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meny\Downloads\daily-dashboard-c2d92bcf6d97a32cca50da6476e82680de0fda5f (2)\daily-dashboard-c2d92bcf6d97a32cca50da6476e82680de0fda5f\data\"/>
    </mc:Choice>
  </mc:AlternateContent>
  <xr:revisionPtr revIDLastSave="0" documentId="13_ncr:1_{F40B9F88-5D80-4237-AFAC-8A4F6735D57A}" xr6:coauthVersionLast="47" xr6:coauthVersionMax="47" xr10:uidLastSave="{00000000-0000-0000-0000-000000000000}"/>
  <bookViews>
    <workbookView xWindow="8145" yWindow="3435" windowWidth="17280" windowHeight="9030" tabRatio="601" xr2:uid="{00000000-000D-0000-FFFF-FFFF00000000}"/>
  </bookViews>
  <sheets>
    <sheet name="Daily" sheetId="2" r:id="rId1"/>
    <sheet name="Data" sheetId="8" r:id="rId2"/>
    <sheet name="chart" sheetId="13" r:id="rId3"/>
  </sheets>
  <definedNames>
    <definedName name="_xlnm._FilterDatabase" localSheetId="2" hidden="1">chart!$B$5:$AE$5</definedName>
    <definedName name="_xlnm._FilterDatabase" localSheetId="1" hidden="1">Data!$B$5:$AE$2063</definedName>
    <definedName name="_xlnm.Print_Area" localSheetId="2">chart!$B$1:$M$3</definedName>
    <definedName name="_xlnm.Print_Area" localSheetId="0">Daily!$A$1:$I$56</definedName>
    <definedName name="_xlnm.Print_Area" localSheetId="1">Data!$B$1:$M$3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2" l="1"/>
  <c r="E17" i="2"/>
  <c r="E42" i="2" l="1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28" i="2" l="1"/>
  <c r="C13" i="2"/>
  <c r="E30" i="2"/>
  <c r="E6" i="2"/>
  <c r="E7" i="2"/>
  <c r="E8" i="2"/>
  <c r="E9" i="2"/>
  <c r="E14" i="2"/>
  <c r="E15" i="2"/>
  <c r="E16" i="2"/>
  <c r="E29" i="2"/>
  <c r="E23" i="2"/>
  <c r="E22" i="2"/>
  <c r="D5" i="2"/>
  <c r="D34" i="2" s="1"/>
  <c r="H2" i="2"/>
  <c r="B6" i="13"/>
  <c r="R5" i="13" a="1"/>
  <c r="R5" i="13" s="1"/>
  <c r="E2" i="13"/>
  <c r="E2" i="8"/>
  <c r="E36" i="2"/>
  <c r="D21" i="2" l="1"/>
  <c r="C21" i="2"/>
  <c r="C27" i="2" s="1"/>
  <c r="C34" i="2"/>
  <c r="D13" i="2"/>
  <c r="D27" i="2" l="1"/>
  <c r="D41" i="2" s="1"/>
  <c r="C41" i="2"/>
  <c r="E35" i="2"/>
  <c r="AB6" i="13" l="1"/>
  <c r="J6" i="13"/>
  <c r="V6" i="13"/>
  <c r="D6" i="13"/>
  <c r="P6" i="13"/>
  <c r="E6" i="13"/>
  <c r="S6" i="13"/>
  <c r="T6" i="13"/>
  <c r="I6" i="13"/>
  <c r="M6" i="13"/>
  <c r="L6" i="13"/>
  <c r="AE6" i="13"/>
  <c r="G6" i="13"/>
  <c r="K6" i="13"/>
  <c r="F6" i="13"/>
  <c r="N6" i="13"/>
  <c r="AC6" i="13"/>
  <c r="C6" i="13"/>
  <c r="AA6" i="13"/>
  <c r="H6" i="13"/>
  <c r="O6" i="13"/>
  <c r="Z6" i="13"/>
  <c r="Y6" i="13"/>
  <c r="AD6" i="13"/>
  <c r="U6" i="13"/>
  <c r="Q6" i="13"/>
  <c r="R6" i="13"/>
  <c r="W6" i="13"/>
  <c r="X6" i="13"/>
  <c r="B7" i="13" l="1"/>
  <c r="H7" i="13" l="1"/>
  <c r="I7" i="13"/>
  <c r="J7" i="13"/>
  <c r="E7" i="13"/>
  <c r="D7" i="13"/>
  <c r="AA7" i="13"/>
  <c r="B8" i="13"/>
  <c r="C7" i="13"/>
  <c r="Y7" i="13"/>
  <c r="N7" i="13"/>
  <c r="Q7" i="13"/>
  <c r="M7" i="13"/>
  <c r="O7" i="13"/>
  <c r="T7" i="13"/>
  <c r="W7" i="13"/>
  <c r="AD7" i="13"/>
  <c r="S7" i="13"/>
  <c r="L7" i="13"/>
  <c r="K7" i="13"/>
  <c r="Z7" i="13"/>
  <c r="AC7" i="13"/>
  <c r="P7" i="13"/>
  <c r="AB7" i="13"/>
  <c r="R7" i="13"/>
  <c r="AE7" i="13"/>
  <c r="F7" i="13"/>
  <c r="V7" i="13"/>
  <c r="X7" i="13"/>
  <c r="G7" i="13"/>
  <c r="U7" i="13" l="1"/>
  <c r="B9" i="13"/>
  <c r="AD8" i="13"/>
  <c r="H8" i="13"/>
  <c r="I8" i="13"/>
  <c r="J8" i="13"/>
  <c r="C8" i="13"/>
  <c r="K8" i="13"/>
  <c r="X8" i="13"/>
  <c r="V8" i="13"/>
  <c r="AE8" i="13"/>
  <c r="F8" i="13"/>
  <c r="M8" i="13"/>
  <c r="AA8" i="13"/>
  <c r="N8" i="13"/>
  <c r="O8" i="13"/>
  <c r="W8" i="13"/>
  <c r="L8" i="13"/>
  <c r="R8" i="13"/>
  <c r="S8" i="13"/>
  <c r="T8" i="13"/>
  <c r="Q8" i="13"/>
  <c r="Z8" i="13"/>
  <c r="AB8" i="13"/>
  <c r="D8" i="13"/>
  <c r="G8" i="13"/>
  <c r="U8" i="13"/>
  <c r="P8" i="13"/>
  <c r="AC8" i="13"/>
  <c r="E8" i="13"/>
  <c r="Y8" i="13"/>
  <c r="L9" i="13" l="1"/>
  <c r="T9" i="13"/>
  <c r="N9" i="13"/>
  <c r="W9" i="13"/>
  <c r="P9" i="13"/>
  <c r="F9" i="13"/>
  <c r="AD9" i="13"/>
  <c r="Y9" i="13"/>
  <c r="R9" i="13"/>
  <c r="AC9" i="13"/>
  <c r="D9" i="13"/>
  <c r="H9" i="13"/>
  <c r="U9" i="13"/>
  <c r="O9" i="13"/>
  <c r="AA9" i="13"/>
  <c r="X9" i="13"/>
  <c r="Q9" i="13"/>
  <c r="I9" i="13"/>
  <c r="S9" i="13"/>
  <c r="V9" i="13"/>
  <c r="C9" i="13"/>
  <c r="AE9" i="13"/>
  <c r="AB9" i="13"/>
  <c r="M9" i="13"/>
  <c r="E9" i="13"/>
  <c r="Z9" i="13"/>
  <c r="G9" i="13"/>
  <c r="K9" i="13"/>
  <c r="J9" i="13"/>
  <c r="B10" i="13"/>
  <c r="B11" i="13" l="1"/>
  <c r="V10" i="13"/>
  <c r="O10" i="13"/>
  <c r="Z10" i="13"/>
  <c r="AC10" i="13"/>
  <c r="K10" i="13"/>
  <c r="I10" i="13"/>
  <c r="G10" i="13"/>
  <c r="AE10" i="13"/>
  <c r="AD10" i="13"/>
  <c r="N10" i="13"/>
  <c r="M10" i="13"/>
  <c r="U10" i="13"/>
  <c r="L10" i="13"/>
  <c r="C10" i="13"/>
  <c r="X10" i="13"/>
  <c r="E10" i="13"/>
  <c r="D10" i="13"/>
  <c r="H10" i="13"/>
  <c r="Y10" i="13"/>
  <c r="F10" i="13"/>
  <c r="T10" i="13"/>
  <c r="S10" i="13"/>
  <c r="R10" i="13"/>
  <c r="Q10" i="13"/>
  <c r="AB10" i="13"/>
  <c r="AA10" i="13"/>
  <c r="P10" i="13"/>
  <c r="J10" i="13"/>
  <c r="W10" i="13"/>
  <c r="B12" i="13" l="1"/>
  <c r="O11" i="13"/>
  <c r="I11" i="13"/>
  <c r="P11" i="13"/>
  <c r="J11" i="13"/>
  <c r="AE11" i="13"/>
  <c r="Z11" i="13"/>
  <c r="X11" i="13"/>
  <c r="R11" i="13"/>
  <c r="D11" i="13"/>
  <c r="AC11" i="13"/>
  <c r="E11" i="13"/>
  <c r="F11" i="13"/>
  <c r="K11" i="13"/>
  <c r="S11" i="13"/>
  <c r="L11" i="13"/>
  <c r="H11" i="13"/>
  <c r="V11" i="13"/>
  <c r="C11" i="13"/>
  <c r="T11" i="13"/>
  <c r="N11" i="13"/>
  <c r="AA11" i="13"/>
  <c r="AB11" i="13"/>
  <c r="G11" i="13"/>
  <c r="Q11" i="13"/>
  <c r="W11" i="13"/>
  <c r="U11" i="13"/>
  <c r="AD11" i="13"/>
  <c r="M11" i="13"/>
  <c r="Y11" i="13"/>
  <c r="B13" i="13" l="1"/>
  <c r="K12" i="13"/>
  <c r="I12" i="13"/>
  <c r="H12" i="13"/>
  <c r="X12" i="13"/>
  <c r="Z12" i="13"/>
  <c r="M12" i="13"/>
  <c r="U12" i="13"/>
  <c r="F12" i="13"/>
  <c r="AA12" i="13"/>
  <c r="AE12" i="13"/>
  <c r="AB12" i="13"/>
  <c r="C12" i="13"/>
  <c r="W12" i="13"/>
  <c r="D12" i="13"/>
  <c r="O12" i="13"/>
  <c r="V12" i="13"/>
  <c r="P12" i="13"/>
  <c r="AC12" i="13"/>
  <c r="R12" i="13"/>
  <c r="E12" i="13"/>
  <c r="Q12" i="13"/>
  <c r="T12" i="13"/>
  <c r="S12" i="13"/>
  <c r="J12" i="13"/>
  <c r="L12" i="13"/>
  <c r="G12" i="13"/>
  <c r="Y12" i="13"/>
  <c r="N12" i="13"/>
  <c r="AD12" i="13"/>
  <c r="X13" i="13" l="1"/>
  <c r="G13" i="13"/>
  <c r="W13" i="13"/>
  <c r="K13" i="13"/>
  <c r="AC13" i="13"/>
  <c r="R13" i="13"/>
  <c r="E13" i="13"/>
  <c r="P13" i="13"/>
  <c r="AE13" i="13"/>
  <c r="Z13" i="13"/>
  <c r="I13" i="13"/>
  <c r="AA13" i="13"/>
  <c r="C13" i="13"/>
  <c r="Q13" i="13"/>
  <c r="H13" i="13"/>
  <c r="O13" i="13"/>
  <c r="F13" i="13"/>
  <c r="J13" i="13"/>
  <c r="V13" i="13"/>
  <c r="AD13" i="13"/>
  <c r="U13" i="13"/>
  <c r="S13" i="13"/>
  <c r="Y13" i="13"/>
  <c r="D13" i="13"/>
  <c r="L13" i="13"/>
  <c r="AB13" i="13"/>
  <c r="T13" i="13"/>
  <c r="N13" i="13"/>
  <c r="M13" i="13"/>
  <c r="B14" i="13"/>
  <c r="B15" i="13" l="1"/>
  <c r="AC14" i="13"/>
  <c r="AB14" i="13"/>
  <c r="F14" i="13"/>
  <c r="G14" i="13"/>
  <c r="J14" i="13"/>
  <c r="R14" i="13"/>
  <c r="E14" i="13"/>
  <c r="T14" i="13"/>
  <c r="AA14" i="13"/>
  <c r="U14" i="13"/>
  <c r="O14" i="13"/>
  <c r="X14" i="13"/>
  <c r="C14" i="13"/>
  <c r="Y14" i="13"/>
  <c r="AD14" i="13"/>
  <c r="D14" i="13"/>
  <c r="N14" i="13"/>
  <c r="AE14" i="13"/>
  <c r="V14" i="13"/>
  <c r="Z14" i="13"/>
  <c r="L14" i="13"/>
  <c r="P14" i="13"/>
  <c r="H14" i="13"/>
  <c r="Q14" i="13"/>
  <c r="S14" i="13"/>
  <c r="W14" i="13"/>
  <c r="I14" i="13"/>
  <c r="M14" i="13"/>
  <c r="K14" i="13"/>
  <c r="G15" i="13" l="1"/>
  <c r="T15" i="13"/>
  <c r="AB15" i="13"/>
  <c r="F15" i="13"/>
  <c r="AC15" i="13"/>
  <c r="S15" i="13"/>
  <c r="J15" i="13"/>
  <c r="C15" i="13"/>
  <c r="D15" i="13"/>
  <c r="K15" i="13"/>
  <c r="I15" i="13"/>
  <c r="H15" i="13"/>
  <c r="Y15" i="13"/>
  <c r="AE15" i="13"/>
  <c r="R15" i="13"/>
  <c r="O15" i="13"/>
  <c r="L15" i="13"/>
  <c r="Z15" i="13"/>
  <c r="AA15" i="13"/>
  <c r="U15" i="13"/>
  <c r="P15" i="13"/>
  <c r="E15" i="13"/>
  <c r="AD15" i="13"/>
  <c r="X15" i="13"/>
  <c r="W15" i="13"/>
  <c r="M15" i="13"/>
  <c r="Q15" i="13"/>
  <c r="N15" i="13"/>
  <c r="V15" i="13"/>
  <c r="B16" i="13"/>
  <c r="B17" i="13" l="1"/>
  <c r="Z16" i="13"/>
  <c r="AD16" i="13"/>
  <c r="G16" i="13"/>
  <c r="P16" i="13"/>
  <c r="K16" i="13"/>
  <c r="T16" i="13"/>
  <c r="AE16" i="13"/>
  <c r="F16" i="13"/>
  <c r="D16" i="13"/>
  <c r="W16" i="13"/>
  <c r="X16" i="13"/>
  <c r="I16" i="13"/>
  <c r="R16" i="13"/>
  <c r="N16" i="13"/>
  <c r="O16" i="13"/>
  <c r="S16" i="13"/>
  <c r="U16" i="13"/>
  <c r="AB16" i="13"/>
  <c r="H16" i="13"/>
  <c r="Y16" i="13"/>
  <c r="Q16" i="13"/>
  <c r="E16" i="13"/>
  <c r="L16" i="13"/>
  <c r="AC16" i="13"/>
  <c r="AA16" i="13"/>
  <c r="C16" i="13"/>
  <c r="J16" i="13"/>
  <c r="M16" i="13"/>
  <c r="V16" i="13"/>
  <c r="B18" i="13" l="1"/>
  <c r="M17" i="13"/>
  <c r="E17" i="13"/>
  <c r="K17" i="13"/>
  <c r="F17" i="13"/>
  <c r="R17" i="13"/>
  <c r="AC17" i="13"/>
  <c r="AD17" i="13"/>
  <c r="Y17" i="13"/>
  <c r="Q17" i="13"/>
  <c r="J17" i="13"/>
  <c r="H17" i="13"/>
  <c r="X17" i="13"/>
  <c r="C17" i="13"/>
  <c r="D17" i="13"/>
  <c r="S17" i="13"/>
  <c r="AE17" i="13"/>
  <c r="V17" i="13"/>
  <c r="AA17" i="13"/>
  <c r="U17" i="13"/>
  <c r="P17" i="13"/>
  <c r="O17" i="13"/>
  <c r="G17" i="13"/>
  <c r="N17" i="13"/>
  <c r="I17" i="13"/>
  <c r="W17" i="13"/>
  <c r="T17" i="13"/>
  <c r="Z17" i="13"/>
  <c r="L17" i="13"/>
  <c r="AB17" i="13"/>
  <c r="B19" i="13" l="1"/>
  <c r="I18" i="13"/>
  <c r="U18" i="13"/>
  <c r="O18" i="13"/>
  <c r="Q18" i="13"/>
  <c r="F18" i="13"/>
  <c r="Y18" i="13"/>
  <c r="G18" i="13"/>
  <c r="X18" i="13"/>
  <c r="M18" i="13"/>
  <c r="AE18" i="13"/>
  <c r="K18" i="13"/>
  <c r="C18" i="13"/>
  <c r="AC18" i="13"/>
  <c r="Z18" i="13"/>
  <c r="E18" i="13"/>
  <c r="T18" i="13"/>
  <c r="AD18" i="13"/>
  <c r="W18" i="13"/>
  <c r="R18" i="13"/>
  <c r="S18" i="13"/>
  <c r="P18" i="13"/>
  <c r="N18" i="13"/>
  <c r="D18" i="13"/>
  <c r="AA18" i="13"/>
  <c r="V18" i="13"/>
  <c r="H18" i="13"/>
  <c r="L18" i="13"/>
  <c r="AB18" i="13"/>
  <c r="J18" i="13"/>
  <c r="B20" i="13" l="1"/>
  <c r="H19" i="13"/>
  <c r="Z19" i="13"/>
  <c r="D19" i="13"/>
  <c r="O19" i="13"/>
  <c r="Y19" i="13"/>
  <c r="AC19" i="13"/>
  <c r="V19" i="13"/>
  <c r="C19" i="13"/>
  <c r="L19" i="13"/>
  <c r="R19" i="13"/>
  <c r="P19" i="13"/>
  <c r="AE19" i="13"/>
  <c r="E19" i="13"/>
  <c r="N19" i="13"/>
  <c r="U19" i="13"/>
  <c r="K19" i="13"/>
  <c r="J19" i="13"/>
  <c r="AD19" i="13"/>
  <c r="Q19" i="13"/>
  <c r="W19" i="13"/>
  <c r="F19" i="13"/>
  <c r="T19" i="13"/>
  <c r="X19" i="13"/>
  <c r="G19" i="13"/>
  <c r="AA19" i="13"/>
  <c r="I19" i="13"/>
  <c r="AB19" i="13"/>
  <c r="M19" i="13"/>
  <c r="S19" i="13"/>
  <c r="V20" i="13" l="1"/>
  <c r="F20" i="13"/>
  <c r="U20" i="13"/>
  <c r="AC20" i="13"/>
  <c r="C20" i="13"/>
  <c r="H20" i="13"/>
  <c r="X20" i="13"/>
  <c r="N20" i="13"/>
  <c r="AB20" i="13"/>
  <c r="M20" i="13"/>
  <c r="AE20" i="13"/>
  <c r="AD20" i="13"/>
  <c r="L20" i="13"/>
  <c r="T20" i="13"/>
  <c r="W20" i="13"/>
  <c r="E20" i="13"/>
  <c r="R20" i="13"/>
  <c r="D20" i="13"/>
  <c r="G20" i="13"/>
  <c r="J20" i="13"/>
  <c r="I20" i="13"/>
  <c r="AA20" i="13"/>
  <c r="Y20" i="13"/>
  <c r="Q20" i="13"/>
  <c r="K20" i="13"/>
  <c r="O20" i="13"/>
  <c r="P20" i="13"/>
  <c r="S20" i="13"/>
  <c r="Z20" i="13"/>
  <c r="B21" i="13"/>
  <c r="B22" i="13" l="1"/>
  <c r="AD21" i="13"/>
  <c r="K21" i="13"/>
  <c r="AE21" i="13"/>
  <c r="W21" i="13"/>
  <c r="S21" i="13"/>
  <c r="T21" i="13"/>
  <c r="Y21" i="13"/>
  <c r="P21" i="13"/>
  <c r="N21" i="13"/>
  <c r="AA21" i="13"/>
  <c r="L21" i="13"/>
  <c r="Q21" i="13"/>
  <c r="I21" i="13"/>
  <c r="F21" i="13"/>
  <c r="V21" i="13"/>
  <c r="AC21" i="13"/>
  <c r="Z21" i="13"/>
  <c r="H21" i="13"/>
  <c r="X21" i="13"/>
  <c r="AB21" i="13"/>
  <c r="D21" i="13"/>
  <c r="R21" i="13"/>
  <c r="O21" i="13"/>
  <c r="J21" i="13"/>
  <c r="M21" i="13"/>
  <c r="G21" i="13"/>
  <c r="U21" i="13"/>
  <c r="C21" i="13"/>
  <c r="E21" i="13"/>
  <c r="J22" i="13" l="1"/>
  <c r="AA22" i="13"/>
  <c r="AC22" i="13"/>
  <c r="X22" i="13"/>
  <c r="H22" i="13"/>
  <c r="V22" i="13"/>
  <c r="Q22" i="13"/>
  <c r="O22" i="13"/>
  <c r="W22" i="13"/>
  <c r="M22" i="13"/>
  <c r="S22" i="13"/>
  <c r="E22" i="13"/>
  <c r="L22" i="13"/>
  <c r="Z22" i="13"/>
  <c r="R22" i="13"/>
  <c r="T22" i="13"/>
  <c r="AD22" i="13"/>
  <c r="D22" i="13"/>
  <c r="U22" i="13"/>
  <c r="AE22" i="13"/>
  <c r="P22" i="13"/>
  <c r="K22" i="13"/>
  <c r="I22" i="13"/>
  <c r="F22" i="13"/>
  <c r="Y22" i="13"/>
  <c r="G22" i="13"/>
  <c r="C22" i="13"/>
  <c r="AB22" i="13"/>
  <c r="N22" i="13"/>
  <c r="B23" i="13"/>
  <c r="B24" i="13" l="1"/>
  <c r="P23" i="13"/>
  <c r="J23" i="13"/>
  <c r="X23" i="13"/>
  <c r="AC23" i="13"/>
  <c r="H23" i="13"/>
  <c r="Y23" i="13"/>
  <c r="V23" i="13"/>
  <c r="I23" i="13"/>
  <c r="R23" i="13"/>
  <c r="F23" i="13"/>
  <c r="AA23" i="13"/>
  <c r="O23" i="13"/>
  <c r="C23" i="13"/>
  <c r="L23" i="13"/>
  <c r="AB23" i="13"/>
  <c r="Q23" i="13"/>
  <c r="W23" i="13"/>
  <c r="M23" i="13"/>
  <c r="U23" i="13"/>
  <c r="AE23" i="13"/>
  <c r="S23" i="13"/>
  <c r="D23" i="13"/>
  <c r="N23" i="13"/>
  <c r="AD23" i="13"/>
  <c r="T23" i="13"/>
  <c r="K23" i="13"/>
  <c r="G23" i="13"/>
  <c r="Z23" i="13"/>
  <c r="E23" i="13"/>
  <c r="B25" i="13" l="1"/>
  <c r="H24" i="13"/>
  <c r="AD24" i="13"/>
  <c r="J24" i="13"/>
  <c r="AC24" i="13"/>
  <c r="I24" i="13"/>
  <c r="P24" i="13"/>
  <c r="W24" i="13"/>
  <c r="M24" i="13"/>
  <c r="N24" i="13"/>
  <c r="U24" i="13"/>
  <c r="X24" i="13"/>
  <c r="AE24" i="13"/>
  <c r="O24" i="13"/>
  <c r="L24" i="13"/>
  <c r="S24" i="13"/>
  <c r="D24" i="13"/>
  <c r="V24" i="13"/>
  <c r="K24" i="13"/>
  <c r="R24" i="13"/>
  <c r="C24" i="13"/>
  <c r="E24" i="13"/>
  <c r="AA24" i="13"/>
  <c r="F24" i="13"/>
  <c r="AB24" i="13"/>
  <c r="G24" i="13"/>
  <c r="Y24" i="13"/>
  <c r="T24" i="13"/>
  <c r="Z24" i="13"/>
  <c r="Q24" i="13"/>
  <c r="B26" i="13" l="1"/>
  <c r="V25" i="13"/>
  <c r="J25" i="13"/>
  <c r="D25" i="13"/>
  <c r="M25" i="13"/>
  <c r="H25" i="13"/>
  <c r="AC25" i="13"/>
  <c r="Y25" i="13"/>
  <c r="AD25" i="13"/>
  <c r="R25" i="13"/>
  <c r="P25" i="13"/>
  <c r="F25" i="13"/>
  <c r="L25" i="13"/>
  <c r="E25" i="13"/>
  <c r="AB25" i="13"/>
  <c r="T25" i="13"/>
  <c r="N25" i="13"/>
  <c r="C25" i="13"/>
  <c r="U25" i="13"/>
  <c r="Z25" i="13"/>
  <c r="K25" i="13"/>
  <c r="G25" i="13"/>
  <c r="X25" i="13"/>
  <c r="W25" i="13"/>
  <c r="O25" i="13"/>
  <c r="AA25" i="13"/>
  <c r="Q25" i="13"/>
  <c r="I25" i="13"/>
  <c r="S25" i="13"/>
  <c r="AE25" i="13"/>
  <c r="B27" i="13" l="1"/>
  <c r="AD26" i="13"/>
  <c r="E26" i="13"/>
  <c r="W26" i="13"/>
  <c r="AB26" i="13"/>
  <c r="AE26" i="13"/>
  <c r="D26" i="13"/>
  <c r="I26" i="13"/>
  <c r="O26" i="13"/>
  <c r="U26" i="13"/>
  <c r="G26" i="13"/>
  <c r="AC26" i="13"/>
  <c r="M26" i="13"/>
  <c r="S26" i="13"/>
  <c r="K26" i="13"/>
  <c r="Y26" i="13"/>
  <c r="H26" i="13"/>
  <c r="R26" i="13"/>
  <c r="T26" i="13"/>
  <c r="P26" i="13"/>
  <c r="X26" i="13"/>
  <c r="Z26" i="13"/>
  <c r="AA26" i="13"/>
  <c r="Q26" i="13"/>
  <c r="J26" i="13"/>
  <c r="V26" i="13"/>
  <c r="N26" i="13"/>
  <c r="L26" i="13"/>
  <c r="F26" i="13"/>
  <c r="C26" i="13"/>
  <c r="Q27" i="13" l="1"/>
  <c r="V27" i="13"/>
  <c r="AA27" i="13"/>
  <c r="W27" i="13"/>
  <c r="U27" i="13"/>
  <c r="K27" i="13"/>
  <c r="C27" i="13"/>
  <c r="P27" i="13"/>
  <c r="R27" i="13"/>
  <c r="E27" i="13"/>
  <c r="AC27" i="13"/>
  <c r="M27" i="13"/>
  <c r="AB27" i="13"/>
  <c r="O27" i="13"/>
  <c r="S27" i="13"/>
  <c r="I27" i="13"/>
  <c r="H27" i="13"/>
  <c r="AE27" i="13"/>
  <c r="J27" i="13"/>
  <c r="Z27" i="13"/>
  <c r="AD27" i="13"/>
  <c r="G27" i="13"/>
  <c r="L27" i="13"/>
  <c r="T27" i="13"/>
  <c r="N27" i="13"/>
  <c r="X27" i="13"/>
  <c r="Y27" i="13"/>
  <c r="F27" i="13"/>
  <c r="D27" i="13"/>
  <c r="B28" i="13"/>
  <c r="B29" i="13" l="1"/>
  <c r="H28" i="13"/>
  <c r="V28" i="13"/>
  <c r="D28" i="13"/>
  <c r="P28" i="13"/>
  <c r="K28" i="13"/>
  <c r="I28" i="13"/>
  <c r="Z28" i="13"/>
  <c r="N28" i="13"/>
  <c r="Y28" i="13"/>
  <c r="O28" i="13"/>
  <c r="Q28" i="13"/>
  <c r="AA28" i="13"/>
  <c r="AD28" i="13"/>
  <c r="S28" i="13"/>
  <c r="L28" i="13"/>
  <c r="X28" i="13"/>
  <c r="R28" i="13"/>
  <c r="E28" i="13"/>
  <c r="F28" i="13"/>
  <c r="AB28" i="13"/>
  <c r="M28" i="13"/>
  <c r="U28" i="13"/>
  <c r="W28" i="13"/>
  <c r="C28" i="13"/>
  <c r="T28" i="13"/>
  <c r="AC28" i="13"/>
  <c r="G28" i="13"/>
  <c r="AE28" i="13"/>
  <c r="J28" i="13"/>
  <c r="V29" i="13" l="1"/>
  <c r="T29" i="13"/>
  <c r="K29" i="13"/>
  <c r="M29" i="13"/>
  <c r="Z29" i="13"/>
  <c r="R29" i="13"/>
  <c r="G29" i="13"/>
  <c r="F29" i="13"/>
  <c r="N29" i="13"/>
  <c r="Q29" i="13"/>
  <c r="AB29" i="13"/>
  <c r="AA29" i="13"/>
  <c r="P29" i="13"/>
  <c r="U29" i="13"/>
  <c r="S29" i="13"/>
  <c r="D29" i="13"/>
  <c r="AE29" i="13"/>
  <c r="L29" i="13"/>
  <c r="Y29" i="13"/>
  <c r="AD29" i="13"/>
  <c r="X29" i="13"/>
  <c r="J29" i="13"/>
  <c r="AC29" i="13"/>
  <c r="C29" i="13"/>
  <c r="I29" i="13"/>
  <c r="W29" i="13"/>
  <c r="O29" i="13"/>
  <c r="E29" i="13"/>
  <c r="H29" i="13"/>
  <c r="B30" i="13"/>
  <c r="B31" i="13" l="1"/>
  <c r="R30" i="13"/>
  <c r="H30" i="13"/>
  <c r="F30" i="13"/>
  <c r="O30" i="13"/>
  <c r="N30" i="13"/>
  <c r="AD30" i="13"/>
  <c r="AE30" i="13"/>
  <c r="AB30" i="13"/>
  <c r="Q30" i="13"/>
  <c r="E30" i="13"/>
  <c r="M30" i="13"/>
  <c r="Z30" i="13"/>
  <c r="P30" i="13"/>
  <c r="S30" i="13"/>
  <c r="X30" i="13"/>
  <c r="V30" i="13"/>
  <c r="Y30" i="13"/>
  <c r="G30" i="13"/>
  <c r="L30" i="13"/>
  <c r="J30" i="13"/>
  <c r="D30" i="13"/>
  <c r="AC30" i="13"/>
  <c r="I30" i="13"/>
  <c r="T30" i="13"/>
  <c r="U30" i="13"/>
  <c r="W30" i="13"/>
  <c r="AA30" i="13"/>
  <c r="K30" i="13"/>
  <c r="C30" i="13"/>
  <c r="B32" i="13" l="1"/>
  <c r="R31" i="13"/>
  <c r="M31" i="13"/>
  <c r="C31" i="13"/>
  <c r="P31" i="13"/>
  <c r="Q31" i="13"/>
  <c r="W31" i="13"/>
  <c r="AC31" i="13"/>
  <c r="X31" i="13"/>
  <c r="Y31" i="13"/>
  <c r="AB31" i="13"/>
  <c r="D31" i="13"/>
  <c r="F31" i="13"/>
  <c r="V31" i="13"/>
  <c r="S31" i="13"/>
  <c r="G31" i="13"/>
  <c r="K31" i="13"/>
  <c r="J31" i="13"/>
  <c r="E31" i="13"/>
  <c r="AA31" i="13"/>
  <c r="O31" i="13"/>
  <c r="AE31" i="13"/>
  <c r="I31" i="13"/>
  <c r="T31" i="13"/>
  <c r="Z31" i="13"/>
  <c r="L31" i="13"/>
  <c r="H31" i="13"/>
  <c r="U31" i="13"/>
  <c r="N31" i="13"/>
  <c r="AD31" i="13"/>
  <c r="B33" i="13" l="1"/>
  <c r="F32" i="13"/>
  <c r="O32" i="13"/>
  <c r="S32" i="13"/>
  <c r="Z32" i="13"/>
  <c r="AB32" i="13"/>
  <c r="K32" i="13"/>
  <c r="U32" i="13"/>
  <c r="L32" i="13"/>
  <c r="G32" i="13"/>
  <c r="X32" i="13"/>
  <c r="W32" i="13"/>
  <c r="AE32" i="13"/>
  <c r="P32" i="13"/>
  <c r="C32" i="13"/>
  <c r="T32" i="13"/>
  <c r="M32" i="13"/>
  <c r="Y32" i="13"/>
  <c r="AA32" i="13"/>
  <c r="Q32" i="13"/>
  <c r="I32" i="13"/>
  <c r="AD32" i="13"/>
  <c r="R32" i="13"/>
  <c r="E32" i="13"/>
  <c r="J32" i="13"/>
  <c r="H32" i="13"/>
  <c r="AC32" i="13"/>
  <c r="N32" i="13"/>
  <c r="D32" i="13"/>
  <c r="V32" i="13"/>
  <c r="B34" i="13" l="1"/>
  <c r="O33" i="13"/>
  <c r="AC33" i="13"/>
  <c r="J33" i="13"/>
  <c r="AE33" i="13"/>
  <c r="W33" i="13"/>
  <c r="G33" i="13"/>
  <c r="F33" i="13"/>
  <c r="S33" i="13"/>
  <c r="H33" i="13"/>
  <c r="AA33" i="13"/>
  <c r="L33" i="13"/>
  <c r="M33" i="13"/>
  <c r="AD33" i="13"/>
  <c r="E33" i="13"/>
  <c r="Q33" i="13"/>
  <c r="T33" i="13"/>
  <c r="I33" i="13"/>
  <c r="N33" i="13"/>
  <c r="C33" i="13"/>
  <c r="R33" i="13"/>
  <c r="U33" i="13"/>
  <c r="P33" i="13"/>
  <c r="V33" i="13"/>
  <c r="X33" i="13"/>
  <c r="Y33" i="13"/>
  <c r="D33" i="13"/>
  <c r="Z33" i="13"/>
  <c r="K33" i="13"/>
  <c r="AB33" i="13"/>
  <c r="I34" i="13" l="1"/>
  <c r="K34" i="13"/>
  <c r="P34" i="13"/>
  <c r="T34" i="13"/>
  <c r="V34" i="13"/>
  <c r="AB34" i="13"/>
  <c r="X34" i="13"/>
  <c r="AC34" i="13"/>
  <c r="W34" i="13"/>
  <c r="C34" i="13"/>
  <c r="H34" i="13"/>
  <c r="Y34" i="13"/>
  <c r="L34" i="13"/>
  <c r="S34" i="13"/>
  <c r="D34" i="13"/>
  <c r="N34" i="13"/>
  <c r="M34" i="13"/>
  <c r="Q34" i="13"/>
  <c r="F34" i="13"/>
  <c r="J34" i="13"/>
  <c r="O34" i="13"/>
  <c r="AE34" i="13"/>
  <c r="E34" i="13"/>
  <c r="AD34" i="13"/>
  <c r="AA34" i="13"/>
  <c r="G34" i="13"/>
  <c r="U34" i="13"/>
  <c r="Z34" i="13"/>
  <c r="R34" i="13"/>
  <c r="B35" i="13"/>
  <c r="B36" i="13" l="1"/>
  <c r="Q35" i="13"/>
  <c r="E35" i="13"/>
  <c r="V35" i="13"/>
  <c r="U35" i="13"/>
  <c r="AB35" i="13"/>
  <c r="G35" i="13"/>
  <c r="O35" i="13"/>
  <c r="R35" i="13"/>
  <c r="S35" i="13"/>
  <c r="AD35" i="13"/>
  <c r="AA35" i="13"/>
  <c r="AE35" i="13"/>
  <c r="F35" i="13"/>
  <c r="AC35" i="13"/>
  <c r="D35" i="13"/>
  <c r="X35" i="13"/>
  <c r="M35" i="13"/>
  <c r="J35" i="13"/>
  <c r="K35" i="13"/>
  <c r="P35" i="13"/>
  <c r="L35" i="13"/>
  <c r="C35" i="13"/>
  <c r="I35" i="13"/>
  <c r="Y35" i="13"/>
  <c r="W35" i="13"/>
  <c r="T35" i="13"/>
  <c r="N35" i="13"/>
  <c r="Z35" i="13"/>
  <c r="H35" i="13"/>
  <c r="J36" i="13" l="1"/>
  <c r="L36" i="13"/>
  <c r="Q36" i="13"/>
  <c r="Y36" i="13"/>
  <c r="W36" i="13"/>
  <c r="AE36" i="13"/>
  <c r="AC36" i="13"/>
  <c r="AD36" i="13"/>
  <c r="X36" i="13"/>
  <c r="D36" i="13"/>
  <c r="F36" i="13"/>
  <c r="R36" i="13"/>
  <c r="K36" i="13"/>
  <c r="O36" i="13"/>
  <c r="G36" i="13"/>
  <c r="AA36" i="13"/>
  <c r="V36" i="13"/>
  <c r="C36" i="13"/>
  <c r="T36" i="13"/>
  <c r="N36" i="13"/>
  <c r="S36" i="13"/>
  <c r="H36" i="13"/>
  <c r="M36" i="13"/>
  <c r="P36" i="13"/>
  <c r="I36" i="13"/>
  <c r="AB36" i="13"/>
  <c r="Z36" i="13"/>
  <c r="E36" i="13"/>
  <c r="U36" i="13"/>
  <c r="B37" i="13"/>
  <c r="B38" i="13" l="1"/>
  <c r="G37" i="13"/>
  <c r="T37" i="13"/>
  <c r="U37" i="13"/>
  <c r="AB37" i="13"/>
  <c r="Q37" i="13"/>
  <c r="R37" i="13"/>
  <c r="C37" i="13"/>
  <c r="H37" i="13"/>
  <c r="E37" i="13"/>
  <c r="Z37" i="13"/>
  <c r="V37" i="13"/>
  <c r="W37" i="13"/>
  <c r="Y37" i="13"/>
  <c r="M37" i="13"/>
  <c r="J37" i="13"/>
  <c r="AC37" i="13"/>
  <c r="F37" i="13"/>
  <c r="K37" i="13"/>
  <c r="O37" i="13"/>
  <c r="AA37" i="13"/>
  <c r="D37" i="13"/>
  <c r="P37" i="13"/>
  <c r="AE37" i="13"/>
  <c r="N37" i="13"/>
  <c r="X37" i="13"/>
  <c r="I37" i="13"/>
  <c r="AD37" i="13"/>
  <c r="L37" i="13"/>
  <c r="S37" i="13"/>
  <c r="B39" i="13" l="1"/>
  <c r="AA38" i="13"/>
  <c r="AC38" i="13"/>
  <c r="M38" i="13"/>
  <c r="W38" i="13"/>
  <c r="Q38" i="13"/>
  <c r="Y38" i="13"/>
  <c r="H38" i="13"/>
  <c r="D38" i="13"/>
  <c r="F38" i="13"/>
  <c r="S38" i="13"/>
  <c r="E38" i="13"/>
  <c r="C38" i="13"/>
  <c r="J38" i="13"/>
  <c r="U38" i="13"/>
  <c r="T38" i="13"/>
  <c r="Z38" i="13"/>
  <c r="P38" i="13"/>
  <c r="V38" i="13"/>
  <c r="G38" i="13"/>
  <c r="L38" i="13"/>
  <c r="R38" i="13"/>
  <c r="N38" i="13"/>
  <c r="X38" i="13"/>
  <c r="K38" i="13"/>
  <c r="AB38" i="13"/>
  <c r="I38" i="13"/>
  <c r="AD38" i="13"/>
  <c r="AE38" i="13"/>
  <c r="O38" i="13"/>
  <c r="B40" i="13" l="1"/>
  <c r="V39" i="13"/>
  <c r="T39" i="13"/>
  <c r="N39" i="13"/>
  <c r="W39" i="13"/>
  <c r="P39" i="13"/>
  <c r="U39" i="13"/>
  <c r="E39" i="13"/>
  <c r="Z39" i="13"/>
  <c r="AA39" i="13"/>
  <c r="F39" i="13"/>
  <c r="H39" i="13"/>
  <c r="X39" i="13"/>
  <c r="L39" i="13"/>
  <c r="K39" i="13"/>
  <c r="C39" i="13"/>
  <c r="AC39" i="13"/>
  <c r="J39" i="13"/>
  <c r="AE39" i="13"/>
  <c r="M39" i="13"/>
  <c r="D39" i="13"/>
  <c r="R39" i="13"/>
  <c r="Q39" i="13"/>
  <c r="G39" i="13"/>
  <c r="Y39" i="13"/>
  <c r="O39" i="13"/>
  <c r="I39" i="13"/>
  <c r="AB39" i="13"/>
  <c r="S39" i="13"/>
  <c r="AD39" i="13"/>
  <c r="B41" i="13" l="1"/>
  <c r="M40" i="13"/>
  <c r="Q40" i="13"/>
  <c r="G40" i="13"/>
  <c r="E40" i="13"/>
  <c r="AE40" i="13"/>
  <c r="AB40" i="13"/>
  <c r="F40" i="13"/>
  <c r="D40" i="13"/>
  <c r="L40" i="13"/>
  <c r="W40" i="13"/>
  <c r="I40" i="13"/>
  <c r="Y40" i="13"/>
  <c r="P40" i="13"/>
  <c r="C40" i="13"/>
  <c r="H40" i="13"/>
  <c r="AC40" i="13"/>
  <c r="AA40" i="13"/>
  <c r="Z40" i="13"/>
  <c r="V40" i="13"/>
  <c r="O40" i="13"/>
  <c r="J40" i="13"/>
  <c r="T40" i="13"/>
  <c r="AD40" i="13"/>
  <c r="R40" i="13"/>
  <c r="S40" i="13"/>
  <c r="X40" i="13"/>
  <c r="K40" i="13"/>
  <c r="U40" i="13"/>
  <c r="N40" i="13"/>
  <c r="F41" i="13" l="1"/>
  <c r="J41" i="13"/>
  <c r="AB41" i="13"/>
  <c r="I41" i="13"/>
  <c r="O41" i="13"/>
  <c r="W41" i="13"/>
  <c r="Q41" i="13"/>
  <c r="H41" i="13"/>
  <c r="T41" i="13"/>
  <c r="AE41" i="13"/>
  <c r="AA41" i="13"/>
  <c r="X41" i="13"/>
  <c r="R41" i="13"/>
  <c r="AD41" i="13"/>
  <c r="G41" i="13"/>
  <c r="Y41" i="13"/>
  <c r="AC41" i="13"/>
  <c r="N41" i="13"/>
  <c r="U41" i="13"/>
  <c r="M41" i="13"/>
  <c r="L41" i="13"/>
  <c r="E41" i="13"/>
  <c r="P41" i="13"/>
  <c r="K41" i="13"/>
  <c r="V41" i="13"/>
  <c r="Z41" i="13"/>
  <c r="D41" i="13"/>
  <c r="C41" i="13"/>
  <c r="S41" i="13"/>
  <c r="B42" i="13"/>
  <c r="B43" i="13" l="1"/>
  <c r="Q42" i="13"/>
  <c r="V42" i="13"/>
  <c r="N42" i="13"/>
  <c r="AC42" i="13"/>
  <c r="S42" i="13"/>
  <c r="H42" i="13"/>
  <c r="F42" i="13"/>
  <c r="U42" i="13"/>
  <c r="E42" i="13"/>
  <c r="G42" i="13"/>
  <c r="K42" i="13"/>
  <c r="AA42" i="13"/>
  <c r="Y42" i="13"/>
  <c r="L42" i="13"/>
  <c r="J42" i="13"/>
  <c r="D42" i="13"/>
  <c r="P42" i="13"/>
  <c r="X42" i="13"/>
  <c r="T42" i="13"/>
  <c r="AD42" i="13"/>
  <c r="Z42" i="13"/>
  <c r="AE42" i="13"/>
  <c r="AB42" i="13"/>
  <c r="M42" i="13"/>
  <c r="W42" i="13"/>
  <c r="I42" i="13"/>
  <c r="C42" i="13"/>
  <c r="O42" i="13"/>
  <c r="R42" i="13"/>
  <c r="M43" i="13" l="1"/>
  <c r="V43" i="13"/>
  <c r="W43" i="13"/>
  <c r="N43" i="13"/>
  <c r="P43" i="13"/>
  <c r="G43" i="13"/>
  <c r="F43" i="13"/>
  <c r="AA43" i="13"/>
  <c r="Z43" i="13"/>
  <c r="C43" i="13"/>
  <c r="AD43" i="13"/>
  <c r="AE43" i="13"/>
  <c r="AB43" i="13"/>
  <c r="T43" i="13"/>
  <c r="AC43" i="13"/>
  <c r="U43" i="13"/>
  <c r="O43" i="13"/>
  <c r="D43" i="13"/>
  <c r="L43" i="13"/>
  <c r="H43" i="13"/>
  <c r="J43" i="13"/>
  <c r="R43" i="13"/>
  <c r="E43" i="13"/>
  <c r="Y43" i="13"/>
  <c r="K43" i="13"/>
  <c r="X43" i="13"/>
  <c r="I43" i="13"/>
  <c r="Q43" i="13"/>
  <c r="S43" i="13"/>
  <c r="B44" i="13"/>
  <c r="B45" i="13" l="1"/>
  <c r="C44" i="13"/>
  <c r="U44" i="13"/>
  <c r="J44" i="13"/>
  <c r="W44" i="13"/>
  <c r="AB44" i="13"/>
  <c r="Z44" i="13"/>
  <c r="AD44" i="13"/>
  <c r="O44" i="13"/>
  <c r="R44" i="13"/>
  <c r="F44" i="13"/>
  <c r="X44" i="13"/>
  <c r="M44" i="13"/>
  <c r="D44" i="13"/>
  <c r="E44" i="13"/>
  <c r="Q44" i="13"/>
  <c r="S44" i="13"/>
  <c r="P44" i="13"/>
  <c r="T44" i="13"/>
  <c r="Y44" i="13"/>
  <c r="AE44" i="13"/>
  <c r="N44" i="13"/>
  <c r="AA44" i="13"/>
  <c r="G44" i="13"/>
  <c r="K44" i="13"/>
  <c r="V44" i="13"/>
  <c r="L44" i="13"/>
  <c r="H44" i="13"/>
  <c r="I44" i="13"/>
  <c r="AC44" i="13"/>
  <c r="B46" i="13" l="1"/>
  <c r="K45" i="13"/>
  <c r="O45" i="13"/>
  <c r="H45" i="13"/>
  <c r="T45" i="13"/>
  <c r="G45" i="13"/>
  <c r="AB45" i="13"/>
  <c r="AD45" i="13"/>
  <c r="AA45" i="13"/>
  <c r="AE45" i="13"/>
  <c r="X45" i="13"/>
  <c r="C45" i="13"/>
  <c r="Q45" i="13"/>
  <c r="L45" i="13"/>
  <c r="Z45" i="13"/>
  <c r="D45" i="13"/>
  <c r="J45" i="13"/>
  <c r="S45" i="13"/>
  <c r="N45" i="13"/>
  <c r="AC45" i="13"/>
  <c r="V45" i="13"/>
  <c r="I45" i="13"/>
  <c r="P45" i="13"/>
  <c r="R45" i="13"/>
  <c r="W45" i="13"/>
  <c r="F45" i="13"/>
  <c r="E45" i="13"/>
  <c r="M45" i="13"/>
  <c r="U45" i="13"/>
  <c r="Y45" i="13"/>
  <c r="B47" i="13" l="1"/>
  <c r="S46" i="13"/>
  <c r="U46" i="13"/>
  <c r="D46" i="13"/>
  <c r="K46" i="13"/>
  <c r="T46" i="13"/>
  <c r="X46" i="13"/>
  <c r="O46" i="13"/>
  <c r="W46" i="13"/>
  <c r="C46" i="13"/>
  <c r="P46" i="13"/>
  <c r="N46" i="13"/>
  <c r="V46" i="13"/>
  <c r="AC46" i="13"/>
  <c r="AD46" i="13"/>
  <c r="J46" i="13"/>
  <c r="I46" i="13"/>
  <c r="R46" i="13"/>
  <c r="L46" i="13"/>
  <c r="E46" i="13"/>
  <c r="M46" i="13"/>
  <c r="AB46" i="13"/>
  <c r="AE46" i="13"/>
  <c r="Y46" i="13"/>
  <c r="Q46" i="13"/>
  <c r="G46" i="13"/>
  <c r="F46" i="13"/>
  <c r="Z46" i="13"/>
  <c r="AA46" i="13"/>
  <c r="H46" i="13"/>
  <c r="B48" i="13" l="1"/>
  <c r="AD47" i="13"/>
  <c r="I47" i="13"/>
  <c r="G47" i="13"/>
  <c r="Q47" i="13"/>
  <c r="V47" i="13"/>
  <c r="X47" i="13"/>
  <c r="AA47" i="13"/>
  <c r="C47" i="13"/>
  <c r="D47" i="13"/>
  <c r="N47" i="13"/>
  <c r="W47" i="13"/>
  <c r="U47" i="13"/>
  <c r="E47" i="13"/>
  <c r="AB47" i="13"/>
  <c r="H47" i="13"/>
  <c r="M47" i="13"/>
  <c r="T47" i="13"/>
  <c r="S47" i="13"/>
  <c r="Z47" i="13"/>
  <c r="AE47" i="13"/>
  <c r="P47" i="13"/>
  <c r="L47" i="13"/>
  <c r="K47" i="13"/>
  <c r="Y47" i="13"/>
  <c r="AC47" i="13"/>
  <c r="R47" i="13"/>
  <c r="O47" i="13"/>
  <c r="F47" i="13"/>
  <c r="J47" i="13"/>
  <c r="L48" i="13" l="1"/>
  <c r="D48" i="13"/>
  <c r="U48" i="13"/>
  <c r="E48" i="13"/>
  <c r="P48" i="13"/>
  <c r="J48" i="13"/>
  <c r="Z48" i="13"/>
  <c r="M48" i="13"/>
  <c r="F48" i="13"/>
  <c r="AE48" i="13"/>
  <c r="T48" i="13"/>
  <c r="AB48" i="13"/>
  <c r="W48" i="13"/>
  <c r="H48" i="13"/>
  <c r="X48" i="13"/>
  <c r="K48" i="13"/>
  <c r="Y48" i="13"/>
  <c r="O48" i="13"/>
  <c r="N48" i="13"/>
  <c r="G48" i="13"/>
  <c r="AD48" i="13"/>
  <c r="AC48" i="13"/>
  <c r="V48" i="13"/>
  <c r="S48" i="13"/>
  <c r="Q48" i="13"/>
  <c r="I48" i="13"/>
  <c r="AA48" i="13"/>
  <c r="R48" i="13"/>
  <c r="C48" i="13"/>
  <c r="B49" i="13"/>
  <c r="B50" i="13" l="1"/>
  <c r="C49" i="13"/>
  <c r="R49" i="13"/>
  <c r="E49" i="13"/>
  <c r="N49" i="13"/>
  <c r="K49" i="13"/>
  <c r="W49" i="13"/>
  <c r="P49" i="13"/>
  <c r="O49" i="13"/>
  <c r="G49" i="13"/>
  <c r="L49" i="13"/>
  <c r="AA49" i="13"/>
  <c r="Y49" i="13"/>
  <c r="AE49" i="13"/>
  <c r="Z49" i="13"/>
  <c r="X49" i="13"/>
  <c r="H49" i="13"/>
  <c r="F49" i="13"/>
  <c r="U49" i="13"/>
  <c r="M49" i="13"/>
  <c r="S49" i="13"/>
  <c r="I49" i="13"/>
  <c r="T49" i="13"/>
  <c r="V49" i="13"/>
  <c r="AC49" i="13"/>
  <c r="J49" i="13"/>
  <c r="D49" i="13"/>
  <c r="AD49" i="13"/>
  <c r="AB49" i="13"/>
  <c r="Q49" i="13"/>
  <c r="T50" i="13" l="1"/>
  <c r="N50" i="13"/>
  <c r="I50" i="13"/>
  <c r="F50" i="13"/>
  <c r="P50" i="13"/>
  <c r="O50" i="13"/>
  <c r="AD50" i="13"/>
  <c r="D50" i="13"/>
  <c r="W50" i="13"/>
  <c r="U50" i="13"/>
  <c r="AC50" i="13"/>
  <c r="K50" i="13"/>
  <c r="Z50" i="13"/>
  <c r="Q50" i="13"/>
  <c r="S50" i="13"/>
  <c r="M50" i="13"/>
  <c r="H50" i="13"/>
  <c r="L50" i="13"/>
  <c r="J50" i="13"/>
  <c r="AE50" i="13"/>
  <c r="V50" i="13"/>
  <c r="G50" i="13"/>
  <c r="R50" i="13"/>
  <c r="C50" i="13"/>
  <c r="AA50" i="13"/>
  <c r="AB50" i="13"/>
  <c r="X50" i="13"/>
  <c r="E50" i="13"/>
  <c r="Y50" i="13"/>
  <c r="B51" i="13"/>
  <c r="B52" i="13" l="1"/>
  <c r="AA51" i="13"/>
  <c r="P51" i="13"/>
  <c r="O51" i="13"/>
  <c r="D51" i="13"/>
  <c r="N51" i="13"/>
  <c r="F51" i="13"/>
  <c r="S51" i="13"/>
  <c r="L51" i="13"/>
  <c r="AB51" i="13"/>
  <c r="AD51" i="13"/>
  <c r="K51" i="13"/>
  <c r="E51" i="13"/>
  <c r="C51" i="13"/>
  <c r="Q51" i="13"/>
  <c r="M51" i="13"/>
  <c r="J51" i="13"/>
  <c r="H51" i="13"/>
  <c r="Y51" i="13"/>
  <c r="AC51" i="13"/>
  <c r="G51" i="13"/>
  <c r="AE51" i="13"/>
  <c r="Z51" i="13"/>
  <c r="U51" i="13"/>
  <c r="W51" i="13"/>
  <c r="T51" i="13"/>
  <c r="X51" i="13"/>
  <c r="V51" i="13"/>
  <c r="R51" i="13"/>
  <c r="I51" i="13"/>
  <c r="B53" i="13" l="1"/>
  <c r="W52" i="13"/>
  <c r="AE52" i="13"/>
  <c r="R52" i="13"/>
  <c r="O52" i="13"/>
  <c r="M52" i="13"/>
  <c r="F52" i="13"/>
  <c r="T52" i="13"/>
  <c r="Y52" i="13"/>
  <c r="AC52" i="13"/>
  <c r="D52" i="13"/>
  <c r="E52" i="13"/>
  <c r="U52" i="13"/>
  <c r="S52" i="13"/>
  <c r="L52" i="13"/>
  <c r="K52" i="13"/>
  <c r="I52" i="13"/>
  <c r="AB52" i="13"/>
  <c r="Q52" i="13"/>
  <c r="G52" i="13"/>
  <c r="X52" i="13"/>
  <c r="C52" i="13"/>
  <c r="J52" i="13"/>
  <c r="H52" i="13"/>
  <c r="AA52" i="13"/>
  <c r="P52" i="13"/>
  <c r="N52" i="13"/>
  <c r="Z52" i="13"/>
  <c r="AD52" i="13"/>
  <c r="V52" i="13"/>
  <c r="B54" i="13" l="1"/>
  <c r="W53" i="13"/>
  <c r="R53" i="13"/>
  <c r="I53" i="13"/>
  <c r="K53" i="13"/>
  <c r="S53" i="13"/>
  <c r="L53" i="13"/>
  <c r="J53" i="13"/>
  <c r="P53" i="13"/>
  <c r="AD53" i="13"/>
  <c r="O53" i="13"/>
  <c r="G53" i="13"/>
  <c r="V53" i="13"/>
  <c r="N53" i="13"/>
  <c r="E53" i="13"/>
  <c r="AC53" i="13"/>
  <c r="AE53" i="13"/>
  <c r="C53" i="13"/>
  <c r="F53" i="13"/>
  <c r="T53" i="13"/>
  <c r="AB53" i="13"/>
  <c r="AA53" i="13"/>
  <c r="Y53" i="13"/>
  <c r="X53" i="13"/>
  <c r="Q53" i="13"/>
  <c r="Z53" i="13"/>
  <c r="D53" i="13"/>
  <c r="H53" i="13"/>
  <c r="U53" i="13"/>
  <c r="M53" i="13"/>
  <c r="B55" i="13" l="1"/>
  <c r="E54" i="13"/>
  <c r="O54" i="13"/>
  <c r="AE54" i="13"/>
  <c r="U54" i="13"/>
  <c r="I54" i="13"/>
  <c r="M54" i="13"/>
  <c r="V54" i="13"/>
  <c r="H54" i="13"/>
  <c r="AA54" i="13"/>
  <c r="AD54" i="13"/>
  <c r="P54" i="13"/>
  <c r="T54" i="13"/>
  <c r="N54" i="13"/>
  <c r="X54" i="13"/>
  <c r="L54" i="13"/>
  <c r="AC54" i="13"/>
  <c r="G54" i="13"/>
  <c r="AB54" i="13"/>
  <c r="R54" i="13"/>
  <c r="W54" i="13"/>
  <c r="Y54" i="13"/>
  <c r="Q54" i="13"/>
  <c r="S54" i="13"/>
  <c r="F54" i="13"/>
  <c r="C54" i="13"/>
  <c r="J54" i="13"/>
  <c r="Z54" i="13"/>
  <c r="D54" i="13"/>
  <c r="K54" i="13"/>
  <c r="U55" i="13" l="1"/>
  <c r="T55" i="13"/>
  <c r="G55" i="13"/>
  <c r="P55" i="13"/>
  <c r="I55" i="13"/>
  <c r="R55" i="13"/>
  <c r="J55" i="13"/>
  <c r="AE55" i="13"/>
  <c r="AD55" i="13"/>
  <c r="AA55" i="13"/>
  <c r="X55" i="13"/>
  <c r="N55" i="13"/>
  <c r="AC55" i="13"/>
  <c r="F55" i="13"/>
  <c r="M55" i="13"/>
  <c r="Q55" i="13"/>
  <c r="D55" i="13"/>
  <c r="Z55" i="13"/>
  <c r="H55" i="13"/>
  <c r="C55" i="13"/>
  <c r="AB55" i="13"/>
  <c r="L55" i="13"/>
  <c r="O55" i="13"/>
  <c r="Y55" i="13"/>
  <c r="E55" i="13"/>
  <c r="K55" i="13"/>
  <c r="S55" i="13"/>
  <c r="V55" i="13"/>
  <c r="W55" i="13"/>
  <c r="B56" i="13"/>
  <c r="B57" i="13" l="1"/>
  <c r="AD56" i="13"/>
  <c r="K56" i="13"/>
  <c r="W56" i="13"/>
  <c r="Y56" i="13"/>
  <c r="U56" i="13"/>
  <c r="M56" i="13"/>
  <c r="F56" i="13"/>
  <c r="E56" i="13"/>
  <c r="AE56" i="13"/>
  <c r="C56" i="13"/>
  <c r="P56" i="13"/>
  <c r="V56" i="13"/>
  <c r="T56" i="13"/>
  <c r="N56" i="13"/>
  <c r="S56" i="13"/>
  <c r="G56" i="13"/>
  <c r="R56" i="13"/>
  <c r="Z56" i="13"/>
  <c r="AB56" i="13"/>
  <c r="I56" i="13"/>
  <c r="J56" i="13"/>
  <c r="H56" i="13"/>
  <c r="D56" i="13"/>
  <c r="AA56" i="13"/>
  <c r="Q56" i="13"/>
  <c r="L56" i="13"/>
  <c r="AC56" i="13"/>
  <c r="O56" i="13"/>
  <c r="X56" i="13"/>
  <c r="X57" i="13" l="1"/>
  <c r="G57" i="13"/>
  <c r="N57" i="13"/>
  <c r="AB57" i="13"/>
  <c r="Q57" i="13"/>
  <c r="I57" i="13"/>
  <c r="H57" i="13"/>
  <c r="P57" i="13"/>
  <c r="J57" i="13"/>
  <c r="E57" i="13"/>
  <c r="V57" i="13"/>
  <c r="AE57" i="13"/>
  <c r="C57" i="13"/>
  <c r="D57" i="13"/>
  <c r="F57" i="13"/>
  <c r="W57" i="13"/>
  <c r="T57" i="13"/>
  <c r="AC57" i="13"/>
  <c r="Z57" i="13"/>
  <c r="L57" i="13"/>
  <c r="U57" i="13"/>
  <c r="AD57" i="13"/>
  <c r="S57" i="13"/>
  <c r="K57" i="13"/>
  <c r="O57" i="13"/>
  <c r="AA57" i="13"/>
  <c r="Y57" i="13"/>
  <c r="R57" i="13"/>
  <c r="M57" i="13"/>
  <c r="B58" i="13"/>
  <c r="B59" i="13" l="1"/>
  <c r="AB58" i="13"/>
  <c r="K58" i="13"/>
  <c r="P58" i="13"/>
  <c r="T58" i="13"/>
  <c r="U58" i="13"/>
  <c r="S58" i="13"/>
  <c r="I58" i="13"/>
  <c r="Z58" i="13"/>
  <c r="AE58" i="13"/>
  <c r="D58" i="13"/>
  <c r="C58" i="13"/>
  <c r="H58" i="13"/>
  <c r="AD58" i="13"/>
  <c r="O58" i="13"/>
  <c r="F58" i="13"/>
  <c r="J58" i="13"/>
  <c r="R58" i="13"/>
  <c r="G58" i="13"/>
  <c r="L58" i="13"/>
  <c r="AA58" i="13"/>
  <c r="X58" i="13"/>
  <c r="AC58" i="13"/>
  <c r="V58" i="13"/>
  <c r="N58" i="13"/>
  <c r="M58" i="13"/>
  <c r="Y58" i="13"/>
  <c r="E58" i="13"/>
  <c r="Q58" i="13"/>
  <c r="W58" i="13"/>
  <c r="B60" i="13" l="1"/>
  <c r="W59" i="13"/>
  <c r="K59" i="13"/>
  <c r="F59" i="13"/>
  <c r="O59" i="13"/>
  <c r="S59" i="13"/>
  <c r="L59" i="13"/>
  <c r="D59" i="13"/>
  <c r="G59" i="13"/>
  <c r="V59" i="13"/>
  <c r="R59" i="13"/>
  <c r="T59" i="13"/>
  <c r="J59" i="13"/>
  <c r="AB59" i="13"/>
  <c r="I59" i="13"/>
  <c r="X59" i="13"/>
  <c r="E59" i="13"/>
  <c r="AD59" i="13"/>
  <c r="H59" i="13"/>
  <c r="P59" i="13"/>
  <c r="C59" i="13"/>
  <c r="N59" i="13"/>
  <c r="U59" i="13"/>
  <c r="Q59" i="13"/>
  <c r="M59" i="13"/>
  <c r="Y59" i="13"/>
  <c r="AC59" i="13"/>
  <c r="AA59" i="13"/>
  <c r="Z59" i="13"/>
  <c r="AE59" i="13"/>
  <c r="B61" i="13" l="1"/>
  <c r="M60" i="13"/>
  <c r="AB60" i="13"/>
  <c r="X60" i="13"/>
  <c r="S60" i="13"/>
  <c r="C60" i="13"/>
  <c r="K60" i="13"/>
  <c r="D60" i="13"/>
  <c r="U60" i="13"/>
  <c r="Y60" i="13"/>
  <c r="E60" i="13"/>
  <c r="P60" i="13"/>
  <c r="AC60" i="13"/>
  <c r="R60" i="13"/>
  <c r="Q60" i="13"/>
  <c r="O60" i="13"/>
  <c r="L60" i="13"/>
  <c r="AE60" i="13"/>
  <c r="I60" i="13"/>
  <c r="W60" i="13"/>
  <c r="G60" i="13"/>
  <c r="V60" i="13"/>
  <c r="Z60" i="13"/>
  <c r="J60" i="13"/>
  <c r="F60" i="13"/>
  <c r="AD60" i="13"/>
  <c r="AA60" i="13"/>
  <c r="N60" i="13"/>
  <c r="H60" i="13"/>
  <c r="T60" i="13"/>
  <c r="B62" i="13" l="1"/>
  <c r="R61" i="13"/>
  <c r="M61" i="13"/>
  <c r="AC61" i="13"/>
  <c r="C61" i="13"/>
  <c r="H61" i="13"/>
  <c r="N61" i="13"/>
  <c r="I61" i="13"/>
  <c r="L61" i="13"/>
  <c r="Z61" i="13"/>
  <c r="P61" i="13"/>
  <c r="V61" i="13"/>
  <c r="O61" i="13"/>
  <c r="AE61" i="13"/>
  <c r="X61" i="13"/>
  <c r="K61" i="13"/>
  <c r="Y61" i="13"/>
  <c r="D61" i="13"/>
  <c r="AB61" i="13"/>
  <c r="S61" i="13"/>
  <c r="AD61" i="13"/>
  <c r="J61" i="13"/>
  <c r="F61" i="13"/>
  <c r="Q61" i="13"/>
  <c r="W61" i="13"/>
  <c r="G61" i="13"/>
  <c r="U61" i="13"/>
  <c r="T61" i="13"/>
  <c r="AA61" i="13"/>
  <c r="E61" i="13"/>
  <c r="AC62" i="13" l="1"/>
  <c r="P62" i="13"/>
  <c r="AD62" i="13"/>
  <c r="AB62" i="13"/>
  <c r="S62" i="13"/>
  <c r="M62" i="13"/>
  <c r="O62" i="13"/>
  <c r="AA62" i="13"/>
  <c r="T62" i="13"/>
  <c r="AE62" i="13"/>
  <c r="Q62" i="13"/>
  <c r="L62" i="13"/>
  <c r="E62" i="13"/>
  <c r="U62" i="13"/>
  <c r="R62" i="13"/>
  <c r="D62" i="13"/>
  <c r="C62" i="13"/>
  <c r="Y62" i="13"/>
  <c r="X62" i="13"/>
  <c r="H62" i="13"/>
  <c r="I62" i="13"/>
  <c r="F62" i="13"/>
  <c r="N62" i="13"/>
  <c r="W62" i="13"/>
  <c r="G62" i="13"/>
  <c r="J62" i="13"/>
  <c r="V62" i="13"/>
  <c r="Z62" i="13"/>
  <c r="K62" i="13"/>
  <c r="B63" i="13"/>
  <c r="B64" i="13" l="1"/>
  <c r="AA63" i="13"/>
  <c r="E63" i="13"/>
  <c r="G63" i="13"/>
  <c r="T63" i="13"/>
  <c r="J63" i="13"/>
  <c r="M63" i="13"/>
  <c r="H63" i="13"/>
  <c r="AC63" i="13"/>
  <c r="AE63" i="13"/>
  <c r="D63" i="13"/>
  <c r="I63" i="13"/>
  <c r="R63" i="13"/>
  <c r="X63" i="13"/>
  <c r="F63" i="13"/>
  <c r="Z63" i="13"/>
  <c r="K63" i="13"/>
  <c r="W63" i="13"/>
  <c r="N63" i="13"/>
  <c r="C63" i="13"/>
  <c r="AB63" i="13"/>
  <c r="Y63" i="13"/>
  <c r="S63" i="13"/>
  <c r="Q63" i="13"/>
  <c r="O63" i="13"/>
  <c r="AD63" i="13"/>
  <c r="P63" i="13"/>
  <c r="L63" i="13"/>
  <c r="V63" i="13"/>
  <c r="U63" i="13"/>
  <c r="Q64" i="13" l="1"/>
  <c r="R64" i="13"/>
  <c r="O64" i="13"/>
  <c r="G64" i="13"/>
  <c r="P64" i="13"/>
  <c r="X64" i="13"/>
  <c r="AD64" i="13"/>
  <c r="J64" i="13"/>
  <c r="F64" i="13"/>
  <c r="D64" i="13"/>
  <c r="W64" i="13"/>
  <c r="L64" i="13"/>
  <c r="AA64" i="13"/>
  <c r="S64" i="13"/>
  <c r="AB64" i="13"/>
  <c r="AC64" i="13"/>
  <c r="C64" i="13"/>
  <c r="I64" i="13"/>
  <c r="H64" i="13"/>
  <c r="AE64" i="13"/>
  <c r="V64" i="13"/>
  <c r="E64" i="13"/>
  <c r="N64" i="13"/>
  <c r="U64" i="13"/>
  <c r="K64" i="13"/>
  <c r="Y64" i="13"/>
  <c r="Z64" i="13"/>
  <c r="M64" i="13"/>
  <c r="T64" i="13"/>
  <c r="B65" i="13"/>
  <c r="B66" i="13" l="1"/>
  <c r="AB65" i="13"/>
  <c r="M65" i="13"/>
  <c r="W65" i="13"/>
  <c r="P65" i="13"/>
  <c r="C65" i="13"/>
  <c r="AE65" i="13"/>
  <c r="F65" i="13"/>
  <c r="E65" i="13"/>
  <c r="Z65" i="13"/>
  <c r="AA65" i="13"/>
  <c r="V65" i="13"/>
  <c r="G65" i="13"/>
  <c r="O65" i="13"/>
  <c r="Y65" i="13"/>
  <c r="T65" i="13"/>
  <c r="I65" i="13"/>
  <c r="H65" i="13"/>
  <c r="J65" i="13"/>
  <c r="K65" i="13"/>
  <c r="AC65" i="13"/>
  <c r="X65" i="13"/>
  <c r="R65" i="13"/>
  <c r="U65" i="13"/>
  <c r="D65" i="13"/>
  <c r="AD65" i="13"/>
  <c r="S65" i="13"/>
  <c r="L65" i="13"/>
  <c r="N65" i="13"/>
  <c r="Q65" i="13"/>
  <c r="B67" i="13" l="1"/>
  <c r="S66" i="13"/>
  <c r="P66" i="13"/>
  <c r="C66" i="13"/>
  <c r="W66" i="13"/>
  <c r="AA66" i="13"/>
  <c r="Z66" i="13"/>
  <c r="AE66" i="13"/>
  <c r="AD66" i="13"/>
  <c r="D66" i="13"/>
  <c r="I66" i="13"/>
  <c r="V66" i="13"/>
  <c r="Y66" i="13"/>
  <c r="E66" i="13"/>
  <c r="X66" i="13"/>
  <c r="U66" i="13"/>
  <c r="K66" i="13"/>
  <c r="L66" i="13"/>
  <c r="O66" i="13"/>
  <c r="M66" i="13"/>
  <c r="F66" i="13"/>
  <c r="AC66" i="13"/>
  <c r="AB66" i="13"/>
  <c r="R66" i="13"/>
  <c r="J66" i="13"/>
  <c r="T66" i="13"/>
  <c r="G66" i="13"/>
  <c r="Q66" i="13"/>
  <c r="N66" i="13"/>
  <c r="H66" i="13"/>
  <c r="B68" i="13" l="1"/>
  <c r="E67" i="13"/>
  <c r="W67" i="13"/>
  <c r="U67" i="13"/>
  <c r="AB67" i="13"/>
  <c r="AC67" i="13"/>
  <c r="AA67" i="13"/>
  <c r="I67" i="13"/>
  <c r="R67" i="13"/>
  <c r="L67" i="13"/>
  <c r="Z67" i="13"/>
  <c r="S67" i="13"/>
  <c r="J67" i="13"/>
  <c r="F67" i="13"/>
  <c r="O67" i="13"/>
  <c r="D67" i="13"/>
  <c r="C67" i="13"/>
  <c r="AD67" i="13"/>
  <c r="K67" i="13"/>
  <c r="M67" i="13"/>
  <c r="V67" i="13"/>
  <c r="Q67" i="13"/>
  <c r="G67" i="13"/>
  <c r="X67" i="13"/>
  <c r="H67" i="13"/>
  <c r="AE67" i="13"/>
  <c r="N67" i="13"/>
  <c r="P67" i="13"/>
  <c r="T67" i="13"/>
  <c r="Y67" i="13"/>
  <c r="B69" i="13" l="1"/>
  <c r="F68" i="13"/>
  <c r="O68" i="13"/>
  <c r="AC68" i="13"/>
  <c r="M68" i="13"/>
  <c r="I68" i="13"/>
  <c r="AB68" i="13"/>
  <c r="P68" i="13"/>
  <c r="C68" i="13"/>
  <c r="S68" i="13"/>
  <c r="V68" i="13"/>
  <c r="AD68" i="13"/>
  <c r="E68" i="13"/>
  <c r="Q68" i="13"/>
  <c r="G68" i="13"/>
  <c r="X68" i="13"/>
  <c r="J68" i="13"/>
  <c r="L68" i="13"/>
  <c r="AA68" i="13"/>
  <c r="U68" i="13"/>
  <c r="T68" i="13"/>
  <c r="K68" i="13"/>
  <c r="AE68" i="13"/>
  <c r="N68" i="13"/>
  <c r="H68" i="13"/>
  <c r="Y68" i="13"/>
  <c r="R68" i="13"/>
  <c r="W68" i="13"/>
  <c r="D68" i="13"/>
  <c r="Z68" i="13"/>
  <c r="N69" i="13" l="1"/>
  <c r="T69" i="13"/>
  <c r="O69" i="13"/>
  <c r="H69" i="13"/>
  <c r="X69" i="13"/>
  <c r="F69" i="13"/>
  <c r="C69" i="13"/>
  <c r="W69" i="13"/>
  <c r="Z69" i="13"/>
  <c r="U69" i="13"/>
  <c r="P69" i="13"/>
  <c r="S69" i="13"/>
  <c r="L69" i="13"/>
  <c r="R69" i="13"/>
  <c r="J69" i="13"/>
  <c r="D69" i="13"/>
  <c r="AB69" i="13"/>
  <c r="AC69" i="13"/>
  <c r="I69" i="13"/>
  <c r="G69" i="13"/>
  <c r="AD69" i="13"/>
  <c r="AE69" i="13"/>
  <c r="Y69" i="13"/>
  <c r="M69" i="13"/>
  <c r="K69" i="13"/>
  <c r="Q69" i="13"/>
  <c r="V69" i="13"/>
  <c r="AA69" i="13"/>
  <c r="E69" i="13"/>
  <c r="B70" i="13"/>
  <c r="B71" i="13" l="1"/>
  <c r="R70" i="13"/>
  <c r="L70" i="13"/>
  <c r="E70" i="13"/>
  <c r="U70" i="13"/>
  <c r="S70" i="13"/>
  <c r="N70" i="13"/>
  <c r="T70" i="13"/>
  <c r="P70" i="13"/>
  <c r="C70" i="13"/>
  <c r="AD70" i="13"/>
  <c r="G70" i="13"/>
  <c r="O70" i="13"/>
  <c r="F70" i="13"/>
  <c r="J70" i="13"/>
  <c r="M70" i="13"/>
  <c r="Y70" i="13"/>
  <c r="AA70" i="13"/>
  <c r="V70" i="13"/>
  <c r="I70" i="13"/>
  <c r="X70" i="13"/>
  <c r="K70" i="13"/>
  <c r="AB70" i="13"/>
  <c r="Q70" i="13"/>
  <c r="AC70" i="13"/>
  <c r="AE70" i="13"/>
  <c r="W70" i="13"/>
  <c r="D70" i="13"/>
  <c r="H70" i="13"/>
  <c r="Z70" i="13"/>
  <c r="Z71" i="13" l="1"/>
  <c r="M71" i="13"/>
  <c r="X71" i="13"/>
  <c r="Q71" i="13"/>
  <c r="K71" i="13"/>
  <c r="O71" i="13"/>
  <c r="D71" i="13"/>
  <c r="W71" i="13"/>
  <c r="AD71" i="13"/>
  <c r="I71" i="13"/>
  <c r="V71" i="13"/>
  <c r="F71" i="13"/>
  <c r="H71" i="13"/>
  <c r="P71" i="13"/>
  <c r="U71" i="13"/>
  <c r="C71" i="13"/>
  <c r="AC71" i="13"/>
  <c r="J71" i="13"/>
  <c r="Y71" i="13"/>
  <c r="T71" i="13"/>
  <c r="E71" i="13"/>
  <c r="G71" i="13"/>
  <c r="AA71" i="13"/>
  <c r="AE71" i="13"/>
  <c r="AB71" i="13"/>
  <c r="L71" i="13"/>
  <c r="S71" i="13"/>
  <c r="R71" i="13"/>
  <c r="N71" i="13"/>
  <c r="B72" i="13"/>
  <c r="B73" i="13" l="1"/>
  <c r="AA72" i="13"/>
  <c r="Z72" i="13"/>
  <c r="S72" i="13"/>
  <c r="D72" i="13"/>
  <c r="V72" i="13"/>
  <c r="F72" i="13"/>
  <c r="I72" i="13"/>
  <c r="P72" i="13"/>
  <c r="W72" i="13"/>
  <c r="M72" i="13"/>
  <c r="Q72" i="13"/>
  <c r="R72" i="13"/>
  <c r="T72" i="13"/>
  <c r="N72" i="13"/>
  <c r="G72" i="13"/>
  <c r="H72" i="13"/>
  <c r="K72" i="13"/>
  <c r="Y72" i="13"/>
  <c r="AE72" i="13"/>
  <c r="L72" i="13"/>
  <c r="AC72" i="13"/>
  <c r="AB72" i="13"/>
  <c r="O72" i="13"/>
  <c r="AD72" i="13"/>
  <c r="X72" i="13"/>
  <c r="J72" i="13"/>
  <c r="C72" i="13"/>
  <c r="E72" i="13"/>
  <c r="U72" i="13"/>
  <c r="B74" i="13" l="1"/>
  <c r="AB73" i="13"/>
  <c r="E73" i="13"/>
  <c r="O73" i="13"/>
  <c r="I73" i="13"/>
  <c r="AD73" i="13"/>
  <c r="Q73" i="13"/>
  <c r="K73" i="13"/>
  <c r="AA73" i="13"/>
  <c r="H73" i="13"/>
  <c r="N73" i="13"/>
  <c r="D73" i="13"/>
  <c r="W73" i="13"/>
  <c r="J73" i="13"/>
  <c r="U73" i="13"/>
  <c r="Z73" i="13"/>
  <c r="G73" i="13"/>
  <c r="AE73" i="13"/>
  <c r="M73" i="13"/>
  <c r="F73" i="13"/>
  <c r="P73" i="13"/>
  <c r="V73" i="13"/>
  <c r="T73" i="13"/>
  <c r="AC73" i="13"/>
  <c r="C73" i="13"/>
  <c r="R73" i="13"/>
  <c r="X73" i="13"/>
  <c r="L73" i="13"/>
  <c r="Y73" i="13"/>
  <c r="S73" i="13"/>
  <c r="B75" i="13" l="1"/>
  <c r="L74" i="13"/>
  <c r="AD74" i="13"/>
  <c r="D74" i="13"/>
  <c r="J74" i="13"/>
  <c r="Y74" i="13"/>
  <c r="O74" i="13"/>
  <c r="W74" i="13"/>
  <c r="AC74" i="13"/>
  <c r="G74" i="13"/>
  <c r="V74" i="13"/>
  <c r="E74" i="13"/>
  <c r="Q74" i="13"/>
  <c r="P74" i="13"/>
  <c r="AB74" i="13"/>
  <c r="K74" i="13"/>
  <c r="M74" i="13"/>
  <c r="U74" i="13"/>
  <c r="AE74" i="13"/>
  <c r="AA74" i="13"/>
  <c r="X74" i="13"/>
  <c r="R74" i="13"/>
  <c r="N74" i="13"/>
  <c r="T74" i="13"/>
  <c r="S74" i="13"/>
  <c r="I74" i="13"/>
  <c r="C74" i="13"/>
  <c r="Z74" i="13"/>
  <c r="F74" i="13"/>
  <c r="H74" i="13"/>
  <c r="B76" i="13" l="1"/>
  <c r="U75" i="13"/>
  <c r="AB75" i="13"/>
  <c r="M75" i="13"/>
  <c r="J75" i="13"/>
  <c r="R75" i="13"/>
  <c r="X75" i="13"/>
  <c r="H75" i="13"/>
  <c r="D75" i="13"/>
  <c r="T75" i="13"/>
  <c r="V75" i="13"/>
  <c r="S75" i="13"/>
  <c r="Y75" i="13"/>
  <c r="O75" i="13"/>
  <c r="C75" i="13"/>
  <c r="Q75" i="13"/>
  <c r="AD75" i="13"/>
  <c r="K75" i="13"/>
  <c r="W75" i="13"/>
  <c r="P75" i="13"/>
  <c r="AC75" i="13"/>
  <c r="L75" i="13"/>
  <c r="AE75" i="13"/>
  <c r="F75" i="13"/>
  <c r="G75" i="13"/>
  <c r="N75" i="13"/>
  <c r="AA75" i="13"/>
  <c r="I75" i="13"/>
  <c r="E75" i="13"/>
  <c r="Z75" i="13"/>
  <c r="B77" i="13" l="1"/>
  <c r="K76" i="13"/>
  <c r="W76" i="13"/>
  <c r="U76" i="13"/>
  <c r="AB76" i="13"/>
  <c r="D76" i="13"/>
  <c r="V76" i="13"/>
  <c r="F76" i="13"/>
  <c r="Y76" i="13"/>
  <c r="AA76" i="13"/>
  <c r="G76" i="13"/>
  <c r="J76" i="13"/>
  <c r="P76" i="13"/>
  <c r="AC76" i="13"/>
  <c r="AE76" i="13"/>
  <c r="M76" i="13"/>
  <c r="T76" i="13"/>
  <c r="S76" i="13"/>
  <c r="N76" i="13"/>
  <c r="X76" i="13"/>
  <c r="AD76" i="13"/>
  <c r="E76" i="13"/>
  <c r="R76" i="13"/>
  <c r="L76" i="13"/>
  <c r="O76" i="13"/>
  <c r="Q76" i="13"/>
  <c r="I76" i="13"/>
  <c r="H76" i="13"/>
  <c r="C76" i="13"/>
  <c r="Z76" i="13"/>
  <c r="B78" i="13" l="1"/>
  <c r="E77" i="13"/>
  <c r="V77" i="13"/>
  <c r="AC77" i="13"/>
  <c r="F77" i="13"/>
  <c r="K77" i="13"/>
  <c r="O77" i="13"/>
  <c r="H77" i="13"/>
  <c r="Z77" i="13"/>
  <c r="AD77" i="13"/>
  <c r="M77" i="13"/>
  <c r="U77" i="13"/>
  <c r="J77" i="13"/>
  <c r="W77" i="13"/>
  <c r="G77" i="13"/>
  <c r="C77" i="13"/>
  <c r="I77" i="13"/>
  <c r="N77" i="13"/>
  <c r="T77" i="13"/>
  <c r="L77" i="13"/>
  <c r="AA77" i="13"/>
  <c r="S77" i="13"/>
  <c r="D77" i="13"/>
  <c r="P77" i="13"/>
  <c r="R77" i="13"/>
  <c r="Y77" i="13"/>
  <c r="AE77" i="13"/>
  <c r="AB77" i="13"/>
  <c r="Q77" i="13"/>
  <c r="X77" i="13"/>
  <c r="AC78" i="13" l="1"/>
  <c r="U78" i="13"/>
  <c r="J78" i="13"/>
  <c r="N78" i="13"/>
  <c r="AE78" i="13"/>
  <c r="I78" i="13"/>
  <c r="K78" i="13"/>
  <c r="W78" i="13"/>
  <c r="P78" i="13"/>
  <c r="AD78" i="13"/>
  <c r="M78" i="13"/>
  <c r="V78" i="13"/>
  <c r="Q78" i="13"/>
  <c r="X78" i="13"/>
  <c r="C78" i="13"/>
  <c r="E78" i="13"/>
  <c r="O78" i="13"/>
  <c r="H78" i="13"/>
  <c r="G78" i="13"/>
  <c r="R78" i="13"/>
  <c r="S78" i="13"/>
  <c r="Z78" i="13"/>
  <c r="D78" i="13"/>
  <c r="T78" i="13"/>
  <c r="AA78" i="13"/>
  <c r="Y78" i="13"/>
  <c r="AB78" i="13"/>
  <c r="L78" i="13"/>
  <c r="F78" i="13"/>
  <c r="B79" i="13"/>
  <c r="B80" i="13" l="1"/>
  <c r="P79" i="13"/>
  <c r="S79" i="13"/>
  <c r="N79" i="13"/>
  <c r="V79" i="13"/>
  <c r="T79" i="13"/>
  <c r="Q79" i="13"/>
  <c r="U79" i="13"/>
  <c r="M79" i="13"/>
  <c r="AC79" i="13"/>
  <c r="Y79" i="13"/>
  <c r="Z79" i="13"/>
  <c r="H79" i="13"/>
  <c r="E79" i="13"/>
  <c r="G79" i="13"/>
  <c r="K79" i="13"/>
  <c r="J79" i="13"/>
  <c r="F79" i="13"/>
  <c r="O79" i="13"/>
  <c r="X79" i="13"/>
  <c r="R79" i="13"/>
  <c r="C79" i="13"/>
  <c r="W79" i="13"/>
  <c r="I79" i="13"/>
  <c r="D79" i="13"/>
  <c r="AB79" i="13"/>
  <c r="AE79" i="13"/>
  <c r="AA79" i="13"/>
  <c r="L79" i="13"/>
  <c r="AD79" i="13"/>
  <c r="B81" i="13" l="1"/>
  <c r="Y80" i="13"/>
  <c r="V80" i="13"/>
  <c r="K80" i="13"/>
  <c r="AA80" i="13"/>
  <c r="AB80" i="13"/>
  <c r="T80" i="13"/>
  <c r="E80" i="13"/>
  <c r="AE80" i="13"/>
  <c r="U80" i="13"/>
  <c r="J80" i="13"/>
  <c r="AC80" i="13"/>
  <c r="H80" i="13"/>
  <c r="D80" i="13"/>
  <c r="AD80" i="13"/>
  <c r="S80" i="13"/>
  <c r="X80" i="13"/>
  <c r="L80" i="13"/>
  <c r="C80" i="13"/>
  <c r="O80" i="13"/>
  <c r="F80" i="13"/>
  <c r="M80" i="13"/>
  <c r="P80" i="13"/>
  <c r="Q80" i="13"/>
  <c r="G80" i="13"/>
  <c r="W80" i="13"/>
  <c r="N80" i="13"/>
  <c r="Z80" i="13"/>
  <c r="I80" i="13"/>
  <c r="R80" i="13"/>
  <c r="B82" i="13" l="1"/>
  <c r="D81" i="13"/>
  <c r="AA81" i="13"/>
  <c r="M81" i="13"/>
  <c r="E81" i="13"/>
  <c r="I81" i="13"/>
  <c r="J81" i="13"/>
  <c r="Y81" i="13"/>
  <c r="AD81" i="13"/>
  <c r="G81" i="13"/>
  <c r="X81" i="13"/>
  <c r="S81" i="13"/>
  <c r="U81" i="13"/>
  <c r="W81" i="13"/>
  <c r="Q81" i="13"/>
  <c r="N81" i="13"/>
  <c r="T81" i="13"/>
  <c r="V81" i="13"/>
  <c r="AC81" i="13"/>
  <c r="AE81" i="13"/>
  <c r="R81" i="13"/>
  <c r="O81" i="13"/>
  <c r="AB81" i="13"/>
  <c r="F81" i="13"/>
  <c r="C81" i="13"/>
  <c r="P81" i="13"/>
  <c r="H81" i="13"/>
  <c r="L81" i="13"/>
  <c r="K81" i="13"/>
  <c r="Z81" i="13"/>
  <c r="B83" i="13" l="1"/>
  <c r="L82" i="13"/>
  <c r="N82" i="13"/>
  <c r="Y82" i="13"/>
  <c r="M82" i="13"/>
  <c r="AA82" i="13"/>
  <c r="F82" i="13"/>
  <c r="E82" i="13"/>
  <c r="AC82" i="13"/>
  <c r="H82" i="13"/>
  <c r="W82" i="13"/>
  <c r="AB82" i="13"/>
  <c r="X82" i="13"/>
  <c r="Z82" i="13"/>
  <c r="D82" i="13"/>
  <c r="P82" i="13"/>
  <c r="Q82" i="13"/>
  <c r="C82" i="13"/>
  <c r="J82" i="13"/>
  <c r="AD82" i="13"/>
  <c r="AE82" i="13"/>
  <c r="G82" i="13"/>
  <c r="I82" i="13"/>
  <c r="S82" i="13"/>
  <c r="T82" i="13"/>
  <c r="R82" i="13"/>
  <c r="O82" i="13"/>
  <c r="V82" i="13"/>
  <c r="K82" i="13"/>
  <c r="U82" i="13"/>
  <c r="K83" i="13" l="1"/>
  <c r="M83" i="13"/>
  <c r="Q83" i="13"/>
  <c r="S83" i="13"/>
  <c r="J83" i="13"/>
  <c r="I83" i="13"/>
  <c r="U83" i="13"/>
  <c r="T83" i="13"/>
  <c r="E83" i="13"/>
  <c r="AC83" i="13"/>
  <c r="AE83" i="13"/>
  <c r="F83" i="13"/>
  <c r="R83" i="13"/>
  <c r="H83" i="13"/>
  <c r="Z83" i="13"/>
  <c r="C83" i="13"/>
  <c r="P83" i="13"/>
  <c r="O83" i="13"/>
  <c r="V83" i="13"/>
  <c r="D83" i="13"/>
  <c r="AB83" i="13"/>
  <c r="G83" i="13"/>
  <c r="AA83" i="13"/>
  <c r="W83" i="13"/>
  <c r="X83" i="13"/>
  <c r="L83" i="13"/>
  <c r="AD83" i="13"/>
  <c r="Y83" i="13"/>
  <c r="N83" i="13"/>
  <c r="B84" i="13"/>
  <c r="B85" i="13" l="1"/>
  <c r="C84" i="13"/>
  <c r="AB84" i="13"/>
  <c r="G84" i="13"/>
  <c r="V84" i="13"/>
  <c r="L84" i="13"/>
  <c r="H84" i="13"/>
  <c r="AC84" i="13"/>
  <c r="AA84" i="13"/>
  <c r="I84" i="13"/>
  <c r="U84" i="13"/>
  <c r="J84" i="13"/>
  <c r="D84" i="13"/>
  <c r="S84" i="13"/>
  <c r="K84" i="13"/>
  <c r="R84" i="13"/>
  <c r="Z84" i="13"/>
  <c r="O84" i="13"/>
  <c r="X84" i="13"/>
  <c r="M84" i="13"/>
  <c r="W84" i="13"/>
  <c r="N84" i="13"/>
  <c r="T84" i="13"/>
  <c r="AD84" i="13"/>
  <c r="Y84" i="13"/>
  <c r="Q84" i="13"/>
  <c r="P84" i="13"/>
  <c r="E84" i="13"/>
  <c r="F84" i="13"/>
  <c r="AE84" i="13"/>
  <c r="Z85" i="13" l="1"/>
  <c r="I85" i="13"/>
  <c r="T85" i="13"/>
  <c r="E85" i="13"/>
  <c r="Q85" i="13"/>
  <c r="AE85" i="13"/>
  <c r="M85" i="13"/>
  <c r="L85" i="13"/>
  <c r="F85" i="13"/>
  <c r="AA85" i="13"/>
  <c r="O85" i="13"/>
  <c r="K85" i="13"/>
  <c r="V85" i="13"/>
  <c r="N85" i="13"/>
  <c r="AB85" i="13"/>
  <c r="AC85" i="13"/>
  <c r="C85" i="13"/>
  <c r="W85" i="13"/>
  <c r="P85" i="13"/>
  <c r="AD85" i="13"/>
  <c r="J85" i="13"/>
  <c r="D85" i="13"/>
  <c r="X85" i="13"/>
  <c r="S85" i="13"/>
  <c r="U85" i="13"/>
  <c r="H85" i="13"/>
  <c r="R85" i="13"/>
  <c r="G85" i="13"/>
  <c r="Y85" i="13"/>
  <c r="B86" i="13"/>
  <c r="B87" i="13" l="1"/>
  <c r="C86" i="13"/>
  <c r="Q86" i="13"/>
  <c r="Z86" i="13"/>
  <c r="D86" i="13"/>
  <c r="L86" i="13"/>
  <c r="AE86" i="13"/>
  <c r="J86" i="13"/>
  <c r="U86" i="13"/>
  <c r="M86" i="13"/>
  <c r="F86" i="13"/>
  <c r="K86" i="13"/>
  <c r="V86" i="13"/>
  <c r="S86" i="13"/>
  <c r="H86" i="13"/>
  <c r="AB86" i="13"/>
  <c r="P86" i="13"/>
  <c r="R86" i="13"/>
  <c r="AD86" i="13"/>
  <c r="O86" i="13"/>
  <c r="I86" i="13"/>
  <c r="W86" i="13"/>
  <c r="Y86" i="13"/>
  <c r="AA86" i="13"/>
  <c r="AC86" i="13"/>
  <c r="E86" i="13"/>
  <c r="N86" i="13"/>
  <c r="G86" i="13"/>
  <c r="T86" i="13"/>
  <c r="X86" i="13"/>
  <c r="B88" i="13" l="1"/>
  <c r="F87" i="13"/>
  <c r="I87" i="13"/>
  <c r="V87" i="13"/>
  <c r="E87" i="13"/>
  <c r="AD87" i="13"/>
  <c r="Z87" i="13"/>
  <c r="AE87" i="13"/>
  <c r="N87" i="13"/>
  <c r="T87" i="13"/>
  <c r="G87" i="13"/>
  <c r="R87" i="13"/>
  <c r="W87" i="13"/>
  <c r="AB87" i="13"/>
  <c r="Y87" i="13"/>
  <c r="L87" i="13"/>
  <c r="AA87" i="13"/>
  <c r="X87" i="13"/>
  <c r="D87" i="13"/>
  <c r="Q87" i="13"/>
  <c r="U87" i="13"/>
  <c r="S87" i="13"/>
  <c r="P87" i="13"/>
  <c r="J87" i="13"/>
  <c r="O87" i="13"/>
  <c r="H87" i="13"/>
  <c r="C87" i="13"/>
  <c r="M87" i="13"/>
  <c r="K87" i="13"/>
  <c r="AC87" i="13"/>
  <c r="B89" i="13" l="1"/>
  <c r="T88" i="13"/>
  <c r="L88" i="13"/>
  <c r="E88" i="13"/>
  <c r="G88" i="13"/>
  <c r="AE88" i="13"/>
  <c r="U88" i="13"/>
  <c r="K88" i="13"/>
  <c r="R88" i="13"/>
  <c r="Y88" i="13"/>
  <c r="AA88" i="13"/>
  <c r="N88" i="13"/>
  <c r="AC88" i="13"/>
  <c r="AB88" i="13"/>
  <c r="C88" i="13"/>
  <c r="J88" i="13"/>
  <c r="M88" i="13"/>
  <c r="O88" i="13"/>
  <c r="D88" i="13"/>
  <c r="X88" i="13"/>
  <c r="S88" i="13"/>
  <c r="F88" i="13"/>
  <c r="Q88" i="13"/>
  <c r="AD88" i="13"/>
  <c r="Z88" i="13"/>
  <c r="W88" i="13"/>
  <c r="P88" i="13"/>
  <c r="I88" i="13"/>
  <c r="V88" i="13"/>
  <c r="H88" i="13"/>
  <c r="B90" i="13" l="1"/>
  <c r="AC89" i="13"/>
  <c r="Z89" i="13"/>
  <c r="O89" i="13"/>
  <c r="C89" i="13"/>
  <c r="V89" i="13"/>
  <c r="AA89" i="13"/>
  <c r="AE89" i="13"/>
  <c r="T89" i="13"/>
  <c r="J89" i="13"/>
  <c r="L89" i="13"/>
  <c r="Q89" i="13"/>
  <c r="E89" i="13"/>
  <c r="H89" i="13"/>
  <c r="Y89" i="13"/>
  <c r="R89" i="13"/>
  <c r="AB89" i="13"/>
  <c r="M89" i="13"/>
  <c r="S89" i="13"/>
  <c r="U89" i="13"/>
  <c r="F89" i="13"/>
  <c r="D89" i="13"/>
  <c r="W89" i="13"/>
  <c r="AD89" i="13"/>
  <c r="P89" i="13"/>
  <c r="K89" i="13"/>
  <c r="N89" i="13"/>
  <c r="G89" i="13"/>
  <c r="X89" i="13"/>
  <c r="I89" i="13"/>
  <c r="S90" i="13" l="1"/>
  <c r="F90" i="13"/>
  <c r="M90" i="13"/>
  <c r="R90" i="13"/>
  <c r="AD90" i="13"/>
  <c r="AB90" i="13"/>
  <c r="H90" i="13"/>
  <c r="AC90" i="13"/>
  <c r="V90" i="13"/>
  <c r="I90" i="13"/>
  <c r="D90" i="13"/>
  <c r="W90" i="13"/>
  <c r="N90" i="13"/>
  <c r="X90" i="13"/>
  <c r="G90" i="13"/>
  <c r="Y90" i="13"/>
  <c r="E90" i="13"/>
  <c r="Q90" i="13"/>
  <c r="AE90" i="13"/>
  <c r="U90" i="13"/>
  <c r="K90" i="13"/>
  <c r="C90" i="13"/>
  <c r="Z90" i="13"/>
  <c r="T90" i="13"/>
  <c r="P90" i="13"/>
  <c r="L90" i="13"/>
  <c r="O90" i="13"/>
  <c r="J90" i="13"/>
  <c r="AA90" i="13"/>
  <c r="B91" i="13"/>
  <c r="B92" i="13" l="1"/>
  <c r="AD91" i="13"/>
  <c r="O91" i="13"/>
  <c r="S91" i="13"/>
  <c r="N91" i="13"/>
  <c r="X91" i="13"/>
  <c r="J91" i="13"/>
  <c r="L91" i="13"/>
  <c r="AB91" i="13"/>
  <c r="C91" i="13"/>
  <c r="AC91" i="13"/>
  <c r="R91" i="13"/>
  <c r="W91" i="13"/>
  <c r="AE91" i="13"/>
  <c r="F91" i="13"/>
  <c r="V91" i="13"/>
  <c r="M91" i="13"/>
  <c r="P91" i="13"/>
  <c r="D91" i="13"/>
  <c r="I91" i="13"/>
  <c r="E91" i="13"/>
  <c r="U91" i="13"/>
  <c r="AA91" i="13"/>
  <c r="K91" i="13"/>
  <c r="Y91" i="13"/>
  <c r="Q91" i="13"/>
  <c r="Z91" i="13"/>
  <c r="H91" i="13"/>
  <c r="G91" i="13"/>
  <c r="T91" i="13"/>
  <c r="O92" i="13" l="1"/>
  <c r="K92" i="13"/>
  <c r="AC92" i="13"/>
  <c r="M92" i="13"/>
  <c r="W92" i="13"/>
  <c r="R92" i="13"/>
  <c r="V92" i="13"/>
  <c r="U92" i="13"/>
  <c r="T92" i="13"/>
  <c r="Q92" i="13"/>
  <c r="X92" i="13"/>
  <c r="Z92" i="13"/>
  <c r="H92" i="13"/>
  <c r="D92" i="13"/>
  <c r="AE92" i="13"/>
  <c r="G92" i="13"/>
  <c r="S92" i="13"/>
  <c r="C92" i="13"/>
  <c r="AA92" i="13"/>
  <c r="AB92" i="13"/>
  <c r="I92" i="13"/>
  <c r="Y92" i="13"/>
  <c r="E92" i="13"/>
  <c r="F92" i="13"/>
  <c r="L92" i="13"/>
  <c r="P92" i="13"/>
  <c r="J92" i="13"/>
  <c r="N92" i="13"/>
  <c r="AD92" i="13"/>
  <c r="B93" i="13"/>
  <c r="B94" i="13" l="1"/>
  <c r="AB93" i="13"/>
  <c r="S93" i="13"/>
  <c r="F93" i="13"/>
  <c r="K93" i="13"/>
  <c r="I93" i="13"/>
  <c r="Y93" i="13"/>
  <c r="J93" i="13"/>
  <c r="W93" i="13"/>
  <c r="O93" i="13"/>
  <c r="AA93" i="13"/>
  <c r="T93" i="13"/>
  <c r="Q93" i="13"/>
  <c r="E93" i="13"/>
  <c r="N93" i="13"/>
  <c r="R93" i="13"/>
  <c r="AD93" i="13"/>
  <c r="D93" i="13"/>
  <c r="P93" i="13"/>
  <c r="C93" i="13"/>
  <c r="U93" i="13"/>
  <c r="G93" i="13"/>
  <c r="AE93" i="13"/>
  <c r="Z93" i="13"/>
  <c r="H93" i="13"/>
  <c r="M93" i="13"/>
  <c r="X93" i="13"/>
  <c r="V93" i="13"/>
  <c r="AC93" i="13"/>
  <c r="L93" i="13"/>
  <c r="B95" i="13" l="1"/>
  <c r="V94" i="13"/>
  <c r="AD94" i="13"/>
  <c r="T94" i="13"/>
  <c r="J94" i="13"/>
  <c r="F94" i="13"/>
  <c r="H94" i="13"/>
  <c r="M94" i="13"/>
  <c r="I94" i="13"/>
  <c r="O94" i="13"/>
  <c r="AC94" i="13"/>
  <c r="P94" i="13"/>
  <c r="E94" i="13"/>
  <c r="K94" i="13"/>
  <c r="X94" i="13"/>
  <c r="S94" i="13"/>
  <c r="AB94" i="13"/>
  <c r="Q94" i="13"/>
  <c r="L94" i="13"/>
  <c r="G94" i="13"/>
  <c r="R94" i="13"/>
  <c r="N94" i="13"/>
  <c r="AE94" i="13"/>
  <c r="Y94" i="13"/>
  <c r="D94" i="13"/>
  <c r="C94" i="13"/>
  <c r="W94" i="13"/>
  <c r="U94" i="13"/>
  <c r="AA94" i="13"/>
  <c r="Z94" i="13"/>
  <c r="B96" i="13" l="1"/>
  <c r="C95" i="13"/>
  <c r="Q95" i="13"/>
  <c r="E95" i="13"/>
  <c r="V95" i="13"/>
  <c r="AE95" i="13"/>
  <c r="X95" i="13"/>
  <c r="P95" i="13"/>
  <c r="AA95" i="13"/>
  <c r="AC95" i="13"/>
  <c r="Y95" i="13"/>
  <c r="I95" i="13"/>
  <c r="T95" i="13"/>
  <c r="H95" i="13"/>
  <c r="S95" i="13"/>
  <c r="L95" i="13"/>
  <c r="G95" i="13"/>
  <c r="U95" i="13"/>
  <c r="AD95" i="13"/>
  <c r="Z95" i="13"/>
  <c r="M95" i="13"/>
  <c r="N95" i="13"/>
  <c r="W95" i="13"/>
  <c r="R95" i="13"/>
  <c r="O95" i="13"/>
  <c r="J95" i="13"/>
  <c r="AB95" i="13"/>
  <c r="D95" i="13"/>
  <c r="K95" i="13"/>
  <c r="F95" i="13"/>
  <c r="B97" i="13" l="1"/>
  <c r="AD96" i="13"/>
  <c r="P96" i="13"/>
  <c r="AE96" i="13"/>
  <c r="E96" i="13"/>
  <c r="M96" i="13"/>
  <c r="Y96" i="13"/>
  <c r="AC96" i="13"/>
  <c r="I96" i="13"/>
  <c r="W96" i="13"/>
  <c r="AA96" i="13"/>
  <c r="X96" i="13"/>
  <c r="T96" i="13"/>
  <c r="R96" i="13"/>
  <c r="Q96" i="13"/>
  <c r="F96" i="13"/>
  <c r="AB96" i="13"/>
  <c r="S96" i="13"/>
  <c r="U96" i="13"/>
  <c r="V96" i="13"/>
  <c r="H96" i="13"/>
  <c r="D96" i="13"/>
  <c r="Z96" i="13"/>
  <c r="N96" i="13"/>
  <c r="C96" i="13"/>
  <c r="O96" i="13"/>
  <c r="J96" i="13"/>
  <c r="K96" i="13"/>
  <c r="L96" i="13"/>
  <c r="G96" i="13"/>
  <c r="H97" i="13" l="1"/>
  <c r="X97" i="13"/>
  <c r="M97" i="13"/>
  <c r="W97" i="13"/>
  <c r="AA97" i="13"/>
  <c r="AB97" i="13"/>
  <c r="I97" i="13"/>
  <c r="F97" i="13"/>
  <c r="D97" i="13"/>
  <c r="J97" i="13"/>
  <c r="K97" i="13"/>
  <c r="G97" i="13"/>
  <c r="E97" i="13"/>
  <c r="Z97" i="13"/>
  <c r="Y97" i="13"/>
  <c r="P97" i="13"/>
  <c r="Q97" i="13"/>
  <c r="O97" i="13"/>
  <c r="S97" i="13"/>
  <c r="AD97" i="13"/>
  <c r="AE97" i="13"/>
  <c r="V97" i="13"/>
  <c r="L97" i="13"/>
  <c r="N97" i="13"/>
  <c r="C97" i="13"/>
  <c r="T97" i="13"/>
  <c r="AC97" i="13"/>
  <c r="R97" i="13"/>
  <c r="U97" i="13"/>
  <c r="B98" i="13"/>
  <c r="B99" i="13" l="1"/>
  <c r="P98" i="13"/>
  <c r="D98" i="13"/>
  <c r="AA98" i="13"/>
  <c r="J98" i="13"/>
  <c r="W98" i="13"/>
  <c r="AE98" i="13"/>
  <c r="U98" i="13"/>
  <c r="AB98" i="13"/>
  <c r="Q98" i="13"/>
  <c r="F98" i="13"/>
  <c r="C98" i="13"/>
  <c r="G98" i="13"/>
  <c r="N98" i="13"/>
  <c r="Y98" i="13"/>
  <c r="K98" i="13"/>
  <c r="I98" i="13"/>
  <c r="AC98" i="13"/>
  <c r="AD98" i="13"/>
  <c r="H98" i="13"/>
  <c r="T98" i="13"/>
  <c r="R98" i="13"/>
  <c r="S98" i="13"/>
  <c r="O98" i="13"/>
  <c r="M98" i="13"/>
  <c r="E98" i="13"/>
  <c r="Z98" i="13"/>
  <c r="V98" i="13"/>
  <c r="X98" i="13"/>
  <c r="L98" i="13"/>
  <c r="T99" i="13" l="1"/>
  <c r="O99" i="13"/>
  <c r="J99" i="13"/>
  <c r="C99" i="13"/>
  <c r="E99" i="13"/>
  <c r="G99" i="13"/>
  <c r="N99" i="13"/>
  <c r="D99" i="13"/>
  <c r="Y99" i="13"/>
  <c r="L99" i="13"/>
  <c r="U99" i="13"/>
  <c r="AD99" i="13"/>
  <c r="AA99" i="13"/>
  <c r="V99" i="13"/>
  <c r="H99" i="13"/>
  <c r="AB99" i="13"/>
  <c r="AE99" i="13"/>
  <c r="I99" i="13"/>
  <c r="Q99" i="13"/>
  <c r="Z99" i="13"/>
  <c r="M99" i="13"/>
  <c r="K99" i="13"/>
  <c r="P99" i="13"/>
  <c r="F99" i="13"/>
  <c r="R99" i="13"/>
  <c r="X99" i="13"/>
  <c r="AC99" i="13"/>
  <c r="W99" i="13"/>
  <c r="S99" i="13"/>
  <c r="B100" i="13"/>
  <c r="B101" i="13" l="1"/>
  <c r="Z100" i="13"/>
  <c r="S100" i="13"/>
  <c r="AD100" i="13"/>
  <c r="U100" i="13"/>
  <c r="F100" i="13"/>
  <c r="AA100" i="13"/>
  <c r="Q100" i="13"/>
  <c r="G100" i="13"/>
  <c r="O100" i="13"/>
  <c r="M100" i="13"/>
  <c r="AB100" i="13"/>
  <c r="I100" i="13"/>
  <c r="AC100" i="13"/>
  <c r="H100" i="13"/>
  <c r="P100" i="13"/>
  <c r="L100" i="13"/>
  <c r="D100" i="13"/>
  <c r="X100" i="13"/>
  <c r="N100" i="13"/>
  <c r="J100" i="13"/>
  <c r="Y100" i="13"/>
  <c r="W100" i="13"/>
  <c r="K100" i="13"/>
  <c r="V100" i="13"/>
  <c r="T100" i="13"/>
  <c r="R100" i="13"/>
  <c r="C100" i="13"/>
  <c r="AE100" i="13"/>
  <c r="E100" i="13"/>
  <c r="B102" i="13" l="1"/>
  <c r="T101" i="13"/>
  <c r="AE101" i="13"/>
  <c r="Y101" i="13"/>
  <c r="D101" i="13"/>
  <c r="K101" i="13"/>
  <c r="AD101" i="13"/>
  <c r="Z101" i="13"/>
  <c r="C101" i="13"/>
  <c r="F101" i="13"/>
  <c r="J101" i="13"/>
  <c r="AB101" i="13"/>
  <c r="H101" i="13"/>
  <c r="S101" i="13"/>
  <c r="AC101" i="13"/>
  <c r="V101" i="13"/>
  <c r="M101" i="13"/>
  <c r="N101" i="13"/>
  <c r="W101" i="13"/>
  <c r="L101" i="13"/>
  <c r="I101" i="13"/>
  <c r="P101" i="13"/>
  <c r="AA101" i="13"/>
  <c r="X101" i="13"/>
  <c r="Q101" i="13"/>
  <c r="U101" i="13"/>
  <c r="R101" i="13"/>
  <c r="O101" i="13"/>
  <c r="E101" i="13"/>
  <c r="G101" i="13"/>
  <c r="B103" i="13" l="1"/>
  <c r="V102" i="13"/>
  <c r="D102" i="13"/>
  <c r="E102" i="13"/>
  <c r="U102" i="13"/>
  <c r="I102" i="13"/>
  <c r="K102" i="13"/>
  <c r="AD102" i="13"/>
  <c r="AB102" i="13"/>
  <c r="AC102" i="13"/>
  <c r="P102" i="13"/>
  <c r="N102" i="13"/>
  <c r="AA102" i="13"/>
  <c r="AE102" i="13"/>
  <c r="M102" i="13"/>
  <c r="H102" i="13"/>
  <c r="G102" i="13"/>
  <c r="C102" i="13"/>
  <c r="W102" i="13"/>
  <c r="Q102" i="13"/>
  <c r="J102" i="13"/>
  <c r="S102" i="13"/>
  <c r="Y102" i="13"/>
  <c r="R102" i="13"/>
  <c r="T102" i="13"/>
  <c r="X102" i="13"/>
  <c r="L102" i="13"/>
  <c r="Z102" i="13"/>
  <c r="O102" i="13"/>
  <c r="F102" i="13"/>
  <c r="B104" i="13" l="1"/>
  <c r="O103" i="13"/>
  <c r="N103" i="13"/>
  <c r="V103" i="13"/>
  <c r="AC103" i="13"/>
  <c r="AE103" i="13"/>
  <c r="R103" i="13"/>
  <c r="AD103" i="13"/>
  <c r="L103" i="13"/>
  <c r="I103" i="13"/>
  <c r="H103" i="13"/>
  <c r="M103" i="13"/>
  <c r="T103" i="13"/>
  <c r="K103" i="13"/>
  <c r="P103" i="13"/>
  <c r="S103" i="13"/>
  <c r="X103" i="13"/>
  <c r="U103" i="13"/>
  <c r="W103" i="13"/>
  <c r="Z103" i="13"/>
  <c r="Q103" i="13"/>
  <c r="E103" i="13"/>
  <c r="Y103" i="13"/>
  <c r="C103" i="13"/>
  <c r="J103" i="13"/>
  <c r="AB103" i="13"/>
  <c r="AA103" i="13"/>
  <c r="D103" i="13"/>
  <c r="F103" i="13"/>
  <c r="G103" i="13"/>
  <c r="B105" i="13" l="1"/>
  <c r="K104" i="13"/>
  <c r="V104" i="13"/>
  <c r="M104" i="13"/>
  <c r="H104" i="13"/>
  <c r="W104" i="13"/>
  <c r="AE104" i="13"/>
  <c r="S104" i="13"/>
  <c r="T104" i="13"/>
  <c r="Q104" i="13"/>
  <c r="E104" i="13"/>
  <c r="O104" i="13"/>
  <c r="AA104" i="13"/>
  <c r="N104" i="13"/>
  <c r="AC104" i="13"/>
  <c r="J104" i="13"/>
  <c r="Y104" i="13"/>
  <c r="U104" i="13"/>
  <c r="R104" i="13"/>
  <c r="L104" i="13"/>
  <c r="I104" i="13"/>
  <c r="F104" i="13"/>
  <c r="G104" i="13"/>
  <c r="AD104" i="13"/>
  <c r="X104" i="13"/>
  <c r="P104" i="13"/>
  <c r="D104" i="13"/>
  <c r="AB104" i="13"/>
  <c r="Z104" i="13"/>
  <c r="C104" i="13"/>
  <c r="B106" i="13" l="1"/>
  <c r="Z105" i="13"/>
  <c r="L105" i="13"/>
  <c r="G105" i="13"/>
  <c r="AA105" i="13"/>
  <c r="V105" i="13"/>
  <c r="D105" i="13"/>
  <c r="H105" i="13"/>
  <c r="U105" i="13"/>
  <c r="P105" i="13"/>
  <c r="E105" i="13"/>
  <c r="Y105" i="13"/>
  <c r="J105" i="13"/>
  <c r="AD105" i="13"/>
  <c r="AC105" i="13"/>
  <c r="AB105" i="13"/>
  <c r="T105" i="13"/>
  <c r="S105" i="13"/>
  <c r="X105" i="13"/>
  <c r="Q105" i="13"/>
  <c r="W105" i="13"/>
  <c r="I105" i="13"/>
  <c r="M105" i="13"/>
  <c r="F105" i="13"/>
  <c r="AE105" i="13"/>
  <c r="C105" i="13"/>
  <c r="O105" i="13"/>
  <c r="N105" i="13"/>
  <c r="K105" i="13"/>
  <c r="R105" i="13"/>
  <c r="Z106" i="13" l="1"/>
  <c r="C106" i="13"/>
  <c r="AD106" i="13"/>
  <c r="M106" i="13"/>
  <c r="R106" i="13"/>
  <c r="Y106" i="13"/>
  <c r="P106" i="13"/>
  <c r="W106" i="13"/>
  <c r="O106" i="13"/>
  <c r="AC106" i="13"/>
  <c r="E106" i="13"/>
  <c r="H106" i="13"/>
  <c r="Q106" i="13"/>
  <c r="I106" i="13"/>
  <c r="L106" i="13"/>
  <c r="T106" i="13"/>
  <c r="AB106" i="13"/>
  <c r="X106" i="13"/>
  <c r="AA106" i="13"/>
  <c r="J106" i="13"/>
  <c r="V106" i="13"/>
  <c r="U106" i="13"/>
  <c r="D106" i="13"/>
  <c r="AE106" i="13"/>
  <c r="N106" i="13"/>
  <c r="K106" i="13"/>
  <c r="S106" i="13"/>
  <c r="F106" i="13"/>
  <c r="G106" i="13"/>
  <c r="B107" i="13"/>
  <c r="B108" i="13" l="1"/>
  <c r="G107" i="13"/>
  <c r="AD107" i="13"/>
  <c r="AB107" i="13"/>
  <c r="R107" i="13"/>
  <c r="AC107" i="13"/>
  <c r="J107" i="13"/>
  <c r="I107" i="13"/>
  <c r="W107" i="13"/>
  <c r="E107" i="13"/>
  <c r="C107" i="13"/>
  <c r="Q107" i="13"/>
  <c r="AE107" i="13"/>
  <c r="F107" i="13"/>
  <c r="U107" i="13"/>
  <c r="V107" i="13"/>
  <c r="M107" i="13"/>
  <c r="T107" i="13"/>
  <c r="Z107" i="13"/>
  <c r="K107" i="13"/>
  <c r="H107" i="13"/>
  <c r="S107" i="13"/>
  <c r="O107" i="13"/>
  <c r="Y107" i="13"/>
  <c r="N107" i="13"/>
  <c r="P107" i="13"/>
  <c r="X107" i="13"/>
  <c r="D107" i="13"/>
  <c r="L107" i="13"/>
  <c r="AA107" i="13"/>
  <c r="B109" i="13" l="1"/>
  <c r="V108" i="13"/>
  <c r="K108" i="13"/>
  <c r="U108" i="13"/>
  <c r="W108" i="13"/>
  <c r="H108" i="13"/>
  <c r="AB108" i="13"/>
  <c r="R108" i="13"/>
  <c r="G108" i="13"/>
  <c r="M108" i="13"/>
  <c r="AD108" i="13"/>
  <c r="T108" i="13"/>
  <c r="Y108" i="13"/>
  <c r="I108" i="13"/>
  <c r="Q108" i="13"/>
  <c r="P108" i="13"/>
  <c r="AA108" i="13"/>
  <c r="F108" i="13"/>
  <c r="L108" i="13"/>
  <c r="N108" i="13"/>
  <c r="Z108" i="13"/>
  <c r="O108" i="13"/>
  <c r="AC108" i="13"/>
  <c r="J108" i="13"/>
  <c r="S108" i="13"/>
  <c r="X108" i="13"/>
  <c r="D108" i="13"/>
  <c r="E108" i="13"/>
  <c r="AE108" i="13"/>
  <c r="C108" i="13"/>
  <c r="B110" i="13" l="1"/>
  <c r="E109" i="13"/>
  <c r="I109" i="13"/>
  <c r="P109" i="13"/>
  <c r="F109" i="13"/>
  <c r="K109" i="13"/>
  <c r="W109" i="13"/>
  <c r="G109" i="13"/>
  <c r="Z109" i="13"/>
  <c r="D109" i="13"/>
  <c r="AB109" i="13"/>
  <c r="O109" i="13"/>
  <c r="M109" i="13"/>
  <c r="AD109" i="13"/>
  <c r="H109" i="13"/>
  <c r="S109" i="13"/>
  <c r="U109" i="13"/>
  <c r="N109" i="13"/>
  <c r="AA109" i="13"/>
  <c r="AE109" i="13"/>
  <c r="AC109" i="13"/>
  <c r="Y109" i="13"/>
  <c r="J109" i="13"/>
  <c r="C109" i="13"/>
  <c r="X109" i="13"/>
  <c r="Q109" i="13"/>
  <c r="L109" i="13"/>
  <c r="R109" i="13"/>
  <c r="V109" i="13"/>
  <c r="T109" i="13"/>
  <c r="B111" i="13" l="1"/>
  <c r="E110" i="13"/>
  <c r="X110" i="13"/>
  <c r="Z110" i="13"/>
  <c r="AA110" i="13"/>
  <c r="O110" i="13"/>
  <c r="I110" i="13"/>
  <c r="Q110" i="13"/>
  <c r="AE110" i="13"/>
  <c r="Y110" i="13"/>
  <c r="K110" i="13"/>
  <c r="U110" i="13"/>
  <c r="V110" i="13"/>
  <c r="G110" i="13"/>
  <c r="AD110" i="13"/>
  <c r="W110" i="13"/>
  <c r="AB110" i="13"/>
  <c r="M110" i="13"/>
  <c r="L110" i="13"/>
  <c r="D110" i="13"/>
  <c r="P110" i="13"/>
  <c r="S110" i="13"/>
  <c r="T110" i="13"/>
  <c r="AC110" i="13"/>
  <c r="N110" i="13"/>
  <c r="C110" i="13"/>
  <c r="J110" i="13"/>
  <c r="H110" i="13"/>
  <c r="F110" i="13"/>
  <c r="R110" i="13"/>
  <c r="J111" i="13" l="1"/>
  <c r="Z111" i="13"/>
  <c r="AA111" i="13"/>
  <c r="H111" i="13"/>
  <c r="AE111" i="13"/>
  <c r="F111" i="13"/>
  <c r="AD111" i="13"/>
  <c r="P111" i="13"/>
  <c r="W111" i="13"/>
  <c r="C111" i="13"/>
  <c r="S111" i="13"/>
  <c r="T111" i="13"/>
  <c r="L111" i="13"/>
  <c r="U111" i="13"/>
  <c r="G111" i="13"/>
  <c r="V111" i="13"/>
  <c r="M111" i="13"/>
  <c r="I111" i="13"/>
  <c r="Q111" i="13"/>
  <c r="E111" i="13"/>
  <c r="D111" i="13"/>
  <c r="R111" i="13"/>
  <c r="X111" i="13"/>
  <c r="AB111" i="13"/>
  <c r="N111" i="13"/>
  <c r="Y111" i="13"/>
  <c r="K111" i="13"/>
  <c r="O111" i="13"/>
  <c r="AC111" i="13"/>
  <c r="B112" i="13"/>
  <c r="B113" i="13" l="1"/>
  <c r="Q112" i="13"/>
  <c r="H112" i="13"/>
  <c r="O112" i="13"/>
  <c r="AD112" i="13"/>
  <c r="S112" i="13"/>
  <c r="M112" i="13"/>
  <c r="W112" i="13"/>
  <c r="AA112" i="13"/>
  <c r="AC112" i="13"/>
  <c r="L112" i="13"/>
  <c r="AE112" i="13"/>
  <c r="P112" i="13"/>
  <c r="F112" i="13"/>
  <c r="I112" i="13"/>
  <c r="G112" i="13"/>
  <c r="N112" i="13"/>
  <c r="U112" i="13"/>
  <c r="D112" i="13"/>
  <c r="V112" i="13"/>
  <c r="J112" i="13"/>
  <c r="T112" i="13"/>
  <c r="K112" i="13"/>
  <c r="E112" i="13"/>
  <c r="Z112" i="13"/>
  <c r="C112" i="13"/>
  <c r="X112" i="13"/>
  <c r="R112" i="13"/>
  <c r="Y112" i="13"/>
  <c r="AB112" i="13"/>
  <c r="Y113" i="13" l="1"/>
  <c r="H113" i="13"/>
  <c r="N113" i="13"/>
  <c r="P113" i="13"/>
  <c r="AC113" i="13"/>
  <c r="AB113" i="13"/>
  <c r="Z113" i="13"/>
  <c r="X113" i="13"/>
  <c r="M113" i="13"/>
  <c r="F113" i="13"/>
  <c r="T113" i="13"/>
  <c r="AA113" i="13"/>
  <c r="O113" i="13"/>
  <c r="W113" i="13"/>
  <c r="V113" i="13"/>
  <c r="C113" i="13"/>
  <c r="L113" i="13"/>
  <c r="R113" i="13"/>
  <c r="Q113" i="13"/>
  <c r="I113" i="13"/>
  <c r="K113" i="13"/>
  <c r="D113" i="13"/>
  <c r="G113" i="13"/>
  <c r="S113" i="13"/>
  <c r="J113" i="13"/>
  <c r="AE113" i="13"/>
  <c r="AD113" i="13"/>
  <c r="U113" i="13"/>
  <c r="E113" i="13"/>
  <c r="B114" i="13"/>
  <c r="B115" i="13" l="1"/>
  <c r="P114" i="13"/>
  <c r="C114" i="13"/>
  <c r="L114" i="13"/>
  <c r="Z114" i="13"/>
  <c r="X114" i="13"/>
  <c r="Y114" i="13"/>
  <c r="V114" i="13"/>
  <c r="I114" i="13"/>
  <c r="G114" i="13"/>
  <c r="S114" i="13"/>
  <c r="U114" i="13"/>
  <c r="N114" i="13"/>
  <c r="AB114" i="13"/>
  <c r="T114" i="13"/>
  <c r="AE114" i="13"/>
  <c r="F114" i="13"/>
  <c r="O114" i="13"/>
  <c r="D114" i="13"/>
  <c r="AA114" i="13"/>
  <c r="H114" i="13"/>
  <c r="R114" i="13"/>
  <c r="E114" i="13"/>
  <c r="J114" i="13"/>
  <c r="AC114" i="13"/>
  <c r="AD114" i="13"/>
  <c r="W114" i="13"/>
  <c r="Q114" i="13"/>
  <c r="K114" i="13"/>
  <c r="M114" i="13"/>
  <c r="B116" i="13" l="1"/>
  <c r="P115" i="13"/>
  <c r="X115" i="13"/>
  <c r="C115" i="13"/>
  <c r="I115" i="13"/>
  <c r="H115" i="13"/>
  <c r="Y115" i="13"/>
  <c r="F115" i="13"/>
  <c r="S115" i="13"/>
  <c r="V115" i="13"/>
  <c r="R115" i="13"/>
  <c r="AE115" i="13"/>
  <c r="O115" i="13"/>
  <c r="Q115" i="13"/>
  <c r="T115" i="13"/>
  <c r="L115" i="13"/>
  <c r="W115" i="13"/>
  <c r="N115" i="13"/>
  <c r="E115" i="13"/>
  <c r="U115" i="13"/>
  <c r="D115" i="13"/>
  <c r="Z115" i="13"/>
  <c r="M115" i="13"/>
  <c r="G115" i="13"/>
  <c r="AB115" i="13"/>
  <c r="J115" i="13"/>
  <c r="AC115" i="13"/>
  <c r="K115" i="13"/>
  <c r="AD115" i="13"/>
  <c r="AA115" i="13"/>
  <c r="B117" i="13" l="1"/>
  <c r="V116" i="13"/>
  <c r="AE116" i="13"/>
  <c r="U116" i="13"/>
  <c r="T116" i="13"/>
  <c r="D116" i="13"/>
  <c r="W116" i="13"/>
  <c r="K116" i="13"/>
  <c r="R116" i="13"/>
  <c r="AA116" i="13"/>
  <c r="X116" i="13"/>
  <c r="J116" i="13"/>
  <c r="S116" i="13"/>
  <c r="N116" i="13"/>
  <c r="Y116" i="13"/>
  <c r="P116" i="13"/>
  <c r="O116" i="13"/>
  <c r="L116" i="13"/>
  <c r="G116" i="13"/>
  <c r="C116" i="13"/>
  <c r="Q116" i="13"/>
  <c r="AD116" i="13"/>
  <c r="M116" i="13"/>
  <c r="I116" i="13"/>
  <c r="H116" i="13"/>
  <c r="E116" i="13"/>
  <c r="AB116" i="13"/>
  <c r="AC116" i="13"/>
  <c r="Z116" i="13"/>
  <c r="F116" i="13"/>
  <c r="B118" i="13" l="1"/>
  <c r="N117" i="13"/>
  <c r="AA117" i="13"/>
  <c r="K117" i="13"/>
  <c r="S117" i="13"/>
  <c r="W117" i="13"/>
  <c r="T117" i="13"/>
  <c r="AD117" i="13"/>
  <c r="Z117" i="13"/>
  <c r="E117" i="13"/>
  <c r="V117" i="13"/>
  <c r="P117" i="13"/>
  <c r="AC117" i="13"/>
  <c r="D117" i="13"/>
  <c r="C117" i="13"/>
  <c r="J117" i="13"/>
  <c r="L117" i="13"/>
  <c r="AB117" i="13"/>
  <c r="Q117" i="13"/>
  <c r="M117" i="13"/>
  <c r="H117" i="13"/>
  <c r="X117" i="13"/>
  <c r="Y117" i="13"/>
  <c r="R117" i="13"/>
  <c r="F117" i="13"/>
  <c r="U117" i="13"/>
  <c r="G117" i="13"/>
  <c r="I117" i="13"/>
  <c r="O117" i="13"/>
  <c r="AE117" i="13"/>
  <c r="I118" i="13" l="1"/>
  <c r="F118" i="13"/>
  <c r="U118" i="13"/>
  <c r="AB118" i="13"/>
  <c r="X118" i="13"/>
  <c r="M118" i="13"/>
  <c r="S118" i="13"/>
  <c r="G118" i="13"/>
  <c r="D118" i="13"/>
  <c r="V118" i="13"/>
  <c r="L118" i="13"/>
  <c r="J118" i="13"/>
  <c r="R118" i="13"/>
  <c r="Y118" i="13"/>
  <c r="N118" i="13"/>
  <c r="E118" i="13"/>
  <c r="H118" i="13"/>
  <c r="W118" i="13"/>
  <c r="AA118" i="13"/>
  <c r="P118" i="13"/>
  <c r="T118" i="13"/>
  <c r="O118" i="13"/>
  <c r="AD118" i="13"/>
  <c r="Q118" i="13"/>
  <c r="AC118" i="13"/>
  <c r="Z118" i="13"/>
  <c r="C118" i="13"/>
  <c r="AE118" i="13"/>
  <c r="K118" i="13"/>
  <c r="B119" i="13"/>
  <c r="B120" i="13" l="1"/>
  <c r="O119" i="13"/>
  <c r="H119" i="13"/>
  <c r="L119" i="13"/>
  <c r="AE119" i="13"/>
  <c r="Q119" i="13"/>
  <c r="AB119" i="13"/>
  <c r="P119" i="13"/>
  <c r="AC119" i="13"/>
  <c r="E119" i="13"/>
  <c r="J119" i="13"/>
  <c r="N119" i="13"/>
  <c r="G119" i="13"/>
  <c r="M119" i="13"/>
  <c r="Y119" i="13"/>
  <c r="W119" i="13"/>
  <c r="S119" i="13"/>
  <c r="Z119" i="13"/>
  <c r="C119" i="13"/>
  <c r="T119" i="13"/>
  <c r="K119" i="13"/>
  <c r="AD119" i="13"/>
  <c r="V119" i="13"/>
  <c r="D119" i="13"/>
  <c r="AA119" i="13"/>
  <c r="U119" i="13"/>
  <c r="R119" i="13"/>
  <c r="F119" i="13"/>
  <c r="I119" i="13"/>
  <c r="X119" i="13"/>
  <c r="M120" i="13" l="1"/>
  <c r="Q120" i="13"/>
  <c r="T120" i="13"/>
  <c r="N120" i="13"/>
  <c r="Z120" i="13"/>
  <c r="AB120" i="13"/>
  <c r="S120" i="13"/>
  <c r="AC120" i="13"/>
  <c r="P120" i="13"/>
  <c r="D120" i="13"/>
  <c r="H120" i="13"/>
  <c r="J120" i="13"/>
  <c r="F120" i="13"/>
  <c r="K120" i="13"/>
  <c r="R120" i="13"/>
  <c r="AD120" i="13"/>
  <c r="G120" i="13"/>
  <c r="U120" i="13"/>
  <c r="W120" i="13"/>
  <c r="Y120" i="13"/>
  <c r="AE120" i="13"/>
  <c r="E120" i="13"/>
  <c r="L120" i="13"/>
  <c r="O120" i="13"/>
  <c r="I120" i="13"/>
  <c r="V120" i="13"/>
  <c r="X120" i="13"/>
  <c r="C120" i="13"/>
  <c r="AA120" i="13"/>
  <c r="B121" i="13"/>
  <c r="B122" i="13" l="1"/>
  <c r="O121" i="13"/>
  <c r="U121" i="13"/>
  <c r="X121" i="13"/>
  <c r="AE121" i="13"/>
  <c r="L121" i="13"/>
  <c r="J121" i="13"/>
  <c r="V121" i="13"/>
  <c r="G121" i="13"/>
  <c r="Q121" i="13"/>
  <c r="M121" i="13"/>
  <c r="R121" i="13"/>
  <c r="I121" i="13"/>
  <c r="W121" i="13"/>
  <c r="D121" i="13"/>
  <c r="AD121" i="13"/>
  <c r="P121" i="13"/>
  <c r="E121" i="13"/>
  <c r="C121" i="13"/>
  <c r="Y121" i="13"/>
  <c r="AA121" i="13"/>
  <c r="Z121" i="13"/>
  <c r="T121" i="13"/>
  <c r="S121" i="13"/>
  <c r="AC121" i="13"/>
  <c r="H121" i="13"/>
  <c r="AB121" i="13"/>
  <c r="F121" i="13"/>
  <c r="N121" i="13"/>
  <c r="K121" i="13"/>
  <c r="B123" i="13" l="1"/>
  <c r="S122" i="13"/>
  <c r="L122" i="13"/>
  <c r="AC122" i="13"/>
  <c r="Z122" i="13"/>
  <c r="AB122" i="13"/>
  <c r="E122" i="13"/>
  <c r="T122" i="13"/>
  <c r="AE122" i="13"/>
  <c r="V122" i="13"/>
  <c r="D122" i="13"/>
  <c r="Y122" i="13"/>
  <c r="X122" i="13"/>
  <c r="C122" i="13"/>
  <c r="H122" i="13"/>
  <c r="O122" i="13"/>
  <c r="N122" i="13"/>
  <c r="Q122" i="13"/>
  <c r="R122" i="13"/>
  <c r="I122" i="13"/>
  <c r="K122" i="13"/>
  <c r="M122" i="13"/>
  <c r="G122" i="13"/>
  <c r="AD122" i="13"/>
  <c r="J122" i="13"/>
  <c r="U122" i="13"/>
  <c r="AA122" i="13"/>
  <c r="P122" i="13"/>
  <c r="W122" i="13"/>
  <c r="F122" i="13"/>
  <c r="B124" i="13" l="1"/>
  <c r="AD123" i="13"/>
  <c r="I123" i="13"/>
  <c r="F123" i="13"/>
  <c r="AB123" i="13"/>
  <c r="K123" i="13"/>
  <c r="T123" i="13"/>
  <c r="Q123" i="13"/>
  <c r="X123" i="13"/>
  <c r="D123" i="13"/>
  <c r="U123" i="13"/>
  <c r="AC123" i="13"/>
  <c r="W123" i="13"/>
  <c r="P123" i="13"/>
  <c r="R123" i="13"/>
  <c r="M123" i="13"/>
  <c r="Y123" i="13"/>
  <c r="N123" i="13"/>
  <c r="V123" i="13"/>
  <c r="H123" i="13"/>
  <c r="G123" i="13"/>
  <c r="O123" i="13"/>
  <c r="S123" i="13"/>
  <c r="J123" i="13"/>
  <c r="AE123" i="13"/>
  <c r="Z123" i="13"/>
  <c r="L123" i="13"/>
  <c r="AA123" i="13"/>
  <c r="C123" i="13"/>
  <c r="E123" i="13"/>
  <c r="B125" i="13" l="1"/>
  <c r="I124" i="13"/>
  <c r="S124" i="13"/>
  <c r="V124" i="13"/>
  <c r="G124" i="13"/>
  <c r="W124" i="13"/>
  <c r="T124" i="13"/>
  <c r="O124" i="13"/>
  <c r="F124" i="13"/>
  <c r="Y124" i="13"/>
  <c r="Z124" i="13"/>
  <c r="L124" i="13"/>
  <c r="D124" i="13"/>
  <c r="AE124" i="13"/>
  <c r="P124" i="13"/>
  <c r="X124" i="13"/>
  <c r="R124" i="13"/>
  <c r="H124" i="13"/>
  <c r="U124" i="13"/>
  <c r="Q124" i="13"/>
  <c r="AB124" i="13"/>
  <c r="J124" i="13"/>
  <c r="K124" i="13"/>
  <c r="AC124" i="13"/>
  <c r="AA124" i="13"/>
  <c r="M124" i="13"/>
  <c r="E124" i="13"/>
  <c r="N124" i="13"/>
  <c r="C124" i="13"/>
  <c r="AD124" i="13"/>
  <c r="Y125" i="13" l="1"/>
  <c r="W125" i="13"/>
  <c r="D125" i="13"/>
  <c r="T125" i="13"/>
  <c r="L125" i="13"/>
  <c r="I125" i="13"/>
  <c r="AE125" i="13"/>
  <c r="E125" i="13"/>
  <c r="N125" i="13"/>
  <c r="AC125" i="13"/>
  <c r="K125" i="13"/>
  <c r="F125" i="13"/>
  <c r="AB125" i="13"/>
  <c r="O125" i="13"/>
  <c r="Z125" i="13"/>
  <c r="Q125" i="13"/>
  <c r="H125" i="13"/>
  <c r="J125" i="13"/>
  <c r="R125" i="13"/>
  <c r="AD125" i="13"/>
  <c r="P125" i="13"/>
  <c r="C125" i="13"/>
  <c r="G125" i="13"/>
  <c r="M125" i="13"/>
  <c r="X125" i="13"/>
  <c r="S125" i="13"/>
  <c r="AA125" i="13"/>
  <c r="U125" i="13"/>
  <c r="V125" i="13"/>
  <c r="B126" i="13"/>
  <c r="B127" i="13" l="1"/>
  <c r="T126" i="13"/>
  <c r="F126" i="13"/>
  <c r="W126" i="13"/>
  <c r="K126" i="13"/>
  <c r="Q126" i="13"/>
  <c r="E126" i="13"/>
  <c r="X126" i="13"/>
  <c r="V126" i="13"/>
  <c r="Y126" i="13"/>
  <c r="R126" i="13"/>
  <c r="M126" i="13"/>
  <c r="AD126" i="13"/>
  <c r="H126" i="13"/>
  <c r="O126" i="13"/>
  <c r="L126" i="13"/>
  <c r="J126" i="13"/>
  <c r="C126" i="13"/>
  <c r="N126" i="13"/>
  <c r="U126" i="13"/>
  <c r="D126" i="13"/>
  <c r="I126" i="13"/>
  <c r="P126" i="13"/>
  <c r="G126" i="13"/>
  <c r="AB126" i="13"/>
  <c r="Z126" i="13"/>
  <c r="AE126" i="13"/>
  <c r="AA126" i="13"/>
  <c r="AC126" i="13"/>
  <c r="S126" i="13"/>
  <c r="H127" i="13" l="1"/>
  <c r="Q127" i="13"/>
  <c r="U127" i="13"/>
  <c r="AB127" i="13"/>
  <c r="AC127" i="13"/>
  <c r="G127" i="13"/>
  <c r="R127" i="13"/>
  <c r="J127" i="13"/>
  <c r="K127" i="13"/>
  <c r="Y127" i="13"/>
  <c r="V127" i="13"/>
  <c r="AA127" i="13"/>
  <c r="I127" i="13"/>
  <c r="P127" i="13"/>
  <c r="L127" i="13"/>
  <c r="N127" i="13"/>
  <c r="O127" i="13"/>
  <c r="E127" i="13"/>
  <c r="T127" i="13"/>
  <c r="AD127" i="13"/>
  <c r="D127" i="13"/>
  <c r="AE127" i="13"/>
  <c r="C127" i="13"/>
  <c r="X127" i="13"/>
  <c r="M127" i="13"/>
  <c r="W127" i="13"/>
  <c r="F127" i="13"/>
  <c r="S127" i="13"/>
  <c r="Z127" i="13"/>
  <c r="B128" i="13"/>
  <c r="B129" i="13" l="1"/>
  <c r="D128" i="13"/>
  <c r="I128" i="13"/>
  <c r="O128" i="13"/>
  <c r="T128" i="13"/>
  <c r="W128" i="13"/>
  <c r="AC128" i="13"/>
  <c r="AA128" i="13"/>
  <c r="F128" i="13"/>
  <c r="N128" i="13"/>
  <c r="Z128" i="13"/>
  <c r="S128" i="13"/>
  <c r="AB128" i="13"/>
  <c r="M128" i="13"/>
  <c r="J128" i="13"/>
  <c r="H128" i="13"/>
  <c r="AE128" i="13"/>
  <c r="Y128" i="13"/>
  <c r="P128" i="13"/>
  <c r="U128" i="13"/>
  <c r="Q128" i="13"/>
  <c r="K128" i="13"/>
  <c r="E128" i="13"/>
  <c r="AD128" i="13"/>
  <c r="R128" i="13"/>
  <c r="G128" i="13"/>
  <c r="C128" i="13"/>
  <c r="V128" i="13"/>
  <c r="X128" i="13"/>
  <c r="L128" i="13"/>
  <c r="B130" i="13" l="1"/>
  <c r="V129" i="13"/>
  <c r="Q129" i="13"/>
  <c r="H129" i="13"/>
  <c r="J129" i="13"/>
  <c r="X129" i="13"/>
  <c r="S129" i="13"/>
  <c r="G129" i="13"/>
  <c r="N129" i="13"/>
  <c r="I129" i="13"/>
  <c r="O129" i="13"/>
  <c r="U129" i="13"/>
  <c r="M129" i="13"/>
  <c r="E129" i="13"/>
  <c r="D129" i="13"/>
  <c r="AD129" i="13"/>
  <c r="K129" i="13"/>
  <c r="Z129" i="13"/>
  <c r="P129" i="13"/>
  <c r="R129" i="13"/>
  <c r="C129" i="13"/>
  <c r="AE129" i="13"/>
  <c r="W129" i="13"/>
  <c r="AB129" i="13"/>
  <c r="Y129" i="13"/>
  <c r="F129" i="13"/>
  <c r="T129" i="13"/>
  <c r="AA129" i="13"/>
  <c r="L129" i="13"/>
  <c r="AC129" i="13"/>
  <c r="B131" i="13" l="1"/>
  <c r="AC130" i="13"/>
  <c r="V130" i="13"/>
  <c r="Y130" i="13"/>
  <c r="T130" i="13"/>
  <c r="H130" i="13"/>
  <c r="G130" i="13"/>
  <c r="F130" i="13"/>
  <c r="X130" i="13"/>
  <c r="P130" i="13"/>
  <c r="D130" i="13"/>
  <c r="J130" i="13"/>
  <c r="O130" i="13"/>
  <c r="C130" i="13"/>
  <c r="I130" i="13"/>
  <c r="K130" i="13"/>
  <c r="S130" i="13"/>
  <c r="AA130" i="13"/>
  <c r="AD130" i="13"/>
  <c r="U130" i="13"/>
  <c r="W130" i="13"/>
  <c r="L130" i="13"/>
  <c r="M130" i="13"/>
  <c r="Z130" i="13"/>
  <c r="E130" i="13"/>
  <c r="AB130" i="13"/>
  <c r="N130" i="13"/>
  <c r="Q130" i="13"/>
  <c r="R130" i="13"/>
  <c r="AE130" i="13"/>
  <c r="B132" i="13" l="1"/>
  <c r="Z131" i="13"/>
  <c r="I131" i="13"/>
  <c r="K131" i="13"/>
  <c r="D131" i="13"/>
  <c r="Y131" i="13"/>
  <c r="X131" i="13"/>
  <c r="F131" i="13"/>
  <c r="G131" i="13"/>
  <c r="M131" i="13"/>
  <c r="H131" i="13"/>
  <c r="R131" i="13"/>
  <c r="AE131" i="13"/>
  <c r="P131" i="13"/>
  <c r="O131" i="13"/>
  <c r="Q131" i="13"/>
  <c r="E131" i="13"/>
  <c r="W131" i="13"/>
  <c r="AC131" i="13"/>
  <c r="S131" i="13"/>
  <c r="AD131" i="13"/>
  <c r="V131" i="13"/>
  <c r="N131" i="13"/>
  <c r="AA131" i="13"/>
  <c r="L131" i="13"/>
  <c r="C131" i="13"/>
  <c r="T131" i="13"/>
  <c r="AB131" i="13"/>
  <c r="J131" i="13"/>
  <c r="U131" i="13"/>
  <c r="R132" i="13" l="1"/>
  <c r="M132" i="13"/>
  <c r="F132" i="13"/>
  <c r="E132" i="13"/>
  <c r="O132" i="13"/>
  <c r="W132" i="13"/>
  <c r="AB132" i="13"/>
  <c r="P132" i="13"/>
  <c r="AE132" i="13"/>
  <c r="I132" i="13"/>
  <c r="C132" i="13"/>
  <c r="V132" i="13"/>
  <c r="G132" i="13"/>
  <c r="AA132" i="13"/>
  <c r="Y132" i="13"/>
  <c r="Q132" i="13"/>
  <c r="X132" i="13"/>
  <c r="D132" i="13"/>
  <c r="S132" i="13"/>
  <c r="H132" i="13"/>
  <c r="Z132" i="13"/>
  <c r="AC132" i="13"/>
  <c r="N132" i="13"/>
  <c r="T132" i="13"/>
  <c r="J132" i="13"/>
  <c r="AD132" i="13"/>
  <c r="U132" i="13"/>
  <c r="L132" i="13"/>
  <c r="K132" i="13"/>
  <c r="B133" i="13"/>
  <c r="B134" i="13" l="1"/>
  <c r="F133" i="13"/>
  <c r="O133" i="13"/>
  <c r="X133" i="13"/>
  <c r="M133" i="13"/>
  <c r="Z133" i="13"/>
  <c r="K133" i="13"/>
  <c r="AC133" i="13"/>
  <c r="C133" i="13"/>
  <c r="U133" i="13"/>
  <c r="Q133" i="13"/>
  <c r="P133" i="13"/>
  <c r="N133" i="13"/>
  <c r="D133" i="13"/>
  <c r="AA133" i="13"/>
  <c r="E133" i="13"/>
  <c r="H133" i="13"/>
  <c r="G133" i="13"/>
  <c r="R133" i="13"/>
  <c r="V133" i="13"/>
  <c r="Y133" i="13"/>
  <c r="S133" i="13"/>
  <c r="J133" i="13"/>
  <c r="AD133" i="13"/>
  <c r="L133" i="13"/>
  <c r="I133" i="13"/>
  <c r="T133" i="13"/>
  <c r="AB133" i="13"/>
  <c r="AE133" i="13"/>
  <c r="W133" i="13"/>
  <c r="L134" i="13" l="1"/>
  <c r="G134" i="13"/>
  <c r="O134" i="13"/>
  <c r="Y134" i="13"/>
  <c r="M134" i="13"/>
  <c r="AB134" i="13"/>
  <c r="W134" i="13"/>
  <c r="D134" i="13"/>
  <c r="H134" i="13"/>
  <c r="I134" i="13"/>
  <c r="AA134" i="13"/>
  <c r="T134" i="13"/>
  <c r="AE134" i="13"/>
  <c r="F134" i="13"/>
  <c r="Z134" i="13"/>
  <c r="P134" i="13"/>
  <c r="X134" i="13"/>
  <c r="S134" i="13"/>
  <c r="N134" i="13"/>
  <c r="E134" i="13"/>
  <c r="U134" i="13"/>
  <c r="AD134" i="13"/>
  <c r="R134" i="13"/>
  <c r="AC134" i="13"/>
  <c r="K134" i="13"/>
  <c r="Q134" i="13"/>
  <c r="J134" i="13"/>
  <c r="C134" i="13"/>
  <c r="V134" i="13"/>
  <c r="B135" i="13"/>
  <c r="B136" i="13" l="1"/>
  <c r="S135" i="13"/>
  <c r="Q135" i="13"/>
  <c r="AA135" i="13"/>
  <c r="N135" i="13"/>
  <c r="E135" i="13"/>
  <c r="O135" i="13"/>
  <c r="M135" i="13"/>
  <c r="AC135" i="13"/>
  <c r="W135" i="13"/>
  <c r="K135" i="13"/>
  <c r="R135" i="13"/>
  <c r="AB135" i="13"/>
  <c r="J135" i="13"/>
  <c r="Y135" i="13"/>
  <c r="AE135" i="13"/>
  <c r="D135" i="13"/>
  <c r="G135" i="13"/>
  <c r="T135" i="13"/>
  <c r="U135" i="13"/>
  <c r="F135" i="13"/>
  <c r="P135" i="13"/>
  <c r="C135" i="13"/>
  <c r="V135" i="13"/>
  <c r="AD135" i="13"/>
  <c r="H135" i="13"/>
  <c r="X135" i="13"/>
  <c r="I135" i="13"/>
  <c r="L135" i="13"/>
  <c r="Z135" i="13"/>
  <c r="B137" i="13" l="1"/>
  <c r="X136" i="13"/>
  <c r="K136" i="13"/>
  <c r="I136" i="13"/>
  <c r="P136" i="13"/>
  <c r="S136" i="13"/>
  <c r="D136" i="13"/>
  <c r="J136" i="13"/>
  <c r="U136" i="13"/>
  <c r="F136" i="13"/>
  <c r="N136" i="13"/>
  <c r="G136" i="13"/>
  <c r="AE136" i="13"/>
  <c r="E136" i="13"/>
  <c r="Z136" i="13"/>
  <c r="H136" i="13"/>
  <c r="AA136" i="13"/>
  <c r="Y136" i="13"/>
  <c r="V136" i="13"/>
  <c r="AD136" i="13"/>
  <c r="R136" i="13"/>
  <c r="L136" i="13"/>
  <c r="Q136" i="13"/>
  <c r="M136" i="13"/>
  <c r="C136" i="13"/>
  <c r="AC136" i="13"/>
  <c r="O136" i="13"/>
  <c r="T136" i="13"/>
  <c r="AB136" i="13"/>
  <c r="W136" i="13"/>
  <c r="B138" i="13" l="1"/>
  <c r="AB137" i="13"/>
  <c r="S137" i="13"/>
  <c r="D137" i="13"/>
  <c r="O137" i="13"/>
  <c r="V137" i="13"/>
  <c r="G137" i="13"/>
  <c r="N137" i="13"/>
  <c r="W137" i="13"/>
  <c r="Q137" i="13"/>
  <c r="H137" i="13"/>
  <c r="AA137" i="13"/>
  <c r="J137" i="13"/>
  <c r="Y137" i="13"/>
  <c r="E137" i="13"/>
  <c r="K137" i="13"/>
  <c r="X137" i="13"/>
  <c r="R137" i="13"/>
  <c r="P137" i="13"/>
  <c r="C137" i="13"/>
  <c r="I137" i="13"/>
  <c r="U137" i="13"/>
  <c r="AD137" i="13"/>
  <c r="F137" i="13"/>
  <c r="Z137" i="13"/>
  <c r="AC137" i="13"/>
  <c r="AE137" i="13"/>
  <c r="M137" i="13"/>
  <c r="L137" i="13"/>
  <c r="T137" i="13"/>
  <c r="B139" i="13" l="1"/>
  <c r="AD138" i="13"/>
  <c r="X138" i="13"/>
  <c r="S138" i="13"/>
  <c r="Y138" i="13"/>
  <c r="C138" i="13"/>
  <c r="F138" i="13"/>
  <c r="U138" i="13"/>
  <c r="G138" i="13"/>
  <c r="AB138" i="13"/>
  <c r="N138" i="13"/>
  <c r="L138" i="13"/>
  <c r="AA138" i="13"/>
  <c r="Q138" i="13"/>
  <c r="P138" i="13"/>
  <c r="J138" i="13"/>
  <c r="D138" i="13"/>
  <c r="O138" i="13"/>
  <c r="AE138" i="13"/>
  <c r="R138" i="13"/>
  <c r="I138" i="13"/>
  <c r="Z138" i="13"/>
  <c r="V138" i="13"/>
  <c r="M138" i="13"/>
  <c r="W138" i="13"/>
  <c r="H138" i="13"/>
  <c r="K138" i="13"/>
  <c r="E138" i="13"/>
  <c r="AC138" i="13"/>
  <c r="T138" i="13"/>
  <c r="AC139" i="13" l="1"/>
  <c r="Y139" i="13"/>
  <c r="T139" i="13"/>
  <c r="X139" i="13"/>
  <c r="E139" i="13"/>
  <c r="C139" i="13"/>
  <c r="R139" i="13"/>
  <c r="G139" i="13"/>
  <c r="Z139" i="13"/>
  <c r="I139" i="13"/>
  <c r="AB139" i="13"/>
  <c r="P139" i="13"/>
  <c r="D139" i="13"/>
  <c r="F139" i="13"/>
  <c r="AA139" i="13"/>
  <c r="J139" i="13"/>
  <c r="O139" i="13"/>
  <c r="M139" i="13"/>
  <c r="AD139" i="13"/>
  <c r="V139" i="13"/>
  <c r="S139" i="13"/>
  <c r="Q139" i="13"/>
  <c r="W139" i="13"/>
  <c r="AE139" i="13"/>
  <c r="L139" i="13"/>
  <c r="H139" i="13"/>
  <c r="K139" i="13"/>
  <c r="N139" i="13"/>
  <c r="U139" i="13"/>
  <c r="B140" i="13"/>
  <c r="B141" i="13" l="1"/>
  <c r="AC140" i="13"/>
  <c r="E140" i="13"/>
  <c r="Y140" i="13"/>
  <c r="S140" i="13"/>
  <c r="N140" i="13"/>
  <c r="J140" i="13"/>
  <c r="AA140" i="13"/>
  <c r="I140" i="13"/>
  <c r="H140" i="13"/>
  <c r="G140" i="13"/>
  <c r="M140" i="13"/>
  <c r="L140" i="13"/>
  <c r="AD140" i="13"/>
  <c r="D140" i="13"/>
  <c r="W140" i="13"/>
  <c r="X140" i="13"/>
  <c r="AE140" i="13"/>
  <c r="O140" i="13"/>
  <c r="P140" i="13"/>
  <c r="AB140" i="13"/>
  <c r="U140" i="13"/>
  <c r="F140" i="13"/>
  <c r="Q140" i="13"/>
  <c r="T140" i="13"/>
  <c r="V140" i="13"/>
  <c r="C140" i="13"/>
  <c r="R140" i="13"/>
  <c r="K140" i="13"/>
  <c r="Z140" i="13"/>
  <c r="Y141" i="13" l="1"/>
  <c r="I141" i="13"/>
  <c r="D141" i="13"/>
  <c r="E141" i="13"/>
  <c r="K141" i="13"/>
  <c r="H141" i="13"/>
  <c r="U141" i="13"/>
  <c r="R141" i="13"/>
  <c r="Z141" i="13"/>
  <c r="V141" i="13"/>
  <c r="S141" i="13"/>
  <c r="T141" i="13"/>
  <c r="AD141" i="13"/>
  <c r="O141" i="13"/>
  <c r="C141" i="13"/>
  <c r="F141" i="13"/>
  <c r="J141" i="13"/>
  <c r="AA141" i="13"/>
  <c r="AE141" i="13"/>
  <c r="M141" i="13"/>
  <c r="L141" i="13"/>
  <c r="G141" i="13"/>
  <c r="W141" i="13"/>
  <c r="AB141" i="13"/>
  <c r="Q141" i="13"/>
  <c r="AC141" i="13"/>
  <c r="P141" i="13"/>
  <c r="N141" i="13"/>
  <c r="X141" i="13"/>
  <c r="B142" i="13"/>
  <c r="B143" i="13" l="1"/>
  <c r="Z142" i="13"/>
  <c r="AB142" i="13"/>
  <c r="AE142" i="13"/>
  <c r="G142" i="13"/>
  <c r="AD142" i="13"/>
  <c r="W142" i="13"/>
  <c r="V142" i="13"/>
  <c r="N142" i="13"/>
  <c r="X142" i="13"/>
  <c r="E142" i="13"/>
  <c r="F142" i="13"/>
  <c r="Q142" i="13"/>
  <c r="T142" i="13"/>
  <c r="K142" i="13"/>
  <c r="M142" i="13"/>
  <c r="I142" i="13"/>
  <c r="AA142" i="13"/>
  <c r="O142" i="13"/>
  <c r="D142" i="13"/>
  <c r="AC142" i="13"/>
  <c r="U142" i="13"/>
  <c r="J142" i="13"/>
  <c r="R142" i="13"/>
  <c r="H142" i="13"/>
  <c r="S142" i="13"/>
  <c r="P142" i="13"/>
  <c r="L142" i="13"/>
  <c r="C142" i="13"/>
  <c r="Y142" i="13"/>
  <c r="B144" i="13" l="1"/>
  <c r="U143" i="13"/>
  <c r="E143" i="13"/>
  <c r="L143" i="13"/>
  <c r="Y143" i="13"/>
  <c r="V143" i="13"/>
  <c r="O143" i="13"/>
  <c r="Z143" i="13"/>
  <c r="C143" i="13"/>
  <c r="F143" i="13"/>
  <c r="M143" i="13"/>
  <c r="P143" i="13"/>
  <c r="D143" i="13"/>
  <c r="W143" i="13"/>
  <c r="X143" i="13"/>
  <c r="AD143" i="13"/>
  <c r="AE143" i="13"/>
  <c r="G143" i="13"/>
  <c r="T143" i="13"/>
  <c r="AA143" i="13"/>
  <c r="I143" i="13"/>
  <c r="AB143" i="13"/>
  <c r="K143" i="13"/>
  <c r="S143" i="13"/>
  <c r="Q143" i="13"/>
  <c r="J143" i="13"/>
  <c r="AC143" i="13"/>
  <c r="N143" i="13"/>
  <c r="R143" i="13"/>
  <c r="H143" i="13"/>
  <c r="B145" i="13" l="1"/>
  <c r="D144" i="13"/>
  <c r="Z144" i="13"/>
  <c r="C144" i="13"/>
  <c r="E144" i="13"/>
  <c r="M144" i="13"/>
  <c r="U144" i="13"/>
  <c r="J144" i="13"/>
  <c r="Y144" i="13"/>
  <c r="S144" i="13"/>
  <c r="V144" i="13"/>
  <c r="AC144" i="13"/>
  <c r="P144" i="13"/>
  <c r="AD144" i="13"/>
  <c r="X144" i="13"/>
  <c r="AB144" i="13"/>
  <c r="I144" i="13"/>
  <c r="W144" i="13"/>
  <c r="F144" i="13"/>
  <c r="AE144" i="13"/>
  <c r="Q144" i="13"/>
  <c r="T144" i="13"/>
  <c r="AA144" i="13"/>
  <c r="L144" i="13"/>
  <c r="N144" i="13"/>
  <c r="K144" i="13"/>
  <c r="G144" i="13"/>
  <c r="H144" i="13"/>
  <c r="R144" i="13"/>
  <c r="O144" i="13"/>
  <c r="B146" i="13" l="1"/>
  <c r="T145" i="13"/>
  <c r="AD145" i="13"/>
  <c r="Q145" i="13"/>
  <c r="X145" i="13"/>
  <c r="I145" i="13"/>
  <c r="AA145" i="13"/>
  <c r="P145" i="13"/>
  <c r="E145" i="13"/>
  <c r="V145" i="13"/>
  <c r="G145" i="13"/>
  <c r="H145" i="13"/>
  <c r="S145" i="13"/>
  <c r="AC145" i="13"/>
  <c r="R145" i="13"/>
  <c r="Y145" i="13"/>
  <c r="U145" i="13"/>
  <c r="AE145" i="13"/>
  <c r="J145" i="13"/>
  <c r="N145" i="13"/>
  <c r="O145" i="13"/>
  <c r="L145" i="13"/>
  <c r="K145" i="13"/>
  <c r="D145" i="13"/>
  <c r="Z145" i="13"/>
  <c r="AB145" i="13"/>
  <c r="F145" i="13"/>
  <c r="M145" i="13"/>
  <c r="C145" i="13"/>
  <c r="W145" i="13"/>
  <c r="C146" i="13" l="1"/>
  <c r="F146" i="13"/>
  <c r="AA146" i="13"/>
  <c r="H146" i="13"/>
  <c r="M146" i="13"/>
  <c r="N146" i="13"/>
  <c r="AD146" i="13"/>
  <c r="X146" i="13"/>
  <c r="U146" i="13"/>
  <c r="W146" i="13"/>
  <c r="AE146" i="13"/>
  <c r="Z146" i="13"/>
  <c r="E146" i="13"/>
  <c r="G146" i="13"/>
  <c r="R146" i="13"/>
  <c r="I146" i="13"/>
  <c r="J146" i="13"/>
  <c r="P146" i="13"/>
  <c r="T146" i="13"/>
  <c r="S146" i="13"/>
  <c r="D146" i="13"/>
  <c r="AB146" i="13"/>
  <c r="V146" i="13"/>
  <c r="Y146" i="13"/>
  <c r="K146" i="13"/>
  <c r="Q146" i="13"/>
  <c r="L146" i="13"/>
  <c r="AC146" i="13"/>
  <c r="O146" i="13"/>
  <c r="B147" i="13"/>
  <c r="B148" i="13" l="1"/>
  <c r="H147" i="13"/>
  <c r="X147" i="13"/>
  <c r="AE147" i="13"/>
  <c r="N147" i="13"/>
  <c r="D147" i="13"/>
  <c r="F147" i="13"/>
  <c r="Y147" i="13"/>
  <c r="C147" i="13"/>
  <c r="U147" i="13"/>
  <c r="AA147" i="13"/>
  <c r="M147" i="13"/>
  <c r="J147" i="13"/>
  <c r="AB147" i="13"/>
  <c r="I147" i="13"/>
  <c r="R147" i="13"/>
  <c r="W147" i="13"/>
  <c r="G147" i="13"/>
  <c r="K147" i="13"/>
  <c r="E147" i="13"/>
  <c r="L147" i="13"/>
  <c r="AD147" i="13"/>
  <c r="AC147" i="13"/>
  <c r="Q147" i="13"/>
  <c r="P147" i="13"/>
  <c r="T147" i="13"/>
  <c r="V147" i="13"/>
  <c r="S147" i="13"/>
  <c r="O147" i="13"/>
  <c r="Z147" i="13"/>
  <c r="F148" i="13" l="1"/>
  <c r="Y148" i="13"/>
  <c r="R148" i="13"/>
  <c r="E148" i="13"/>
  <c r="U148" i="13"/>
  <c r="C148" i="13"/>
  <c r="Z148" i="13"/>
  <c r="Q148" i="13"/>
  <c r="M148" i="13"/>
  <c r="V148" i="13"/>
  <c r="T148" i="13"/>
  <c r="W148" i="13"/>
  <c r="O148" i="13"/>
  <c r="D148" i="13"/>
  <c r="L148" i="13"/>
  <c r="J148" i="13"/>
  <c r="AD148" i="13"/>
  <c r="G148" i="13"/>
  <c r="AA148" i="13"/>
  <c r="H148" i="13"/>
  <c r="N148" i="13"/>
  <c r="AB148" i="13"/>
  <c r="AC148" i="13"/>
  <c r="X148" i="13"/>
  <c r="S148" i="13"/>
  <c r="AE148" i="13"/>
  <c r="I148" i="13"/>
  <c r="K148" i="13"/>
  <c r="P148" i="13"/>
  <c r="B149" i="13"/>
  <c r="B150" i="13" l="1"/>
  <c r="AE149" i="13"/>
  <c r="Z149" i="13"/>
  <c r="AD149" i="13"/>
  <c r="I149" i="13"/>
  <c r="U149" i="13"/>
  <c r="AC149" i="13"/>
  <c r="P149" i="13"/>
  <c r="V149" i="13"/>
  <c r="AA149" i="13"/>
  <c r="J149" i="13"/>
  <c r="O149" i="13"/>
  <c r="Y149" i="13"/>
  <c r="T149" i="13"/>
  <c r="N149" i="13"/>
  <c r="L149" i="13"/>
  <c r="AB149" i="13"/>
  <c r="Q149" i="13"/>
  <c r="S149" i="13"/>
  <c r="E149" i="13"/>
  <c r="X149" i="13"/>
  <c r="H149" i="13"/>
  <c r="F149" i="13"/>
  <c r="K149" i="13"/>
  <c r="W149" i="13"/>
  <c r="D149" i="13"/>
  <c r="G149" i="13"/>
  <c r="M149" i="13"/>
  <c r="R149" i="13"/>
  <c r="C149" i="13"/>
  <c r="B151" i="13" l="1"/>
  <c r="R150" i="13"/>
  <c r="Z150" i="13"/>
  <c r="AD150" i="13"/>
  <c r="I150" i="13"/>
  <c r="M150" i="13"/>
  <c r="AA150" i="13"/>
  <c r="W150" i="13"/>
  <c r="V150" i="13"/>
  <c r="N150" i="13"/>
  <c r="T150" i="13"/>
  <c r="E150" i="13"/>
  <c r="Q150" i="13"/>
  <c r="AC150" i="13"/>
  <c r="AB150" i="13"/>
  <c r="D150" i="13"/>
  <c r="J150" i="13"/>
  <c r="L150" i="13"/>
  <c r="K150" i="13"/>
  <c r="F150" i="13"/>
  <c r="AE150" i="13"/>
  <c r="P150" i="13"/>
  <c r="Y150" i="13"/>
  <c r="S150" i="13"/>
  <c r="O150" i="13"/>
  <c r="G150" i="13"/>
  <c r="U150" i="13"/>
  <c r="X150" i="13"/>
  <c r="C150" i="13"/>
  <c r="H150" i="13"/>
  <c r="B152" i="13" l="1"/>
  <c r="V151" i="13"/>
  <c r="M151" i="13"/>
  <c r="K151" i="13"/>
  <c r="J151" i="13"/>
  <c r="H151" i="13"/>
  <c r="F151" i="13"/>
  <c r="AE151" i="13"/>
  <c r="C151" i="13"/>
  <c r="T151" i="13"/>
  <c r="AD151" i="13"/>
  <c r="S151" i="13"/>
  <c r="E151" i="13"/>
  <c r="X151" i="13"/>
  <c r="AB151" i="13"/>
  <c r="Z151" i="13"/>
  <c r="AA151" i="13"/>
  <c r="Q151" i="13"/>
  <c r="W151" i="13"/>
  <c r="AC151" i="13"/>
  <c r="G151" i="13"/>
  <c r="L151" i="13"/>
  <c r="P151" i="13"/>
  <c r="I151" i="13"/>
  <c r="O151" i="13"/>
  <c r="D151" i="13"/>
  <c r="Y151" i="13"/>
  <c r="N151" i="13"/>
  <c r="U151" i="13"/>
  <c r="R151" i="13"/>
  <c r="B153" i="13" l="1"/>
  <c r="O152" i="13"/>
  <c r="E152" i="13"/>
  <c r="L152" i="13"/>
  <c r="AC152" i="13"/>
  <c r="R152" i="13"/>
  <c r="K152" i="13"/>
  <c r="N152" i="13"/>
  <c r="J152" i="13"/>
  <c r="Q152" i="13"/>
  <c r="X152" i="13"/>
  <c r="AD152" i="13"/>
  <c r="D152" i="13"/>
  <c r="AA152" i="13"/>
  <c r="Y152" i="13"/>
  <c r="V152" i="13"/>
  <c r="W152" i="13"/>
  <c r="AE152" i="13"/>
  <c r="I152" i="13"/>
  <c r="F152" i="13"/>
  <c r="S152" i="13"/>
  <c r="Z152" i="13"/>
  <c r="H152" i="13"/>
  <c r="C152" i="13"/>
  <c r="T152" i="13"/>
  <c r="G152" i="13"/>
  <c r="U152" i="13"/>
  <c r="P152" i="13"/>
  <c r="AB152" i="13"/>
  <c r="M152" i="13"/>
  <c r="AA153" i="13" l="1"/>
  <c r="L153" i="13"/>
  <c r="R153" i="13"/>
  <c r="AB153" i="13"/>
  <c r="Y153" i="13"/>
  <c r="O153" i="13"/>
  <c r="X153" i="13"/>
  <c r="H153" i="13"/>
  <c r="U153" i="13"/>
  <c r="P153" i="13"/>
  <c r="D153" i="13"/>
  <c r="E153" i="13"/>
  <c r="T153" i="13"/>
  <c r="C153" i="13"/>
  <c r="S153" i="13"/>
  <c r="V153" i="13"/>
  <c r="J153" i="13"/>
  <c r="Q153" i="13"/>
  <c r="AD153" i="13"/>
  <c r="Z153" i="13"/>
  <c r="I153" i="13"/>
  <c r="F153" i="13"/>
  <c r="AC153" i="13"/>
  <c r="N153" i="13"/>
  <c r="M153" i="13"/>
  <c r="AE153" i="13"/>
  <c r="W153" i="13"/>
  <c r="G153" i="13"/>
  <c r="K153" i="13"/>
  <c r="B154" i="13"/>
  <c r="B155" i="13" l="1"/>
  <c r="K154" i="13"/>
  <c r="H154" i="13"/>
  <c r="O154" i="13"/>
  <c r="AA154" i="13"/>
  <c r="Q154" i="13"/>
  <c r="E154" i="13"/>
  <c r="J154" i="13"/>
  <c r="M154" i="13"/>
  <c r="W154" i="13"/>
  <c r="C154" i="13"/>
  <c r="AE154" i="13"/>
  <c r="R154" i="13"/>
  <c r="S154" i="13"/>
  <c r="U154" i="13"/>
  <c r="F154" i="13"/>
  <c r="AB154" i="13"/>
  <c r="AD154" i="13"/>
  <c r="G154" i="13"/>
  <c r="T154" i="13"/>
  <c r="P154" i="13"/>
  <c r="N154" i="13"/>
  <c r="X154" i="13"/>
  <c r="D154" i="13"/>
  <c r="AC154" i="13"/>
  <c r="L154" i="13"/>
  <c r="Y154" i="13"/>
  <c r="V154" i="13"/>
  <c r="I154" i="13"/>
  <c r="Z154" i="13"/>
  <c r="AE155" i="13" l="1"/>
  <c r="S155" i="13"/>
  <c r="R155" i="13"/>
  <c r="AB155" i="13"/>
  <c r="L155" i="13"/>
  <c r="J155" i="13"/>
  <c r="E155" i="13"/>
  <c r="O155" i="13"/>
  <c r="AD155" i="13"/>
  <c r="Q155" i="13"/>
  <c r="D155" i="13"/>
  <c r="C155" i="13"/>
  <c r="K155" i="13"/>
  <c r="AC155" i="13"/>
  <c r="H155" i="13"/>
  <c r="X155" i="13"/>
  <c r="G155" i="13"/>
  <c r="P155" i="13"/>
  <c r="I155" i="13"/>
  <c r="Y155" i="13"/>
  <c r="Z155" i="13"/>
  <c r="V155" i="13"/>
  <c r="T155" i="13"/>
  <c r="N155" i="13"/>
  <c r="U155" i="13"/>
  <c r="W155" i="13"/>
  <c r="M155" i="13"/>
  <c r="AA155" i="13"/>
  <c r="F155" i="13"/>
  <c r="B156" i="13"/>
  <c r="B157" i="13" l="1"/>
  <c r="F156" i="13"/>
  <c r="R156" i="13"/>
  <c r="L156" i="13"/>
  <c r="AC156" i="13"/>
  <c r="N156" i="13"/>
  <c r="X156" i="13"/>
  <c r="AE156" i="13"/>
  <c r="G156" i="13"/>
  <c r="T156" i="13"/>
  <c r="O156" i="13"/>
  <c r="U156" i="13"/>
  <c r="Z156" i="13"/>
  <c r="P156" i="13"/>
  <c r="S156" i="13"/>
  <c r="V156" i="13"/>
  <c r="J156" i="13"/>
  <c r="M156" i="13"/>
  <c r="AA156" i="13"/>
  <c r="Q156" i="13"/>
  <c r="Y156" i="13"/>
  <c r="AD156" i="13"/>
  <c r="I156" i="13"/>
  <c r="E156" i="13"/>
  <c r="D156" i="13"/>
  <c r="C156" i="13"/>
  <c r="AB156" i="13"/>
  <c r="K156" i="13"/>
  <c r="H156" i="13"/>
  <c r="W156" i="13"/>
  <c r="B158" i="13" l="1"/>
  <c r="S157" i="13"/>
  <c r="Y157" i="13"/>
  <c r="M157" i="13"/>
  <c r="C157" i="13"/>
  <c r="J157" i="13"/>
  <c r="AE157" i="13"/>
  <c r="H157" i="13"/>
  <c r="Z157" i="13"/>
  <c r="I157" i="13"/>
  <c r="R157" i="13"/>
  <c r="F157" i="13"/>
  <c r="O157" i="13"/>
  <c r="N157" i="13"/>
  <c r="V157" i="13"/>
  <c r="U157" i="13"/>
  <c r="AC157" i="13"/>
  <c r="AD157" i="13"/>
  <c r="W157" i="13"/>
  <c r="X157" i="13"/>
  <c r="AA157" i="13"/>
  <c r="P157" i="13"/>
  <c r="E157" i="13"/>
  <c r="L157" i="13"/>
  <c r="G157" i="13"/>
  <c r="T157" i="13"/>
  <c r="Q157" i="13"/>
  <c r="AB157" i="13"/>
  <c r="K157" i="13"/>
  <c r="D157" i="13"/>
  <c r="B159" i="13" l="1"/>
  <c r="P158" i="13"/>
  <c r="V158" i="13"/>
  <c r="W158" i="13"/>
  <c r="G158" i="13"/>
  <c r="O158" i="13"/>
  <c r="L158" i="13"/>
  <c r="Z158" i="13"/>
  <c r="Q158" i="13"/>
  <c r="T158" i="13"/>
  <c r="F158" i="13"/>
  <c r="C158" i="13"/>
  <c r="K158" i="13"/>
  <c r="Y158" i="13"/>
  <c r="AE158" i="13"/>
  <c r="AD158" i="13"/>
  <c r="H158" i="13"/>
  <c r="X158" i="13"/>
  <c r="J158" i="13"/>
  <c r="U158" i="13"/>
  <c r="S158" i="13"/>
  <c r="M158" i="13"/>
  <c r="AA158" i="13"/>
  <c r="I158" i="13"/>
  <c r="N158" i="13"/>
  <c r="AC158" i="13"/>
  <c r="AB158" i="13"/>
  <c r="R158" i="13"/>
  <c r="E158" i="13"/>
  <c r="D158" i="13"/>
  <c r="B160" i="13" l="1"/>
  <c r="AA159" i="13"/>
  <c r="X159" i="13"/>
  <c r="R159" i="13"/>
  <c r="AD159" i="13"/>
  <c r="AC159" i="13"/>
  <c r="P159" i="13"/>
  <c r="H159" i="13"/>
  <c r="AE159" i="13"/>
  <c r="Y159" i="13"/>
  <c r="U159" i="13"/>
  <c r="T159" i="13"/>
  <c r="F159" i="13"/>
  <c r="N159" i="13"/>
  <c r="J159" i="13"/>
  <c r="V159" i="13"/>
  <c r="G159" i="13"/>
  <c r="M159" i="13"/>
  <c r="S159" i="13"/>
  <c r="AB159" i="13"/>
  <c r="E159" i="13"/>
  <c r="D159" i="13"/>
  <c r="W159" i="13"/>
  <c r="I159" i="13"/>
  <c r="C159" i="13"/>
  <c r="Z159" i="13"/>
  <c r="K159" i="13"/>
  <c r="Q159" i="13"/>
  <c r="O159" i="13"/>
  <c r="L159" i="13"/>
  <c r="O160" i="13" l="1"/>
  <c r="H160" i="13"/>
  <c r="G160" i="13"/>
  <c r="N160" i="13"/>
  <c r="U160" i="13"/>
  <c r="P160" i="13"/>
  <c r="T160" i="13"/>
  <c r="Y160" i="13"/>
  <c r="AB160" i="13"/>
  <c r="AD160" i="13"/>
  <c r="F160" i="13"/>
  <c r="AE160" i="13"/>
  <c r="S160" i="13"/>
  <c r="D160" i="13"/>
  <c r="X160" i="13"/>
  <c r="J160" i="13"/>
  <c r="W160" i="13"/>
  <c r="AC160" i="13"/>
  <c r="I160" i="13"/>
  <c r="C160" i="13"/>
  <c r="M160" i="13"/>
  <c r="Q160" i="13"/>
  <c r="K160" i="13"/>
  <c r="V160" i="13"/>
  <c r="R160" i="13"/>
  <c r="L160" i="13"/>
  <c r="Z160" i="13"/>
  <c r="E160" i="13"/>
  <c r="AA160" i="13"/>
  <c r="B161" i="13"/>
  <c r="B162" i="13" l="1"/>
  <c r="M161" i="13"/>
  <c r="S161" i="13"/>
  <c r="AE161" i="13"/>
  <c r="H161" i="13"/>
  <c r="O161" i="13"/>
  <c r="Y161" i="13"/>
  <c r="J161" i="13"/>
  <c r="AA161" i="13"/>
  <c r="AC161" i="13"/>
  <c r="X161" i="13"/>
  <c r="T161" i="13"/>
  <c r="AB161" i="13"/>
  <c r="K161" i="13"/>
  <c r="U161" i="13"/>
  <c r="W161" i="13"/>
  <c r="L161" i="13"/>
  <c r="N161" i="13"/>
  <c r="Q161" i="13"/>
  <c r="AD161" i="13"/>
  <c r="G161" i="13"/>
  <c r="Z161" i="13"/>
  <c r="P161" i="13"/>
  <c r="D161" i="13"/>
  <c r="E161" i="13"/>
  <c r="F161" i="13"/>
  <c r="C161" i="13"/>
  <c r="R161" i="13"/>
  <c r="V161" i="13"/>
  <c r="I161" i="13"/>
  <c r="T162" i="13" l="1"/>
  <c r="AA162" i="13"/>
  <c r="O162" i="13"/>
  <c r="P162" i="13"/>
  <c r="C162" i="13"/>
  <c r="AE162" i="13"/>
  <c r="D162" i="13"/>
  <c r="W162" i="13"/>
  <c r="G162" i="13"/>
  <c r="Z162" i="13"/>
  <c r="I162" i="13"/>
  <c r="V162" i="13"/>
  <c r="H162" i="13"/>
  <c r="J162" i="13"/>
  <c r="Q162" i="13"/>
  <c r="E162" i="13"/>
  <c r="U162" i="13"/>
  <c r="S162" i="13"/>
  <c r="AC162" i="13"/>
  <c r="M162" i="13"/>
  <c r="AB162" i="13"/>
  <c r="L162" i="13"/>
  <c r="F162" i="13"/>
  <c r="Y162" i="13"/>
  <c r="AD162" i="13"/>
  <c r="K162" i="13"/>
  <c r="N162" i="13"/>
  <c r="R162" i="13"/>
  <c r="X162" i="13"/>
  <c r="B163" i="13"/>
  <c r="B164" i="13" l="1"/>
  <c r="C163" i="13"/>
  <c r="AB163" i="13"/>
  <c r="D163" i="13"/>
  <c r="Q163" i="13"/>
  <c r="W163" i="13"/>
  <c r="E163" i="13"/>
  <c r="N163" i="13"/>
  <c r="R163" i="13"/>
  <c r="AE163" i="13"/>
  <c r="Y163" i="13"/>
  <c r="K163" i="13"/>
  <c r="J163" i="13"/>
  <c r="AA163" i="13"/>
  <c r="O163" i="13"/>
  <c r="G163" i="13"/>
  <c r="U163" i="13"/>
  <c r="L163" i="13"/>
  <c r="P163" i="13"/>
  <c r="V163" i="13"/>
  <c r="X163" i="13"/>
  <c r="S163" i="13"/>
  <c r="AD163" i="13"/>
  <c r="AC163" i="13"/>
  <c r="T163" i="13"/>
  <c r="I163" i="13"/>
  <c r="H163" i="13"/>
  <c r="Z163" i="13"/>
  <c r="M163" i="13"/>
  <c r="F163" i="13"/>
  <c r="B165" i="13" l="1"/>
  <c r="R164" i="13"/>
  <c r="AB164" i="13"/>
  <c r="I164" i="13"/>
  <c r="AD164" i="13"/>
  <c r="M164" i="13"/>
  <c r="G164" i="13"/>
  <c r="O164" i="13"/>
  <c r="Q164" i="13"/>
  <c r="S164" i="13"/>
  <c r="J164" i="13"/>
  <c r="D164" i="13"/>
  <c r="Z164" i="13"/>
  <c r="P164" i="13"/>
  <c r="H164" i="13"/>
  <c r="F164" i="13"/>
  <c r="X164" i="13"/>
  <c r="E164" i="13"/>
  <c r="V164" i="13"/>
  <c r="AC164" i="13"/>
  <c r="W164" i="13"/>
  <c r="T164" i="13"/>
  <c r="AA164" i="13"/>
  <c r="Y164" i="13"/>
  <c r="U164" i="13"/>
  <c r="L164" i="13"/>
  <c r="K164" i="13"/>
  <c r="C164" i="13"/>
  <c r="N164" i="13"/>
  <c r="AE164" i="13"/>
  <c r="B166" i="13" l="1"/>
  <c r="I165" i="13"/>
  <c r="O165" i="13"/>
  <c r="J165" i="13"/>
  <c r="R165" i="13"/>
  <c r="P165" i="13"/>
  <c r="V165" i="13"/>
  <c r="AD165" i="13"/>
  <c r="L165" i="13"/>
  <c r="AA165" i="13"/>
  <c r="N165" i="13"/>
  <c r="AC165" i="13"/>
  <c r="S165" i="13"/>
  <c r="E165" i="13"/>
  <c r="T165" i="13"/>
  <c r="X165" i="13"/>
  <c r="AE165" i="13"/>
  <c r="Z165" i="13"/>
  <c r="AB165" i="13"/>
  <c r="F165" i="13"/>
  <c r="M165" i="13"/>
  <c r="C165" i="13"/>
  <c r="Q165" i="13"/>
  <c r="U165" i="13"/>
  <c r="H165" i="13"/>
  <c r="Y165" i="13"/>
  <c r="G165" i="13"/>
  <c r="K165" i="13"/>
  <c r="W165" i="13"/>
  <c r="D165" i="13"/>
  <c r="B167" i="13" l="1"/>
  <c r="X166" i="13"/>
  <c r="D166" i="13"/>
  <c r="N166" i="13"/>
  <c r="H166" i="13"/>
  <c r="AD166" i="13"/>
  <c r="R166" i="13"/>
  <c r="G166" i="13"/>
  <c r="V166" i="13"/>
  <c r="AB166" i="13"/>
  <c r="O166" i="13"/>
  <c r="U166" i="13"/>
  <c r="L166" i="13"/>
  <c r="AC166" i="13"/>
  <c r="Q166" i="13"/>
  <c r="E166" i="13"/>
  <c r="AA166" i="13"/>
  <c r="Z166" i="13"/>
  <c r="F166" i="13"/>
  <c r="W166" i="13"/>
  <c r="K166" i="13"/>
  <c r="C166" i="13"/>
  <c r="S166" i="13"/>
  <c r="M166" i="13"/>
  <c r="AE166" i="13"/>
  <c r="Y166" i="13"/>
  <c r="I166" i="13"/>
  <c r="T166" i="13"/>
  <c r="P166" i="13"/>
  <c r="J166" i="13"/>
  <c r="T167" i="13" l="1"/>
  <c r="AB167" i="13"/>
  <c r="O167" i="13"/>
  <c r="R167" i="13"/>
  <c r="Q167" i="13"/>
  <c r="U167" i="13"/>
  <c r="X167" i="13"/>
  <c r="E167" i="13"/>
  <c r="Z167" i="13"/>
  <c r="J167" i="13"/>
  <c r="F167" i="13"/>
  <c r="G167" i="13"/>
  <c r="V167" i="13"/>
  <c r="AE167" i="13"/>
  <c r="I167" i="13"/>
  <c r="AA167" i="13"/>
  <c r="C167" i="13"/>
  <c r="AC167" i="13"/>
  <c r="L167" i="13"/>
  <c r="M167" i="13"/>
  <c r="N167" i="13"/>
  <c r="AD167" i="13"/>
  <c r="Y167" i="13"/>
  <c r="D167" i="13"/>
  <c r="P167" i="13"/>
  <c r="W167" i="13"/>
  <c r="H167" i="13"/>
  <c r="K167" i="13"/>
  <c r="S167" i="13"/>
  <c r="B168" i="13"/>
  <c r="B169" i="13" l="1"/>
  <c r="K168" i="13"/>
  <c r="H168" i="13"/>
  <c r="AC168" i="13"/>
  <c r="E168" i="13"/>
  <c r="Q168" i="13"/>
  <c r="M168" i="13"/>
  <c r="Y168" i="13"/>
  <c r="AA168" i="13"/>
  <c r="C168" i="13"/>
  <c r="P168" i="13"/>
  <c r="AB168" i="13"/>
  <c r="L168" i="13"/>
  <c r="F168" i="13"/>
  <c r="D168" i="13"/>
  <c r="Z168" i="13"/>
  <c r="R168" i="13"/>
  <c r="U168" i="13"/>
  <c r="AE168" i="13"/>
  <c r="S168" i="13"/>
  <c r="N168" i="13"/>
  <c r="X168" i="13"/>
  <c r="W168" i="13"/>
  <c r="G168" i="13"/>
  <c r="J168" i="13"/>
  <c r="V168" i="13"/>
  <c r="I168" i="13"/>
  <c r="O168" i="13"/>
  <c r="T168" i="13"/>
  <c r="AD168" i="13"/>
  <c r="B170" i="13" l="1"/>
  <c r="Z169" i="13"/>
  <c r="J169" i="13"/>
  <c r="P169" i="13"/>
  <c r="L169" i="13"/>
  <c r="I169" i="13"/>
  <c r="AE169" i="13"/>
  <c r="S169" i="13"/>
  <c r="V169" i="13"/>
  <c r="F169" i="13"/>
  <c r="G169" i="13"/>
  <c r="M169" i="13"/>
  <c r="AD169" i="13"/>
  <c r="C169" i="13"/>
  <c r="K169" i="13"/>
  <c r="W169" i="13"/>
  <c r="U169" i="13"/>
  <c r="N169" i="13"/>
  <c r="D169" i="13"/>
  <c r="Y169" i="13"/>
  <c r="E169" i="13"/>
  <c r="AC169" i="13"/>
  <c r="T169" i="13"/>
  <c r="O169" i="13"/>
  <c r="H169" i="13"/>
  <c r="X169" i="13"/>
  <c r="AB169" i="13"/>
  <c r="AA169" i="13"/>
  <c r="Q169" i="13"/>
  <c r="R169" i="13"/>
  <c r="B171" i="13" l="1"/>
  <c r="Y170" i="13"/>
  <c r="AD170" i="13"/>
  <c r="U170" i="13"/>
  <c r="T170" i="13"/>
  <c r="R170" i="13"/>
  <c r="AE170" i="13"/>
  <c r="C170" i="13"/>
  <c r="AB170" i="13"/>
  <c r="G170" i="13"/>
  <c r="K170" i="13"/>
  <c r="N170" i="13"/>
  <c r="V170" i="13"/>
  <c r="E170" i="13"/>
  <c r="D170" i="13"/>
  <c r="X170" i="13"/>
  <c r="AA170" i="13"/>
  <c r="W170" i="13"/>
  <c r="P170" i="13"/>
  <c r="J170" i="13"/>
  <c r="L170" i="13"/>
  <c r="Q170" i="13"/>
  <c r="M170" i="13"/>
  <c r="H170" i="13"/>
  <c r="Z170" i="13"/>
  <c r="O170" i="13"/>
  <c r="I170" i="13"/>
  <c r="F170" i="13"/>
  <c r="S170" i="13"/>
  <c r="AC170" i="13"/>
  <c r="B172" i="13" l="1"/>
  <c r="T171" i="13"/>
  <c r="N171" i="13"/>
  <c r="R171" i="13"/>
  <c r="V171" i="13"/>
  <c r="AC171" i="13"/>
  <c r="AE171" i="13"/>
  <c r="P171" i="13"/>
  <c r="X171" i="13"/>
  <c r="C171" i="13"/>
  <c r="J171" i="13"/>
  <c r="AA171" i="13"/>
  <c r="AD171" i="13"/>
  <c r="M171" i="13"/>
  <c r="AB171" i="13"/>
  <c r="W171" i="13"/>
  <c r="U171" i="13"/>
  <c r="H171" i="13"/>
  <c r="G171" i="13"/>
  <c r="D171" i="13"/>
  <c r="S171" i="13"/>
  <c r="Y171" i="13"/>
  <c r="E171" i="13"/>
  <c r="K171" i="13"/>
  <c r="L171" i="13"/>
  <c r="O171" i="13"/>
  <c r="F171" i="13"/>
  <c r="Q171" i="13"/>
  <c r="I171" i="13"/>
  <c r="Z171" i="13"/>
  <c r="B173" i="13" l="1"/>
  <c r="C172" i="13"/>
  <c r="W172" i="13"/>
  <c r="L172" i="13"/>
  <c r="AD172" i="13"/>
  <c r="Z172" i="13"/>
  <c r="J172" i="13"/>
  <c r="V172" i="13"/>
  <c r="P172" i="13"/>
  <c r="Y172" i="13"/>
  <c r="S172" i="13"/>
  <c r="AE172" i="13"/>
  <c r="AA172" i="13"/>
  <c r="T172" i="13"/>
  <c r="E172" i="13"/>
  <c r="D172" i="13"/>
  <c r="X172" i="13"/>
  <c r="K172" i="13"/>
  <c r="G172" i="13"/>
  <c r="O172" i="13"/>
  <c r="AC172" i="13"/>
  <c r="U172" i="13"/>
  <c r="Q172" i="13"/>
  <c r="AB172" i="13"/>
  <c r="R172" i="13"/>
  <c r="I172" i="13"/>
  <c r="M172" i="13"/>
  <c r="F172" i="13"/>
  <c r="H172" i="13"/>
  <c r="N172" i="13"/>
  <c r="B174" i="13" l="1"/>
  <c r="V173" i="13"/>
  <c r="C173" i="13"/>
  <c r="AC173" i="13"/>
  <c r="E173" i="13"/>
  <c r="G173" i="13"/>
  <c r="Q173" i="13"/>
  <c r="U173" i="13"/>
  <c r="N173" i="13"/>
  <c r="S173" i="13"/>
  <c r="AA173" i="13"/>
  <c r="Z173" i="13"/>
  <c r="AE173" i="13"/>
  <c r="I173" i="13"/>
  <c r="AD173" i="13"/>
  <c r="T173" i="13"/>
  <c r="W173" i="13"/>
  <c r="J173" i="13"/>
  <c r="Y173" i="13"/>
  <c r="AB173" i="13"/>
  <c r="D173" i="13"/>
  <c r="O173" i="13"/>
  <c r="K173" i="13"/>
  <c r="F173" i="13"/>
  <c r="P173" i="13"/>
  <c r="M173" i="13"/>
  <c r="L173" i="13"/>
  <c r="R173" i="13"/>
  <c r="X173" i="13"/>
  <c r="H173" i="13"/>
  <c r="B175" i="13" l="1"/>
  <c r="U174" i="13"/>
  <c r="H174" i="13"/>
  <c r="AE174" i="13"/>
  <c r="Z174" i="13"/>
  <c r="N174" i="13"/>
  <c r="O174" i="13"/>
  <c r="L174" i="13"/>
  <c r="D174" i="13"/>
  <c r="G174" i="13"/>
  <c r="Q174" i="13"/>
  <c r="AB174" i="13"/>
  <c r="J174" i="13"/>
  <c r="C174" i="13"/>
  <c r="K174" i="13"/>
  <c r="R174" i="13"/>
  <c r="E174" i="13"/>
  <c r="X174" i="13"/>
  <c r="P174" i="13"/>
  <c r="I174" i="13"/>
  <c r="T174" i="13"/>
  <c r="AD174" i="13"/>
  <c r="F174" i="13"/>
  <c r="AC174" i="13"/>
  <c r="W174" i="13"/>
  <c r="S174" i="13"/>
  <c r="V174" i="13"/>
  <c r="M174" i="13"/>
  <c r="Y174" i="13"/>
  <c r="AA174" i="13"/>
  <c r="B176" i="13" l="1"/>
  <c r="S175" i="13"/>
  <c r="AB175" i="13"/>
  <c r="K175" i="13"/>
  <c r="E175" i="13"/>
  <c r="M175" i="13"/>
  <c r="Z175" i="13"/>
  <c r="L175" i="13"/>
  <c r="O175" i="13"/>
  <c r="C175" i="13"/>
  <c r="J175" i="13"/>
  <c r="N175" i="13"/>
  <c r="W175" i="13"/>
  <c r="X175" i="13"/>
  <c r="AC175" i="13"/>
  <c r="G175" i="13"/>
  <c r="Q175" i="13"/>
  <c r="I175" i="13"/>
  <c r="AA175" i="13"/>
  <c r="P175" i="13"/>
  <c r="V175" i="13"/>
  <c r="AE175" i="13"/>
  <c r="U175" i="13"/>
  <c r="T175" i="13"/>
  <c r="H175" i="13"/>
  <c r="Y175" i="13"/>
  <c r="R175" i="13"/>
  <c r="D175" i="13"/>
  <c r="F175" i="13"/>
  <c r="AD175" i="13"/>
  <c r="V176" i="13" l="1"/>
  <c r="AB176" i="13"/>
  <c r="Q176" i="13"/>
  <c r="R176" i="13"/>
  <c r="N176" i="13"/>
  <c r="F176" i="13"/>
  <c r="H176" i="13"/>
  <c r="T176" i="13"/>
  <c r="K176" i="13"/>
  <c r="AC176" i="13"/>
  <c r="M176" i="13"/>
  <c r="X176" i="13"/>
  <c r="AA176" i="13"/>
  <c r="Y176" i="13"/>
  <c r="I176" i="13"/>
  <c r="J176" i="13"/>
  <c r="D176" i="13"/>
  <c r="G176" i="13"/>
  <c r="E176" i="13"/>
  <c r="P176" i="13"/>
  <c r="L176" i="13"/>
  <c r="S176" i="13"/>
  <c r="AE176" i="13"/>
  <c r="W176" i="13"/>
  <c r="O176" i="13"/>
  <c r="AD176" i="13"/>
  <c r="Z176" i="13"/>
  <c r="U176" i="13"/>
  <c r="C176" i="13"/>
  <c r="B177" i="13"/>
  <c r="B178" i="13" l="1"/>
  <c r="Q177" i="13"/>
  <c r="AB177" i="13"/>
  <c r="I177" i="13"/>
  <c r="K177" i="13"/>
  <c r="Y177" i="13"/>
  <c r="X177" i="13"/>
  <c r="G177" i="13"/>
  <c r="R177" i="13"/>
  <c r="C177" i="13"/>
  <c r="M177" i="13"/>
  <c r="AE177" i="13"/>
  <c r="V177" i="13"/>
  <c r="N177" i="13"/>
  <c r="F177" i="13"/>
  <c r="J177" i="13"/>
  <c r="Z177" i="13"/>
  <c r="AC177" i="13"/>
  <c r="O177" i="13"/>
  <c r="AD177" i="13"/>
  <c r="L177" i="13"/>
  <c r="S177" i="13"/>
  <c r="W177" i="13"/>
  <c r="E177" i="13"/>
  <c r="T177" i="13"/>
  <c r="AA177" i="13"/>
  <c r="U177" i="13"/>
  <c r="P177" i="13"/>
  <c r="H177" i="13"/>
  <c r="D177" i="13"/>
  <c r="B179" i="13" l="1"/>
  <c r="X178" i="13"/>
  <c r="AE178" i="13"/>
  <c r="AA178" i="13"/>
  <c r="G178" i="13"/>
  <c r="V178" i="13"/>
  <c r="L178" i="13"/>
  <c r="O178" i="13"/>
  <c r="I178" i="13"/>
  <c r="J178" i="13"/>
  <c r="AD178" i="13"/>
  <c r="W178" i="13"/>
  <c r="R178" i="13"/>
  <c r="U178" i="13"/>
  <c r="S178" i="13"/>
  <c r="E178" i="13"/>
  <c r="N178" i="13"/>
  <c r="K178" i="13"/>
  <c r="P178" i="13"/>
  <c r="Y178" i="13"/>
  <c r="C178" i="13"/>
  <c r="AC178" i="13"/>
  <c r="AB178" i="13"/>
  <c r="T178" i="13"/>
  <c r="M178" i="13"/>
  <c r="Z178" i="13"/>
  <c r="Q178" i="13"/>
  <c r="D178" i="13"/>
  <c r="F178" i="13"/>
  <c r="H178" i="13"/>
  <c r="B180" i="13" l="1"/>
  <c r="C179" i="13"/>
  <c r="R179" i="13"/>
  <c r="N179" i="13"/>
  <c r="AA179" i="13"/>
  <c r="H179" i="13"/>
  <c r="X179" i="13"/>
  <c r="O179" i="13"/>
  <c r="F179" i="13"/>
  <c r="AC179" i="13"/>
  <c r="AD179" i="13"/>
  <c r="Y179" i="13"/>
  <c r="S179" i="13"/>
  <c r="V179" i="13"/>
  <c r="AE179" i="13"/>
  <c r="T179" i="13"/>
  <c r="K179" i="13"/>
  <c r="I179" i="13"/>
  <c r="P179" i="13"/>
  <c r="G179" i="13"/>
  <c r="AB179" i="13"/>
  <c r="W179" i="13"/>
  <c r="L179" i="13"/>
  <c r="E179" i="13"/>
  <c r="Z179" i="13"/>
  <c r="Q179" i="13"/>
  <c r="U179" i="13"/>
  <c r="M179" i="13"/>
  <c r="D179" i="13"/>
  <c r="J179" i="13"/>
  <c r="B181" i="13" l="1"/>
  <c r="O180" i="13"/>
  <c r="X180" i="13"/>
  <c r="AC180" i="13"/>
  <c r="F180" i="13"/>
  <c r="Y180" i="13"/>
  <c r="S180" i="13"/>
  <c r="L180" i="13"/>
  <c r="D180" i="13"/>
  <c r="AA180" i="13"/>
  <c r="Z180" i="13"/>
  <c r="V180" i="13"/>
  <c r="H180" i="13"/>
  <c r="U180" i="13"/>
  <c r="I180" i="13"/>
  <c r="AD180" i="13"/>
  <c r="R180" i="13"/>
  <c r="Q180" i="13"/>
  <c r="W180" i="13"/>
  <c r="J180" i="13"/>
  <c r="G180" i="13"/>
  <c r="M180" i="13"/>
  <c r="T180" i="13"/>
  <c r="AE180" i="13"/>
  <c r="E180" i="13"/>
  <c r="K180" i="13"/>
  <c r="C180" i="13"/>
  <c r="N180" i="13"/>
  <c r="P180" i="13"/>
  <c r="AB180" i="13"/>
  <c r="S181" i="13" l="1"/>
  <c r="R181" i="13"/>
  <c r="O181" i="13"/>
  <c r="K181" i="13"/>
  <c r="X181" i="13"/>
  <c r="F181" i="13"/>
  <c r="I181" i="13"/>
  <c r="E181" i="13"/>
  <c r="AC181" i="13"/>
  <c r="AA181" i="13"/>
  <c r="U181" i="13"/>
  <c r="L181" i="13"/>
  <c r="AD181" i="13"/>
  <c r="W181" i="13"/>
  <c r="AE181" i="13"/>
  <c r="D181" i="13"/>
  <c r="M181" i="13"/>
  <c r="Y181" i="13"/>
  <c r="J181" i="13"/>
  <c r="C181" i="13"/>
  <c r="T181" i="13"/>
  <c r="Q181" i="13"/>
  <c r="V181" i="13"/>
  <c r="P181" i="13"/>
  <c r="N181" i="13"/>
  <c r="Z181" i="13"/>
  <c r="G181" i="13"/>
  <c r="AB181" i="13"/>
  <c r="H181" i="13"/>
  <c r="B182" i="13"/>
  <c r="B183" i="13" l="1"/>
  <c r="S182" i="13"/>
  <c r="U182" i="13"/>
  <c r="J182" i="13"/>
  <c r="AA182" i="13"/>
  <c r="R182" i="13"/>
  <c r="I182" i="13"/>
  <c r="W182" i="13"/>
  <c r="Z182" i="13"/>
  <c r="N182" i="13"/>
  <c r="Q182" i="13"/>
  <c r="D182" i="13"/>
  <c r="V182" i="13"/>
  <c r="X182" i="13"/>
  <c r="P182" i="13"/>
  <c r="G182" i="13"/>
  <c r="E182" i="13"/>
  <c r="AE182" i="13"/>
  <c r="T182" i="13"/>
  <c r="F182" i="13"/>
  <c r="AD182" i="13"/>
  <c r="H182" i="13"/>
  <c r="K182" i="13"/>
  <c r="L182" i="13"/>
  <c r="AC182" i="13"/>
  <c r="M182" i="13"/>
  <c r="C182" i="13"/>
  <c r="Y182" i="13"/>
  <c r="O182" i="13"/>
  <c r="AB182" i="13"/>
  <c r="Q183" i="13" l="1"/>
  <c r="F183" i="13"/>
  <c r="C183" i="13"/>
  <c r="L183" i="13"/>
  <c r="W183" i="13"/>
  <c r="AC183" i="13"/>
  <c r="E183" i="13"/>
  <c r="D183" i="13"/>
  <c r="AE183" i="13"/>
  <c r="R183" i="13"/>
  <c r="H183" i="13"/>
  <c r="T183" i="13"/>
  <c r="AA183" i="13"/>
  <c r="Y183" i="13"/>
  <c r="I183" i="13"/>
  <c r="G183" i="13"/>
  <c r="AB183" i="13"/>
  <c r="S183" i="13"/>
  <c r="AD183" i="13"/>
  <c r="O183" i="13"/>
  <c r="P183" i="13"/>
  <c r="K183" i="13"/>
  <c r="M183" i="13"/>
  <c r="X183" i="13"/>
  <c r="N183" i="13"/>
  <c r="V183" i="13"/>
  <c r="J183" i="13"/>
  <c r="Z183" i="13"/>
  <c r="U183" i="13"/>
  <c r="B184" i="13"/>
  <c r="B185" i="13" l="1"/>
  <c r="V184" i="13"/>
  <c r="Z184" i="13"/>
  <c r="R184" i="13"/>
  <c r="E184" i="13"/>
  <c r="W184" i="13"/>
  <c r="P184" i="13"/>
  <c r="AA184" i="13"/>
  <c r="I184" i="13"/>
  <c r="H184" i="13"/>
  <c r="D184" i="13"/>
  <c r="L184" i="13"/>
  <c r="Y184" i="13"/>
  <c r="G184" i="13"/>
  <c r="O184" i="13"/>
  <c r="AB184" i="13"/>
  <c r="U184" i="13"/>
  <c r="T184" i="13"/>
  <c r="AE184" i="13"/>
  <c r="AD184" i="13"/>
  <c r="N184" i="13"/>
  <c r="Q184" i="13"/>
  <c r="K184" i="13"/>
  <c r="X184" i="13"/>
  <c r="AC184" i="13"/>
  <c r="F184" i="13"/>
  <c r="M184" i="13"/>
  <c r="J184" i="13"/>
  <c r="C184" i="13"/>
  <c r="S184" i="13"/>
  <c r="B186" i="13" l="1"/>
  <c r="Z185" i="13"/>
  <c r="I185" i="13"/>
  <c r="W185" i="13"/>
  <c r="G185" i="13"/>
  <c r="J185" i="13"/>
  <c r="M185" i="13"/>
  <c r="L185" i="13"/>
  <c r="X185" i="13"/>
  <c r="Y185" i="13"/>
  <c r="F185" i="13"/>
  <c r="AC185" i="13"/>
  <c r="D185" i="13"/>
  <c r="Q185" i="13"/>
  <c r="R185" i="13"/>
  <c r="V185" i="13"/>
  <c r="O185" i="13"/>
  <c r="E185" i="13"/>
  <c r="AE185" i="13"/>
  <c r="AD185" i="13"/>
  <c r="S185" i="13"/>
  <c r="C185" i="13"/>
  <c r="AA185" i="13"/>
  <c r="T185" i="13"/>
  <c r="P185" i="13"/>
  <c r="K185" i="13"/>
  <c r="H185" i="13"/>
  <c r="AB185" i="13"/>
  <c r="N185" i="13"/>
  <c r="U185" i="13"/>
  <c r="B187" i="13" l="1"/>
  <c r="AC186" i="13"/>
  <c r="T186" i="13"/>
  <c r="AE186" i="13"/>
  <c r="L186" i="13"/>
  <c r="P186" i="13"/>
  <c r="X186" i="13"/>
  <c r="AA186" i="13"/>
  <c r="C186" i="13"/>
  <c r="D186" i="13"/>
  <c r="E186" i="13"/>
  <c r="F186" i="13"/>
  <c r="N186" i="13"/>
  <c r="I186" i="13"/>
  <c r="Z186" i="13"/>
  <c r="U186" i="13"/>
  <c r="Y186" i="13"/>
  <c r="V186" i="13"/>
  <c r="H186" i="13"/>
  <c r="AB186" i="13"/>
  <c r="O186" i="13"/>
  <c r="R186" i="13"/>
  <c r="Q186" i="13"/>
  <c r="G186" i="13"/>
  <c r="AD186" i="13"/>
  <c r="W186" i="13"/>
  <c r="S186" i="13"/>
  <c r="K186" i="13"/>
  <c r="M186" i="13"/>
  <c r="J186" i="13"/>
  <c r="B188" i="13" l="1"/>
  <c r="M187" i="13"/>
  <c r="N187" i="13"/>
  <c r="Q187" i="13"/>
  <c r="V187" i="13"/>
  <c r="P187" i="13"/>
  <c r="T187" i="13"/>
  <c r="R187" i="13"/>
  <c r="X187" i="13"/>
  <c r="Z187" i="13"/>
  <c r="O187" i="13"/>
  <c r="D187" i="13"/>
  <c r="AE187" i="13"/>
  <c r="S187" i="13"/>
  <c r="K187" i="13"/>
  <c r="AC187" i="13"/>
  <c r="I187" i="13"/>
  <c r="F187" i="13"/>
  <c r="Y187" i="13"/>
  <c r="C187" i="13"/>
  <c r="AB187" i="13"/>
  <c r="W187" i="13"/>
  <c r="J187" i="13"/>
  <c r="H187" i="13"/>
  <c r="L187" i="13"/>
  <c r="E187" i="13"/>
  <c r="AD187" i="13"/>
  <c r="AA187" i="13"/>
  <c r="U187" i="13"/>
  <c r="G187" i="13"/>
  <c r="I188" i="13" l="1"/>
  <c r="AC188" i="13"/>
  <c r="E188" i="13"/>
  <c r="C188" i="13"/>
  <c r="F188" i="13"/>
  <c r="AE188" i="13"/>
  <c r="R188" i="13"/>
  <c r="M188" i="13"/>
  <c r="Y188" i="13"/>
  <c r="X188" i="13"/>
  <c r="J188" i="13"/>
  <c r="O188" i="13"/>
  <c r="AB188" i="13"/>
  <c r="P188" i="13"/>
  <c r="Q188" i="13"/>
  <c r="W188" i="13"/>
  <c r="G188" i="13"/>
  <c r="AA188" i="13"/>
  <c r="N188" i="13"/>
  <c r="S188" i="13"/>
  <c r="V188" i="13"/>
  <c r="L188" i="13"/>
  <c r="D188" i="13"/>
  <c r="AD188" i="13"/>
  <c r="Z188" i="13"/>
  <c r="T188" i="13"/>
  <c r="H188" i="13"/>
  <c r="K188" i="13"/>
  <c r="U188" i="13"/>
  <c r="B189" i="13"/>
  <c r="B190" i="13" l="1"/>
  <c r="I189" i="13"/>
  <c r="Y189" i="13"/>
  <c r="L189" i="13"/>
  <c r="S189" i="13"/>
  <c r="D189" i="13"/>
  <c r="AE189" i="13"/>
  <c r="V189" i="13"/>
  <c r="R189" i="13"/>
  <c r="N189" i="13"/>
  <c r="U189" i="13"/>
  <c r="G189" i="13"/>
  <c r="AB189" i="13"/>
  <c r="X189" i="13"/>
  <c r="O189" i="13"/>
  <c r="E189" i="13"/>
  <c r="AA189" i="13"/>
  <c r="AC189" i="13"/>
  <c r="C189" i="13"/>
  <c r="J189" i="13"/>
  <c r="M189" i="13"/>
  <c r="AD189" i="13"/>
  <c r="F189" i="13"/>
  <c r="W189" i="13"/>
  <c r="P189" i="13"/>
  <c r="Q189" i="13"/>
  <c r="T189" i="13"/>
  <c r="K189" i="13"/>
  <c r="H189" i="13"/>
  <c r="Z189" i="13"/>
  <c r="V190" i="13" l="1"/>
  <c r="Q190" i="13"/>
  <c r="AE190" i="13"/>
  <c r="E190" i="13"/>
  <c r="F190" i="13"/>
  <c r="T190" i="13"/>
  <c r="J190" i="13"/>
  <c r="Y190" i="13"/>
  <c r="H190" i="13"/>
  <c r="AB190" i="13"/>
  <c r="O190" i="13"/>
  <c r="I190" i="13"/>
  <c r="U190" i="13"/>
  <c r="AD190" i="13"/>
  <c r="M190" i="13"/>
  <c r="K190" i="13"/>
  <c r="G190" i="13"/>
  <c r="AC190" i="13"/>
  <c r="R190" i="13"/>
  <c r="C190" i="13"/>
  <c r="L190" i="13"/>
  <c r="Z190" i="13"/>
  <c r="P190" i="13"/>
  <c r="X190" i="13"/>
  <c r="AA190" i="13"/>
  <c r="W190" i="13"/>
  <c r="S190" i="13"/>
  <c r="N190" i="13"/>
  <c r="D190" i="13"/>
  <c r="B191" i="13"/>
  <c r="B192" i="13" l="1"/>
  <c r="I191" i="13"/>
  <c r="O191" i="13"/>
  <c r="T191" i="13"/>
  <c r="AA191" i="13"/>
  <c r="AB191" i="13"/>
  <c r="D191" i="13"/>
  <c r="AC191" i="13"/>
  <c r="X191" i="13"/>
  <c r="G191" i="13"/>
  <c r="AE191" i="13"/>
  <c r="AD191" i="13"/>
  <c r="Y191" i="13"/>
  <c r="W191" i="13"/>
  <c r="C191" i="13"/>
  <c r="M191" i="13"/>
  <c r="R191" i="13"/>
  <c r="K191" i="13"/>
  <c r="U191" i="13"/>
  <c r="F191" i="13"/>
  <c r="Z191" i="13"/>
  <c r="H191" i="13"/>
  <c r="S191" i="13"/>
  <c r="P191" i="13"/>
  <c r="E191" i="13"/>
  <c r="N191" i="13"/>
  <c r="J191" i="13"/>
  <c r="Q191" i="13"/>
  <c r="L191" i="13"/>
  <c r="V191" i="13"/>
  <c r="B193" i="13" l="1"/>
  <c r="R192" i="13"/>
  <c r="L192" i="13"/>
  <c r="V192" i="13"/>
  <c r="AB192" i="13"/>
  <c r="N192" i="13"/>
  <c r="AE192" i="13"/>
  <c r="X192" i="13"/>
  <c r="Y192" i="13"/>
  <c r="P192" i="13"/>
  <c r="C192" i="13"/>
  <c r="F192" i="13"/>
  <c r="W192" i="13"/>
  <c r="H192" i="13"/>
  <c r="Q192" i="13"/>
  <c r="G192" i="13"/>
  <c r="E192" i="13"/>
  <c r="O192" i="13"/>
  <c r="M192" i="13"/>
  <c r="Z192" i="13"/>
  <c r="D192" i="13"/>
  <c r="AC192" i="13"/>
  <c r="K192" i="13"/>
  <c r="I192" i="13"/>
  <c r="AA192" i="13"/>
  <c r="J192" i="13"/>
  <c r="S192" i="13"/>
  <c r="U192" i="13"/>
  <c r="AD192" i="13"/>
  <c r="T192" i="13"/>
  <c r="B194" i="13" l="1"/>
  <c r="J193" i="13"/>
  <c r="R193" i="13"/>
  <c r="AA193" i="13"/>
  <c r="D193" i="13"/>
  <c r="V193" i="13"/>
  <c r="O193" i="13"/>
  <c r="Z193" i="13"/>
  <c r="N193" i="13"/>
  <c r="F193" i="13"/>
  <c r="E193" i="13"/>
  <c r="AC193" i="13"/>
  <c r="S193" i="13"/>
  <c r="H193" i="13"/>
  <c r="K193" i="13"/>
  <c r="AB193" i="13"/>
  <c r="C193" i="13"/>
  <c r="G193" i="13"/>
  <c r="W193" i="13"/>
  <c r="Q193" i="13"/>
  <c r="U193" i="13"/>
  <c r="AE193" i="13"/>
  <c r="X193" i="13"/>
  <c r="M193" i="13"/>
  <c r="T193" i="13"/>
  <c r="Y193" i="13"/>
  <c r="AD193" i="13"/>
  <c r="P193" i="13"/>
  <c r="I193" i="13"/>
  <c r="L193" i="13"/>
  <c r="B195" i="13" l="1"/>
  <c r="M194" i="13"/>
  <c r="K194" i="13"/>
  <c r="Z194" i="13"/>
  <c r="AD194" i="13"/>
  <c r="AA194" i="13"/>
  <c r="Q194" i="13"/>
  <c r="X194" i="13"/>
  <c r="R194" i="13"/>
  <c r="AC194" i="13"/>
  <c r="V194" i="13"/>
  <c r="AB194" i="13"/>
  <c r="I194" i="13"/>
  <c r="P194" i="13"/>
  <c r="N194" i="13"/>
  <c r="AE194" i="13"/>
  <c r="W194" i="13"/>
  <c r="D194" i="13"/>
  <c r="T194" i="13"/>
  <c r="U194" i="13"/>
  <c r="Y194" i="13"/>
  <c r="J194" i="13"/>
  <c r="C194" i="13"/>
  <c r="L194" i="13"/>
  <c r="S194" i="13"/>
  <c r="E194" i="13"/>
  <c r="G194" i="13"/>
  <c r="F194" i="13"/>
  <c r="O194" i="13"/>
  <c r="H194" i="13"/>
  <c r="B196" i="13" l="1"/>
  <c r="K195" i="13"/>
  <c r="G195" i="13"/>
  <c r="O195" i="13"/>
  <c r="U195" i="13"/>
  <c r="Z195" i="13"/>
  <c r="AA195" i="13"/>
  <c r="X195" i="13"/>
  <c r="C195" i="13"/>
  <c r="Y195" i="13"/>
  <c r="J195" i="13"/>
  <c r="W195" i="13"/>
  <c r="T195" i="13"/>
  <c r="AD195" i="13"/>
  <c r="P195" i="13"/>
  <c r="S195" i="13"/>
  <c r="AE195" i="13"/>
  <c r="N195" i="13"/>
  <c r="I195" i="13"/>
  <c r="H195" i="13"/>
  <c r="Q195" i="13"/>
  <c r="D195" i="13"/>
  <c r="M195" i="13"/>
  <c r="AC195" i="13"/>
  <c r="AB195" i="13"/>
  <c r="L195" i="13"/>
  <c r="V195" i="13"/>
  <c r="R195" i="13"/>
  <c r="F195" i="13"/>
  <c r="E195" i="13"/>
  <c r="B197" i="13" l="1"/>
  <c r="K196" i="13"/>
  <c r="P196" i="13"/>
  <c r="T196" i="13"/>
  <c r="D196" i="13"/>
  <c r="J196" i="13"/>
  <c r="F196" i="13"/>
  <c r="AC196" i="13"/>
  <c r="U196" i="13"/>
  <c r="W196" i="13"/>
  <c r="AB196" i="13"/>
  <c r="L196" i="13"/>
  <c r="AD196" i="13"/>
  <c r="V196" i="13"/>
  <c r="X196" i="13"/>
  <c r="S196" i="13"/>
  <c r="Y196" i="13"/>
  <c r="M196" i="13"/>
  <c r="O196" i="13"/>
  <c r="AA196" i="13"/>
  <c r="H196" i="13"/>
  <c r="N196" i="13"/>
  <c r="AE196" i="13"/>
  <c r="E196" i="13"/>
  <c r="I196" i="13"/>
  <c r="Q196" i="13"/>
  <c r="Z196" i="13"/>
  <c r="R196" i="13"/>
  <c r="C196" i="13"/>
  <c r="G196" i="13"/>
  <c r="Z197" i="13" l="1"/>
  <c r="R197" i="13"/>
  <c r="U197" i="13"/>
  <c r="G197" i="13"/>
  <c r="X197" i="13"/>
  <c r="O197" i="13"/>
  <c r="P197" i="13"/>
  <c r="AE197" i="13"/>
  <c r="N197" i="13"/>
  <c r="H197" i="13"/>
  <c r="I197" i="13"/>
  <c r="AC197" i="13"/>
  <c r="V197" i="13"/>
  <c r="Y197" i="13"/>
  <c r="W197" i="13"/>
  <c r="C197" i="13"/>
  <c r="K197" i="13"/>
  <c r="M197" i="13"/>
  <c r="AA197" i="13"/>
  <c r="AB197" i="13"/>
  <c r="AD197" i="13"/>
  <c r="T197" i="13"/>
  <c r="F197" i="13"/>
  <c r="D197" i="13"/>
  <c r="L197" i="13"/>
  <c r="J197" i="13"/>
  <c r="S197" i="13"/>
  <c r="E197" i="13"/>
  <c r="Q197" i="13"/>
  <c r="B198" i="13"/>
  <c r="B199" i="13" l="1"/>
  <c r="S198" i="13"/>
  <c r="R198" i="13"/>
  <c r="W198" i="13"/>
  <c r="AC198" i="13"/>
  <c r="Y198" i="13"/>
  <c r="P198" i="13"/>
  <c r="X198" i="13"/>
  <c r="O198" i="13"/>
  <c r="J198" i="13"/>
  <c r="E198" i="13"/>
  <c r="T198" i="13"/>
  <c r="F198" i="13"/>
  <c r="D198" i="13"/>
  <c r="AD198" i="13"/>
  <c r="L198" i="13"/>
  <c r="N198" i="13"/>
  <c r="M198" i="13"/>
  <c r="V198" i="13"/>
  <c r="I198" i="13"/>
  <c r="C198" i="13"/>
  <c r="H198" i="13"/>
  <c r="AA198" i="13"/>
  <c r="Z198" i="13"/>
  <c r="K198" i="13"/>
  <c r="AB198" i="13"/>
  <c r="G198" i="13"/>
  <c r="AE198" i="13"/>
  <c r="Q198" i="13"/>
  <c r="U198" i="13"/>
  <c r="B200" i="13" l="1"/>
  <c r="I199" i="13"/>
  <c r="U199" i="13"/>
  <c r="Y199" i="13"/>
  <c r="S199" i="13"/>
  <c r="V199" i="13"/>
  <c r="C199" i="13"/>
  <c r="T199" i="13"/>
  <c r="Q199" i="13"/>
  <c r="AC199" i="13"/>
  <c r="J199" i="13"/>
  <c r="Z199" i="13"/>
  <c r="L199" i="13"/>
  <c r="AA199" i="13"/>
  <c r="G199" i="13"/>
  <c r="O199" i="13"/>
  <c r="E199" i="13"/>
  <c r="M199" i="13"/>
  <c r="K199" i="13"/>
  <c r="X199" i="13"/>
  <c r="D199" i="13"/>
  <c r="AB199" i="13"/>
  <c r="P199" i="13"/>
  <c r="AE199" i="13"/>
  <c r="AD199" i="13"/>
  <c r="N199" i="13"/>
  <c r="H199" i="13"/>
  <c r="F199" i="13"/>
  <c r="W199" i="13"/>
  <c r="R199" i="13"/>
  <c r="B201" i="13" l="1"/>
  <c r="G200" i="13"/>
  <c r="O200" i="13"/>
  <c r="P200" i="13"/>
  <c r="N200" i="13"/>
  <c r="AD200" i="13"/>
  <c r="Z200" i="13"/>
  <c r="H200" i="13"/>
  <c r="X200" i="13"/>
  <c r="AB200" i="13"/>
  <c r="R200" i="13"/>
  <c r="Q200" i="13"/>
  <c r="Y200" i="13"/>
  <c r="V200" i="13"/>
  <c r="F200" i="13"/>
  <c r="AE200" i="13"/>
  <c r="M200" i="13"/>
  <c r="T200" i="13"/>
  <c r="E200" i="13"/>
  <c r="I200" i="13"/>
  <c r="U200" i="13"/>
  <c r="C200" i="13"/>
  <c r="AA200" i="13"/>
  <c r="L200" i="13"/>
  <c r="J200" i="13"/>
  <c r="D200" i="13"/>
  <c r="S200" i="13"/>
  <c r="AC200" i="13"/>
  <c r="K200" i="13"/>
  <c r="W200" i="13"/>
  <c r="B202" i="13" l="1"/>
  <c r="P201" i="13"/>
  <c r="U201" i="13"/>
  <c r="AD201" i="13"/>
  <c r="K201" i="13"/>
  <c r="Q201" i="13"/>
  <c r="H201" i="13"/>
  <c r="T201" i="13"/>
  <c r="AA201" i="13"/>
  <c r="AE201" i="13"/>
  <c r="W201" i="13"/>
  <c r="E201" i="13"/>
  <c r="D201" i="13"/>
  <c r="J201" i="13"/>
  <c r="M201" i="13"/>
  <c r="C201" i="13"/>
  <c r="G201" i="13"/>
  <c r="Z201" i="13"/>
  <c r="L201" i="13"/>
  <c r="N201" i="13"/>
  <c r="Y201" i="13"/>
  <c r="F201" i="13"/>
  <c r="R201" i="13"/>
  <c r="V201" i="13"/>
  <c r="I201" i="13"/>
  <c r="AC201" i="13"/>
  <c r="X201" i="13"/>
  <c r="AB201" i="13"/>
  <c r="O201" i="13"/>
  <c r="S201" i="13"/>
  <c r="U202" i="13" l="1"/>
  <c r="Q202" i="13"/>
  <c r="AD202" i="13"/>
  <c r="K202" i="13"/>
  <c r="T202" i="13"/>
  <c r="H202" i="13"/>
  <c r="L202" i="13"/>
  <c r="I202" i="13"/>
  <c r="S202" i="13"/>
  <c r="Y202" i="13"/>
  <c r="F202" i="13"/>
  <c r="AA202" i="13"/>
  <c r="AB202" i="13"/>
  <c r="AE202" i="13"/>
  <c r="N202" i="13"/>
  <c r="O202" i="13"/>
  <c r="W202" i="13"/>
  <c r="E202" i="13"/>
  <c r="R202" i="13"/>
  <c r="Z202" i="13"/>
  <c r="C202" i="13"/>
  <c r="X202" i="13"/>
  <c r="M202" i="13"/>
  <c r="G202" i="13"/>
  <c r="P202" i="13"/>
  <c r="AC202" i="13"/>
  <c r="V202" i="13"/>
  <c r="D202" i="13"/>
  <c r="J202" i="13"/>
  <c r="B203" i="13"/>
  <c r="B204" i="13" l="1"/>
  <c r="U203" i="13"/>
  <c r="D203" i="13"/>
  <c r="J203" i="13"/>
  <c r="O203" i="13"/>
  <c r="M203" i="13"/>
  <c r="L203" i="13"/>
  <c r="Q203" i="13"/>
  <c r="E203" i="13"/>
  <c r="N203" i="13"/>
  <c r="W203" i="13"/>
  <c r="S203" i="13"/>
  <c r="AD203" i="13"/>
  <c r="V203" i="13"/>
  <c r="AB203" i="13"/>
  <c r="R203" i="13"/>
  <c r="G203" i="13"/>
  <c r="C203" i="13"/>
  <c r="Z203" i="13"/>
  <c r="X203" i="13"/>
  <c r="Y203" i="13"/>
  <c r="T203" i="13"/>
  <c r="P203" i="13"/>
  <c r="H203" i="13"/>
  <c r="AE203" i="13"/>
  <c r="I203" i="13"/>
  <c r="K203" i="13"/>
  <c r="AC203" i="13"/>
  <c r="F203" i="13"/>
  <c r="AA203" i="13"/>
  <c r="W204" i="13" l="1"/>
  <c r="P204" i="13"/>
  <c r="G204" i="13"/>
  <c r="E204" i="13"/>
  <c r="J204" i="13"/>
  <c r="C204" i="13"/>
  <c r="X204" i="13"/>
  <c r="V204" i="13"/>
  <c r="M204" i="13"/>
  <c r="U204" i="13"/>
  <c r="AE204" i="13"/>
  <c r="H204" i="13"/>
  <c r="I204" i="13"/>
  <c r="Q204" i="13"/>
  <c r="R204" i="13"/>
  <c r="D204" i="13"/>
  <c r="K204" i="13"/>
  <c r="S204" i="13"/>
  <c r="AC204" i="13"/>
  <c r="AD204" i="13"/>
  <c r="F204" i="13"/>
  <c r="Z204" i="13"/>
  <c r="AB204" i="13"/>
  <c r="AA204" i="13"/>
  <c r="O204" i="13"/>
  <c r="N204" i="13"/>
  <c r="L204" i="13"/>
  <c r="T204" i="13"/>
  <c r="Y204" i="13"/>
  <c r="B205" i="13"/>
  <c r="B206" i="13" l="1"/>
  <c r="AB205" i="13"/>
  <c r="O205" i="13"/>
  <c r="T205" i="13"/>
  <c r="Q205" i="13"/>
  <c r="AC205" i="13"/>
  <c r="Z205" i="13"/>
  <c r="J205" i="13"/>
  <c r="U205" i="13"/>
  <c r="S205" i="13"/>
  <c r="V205" i="13"/>
  <c r="M205" i="13"/>
  <c r="D205" i="13"/>
  <c r="AD205" i="13"/>
  <c r="N205" i="13"/>
  <c r="L205" i="13"/>
  <c r="H205" i="13"/>
  <c r="I205" i="13"/>
  <c r="K205" i="13"/>
  <c r="F205" i="13"/>
  <c r="W205" i="13"/>
  <c r="P205" i="13"/>
  <c r="AA205" i="13"/>
  <c r="G205" i="13"/>
  <c r="X205" i="13"/>
  <c r="R205" i="13"/>
  <c r="C205" i="13"/>
  <c r="AE205" i="13"/>
  <c r="E205" i="13"/>
  <c r="Y205" i="13"/>
  <c r="B207" i="13" l="1"/>
  <c r="C206" i="13"/>
  <c r="W206" i="13"/>
  <c r="AD206" i="13"/>
  <c r="R206" i="13"/>
  <c r="U206" i="13"/>
  <c r="Y206" i="13"/>
  <c r="I206" i="13"/>
  <c r="G206" i="13"/>
  <c r="V206" i="13"/>
  <c r="D206" i="13"/>
  <c r="X206" i="13"/>
  <c r="N206" i="13"/>
  <c r="AC206" i="13"/>
  <c r="Q206" i="13"/>
  <c r="Z206" i="13"/>
  <c r="P206" i="13"/>
  <c r="AA206" i="13"/>
  <c r="O206" i="13"/>
  <c r="F206" i="13"/>
  <c r="S206" i="13"/>
  <c r="T206" i="13"/>
  <c r="AE206" i="13"/>
  <c r="J206" i="13"/>
  <c r="L206" i="13"/>
  <c r="AB206" i="13"/>
  <c r="E206" i="13"/>
  <c r="M206" i="13"/>
  <c r="H206" i="13"/>
  <c r="K206" i="13"/>
  <c r="B208" i="13" l="1"/>
  <c r="Z207" i="13"/>
  <c r="V207" i="13"/>
  <c r="N207" i="13"/>
  <c r="J207" i="13"/>
  <c r="G207" i="13"/>
  <c r="C207" i="13"/>
  <c r="AE207" i="13"/>
  <c r="L207" i="13"/>
  <c r="X207" i="13"/>
  <c r="U207" i="13"/>
  <c r="O207" i="13"/>
  <c r="D207" i="13"/>
  <c r="AA207" i="13"/>
  <c r="I207" i="13"/>
  <c r="P207" i="13"/>
  <c r="T207" i="13"/>
  <c r="M207" i="13"/>
  <c r="AB207" i="13"/>
  <c r="K207" i="13"/>
  <c r="Y207" i="13"/>
  <c r="Q207" i="13"/>
  <c r="E207" i="13"/>
  <c r="AD207" i="13"/>
  <c r="W207" i="13"/>
  <c r="F207" i="13"/>
  <c r="H207" i="13"/>
  <c r="S207" i="13"/>
  <c r="AC207" i="13"/>
  <c r="R207" i="13"/>
  <c r="B209" i="13" l="1"/>
  <c r="AC208" i="13"/>
  <c r="L208" i="13"/>
  <c r="M208" i="13"/>
  <c r="I208" i="13"/>
  <c r="O208" i="13"/>
  <c r="E208" i="13"/>
  <c r="V208" i="13"/>
  <c r="H208" i="13"/>
  <c r="AD208" i="13"/>
  <c r="W208" i="13"/>
  <c r="U208" i="13"/>
  <c r="AE208" i="13"/>
  <c r="D208" i="13"/>
  <c r="S208" i="13"/>
  <c r="Y208" i="13"/>
  <c r="K208" i="13"/>
  <c r="Q208" i="13"/>
  <c r="G208" i="13"/>
  <c r="R208" i="13"/>
  <c r="P208" i="13"/>
  <c r="F208" i="13"/>
  <c r="AA208" i="13"/>
  <c r="C208" i="13"/>
  <c r="Z208" i="13"/>
  <c r="T208" i="13"/>
  <c r="X208" i="13"/>
  <c r="J208" i="13"/>
  <c r="AB208" i="13"/>
  <c r="N208" i="13"/>
  <c r="Q209" i="13" l="1"/>
  <c r="T209" i="13"/>
  <c r="C209" i="13"/>
  <c r="AA209" i="13"/>
  <c r="S209" i="13"/>
  <c r="V209" i="13"/>
  <c r="M209" i="13"/>
  <c r="AE209" i="13"/>
  <c r="Z209" i="13"/>
  <c r="X209" i="13"/>
  <c r="AD209" i="13"/>
  <c r="O209" i="13"/>
  <c r="Y209" i="13"/>
  <c r="R209" i="13"/>
  <c r="H209" i="13"/>
  <c r="G209" i="13"/>
  <c r="F209" i="13"/>
  <c r="U209" i="13"/>
  <c r="J209" i="13"/>
  <c r="AB209" i="13"/>
  <c r="P209" i="13"/>
  <c r="W209" i="13"/>
  <c r="K209" i="13"/>
  <c r="D209" i="13"/>
  <c r="N209" i="13"/>
  <c r="AC209" i="13"/>
  <c r="L209" i="13"/>
  <c r="I209" i="13"/>
  <c r="E209" i="13"/>
  <c r="B210" i="13"/>
  <c r="B211" i="13" l="1"/>
  <c r="P210" i="13"/>
  <c r="H210" i="13"/>
  <c r="AE210" i="13"/>
  <c r="L210" i="13"/>
  <c r="I210" i="13"/>
  <c r="O210" i="13"/>
  <c r="T210" i="13"/>
  <c r="AD210" i="13"/>
  <c r="M210" i="13"/>
  <c r="S210" i="13"/>
  <c r="X210" i="13"/>
  <c r="AA210" i="13"/>
  <c r="U210" i="13"/>
  <c r="Q210" i="13"/>
  <c r="Z210" i="13"/>
  <c r="Y210" i="13"/>
  <c r="F210" i="13"/>
  <c r="W210" i="13"/>
  <c r="N210" i="13"/>
  <c r="C210" i="13"/>
  <c r="G210" i="13"/>
  <c r="AB210" i="13"/>
  <c r="R210" i="13"/>
  <c r="AC210" i="13"/>
  <c r="V210" i="13"/>
  <c r="E210" i="13"/>
  <c r="J210" i="13"/>
  <c r="K210" i="13"/>
  <c r="D210" i="13"/>
  <c r="Q211" i="13" l="1"/>
  <c r="S211" i="13"/>
  <c r="X211" i="13"/>
  <c r="D211" i="13"/>
  <c r="E211" i="13"/>
  <c r="R211" i="13"/>
  <c r="AE211" i="13"/>
  <c r="W211" i="13"/>
  <c r="M211" i="13"/>
  <c r="Y211" i="13"/>
  <c r="H211" i="13"/>
  <c r="AD211" i="13"/>
  <c r="J211" i="13"/>
  <c r="F211" i="13"/>
  <c r="AB211" i="13"/>
  <c r="K211" i="13"/>
  <c r="U211" i="13"/>
  <c r="P211" i="13"/>
  <c r="C211" i="13"/>
  <c r="O211" i="13"/>
  <c r="G211" i="13"/>
  <c r="L211" i="13"/>
  <c r="I211" i="13"/>
  <c r="T211" i="13"/>
  <c r="AA211" i="13"/>
  <c r="N211" i="13"/>
  <c r="AC211" i="13"/>
  <c r="Z211" i="13"/>
  <c r="V211" i="13"/>
  <c r="B212" i="13"/>
  <c r="B213" i="13" l="1"/>
  <c r="T212" i="13"/>
  <c r="K212" i="13"/>
  <c r="X212" i="13"/>
  <c r="AD212" i="13"/>
  <c r="AA212" i="13"/>
  <c r="C212" i="13"/>
  <c r="U212" i="13"/>
  <c r="E212" i="13"/>
  <c r="P212" i="13"/>
  <c r="D212" i="13"/>
  <c r="R212" i="13"/>
  <c r="I212" i="13"/>
  <c r="N212" i="13"/>
  <c r="M212" i="13"/>
  <c r="V212" i="13"/>
  <c r="J212" i="13"/>
  <c r="Q212" i="13"/>
  <c r="F212" i="13"/>
  <c r="AC212" i="13"/>
  <c r="Y212" i="13"/>
  <c r="AE212" i="13"/>
  <c r="L212" i="13"/>
  <c r="H212" i="13"/>
  <c r="O212" i="13"/>
  <c r="Z212" i="13"/>
  <c r="G212" i="13"/>
  <c r="S212" i="13"/>
  <c r="AB212" i="13"/>
  <c r="W212" i="13"/>
  <c r="B214" i="13" l="1"/>
  <c r="O213" i="13"/>
  <c r="D213" i="13"/>
  <c r="AE213" i="13"/>
  <c r="V213" i="13"/>
  <c r="AB213" i="13"/>
  <c r="C213" i="13"/>
  <c r="P213" i="13"/>
  <c r="AD213" i="13"/>
  <c r="M213" i="13"/>
  <c r="H213" i="13"/>
  <c r="I213" i="13"/>
  <c r="F213" i="13"/>
  <c r="G213" i="13"/>
  <c r="S213" i="13"/>
  <c r="T213" i="13"/>
  <c r="J213" i="13"/>
  <c r="X213" i="13"/>
  <c r="AA213" i="13"/>
  <c r="Q213" i="13"/>
  <c r="N213" i="13"/>
  <c r="Y213" i="13"/>
  <c r="AC213" i="13"/>
  <c r="E213" i="13"/>
  <c r="W213" i="13"/>
  <c r="R213" i="13"/>
  <c r="Z213" i="13"/>
  <c r="L213" i="13"/>
  <c r="K213" i="13"/>
  <c r="U213" i="13"/>
  <c r="B215" i="13" l="1"/>
  <c r="Y214" i="13"/>
  <c r="Z214" i="13"/>
  <c r="S214" i="13"/>
  <c r="L214" i="13"/>
  <c r="N214" i="13"/>
  <c r="AA214" i="13"/>
  <c r="H214" i="13"/>
  <c r="V214" i="13"/>
  <c r="C214" i="13"/>
  <c r="T214" i="13"/>
  <c r="W214" i="13"/>
  <c r="F214" i="13"/>
  <c r="X214" i="13"/>
  <c r="O214" i="13"/>
  <c r="R214" i="13"/>
  <c r="P214" i="13"/>
  <c r="M214" i="13"/>
  <c r="AB214" i="13"/>
  <c r="AD214" i="13"/>
  <c r="D214" i="13"/>
  <c r="Q214" i="13"/>
  <c r="J214" i="13"/>
  <c r="U214" i="13"/>
  <c r="G214" i="13"/>
  <c r="K214" i="13"/>
  <c r="E214" i="13"/>
  <c r="I214" i="13"/>
  <c r="AE214" i="13"/>
  <c r="AC214" i="13"/>
  <c r="B216" i="13" l="1"/>
  <c r="D215" i="13"/>
  <c r="AA215" i="13"/>
  <c r="C215" i="13"/>
  <c r="F215" i="13"/>
  <c r="X215" i="13"/>
  <c r="J215" i="13"/>
  <c r="N215" i="13"/>
  <c r="E215" i="13"/>
  <c r="AC215" i="13"/>
  <c r="G215" i="13"/>
  <c r="S215" i="13"/>
  <c r="AE215" i="13"/>
  <c r="H215" i="13"/>
  <c r="T215" i="13"/>
  <c r="Z215" i="13"/>
  <c r="Q215" i="13"/>
  <c r="W215" i="13"/>
  <c r="V215" i="13"/>
  <c r="AB215" i="13"/>
  <c r="I215" i="13"/>
  <c r="O215" i="13"/>
  <c r="L215" i="13"/>
  <c r="Y215" i="13"/>
  <c r="U215" i="13"/>
  <c r="M215" i="13"/>
  <c r="AD215" i="13"/>
  <c r="K215" i="13"/>
  <c r="R215" i="13"/>
  <c r="P215" i="13"/>
  <c r="AC216" i="13" l="1"/>
  <c r="S216" i="13"/>
  <c r="AD216" i="13"/>
  <c r="V216" i="13"/>
  <c r="Q216" i="13"/>
  <c r="T216" i="13"/>
  <c r="X216" i="13"/>
  <c r="Y216" i="13"/>
  <c r="K216" i="13"/>
  <c r="G216" i="13"/>
  <c r="H216" i="13"/>
  <c r="L216" i="13"/>
  <c r="AB216" i="13"/>
  <c r="AA216" i="13"/>
  <c r="AE216" i="13"/>
  <c r="Z216" i="13"/>
  <c r="F216" i="13"/>
  <c r="M216" i="13"/>
  <c r="N216" i="13"/>
  <c r="I216" i="13"/>
  <c r="W216" i="13"/>
  <c r="E216" i="13"/>
  <c r="C216" i="13"/>
  <c r="J216" i="13"/>
  <c r="R216" i="13"/>
  <c r="D216" i="13"/>
  <c r="P216" i="13"/>
  <c r="U216" i="13"/>
  <c r="O216" i="13"/>
  <c r="B217" i="13"/>
  <c r="B218" i="13" l="1"/>
  <c r="P217" i="13"/>
  <c r="F217" i="13"/>
  <c r="AC217" i="13"/>
  <c r="E217" i="13"/>
  <c r="AB217" i="13"/>
  <c r="Y217" i="13"/>
  <c r="G217" i="13"/>
  <c r="C217" i="13"/>
  <c r="AD217" i="13"/>
  <c r="M217" i="13"/>
  <c r="O217" i="13"/>
  <c r="T217" i="13"/>
  <c r="D217" i="13"/>
  <c r="N217" i="13"/>
  <c r="V217" i="13"/>
  <c r="J217" i="13"/>
  <c r="X217" i="13"/>
  <c r="AE217" i="13"/>
  <c r="S217" i="13"/>
  <c r="K217" i="13"/>
  <c r="W217" i="13"/>
  <c r="Q217" i="13"/>
  <c r="H217" i="13"/>
  <c r="AA217" i="13"/>
  <c r="Z217" i="13"/>
  <c r="I217" i="13"/>
  <c r="L217" i="13"/>
  <c r="R217" i="13"/>
  <c r="U217" i="13"/>
  <c r="AB218" i="13" l="1"/>
  <c r="H218" i="13"/>
  <c r="G218" i="13"/>
  <c r="O218" i="13"/>
  <c r="AA218" i="13"/>
  <c r="AE218" i="13"/>
  <c r="X218" i="13"/>
  <c r="Q218" i="13"/>
  <c r="D218" i="13"/>
  <c r="W218" i="13"/>
  <c r="C218" i="13"/>
  <c r="M218" i="13"/>
  <c r="AC218" i="13"/>
  <c r="T218" i="13"/>
  <c r="F218" i="13"/>
  <c r="E218" i="13"/>
  <c r="Z218" i="13"/>
  <c r="S218" i="13"/>
  <c r="L218" i="13"/>
  <c r="J218" i="13"/>
  <c r="AD218" i="13"/>
  <c r="I218" i="13"/>
  <c r="K218" i="13"/>
  <c r="V218" i="13"/>
  <c r="Y218" i="13"/>
  <c r="P218" i="13"/>
  <c r="U218" i="13"/>
  <c r="R218" i="13"/>
  <c r="N218" i="13"/>
  <c r="B219" i="13"/>
  <c r="B220" i="13" l="1"/>
  <c r="R219" i="13"/>
  <c r="N219" i="13"/>
  <c r="AC219" i="13"/>
  <c r="G219" i="13"/>
  <c r="Y219" i="13"/>
  <c r="AD219" i="13"/>
  <c r="AA219" i="13"/>
  <c r="O219" i="13"/>
  <c r="E219" i="13"/>
  <c r="U219" i="13"/>
  <c r="X219" i="13"/>
  <c r="M219" i="13"/>
  <c r="K219" i="13"/>
  <c r="V219" i="13"/>
  <c r="L219" i="13"/>
  <c r="J219" i="13"/>
  <c r="P219" i="13"/>
  <c r="D219" i="13"/>
  <c r="H219" i="13"/>
  <c r="AB219" i="13"/>
  <c r="C219" i="13"/>
  <c r="I219" i="13"/>
  <c r="Q219" i="13"/>
  <c r="F219" i="13"/>
  <c r="T219" i="13"/>
  <c r="AE219" i="13"/>
  <c r="S219" i="13"/>
  <c r="Z219" i="13"/>
  <c r="W219" i="13"/>
  <c r="B221" i="13" l="1"/>
  <c r="S220" i="13"/>
  <c r="R220" i="13"/>
  <c r="P220" i="13"/>
  <c r="J220" i="13"/>
  <c r="AD220" i="13"/>
  <c r="AA220" i="13"/>
  <c r="C220" i="13"/>
  <c r="AE220" i="13"/>
  <c r="M220" i="13"/>
  <c r="L220" i="13"/>
  <c r="O220" i="13"/>
  <c r="I220" i="13"/>
  <c r="N220" i="13"/>
  <c r="E220" i="13"/>
  <c r="Z220" i="13"/>
  <c r="D220" i="13"/>
  <c r="W220" i="13"/>
  <c r="Y220" i="13"/>
  <c r="AC220" i="13"/>
  <c r="G220" i="13"/>
  <c r="F220" i="13"/>
  <c r="AB220" i="13"/>
  <c r="V220" i="13"/>
  <c r="Q220" i="13"/>
  <c r="K220" i="13"/>
  <c r="X220" i="13"/>
  <c r="H220" i="13"/>
  <c r="U220" i="13"/>
  <c r="T220" i="13"/>
  <c r="B222" i="13" l="1"/>
  <c r="G221" i="13"/>
  <c r="M221" i="13"/>
  <c r="Z221" i="13"/>
  <c r="Q221" i="13"/>
  <c r="F221" i="13"/>
  <c r="D221" i="13"/>
  <c r="I221" i="13"/>
  <c r="L221" i="13"/>
  <c r="U221" i="13"/>
  <c r="V221" i="13"/>
  <c r="S221" i="13"/>
  <c r="K221" i="13"/>
  <c r="X221" i="13"/>
  <c r="AD221" i="13"/>
  <c r="T221" i="13"/>
  <c r="AC221" i="13"/>
  <c r="R221" i="13"/>
  <c r="N221" i="13"/>
  <c r="J221" i="13"/>
  <c r="AB221" i="13"/>
  <c r="O221" i="13"/>
  <c r="AA221" i="13"/>
  <c r="P221" i="13"/>
  <c r="C221" i="13"/>
  <c r="W221" i="13"/>
  <c r="Y221" i="13"/>
  <c r="E221" i="13"/>
  <c r="H221" i="13"/>
  <c r="AE221" i="13"/>
  <c r="B223" i="13" l="1"/>
  <c r="X222" i="13"/>
  <c r="E222" i="13"/>
  <c r="W222" i="13"/>
  <c r="Y222" i="13"/>
  <c r="N222" i="13"/>
  <c r="Z222" i="13"/>
  <c r="M222" i="13"/>
  <c r="S222" i="13"/>
  <c r="AD222" i="13"/>
  <c r="T222" i="13"/>
  <c r="C222" i="13"/>
  <c r="U222" i="13"/>
  <c r="AA222" i="13"/>
  <c r="O222" i="13"/>
  <c r="L222" i="13"/>
  <c r="K222" i="13"/>
  <c r="Q222" i="13"/>
  <c r="AB222" i="13"/>
  <c r="H222" i="13"/>
  <c r="F222" i="13"/>
  <c r="P222" i="13"/>
  <c r="D222" i="13"/>
  <c r="G222" i="13"/>
  <c r="I222" i="13"/>
  <c r="AE222" i="13"/>
  <c r="AC222" i="13"/>
  <c r="J222" i="13"/>
  <c r="R222" i="13"/>
  <c r="V222" i="13"/>
  <c r="AD223" i="13" l="1"/>
  <c r="J223" i="13"/>
  <c r="Z223" i="13"/>
  <c r="U223" i="13"/>
  <c r="G223" i="13"/>
  <c r="S223" i="13"/>
  <c r="C223" i="13"/>
  <c r="H223" i="13"/>
  <c r="R223" i="13"/>
  <c r="F223" i="13"/>
  <c r="L223" i="13"/>
  <c r="D223" i="13"/>
  <c r="X223" i="13"/>
  <c r="M223" i="13"/>
  <c r="AA223" i="13"/>
  <c r="Q223" i="13"/>
  <c r="O223" i="13"/>
  <c r="W223" i="13"/>
  <c r="V223" i="13"/>
  <c r="Y223" i="13"/>
  <c r="I223" i="13"/>
  <c r="T223" i="13"/>
  <c r="AC223" i="13"/>
  <c r="AB223" i="13"/>
  <c r="N223" i="13"/>
  <c r="AE223" i="13"/>
  <c r="P223" i="13"/>
  <c r="E223" i="13"/>
  <c r="K223" i="13"/>
  <c r="B224" i="13"/>
  <c r="B225" i="13" l="1"/>
  <c r="Z224" i="13"/>
  <c r="N224" i="13"/>
  <c r="C224" i="13"/>
  <c r="X224" i="13"/>
  <c r="V224" i="13"/>
  <c r="AD224" i="13"/>
  <c r="AC224" i="13"/>
  <c r="M224" i="13"/>
  <c r="AA224" i="13"/>
  <c r="L224" i="13"/>
  <c r="Q224" i="13"/>
  <c r="AE224" i="13"/>
  <c r="I224" i="13"/>
  <c r="F224" i="13"/>
  <c r="AB224" i="13"/>
  <c r="H224" i="13"/>
  <c r="T224" i="13"/>
  <c r="O224" i="13"/>
  <c r="R224" i="13"/>
  <c r="D224" i="13"/>
  <c r="K224" i="13"/>
  <c r="J224" i="13"/>
  <c r="G224" i="13"/>
  <c r="E224" i="13"/>
  <c r="W224" i="13"/>
  <c r="U224" i="13"/>
  <c r="Y224" i="13"/>
  <c r="S224" i="13"/>
  <c r="P224" i="13"/>
  <c r="B226" i="13" l="1"/>
  <c r="I225" i="13"/>
  <c r="H225" i="13"/>
  <c r="AA225" i="13"/>
  <c r="O225" i="13"/>
  <c r="C225" i="13"/>
  <c r="W225" i="13"/>
  <c r="V225" i="13"/>
  <c r="AC225" i="13"/>
  <c r="E225" i="13"/>
  <c r="AD225" i="13"/>
  <c r="S225" i="13"/>
  <c r="N225" i="13"/>
  <c r="K225" i="13"/>
  <c r="J225" i="13"/>
  <c r="AB225" i="13"/>
  <c r="Y225" i="13"/>
  <c r="P225" i="13"/>
  <c r="U225" i="13"/>
  <c r="L225" i="13"/>
  <c r="X225" i="13"/>
  <c r="G225" i="13"/>
  <c r="R225" i="13"/>
  <c r="Z225" i="13"/>
  <c r="AE225" i="13"/>
  <c r="Q225" i="13"/>
  <c r="F225" i="13"/>
  <c r="T225" i="13"/>
  <c r="D225" i="13"/>
  <c r="M225" i="13"/>
  <c r="T226" i="13" l="1"/>
  <c r="Z226" i="13"/>
  <c r="O226" i="13"/>
  <c r="I226" i="13"/>
  <c r="M226" i="13"/>
  <c r="W226" i="13"/>
  <c r="L226" i="13"/>
  <c r="R226" i="13"/>
  <c r="V226" i="13"/>
  <c r="Q226" i="13"/>
  <c r="N226" i="13"/>
  <c r="S226" i="13"/>
  <c r="F226" i="13"/>
  <c r="E226" i="13"/>
  <c r="H226" i="13"/>
  <c r="C226" i="13"/>
  <c r="J226" i="13"/>
  <c r="G226" i="13"/>
  <c r="X226" i="13"/>
  <c r="AB226" i="13"/>
  <c r="AD226" i="13"/>
  <c r="D226" i="13"/>
  <c r="Y226" i="13"/>
  <c r="AA226" i="13"/>
  <c r="U226" i="13"/>
  <c r="K226" i="13"/>
  <c r="AC226" i="13"/>
  <c r="AE226" i="13"/>
  <c r="P226" i="13"/>
  <c r="B227" i="13"/>
  <c r="B228" i="13" l="1"/>
  <c r="AA227" i="13"/>
  <c r="AD227" i="13"/>
  <c r="AC227" i="13"/>
  <c r="I227" i="13"/>
  <c r="K227" i="13"/>
  <c r="N227" i="13"/>
  <c r="V227" i="13"/>
  <c r="C227" i="13"/>
  <c r="Z227" i="13"/>
  <c r="G227" i="13"/>
  <c r="M227" i="13"/>
  <c r="D227" i="13"/>
  <c r="E227" i="13"/>
  <c r="AB227" i="13"/>
  <c r="AE227" i="13"/>
  <c r="F227" i="13"/>
  <c r="L227" i="13"/>
  <c r="J227" i="13"/>
  <c r="S227" i="13"/>
  <c r="Y227" i="13"/>
  <c r="W227" i="13"/>
  <c r="P227" i="13"/>
  <c r="U227" i="13"/>
  <c r="X227" i="13"/>
  <c r="R227" i="13"/>
  <c r="T227" i="13"/>
  <c r="Q227" i="13"/>
  <c r="O227" i="13"/>
  <c r="H227" i="13"/>
  <c r="B229" i="13" l="1"/>
  <c r="T228" i="13"/>
  <c r="R228" i="13"/>
  <c r="O228" i="13"/>
  <c r="AA228" i="13"/>
  <c r="Y228" i="13"/>
  <c r="K228" i="13"/>
  <c r="M228" i="13"/>
  <c r="E228" i="13"/>
  <c r="W228" i="13"/>
  <c r="AE228" i="13"/>
  <c r="C228" i="13"/>
  <c r="S228" i="13"/>
  <c r="AB228" i="13"/>
  <c r="H228" i="13"/>
  <c r="J228" i="13"/>
  <c r="V228" i="13"/>
  <c r="I228" i="13"/>
  <c r="F228" i="13"/>
  <c r="AD228" i="13"/>
  <c r="X228" i="13"/>
  <c r="U228" i="13"/>
  <c r="Q228" i="13"/>
  <c r="L228" i="13"/>
  <c r="G228" i="13"/>
  <c r="P228" i="13"/>
  <c r="N228" i="13"/>
  <c r="Z228" i="13"/>
  <c r="D228" i="13"/>
  <c r="AC228" i="13"/>
  <c r="B230" i="13" l="1"/>
  <c r="H229" i="13"/>
  <c r="I229" i="13"/>
  <c r="AB229" i="13"/>
  <c r="M229" i="13"/>
  <c r="F229" i="13"/>
  <c r="G229" i="13"/>
  <c r="U229" i="13"/>
  <c r="W229" i="13"/>
  <c r="S229" i="13"/>
  <c r="Y229" i="13"/>
  <c r="X229" i="13"/>
  <c r="L229" i="13"/>
  <c r="AE229" i="13"/>
  <c r="O229" i="13"/>
  <c r="C229" i="13"/>
  <c r="R229" i="13"/>
  <c r="E229" i="13"/>
  <c r="T229" i="13"/>
  <c r="D229" i="13"/>
  <c r="Z229" i="13"/>
  <c r="AC229" i="13"/>
  <c r="Q229" i="13"/>
  <c r="P229" i="13"/>
  <c r="N229" i="13"/>
  <c r="K229" i="13"/>
  <c r="AD229" i="13"/>
  <c r="AA229" i="13"/>
  <c r="V229" i="13"/>
  <c r="J229" i="13"/>
  <c r="AA230" i="13" l="1"/>
  <c r="Q230" i="13"/>
  <c r="AC230" i="13"/>
  <c r="W230" i="13"/>
  <c r="Y230" i="13"/>
  <c r="AE230" i="13"/>
  <c r="U230" i="13"/>
  <c r="H230" i="13"/>
  <c r="K230" i="13"/>
  <c r="Z230" i="13"/>
  <c r="I230" i="13"/>
  <c r="O230" i="13"/>
  <c r="R230" i="13"/>
  <c r="V230" i="13"/>
  <c r="M230" i="13"/>
  <c r="J230" i="13"/>
  <c r="P230" i="13"/>
  <c r="X230" i="13"/>
  <c r="F230" i="13"/>
  <c r="T230" i="13"/>
  <c r="G230" i="13"/>
  <c r="C230" i="13"/>
  <c r="AD230" i="13"/>
  <c r="L230" i="13"/>
  <c r="E230" i="13"/>
  <c r="S230" i="13"/>
  <c r="N230" i="13"/>
  <c r="AB230" i="13"/>
  <c r="D230" i="13"/>
  <c r="B231" i="13"/>
  <c r="B232" i="13" l="1"/>
  <c r="J231" i="13"/>
  <c r="AA231" i="13"/>
  <c r="N231" i="13"/>
  <c r="AD231" i="13"/>
  <c r="V231" i="13"/>
  <c r="X231" i="13"/>
  <c r="I231" i="13"/>
  <c r="H231" i="13"/>
  <c r="P231" i="13"/>
  <c r="Y231" i="13"/>
  <c r="O231" i="13"/>
  <c r="K231" i="13"/>
  <c r="AB231" i="13"/>
  <c r="L231" i="13"/>
  <c r="Z231" i="13"/>
  <c r="G231" i="13"/>
  <c r="AC231" i="13"/>
  <c r="W231" i="13"/>
  <c r="D231" i="13"/>
  <c r="F231" i="13"/>
  <c r="E231" i="13"/>
  <c r="U231" i="13"/>
  <c r="C231" i="13"/>
  <c r="Q231" i="13"/>
  <c r="R231" i="13"/>
  <c r="T231" i="13"/>
  <c r="M231" i="13"/>
  <c r="S231" i="13"/>
  <c r="AE231" i="13"/>
  <c r="B233" i="13" l="1"/>
  <c r="S232" i="13"/>
  <c r="U232" i="13"/>
  <c r="M232" i="13"/>
  <c r="AA232" i="13"/>
  <c r="D232" i="13"/>
  <c r="AD232" i="13"/>
  <c r="Y232" i="13"/>
  <c r="I232" i="13"/>
  <c r="O232" i="13"/>
  <c r="P232" i="13"/>
  <c r="R232" i="13"/>
  <c r="AC232" i="13"/>
  <c r="T232" i="13"/>
  <c r="C232" i="13"/>
  <c r="AE232" i="13"/>
  <c r="F232" i="13"/>
  <c r="X232" i="13"/>
  <c r="E232" i="13"/>
  <c r="N232" i="13"/>
  <c r="AB232" i="13"/>
  <c r="K232" i="13"/>
  <c r="H232" i="13"/>
  <c r="W232" i="13"/>
  <c r="G232" i="13"/>
  <c r="V232" i="13"/>
  <c r="Z232" i="13"/>
  <c r="L232" i="13"/>
  <c r="J232" i="13"/>
  <c r="Q232" i="13"/>
  <c r="Z233" i="13" l="1"/>
  <c r="T233" i="13"/>
  <c r="X233" i="13"/>
  <c r="K233" i="13"/>
  <c r="S233" i="13"/>
  <c r="E233" i="13"/>
  <c r="Q233" i="13"/>
  <c r="W233" i="13"/>
  <c r="AD233" i="13"/>
  <c r="M233" i="13"/>
  <c r="AA233" i="13"/>
  <c r="J233" i="13"/>
  <c r="O233" i="13"/>
  <c r="N233" i="13"/>
  <c r="Y233" i="13"/>
  <c r="AE233" i="13"/>
  <c r="H233" i="13"/>
  <c r="AB233" i="13"/>
  <c r="U233" i="13"/>
  <c r="V233" i="13"/>
  <c r="G233" i="13"/>
  <c r="F233" i="13"/>
  <c r="P233" i="13"/>
  <c r="I233" i="13"/>
  <c r="AC233" i="13"/>
  <c r="R233" i="13"/>
  <c r="D233" i="13"/>
  <c r="L233" i="13"/>
  <c r="C233" i="13"/>
  <c r="B234" i="13"/>
  <c r="B235" i="13" l="1"/>
  <c r="Z234" i="13"/>
  <c r="P234" i="13"/>
  <c r="X234" i="13"/>
  <c r="R234" i="13"/>
  <c r="AD234" i="13"/>
  <c r="U234" i="13"/>
  <c r="G234" i="13"/>
  <c r="K234" i="13"/>
  <c r="J234" i="13"/>
  <c r="L234" i="13"/>
  <c r="O234" i="13"/>
  <c r="I234" i="13"/>
  <c r="M234" i="13"/>
  <c r="Y234" i="13"/>
  <c r="Q234" i="13"/>
  <c r="V234" i="13"/>
  <c r="T234" i="13"/>
  <c r="AE234" i="13"/>
  <c r="F234" i="13"/>
  <c r="AC234" i="13"/>
  <c r="N234" i="13"/>
  <c r="E234" i="13"/>
  <c r="S234" i="13"/>
  <c r="C234" i="13"/>
  <c r="H234" i="13"/>
  <c r="AB234" i="13"/>
  <c r="D234" i="13"/>
  <c r="W234" i="13"/>
  <c r="AA234" i="13"/>
  <c r="B236" i="13" l="1"/>
  <c r="U235" i="13"/>
  <c r="AD235" i="13"/>
  <c r="Q235" i="13"/>
  <c r="E235" i="13"/>
  <c r="J235" i="13"/>
  <c r="AA235" i="13"/>
  <c r="I235" i="13"/>
  <c r="K235" i="13"/>
  <c r="R235" i="13"/>
  <c r="Z235" i="13"/>
  <c r="N235" i="13"/>
  <c r="M235" i="13"/>
  <c r="H235" i="13"/>
  <c r="P235" i="13"/>
  <c r="V235" i="13"/>
  <c r="D235" i="13"/>
  <c r="W235" i="13"/>
  <c r="C235" i="13"/>
  <c r="O235" i="13"/>
  <c r="T235" i="13"/>
  <c r="Y235" i="13"/>
  <c r="AB235" i="13"/>
  <c r="AE235" i="13"/>
  <c r="F235" i="13"/>
  <c r="L235" i="13"/>
  <c r="G235" i="13"/>
  <c r="AC235" i="13"/>
  <c r="X235" i="13"/>
  <c r="S235" i="13"/>
  <c r="B237" i="13" l="1"/>
  <c r="D236" i="13"/>
  <c r="L236" i="13"/>
  <c r="N236" i="13"/>
  <c r="X236" i="13"/>
  <c r="R236" i="13"/>
  <c r="G236" i="13"/>
  <c r="M236" i="13"/>
  <c r="Y236" i="13"/>
  <c r="J236" i="13"/>
  <c r="E236" i="13"/>
  <c r="AC236" i="13"/>
  <c r="F236" i="13"/>
  <c r="AA236" i="13"/>
  <c r="V236" i="13"/>
  <c r="U236" i="13"/>
  <c r="Z236" i="13"/>
  <c r="AE236" i="13"/>
  <c r="H236" i="13"/>
  <c r="W236" i="13"/>
  <c r="C236" i="13"/>
  <c r="AB236" i="13"/>
  <c r="I236" i="13"/>
  <c r="S236" i="13"/>
  <c r="K236" i="13"/>
  <c r="T236" i="13"/>
  <c r="O236" i="13"/>
  <c r="P236" i="13"/>
  <c r="Q236" i="13"/>
  <c r="AD236" i="13"/>
  <c r="AC237" i="13" l="1"/>
  <c r="H237" i="13"/>
  <c r="S237" i="13"/>
  <c r="U237" i="13"/>
  <c r="L237" i="13"/>
  <c r="P237" i="13"/>
  <c r="X237" i="13"/>
  <c r="AB237" i="13"/>
  <c r="E237" i="13"/>
  <c r="Q237" i="13"/>
  <c r="D237" i="13"/>
  <c r="F237" i="13"/>
  <c r="AE237" i="13"/>
  <c r="O237" i="13"/>
  <c r="W237" i="13"/>
  <c r="T237" i="13"/>
  <c r="J237" i="13"/>
  <c r="K237" i="13"/>
  <c r="AA237" i="13"/>
  <c r="Y237" i="13"/>
  <c r="M237" i="13"/>
  <c r="C237" i="13"/>
  <c r="Z237" i="13"/>
  <c r="V237" i="13"/>
  <c r="G237" i="13"/>
  <c r="I237" i="13"/>
  <c r="AD237" i="13"/>
  <c r="N237" i="13"/>
  <c r="R237" i="13"/>
  <c r="B238" i="13"/>
  <c r="B239" i="13" l="1"/>
  <c r="N238" i="13"/>
  <c r="M238" i="13"/>
  <c r="D238" i="13"/>
  <c r="S238" i="13"/>
  <c r="K238" i="13"/>
  <c r="T238" i="13"/>
  <c r="U238" i="13"/>
  <c r="AD238" i="13"/>
  <c r="Z238" i="13"/>
  <c r="AC238" i="13"/>
  <c r="I238" i="13"/>
  <c r="Y238" i="13"/>
  <c r="G238" i="13"/>
  <c r="AE238" i="13"/>
  <c r="W238" i="13"/>
  <c r="E238" i="13"/>
  <c r="AB238" i="13"/>
  <c r="O238" i="13"/>
  <c r="P238" i="13"/>
  <c r="C238" i="13"/>
  <c r="X238" i="13"/>
  <c r="H238" i="13"/>
  <c r="V238" i="13"/>
  <c r="F238" i="13"/>
  <c r="J238" i="13"/>
  <c r="R238" i="13"/>
  <c r="AA238" i="13"/>
  <c r="L238" i="13"/>
  <c r="Q238" i="13"/>
  <c r="B240" i="13" l="1"/>
  <c r="C239" i="13"/>
  <c r="E239" i="13"/>
  <c r="AD239" i="13"/>
  <c r="O239" i="13"/>
  <c r="F239" i="13"/>
  <c r="M239" i="13"/>
  <c r="AE239" i="13"/>
  <c r="Z239" i="13"/>
  <c r="I239" i="13"/>
  <c r="AA239" i="13"/>
  <c r="V239" i="13"/>
  <c r="G239" i="13"/>
  <c r="J239" i="13"/>
  <c r="R239" i="13"/>
  <c r="AB239" i="13"/>
  <c r="Y239" i="13"/>
  <c r="X239" i="13"/>
  <c r="U239" i="13"/>
  <c r="D239" i="13"/>
  <c r="T239" i="13"/>
  <c r="AC239" i="13"/>
  <c r="P239" i="13"/>
  <c r="H239" i="13"/>
  <c r="W239" i="13"/>
  <c r="K239" i="13"/>
  <c r="N239" i="13"/>
  <c r="S239" i="13"/>
  <c r="Q239" i="13"/>
  <c r="L239" i="13"/>
  <c r="V240" i="13" l="1"/>
  <c r="H240" i="13"/>
  <c r="G240" i="13"/>
  <c r="J240" i="13"/>
  <c r="AA240" i="13"/>
  <c r="M240" i="13"/>
  <c r="K240" i="13"/>
  <c r="I240" i="13"/>
  <c r="O240" i="13"/>
  <c r="L240" i="13"/>
  <c r="C240" i="13"/>
  <c r="S240" i="13"/>
  <c r="U240" i="13"/>
  <c r="R240" i="13"/>
  <c r="AD240" i="13"/>
  <c r="F240" i="13"/>
  <c r="E240" i="13"/>
  <c r="Z240" i="13"/>
  <c r="AC240" i="13"/>
  <c r="T240" i="13"/>
  <c r="W240" i="13"/>
  <c r="X240" i="13"/>
  <c r="D240" i="13"/>
  <c r="Q240" i="13"/>
  <c r="Y240" i="13"/>
  <c r="N240" i="13"/>
  <c r="P240" i="13"/>
  <c r="AB240" i="13"/>
  <c r="AE240" i="13"/>
  <c r="B241" i="13"/>
  <c r="B242" i="13" l="1"/>
  <c r="AA241" i="13"/>
  <c r="U241" i="13"/>
  <c r="Y241" i="13"/>
  <c r="T241" i="13"/>
  <c r="H241" i="13"/>
  <c r="N241" i="13"/>
  <c r="AE241" i="13"/>
  <c r="G241" i="13"/>
  <c r="K241" i="13"/>
  <c r="D241" i="13"/>
  <c r="Q241" i="13"/>
  <c r="J241" i="13"/>
  <c r="E241" i="13"/>
  <c r="S241" i="13"/>
  <c r="C241" i="13"/>
  <c r="AB241" i="13"/>
  <c r="O241" i="13"/>
  <c r="AC241" i="13"/>
  <c r="Z241" i="13"/>
  <c r="L241" i="13"/>
  <c r="R241" i="13"/>
  <c r="P241" i="13"/>
  <c r="M241" i="13"/>
  <c r="V241" i="13"/>
  <c r="F241" i="13"/>
  <c r="X241" i="13"/>
  <c r="I241" i="13"/>
  <c r="W241" i="13"/>
  <c r="AD241" i="13"/>
  <c r="B243" i="13" l="1"/>
  <c r="S242" i="13"/>
  <c r="Z242" i="13"/>
  <c r="AE242" i="13"/>
  <c r="K242" i="13"/>
  <c r="AB242" i="13"/>
  <c r="R242" i="13"/>
  <c r="AD242" i="13"/>
  <c r="V242" i="13"/>
  <c r="F242" i="13"/>
  <c r="Y242" i="13"/>
  <c r="C242" i="13"/>
  <c r="D242" i="13"/>
  <c r="M242" i="13"/>
  <c r="G242" i="13"/>
  <c r="Q242" i="13"/>
  <c r="N242" i="13"/>
  <c r="E242" i="13"/>
  <c r="X242" i="13"/>
  <c r="T242" i="13"/>
  <c r="O242" i="13"/>
  <c r="L242" i="13"/>
  <c r="AC242" i="13"/>
  <c r="AA242" i="13"/>
  <c r="I242" i="13"/>
  <c r="P242" i="13"/>
  <c r="U242" i="13"/>
  <c r="W242" i="13"/>
  <c r="J242" i="13"/>
  <c r="H242" i="13"/>
  <c r="B244" i="13" l="1"/>
  <c r="AE243" i="13"/>
  <c r="O243" i="13"/>
  <c r="G243" i="13"/>
  <c r="AC243" i="13"/>
  <c r="AB243" i="13"/>
  <c r="Z243" i="13"/>
  <c r="S243" i="13"/>
  <c r="R243" i="13"/>
  <c r="H243" i="13"/>
  <c r="AA243" i="13"/>
  <c r="E243" i="13"/>
  <c r="N243" i="13"/>
  <c r="W243" i="13"/>
  <c r="T243" i="13"/>
  <c r="AD243" i="13"/>
  <c r="M243" i="13"/>
  <c r="L243" i="13"/>
  <c r="Q243" i="13"/>
  <c r="X243" i="13"/>
  <c r="Y243" i="13"/>
  <c r="V243" i="13"/>
  <c r="K243" i="13"/>
  <c r="J243" i="13"/>
  <c r="D243" i="13"/>
  <c r="I243" i="13"/>
  <c r="U243" i="13"/>
  <c r="C243" i="13"/>
  <c r="F243" i="13"/>
  <c r="P243" i="13"/>
  <c r="G244" i="13" l="1"/>
  <c r="H244" i="13"/>
  <c r="R244" i="13"/>
  <c r="L244" i="13"/>
  <c r="X244" i="13"/>
  <c r="F244" i="13"/>
  <c r="Z244" i="13"/>
  <c r="AA244" i="13"/>
  <c r="I244" i="13"/>
  <c r="E244" i="13"/>
  <c r="AD244" i="13"/>
  <c r="M244" i="13"/>
  <c r="P244" i="13"/>
  <c r="Y244" i="13"/>
  <c r="N244" i="13"/>
  <c r="K244" i="13"/>
  <c r="U244" i="13"/>
  <c r="C244" i="13"/>
  <c r="S244" i="13"/>
  <c r="Q244" i="13"/>
  <c r="AE244" i="13"/>
  <c r="AC244" i="13"/>
  <c r="AB244" i="13"/>
  <c r="O244" i="13"/>
  <c r="T244" i="13"/>
  <c r="V244" i="13"/>
  <c r="W244" i="13"/>
  <c r="D244" i="13"/>
  <c r="J244" i="13"/>
  <c r="B245" i="13"/>
  <c r="B246" i="13" l="1"/>
  <c r="U245" i="13"/>
  <c r="J245" i="13"/>
  <c r="C245" i="13"/>
  <c r="AC245" i="13"/>
  <c r="Y245" i="13"/>
  <c r="S245" i="13"/>
  <c r="F245" i="13"/>
  <c r="AE245" i="13"/>
  <c r="P245" i="13"/>
  <c r="Z245" i="13"/>
  <c r="Q245" i="13"/>
  <c r="H245" i="13"/>
  <c r="R245" i="13"/>
  <c r="L245" i="13"/>
  <c r="G245" i="13"/>
  <c r="W245" i="13"/>
  <c r="M245" i="13"/>
  <c r="D245" i="13"/>
  <c r="K245" i="13"/>
  <c r="I245" i="13"/>
  <c r="AB245" i="13"/>
  <c r="AA245" i="13"/>
  <c r="V245" i="13"/>
  <c r="O245" i="13"/>
  <c r="AD245" i="13"/>
  <c r="X245" i="13"/>
  <c r="T245" i="13"/>
  <c r="E245" i="13"/>
  <c r="N245" i="13"/>
  <c r="B247" i="13" l="1"/>
  <c r="F246" i="13"/>
  <c r="X246" i="13"/>
  <c r="AA246" i="13"/>
  <c r="T246" i="13"/>
  <c r="Q246" i="13"/>
  <c r="AD246" i="13"/>
  <c r="J246" i="13"/>
  <c r="AB246" i="13"/>
  <c r="AE246" i="13"/>
  <c r="U246" i="13"/>
  <c r="L246" i="13"/>
  <c r="D246" i="13"/>
  <c r="R246" i="13"/>
  <c r="O246" i="13"/>
  <c r="V246" i="13"/>
  <c r="N246" i="13"/>
  <c r="G246" i="13"/>
  <c r="W246" i="13"/>
  <c r="H246" i="13"/>
  <c r="S246" i="13"/>
  <c r="C246" i="13"/>
  <c r="M246" i="13"/>
  <c r="Z246" i="13"/>
  <c r="AC246" i="13"/>
  <c r="Y246" i="13"/>
  <c r="P246" i="13"/>
  <c r="E246" i="13"/>
  <c r="K246" i="13"/>
  <c r="I246" i="13"/>
  <c r="B248" i="13" l="1"/>
  <c r="Z247" i="13"/>
  <c r="N247" i="13"/>
  <c r="O247" i="13"/>
  <c r="AA247" i="13"/>
  <c r="J247" i="13"/>
  <c r="H247" i="13"/>
  <c r="D247" i="13"/>
  <c r="W247" i="13"/>
  <c r="C247" i="13"/>
  <c r="AC247" i="13"/>
  <c r="G247" i="13"/>
  <c r="S247" i="13"/>
  <c r="X247" i="13"/>
  <c r="Y247" i="13"/>
  <c r="M247" i="13"/>
  <c r="AE247" i="13"/>
  <c r="T247" i="13"/>
  <c r="E247" i="13"/>
  <c r="I247" i="13"/>
  <c r="AB247" i="13"/>
  <c r="AD247" i="13"/>
  <c r="F247" i="13"/>
  <c r="V247" i="13"/>
  <c r="U247" i="13"/>
  <c r="R247" i="13"/>
  <c r="P247" i="13"/>
  <c r="Q247" i="13"/>
  <c r="K247" i="13"/>
  <c r="L247" i="13"/>
  <c r="B249" i="13" l="1"/>
  <c r="AB248" i="13"/>
  <c r="Y248" i="13"/>
  <c r="G248" i="13"/>
  <c r="X248" i="13"/>
  <c r="P248" i="13"/>
  <c r="T248" i="13"/>
  <c r="C248" i="13"/>
  <c r="AC248" i="13"/>
  <c r="H248" i="13"/>
  <c r="F248" i="13"/>
  <c r="V248" i="13"/>
  <c r="R248" i="13"/>
  <c r="Z248" i="13"/>
  <c r="M248" i="13"/>
  <c r="D248" i="13"/>
  <c r="K248" i="13"/>
  <c r="O248" i="13"/>
  <c r="U248" i="13"/>
  <c r="AD248" i="13"/>
  <c r="AE248" i="13"/>
  <c r="L248" i="13"/>
  <c r="N248" i="13"/>
  <c r="J248" i="13"/>
  <c r="I248" i="13"/>
  <c r="S248" i="13"/>
  <c r="Q248" i="13"/>
  <c r="E248" i="13"/>
  <c r="AA248" i="13"/>
  <c r="W248" i="13"/>
  <c r="B250" i="13" l="1"/>
  <c r="R249" i="13"/>
  <c r="AC249" i="13"/>
  <c r="AA249" i="13"/>
  <c r="O249" i="13"/>
  <c r="D249" i="13"/>
  <c r="F249" i="13"/>
  <c r="AB249" i="13"/>
  <c r="L249" i="13"/>
  <c r="T249" i="13"/>
  <c r="C249" i="13"/>
  <c r="K249" i="13"/>
  <c r="W249" i="13"/>
  <c r="H249" i="13"/>
  <c r="J249" i="13"/>
  <c r="N249" i="13"/>
  <c r="AE249" i="13"/>
  <c r="Y249" i="13"/>
  <c r="M249" i="13"/>
  <c r="X249" i="13"/>
  <c r="Q249" i="13"/>
  <c r="V249" i="13"/>
  <c r="I249" i="13"/>
  <c r="G249" i="13"/>
  <c r="U249" i="13"/>
  <c r="E249" i="13"/>
  <c r="S249" i="13"/>
  <c r="P249" i="13"/>
  <c r="Z249" i="13"/>
  <c r="AD249" i="13"/>
  <c r="T250" i="13" l="1"/>
  <c r="D250" i="13"/>
  <c r="K250" i="13"/>
  <c r="Z250" i="13"/>
  <c r="P250" i="13"/>
  <c r="U250" i="13"/>
  <c r="I250" i="13"/>
  <c r="AD250" i="13"/>
  <c r="O250" i="13"/>
  <c r="V250" i="13"/>
  <c r="X250" i="13"/>
  <c r="AB250" i="13"/>
  <c r="AE250" i="13"/>
  <c r="J250" i="13"/>
  <c r="AC250" i="13"/>
  <c r="R250" i="13"/>
  <c r="Y250" i="13"/>
  <c r="W250" i="13"/>
  <c r="Q250" i="13"/>
  <c r="M250" i="13"/>
  <c r="G250" i="13"/>
  <c r="AA250" i="13"/>
  <c r="H250" i="13"/>
  <c r="E250" i="13"/>
  <c r="F250" i="13"/>
  <c r="L250" i="13"/>
  <c r="S250" i="13"/>
  <c r="N250" i="13"/>
  <c r="C250" i="13"/>
  <c r="B251" i="13"/>
  <c r="B252" i="13" l="1"/>
  <c r="D251" i="13"/>
  <c r="O251" i="13"/>
  <c r="H251" i="13"/>
  <c r="I251" i="13"/>
  <c r="Q251" i="13"/>
  <c r="AD251" i="13"/>
  <c r="V251" i="13"/>
  <c r="M251" i="13"/>
  <c r="E251" i="13"/>
  <c r="J251" i="13"/>
  <c r="X251" i="13"/>
  <c r="AE251" i="13"/>
  <c r="R251" i="13"/>
  <c r="AA251" i="13"/>
  <c r="G251" i="13"/>
  <c r="AB251" i="13"/>
  <c r="Y251" i="13"/>
  <c r="N251" i="13"/>
  <c r="U251" i="13"/>
  <c r="F251" i="13"/>
  <c r="K251" i="13"/>
  <c r="W251" i="13"/>
  <c r="S251" i="13"/>
  <c r="AC251" i="13"/>
  <c r="Z251" i="13"/>
  <c r="P251" i="13"/>
  <c r="T251" i="13"/>
  <c r="L251" i="13"/>
  <c r="C251" i="13"/>
  <c r="U252" i="13" l="1"/>
  <c r="X252" i="13"/>
  <c r="AE252" i="13"/>
  <c r="J252" i="13"/>
  <c r="R252" i="13"/>
  <c r="AA252" i="13"/>
  <c r="Y252" i="13"/>
  <c r="M252" i="13"/>
  <c r="AD252" i="13"/>
  <c r="G252" i="13"/>
  <c r="N252" i="13"/>
  <c r="Z252" i="13"/>
  <c r="AC252" i="13"/>
  <c r="S252" i="13"/>
  <c r="K252" i="13"/>
  <c r="V252" i="13"/>
  <c r="C252" i="13"/>
  <c r="L252" i="13"/>
  <c r="I252" i="13"/>
  <c r="E252" i="13"/>
  <c r="T252" i="13"/>
  <c r="F252" i="13"/>
  <c r="O252" i="13"/>
  <c r="H252" i="13"/>
  <c r="AB252" i="13"/>
  <c r="W252" i="13"/>
  <c r="P252" i="13"/>
  <c r="D252" i="13"/>
  <c r="Q252" i="13"/>
  <c r="B253" i="13"/>
  <c r="B254" i="13" l="1"/>
  <c r="AE253" i="13"/>
  <c r="C253" i="13"/>
  <c r="V253" i="13"/>
  <c r="G253" i="13"/>
  <c r="AA253" i="13"/>
  <c r="Q253" i="13"/>
  <c r="E253" i="13"/>
  <c r="L253" i="13"/>
  <c r="O253" i="13"/>
  <c r="H253" i="13"/>
  <c r="X253" i="13"/>
  <c r="Y253" i="13"/>
  <c r="K253" i="13"/>
  <c r="Z253" i="13"/>
  <c r="T253" i="13"/>
  <c r="M253" i="13"/>
  <c r="N253" i="13"/>
  <c r="AB253" i="13"/>
  <c r="S253" i="13"/>
  <c r="F253" i="13"/>
  <c r="P253" i="13"/>
  <c r="W253" i="13"/>
  <c r="AD253" i="13"/>
  <c r="R253" i="13"/>
  <c r="D253" i="13"/>
  <c r="J253" i="13"/>
  <c r="I253" i="13"/>
  <c r="U253" i="13"/>
  <c r="AC253" i="13"/>
  <c r="B255" i="13" l="1"/>
  <c r="AD254" i="13"/>
  <c r="M254" i="13"/>
  <c r="AE254" i="13"/>
  <c r="D254" i="13"/>
  <c r="N254" i="13"/>
  <c r="V254" i="13"/>
  <c r="K254" i="13"/>
  <c r="Z254" i="13"/>
  <c r="I254" i="13"/>
  <c r="F254" i="13"/>
  <c r="S254" i="13"/>
  <c r="AC254" i="13"/>
  <c r="AA254" i="13"/>
  <c r="P254" i="13"/>
  <c r="AB254" i="13"/>
  <c r="Q254" i="13"/>
  <c r="W254" i="13"/>
  <c r="T254" i="13"/>
  <c r="J254" i="13"/>
  <c r="E254" i="13"/>
  <c r="H254" i="13"/>
  <c r="U254" i="13"/>
  <c r="Y254" i="13"/>
  <c r="G254" i="13"/>
  <c r="R254" i="13"/>
  <c r="X254" i="13"/>
  <c r="L254" i="13"/>
  <c r="C254" i="13"/>
  <c r="O254" i="13"/>
  <c r="B256" i="13" l="1"/>
  <c r="W255" i="13"/>
  <c r="H255" i="13"/>
  <c r="K255" i="13"/>
  <c r="AA255" i="13"/>
  <c r="T255" i="13"/>
  <c r="E255" i="13"/>
  <c r="M255" i="13"/>
  <c r="V255" i="13"/>
  <c r="N255" i="13"/>
  <c r="AC255" i="13"/>
  <c r="Z255" i="13"/>
  <c r="F255" i="13"/>
  <c r="U255" i="13"/>
  <c r="AE255" i="13"/>
  <c r="G255" i="13"/>
  <c r="X255" i="13"/>
  <c r="C255" i="13"/>
  <c r="AD255" i="13"/>
  <c r="Q255" i="13"/>
  <c r="R255" i="13"/>
  <c r="D255" i="13"/>
  <c r="AB255" i="13"/>
  <c r="S255" i="13"/>
  <c r="P255" i="13"/>
  <c r="I255" i="13"/>
  <c r="Y255" i="13"/>
  <c r="L255" i="13"/>
  <c r="O255" i="13"/>
  <c r="J255" i="13"/>
  <c r="B257" i="13" l="1"/>
  <c r="Y256" i="13"/>
  <c r="R256" i="13"/>
  <c r="W256" i="13"/>
  <c r="C256" i="13"/>
  <c r="AB256" i="13"/>
  <c r="M256" i="13"/>
  <c r="AE256" i="13"/>
  <c r="F256" i="13"/>
  <c r="E256" i="13"/>
  <c r="I256" i="13"/>
  <c r="K256" i="13"/>
  <c r="P256" i="13"/>
  <c r="AA256" i="13"/>
  <c r="L256" i="13"/>
  <c r="D256" i="13"/>
  <c r="G256" i="13"/>
  <c r="Q256" i="13"/>
  <c r="T256" i="13"/>
  <c r="N256" i="13"/>
  <c r="J256" i="13"/>
  <c r="AD256" i="13"/>
  <c r="H256" i="13"/>
  <c r="S256" i="13"/>
  <c r="X256" i="13"/>
  <c r="U256" i="13"/>
  <c r="AC256" i="13"/>
  <c r="O256" i="13"/>
  <c r="V256" i="13"/>
  <c r="Z256" i="13"/>
  <c r="B258" i="13" l="1"/>
  <c r="R257" i="13"/>
  <c r="E257" i="13"/>
  <c r="AD257" i="13"/>
  <c r="AC257" i="13"/>
  <c r="L257" i="13"/>
  <c r="I257" i="13"/>
  <c r="M257" i="13"/>
  <c r="K257" i="13"/>
  <c r="C257" i="13"/>
  <c r="F257" i="13"/>
  <c r="AA257" i="13"/>
  <c r="H257" i="13"/>
  <c r="Z257" i="13"/>
  <c r="J257" i="13"/>
  <c r="D257" i="13"/>
  <c r="S257" i="13"/>
  <c r="O257" i="13"/>
  <c r="AB257" i="13"/>
  <c r="W257" i="13"/>
  <c r="Q257" i="13"/>
  <c r="P257" i="13"/>
  <c r="AE257" i="13"/>
  <c r="Y257" i="13"/>
  <c r="V257" i="13"/>
  <c r="N257" i="13"/>
  <c r="X257" i="13"/>
  <c r="U257" i="13"/>
  <c r="G257" i="13"/>
  <c r="T257" i="13"/>
  <c r="Z258" i="13" l="1"/>
  <c r="AA258" i="13"/>
  <c r="H258" i="13"/>
  <c r="N258" i="13"/>
  <c r="G258" i="13"/>
  <c r="V258" i="13"/>
  <c r="T258" i="13"/>
  <c r="AC258" i="13"/>
  <c r="AB258" i="13"/>
  <c r="AE258" i="13"/>
  <c r="D258" i="13"/>
  <c r="S258" i="13"/>
  <c r="R258" i="13"/>
  <c r="J258" i="13"/>
  <c r="I258" i="13"/>
  <c r="Q258" i="13"/>
  <c r="K258" i="13"/>
  <c r="AD258" i="13"/>
  <c r="L258" i="13"/>
  <c r="C258" i="13"/>
  <c r="X258" i="13"/>
  <c r="F258" i="13"/>
  <c r="O258" i="13"/>
  <c r="P258" i="13"/>
  <c r="W258" i="13"/>
  <c r="E258" i="13"/>
  <c r="Y258" i="13"/>
  <c r="M258" i="13"/>
  <c r="U258" i="13"/>
  <c r="B259" i="13"/>
  <c r="B260" i="13" l="1"/>
  <c r="C259" i="13"/>
  <c r="AD259" i="13"/>
  <c r="Y259" i="13"/>
  <c r="J259" i="13"/>
  <c r="AC259" i="13"/>
  <c r="S259" i="13"/>
  <c r="G259" i="13"/>
  <c r="O259" i="13"/>
  <c r="P259" i="13"/>
  <c r="AA259" i="13"/>
  <c r="F259" i="13"/>
  <c r="Q259" i="13"/>
  <c r="T259" i="13"/>
  <c r="U259" i="13"/>
  <c r="E259" i="13"/>
  <c r="X259" i="13"/>
  <c r="I259" i="13"/>
  <c r="H259" i="13"/>
  <c r="K259" i="13"/>
  <c r="N259" i="13"/>
  <c r="M259" i="13"/>
  <c r="W259" i="13"/>
  <c r="R259" i="13"/>
  <c r="AB259" i="13"/>
  <c r="V259" i="13"/>
  <c r="L259" i="13"/>
  <c r="D259" i="13"/>
  <c r="Z259" i="13"/>
  <c r="AE259" i="13"/>
  <c r="Q260" i="13" l="1"/>
  <c r="Y260" i="13"/>
  <c r="V260" i="13"/>
  <c r="T260" i="13"/>
  <c r="M260" i="13"/>
  <c r="E260" i="13"/>
  <c r="AE260" i="13"/>
  <c r="F260" i="13"/>
  <c r="P260" i="13"/>
  <c r="D260" i="13"/>
  <c r="X260" i="13"/>
  <c r="O260" i="13"/>
  <c r="N260" i="13"/>
  <c r="I260" i="13"/>
  <c r="AD260" i="13"/>
  <c r="AA260" i="13"/>
  <c r="R260" i="13"/>
  <c r="G260" i="13"/>
  <c r="AC260" i="13"/>
  <c r="U260" i="13"/>
  <c r="H260" i="13"/>
  <c r="S260" i="13"/>
  <c r="Z260" i="13"/>
  <c r="J260" i="13"/>
  <c r="K260" i="13"/>
  <c r="AB260" i="13"/>
  <c r="C260" i="13"/>
  <c r="L260" i="13"/>
  <c r="W260" i="13"/>
  <c r="B261" i="13"/>
  <c r="B262" i="13" l="1"/>
  <c r="AB261" i="13"/>
  <c r="I261" i="13"/>
  <c r="Q261" i="13"/>
  <c r="Y261" i="13"/>
  <c r="L261" i="13"/>
  <c r="U261" i="13"/>
  <c r="E261" i="13"/>
  <c r="X261" i="13"/>
  <c r="O261" i="13"/>
  <c r="S261" i="13"/>
  <c r="M261" i="13"/>
  <c r="D261" i="13"/>
  <c r="AE261" i="13"/>
  <c r="W261" i="13"/>
  <c r="G261" i="13"/>
  <c r="AD261" i="13"/>
  <c r="J261" i="13"/>
  <c r="H261" i="13"/>
  <c r="R261" i="13"/>
  <c r="AC261" i="13"/>
  <c r="V261" i="13"/>
  <c r="F261" i="13"/>
  <c r="N261" i="13"/>
  <c r="K261" i="13"/>
  <c r="Z261" i="13"/>
  <c r="T261" i="13"/>
  <c r="P261" i="13"/>
  <c r="C261" i="13"/>
  <c r="AA261" i="13"/>
  <c r="B263" i="13" l="1"/>
  <c r="Z262" i="13"/>
  <c r="W262" i="13"/>
  <c r="X262" i="13"/>
  <c r="C262" i="13"/>
  <c r="AC262" i="13"/>
  <c r="AE262" i="13"/>
  <c r="AB262" i="13"/>
  <c r="Y262" i="13"/>
  <c r="K262" i="13"/>
  <c r="Q262" i="13"/>
  <c r="J262" i="13"/>
  <c r="U262" i="13"/>
  <c r="AD262" i="13"/>
  <c r="N262" i="13"/>
  <c r="V262" i="13"/>
  <c r="P262" i="13"/>
  <c r="D262" i="13"/>
  <c r="E262" i="13"/>
  <c r="R262" i="13"/>
  <c r="O262" i="13"/>
  <c r="AA262" i="13"/>
  <c r="F262" i="13"/>
  <c r="G262" i="13"/>
  <c r="M262" i="13"/>
  <c r="I262" i="13"/>
  <c r="H262" i="13"/>
  <c r="S262" i="13"/>
  <c r="T262" i="13"/>
  <c r="L262" i="13"/>
  <c r="B264" i="13" l="1"/>
  <c r="O263" i="13"/>
  <c r="E263" i="13"/>
  <c r="H263" i="13"/>
  <c r="AA263" i="13"/>
  <c r="L263" i="13"/>
  <c r="AD263" i="13"/>
  <c r="G263" i="13"/>
  <c r="J263" i="13"/>
  <c r="W263" i="13"/>
  <c r="P263" i="13"/>
  <c r="M263" i="13"/>
  <c r="U263" i="13"/>
  <c r="X263" i="13"/>
  <c r="C263" i="13"/>
  <c r="AC263" i="13"/>
  <c r="Q263" i="13"/>
  <c r="T263" i="13"/>
  <c r="AB263" i="13"/>
  <c r="Z263" i="13"/>
  <c r="AE263" i="13"/>
  <c r="I263" i="13"/>
  <c r="N263" i="13"/>
  <c r="D263" i="13"/>
  <c r="V263" i="13"/>
  <c r="K263" i="13"/>
  <c r="R263" i="13"/>
  <c r="F263" i="13"/>
  <c r="S263" i="13"/>
  <c r="Y263" i="13"/>
  <c r="B265" i="13" l="1"/>
  <c r="T264" i="13"/>
  <c r="AD264" i="13"/>
  <c r="X264" i="13"/>
  <c r="C264" i="13"/>
  <c r="U264" i="13"/>
  <c r="R264" i="13"/>
  <c r="S264" i="13"/>
  <c r="K264" i="13"/>
  <c r="N264" i="13"/>
  <c r="G264" i="13"/>
  <c r="AA264" i="13"/>
  <c r="V264" i="13"/>
  <c r="AE264" i="13"/>
  <c r="M264" i="13"/>
  <c r="Y264" i="13"/>
  <c r="Z264" i="13"/>
  <c r="H264" i="13"/>
  <c r="L264" i="13"/>
  <c r="W264" i="13"/>
  <c r="F264" i="13"/>
  <c r="O264" i="13"/>
  <c r="J264" i="13"/>
  <c r="P264" i="13"/>
  <c r="D264" i="13"/>
  <c r="E264" i="13"/>
  <c r="Q264" i="13"/>
  <c r="AC264" i="13"/>
  <c r="I264" i="13"/>
  <c r="AB264" i="13"/>
  <c r="W265" i="13" l="1"/>
  <c r="E265" i="13"/>
  <c r="U265" i="13"/>
  <c r="O265" i="13"/>
  <c r="D265" i="13"/>
  <c r="L265" i="13"/>
  <c r="AC265" i="13"/>
  <c r="R265" i="13"/>
  <c r="M265" i="13"/>
  <c r="G265" i="13"/>
  <c r="I265" i="13"/>
  <c r="K265" i="13"/>
  <c r="AB265" i="13"/>
  <c r="AA265" i="13"/>
  <c r="X265" i="13"/>
  <c r="Q265" i="13"/>
  <c r="V265" i="13"/>
  <c r="H265" i="13"/>
  <c r="AE265" i="13"/>
  <c r="F265" i="13"/>
  <c r="Y265" i="13"/>
  <c r="Z265" i="13"/>
  <c r="J265" i="13"/>
  <c r="S265" i="13"/>
  <c r="AD265" i="13"/>
  <c r="N265" i="13"/>
  <c r="P265" i="13"/>
  <c r="T265" i="13"/>
  <c r="C265" i="13"/>
  <c r="B266" i="13"/>
  <c r="B267" i="13" l="1"/>
  <c r="S266" i="13"/>
  <c r="C266" i="13"/>
  <c r="AB266" i="13"/>
  <c r="Q266" i="13"/>
  <c r="T266" i="13"/>
  <c r="W266" i="13"/>
  <c r="AD266" i="13"/>
  <c r="Z266" i="13"/>
  <c r="Y266" i="13"/>
  <c r="V266" i="13"/>
  <c r="K266" i="13"/>
  <c r="J266" i="13"/>
  <c r="G266" i="13"/>
  <c r="L266" i="13"/>
  <c r="D266" i="13"/>
  <c r="P266" i="13"/>
  <c r="AE266" i="13"/>
  <c r="AA266" i="13"/>
  <c r="E266" i="13"/>
  <c r="F266" i="13"/>
  <c r="H266" i="13"/>
  <c r="X266" i="13"/>
  <c r="U266" i="13"/>
  <c r="M266" i="13"/>
  <c r="N266" i="13"/>
  <c r="R266" i="13"/>
  <c r="I266" i="13"/>
  <c r="O266" i="13"/>
  <c r="AC266" i="13"/>
  <c r="R267" i="13" l="1"/>
  <c r="U267" i="13"/>
  <c r="S267" i="13"/>
  <c r="K267" i="13"/>
  <c r="AA267" i="13"/>
  <c r="F267" i="13"/>
  <c r="D267" i="13"/>
  <c r="Z267" i="13"/>
  <c r="V267" i="13"/>
  <c r="I267" i="13"/>
  <c r="J267" i="13"/>
  <c r="M267" i="13"/>
  <c r="X267" i="13"/>
  <c r="C267" i="13"/>
  <c r="AB267" i="13"/>
  <c r="N267" i="13"/>
  <c r="W267" i="13"/>
  <c r="G267" i="13"/>
  <c r="O267" i="13"/>
  <c r="H267" i="13"/>
  <c r="AD267" i="13"/>
  <c r="AE267" i="13"/>
  <c r="T267" i="13"/>
  <c r="Y267" i="13"/>
  <c r="P267" i="13"/>
  <c r="Q267" i="13"/>
  <c r="AC267" i="13"/>
  <c r="E267" i="13"/>
  <c r="L267" i="13"/>
  <c r="B268" i="13"/>
  <c r="B269" i="13" l="1"/>
  <c r="J268" i="13"/>
  <c r="F268" i="13"/>
  <c r="Y268" i="13"/>
  <c r="C268" i="13"/>
  <c r="I268" i="13"/>
  <c r="Z268" i="13"/>
  <c r="G268" i="13"/>
  <c r="L268" i="13"/>
  <c r="O268" i="13"/>
  <c r="N268" i="13"/>
  <c r="AD268" i="13"/>
  <c r="V268" i="13"/>
  <c r="E268" i="13"/>
  <c r="H268" i="13"/>
  <c r="X268" i="13"/>
  <c r="T268" i="13"/>
  <c r="AA268" i="13"/>
  <c r="S268" i="13"/>
  <c r="P268" i="13"/>
  <c r="AC268" i="13"/>
  <c r="W268" i="13"/>
  <c r="AB268" i="13"/>
  <c r="Q268" i="13"/>
  <c r="U268" i="13"/>
  <c r="D268" i="13"/>
  <c r="AE268" i="13"/>
  <c r="K268" i="13"/>
  <c r="M268" i="13"/>
  <c r="R268" i="13"/>
  <c r="B270" i="13" l="1"/>
  <c r="O269" i="13"/>
  <c r="D269" i="13"/>
  <c r="E269" i="13"/>
  <c r="AA269" i="13"/>
  <c r="G269" i="13"/>
  <c r="W269" i="13"/>
  <c r="M269" i="13"/>
  <c r="N269" i="13"/>
  <c r="C269" i="13"/>
  <c r="AB269" i="13"/>
  <c r="J269" i="13"/>
  <c r="I269" i="13"/>
  <c r="Q269" i="13"/>
  <c r="H269" i="13"/>
  <c r="F269" i="13"/>
  <c r="L269" i="13"/>
  <c r="AC269" i="13"/>
  <c r="V269" i="13"/>
  <c r="AE269" i="13"/>
  <c r="AD269" i="13"/>
  <c r="P269" i="13"/>
  <c r="R269" i="13"/>
  <c r="K269" i="13"/>
  <c r="Z269" i="13"/>
  <c r="T269" i="13"/>
  <c r="X269" i="13"/>
  <c r="Y269" i="13"/>
  <c r="S269" i="13"/>
  <c r="U269" i="13"/>
  <c r="B271" i="13" l="1"/>
  <c r="K270" i="13"/>
  <c r="M270" i="13"/>
  <c r="AA270" i="13"/>
  <c r="T270" i="13"/>
  <c r="P270" i="13"/>
  <c r="AD270" i="13"/>
  <c r="W270" i="13"/>
  <c r="E270" i="13"/>
  <c r="G270" i="13"/>
  <c r="S270" i="13"/>
  <c r="F270" i="13"/>
  <c r="N270" i="13"/>
  <c r="O270" i="13"/>
  <c r="AB270" i="13"/>
  <c r="AC270" i="13"/>
  <c r="X270" i="13"/>
  <c r="Q270" i="13"/>
  <c r="D270" i="13"/>
  <c r="Y270" i="13"/>
  <c r="C270" i="13"/>
  <c r="J270" i="13"/>
  <c r="U270" i="13"/>
  <c r="AE270" i="13"/>
  <c r="V270" i="13"/>
  <c r="L270" i="13"/>
  <c r="H270" i="13"/>
  <c r="R270" i="13"/>
  <c r="I270" i="13"/>
  <c r="Z270" i="13"/>
  <c r="B272" i="13" l="1"/>
  <c r="T271" i="13"/>
  <c r="O271" i="13"/>
  <c r="J271" i="13"/>
  <c r="W271" i="13"/>
  <c r="N271" i="13"/>
  <c r="L271" i="13"/>
  <c r="P271" i="13"/>
  <c r="V271" i="13"/>
  <c r="C271" i="13"/>
  <c r="K271" i="13"/>
  <c r="H271" i="13"/>
  <c r="Q271" i="13"/>
  <c r="G271" i="13"/>
  <c r="AA271" i="13"/>
  <c r="E271" i="13"/>
  <c r="AC271" i="13"/>
  <c r="R271" i="13"/>
  <c r="I271" i="13"/>
  <c r="X271" i="13"/>
  <c r="D271" i="13"/>
  <c r="Z271" i="13"/>
  <c r="M271" i="13"/>
  <c r="AE271" i="13"/>
  <c r="AB271" i="13"/>
  <c r="F271" i="13"/>
  <c r="Y271" i="13"/>
  <c r="AD271" i="13"/>
  <c r="S271" i="13"/>
  <c r="U271" i="13"/>
  <c r="R272" i="13" l="1"/>
  <c r="J272" i="13"/>
  <c r="AD272" i="13"/>
  <c r="S272" i="13"/>
  <c r="AC272" i="13"/>
  <c r="P272" i="13"/>
  <c r="AE272" i="13"/>
  <c r="L272" i="13"/>
  <c r="D272" i="13"/>
  <c r="U272" i="13"/>
  <c r="E272" i="13"/>
  <c r="M272" i="13"/>
  <c r="X272" i="13"/>
  <c r="Q272" i="13"/>
  <c r="W272" i="13"/>
  <c r="F272" i="13"/>
  <c r="O272" i="13"/>
  <c r="T272" i="13"/>
  <c r="C272" i="13"/>
  <c r="G272" i="13"/>
  <c r="AB272" i="13"/>
  <c r="H272" i="13"/>
  <c r="N272" i="13"/>
  <c r="V272" i="13"/>
  <c r="AA272" i="13"/>
  <c r="K272" i="13"/>
  <c r="Z272" i="13"/>
  <c r="Y272" i="13"/>
  <c r="I272" i="13"/>
  <c r="B273" i="13"/>
  <c r="B274" i="13" l="1"/>
  <c r="P273" i="13"/>
  <c r="R273" i="13"/>
  <c r="N273" i="13"/>
  <c r="V273" i="13"/>
  <c r="K273" i="13"/>
  <c r="AB273" i="13"/>
  <c r="H273" i="13"/>
  <c r="O273" i="13"/>
  <c r="J273" i="13"/>
  <c r="F273" i="13"/>
  <c r="AC273" i="13"/>
  <c r="D273" i="13"/>
  <c r="AA273" i="13"/>
  <c r="G273" i="13"/>
  <c r="S273" i="13"/>
  <c r="I273" i="13"/>
  <c r="T273" i="13"/>
  <c r="W273" i="13"/>
  <c r="Q273" i="13"/>
  <c r="M273" i="13"/>
  <c r="U273" i="13"/>
  <c r="Y273" i="13"/>
  <c r="Z273" i="13"/>
  <c r="L273" i="13"/>
  <c r="AE273" i="13"/>
  <c r="X273" i="13"/>
  <c r="E273" i="13"/>
  <c r="AD273" i="13"/>
  <c r="C273" i="13"/>
  <c r="B275" i="13" l="1"/>
  <c r="D274" i="13"/>
  <c r="Z274" i="13"/>
  <c r="Q274" i="13"/>
  <c r="J274" i="13"/>
  <c r="Y274" i="13"/>
  <c r="K274" i="13"/>
  <c r="P274" i="13"/>
  <c r="N274" i="13"/>
  <c r="C274" i="13"/>
  <c r="E274" i="13"/>
  <c r="AA274" i="13"/>
  <c r="F274" i="13"/>
  <c r="L274" i="13"/>
  <c r="AD274" i="13"/>
  <c r="X274" i="13"/>
  <c r="H274" i="13"/>
  <c r="U274" i="13"/>
  <c r="V274" i="13"/>
  <c r="AE274" i="13"/>
  <c r="G274" i="13"/>
  <c r="S274" i="13"/>
  <c r="W274" i="13"/>
  <c r="R274" i="13"/>
  <c r="T274" i="13"/>
  <c r="AC274" i="13"/>
  <c r="M274" i="13"/>
  <c r="O274" i="13"/>
  <c r="AB274" i="13"/>
  <c r="I274" i="13"/>
  <c r="B276" i="13" l="1"/>
  <c r="J275" i="13"/>
  <c r="D275" i="13"/>
  <c r="AD275" i="13"/>
  <c r="T275" i="13"/>
  <c r="H275" i="13"/>
  <c r="E275" i="13"/>
  <c r="L275" i="13"/>
  <c r="AB275" i="13"/>
  <c r="X275" i="13"/>
  <c r="U275" i="13"/>
  <c r="F275" i="13"/>
  <c r="M275" i="13"/>
  <c r="AC275" i="13"/>
  <c r="W275" i="13"/>
  <c r="K275" i="13"/>
  <c r="Y275" i="13"/>
  <c r="P275" i="13"/>
  <c r="R275" i="13"/>
  <c r="O275" i="13"/>
  <c r="Q275" i="13"/>
  <c r="Z275" i="13"/>
  <c r="I275" i="13"/>
  <c r="C275" i="13"/>
  <c r="N275" i="13"/>
  <c r="V275" i="13"/>
  <c r="S275" i="13"/>
  <c r="G275" i="13"/>
  <c r="AA275" i="13"/>
  <c r="AE275" i="13"/>
  <c r="B277" i="13" l="1"/>
  <c r="R276" i="13"/>
  <c r="AA276" i="13"/>
  <c r="Z276" i="13"/>
  <c r="W276" i="13"/>
  <c r="P276" i="13"/>
  <c r="U276" i="13"/>
  <c r="K276" i="13"/>
  <c r="L276" i="13"/>
  <c r="C276" i="13"/>
  <c r="Y276" i="13"/>
  <c r="AB276" i="13"/>
  <c r="I276" i="13"/>
  <c r="H276" i="13"/>
  <c r="O276" i="13"/>
  <c r="AD276" i="13"/>
  <c r="G276" i="13"/>
  <c r="D276" i="13"/>
  <c r="M276" i="13"/>
  <c r="N276" i="13"/>
  <c r="S276" i="13"/>
  <c r="T276" i="13"/>
  <c r="Q276" i="13"/>
  <c r="AC276" i="13"/>
  <c r="E276" i="13"/>
  <c r="AE276" i="13"/>
  <c r="J276" i="13"/>
  <c r="X276" i="13"/>
  <c r="V276" i="13"/>
  <c r="F276" i="13"/>
  <c r="B278" i="13" l="1"/>
  <c r="Y277" i="13"/>
  <c r="S277" i="13"/>
  <c r="M277" i="13"/>
  <c r="R277" i="13"/>
  <c r="O277" i="13"/>
  <c r="K277" i="13"/>
  <c r="D277" i="13"/>
  <c r="J277" i="13"/>
  <c r="AD277" i="13"/>
  <c r="Z277" i="13"/>
  <c r="E277" i="13"/>
  <c r="AC277" i="13"/>
  <c r="P277" i="13"/>
  <c r="U277" i="13"/>
  <c r="H277" i="13"/>
  <c r="I277" i="13"/>
  <c r="N277" i="13"/>
  <c r="W277" i="13"/>
  <c r="V277" i="13"/>
  <c r="AA277" i="13"/>
  <c r="F277" i="13"/>
  <c r="Q277" i="13"/>
  <c r="X277" i="13"/>
  <c r="AB277" i="13"/>
  <c r="L277" i="13"/>
  <c r="G277" i="13"/>
  <c r="T277" i="13"/>
  <c r="AE277" i="13"/>
  <c r="C277" i="13"/>
  <c r="B279" i="13" l="1"/>
  <c r="S278" i="13"/>
  <c r="I278" i="13"/>
  <c r="T278" i="13"/>
  <c r="AD278" i="13"/>
  <c r="N278" i="13"/>
  <c r="X278" i="13"/>
  <c r="H278" i="13"/>
  <c r="AC278" i="13"/>
  <c r="Z278" i="13"/>
  <c r="E278" i="13"/>
  <c r="D278" i="13"/>
  <c r="G278" i="13"/>
  <c r="M278" i="13"/>
  <c r="R278" i="13"/>
  <c r="C278" i="13"/>
  <c r="K278" i="13"/>
  <c r="P278" i="13"/>
  <c r="U278" i="13"/>
  <c r="V278" i="13"/>
  <c r="Q278" i="13"/>
  <c r="AB278" i="13"/>
  <c r="AE278" i="13"/>
  <c r="L278" i="13"/>
  <c r="O278" i="13"/>
  <c r="W278" i="13"/>
  <c r="Y278" i="13"/>
  <c r="F278" i="13"/>
  <c r="AA278" i="13"/>
  <c r="J278" i="13"/>
  <c r="L279" i="13" l="1"/>
  <c r="O279" i="13"/>
  <c r="P279" i="13"/>
  <c r="T279" i="13"/>
  <c r="W279" i="13"/>
  <c r="M279" i="13"/>
  <c r="Y279" i="13"/>
  <c r="AA279" i="13"/>
  <c r="AB279" i="13"/>
  <c r="K279" i="13"/>
  <c r="R279" i="13"/>
  <c r="G279" i="13"/>
  <c r="I279" i="13"/>
  <c r="D279" i="13"/>
  <c r="V279" i="13"/>
  <c r="F279" i="13"/>
  <c r="N279" i="13"/>
  <c r="AE279" i="13"/>
  <c r="U279" i="13"/>
  <c r="X279" i="13"/>
  <c r="C279" i="13"/>
  <c r="AC279" i="13"/>
  <c r="AD279" i="13"/>
  <c r="S279" i="13"/>
  <c r="Z279" i="13"/>
  <c r="Q279" i="13"/>
  <c r="E279" i="13"/>
  <c r="J279" i="13"/>
  <c r="H279" i="13"/>
  <c r="B280" i="13"/>
  <c r="B281" i="13" l="1"/>
  <c r="AA280" i="13"/>
  <c r="Y280" i="13"/>
  <c r="T280" i="13"/>
  <c r="AB280" i="13"/>
  <c r="Q280" i="13"/>
  <c r="E280" i="13"/>
  <c r="X280" i="13"/>
  <c r="H280" i="13"/>
  <c r="F280" i="13"/>
  <c r="J280" i="13"/>
  <c r="AD280" i="13"/>
  <c r="AC280" i="13"/>
  <c r="G280" i="13"/>
  <c r="AE280" i="13"/>
  <c r="P280" i="13"/>
  <c r="M280" i="13"/>
  <c r="N280" i="13"/>
  <c r="L280" i="13"/>
  <c r="K280" i="13"/>
  <c r="I280" i="13"/>
  <c r="U280" i="13"/>
  <c r="O280" i="13"/>
  <c r="Z280" i="13"/>
  <c r="V280" i="13"/>
  <c r="S280" i="13"/>
  <c r="R280" i="13"/>
  <c r="W280" i="13"/>
  <c r="D280" i="13"/>
  <c r="C280" i="13"/>
  <c r="T281" i="13" l="1"/>
  <c r="AE281" i="13"/>
  <c r="AC281" i="13"/>
  <c r="E281" i="13"/>
  <c r="M281" i="13"/>
  <c r="S281" i="13"/>
  <c r="J281" i="13"/>
  <c r="Q281" i="13"/>
  <c r="F281" i="13"/>
  <c r="X281" i="13"/>
  <c r="G281" i="13"/>
  <c r="D281" i="13"/>
  <c r="Z281" i="13"/>
  <c r="V281" i="13"/>
  <c r="Y281" i="13"/>
  <c r="W281" i="13"/>
  <c r="H281" i="13"/>
  <c r="AA281" i="13"/>
  <c r="P281" i="13"/>
  <c r="R281" i="13"/>
  <c r="U281" i="13"/>
  <c r="L281" i="13"/>
  <c r="N281" i="13"/>
  <c r="AB281" i="13"/>
  <c r="K281" i="13"/>
  <c r="I281" i="13"/>
  <c r="O281" i="13"/>
  <c r="C281" i="13"/>
  <c r="AD281" i="13"/>
  <c r="B282" i="13"/>
  <c r="B283" i="13" l="1"/>
  <c r="AC282" i="13"/>
  <c r="Y282" i="13"/>
  <c r="W282" i="13"/>
  <c r="E282" i="13"/>
  <c r="Q282" i="13"/>
  <c r="AE282" i="13"/>
  <c r="D282" i="13"/>
  <c r="I282" i="13"/>
  <c r="R282" i="13"/>
  <c r="AD282" i="13"/>
  <c r="T282" i="13"/>
  <c r="L282" i="13"/>
  <c r="S282" i="13"/>
  <c r="P282" i="13"/>
  <c r="C282" i="13"/>
  <c r="Z282" i="13"/>
  <c r="G282" i="13"/>
  <c r="F282" i="13"/>
  <c r="O282" i="13"/>
  <c r="AB282" i="13"/>
  <c r="U282" i="13"/>
  <c r="J282" i="13"/>
  <c r="M282" i="13"/>
  <c r="H282" i="13"/>
  <c r="K282" i="13"/>
  <c r="V282" i="13"/>
  <c r="AA282" i="13"/>
  <c r="X282" i="13"/>
  <c r="N282" i="13"/>
  <c r="B284" i="13" l="1"/>
  <c r="Y283" i="13"/>
  <c r="Z283" i="13"/>
  <c r="S283" i="13"/>
  <c r="R283" i="13"/>
  <c r="AE283" i="13"/>
  <c r="X283" i="13"/>
  <c r="AB283" i="13"/>
  <c r="M283" i="13"/>
  <c r="Q283" i="13"/>
  <c r="U283" i="13"/>
  <c r="K283" i="13"/>
  <c r="I283" i="13"/>
  <c r="L283" i="13"/>
  <c r="AD283" i="13"/>
  <c r="AC283" i="13"/>
  <c r="H283" i="13"/>
  <c r="V283" i="13"/>
  <c r="AA283" i="13"/>
  <c r="F283" i="13"/>
  <c r="D283" i="13"/>
  <c r="C283" i="13"/>
  <c r="T283" i="13"/>
  <c r="G283" i="13"/>
  <c r="W283" i="13"/>
  <c r="O283" i="13"/>
  <c r="N283" i="13"/>
  <c r="E283" i="13"/>
  <c r="J283" i="13"/>
  <c r="P283" i="13"/>
  <c r="B285" i="13" l="1"/>
  <c r="N284" i="13"/>
  <c r="P284" i="13"/>
  <c r="H284" i="13"/>
  <c r="G284" i="13"/>
  <c r="AD284" i="13"/>
  <c r="Q284" i="13"/>
  <c r="O284" i="13"/>
  <c r="C284" i="13"/>
  <c r="R284" i="13"/>
  <c r="M284" i="13"/>
  <c r="J284" i="13"/>
  <c r="V284" i="13"/>
  <c r="L284" i="13"/>
  <c r="AA284" i="13"/>
  <c r="T284" i="13"/>
  <c r="X284" i="13"/>
  <c r="E284" i="13"/>
  <c r="F284" i="13"/>
  <c r="D284" i="13"/>
  <c r="I284" i="13"/>
  <c r="AC284" i="13"/>
  <c r="AB284" i="13"/>
  <c r="Z284" i="13"/>
  <c r="W284" i="13"/>
  <c r="U284" i="13"/>
  <c r="S284" i="13"/>
  <c r="Y284" i="13"/>
  <c r="AE284" i="13"/>
  <c r="K284" i="13"/>
  <c r="B286" i="13" l="1"/>
  <c r="I285" i="13"/>
  <c r="Q285" i="13"/>
  <c r="M285" i="13"/>
  <c r="AD285" i="13"/>
  <c r="X285" i="13"/>
  <c r="L285" i="13"/>
  <c r="AC285" i="13"/>
  <c r="G285" i="13"/>
  <c r="U285" i="13"/>
  <c r="AB285" i="13"/>
  <c r="Z285" i="13"/>
  <c r="R285" i="13"/>
  <c r="S285" i="13"/>
  <c r="P285" i="13"/>
  <c r="H285" i="13"/>
  <c r="E285" i="13"/>
  <c r="N285" i="13"/>
  <c r="V285" i="13"/>
  <c r="K285" i="13"/>
  <c r="C285" i="13"/>
  <c r="W285" i="13"/>
  <c r="O285" i="13"/>
  <c r="AA285" i="13"/>
  <c r="AE285" i="13"/>
  <c r="D285" i="13"/>
  <c r="T285" i="13"/>
  <c r="Y285" i="13"/>
  <c r="F285" i="13"/>
  <c r="J285" i="13"/>
  <c r="C286" i="13" l="1"/>
  <c r="K286" i="13"/>
  <c r="S286" i="13"/>
  <c r="AA286" i="13"/>
  <c r="D286" i="13"/>
  <c r="L286" i="13"/>
  <c r="T286" i="13"/>
  <c r="AB286" i="13"/>
  <c r="E286" i="13"/>
  <c r="M286" i="13"/>
  <c r="U286" i="13"/>
  <c r="AC286" i="13"/>
  <c r="F286" i="13"/>
  <c r="N286" i="13"/>
  <c r="V286" i="13"/>
  <c r="AD286" i="13"/>
  <c r="G286" i="13"/>
  <c r="O286" i="13"/>
  <c r="W286" i="13"/>
  <c r="AE286" i="13"/>
  <c r="H286" i="13"/>
  <c r="P286" i="13"/>
  <c r="X286" i="13"/>
  <c r="I286" i="13"/>
  <c r="Q286" i="13"/>
  <c r="Y286" i="13"/>
  <c r="J286" i="13"/>
  <c r="R286" i="13"/>
  <c r="Z286" i="13"/>
  <c r="B287" i="13"/>
  <c r="F287" i="13" l="1"/>
  <c r="N287" i="13"/>
  <c r="V287" i="13"/>
  <c r="AD287" i="13"/>
  <c r="G287" i="13"/>
  <c r="O287" i="13"/>
  <c r="W287" i="13"/>
  <c r="AE287" i="13"/>
  <c r="H287" i="13"/>
  <c r="P287" i="13"/>
  <c r="X287" i="13"/>
  <c r="I287" i="13"/>
  <c r="Q287" i="13"/>
  <c r="Y287" i="13"/>
  <c r="J287" i="13"/>
  <c r="R287" i="13"/>
  <c r="Z287" i="13"/>
  <c r="C287" i="13"/>
  <c r="K287" i="13"/>
  <c r="S287" i="13"/>
  <c r="AA287" i="13"/>
  <c r="D287" i="13"/>
  <c r="L287" i="13"/>
  <c r="T287" i="13"/>
  <c r="AB287" i="13"/>
  <c r="E287" i="13"/>
  <c r="M287" i="13"/>
  <c r="U287" i="13"/>
  <c r="AC287" i="13"/>
  <c r="B288" i="13"/>
  <c r="I288" i="13" l="1"/>
  <c r="Q288" i="13"/>
  <c r="Y288" i="13"/>
  <c r="J288" i="13"/>
  <c r="R288" i="13"/>
  <c r="Z288" i="13"/>
  <c r="C288" i="13"/>
  <c r="K288" i="13"/>
  <c r="S288" i="13"/>
  <c r="AA288" i="13"/>
  <c r="D288" i="13"/>
  <c r="L288" i="13"/>
  <c r="T288" i="13"/>
  <c r="AB288" i="13"/>
  <c r="E288" i="13"/>
  <c r="M288" i="13"/>
  <c r="U288" i="13"/>
  <c r="AC288" i="13"/>
  <c r="F288" i="13"/>
  <c r="N288" i="13"/>
  <c r="V288" i="13"/>
  <c r="AD288" i="13"/>
  <c r="G288" i="13"/>
  <c r="O288" i="13"/>
  <c r="W288" i="13"/>
  <c r="AE288" i="13"/>
  <c r="P288" i="13"/>
  <c r="X288" i="13"/>
  <c r="H288" i="13"/>
  <c r="B289" i="13"/>
  <c r="D289" i="13" l="1"/>
  <c r="L289" i="13"/>
  <c r="T289" i="13"/>
  <c r="AB289" i="13"/>
  <c r="E289" i="13"/>
  <c r="M289" i="13"/>
  <c r="U289" i="13"/>
  <c r="AC289" i="13"/>
  <c r="F289" i="13"/>
  <c r="N289" i="13"/>
  <c r="V289" i="13"/>
  <c r="AD289" i="13"/>
  <c r="G289" i="13"/>
  <c r="O289" i="13"/>
  <c r="W289" i="13"/>
  <c r="AE289" i="13"/>
  <c r="H289" i="13"/>
  <c r="P289" i="13"/>
  <c r="X289" i="13"/>
  <c r="I289" i="13"/>
  <c r="Q289" i="13"/>
  <c r="Y289" i="13"/>
  <c r="J289" i="13"/>
  <c r="R289" i="13"/>
  <c r="Z289" i="13"/>
  <c r="C289" i="13"/>
  <c r="K289" i="13"/>
  <c r="S289" i="13"/>
  <c r="AA289" i="13"/>
  <c r="B290" i="13"/>
  <c r="G290" i="13" l="1"/>
  <c r="O290" i="13"/>
  <c r="W290" i="13"/>
  <c r="AE290" i="13"/>
  <c r="H290" i="13"/>
  <c r="P290" i="13"/>
  <c r="X290" i="13"/>
  <c r="I290" i="13"/>
  <c r="Q290" i="13"/>
  <c r="Y290" i="13"/>
  <c r="J290" i="13"/>
  <c r="R290" i="13"/>
  <c r="Z290" i="13"/>
  <c r="C290" i="13"/>
  <c r="K290" i="13"/>
  <c r="S290" i="13"/>
  <c r="AA290" i="13"/>
  <c r="D290" i="13"/>
  <c r="L290" i="13"/>
  <c r="T290" i="13"/>
  <c r="AB290" i="13"/>
  <c r="E290" i="13"/>
  <c r="M290" i="13"/>
  <c r="U290" i="13"/>
  <c r="AC290" i="13"/>
  <c r="V290" i="13"/>
  <c r="AD290" i="13"/>
  <c r="F290" i="13"/>
  <c r="N290" i="13"/>
  <c r="B291" i="13"/>
  <c r="J291" i="13" l="1"/>
  <c r="R291" i="13"/>
  <c r="Z291" i="13"/>
  <c r="C291" i="13"/>
  <c r="K291" i="13"/>
  <c r="S291" i="13"/>
  <c r="AA291" i="13"/>
  <c r="D291" i="13"/>
  <c r="L291" i="13"/>
  <c r="T291" i="13"/>
  <c r="AB291" i="13"/>
  <c r="E291" i="13"/>
  <c r="M291" i="13"/>
  <c r="U291" i="13"/>
  <c r="AC291" i="13"/>
  <c r="F291" i="13"/>
  <c r="N291" i="13"/>
  <c r="V291" i="13"/>
  <c r="AD291" i="13"/>
  <c r="G291" i="13"/>
  <c r="O291" i="13"/>
  <c r="W291" i="13"/>
  <c r="AE291" i="13"/>
  <c r="H291" i="13"/>
  <c r="P291" i="13"/>
  <c r="X291" i="13"/>
  <c r="I291" i="13"/>
  <c r="Q291" i="13"/>
  <c r="Y291" i="13"/>
  <c r="B292" i="13"/>
  <c r="E292" i="13" l="1"/>
  <c r="M292" i="13"/>
  <c r="U292" i="13"/>
  <c r="AC292" i="13"/>
  <c r="F292" i="13"/>
  <c r="N292" i="13"/>
  <c r="V292" i="13"/>
  <c r="AD292" i="13"/>
  <c r="G292" i="13"/>
  <c r="O292" i="13"/>
  <c r="W292" i="13"/>
  <c r="AE292" i="13"/>
  <c r="H292" i="13"/>
  <c r="P292" i="13"/>
  <c r="X292" i="13"/>
  <c r="I292" i="13"/>
  <c r="Q292" i="13"/>
  <c r="Y292" i="13"/>
  <c r="J292" i="13"/>
  <c r="R292" i="13"/>
  <c r="Z292" i="13"/>
  <c r="C292" i="13"/>
  <c r="K292" i="13"/>
  <c r="S292" i="13"/>
  <c r="AA292" i="13"/>
  <c r="AB292" i="13"/>
  <c r="D292" i="13"/>
  <c r="L292" i="13"/>
  <c r="T292" i="13"/>
  <c r="B293" i="13"/>
  <c r="H293" i="13" l="1"/>
  <c r="P293" i="13"/>
  <c r="X293" i="13"/>
  <c r="I293" i="13"/>
  <c r="Q293" i="13"/>
  <c r="Y293" i="13"/>
  <c r="J293" i="13"/>
  <c r="R293" i="13"/>
  <c r="Z293" i="13"/>
  <c r="C293" i="13"/>
  <c r="K293" i="13"/>
  <c r="S293" i="13"/>
  <c r="AA293" i="13"/>
  <c r="D293" i="13"/>
  <c r="L293" i="13"/>
  <c r="T293" i="13"/>
  <c r="AB293" i="13"/>
  <c r="E293" i="13"/>
  <c r="M293" i="13"/>
  <c r="U293" i="13"/>
  <c r="AC293" i="13"/>
  <c r="F293" i="13"/>
  <c r="N293" i="13"/>
  <c r="V293" i="13"/>
  <c r="AD293" i="13"/>
  <c r="G293" i="13"/>
  <c r="O293" i="13"/>
  <c r="W293" i="13"/>
  <c r="AE293" i="13"/>
  <c r="B294" i="13"/>
  <c r="C294" i="13" l="1"/>
  <c r="K294" i="13"/>
  <c r="S294" i="13"/>
  <c r="AA294" i="13"/>
  <c r="D294" i="13"/>
  <c r="L294" i="13"/>
  <c r="T294" i="13"/>
  <c r="AB294" i="13"/>
  <c r="E294" i="13"/>
  <c r="M294" i="13"/>
  <c r="U294" i="13"/>
  <c r="AC294" i="13"/>
  <c r="F294" i="13"/>
  <c r="N294" i="13"/>
  <c r="V294" i="13"/>
  <c r="AD294" i="13"/>
  <c r="G294" i="13"/>
  <c r="O294" i="13"/>
  <c r="W294" i="13"/>
  <c r="AE294" i="13"/>
  <c r="H294" i="13"/>
  <c r="P294" i="13"/>
  <c r="X294" i="13"/>
  <c r="I294" i="13"/>
  <c r="Q294" i="13"/>
  <c r="Y294" i="13"/>
  <c r="J294" i="13"/>
  <c r="R294" i="13"/>
  <c r="Z294" i="13"/>
  <c r="B295" i="13"/>
  <c r="F295" i="13" l="1"/>
  <c r="N295" i="13"/>
  <c r="V295" i="13"/>
  <c r="AD295" i="13"/>
  <c r="G295" i="13"/>
  <c r="O295" i="13"/>
  <c r="W295" i="13"/>
  <c r="AE295" i="13"/>
  <c r="H295" i="13"/>
  <c r="P295" i="13"/>
  <c r="X295" i="13"/>
  <c r="I295" i="13"/>
  <c r="Q295" i="13"/>
  <c r="Y295" i="13"/>
  <c r="J295" i="13"/>
  <c r="R295" i="13"/>
  <c r="Z295" i="13"/>
  <c r="C295" i="13"/>
  <c r="K295" i="13"/>
  <c r="S295" i="13"/>
  <c r="AA295" i="13"/>
  <c r="D295" i="13"/>
  <c r="L295" i="13"/>
  <c r="T295" i="13"/>
  <c r="AB295" i="13"/>
  <c r="E295" i="13"/>
  <c r="M295" i="13"/>
  <c r="U295" i="13"/>
  <c r="AC295" i="13"/>
  <c r="B296" i="13"/>
  <c r="I296" i="13" l="1"/>
  <c r="Q296" i="13"/>
  <c r="Y296" i="13"/>
  <c r="J296" i="13"/>
  <c r="R296" i="13"/>
  <c r="Z296" i="13"/>
  <c r="C296" i="13"/>
  <c r="K296" i="13"/>
  <c r="S296" i="13"/>
  <c r="AA296" i="13"/>
  <c r="D296" i="13"/>
  <c r="L296" i="13"/>
  <c r="T296" i="13"/>
  <c r="AB296" i="13"/>
  <c r="E296" i="13"/>
  <c r="M296" i="13"/>
  <c r="U296" i="13"/>
  <c r="AC296" i="13"/>
  <c r="F296" i="13"/>
  <c r="N296" i="13"/>
  <c r="V296" i="13"/>
  <c r="AD296" i="13"/>
  <c r="G296" i="13"/>
  <c r="O296" i="13"/>
  <c r="W296" i="13"/>
  <c r="AE296" i="13"/>
  <c r="H296" i="13"/>
  <c r="P296" i="13"/>
  <c r="X296" i="13"/>
  <c r="B297" i="13"/>
  <c r="D297" i="13" l="1"/>
  <c r="L297" i="13"/>
  <c r="T297" i="13"/>
  <c r="AB297" i="13"/>
  <c r="E297" i="13"/>
  <c r="M297" i="13"/>
  <c r="U297" i="13"/>
  <c r="AC297" i="13"/>
  <c r="F297" i="13"/>
  <c r="N297" i="13"/>
  <c r="V297" i="13"/>
  <c r="AD297" i="13"/>
  <c r="G297" i="13"/>
  <c r="O297" i="13"/>
  <c r="W297" i="13"/>
  <c r="AE297" i="13"/>
  <c r="H297" i="13"/>
  <c r="P297" i="13"/>
  <c r="X297" i="13"/>
  <c r="I297" i="13"/>
  <c r="Q297" i="13"/>
  <c r="Y297" i="13"/>
  <c r="J297" i="13"/>
  <c r="R297" i="13"/>
  <c r="Z297" i="13"/>
  <c r="K297" i="13"/>
  <c r="S297" i="13"/>
  <c r="AA297" i="13"/>
  <c r="C297" i="13"/>
  <c r="B298" i="13"/>
  <c r="G298" i="13" l="1"/>
  <c r="O298" i="13"/>
  <c r="W298" i="13"/>
  <c r="AE298" i="13"/>
  <c r="H298" i="13"/>
  <c r="P298" i="13"/>
  <c r="X298" i="13"/>
  <c r="I298" i="13"/>
  <c r="Q298" i="13"/>
  <c r="Y298" i="13"/>
  <c r="J298" i="13"/>
  <c r="R298" i="13"/>
  <c r="Z298" i="13"/>
  <c r="C298" i="13"/>
  <c r="K298" i="13"/>
  <c r="S298" i="13"/>
  <c r="AA298" i="13"/>
  <c r="D298" i="13"/>
  <c r="L298" i="13"/>
  <c r="T298" i="13"/>
  <c r="AB298" i="13"/>
  <c r="E298" i="13"/>
  <c r="M298" i="13"/>
  <c r="U298" i="13"/>
  <c r="AC298" i="13"/>
  <c r="F298" i="13"/>
  <c r="N298" i="13"/>
  <c r="V298" i="13"/>
  <c r="AD298" i="13"/>
  <c r="B299" i="13"/>
  <c r="J299" i="13" l="1"/>
  <c r="R299" i="13"/>
  <c r="Z299" i="13"/>
  <c r="C299" i="13"/>
  <c r="K299" i="13"/>
  <c r="S299" i="13"/>
  <c r="AA299" i="13"/>
  <c r="D299" i="13"/>
  <c r="L299" i="13"/>
  <c r="T299" i="13"/>
  <c r="AB299" i="13"/>
  <c r="E299" i="13"/>
  <c r="M299" i="13"/>
  <c r="U299" i="13"/>
  <c r="AC299" i="13"/>
  <c r="F299" i="13"/>
  <c r="N299" i="13"/>
  <c r="V299" i="13"/>
  <c r="AD299" i="13"/>
  <c r="G299" i="13"/>
  <c r="O299" i="13"/>
  <c r="W299" i="13"/>
  <c r="AE299" i="13"/>
  <c r="H299" i="13"/>
  <c r="P299" i="13"/>
  <c r="X299" i="13"/>
  <c r="Q299" i="13"/>
  <c r="Y299" i="13"/>
  <c r="I299" i="13"/>
  <c r="B300" i="13"/>
  <c r="E300" i="13" l="1"/>
  <c r="M300" i="13"/>
  <c r="U300" i="13"/>
  <c r="AC300" i="13"/>
  <c r="F300" i="13"/>
  <c r="N300" i="13"/>
  <c r="V300" i="13"/>
  <c r="AD300" i="13"/>
  <c r="G300" i="13"/>
  <c r="O300" i="13"/>
  <c r="W300" i="13"/>
  <c r="AE300" i="13"/>
  <c r="H300" i="13"/>
  <c r="P300" i="13"/>
  <c r="X300" i="13"/>
  <c r="I300" i="13"/>
  <c r="Q300" i="13"/>
  <c r="Y300" i="13"/>
  <c r="J300" i="13"/>
  <c r="R300" i="13"/>
  <c r="Z300" i="13"/>
  <c r="C300" i="13"/>
  <c r="K300" i="13"/>
  <c r="S300" i="13"/>
  <c r="AA300" i="13"/>
  <c r="D300" i="13"/>
  <c r="L300" i="13"/>
  <c r="T300" i="13"/>
  <c r="AB300" i="13"/>
  <c r="B301" i="13"/>
  <c r="H301" i="13" l="1"/>
  <c r="P301" i="13"/>
  <c r="X301" i="13"/>
  <c r="I301" i="13"/>
  <c r="Q301" i="13"/>
  <c r="Y301" i="13"/>
  <c r="J301" i="13"/>
  <c r="R301" i="13"/>
  <c r="Z301" i="13"/>
  <c r="C301" i="13"/>
  <c r="K301" i="13"/>
  <c r="S301" i="13"/>
  <c r="AA301" i="13"/>
  <c r="D301" i="13"/>
  <c r="L301" i="13"/>
  <c r="T301" i="13"/>
  <c r="AB301" i="13"/>
  <c r="E301" i="13"/>
  <c r="M301" i="13"/>
  <c r="U301" i="13"/>
  <c r="AC301" i="13"/>
  <c r="F301" i="13"/>
  <c r="N301" i="13"/>
  <c r="V301" i="13"/>
  <c r="AD301" i="13"/>
  <c r="W301" i="13"/>
  <c r="AE301" i="13"/>
  <c r="G301" i="13"/>
  <c r="O301" i="13"/>
  <c r="B302" i="13"/>
  <c r="C302" i="13" l="1"/>
  <c r="K302" i="13"/>
  <c r="S302" i="13"/>
  <c r="AA302" i="13"/>
  <c r="D302" i="13"/>
  <c r="L302" i="13"/>
  <c r="T302" i="13"/>
  <c r="AB302" i="13"/>
  <c r="E302" i="13"/>
  <c r="M302" i="13"/>
  <c r="U302" i="13"/>
  <c r="AC302" i="13"/>
  <c r="F302" i="13"/>
  <c r="N302" i="13"/>
  <c r="V302" i="13"/>
  <c r="AD302" i="13"/>
  <c r="G302" i="13"/>
  <c r="O302" i="13"/>
  <c r="W302" i="13"/>
  <c r="AE302" i="13"/>
  <c r="H302" i="13"/>
  <c r="P302" i="13"/>
  <c r="X302" i="13"/>
  <c r="I302" i="13"/>
  <c r="Q302" i="13"/>
  <c r="Y302" i="13"/>
  <c r="J302" i="13"/>
  <c r="R302" i="13"/>
  <c r="Z302" i="13"/>
  <c r="B303" i="13"/>
  <c r="F303" i="13" l="1"/>
  <c r="N303" i="13"/>
  <c r="V303" i="13"/>
  <c r="AD303" i="13"/>
  <c r="G303" i="13"/>
  <c r="O303" i="13"/>
  <c r="W303" i="13"/>
  <c r="AE303" i="13"/>
  <c r="H303" i="13"/>
  <c r="P303" i="13"/>
  <c r="X303" i="13"/>
  <c r="I303" i="13"/>
  <c r="Q303" i="13"/>
  <c r="Y303" i="13"/>
  <c r="J303" i="13"/>
  <c r="R303" i="13"/>
  <c r="Z303" i="13"/>
  <c r="C303" i="13"/>
  <c r="K303" i="13"/>
  <c r="S303" i="13"/>
  <c r="AA303" i="13"/>
  <c r="D303" i="13"/>
  <c r="L303" i="13"/>
  <c r="T303" i="13"/>
  <c r="AB303" i="13"/>
  <c r="AC303" i="13"/>
  <c r="E303" i="13"/>
  <c r="M303" i="13"/>
  <c r="U303" i="13"/>
  <c r="B304" i="13"/>
  <c r="I304" i="13" l="1"/>
  <c r="Q304" i="13"/>
  <c r="Y304" i="13"/>
  <c r="J304" i="13"/>
  <c r="R304" i="13"/>
  <c r="Z304" i="13"/>
  <c r="C304" i="13"/>
  <c r="K304" i="13"/>
  <c r="S304" i="13"/>
  <c r="AA304" i="13"/>
  <c r="D304" i="13"/>
  <c r="L304" i="13"/>
  <c r="T304" i="13"/>
  <c r="AB304" i="13"/>
  <c r="E304" i="13"/>
  <c r="M304" i="13"/>
  <c r="U304" i="13"/>
  <c r="AC304" i="13"/>
  <c r="F304" i="13"/>
  <c r="N304" i="13"/>
  <c r="V304" i="13"/>
  <c r="AD304" i="13"/>
  <c r="G304" i="13"/>
  <c r="O304" i="13"/>
  <c r="W304" i="13"/>
  <c r="AE304" i="13"/>
  <c r="H304" i="13"/>
  <c r="P304" i="13"/>
  <c r="X304" i="13"/>
  <c r="B305" i="13"/>
  <c r="D305" i="13" l="1"/>
  <c r="L305" i="13"/>
  <c r="T305" i="13"/>
  <c r="AB305" i="13"/>
  <c r="E305" i="13"/>
  <c r="M305" i="13"/>
  <c r="U305" i="13"/>
  <c r="AC305" i="13"/>
  <c r="F305" i="13"/>
  <c r="N305" i="13"/>
  <c r="V305" i="13"/>
  <c r="AD305" i="13"/>
  <c r="G305" i="13"/>
  <c r="O305" i="13"/>
  <c r="W305" i="13"/>
  <c r="AE305" i="13"/>
  <c r="H305" i="13"/>
  <c r="P305" i="13"/>
  <c r="X305" i="13"/>
  <c r="I305" i="13"/>
  <c r="Q305" i="13"/>
  <c r="Y305" i="13"/>
  <c r="J305" i="13"/>
  <c r="R305" i="13"/>
  <c r="Z305" i="13"/>
  <c r="C305" i="13"/>
  <c r="K305" i="13"/>
  <c r="S305" i="13"/>
  <c r="AA305" i="13"/>
  <c r="B306" i="13"/>
  <c r="G306" i="13" l="1"/>
  <c r="O306" i="13"/>
  <c r="W306" i="13"/>
  <c r="AE306" i="13"/>
  <c r="H306" i="13"/>
  <c r="P306" i="13"/>
  <c r="X306" i="13"/>
  <c r="I306" i="13"/>
  <c r="Q306" i="13"/>
  <c r="Y306" i="13"/>
  <c r="J306" i="13"/>
  <c r="R306" i="13"/>
  <c r="Z306" i="13"/>
  <c r="C306" i="13"/>
  <c r="K306" i="13"/>
  <c r="S306" i="13"/>
  <c r="AA306" i="13"/>
  <c r="D306" i="13"/>
  <c r="L306" i="13"/>
  <c r="T306" i="13"/>
  <c r="AB306" i="13"/>
  <c r="E306" i="13"/>
  <c r="M306" i="13"/>
  <c r="U306" i="13"/>
  <c r="AC306" i="13"/>
  <c r="F306" i="13"/>
  <c r="N306" i="13"/>
  <c r="V306" i="13"/>
  <c r="AD306" i="13"/>
  <c r="B307" i="13"/>
  <c r="J307" i="13" l="1"/>
  <c r="R307" i="13"/>
  <c r="Z307" i="13"/>
  <c r="C307" i="13"/>
  <c r="K307" i="13"/>
  <c r="S307" i="13"/>
  <c r="AA307" i="13"/>
  <c r="D307" i="13"/>
  <c r="L307" i="13"/>
  <c r="T307" i="13"/>
  <c r="AB307" i="13"/>
  <c r="E307" i="13"/>
  <c r="M307" i="13"/>
  <c r="U307" i="13"/>
  <c r="AC307" i="13"/>
  <c r="F307" i="13"/>
  <c r="N307" i="13"/>
  <c r="V307" i="13"/>
  <c r="AD307" i="13"/>
  <c r="G307" i="13"/>
  <c r="O307" i="13"/>
  <c r="W307" i="13"/>
  <c r="AE307" i="13"/>
  <c r="H307" i="13"/>
  <c r="P307" i="13"/>
  <c r="X307" i="13"/>
  <c r="I307" i="13"/>
  <c r="Q307" i="13"/>
  <c r="Y307" i="13"/>
  <c r="B308" i="13"/>
  <c r="E308" i="13" l="1"/>
  <c r="M308" i="13"/>
  <c r="U308" i="13"/>
  <c r="AC308" i="13"/>
  <c r="F308" i="13"/>
  <c r="N308" i="13"/>
  <c r="V308" i="13"/>
  <c r="AD308" i="13"/>
  <c r="G308" i="13"/>
  <c r="O308" i="13"/>
  <c r="W308" i="13"/>
  <c r="AE308" i="13"/>
  <c r="H308" i="13"/>
  <c r="P308" i="13"/>
  <c r="X308" i="13"/>
  <c r="I308" i="13"/>
  <c r="Q308" i="13"/>
  <c r="Y308" i="13"/>
  <c r="J308" i="13"/>
  <c r="R308" i="13"/>
  <c r="Z308" i="13"/>
  <c r="C308" i="13"/>
  <c r="K308" i="13"/>
  <c r="S308" i="13"/>
  <c r="AA308" i="13"/>
  <c r="L308" i="13"/>
  <c r="T308" i="13"/>
  <c r="AB308" i="13"/>
  <c r="D308" i="13"/>
  <c r="B309" i="13"/>
  <c r="H309" i="13" l="1"/>
  <c r="I309" i="13"/>
  <c r="J309" i="13"/>
  <c r="C309" i="13"/>
  <c r="K309" i="13"/>
  <c r="D309" i="13"/>
  <c r="L309" i="13"/>
  <c r="E309" i="13"/>
  <c r="F309" i="13"/>
  <c r="Q309" i="13"/>
  <c r="Y309" i="13"/>
  <c r="R309" i="13"/>
  <c r="Z309" i="13"/>
  <c r="S309" i="13"/>
  <c r="AA309" i="13"/>
  <c r="G309" i="13"/>
  <c r="T309" i="13"/>
  <c r="AB309" i="13"/>
  <c r="M309" i="13"/>
  <c r="U309" i="13"/>
  <c r="AC309" i="13"/>
  <c r="N309" i="13"/>
  <c r="V309" i="13"/>
  <c r="AD309" i="13"/>
  <c r="O309" i="13"/>
  <c r="W309" i="13"/>
  <c r="AE309" i="13"/>
  <c r="X309" i="13"/>
  <c r="P309" i="13"/>
  <c r="B310" i="13"/>
  <c r="D310" i="13" l="1"/>
  <c r="L310" i="13"/>
  <c r="T310" i="13"/>
  <c r="AB310" i="13"/>
  <c r="E310" i="13"/>
  <c r="M310" i="13"/>
  <c r="U310" i="13"/>
  <c r="AC310" i="13"/>
  <c r="F310" i="13"/>
  <c r="N310" i="13"/>
  <c r="V310" i="13"/>
  <c r="AD310" i="13"/>
  <c r="G310" i="13"/>
  <c r="O310" i="13"/>
  <c r="W310" i="13"/>
  <c r="AE310" i="13"/>
  <c r="H310" i="13"/>
  <c r="P310" i="13"/>
  <c r="X310" i="13"/>
  <c r="I310" i="13"/>
  <c r="Q310" i="13"/>
  <c r="Y310" i="13"/>
  <c r="J310" i="13"/>
  <c r="R310" i="13"/>
  <c r="Z310" i="13"/>
  <c r="C310" i="13"/>
  <c r="K310" i="13"/>
  <c r="S310" i="13"/>
  <c r="AA310" i="13"/>
  <c r="B311" i="13"/>
  <c r="G311" i="13" l="1"/>
  <c r="O311" i="13"/>
  <c r="W311" i="13"/>
  <c r="AE311" i="13"/>
  <c r="H311" i="13"/>
  <c r="P311" i="13"/>
  <c r="X311" i="13"/>
  <c r="I311" i="13"/>
  <c r="Q311" i="13"/>
  <c r="Y311" i="13"/>
  <c r="J311" i="13"/>
  <c r="R311" i="13"/>
  <c r="Z311" i="13"/>
  <c r="C311" i="13"/>
  <c r="K311" i="13"/>
  <c r="S311" i="13"/>
  <c r="AA311" i="13"/>
  <c r="D311" i="13"/>
  <c r="L311" i="13"/>
  <c r="T311" i="13"/>
  <c r="AB311" i="13"/>
  <c r="E311" i="13"/>
  <c r="M311" i="13"/>
  <c r="U311" i="13"/>
  <c r="AC311" i="13"/>
  <c r="F311" i="13"/>
  <c r="N311" i="13"/>
  <c r="AD311" i="13"/>
  <c r="V311" i="13"/>
  <c r="B312" i="13"/>
  <c r="J312" i="13" l="1"/>
  <c r="R312" i="13"/>
  <c r="Z312" i="13"/>
  <c r="C312" i="13"/>
  <c r="K312" i="13"/>
  <c r="S312" i="13"/>
  <c r="AA312" i="13"/>
  <c r="D312" i="13"/>
  <c r="L312" i="13"/>
  <c r="T312" i="13"/>
  <c r="AB312" i="13"/>
  <c r="E312" i="13"/>
  <c r="M312" i="13"/>
  <c r="U312" i="13"/>
  <c r="AC312" i="13"/>
  <c r="F312" i="13"/>
  <c r="N312" i="13"/>
  <c r="V312" i="13"/>
  <c r="AD312" i="13"/>
  <c r="G312" i="13"/>
  <c r="O312" i="13"/>
  <c r="W312" i="13"/>
  <c r="AE312" i="13"/>
  <c r="H312" i="13"/>
  <c r="P312" i="13"/>
  <c r="X312" i="13"/>
  <c r="I312" i="13"/>
  <c r="Q312" i="13"/>
  <c r="Y312" i="13"/>
  <c r="B313" i="13"/>
  <c r="E313" i="13" l="1"/>
  <c r="M313" i="13"/>
  <c r="U313" i="13"/>
  <c r="AC313" i="13"/>
  <c r="F313" i="13"/>
  <c r="N313" i="13"/>
  <c r="V313" i="13"/>
  <c r="AD313" i="13"/>
  <c r="G313" i="13"/>
  <c r="O313" i="13"/>
  <c r="W313" i="13"/>
  <c r="AE313" i="13"/>
  <c r="H313" i="13"/>
  <c r="P313" i="13"/>
  <c r="X313" i="13"/>
  <c r="I313" i="13"/>
  <c r="Q313" i="13"/>
  <c r="Y313" i="13"/>
  <c r="J313" i="13"/>
  <c r="R313" i="13"/>
  <c r="Z313" i="13"/>
  <c r="C313" i="13"/>
  <c r="K313" i="13"/>
  <c r="S313" i="13"/>
  <c r="AA313" i="13"/>
  <c r="L313" i="13"/>
  <c r="T313" i="13"/>
  <c r="D313" i="13"/>
  <c r="AB313" i="13"/>
  <c r="B314" i="13"/>
  <c r="H314" i="13" l="1"/>
  <c r="P314" i="13"/>
  <c r="X314" i="13"/>
  <c r="I314" i="13"/>
  <c r="Q314" i="13"/>
  <c r="Y314" i="13"/>
  <c r="J314" i="13"/>
  <c r="R314" i="13"/>
  <c r="Z314" i="13"/>
  <c r="C314" i="13"/>
  <c r="K314" i="13"/>
  <c r="S314" i="13"/>
  <c r="AA314" i="13"/>
  <c r="D314" i="13"/>
  <c r="L314" i="13"/>
  <c r="T314" i="13"/>
  <c r="AB314" i="13"/>
  <c r="E314" i="13"/>
  <c r="M314" i="13"/>
  <c r="U314" i="13"/>
  <c r="AC314" i="13"/>
  <c r="F314" i="13"/>
  <c r="N314" i="13"/>
  <c r="V314" i="13"/>
  <c r="AD314" i="13"/>
  <c r="G314" i="13"/>
  <c r="O314" i="13"/>
  <c r="W314" i="13"/>
  <c r="AE314" i="13"/>
  <c r="B315" i="13"/>
  <c r="C315" i="13" l="1"/>
  <c r="K315" i="13"/>
  <c r="S315" i="13"/>
  <c r="AA315" i="13"/>
  <c r="D315" i="13"/>
  <c r="L315" i="13"/>
  <c r="T315" i="13"/>
  <c r="AB315" i="13"/>
  <c r="E315" i="13"/>
  <c r="M315" i="13"/>
  <c r="U315" i="13"/>
  <c r="AC315" i="13"/>
  <c r="F315" i="13"/>
  <c r="N315" i="13"/>
  <c r="V315" i="13"/>
  <c r="AD315" i="13"/>
  <c r="G315" i="13"/>
  <c r="O315" i="13"/>
  <c r="W315" i="13"/>
  <c r="AE315" i="13"/>
  <c r="H315" i="13"/>
  <c r="P315" i="13"/>
  <c r="X315" i="13"/>
  <c r="I315" i="13"/>
  <c r="Q315" i="13"/>
  <c r="Y315" i="13"/>
  <c r="R315" i="13"/>
  <c r="Z315" i="13"/>
  <c r="J315" i="13"/>
  <c r="B316" i="13"/>
  <c r="F316" i="13" l="1"/>
  <c r="N316" i="13"/>
  <c r="V316" i="13"/>
  <c r="AD316" i="13"/>
  <c r="G316" i="13"/>
  <c r="O316" i="13"/>
  <c r="W316" i="13"/>
  <c r="AE316" i="13"/>
  <c r="H316" i="13"/>
  <c r="P316" i="13"/>
  <c r="X316" i="13"/>
  <c r="I316" i="13"/>
  <c r="Q316" i="13"/>
  <c r="Y316" i="13"/>
  <c r="J316" i="13"/>
  <c r="R316" i="13"/>
  <c r="Z316" i="13"/>
  <c r="C316" i="13"/>
  <c r="K316" i="13"/>
  <c r="S316" i="13"/>
  <c r="AA316" i="13"/>
  <c r="D316" i="13"/>
  <c r="L316" i="13"/>
  <c r="T316" i="13"/>
  <c r="AB316" i="13"/>
  <c r="M316" i="13"/>
  <c r="U316" i="13"/>
  <c r="AC316" i="13"/>
  <c r="E316" i="13"/>
  <c r="B317" i="13"/>
  <c r="I317" i="13" l="1"/>
  <c r="Q317" i="13"/>
  <c r="Y317" i="13"/>
  <c r="J317" i="13"/>
  <c r="R317" i="13"/>
  <c r="Z317" i="13"/>
  <c r="C317" i="13"/>
  <c r="K317" i="13"/>
  <c r="S317" i="13"/>
  <c r="AA317" i="13"/>
  <c r="D317" i="13"/>
  <c r="L317" i="13"/>
  <c r="T317" i="13"/>
  <c r="AB317" i="13"/>
  <c r="E317" i="13"/>
  <c r="M317" i="13"/>
  <c r="U317" i="13"/>
  <c r="AC317" i="13"/>
  <c r="F317" i="13"/>
  <c r="N317" i="13"/>
  <c r="V317" i="13"/>
  <c r="AD317" i="13"/>
  <c r="G317" i="13"/>
  <c r="O317" i="13"/>
  <c r="W317" i="13"/>
  <c r="AE317" i="13"/>
  <c r="X317" i="13"/>
  <c r="H317" i="13"/>
  <c r="P317" i="13"/>
  <c r="B318" i="13"/>
  <c r="D318" i="13" l="1"/>
  <c r="L318" i="13"/>
  <c r="T318" i="13"/>
  <c r="AB318" i="13"/>
  <c r="E318" i="13"/>
  <c r="M318" i="13"/>
  <c r="U318" i="13"/>
  <c r="AC318" i="13"/>
  <c r="F318" i="13"/>
  <c r="N318" i="13"/>
  <c r="V318" i="13"/>
  <c r="AD318" i="13"/>
  <c r="G318" i="13"/>
  <c r="O318" i="13"/>
  <c r="W318" i="13"/>
  <c r="AE318" i="13"/>
  <c r="H318" i="13"/>
  <c r="P318" i="13"/>
  <c r="X318" i="13"/>
  <c r="I318" i="13"/>
  <c r="Q318" i="13"/>
  <c r="Y318" i="13"/>
  <c r="J318" i="13"/>
  <c r="R318" i="13"/>
  <c r="Z318" i="13"/>
  <c r="C318" i="13"/>
  <c r="S318" i="13"/>
  <c r="AA318" i="13"/>
  <c r="K318" i="13"/>
  <c r="B319" i="13"/>
  <c r="G319" i="13" l="1"/>
  <c r="O319" i="13"/>
  <c r="W319" i="13"/>
  <c r="AE319" i="13"/>
  <c r="H319" i="13"/>
  <c r="P319" i="13"/>
  <c r="X319" i="13"/>
  <c r="I319" i="13"/>
  <c r="Q319" i="13"/>
  <c r="Y319" i="13"/>
  <c r="J319" i="13"/>
  <c r="R319" i="13"/>
  <c r="Z319" i="13"/>
  <c r="C319" i="13"/>
  <c r="K319" i="13"/>
  <c r="S319" i="13"/>
  <c r="AA319" i="13"/>
  <c r="D319" i="13"/>
  <c r="L319" i="13"/>
  <c r="T319" i="13"/>
  <c r="AB319" i="13"/>
  <c r="E319" i="13"/>
  <c r="M319" i="13"/>
  <c r="U319" i="13"/>
  <c r="AC319" i="13"/>
  <c r="AD319" i="13"/>
  <c r="F319" i="13"/>
  <c r="N319" i="13"/>
  <c r="V319" i="13"/>
  <c r="B320" i="13"/>
  <c r="J320" i="13" l="1"/>
  <c r="R320" i="13"/>
  <c r="Z320" i="13"/>
  <c r="C320" i="13"/>
  <c r="K320" i="13"/>
  <c r="S320" i="13"/>
  <c r="AA320" i="13"/>
  <c r="D320" i="13"/>
  <c r="L320" i="13"/>
  <c r="T320" i="13"/>
  <c r="AB320" i="13"/>
  <c r="E320" i="13"/>
  <c r="M320" i="13"/>
  <c r="U320" i="13"/>
  <c r="AC320" i="13"/>
  <c r="F320" i="13"/>
  <c r="N320" i="13"/>
  <c r="V320" i="13"/>
  <c r="AD320" i="13"/>
  <c r="G320" i="13"/>
  <c r="O320" i="13"/>
  <c r="W320" i="13"/>
  <c r="AE320" i="13"/>
  <c r="H320" i="13"/>
  <c r="P320" i="13"/>
  <c r="X320" i="13"/>
  <c r="I320" i="13"/>
  <c r="Y320" i="13"/>
  <c r="Q320" i="13"/>
  <c r="B321" i="13"/>
  <c r="E321" i="13" l="1"/>
  <c r="M321" i="13"/>
  <c r="U321" i="13"/>
  <c r="AC321" i="13"/>
  <c r="F321" i="13"/>
  <c r="N321" i="13"/>
  <c r="V321" i="13"/>
  <c r="AD321" i="13"/>
  <c r="G321" i="13"/>
  <c r="O321" i="13"/>
  <c r="W321" i="13"/>
  <c r="AE321" i="13"/>
  <c r="H321" i="13"/>
  <c r="P321" i="13"/>
  <c r="X321" i="13"/>
  <c r="I321" i="13"/>
  <c r="Q321" i="13"/>
  <c r="Y321" i="13"/>
  <c r="J321" i="13"/>
  <c r="R321" i="13"/>
  <c r="Z321" i="13"/>
  <c r="C321" i="13"/>
  <c r="K321" i="13"/>
  <c r="S321" i="13"/>
  <c r="AA321" i="13"/>
  <c r="D321" i="13"/>
  <c r="L321" i="13"/>
  <c r="T321" i="13"/>
  <c r="AB321" i="13"/>
  <c r="B322" i="13"/>
  <c r="H322" i="13" l="1"/>
  <c r="P322" i="13"/>
  <c r="X322" i="13"/>
  <c r="I322" i="13"/>
  <c r="Q322" i="13"/>
  <c r="Y322" i="13"/>
  <c r="J322" i="13"/>
  <c r="R322" i="13"/>
  <c r="Z322" i="13"/>
  <c r="C322" i="13"/>
  <c r="K322" i="13"/>
  <c r="S322" i="13"/>
  <c r="AA322" i="13"/>
  <c r="D322" i="13"/>
  <c r="L322" i="13"/>
  <c r="T322" i="13"/>
  <c r="AB322" i="13"/>
  <c r="E322" i="13"/>
  <c r="M322" i="13"/>
  <c r="U322" i="13"/>
  <c r="AC322" i="13"/>
  <c r="F322" i="13"/>
  <c r="N322" i="13"/>
  <c r="V322" i="13"/>
  <c r="AD322" i="13"/>
  <c r="G322" i="13"/>
  <c r="O322" i="13"/>
  <c r="AE322" i="13"/>
  <c r="W322" i="13"/>
  <c r="B323" i="13"/>
  <c r="C323" i="13" l="1"/>
  <c r="K323" i="13"/>
  <c r="S323" i="13"/>
  <c r="AA323" i="13"/>
  <c r="D323" i="13"/>
  <c r="L323" i="13"/>
  <c r="T323" i="13"/>
  <c r="AB323" i="13"/>
  <c r="E323" i="13"/>
  <c r="M323" i="13"/>
  <c r="U323" i="13"/>
  <c r="AC323" i="13"/>
  <c r="F323" i="13"/>
  <c r="N323" i="13"/>
  <c r="V323" i="13"/>
  <c r="AD323" i="13"/>
  <c r="G323" i="13"/>
  <c r="O323" i="13"/>
  <c r="W323" i="13"/>
  <c r="AE323" i="13"/>
  <c r="H323" i="13"/>
  <c r="P323" i="13"/>
  <c r="X323" i="13"/>
  <c r="I323" i="13"/>
  <c r="Q323" i="13"/>
  <c r="Y323" i="13"/>
  <c r="J323" i="13"/>
  <c r="R323" i="13"/>
  <c r="Z323" i="13"/>
  <c r="B324" i="13"/>
  <c r="F324" i="13" l="1"/>
  <c r="N324" i="13"/>
  <c r="V324" i="13"/>
  <c r="AD324" i="13"/>
  <c r="G324" i="13"/>
  <c r="O324" i="13"/>
  <c r="W324" i="13"/>
  <c r="AE324" i="13"/>
  <c r="H324" i="13"/>
  <c r="P324" i="13"/>
  <c r="X324" i="13"/>
  <c r="I324" i="13"/>
  <c r="Q324" i="13"/>
  <c r="Y324" i="13"/>
  <c r="J324" i="13"/>
  <c r="R324" i="13"/>
  <c r="Z324" i="13"/>
  <c r="C324" i="13"/>
  <c r="K324" i="13"/>
  <c r="S324" i="13"/>
  <c r="AA324" i="13"/>
  <c r="D324" i="13"/>
  <c r="L324" i="13"/>
  <c r="T324" i="13"/>
  <c r="AB324" i="13"/>
  <c r="M324" i="13"/>
  <c r="U324" i="13"/>
  <c r="AC324" i="13"/>
  <c r="E324" i="13"/>
  <c r="B325" i="13"/>
  <c r="I325" i="13" l="1"/>
  <c r="Q325" i="13"/>
  <c r="Y325" i="13"/>
  <c r="J325" i="13"/>
  <c r="R325" i="13"/>
  <c r="Z325" i="13"/>
  <c r="C325" i="13"/>
  <c r="K325" i="13"/>
  <c r="S325" i="13"/>
  <c r="AA325" i="13"/>
  <c r="D325" i="13"/>
  <c r="L325" i="13"/>
  <c r="T325" i="13"/>
  <c r="AB325" i="13"/>
  <c r="E325" i="13"/>
  <c r="M325" i="13"/>
  <c r="U325" i="13"/>
  <c r="AC325" i="13"/>
  <c r="F325" i="13"/>
  <c r="N325" i="13"/>
  <c r="V325" i="13"/>
  <c r="AD325" i="13"/>
  <c r="G325" i="13"/>
  <c r="O325" i="13"/>
  <c r="W325" i="13"/>
  <c r="AE325" i="13"/>
  <c r="H325" i="13"/>
  <c r="P325" i="13"/>
  <c r="X325" i="13"/>
  <c r="B326" i="13"/>
  <c r="D326" i="13" l="1"/>
  <c r="L326" i="13"/>
  <c r="T326" i="13"/>
  <c r="AB326" i="13"/>
  <c r="E326" i="13"/>
  <c r="M326" i="13"/>
  <c r="U326" i="13"/>
  <c r="AC326" i="13"/>
  <c r="F326" i="13"/>
  <c r="N326" i="13"/>
  <c r="V326" i="13"/>
  <c r="AD326" i="13"/>
  <c r="G326" i="13"/>
  <c r="O326" i="13"/>
  <c r="W326" i="13"/>
  <c r="AE326" i="13"/>
  <c r="H326" i="13"/>
  <c r="P326" i="13"/>
  <c r="X326" i="13"/>
  <c r="I326" i="13"/>
  <c r="Q326" i="13"/>
  <c r="Y326" i="13"/>
  <c r="J326" i="13"/>
  <c r="R326" i="13"/>
  <c r="Z326" i="13"/>
  <c r="S326" i="13"/>
  <c r="AA326" i="13"/>
  <c r="C326" i="13"/>
  <c r="K326" i="13"/>
  <c r="B327" i="13"/>
  <c r="G327" i="13" l="1"/>
  <c r="O327" i="13"/>
  <c r="W327" i="13"/>
  <c r="AE327" i="13"/>
  <c r="H327" i="13"/>
  <c r="P327" i="13"/>
  <c r="X327" i="13"/>
  <c r="I327" i="13"/>
  <c r="Q327" i="13"/>
  <c r="Y327" i="13"/>
  <c r="J327" i="13"/>
  <c r="R327" i="13"/>
  <c r="Z327" i="13"/>
  <c r="C327" i="13"/>
  <c r="K327" i="13"/>
  <c r="S327" i="13"/>
  <c r="AA327" i="13"/>
  <c r="D327" i="13"/>
  <c r="L327" i="13"/>
  <c r="T327" i="13"/>
  <c r="AB327" i="13"/>
  <c r="E327" i="13"/>
  <c r="M327" i="13"/>
  <c r="U327" i="13"/>
  <c r="AC327" i="13"/>
  <c r="N327" i="13"/>
  <c r="V327" i="13"/>
  <c r="AD327" i="13"/>
  <c r="F327" i="13"/>
  <c r="B328" i="13"/>
  <c r="J328" i="13" l="1"/>
  <c r="R328" i="13"/>
  <c r="Z328" i="13"/>
  <c r="C328" i="13"/>
  <c r="K328" i="13"/>
  <c r="S328" i="13"/>
  <c r="AA328" i="13"/>
  <c r="D328" i="13"/>
  <c r="L328" i="13"/>
  <c r="T328" i="13"/>
  <c r="AB328" i="13"/>
  <c r="E328" i="13"/>
  <c r="M328" i="13"/>
  <c r="U328" i="13"/>
  <c r="AC328" i="13"/>
  <c r="F328" i="13"/>
  <c r="N328" i="13"/>
  <c r="V328" i="13"/>
  <c r="AD328" i="13"/>
  <c r="G328" i="13"/>
  <c r="O328" i="13"/>
  <c r="W328" i="13"/>
  <c r="AE328" i="13"/>
  <c r="H328" i="13"/>
  <c r="P328" i="13"/>
  <c r="X328" i="13"/>
  <c r="Y328" i="13"/>
  <c r="I328" i="13"/>
  <c r="Q328" i="13"/>
  <c r="B329" i="13"/>
  <c r="E329" i="13" l="1"/>
  <c r="M329" i="13"/>
  <c r="U329" i="13"/>
  <c r="AC329" i="13"/>
  <c r="F329" i="13"/>
  <c r="N329" i="13"/>
  <c r="V329" i="13"/>
  <c r="G329" i="13"/>
  <c r="O329" i="13"/>
  <c r="W329" i="13"/>
  <c r="H329" i="13"/>
  <c r="P329" i="13"/>
  <c r="X329" i="13"/>
  <c r="C329" i="13"/>
  <c r="S329" i="13"/>
  <c r="D329" i="13"/>
  <c r="T329" i="13"/>
  <c r="J329" i="13"/>
  <c r="Z329" i="13"/>
  <c r="K329" i="13"/>
  <c r="AA329" i="13"/>
  <c r="L329" i="13"/>
  <c r="AB329" i="13"/>
  <c r="R329" i="13"/>
  <c r="Y329" i="13"/>
  <c r="AD329" i="13"/>
  <c r="AE329" i="13"/>
  <c r="Q329" i="13"/>
  <c r="I329" i="13"/>
  <c r="B330" i="13"/>
  <c r="C330" i="13" l="1"/>
  <c r="K330" i="13"/>
  <c r="S330" i="13"/>
  <c r="AA330" i="13"/>
  <c r="D330" i="13"/>
  <c r="L330" i="13"/>
  <c r="T330" i="13"/>
  <c r="AB330" i="13"/>
  <c r="F330" i="13"/>
  <c r="N330" i="13"/>
  <c r="V330" i="13"/>
  <c r="AD330" i="13"/>
  <c r="G330" i="13"/>
  <c r="O330" i="13"/>
  <c r="W330" i="13"/>
  <c r="AE330" i="13"/>
  <c r="H330" i="13"/>
  <c r="P330" i="13"/>
  <c r="X330" i="13"/>
  <c r="Q330" i="13"/>
  <c r="R330" i="13"/>
  <c r="U330" i="13"/>
  <c r="Y330" i="13"/>
  <c r="E330" i="13"/>
  <c r="Z330" i="13"/>
  <c r="I330" i="13"/>
  <c r="AC330" i="13"/>
  <c r="J330" i="13"/>
  <c r="M330" i="13"/>
  <c r="B331" i="13"/>
  <c r="F331" i="13" l="1"/>
  <c r="N331" i="13"/>
  <c r="V331" i="13"/>
  <c r="AD331" i="13"/>
  <c r="G331" i="13"/>
  <c r="O331" i="13"/>
  <c r="W331" i="13"/>
  <c r="AE331" i="13"/>
  <c r="I331" i="13"/>
  <c r="Q331" i="13"/>
  <c r="Y331" i="13"/>
  <c r="J331" i="13"/>
  <c r="R331" i="13"/>
  <c r="Z331" i="13"/>
  <c r="C331" i="13"/>
  <c r="K331" i="13"/>
  <c r="S331" i="13"/>
  <c r="AA331" i="13"/>
  <c r="H331" i="13"/>
  <c r="AC331" i="13"/>
  <c r="L331" i="13"/>
  <c r="M331" i="13"/>
  <c r="P331" i="13"/>
  <c r="T331" i="13"/>
  <c r="U331" i="13"/>
  <c r="D331" i="13"/>
  <c r="E331" i="13"/>
  <c r="X331" i="13"/>
  <c r="AB331" i="13"/>
  <c r="B332" i="13"/>
  <c r="I332" i="13" l="1"/>
  <c r="Q332" i="13"/>
  <c r="Y332" i="13"/>
  <c r="J332" i="13"/>
  <c r="R332" i="13"/>
  <c r="Z332" i="13"/>
  <c r="D332" i="13"/>
  <c r="L332" i="13"/>
  <c r="T332" i="13"/>
  <c r="AB332" i="13"/>
  <c r="E332" i="13"/>
  <c r="M332" i="13"/>
  <c r="U332" i="13"/>
  <c r="AC332" i="13"/>
  <c r="F332" i="13"/>
  <c r="N332" i="13"/>
  <c r="V332" i="13"/>
  <c r="AD332" i="13"/>
  <c r="W332" i="13"/>
  <c r="C332" i="13"/>
  <c r="X332" i="13"/>
  <c r="G332" i="13"/>
  <c r="AA332" i="13"/>
  <c r="H332" i="13"/>
  <c r="AE332" i="13"/>
  <c r="K332" i="13"/>
  <c r="O332" i="13"/>
  <c r="P332" i="13"/>
  <c r="S332" i="13"/>
  <c r="B333" i="13"/>
  <c r="D333" i="13" l="1"/>
  <c r="L333" i="13"/>
  <c r="T333" i="13"/>
  <c r="AB333" i="13"/>
  <c r="E333" i="13"/>
  <c r="M333" i="13"/>
  <c r="U333" i="13"/>
  <c r="AC333" i="13"/>
  <c r="G333" i="13"/>
  <c r="O333" i="13"/>
  <c r="W333" i="13"/>
  <c r="AE333" i="13"/>
  <c r="H333" i="13"/>
  <c r="P333" i="13"/>
  <c r="X333" i="13"/>
  <c r="I333" i="13"/>
  <c r="Q333" i="13"/>
  <c r="Y333" i="13"/>
  <c r="N333" i="13"/>
  <c r="R333" i="13"/>
  <c r="S333" i="13"/>
  <c r="V333" i="13"/>
  <c r="C333" i="13"/>
  <c r="Z333" i="13"/>
  <c r="F333" i="13"/>
  <c r="AA333" i="13"/>
  <c r="J333" i="13"/>
  <c r="K333" i="13"/>
  <c r="AD333" i="13"/>
  <c r="B334" i="13"/>
  <c r="G334" i="13" l="1"/>
  <c r="O334" i="13"/>
  <c r="W334" i="13"/>
  <c r="AE334" i="13"/>
  <c r="H334" i="13"/>
  <c r="P334" i="13"/>
  <c r="X334" i="13"/>
  <c r="J334" i="13"/>
  <c r="R334" i="13"/>
  <c r="Z334" i="13"/>
  <c r="C334" i="13"/>
  <c r="K334" i="13"/>
  <c r="S334" i="13"/>
  <c r="AA334" i="13"/>
  <c r="D334" i="13"/>
  <c r="L334" i="13"/>
  <c r="T334" i="13"/>
  <c r="AB334" i="13"/>
  <c r="F334" i="13"/>
  <c r="AC334" i="13"/>
  <c r="I334" i="13"/>
  <c r="AD334" i="13"/>
  <c r="M334" i="13"/>
  <c r="N334" i="13"/>
  <c r="Q334" i="13"/>
  <c r="U334" i="13"/>
  <c r="E334" i="13"/>
  <c r="V334" i="13"/>
  <c r="Y334" i="13"/>
  <c r="B335" i="13"/>
  <c r="J335" i="13" l="1"/>
  <c r="R335" i="13"/>
  <c r="Z335" i="13"/>
  <c r="C335" i="13"/>
  <c r="K335" i="13"/>
  <c r="S335" i="13"/>
  <c r="AA335" i="13"/>
  <c r="E335" i="13"/>
  <c r="M335" i="13"/>
  <c r="U335" i="13"/>
  <c r="AC335" i="13"/>
  <c r="F335" i="13"/>
  <c r="N335" i="13"/>
  <c r="V335" i="13"/>
  <c r="AD335" i="13"/>
  <c r="G335" i="13"/>
  <c r="O335" i="13"/>
  <c r="W335" i="13"/>
  <c r="AE335" i="13"/>
  <c r="T335" i="13"/>
  <c r="X335" i="13"/>
  <c r="D335" i="13"/>
  <c r="Y335" i="13"/>
  <c r="H335" i="13"/>
  <c r="AB335" i="13"/>
  <c r="I335" i="13"/>
  <c r="L335" i="13"/>
  <c r="Q335" i="13"/>
  <c r="P335" i="13"/>
  <c r="B336" i="13"/>
  <c r="E336" i="13" l="1"/>
  <c r="M336" i="13"/>
  <c r="U336" i="13"/>
  <c r="AC336" i="13"/>
  <c r="F336" i="13"/>
  <c r="N336" i="13"/>
  <c r="V336" i="13"/>
  <c r="AD336" i="13"/>
  <c r="H336" i="13"/>
  <c r="P336" i="13"/>
  <c r="X336" i="13"/>
  <c r="I336" i="13"/>
  <c r="Q336" i="13"/>
  <c r="Y336" i="13"/>
  <c r="J336" i="13"/>
  <c r="R336" i="13"/>
  <c r="Z336" i="13"/>
  <c r="L336" i="13"/>
  <c r="O336" i="13"/>
  <c r="S336" i="13"/>
  <c r="T336" i="13"/>
  <c r="C336" i="13"/>
  <c r="W336" i="13"/>
  <c r="D336" i="13"/>
  <c r="AA336" i="13"/>
  <c r="G336" i="13"/>
  <c r="K336" i="13"/>
  <c r="AB336" i="13"/>
  <c r="AE336" i="13"/>
  <c r="B337" i="13"/>
  <c r="H337" i="13" l="1"/>
  <c r="P337" i="13"/>
  <c r="X337" i="13"/>
  <c r="I337" i="13"/>
  <c r="Q337" i="13"/>
  <c r="Y337" i="13"/>
  <c r="C337" i="13"/>
  <c r="K337" i="13"/>
  <c r="S337" i="13"/>
  <c r="AA337" i="13"/>
  <c r="D337" i="13"/>
  <c r="L337" i="13"/>
  <c r="T337" i="13"/>
  <c r="AB337" i="13"/>
  <c r="E337" i="13"/>
  <c r="M337" i="13"/>
  <c r="U337" i="13"/>
  <c r="AC337" i="13"/>
  <c r="F337" i="13"/>
  <c r="Z337" i="13"/>
  <c r="G337" i="13"/>
  <c r="AD337" i="13"/>
  <c r="J337" i="13"/>
  <c r="AE337" i="13"/>
  <c r="N337" i="13"/>
  <c r="O337" i="13"/>
  <c r="R337" i="13"/>
  <c r="V337" i="13"/>
  <c r="W337" i="13"/>
  <c r="B338" i="13"/>
  <c r="C338" i="13" l="1"/>
  <c r="K338" i="13"/>
  <c r="S338" i="13"/>
  <c r="AA338" i="13"/>
  <c r="D338" i="13"/>
  <c r="L338" i="13"/>
  <c r="T338" i="13"/>
  <c r="AB338" i="13"/>
  <c r="F338" i="13"/>
  <c r="N338" i="13"/>
  <c r="V338" i="13"/>
  <c r="AD338" i="13"/>
  <c r="G338" i="13"/>
  <c r="O338" i="13"/>
  <c r="W338" i="13"/>
  <c r="AE338" i="13"/>
  <c r="H338" i="13"/>
  <c r="P338" i="13"/>
  <c r="X338" i="13"/>
  <c r="R338" i="13"/>
  <c r="U338" i="13"/>
  <c r="Y338" i="13"/>
  <c r="E338" i="13"/>
  <c r="Z338" i="13"/>
  <c r="I338" i="13"/>
  <c r="AC338" i="13"/>
  <c r="J338" i="13"/>
  <c r="M338" i="13"/>
  <c r="Q338" i="13"/>
  <c r="B339" i="13"/>
  <c r="F339" i="13" l="1"/>
  <c r="N339" i="13"/>
  <c r="V339" i="13"/>
  <c r="AD339" i="13"/>
  <c r="G339" i="13"/>
  <c r="O339" i="13"/>
  <c r="W339" i="13"/>
  <c r="AE339" i="13"/>
  <c r="I339" i="13"/>
  <c r="Q339" i="13"/>
  <c r="Y339" i="13"/>
  <c r="J339" i="13"/>
  <c r="R339" i="13"/>
  <c r="Z339" i="13"/>
  <c r="C339" i="13"/>
  <c r="K339" i="13"/>
  <c r="S339" i="13"/>
  <c r="AA339" i="13"/>
  <c r="L339" i="13"/>
  <c r="M339" i="13"/>
  <c r="P339" i="13"/>
  <c r="T339" i="13"/>
  <c r="U339" i="13"/>
  <c r="D339" i="13"/>
  <c r="X339" i="13"/>
  <c r="E339" i="13"/>
  <c r="H339" i="13"/>
  <c r="AB339" i="13"/>
  <c r="AC339" i="13"/>
  <c r="B340" i="13"/>
  <c r="I340" i="13" l="1"/>
  <c r="Q340" i="13"/>
  <c r="Y340" i="13"/>
  <c r="J340" i="13"/>
  <c r="R340" i="13"/>
  <c r="Z340" i="13"/>
  <c r="D340" i="13"/>
  <c r="L340" i="13"/>
  <c r="T340" i="13"/>
  <c r="AB340" i="13"/>
  <c r="E340" i="13"/>
  <c r="M340" i="13"/>
  <c r="U340" i="13"/>
  <c r="AC340" i="13"/>
  <c r="F340" i="13"/>
  <c r="N340" i="13"/>
  <c r="V340" i="13"/>
  <c r="AD340" i="13"/>
  <c r="C340" i="13"/>
  <c r="X340" i="13"/>
  <c r="G340" i="13"/>
  <c r="AA340" i="13"/>
  <c r="H340" i="13"/>
  <c r="AE340" i="13"/>
  <c r="K340" i="13"/>
  <c r="O340" i="13"/>
  <c r="P340" i="13"/>
  <c r="S340" i="13"/>
  <c r="W340" i="13"/>
  <c r="B341" i="13"/>
  <c r="D341" i="13" l="1"/>
  <c r="L341" i="13"/>
  <c r="T341" i="13"/>
  <c r="AB341" i="13"/>
  <c r="E341" i="13"/>
  <c r="M341" i="13"/>
  <c r="U341" i="13"/>
  <c r="AC341" i="13"/>
  <c r="G341" i="13"/>
  <c r="O341" i="13"/>
  <c r="W341" i="13"/>
  <c r="AE341" i="13"/>
  <c r="H341" i="13"/>
  <c r="P341" i="13"/>
  <c r="X341" i="13"/>
  <c r="I341" i="13"/>
  <c r="Q341" i="13"/>
  <c r="Y341" i="13"/>
  <c r="R341" i="13"/>
  <c r="S341" i="13"/>
  <c r="V341" i="13"/>
  <c r="C341" i="13"/>
  <c r="Z341" i="13"/>
  <c r="F341" i="13"/>
  <c r="AA341" i="13"/>
  <c r="J341" i="13"/>
  <c r="AD341" i="13"/>
  <c r="K341" i="13"/>
  <c r="N341" i="13"/>
  <c r="B342" i="13"/>
  <c r="G342" i="13" l="1"/>
  <c r="O342" i="13"/>
  <c r="W342" i="13"/>
  <c r="AE342" i="13"/>
  <c r="H342" i="13"/>
  <c r="P342" i="13"/>
  <c r="X342" i="13"/>
  <c r="J342" i="13"/>
  <c r="R342" i="13"/>
  <c r="Z342" i="13"/>
  <c r="C342" i="13"/>
  <c r="K342" i="13"/>
  <c r="S342" i="13"/>
  <c r="AA342" i="13"/>
  <c r="D342" i="13"/>
  <c r="L342" i="13"/>
  <c r="T342" i="13"/>
  <c r="AB342" i="13"/>
  <c r="I342" i="13"/>
  <c r="AD342" i="13"/>
  <c r="M342" i="13"/>
  <c r="N342" i="13"/>
  <c r="Q342" i="13"/>
  <c r="U342" i="13"/>
  <c r="V342" i="13"/>
  <c r="E342" i="13"/>
  <c r="F342" i="13"/>
  <c r="Y342" i="13"/>
  <c r="AC342" i="13"/>
  <c r="B343" i="13"/>
  <c r="J343" i="13" l="1"/>
  <c r="R343" i="13"/>
  <c r="Z343" i="13"/>
  <c r="C343" i="13"/>
  <c r="K343" i="13"/>
  <c r="S343" i="13"/>
  <c r="AA343" i="13"/>
  <c r="E343" i="13"/>
  <c r="M343" i="13"/>
  <c r="U343" i="13"/>
  <c r="AC343" i="13"/>
  <c r="F343" i="13"/>
  <c r="N343" i="13"/>
  <c r="V343" i="13"/>
  <c r="AD343" i="13"/>
  <c r="G343" i="13"/>
  <c r="O343" i="13"/>
  <c r="W343" i="13"/>
  <c r="AE343" i="13"/>
  <c r="X343" i="13"/>
  <c r="D343" i="13"/>
  <c r="Y343" i="13"/>
  <c r="H343" i="13"/>
  <c r="AB343" i="13"/>
  <c r="I343" i="13"/>
  <c r="L343" i="13"/>
  <c r="P343" i="13"/>
  <c r="Q343" i="13"/>
  <c r="T343" i="13"/>
  <c r="B344" i="13"/>
  <c r="E344" i="13" l="1"/>
  <c r="M344" i="13"/>
  <c r="U344" i="13"/>
  <c r="AC344" i="13"/>
  <c r="F344" i="13"/>
  <c r="N344" i="13"/>
  <c r="V344" i="13"/>
  <c r="AD344" i="13"/>
  <c r="H344" i="13"/>
  <c r="P344" i="13"/>
  <c r="X344" i="13"/>
  <c r="I344" i="13"/>
  <c r="Q344" i="13"/>
  <c r="Y344" i="13"/>
  <c r="J344" i="13"/>
  <c r="R344" i="13"/>
  <c r="Z344" i="13"/>
  <c r="O344" i="13"/>
  <c r="S344" i="13"/>
  <c r="T344" i="13"/>
  <c r="C344" i="13"/>
  <c r="W344" i="13"/>
  <c r="D344" i="13"/>
  <c r="AA344" i="13"/>
  <c r="G344" i="13"/>
  <c r="AB344" i="13"/>
  <c r="AE344" i="13"/>
  <c r="L344" i="13"/>
  <c r="K344" i="13"/>
  <c r="B345" i="13"/>
  <c r="H345" i="13" l="1"/>
  <c r="P345" i="13"/>
  <c r="X345" i="13"/>
  <c r="I345" i="13"/>
  <c r="Q345" i="13"/>
  <c r="Y345" i="13"/>
  <c r="C345" i="13"/>
  <c r="K345" i="13"/>
  <c r="S345" i="13"/>
  <c r="AA345" i="13"/>
  <c r="D345" i="13"/>
  <c r="L345" i="13"/>
  <c r="T345" i="13"/>
  <c r="AB345" i="13"/>
  <c r="E345" i="13"/>
  <c r="M345" i="13"/>
  <c r="U345" i="13"/>
  <c r="AC345" i="13"/>
  <c r="G345" i="13"/>
  <c r="AD345" i="13"/>
  <c r="J345" i="13"/>
  <c r="AE345" i="13"/>
  <c r="N345" i="13"/>
  <c r="O345" i="13"/>
  <c r="R345" i="13"/>
  <c r="V345" i="13"/>
  <c r="F345" i="13"/>
  <c r="W345" i="13"/>
  <c r="Z345" i="13"/>
  <c r="B346" i="13"/>
  <c r="C346" i="13" l="1"/>
  <c r="K346" i="13"/>
  <c r="S346" i="13"/>
  <c r="AA346" i="13"/>
  <c r="D346" i="13"/>
  <c r="L346" i="13"/>
  <c r="T346" i="13"/>
  <c r="AB346" i="13"/>
  <c r="F346" i="13"/>
  <c r="N346" i="13"/>
  <c r="V346" i="13"/>
  <c r="AD346" i="13"/>
  <c r="G346" i="13"/>
  <c r="O346" i="13"/>
  <c r="W346" i="13"/>
  <c r="AE346" i="13"/>
  <c r="H346" i="13"/>
  <c r="P346" i="13"/>
  <c r="X346" i="13"/>
  <c r="U346" i="13"/>
  <c r="Y346" i="13"/>
  <c r="E346" i="13"/>
  <c r="Z346" i="13"/>
  <c r="I346" i="13"/>
  <c r="AC346" i="13"/>
  <c r="J346" i="13"/>
  <c r="M346" i="13"/>
  <c r="Q346" i="13"/>
  <c r="R346" i="13"/>
  <c r="B347" i="13"/>
  <c r="F347" i="13" l="1"/>
  <c r="N347" i="13"/>
  <c r="V347" i="13"/>
  <c r="AD347" i="13"/>
  <c r="G347" i="13"/>
  <c r="O347" i="13"/>
  <c r="W347" i="13"/>
  <c r="AE347" i="13"/>
  <c r="I347" i="13"/>
  <c r="Q347" i="13"/>
  <c r="Y347" i="13"/>
  <c r="J347" i="13"/>
  <c r="R347" i="13"/>
  <c r="Z347" i="13"/>
  <c r="C347" i="13"/>
  <c r="K347" i="13"/>
  <c r="S347" i="13"/>
  <c r="AA347" i="13"/>
  <c r="M347" i="13"/>
  <c r="P347" i="13"/>
  <c r="T347" i="13"/>
  <c r="U347" i="13"/>
  <c r="D347" i="13"/>
  <c r="X347" i="13"/>
  <c r="E347" i="13"/>
  <c r="AB347" i="13"/>
  <c r="AC347" i="13"/>
  <c r="H347" i="13"/>
  <c r="L347" i="13"/>
  <c r="B348" i="13"/>
  <c r="I348" i="13" l="1"/>
  <c r="Q348" i="13"/>
  <c r="Y348" i="13"/>
  <c r="J348" i="13"/>
  <c r="R348" i="13"/>
  <c r="Z348" i="13"/>
  <c r="D348" i="13"/>
  <c r="L348" i="13"/>
  <c r="T348" i="13"/>
  <c r="AB348" i="13"/>
  <c r="E348" i="13"/>
  <c r="M348" i="13"/>
  <c r="U348" i="13"/>
  <c r="AC348" i="13"/>
  <c r="F348" i="13"/>
  <c r="N348" i="13"/>
  <c r="V348" i="13"/>
  <c r="AD348" i="13"/>
  <c r="G348" i="13"/>
  <c r="AA348" i="13"/>
  <c r="H348" i="13"/>
  <c r="AE348" i="13"/>
  <c r="K348" i="13"/>
  <c r="O348" i="13"/>
  <c r="P348" i="13"/>
  <c r="S348" i="13"/>
  <c r="C348" i="13"/>
  <c r="W348" i="13"/>
  <c r="X348" i="13"/>
  <c r="B349" i="13"/>
  <c r="D349" i="13" l="1"/>
  <c r="L349" i="13"/>
  <c r="T349" i="13"/>
  <c r="AB349" i="13"/>
  <c r="E349" i="13"/>
  <c r="M349" i="13"/>
  <c r="U349" i="13"/>
  <c r="G349" i="13"/>
  <c r="O349" i="13"/>
  <c r="H349" i="13"/>
  <c r="P349" i="13"/>
  <c r="X349" i="13"/>
  <c r="I349" i="13"/>
  <c r="Q349" i="13"/>
  <c r="Y349" i="13"/>
  <c r="S349" i="13"/>
  <c r="V349" i="13"/>
  <c r="C349" i="13"/>
  <c r="W349" i="13"/>
  <c r="F349" i="13"/>
  <c r="Z349" i="13"/>
  <c r="J349" i="13"/>
  <c r="AA349" i="13"/>
  <c r="K349" i="13"/>
  <c r="AC349" i="13"/>
  <c r="AD349" i="13"/>
  <c r="N349" i="13"/>
  <c r="AE349" i="13"/>
  <c r="R349" i="13"/>
  <c r="B350" i="13"/>
  <c r="G350" i="13" l="1"/>
  <c r="C350" i="13"/>
  <c r="D350" i="13"/>
  <c r="M350" i="13"/>
  <c r="U350" i="13"/>
  <c r="AC350" i="13"/>
  <c r="E350" i="13"/>
  <c r="N350" i="13"/>
  <c r="V350" i="13"/>
  <c r="AD350" i="13"/>
  <c r="F350" i="13"/>
  <c r="O350" i="13"/>
  <c r="W350" i="13"/>
  <c r="AE350" i="13"/>
  <c r="H350" i="13"/>
  <c r="P350" i="13"/>
  <c r="X350" i="13"/>
  <c r="I350" i="13"/>
  <c r="Q350" i="13"/>
  <c r="Y350" i="13"/>
  <c r="J350" i="13"/>
  <c r="R350" i="13"/>
  <c r="Z350" i="13"/>
  <c r="K350" i="13"/>
  <c r="L350" i="13"/>
  <c r="S350" i="13"/>
  <c r="T350" i="13"/>
  <c r="AA350" i="13"/>
  <c r="AB350" i="13"/>
  <c r="B351" i="13"/>
  <c r="H351" i="13" l="1"/>
  <c r="P351" i="13"/>
  <c r="X351" i="13"/>
  <c r="I351" i="13"/>
  <c r="Q351" i="13"/>
  <c r="Y351" i="13"/>
  <c r="J351" i="13"/>
  <c r="R351" i="13"/>
  <c r="Z351" i="13"/>
  <c r="C351" i="13"/>
  <c r="K351" i="13"/>
  <c r="S351" i="13"/>
  <c r="AA351" i="13"/>
  <c r="D351" i="13"/>
  <c r="L351" i="13"/>
  <c r="T351" i="13"/>
  <c r="AB351" i="13"/>
  <c r="E351" i="13"/>
  <c r="M351" i="13"/>
  <c r="U351" i="13"/>
  <c r="AC351" i="13"/>
  <c r="N351" i="13"/>
  <c r="O351" i="13"/>
  <c r="V351" i="13"/>
  <c r="F351" i="13"/>
  <c r="W351" i="13"/>
  <c r="AD351" i="13"/>
  <c r="AE351" i="13"/>
  <c r="G351" i="13"/>
  <c r="B352" i="13"/>
  <c r="C352" i="13" l="1"/>
  <c r="K352" i="13"/>
  <c r="S352" i="13"/>
  <c r="AA352" i="13"/>
  <c r="D352" i="13"/>
  <c r="L352" i="13"/>
  <c r="T352" i="13"/>
  <c r="AB352" i="13"/>
  <c r="E352" i="13"/>
  <c r="M352" i="13"/>
  <c r="U352" i="13"/>
  <c r="AC352" i="13"/>
  <c r="F352" i="13"/>
  <c r="N352" i="13"/>
  <c r="V352" i="13"/>
  <c r="AD352" i="13"/>
  <c r="G352" i="13"/>
  <c r="O352" i="13"/>
  <c r="W352" i="13"/>
  <c r="AE352" i="13"/>
  <c r="H352" i="13"/>
  <c r="P352" i="13"/>
  <c r="X352" i="13"/>
  <c r="Q352" i="13"/>
  <c r="J352" i="13"/>
  <c r="R352" i="13"/>
  <c r="Y352" i="13"/>
  <c r="I352" i="13"/>
  <c r="Z352" i="13"/>
  <c r="B353" i="13"/>
  <c r="F353" i="13" l="1"/>
  <c r="N353" i="13"/>
  <c r="V353" i="13"/>
  <c r="AD353" i="13"/>
  <c r="G353" i="13"/>
  <c r="O353" i="13"/>
  <c r="W353" i="13"/>
  <c r="AE353" i="13"/>
  <c r="H353" i="13"/>
  <c r="P353" i="13"/>
  <c r="X353" i="13"/>
  <c r="I353" i="13"/>
  <c r="Q353" i="13"/>
  <c r="Y353" i="13"/>
  <c r="J353" i="13"/>
  <c r="R353" i="13"/>
  <c r="Z353" i="13"/>
  <c r="C353" i="13"/>
  <c r="K353" i="13"/>
  <c r="S353" i="13"/>
  <c r="AA353" i="13"/>
  <c r="T353" i="13"/>
  <c r="U353" i="13"/>
  <c r="M353" i="13"/>
  <c r="AB353" i="13"/>
  <c r="L353" i="13"/>
  <c r="AC353" i="13"/>
  <c r="D353" i="13"/>
  <c r="E353" i="13"/>
  <c r="B354" i="13"/>
  <c r="I354" i="13" l="1"/>
  <c r="Q354" i="13"/>
  <c r="Y354" i="13"/>
  <c r="J354" i="13"/>
  <c r="R354" i="13"/>
  <c r="Z354" i="13"/>
  <c r="C354" i="13"/>
  <c r="K354" i="13"/>
  <c r="S354" i="13"/>
  <c r="AA354" i="13"/>
  <c r="D354" i="13"/>
  <c r="L354" i="13"/>
  <c r="T354" i="13"/>
  <c r="AB354" i="13"/>
  <c r="E354" i="13"/>
  <c r="M354" i="13"/>
  <c r="U354" i="13"/>
  <c r="AC354" i="13"/>
  <c r="F354" i="13"/>
  <c r="N354" i="13"/>
  <c r="V354" i="13"/>
  <c r="AD354" i="13"/>
  <c r="W354" i="13"/>
  <c r="X354" i="13"/>
  <c r="AE354" i="13"/>
  <c r="O354" i="13"/>
  <c r="P354" i="13"/>
  <c r="G354" i="13"/>
  <c r="H354" i="13"/>
  <c r="B355" i="13"/>
  <c r="D355" i="13" l="1"/>
  <c r="L355" i="13"/>
  <c r="T355" i="13"/>
  <c r="AB355" i="13"/>
  <c r="E355" i="13"/>
  <c r="M355" i="13"/>
  <c r="U355" i="13"/>
  <c r="AC355" i="13"/>
  <c r="F355" i="13"/>
  <c r="N355" i="13"/>
  <c r="V355" i="13"/>
  <c r="AD355" i="13"/>
  <c r="G355" i="13"/>
  <c r="O355" i="13"/>
  <c r="W355" i="13"/>
  <c r="AE355" i="13"/>
  <c r="H355" i="13"/>
  <c r="P355" i="13"/>
  <c r="X355" i="13"/>
  <c r="I355" i="13"/>
  <c r="Q355" i="13"/>
  <c r="Y355" i="13"/>
  <c r="Z355" i="13"/>
  <c r="AA355" i="13"/>
  <c r="R355" i="13"/>
  <c r="C355" i="13"/>
  <c r="J355" i="13"/>
  <c r="K355" i="13"/>
  <c r="S355" i="13"/>
  <c r="B356" i="13"/>
  <c r="G356" i="13" l="1"/>
  <c r="O356" i="13"/>
  <c r="W356" i="13"/>
  <c r="AE356" i="13"/>
  <c r="H356" i="13"/>
  <c r="P356" i="13"/>
  <c r="X356" i="13"/>
  <c r="I356" i="13"/>
  <c r="Q356" i="13"/>
  <c r="Y356" i="13"/>
  <c r="J356" i="13"/>
  <c r="R356" i="13"/>
  <c r="Z356" i="13"/>
  <c r="C356" i="13"/>
  <c r="K356" i="13"/>
  <c r="S356" i="13"/>
  <c r="AA356" i="13"/>
  <c r="D356" i="13"/>
  <c r="L356" i="13"/>
  <c r="T356" i="13"/>
  <c r="AB356" i="13"/>
  <c r="AC356" i="13"/>
  <c r="V356" i="13"/>
  <c r="AD356" i="13"/>
  <c r="E356" i="13"/>
  <c r="U356" i="13"/>
  <c r="F356" i="13"/>
  <c r="M356" i="13"/>
  <c r="N356" i="13"/>
  <c r="B357" i="13"/>
  <c r="J357" i="13" l="1"/>
  <c r="R357" i="13"/>
  <c r="Z357" i="13"/>
  <c r="C357" i="13"/>
  <c r="K357" i="13"/>
  <c r="S357" i="13"/>
  <c r="AA357" i="13"/>
  <c r="D357" i="13"/>
  <c r="L357" i="13"/>
  <c r="T357" i="13"/>
  <c r="AB357" i="13"/>
  <c r="E357" i="13"/>
  <c r="M357" i="13"/>
  <c r="U357" i="13"/>
  <c r="AC357" i="13"/>
  <c r="F357" i="13"/>
  <c r="N357" i="13"/>
  <c r="V357" i="13"/>
  <c r="AD357" i="13"/>
  <c r="G357" i="13"/>
  <c r="O357" i="13"/>
  <c r="W357" i="13"/>
  <c r="AE357" i="13"/>
  <c r="H357" i="13"/>
  <c r="X357" i="13"/>
  <c r="Y357" i="13"/>
  <c r="I357" i="13"/>
  <c r="P357" i="13"/>
  <c r="Q357" i="13"/>
  <c r="B358" i="13"/>
  <c r="E358" i="13" l="1"/>
  <c r="M358" i="13"/>
  <c r="U358" i="13"/>
  <c r="AC358" i="13"/>
  <c r="F358" i="13"/>
  <c r="N358" i="13"/>
  <c r="V358" i="13"/>
  <c r="AD358" i="13"/>
  <c r="G358" i="13"/>
  <c r="O358" i="13"/>
  <c r="W358" i="13"/>
  <c r="AE358" i="13"/>
  <c r="H358" i="13"/>
  <c r="P358" i="13"/>
  <c r="X358" i="13"/>
  <c r="I358" i="13"/>
  <c r="Q358" i="13"/>
  <c r="Y358" i="13"/>
  <c r="J358" i="13"/>
  <c r="R358" i="13"/>
  <c r="Z358" i="13"/>
  <c r="C358" i="13"/>
  <c r="D358" i="13"/>
  <c r="AB358" i="13"/>
  <c r="K358" i="13"/>
  <c r="AA358" i="13"/>
  <c r="L358" i="13"/>
  <c r="S358" i="13"/>
  <c r="T358" i="13"/>
  <c r="B359" i="13"/>
  <c r="H359" i="13" l="1"/>
  <c r="P359" i="13"/>
  <c r="X359" i="13"/>
  <c r="I359" i="13"/>
  <c r="Q359" i="13"/>
  <c r="Y359" i="13"/>
  <c r="J359" i="13"/>
  <c r="R359" i="13"/>
  <c r="Z359" i="13"/>
  <c r="C359" i="13"/>
  <c r="K359" i="13"/>
  <c r="S359" i="13"/>
  <c r="AA359" i="13"/>
  <c r="D359" i="13"/>
  <c r="L359" i="13"/>
  <c r="T359" i="13"/>
  <c r="AB359" i="13"/>
  <c r="E359" i="13"/>
  <c r="M359" i="13"/>
  <c r="U359" i="13"/>
  <c r="AC359" i="13"/>
  <c r="F359" i="13"/>
  <c r="G359" i="13"/>
  <c r="N359" i="13"/>
  <c r="AD359" i="13"/>
  <c r="O359" i="13"/>
  <c r="V359" i="13"/>
  <c r="W359" i="13"/>
  <c r="AE359" i="13"/>
  <c r="B360" i="13"/>
  <c r="C360" i="13" l="1"/>
  <c r="K360" i="13"/>
  <c r="S360" i="13"/>
  <c r="AA360" i="13"/>
  <c r="D360" i="13"/>
  <c r="L360" i="13"/>
  <c r="T360" i="13"/>
  <c r="AB360" i="13"/>
  <c r="E360" i="13"/>
  <c r="M360" i="13"/>
  <c r="U360" i="13"/>
  <c r="AC360" i="13"/>
  <c r="F360" i="13"/>
  <c r="N360" i="13"/>
  <c r="V360" i="13"/>
  <c r="AD360" i="13"/>
  <c r="G360" i="13"/>
  <c r="O360" i="13"/>
  <c r="W360" i="13"/>
  <c r="AE360" i="13"/>
  <c r="H360" i="13"/>
  <c r="P360" i="13"/>
  <c r="X360" i="13"/>
  <c r="I360" i="13"/>
  <c r="J360" i="13"/>
  <c r="Q360" i="13"/>
  <c r="R360" i="13"/>
  <c r="Y360" i="13"/>
  <c r="Z360" i="13"/>
  <c r="B361" i="13"/>
  <c r="F361" i="13" l="1"/>
  <c r="N361" i="13"/>
  <c r="V361" i="13"/>
  <c r="AD361" i="13"/>
  <c r="G361" i="13"/>
  <c r="O361" i="13"/>
  <c r="W361" i="13"/>
  <c r="AE361" i="13"/>
  <c r="H361" i="13"/>
  <c r="P361" i="13"/>
  <c r="X361" i="13"/>
  <c r="I361" i="13"/>
  <c r="Q361" i="13"/>
  <c r="Y361" i="13"/>
  <c r="J361" i="13"/>
  <c r="R361" i="13"/>
  <c r="Z361" i="13"/>
  <c r="C361" i="13"/>
  <c r="K361" i="13"/>
  <c r="S361" i="13"/>
  <c r="AA361" i="13"/>
  <c r="L361" i="13"/>
  <c r="E361" i="13"/>
  <c r="M361" i="13"/>
  <c r="T361" i="13"/>
  <c r="D361" i="13"/>
  <c r="U361" i="13"/>
  <c r="AB361" i="13"/>
  <c r="AC361" i="13"/>
  <c r="B362" i="13"/>
  <c r="I362" i="13" l="1"/>
  <c r="Q362" i="13"/>
  <c r="Y362" i="13"/>
  <c r="J362" i="13"/>
  <c r="R362" i="13"/>
  <c r="Z362" i="13"/>
  <c r="C362" i="13"/>
  <c r="K362" i="13"/>
  <c r="S362" i="13"/>
  <c r="AA362" i="13"/>
  <c r="D362" i="13"/>
  <c r="L362" i="13"/>
  <c r="T362" i="13"/>
  <c r="AB362" i="13"/>
  <c r="E362" i="13"/>
  <c r="M362" i="13"/>
  <c r="U362" i="13"/>
  <c r="AC362" i="13"/>
  <c r="F362" i="13"/>
  <c r="N362" i="13"/>
  <c r="V362" i="13"/>
  <c r="AD362" i="13"/>
  <c r="O362" i="13"/>
  <c r="P362" i="13"/>
  <c r="W362" i="13"/>
  <c r="H362" i="13"/>
  <c r="X362" i="13"/>
  <c r="AE362" i="13"/>
  <c r="G362" i="13"/>
  <c r="B363" i="13"/>
  <c r="D363" i="13" l="1"/>
  <c r="L363" i="13"/>
  <c r="T363" i="13"/>
  <c r="AB363" i="13"/>
  <c r="E363" i="13"/>
  <c r="M363" i="13"/>
  <c r="U363" i="13"/>
  <c r="AC363" i="13"/>
  <c r="F363" i="13"/>
  <c r="N363" i="13"/>
  <c r="V363" i="13"/>
  <c r="AD363" i="13"/>
  <c r="G363" i="13"/>
  <c r="O363" i="13"/>
  <c r="H363" i="13"/>
  <c r="P363" i="13"/>
  <c r="X363" i="13"/>
  <c r="I363" i="13"/>
  <c r="Q363" i="13"/>
  <c r="Y363" i="13"/>
  <c r="R363" i="13"/>
  <c r="S363" i="13"/>
  <c r="W363" i="13"/>
  <c r="Z363" i="13"/>
  <c r="J363" i="13"/>
  <c r="K363" i="13"/>
  <c r="AA363" i="13"/>
  <c r="C363" i="13"/>
  <c r="AE363" i="13"/>
  <c r="B364" i="13"/>
  <c r="G364" i="13" l="1"/>
  <c r="O364" i="13"/>
  <c r="W364" i="13"/>
  <c r="AE364" i="13"/>
  <c r="H364" i="13"/>
  <c r="P364" i="13"/>
  <c r="I364" i="13"/>
  <c r="Q364" i="13"/>
  <c r="C364" i="13"/>
  <c r="K364" i="13"/>
  <c r="S364" i="13"/>
  <c r="AA364" i="13"/>
  <c r="F364" i="13"/>
  <c r="V364" i="13"/>
  <c r="AD364" i="13"/>
  <c r="J364" i="13"/>
  <c r="X364" i="13"/>
  <c r="D364" i="13"/>
  <c r="U364" i="13"/>
  <c r="L364" i="13"/>
  <c r="Y364" i="13"/>
  <c r="T364" i="13"/>
  <c r="M364" i="13"/>
  <c r="Z364" i="13"/>
  <c r="N364" i="13"/>
  <c r="AB364" i="13"/>
  <c r="R364" i="13"/>
  <c r="AC364" i="13"/>
  <c r="E364" i="13"/>
  <c r="B365" i="13"/>
  <c r="D365" i="13" l="1"/>
  <c r="L365" i="13"/>
  <c r="T365" i="13"/>
  <c r="AB365" i="13"/>
  <c r="C365" i="13"/>
  <c r="E365" i="13"/>
  <c r="M365" i="13"/>
  <c r="U365" i="13"/>
  <c r="AC365" i="13"/>
  <c r="AA365" i="13"/>
  <c r="F365" i="13"/>
  <c r="N365" i="13"/>
  <c r="V365" i="13"/>
  <c r="AD365" i="13"/>
  <c r="J365" i="13"/>
  <c r="R365" i="13"/>
  <c r="Z365" i="13"/>
  <c r="K365" i="13"/>
  <c r="G365" i="13"/>
  <c r="O365" i="13"/>
  <c r="W365" i="13"/>
  <c r="AE365" i="13"/>
  <c r="H365" i="13"/>
  <c r="P365" i="13"/>
  <c r="X365" i="13"/>
  <c r="I365" i="13"/>
  <c r="Q365" i="13"/>
  <c r="Y365" i="13"/>
  <c r="S365" i="13"/>
  <c r="B366" i="13"/>
  <c r="G366" i="13" l="1"/>
  <c r="O366" i="13"/>
  <c r="W366" i="13"/>
  <c r="AE366" i="13"/>
  <c r="U366" i="13"/>
  <c r="F366" i="13"/>
  <c r="H366" i="13"/>
  <c r="P366" i="13"/>
  <c r="X366" i="13"/>
  <c r="AC366" i="13"/>
  <c r="AD366" i="13"/>
  <c r="I366" i="13"/>
  <c r="Q366" i="13"/>
  <c r="Y366" i="13"/>
  <c r="E366" i="13"/>
  <c r="M366" i="13"/>
  <c r="N366" i="13"/>
  <c r="J366" i="13"/>
  <c r="R366" i="13"/>
  <c r="Z366" i="13"/>
  <c r="C366" i="13"/>
  <c r="K366" i="13"/>
  <c r="S366" i="13"/>
  <c r="AA366" i="13"/>
  <c r="D366" i="13"/>
  <c r="L366" i="13"/>
  <c r="T366" i="13"/>
  <c r="AB366" i="13"/>
  <c r="V366" i="13"/>
  <c r="B367" i="13"/>
  <c r="J367" i="13" l="1"/>
  <c r="R367" i="13"/>
  <c r="Z367" i="13"/>
  <c r="Y367" i="13"/>
  <c r="C367" i="13"/>
  <c r="K367" i="13"/>
  <c r="S367" i="13"/>
  <c r="AA367" i="13"/>
  <c r="D367" i="13"/>
  <c r="L367" i="13"/>
  <c r="T367" i="13"/>
  <c r="AB367" i="13"/>
  <c r="H367" i="13"/>
  <c r="Q367" i="13"/>
  <c r="E367" i="13"/>
  <c r="M367" i="13"/>
  <c r="U367" i="13"/>
  <c r="AC367" i="13"/>
  <c r="I367" i="13"/>
  <c r="F367" i="13"/>
  <c r="N367" i="13"/>
  <c r="V367" i="13"/>
  <c r="AD367" i="13"/>
  <c r="P367" i="13"/>
  <c r="G367" i="13"/>
  <c r="O367" i="13"/>
  <c r="W367" i="13"/>
  <c r="AE367" i="13"/>
  <c r="X367" i="13"/>
  <c r="B368" i="13"/>
  <c r="E368" i="13" l="1"/>
  <c r="M368" i="13"/>
  <c r="U368" i="13"/>
  <c r="AC368" i="13"/>
  <c r="C368" i="13"/>
  <c r="AA368" i="13"/>
  <c r="AB368" i="13"/>
  <c r="F368" i="13"/>
  <c r="N368" i="13"/>
  <c r="V368" i="13"/>
  <c r="AD368" i="13"/>
  <c r="G368" i="13"/>
  <c r="O368" i="13"/>
  <c r="W368" i="13"/>
  <c r="AE368" i="13"/>
  <c r="S368" i="13"/>
  <c r="H368" i="13"/>
  <c r="P368" i="13"/>
  <c r="X368" i="13"/>
  <c r="K368" i="13"/>
  <c r="I368" i="13"/>
  <c r="Q368" i="13"/>
  <c r="Y368" i="13"/>
  <c r="J368" i="13"/>
  <c r="R368" i="13"/>
  <c r="Z368" i="13"/>
  <c r="D368" i="13"/>
  <c r="L368" i="13"/>
  <c r="T368" i="13"/>
  <c r="B369" i="13"/>
  <c r="H369" i="13" l="1"/>
  <c r="P369" i="13"/>
  <c r="X369" i="13"/>
  <c r="V369" i="13"/>
  <c r="I369" i="13"/>
  <c r="Q369" i="13"/>
  <c r="Y369" i="13"/>
  <c r="F369" i="13"/>
  <c r="J369" i="13"/>
  <c r="R369" i="13"/>
  <c r="Z369" i="13"/>
  <c r="AD369" i="13"/>
  <c r="C369" i="13"/>
  <c r="K369" i="13"/>
  <c r="S369" i="13"/>
  <c r="AA369" i="13"/>
  <c r="D369" i="13"/>
  <c r="L369" i="13"/>
  <c r="T369" i="13"/>
  <c r="AB369" i="13"/>
  <c r="E369" i="13"/>
  <c r="M369" i="13"/>
  <c r="U369" i="13"/>
  <c r="AC369" i="13"/>
  <c r="N369" i="13"/>
  <c r="O369" i="13"/>
  <c r="AE369" i="13"/>
  <c r="G369" i="13"/>
  <c r="W369" i="13"/>
  <c r="B370" i="13"/>
  <c r="C370" i="13" l="1"/>
  <c r="K370" i="13"/>
  <c r="S370" i="13"/>
  <c r="AA370" i="13"/>
  <c r="D370" i="13"/>
  <c r="L370" i="13"/>
  <c r="T370" i="13"/>
  <c r="AB370" i="13"/>
  <c r="Y370" i="13"/>
  <c r="E370" i="13"/>
  <c r="M370" i="13"/>
  <c r="U370" i="13"/>
  <c r="AC370" i="13"/>
  <c r="F370" i="13"/>
  <c r="N370" i="13"/>
  <c r="V370" i="13"/>
  <c r="AD370" i="13"/>
  <c r="Q370" i="13"/>
  <c r="G370" i="13"/>
  <c r="O370" i="13"/>
  <c r="W370" i="13"/>
  <c r="AE370" i="13"/>
  <c r="I370" i="13"/>
  <c r="H370" i="13"/>
  <c r="P370" i="13"/>
  <c r="X370" i="13"/>
  <c r="R370" i="13"/>
  <c r="J370" i="13"/>
  <c r="Z370" i="13"/>
  <c r="B371" i="13"/>
  <c r="J371" i="13" s="1"/>
  <c r="F371" i="13" l="1"/>
  <c r="N371" i="13"/>
  <c r="V371" i="13"/>
  <c r="AD371" i="13"/>
  <c r="D371" i="13"/>
  <c r="T371" i="13"/>
  <c r="G371" i="13"/>
  <c r="O371" i="13"/>
  <c r="W371" i="13"/>
  <c r="AE371" i="13"/>
  <c r="H371" i="13"/>
  <c r="P371" i="13"/>
  <c r="X371" i="13"/>
  <c r="L371" i="13"/>
  <c r="AB371" i="13"/>
  <c r="I371" i="13"/>
  <c r="Q371" i="13"/>
  <c r="Y371" i="13"/>
  <c r="R371" i="13"/>
  <c r="Z371" i="13"/>
  <c r="C371" i="13"/>
  <c r="K371" i="13"/>
  <c r="S371" i="13"/>
  <c r="AA371" i="13"/>
  <c r="M371" i="13"/>
  <c r="U371" i="13"/>
  <c r="AC371" i="13"/>
  <c r="E37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0B6A31-2CFF-45F3-9A89-6B677E120348}" keepAlive="1" interval="5" name="쿼리 - 거래일,최대,최소,평균 정보등 오늘의 제주 smp 정보를 제공합니다 (2)" description="통합 문서의 '거래일,최대,최소,평균 정보등 오늘의 제주 smp 정보를 제공합니다 (2)' 쿼리에 대한 연결입니다." type="5" refreshedVersion="7" background="1" refreshOnLoad="1" saveData="1">
    <dbPr connection="Provider=Microsoft.Mashup.OleDb.1;Data Source=$Workbook$;Location=&quot;거래일,최대,최소,평균 정보등 오늘의 제주 smp 정보를 제공합니다 (2)&quot;;Extended Properties=&quot;&quot;" command="SELECT * FROM [거래일,최대,최소,평균 정보등 오늘의 제주 smp 정보를 제공합니다 (2)]"/>
  </connection>
  <connection id="2" xr16:uid="{D13CDB06-03CD-4C11-BA02-48543A127329}" keepAlive="1" interval="5" name="쿼리 - 유가" description="통합 문서의 '유가' 쿼리에 대한 연결입니다." type="5" refreshedVersion="7" background="1" refreshOnLoad="1" saveData="1">
    <dbPr connection="Provider=Microsoft.Mashup.OleDb.1;Data Source=$Workbook$;Location=유가;Extended Properties=&quot;&quot;" command="SELECT * FROM [유가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<sst xmlns="http://schemas.openxmlformats.org/spreadsheetml/2006/main" count="153" uniqueCount="111">
  <si>
    <t>Daily 주요지표</t>
    <phoneticPr fontId="36" type="noConversion"/>
  </si>
  <si>
    <t xml:space="preserve">   국가별 환율</t>
    <phoneticPr fontId="36" type="noConversion"/>
  </si>
  <si>
    <t>(단위: 원)</t>
  </si>
  <si>
    <t>통화명</t>
  </si>
  <si>
    <t>전일 대비</t>
    <phoneticPr fontId="36" type="noConversion"/>
  </si>
  <si>
    <t>3개월 추이</t>
    <phoneticPr fontId="36" type="noConversion"/>
  </si>
  <si>
    <t>6개월 추이</t>
    <phoneticPr fontId="36" type="noConversion"/>
  </si>
  <si>
    <t>1년 추이</t>
    <phoneticPr fontId="36" type="noConversion"/>
  </si>
  <si>
    <t>미국 USD</t>
    <phoneticPr fontId="36" type="noConversion"/>
  </si>
  <si>
    <t>일본 JPY(100엔)</t>
    <phoneticPr fontId="36" type="noConversion"/>
  </si>
  <si>
    <t>유럽연합 EUR</t>
    <phoneticPr fontId="36" type="noConversion"/>
  </si>
  <si>
    <t>중국 CNY</t>
    <phoneticPr fontId="36" type="noConversion"/>
  </si>
  <si>
    <t>출처: 서울외국환중개</t>
    <phoneticPr fontId="36" type="noConversion"/>
  </si>
  <si>
    <t xml:space="preserve">   REC</t>
    <phoneticPr fontId="36" type="noConversion"/>
  </si>
  <si>
    <t>구분</t>
  </si>
  <si>
    <t>전일 대비</t>
  </si>
  <si>
    <t>육지 거래가격</t>
    <phoneticPr fontId="36" type="noConversion"/>
  </si>
  <si>
    <t>육지 거래량</t>
    <phoneticPr fontId="36" type="noConversion"/>
  </si>
  <si>
    <t>제주 거래가격</t>
    <phoneticPr fontId="36" type="noConversion"/>
  </si>
  <si>
    <t>제주 거래량</t>
    <phoneticPr fontId="36" type="noConversion"/>
  </si>
  <si>
    <t xml:space="preserve">   SMP</t>
    <phoneticPr fontId="36" type="noConversion"/>
  </si>
  <si>
    <t>육지</t>
    <phoneticPr fontId="36" type="noConversion"/>
  </si>
  <si>
    <t>제주</t>
    <phoneticPr fontId="36" type="noConversion"/>
  </si>
  <si>
    <t xml:space="preserve"> </t>
    <phoneticPr fontId="36" type="noConversion"/>
  </si>
  <si>
    <t>출처: 신재생 원스톱 사업정보 통합포털(주말포함 전일,전전일)</t>
    <phoneticPr fontId="36" type="noConversion"/>
  </si>
  <si>
    <t xml:space="preserve">   유가</t>
    <phoneticPr fontId="36" type="noConversion"/>
  </si>
  <si>
    <t>(평균가, 단위: 달러/배럴)</t>
    <phoneticPr fontId="36" type="noConversion"/>
  </si>
  <si>
    <t>등락률</t>
  </si>
  <si>
    <t>두바이유</t>
    <phoneticPr fontId="36" type="noConversion"/>
  </si>
  <si>
    <t>브렌트유</t>
    <phoneticPr fontId="36" type="noConversion"/>
  </si>
  <si>
    <t>WTI</t>
    <phoneticPr fontId="36" type="noConversion"/>
  </si>
  <si>
    <t>출처: 한국석유공사 Petronet</t>
    <phoneticPr fontId="36" type="noConversion"/>
  </si>
  <si>
    <t xml:space="preserve">  LNG 가스 요금</t>
    <phoneticPr fontId="36" type="noConversion"/>
  </si>
  <si>
    <t>(단위: 원/MJ)</t>
    <phoneticPr fontId="36" type="noConversion"/>
  </si>
  <si>
    <t>탱크로리용</t>
    <phoneticPr fontId="36" type="noConversion"/>
  </si>
  <si>
    <t>연료전지용</t>
    <phoneticPr fontId="36" type="noConversion"/>
  </si>
  <si>
    <t>* 전월달 가스요금은 매달 수기로 업데이트 필요</t>
    <phoneticPr fontId="36" type="noConversion"/>
  </si>
  <si>
    <t xml:space="preserve">   경제지표</t>
    <phoneticPr fontId="36" type="noConversion"/>
  </si>
  <si>
    <t>(단위: 연 %)</t>
  </si>
  <si>
    <t>콜금리(1일)</t>
    <phoneticPr fontId="36" type="noConversion"/>
  </si>
  <si>
    <t>CD (91일)</t>
  </si>
  <si>
    <t>CP (91일)</t>
  </si>
  <si>
    <t>국고채 (3년)</t>
  </si>
  <si>
    <t>국고채 (5년)</t>
  </si>
  <si>
    <t>국고채 (10년)</t>
  </si>
  <si>
    <t>산금채 (1년)</t>
    <phoneticPr fontId="36" type="noConversion"/>
  </si>
  <si>
    <t>회사채 (3년)(AA-)</t>
    <phoneticPr fontId="36" type="noConversion"/>
  </si>
  <si>
    <t>회사채 (3년)(BBB-)</t>
    <phoneticPr fontId="36" type="noConversion"/>
  </si>
  <si>
    <t>IRS (3년)</t>
  </si>
  <si>
    <t>IRS (5년)</t>
  </si>
  <si>
    <t>IRS (10년)</t>
    <phoneticPr fontId="36" type="noConversion"/>
  </si>
  <si>
    <t>CRS (1년)</t>
  </si>
  <si>
    <t>CRS (3년)</t>
  </si>
  <si>
    <t>※ 기사제목을 클릭하시면 상세 내용을 읽으실 수 있습니다.</t>
    <phoneticPr fontId="36" type="noConversion"/>
  </si>
  <si>
    <t>매체</t>
  </si>
  <si>
    <t>기사제목</t>
    <phoneticPr fontId="36" type="noConversion"/>
  </si>
  <si>
    <t>Data 저장 Sheet</t>
    <phoneticPr fontId="36" type="noConversion"/>
  </si>
  <si>
    <t>환율지표</t>
  </si>
  <si>
    <t>REC</t>
  </si>
  <si>
    <t>SMP</t>
  </si>
  <si>
    <t>유가</t>
  </si>
  <si>
    <t>LNG 요금</t>
  </si>
  <si>
    <t>경제지표</t>
  </si>
  <si>
    <t>날짜</t>
  </si>
  <si>
    <t>달러환율</t>
  </si>
  <si>
    <t>엔환율</t>
  </si>
  <si>
    <t>유로환율</t>
  </si>
  <si>
    <t>위안화환율</t>
  </si>
  <si>
    <t>육지 가격</t>
  </si>
  <si>
    <t>육지 거래량</t>
  </si>
  <si>
    <t>제주 가격</t>
  </si>
  <si>
    <t>제주 거래량</t>
  </si>
  <si>
    <t>육지 SMP</t>
  </si>
  <si>
    <t>제주 SMP</t>
  </si>
  <si>
    <t>두바이유</t>
  </si>
  <si>
    <t>브렌트유</t>
  </si>
  <si>
    <t>WTI</t>
  </si>
  <si>
    <t>탱크로리용</t>
  </si>
  <si>
    <t>연료전지용</t>
  </si>
  <si>
    <t>콜금리(1일, 전체거래)</t>
  </si>
  <si>
    <t>산금채 (1년)</t>
  </si>
  <si>
    <t>회사채 (3년)(AA-)</t>
  </si>
  <si>
    <t>회사채 (3년)(BBB-)</t>
  </si>
  <si>
    <t>IRS (10년)</t>
  </si>
  <si>
    <t>환율지표</t>
    <phoneticPr fontId="36" type="noConversion"/>
  </si>
  <si>
    <t>REC</t>
    <phoneticPr fontId="36" type="noConversion"/>
  </si>
  <si>
    <t>SMP</t>
    <phoneticPr fontId="36" type="noConversion"/>
  </si>
  <si>
    <t>유가</t>
    <phoneticPr fontId="36" type="noConversion"/>
  </si>
  <si>
    <t>LNG 요금</t>
    <phoneticPr fontId="36" type="noConversion"/>
  </si>
  <si>
    <t>경제지표</t>
    <phoneticPr fontId="36" type="noConversion"/>
  </si>
  <si>
    <t>날짜</t>
    <phoneticPr fontId="36" type="noConversion"/>
  </si>
  <si>
    <t>달러환율</t>
    <phoneticPr fontId="36" type="noConversion"/>
  </si>
  <si>
    <t>엔환율</t>
    <phoneticPr fontId="36" type="noConversion"/>
  </si>
  <si>
    <t>유로환율</t>
    <phoneticPr fontId="36" type="noConversion"/>
  </si>
  <si>
    <t>위안화환율</t>
    <phoneticPr fontId="36" type="noConversion"/>
  </si>
  <si>
    <t>육지 가격</t>
    <phoneticPr fontId="36" type="noConversion"/>
  </si>
  <si>
    <t>제주 가격</t>
    <phoneticPr fontId="36" type="noConversion"/>
  </si>
  <si>
    <t>육지 SMP</t>
    <phoneticPr fontId="36" type="noConversion"/>
  </si>
  <si>
    <t>제주 SMP</t>
    <phoneticPr fontId="36" type="noConversion"/>
  </si>
  <si>
    <t>-</t>
  </si>
  <si>
    <t>4..2</t>
    <phoneticPr fontId="36" type="noConversion"/>
  </si>
  <si>
    <t>*특별한 이슈들 올릴것</t>
    <phoneticPr fontId="36" type="noConversion"/>
  </si>
  <si>
    <t>181,75</t>
    <phoneticPr fontId="36" type="noConversion"/>
  </si>
  <si>
    <t>출처: 경제통계시스템</t>
    <phoneticPr fontId="36" type="noConversion"/>
  </si>
  <si>
    <t>서울외국환중개</t>
    <phoneticPr fontId="36" type="noConversion"/>
  </si>
  <si>
    <t xml:space="preserve">              </t>
    <phoneticPr fontId="36" type="noConversion"/>
  </si>
  <si>
    <t>출처: 신재생 원스톱 사업정보 통합포털(수요일,금요일)</t>
    <phoneticPr fontId="36" type="noConversion"/>
  </si>
  <si>
    <t>에너지경제</t>
    <phoneticPr fontId="36" type="noConversion"/>
  </si>
  <si>
    <t>전기신문</t>
    <phoneticPr fontId="36" type="noConversion"/>
  </si>
  <si>
    <r>
      <t>육상풍력 파격적으로 키운다…발전단가 하락</t>
    </r>
    <r>
      <rPr>
        <u/>
        <sz val="11"/>
        <color theme="10"/>
        <rFont val="Calibri"/>
        <family val="2"/>
        <charset val="1"/>
        <scheme val="minor"/>
      </rPr>
      <t>‧</t>
    </r>
    <r>
      <rPr>
        <u/>
        <sz val="11"/>
        <color theme="10"/>
        <rFont val="Calibri"/>
        <family val="3"/>
        <charset val="129"/>
        <scheme val="minor"/>
      </rPr>
      <t>공급망 육성 본격 추진</t>
    </r>
    <phoneticPr fontId="36" type="noConversion"/>
  </si>
  <si>
    <t>은행주, 정책 모멘텀 타고 ‘나홀로 강세’…한 달 새 최대 12% 급등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</si>
</sst>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[Red]\▲#,##0.00;[Blue]\▼\-#,##0.00;[Black]\-"/>
    <numFmt numFmtId="166" formatCode="[Red]\▲#,##0;[Blue]\▼\-#,##0;[Black]\-"/>
    <numFmt numFmtId="167" formatCode="m&quot;월&quot;\ d&quot;일&quot;;@"/>
    <numFmt numFmtId="168" formatCode="yyyy\.\ mm\.\ dd\ \(aaa\)"/>
    <numFmt numFmtId="169" formatCode="#&quot;월&quot;"/>
  </numFmts>
  <fonts count="8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sz val="12"/>
      <color theme="1"/>
      <name val="Calibri"/>
      <family val="3"/>
      <charset val="129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u/>
      <sz val="8"/>
      <color theme="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1"/>
      <name val="돋움"/>
      <family val="3"/>
      <charset val="129"/>
    </font>
    <font>
      <b/>
      <sz val="12"/>
      <color theme="0"/>
      <name val="Calibri"/>
      <family val="3"/>
      <charset val="129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6"/>
      <color theme="0"/>
      <name val="Calibri"/>
      <family val="3"/>
      <charset val="129"/>
      <scheme val="minor"/>
    </font>
    <font>
      <b/>
      <sz val="8"/>
      <color theme="1"/>
      <name val="Calibri"/>
      <family val="3"/>
      <charset val="129"/>
      <scheme val="minor"/>
    </font>
    <font>
      <sz val="10"/>
      <name val="Arial"/>
      <family val="2"/>
    </font>
    <font>
      <sz val="10"/>
      <color theme="1"/>
      <name val="Calibri"/>
      <family val="3"/>
      <charset val="129"/>
      <scheme val="minor"/>
    </font>
    <font>
      <sz val="10"/>
      <name val="Arial"/>
      <family val="2"/>
    </font>
    <font>
      <sz val="12"/>
      <color rgb="FF000000"/>
      <name val="맑은 고딕"/>
      <family val="3"/>
      <charset val="129"/>
    </font>
    <font>
      <sz val="10.5"/>
      <name val="Calibri Light"/>
      <family val="3"/>
      <charset val="129"/>
      <scheme val="major"/>
    </font>
    <font>
      <b/>
      <sz val="10"/>
      <color theme="1"/>
      <name val="Calibri"/>
      <family val="3"/>
      <charset val="129"/>
      <scheme val="minor"/>
    </font>
    <font>
      <u/>
      <sz val="12"/>
      <color theme="10"/>
      <name val="Calibri"/>
      <family val="3"/>
      <charset val="129"/>
      <scheme val="minor"/>
    </font>
    <font>
      <sz val="12"/>
      <color theme="0"/>
      <name val="Calibri"/>
      <family val="3"/>
      <charset val="129"/>
      <scheme val="minor"/>
    </font>
    <font>
      <u/>
      <sz val="12"/>
      <color theme="1"/>
      <name val="Calibri"/>
      <family val="3"/>
      <charset val="129"/>
      <scheme val="minor"/>
    </font>
    <font>
      <sz val="14"/>
      <color theme="1"/>
      <name val="Calibri"/>
      <family val="3"/>
      <charset val="129"/>
      <scheme val="minor"/>
    </font>
    <font>
      <u/>
      <sz val="14"/>
      <color theme="1"/>
      <name val="Calibri"/>
      <family val="3"/>
      <charset val="129"/>
      <scheme val="minor"/>
    </font>
    <font>
      <sz val="14"/>
      <color rgb="FF000000"/>
      <name val="Calibri"/>
      <family val="3"/>
      <charset val="129"/>
      <scheme val="minor"/>
    </font>
    <font>
      <b/>
      <sz val="13.5"/>
      <color rgb="FF1E1E1E"/>
      <name val="Arial"/>
      <family val="2"/>
      <charset val="129"/>
    </font>
    <font>
      <u/>
      <sz val="11"/>
      <color theme="10"/>
      <name val="Calibri"/>
      <family val="2"/>
      <charset val="1"/>
      <scheme val="minor"/>
    </font>
    <font>
      <u/>
      <sz val="11"/>
      <color theme="10"/>
      <name val="Calibri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A3C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8983">
    <xf numFmtId="0" fontId="0" fillId="0" borderId="0"/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2" borderId="0" applyNumberFormat="0" applyBorder="0" applyAlignment="0" applyProtection="0"/>
    <xf numFmtId="0" fontId="19" fillId="3" borderId="0" applyNumberFormat="0" applyBorder="0" applyAlignment="0" applyProtection="0"/>
    <xf numFmtId="0" fontId="20" fillId="4" borderId="0" applyNumberFormat="0" applyBorder="0" applyAlignment="0" applyProtection="0"/>
    <xf numFmtId="0" fontId="21" fillId="5" borderId="4" applyNumberFormat="0" applyAlignment="0" applyProtection="0"/>
    <xf numFmtId="0" fontId="22" fillId="6" borderId="5" applyNumberFormat="0" applyAlignment="0" applyProtection="0"/>
    <xf numFmtId="0" fontId="23" fillId="6" borderId="4" applyNumberFormat="0" applyAlignment="0" applyProtection="0"/>
    <xf numFmtId="0" fontId="24" fillId="0" borderId="6" applyNumberFormat="0" applyFill="0" applyAlignment="0" applyProtection="0"/>
    <xf numFmtId="0" fontId="25" fillId="7" borderId="7" applyNumberFormat="0" applyAlignment="0" applyProtection="0"/>
    <xf numFmtId="0" fontId="26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29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29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29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29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29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2" fillId="0" borderId="0" applyNumberFormat="0" applyFill="0" applyBorder="0" applyAlignment="0" applyProtection="0"/>
    <xf numFmtId="0" fontId="12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1" fillId="4" borderId="0" applyNumberFormat="0" applyBorder="0" applyAlignment="0" applyProtection="0">
      <alignment vertical="center"/>
    </xf>
    <xf numFmtId="0" fontId="52" fillId="5" borderId="4" applyNumberFormat="0" applyAlignment="0" applyProtection="0">
      <alignment vertical="center"/>
    </xf>
    <xf numFmtId="0" fontId="53" fillId="6" borderId="5" applyNumberFormat="0" applyAlignment="0" applyProtection="0">
      <alignment vertical="center"/>
    </xf>
    <xf numFmtId="0" fontId="54" fillId="6" borderId="4" applyNumberFormat="0" applyAlignment="0" applyProtection="0">
      <alignment vertical="center"/>
    </xf>
    <xf numFmtId="0" fontId="55" fillId="0" borderId="6" applyNumberFormat="0" applyFill="0" applyAlignment="0" applyProtection="0">
      <alignment vertical="center"/>
    </xf>
    <xf numFmtId="0" fontId="56" fillId="7" borderId="7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9" applyNumberFormat="0" applyFill="0" applyAlignment="0" applyProtection="0">
      <alignment vertical="center"/>
    </xf>
    <xf numFmtId="0" fontId="60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60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60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61" fillId="0" borderId="0">
      <alignment vertical="center"/>
    </xf>
    <xf numFmtId="0" fontId="11" fillId="0" borderId="0">
      <alignment vertical="center"/>
    </xf>
    <xf numFmtId="0" fontId="11" fillId="8" borderId="8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8" borderId="8" applyNumberFormat="0" applyFon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0" fillId="0" borderId="0"/>
    <xf numFmtId="0" fontId="68" fillId="0" borderId="0"/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8" fillId="0" borderId="0"/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22">
    <xf numFmtId="0" fontId="0" fillId="0" borderId="0" xfId="0"/>
    <xf numFmtId="0" fontId="32" fillId="0" borderId="0" xfId="43"/>
    <xf numFmtId="0" fontId="32" fillId="0" borderId="0" xfId="43" applyFill="1" applyBorder="1" applyAlignme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0" fillId="0" borderId="0" xfId="0" applyAlignment="1">
      <alignment vertical="center"/>
    </xf>
    <xf numFmtId="0" fontId="43" fillId="0" borderId="0" xfId="0" applyFont="1"/>
    <xf numFmtId="4" fontId="30" fillId="0" borderId="0" xfId="1" applyNumberFormat="1" applyFont="1" applyBorder="1" applyAlignment="1">
      <alignment horizontal="center" vertical="center" wrapText="1"/>
    </xf>
    <xf numFmtId="49" fontId="38" fillId="0" borderId="10" xfId="0" applyNumberFormat="1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wrapText="1"/>
    </xf>
    <xf numFmtId="0" fontId="38" fillId="0" borderId="10" xfId="0" applyFont="1" applyBorder="1" applyAlignment="1">
      <alignment horizontal="center" vertical="center" wrapText="1"/>
    </xf>
    <xf numFmtId="165" fontId="35" fillId="0" borderId="10" xfId="0" applyNumberFormat="1" applyFont="1" applyBorder="1" applyAlignment="1">
      <alignment horizontal="center" vertical="center" wrapText="1"/>
    </xf>
    <xf numFmtId="166" fontId="35" fillId="0" borderId="10" xfId="0" applyNumberFormat="1" applyFont="1" applyBorder="1" applyAlignment="1">
      <alignment horizontal="center" vertical="center" wrapText="1"/>
    </xf>
    <xf numFmtId="0" fontId="32" fillId="0" borderId="0" xfId="43" applyBorder="1" applyAlignment="1">
      <alignment vertical="center"/>
    </xf>
    <xf numFmtId="2" fontId="35" fillId="0" borderId="10" xfId="0" applyNumberFormat="1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/>
    </xf>
    <xf numFmtId="3" fontId="35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2" fontId="30" fillId="0" borderId="0" xfId="0" applyNumberFormat="1" applyFont="1" applyAlignment="1">
      <alignment horizontal="center" vertical="center" wrapText="1"/>
    </xf>
    <xf numFmtId="167" fontId="0" fillId="0" borderId="0" xfId="0" applyNumberFormat="1"/>
    <xf numFmtId="0" fontId="0" fillId="33" borderId="0" xfId="0" applyFill="1"/>
    <xf numFmtId="0" fontId="34" fillId="35" borderId="10" xfId="0" applyFont="1" applyFill="1" applyBorder="1" applyAlignment="1">
      <alignment horizontal="center" vertical="center" wrapText="1"/>
    </xf>
    <xf numFmtId="0" fontId="37" fillId="35" borderId="10" xfId="0" applyFont="1" applyFill="1" applyBorder="1" applyAlignment="1">
      <alignment horizontal="center" vertical="center" wrapText="1"/>
    </xf>
    <xf numFmtId="167" fontId="37" fillId="35" borderId="13" xfId="0" applyNumberFormat="1" applyFont="1" applyFill="1" applyBorder="1" applyAlignment="1">
      <alignment horizontal="center" vertical="center" wrapText="1"/>
    </xf>
    <xf numFmtId="0" fontId="65" fillId="35" borderId="10" xfId="0" applyFont="1" applyFill="1" applyBorder="1" applyAlignment="1">
      <alignment horizontal="center" vertical="center" wrapText="1"/>
    </xf>
    <xf numFmtId="167" fontId="37" fillId="35" borderId="10" xfId="0" applyNumberFormat="1" applyFont="1" applyFill="1" applyBorder="1" applyAlignment="1">
      <alignment horizontal="center" vertical="center" wrapText="1"/>
    </xf>
    <xf numFmtId="168" fontId="29" fillId="33" borderId="0" xfId="0" applyNumberFormat="1" applyFont="1" applyFill="1"/>
    <xf numFmtId="0" fontId="30" fillId="0" borderId="0" xfId="0" applyFont="1" applyAlignment="1">
      <alignment horizontal="center" vertical="center"/>
    </xf>
    <xf numFmtId="0" fontId="64" fillId="34" borderId="0" xfId="0" applyFont="1" applyFill="1" applyAlignment="1">
      <alignment horizontal="center"/>
    </xf>
    <xf numFmtId="2" fontId="64" fillId="34" borderId="0" xfId="0" applyNumberFormat="1" applyFont="1" applyFill="1" applyAlignment="1">
      <alignment horizontal="center" vertical="center" wrapText="1"/>
    </xf>
    <xf numFmtId="14" fontId="69" fillId="0" borderId="10" xfId="0" applyNumberFormat="1" applyFont="1" applyBorder="1" applyAlignment="1">
      <alignment horizontal="center"/>
    </xf>
    <xf numFmtId="2" fontId="69" fillId="0" borderId="10" xfId="0" applyNumberFormat="1" applyFont="1" applyBorder="1" applyAlignment="1">
      <alignment horizontal="center" vertical="center" wrapText="1"/>
    </xf>
    <xf numFmtId="0" fontId="69" fillId="0" borderId="10" xfId="0" applyFont="1" applyBorder="1" applyAlignment="1">
      <alignment horizontal="center"/>
    </xf>
    <xf numFmtId="0" fontId="64" fillId="33" borderId="0" xfId="0" applyFont="1" applyFill="1" applyAlignment="1">
      <alignment horizontal="center"/>
    </xf>
    <xf numFmtId="0" fontId="66" fillId="33" borderId="0" xfId="0" applyFont="1" applyFill="1" applyAlignment="1">
      <alignment vertical="center"/>
    </xf>
    <xf numFmtId="14" fontId="35" fillId="0" borderId="10" xfId="0" applyNumberFormat="1" applyFont="1" applyBorder="1" applyAlignment="1">
      <alignment horizontal="center" vertical="center" wrapText="1"/>
    </xf>
    <xf numFmtId="165" fontId="35" fillId="0" borderId="12" xfId="0" applyNumberFormat="1" applyFont="1" applyBorder="1" applyAlignment="1">
      <alignment horizontal="center" vertical="center" wrapText="1"/>
    </xf>
    <xf numFmtId="14" fontId="69" fillId="37" borderId="10" xfId="0" applyNumberFormat="1" applyFont="1" applyFill="1" applyBorder="1" applyAlignment="1">
      <alignment horizontal="center"/>
    </xf>
    <xf numFmtId="2" fontId="69" fillId="37" borderId="10" xfId="0" applyNumberFormat="1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69" fillId="0" borderId="16" xfId="0" applyFont="1" applyBorder="1" applyAlignment="1">
      <alignment horizontal="center"/>
    </xf>
    <xf numFmtId="4" fontId="69" fillId="0" borderId="10" xfId="0" applyNumberFormat="1" applyFont="1" applyBorder="1" applyAlignment="1">
      <alignment horizontal="center"/>
    </xf>
    <xf numFmtId="0" fontId="0" fillId="36" borderId="10" xfId="0" applyFill="1" applyBorder="1" applyAlignment="1">
      <alignment horizontal="center" vertical="center" wrapText="1"/>
    </xf>
    <xf numFmtId="0" fontId="69" fillId="0" borderId="10" xfId="0" applyFont="1" applyBorder="1" applyAlignment="1">
      <alignment horizontal="center" vertical="center" wrapText="1"/>
    </xf>
    <xf numFmtId="0" fontId="72" fillId="0" borderId="10" xfId="0" applyFont="1" applyBorder="1" applyAlignment="1">
      <alignment horizontal="center" vertical="center"/>
    </xf>
    <xf numFmtId="0" fontId="71" fillId="0" borderId="10" xfId="0" applyFont="1" applyBorder="1" applyAlignment="1">
      <alignment horizontal="center" wrapText="1"/>
    </xf>
    <xf numFmtId="0" fontId="69" fillId="0" borderId="17" xfId="0" applyFont="1" applyBorder="1" applyAlignment="1">
      <alignment horizontal="center"/>
    </xf>
    <xf numFmtId="0" fontId="69" fillId="0" borderId="18" xfId="0" applyFont="1" applyBorder="1" applyAlignment="1">
      <alignment horizontal="center"/>
    </xf>
    <xf numFmtId="169" fontId="37" fillId="35" borderId="13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4" fillId="34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168" fontId="29" fillId="33" borderId="0" xfId="0" applyNumberFormat="1" applyFont="1" applyFill="1" applyAlignment="1">
      <alignment horizontal="center"/>
    </xf>
    <xf numFmtId="0" fontId="62" fillId="34" borderId="0" xfId="0" applyFont="1" applyFill="1" applyAlignment="1">
      <alignment horizontal="center"/>
    </xf>
    <xf numFmtId="0" fontId="29" fillId="34" borderId="0" xfId="0" applyFont="1" applyFill="1" applyAlignment="1">
      <alignment horizontal="center"/>
    </xf>
    <xf numFmtId="0" fontId="63" fillId="3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3" fillId="0" borderId="0" xfId="0" applyFont="1" applyAlignment="1">
      <alignment horizontal="center"/>
    </xf>
    <xf numFmtId="0" fontId="62" fillId="34" borderId="0" xfId="0" applyFont="1" applyFill="1" applyAlignment="1">
      <alignment horizontal="center" wrapText="1"/>
    </xf>
    <xf numFmtId="0" fontId="32" fillId="0" borderId="0" xfId="43" applyAlignment="1">
      <alignment horizontal="center"/>
    </xf>
    <xf numFmtId="0" fontId="62" fillId="34" borderId="0" xfId="0" applyFont="1" applyFill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32" fillId="0" borderId="0" xfId="43" applyAlignment="1">
      <alignment horizontal="left"/>
    </xf>
    <xf numFmtId="0" fontId="32" fillId="0" borderId="0" xfId="43" applyAlignment="1">
      <alignment horizontal="left" vertical="center"/>
    </xf>
    <xf numFmtId="4" fontId="71" fillId="0" borderId="11" xfId="0" applyNumberFormat="1" applyFont="1" applyBorder="1" applyAlignment="1">
      <alignment horizontal="center" wrapText="1"/>
    </xf>
    <xf numFmtId="0" fontId="71" fillId="0" borderId="11" xfId="0" applyFont="1" applyBorder="1" applyAlignment="1">
      <alignment horizontal="center" wrapText="1"/>
    </xf>
    <xf numFmtId="0" fontId="69" fillId="0" borderId="17" xfId="0" applyFont="1" applyBorder="1" applyAlignment="1">
      <alignment horizontal="center" vertical="center" wrapText="1"/>
    </xf>
    <xf numFmtId="0" fontId="69" fillId="0" borderId="18" xfId="0" applyFont="1" applyBorder="1" applyAlignment="1">
      <alignment horizontal="center" vertical="center" wrapText="1"/>
    </xf>
    <xf numFmtId="3" fontId="74" fillId="0" borderId="0" xfId="43" applyNumberFormat="1" applyFont="1" applyAlignment="1">
      <alignment horizontal="center" vertical="center" wrapText="1"/>
    </xf>
    <xf numFmtId="3" fontId="38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4" fontId="38" fillId="0" borderId="0" xfId="1" applyNumberFormat="1" applyFont="1" applyBorder="1" applyAlignment="1">
      <alignment horizontal="center" vertical="center" wrapText="1"/>
    </xf>
    <xf numFmtId="0" fontId="75" fillId="34" borderId="0" xfId="0" applyFont="1" applyFill="1" applyAlignment="1">
      <alignment horizontal="center" vertical="center" wrapText="1"/>
    </xf>
    <xf numFmtId="0" fontId="75" fillId="34" borderId="0" xfId="0" applyFont="1" applyFill="1" applyAlignment="1">
      <alignment horizontal="center"/>
    </xf>
    <xf numFmtId="2" fontId="38" fillId="0" borderId="0" xfId="0" applyNumberFormat="1" applyFont="1" applyAlignment="1">
      <alignment horizontal="center" vertical="center" wrapText="1"/>
    </xf>
    <xf numFmtId="0" fontId="75" fillId="34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3" fontId="69" fillId="0" borderId="10" xfId="0" applyNumberFormat="1" applyFont="1" applyBorder="1" applyAlignment="1">
      <alignment horizontal="center"/>
    </xf>
    <xf numFmtId="165" fontId="77" fillId="0" borderId="10" xfId="0" applyNumberFormat="1" applyFont="1" applyBorder="1" applyAlignment="1">
      <alignment horizontal="center" vertical="center" wrapText="1"/>
    </xf>
    <xf numFmtId="166" fontId="77" fillId="0" borderId="10" xfId="0" applyNumberFormat="1" applyFont="1" applyBorder="1" applyAlignment="1">
      <alignment horizontal="center" vertical="center" wrapText="1"/>
    </xf>
    <xf numFmtId="9" fontId="0" fillId="0" borderId="0" xfId="129" applyFont="1" applyAlignment="1"/>
    <xf numFmtId="4" fontId="77" fillId="0" borderId="10" xfId="0" applyNumberFormat="1" applyFont="1" applyBorder="1" applyAlignment="1">
      <alignment horizontal="center"/>
    </xf>
    <xf numFmtId="3" fontId="77" fillId="0" borderId="10" xfId="0" applyNumberFormat="1" applyFont="1" applyBorder="1" applyAlignment="1">
      <alignment horizontal="center"/>
    </xf>
    <xf numFmtId="41" fontId="69" fillId="0" borderId="10" xfId="130" applyFont="1" applyBorder="1" applyAlignment="1">
      <alignment horizontal="left"/>
    </xf>
    <xf numFmtId="4" fontId="69" fillId="0" borderId="0" xfId="0" applyNumberFormat="1" applyFont="1" applyAlignment="1">
      <alignment horizontal="center"/>
    </xf>
    <xf numFmtId="0" fontId="0" fillId="0" borderId="10" xfId="0" applyBorder="1"/>
    <xf numFmtId="4" fontId="77" fillId="0" borderId="0" xfId="0" applyNumberFormat="1" applyFont="1" applyAlignment="1">
      <alignment horizontal="center"/>
    </xf>
    <xf numFmtId="0" fontId="77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44" fillId="0" borderId="0" xfId="0" applyFont="1" applyAlignment="1">
      <alignment vertical="center" wrapText="1"/>
    </xf>
    <xf numFmtId="0" fontId="79" fillId="36" borderId="1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80" fillId="0" borderId="0" xfId="0" applyFont="1" applyAlignment="1">
      <alignment horizontal="left" vertical="center" wrapText="1"/>
    </xf>
    <xf numFmtId="2" fontId="77" fillId="0" borderId="10" xfId="0" applyNumberFormat="1" applyFont="1" applyBorder="1" applyAlignment="1">
      <alignment horizontal="center"/>
    </xf>
    <xf numFmtId="0" fontId="73" fillId="0" borderId="0" xfId="0" applyFont="1" applyAlignment="1">
      <alignment horizontal="right"/>
    </xf>
    <xf numFmtId="0" fontId="76" fillId="0" borderId="0" xfId="0" applyFont="1" applyAlignment="1">
      <alignment horizontal="center" vertical="center" wrapText="1"/>
    </xf>
    <xf numFmtId="165" fontId="35" fillId="0" borderId="0" xfId="0" applyNumberFormat="1" applyFont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32" fillId="0" borderId="13" xfId="43" quotePrefix="1" applyBorder="1" applyAlignment="1">
      <alignment horizontal="center" vertical="center" wrapText="1"/>
    </xf>
    <xf numFmtId="0" fontId="32" fillId="0" borderId="14" xfId="43" quotePrefix="1" applyBorder="1" applyAlignment="1">
      <alignment horizontal="center" vertical="center"/>
    </xf>
    <xf numFmtId="0" fontId="32" fillId="0" borderId="15" xfId="43" quotePrefix="1" applyBorder="1" applyAlignment="1">
      <alignment horizontal="center" vertical="center"/>
    </xf>
    <xf numFmtId="0" fontId="66" fillId="33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44" fillId="0" borderId="19" xfId="0" applyFont="1" applyBorder="1" applyAlignment="1">
      <alignment horizontal="center" vertical="center" wrapText="1"/>
    </xf>
    <xf numFmtId="0" fontId="65" fillId="35" borderId="13" xfId="0" applyFont="1" applyFill="1" applyBorder="1" applyAlignment="1">
      <alignment horizontal="center" vertical="center" wrapText="1"/>
    </xf>
    <xf numFmtId="0" fontId="65" fillId="35" borderId="14" xfId="0" applyFont="1" applyFill="1" applyBorder="1" applyAlignment="1">
      <alignment horizontal="center" vertical="center" wrapText="1"/>
    </xf>
    <xf numFmtId="0" fontId="65" fillId="35" borderId="15" xfId="0" applyFont="1" applyFill="1" applyBorder="1" applyAlignment="1">
      <alignment horizontal="center" vertical="center" wrapText="1"/>
    </xf>
    <xf numFmtId="0" fontId="64" fillId="33" borderId="0" xfId="0" applyFont="1" applyFill="1" applyAlignment="1">
      <alignment horizontal="center"/>
    </xf>
  </cellXfs>
  <cellStyles count="38983">
    <cellStyle name="20% - 강조색1" xfId="20" builtinId="30" customBuiltin="1"/>
    <cellStyle name="20% - 강조색1 2" xfId="63" xr:uid="{7DD59022-12E5-4DAD-B6E0-21CDE2805356}"/>
    <cellStyle name="20% - 강조색1 2 10" xfId="19530" xr:uid="{F7D27AC0-A025-4D17-ADCD-BDA898F7B359}"/>
    <cellStyle name="20% - 강조색1 2 2" xfId="147" xr:uid="{ACD8DBBA-6D70-48AC-B0F9-5105F2D85A44}"/>
    <cellStyle name="20% - 강조색1 2 2 2" xfId="300" xr:uid="{1529D5B1-35EF-4B1F-BB3D-4D53555C67CE}"/>
    <cellStyle name="20% - 강조색1 2 2 2 2" xfId="605" xr:uid="{9EB4E33D-43FF-4DCA-9335-F412F25008C6}"/>
    <cellStyle name="20% - 강조색1 2 2 2 2 2" xfId="1213" xr:uid="{2B0644B9-50AF-4A73-AA80-D4DF7AA95408}"/>
    <cellStyle name="20% - 강조색1 2 2 2 2 2 2" xfId="2429" xr:uid="{0B62177F-FD81-4207-A4E0-12538DF4C507}"/>
    <cellStyle name="20% - 강조색1 2 2 2 2 2 2 2" xfId="4861" xr:uid="{625FB2FD-5629-4FA5-B792-004FD6979437}"/>
    <cellStyle name="20% - 강조색1 2 2 2 2 2 2 2 2" xfId="9725" xr:uid="{6AC8E402-37BF-4071-BAF0-D1B873EA4C91}"/>
    <cellStyle name="20% - 강조색1 2 2 2 2 2 2 2 2 2" xfId="19453" xr:uid="{EF173505-2414-4330-BB79-93016FA65CDB}"/>
    <cellStyle name="20% - 강조색1 2 2 2 2 2 2 2 2 2 2" xfId="38909" xr:uid="{D660D26E-F252-4C2D-9D6C-9508256CA337}"/>
    <cellStyle name="20% - 강조색1 2 2 2 2 2 2 2 2 3" xfId="29181" xr:uid="{D6F5A01C-BB42-4800-8ADF-F77737F5AA35}"/>
    <cellStyle name="20% - 강조색1 2 2 2 2 2 2 2 3" xfId="14589" xr:uid="{165CA27F-619B-4643-B09C-56C351EE7F62}"/>
    <cellStyle name="20% - 강조색1 2 2 2 2 2 2 2 3 2" xfId="34045" xr:uid="{AC513186-3C72-4ABB-BC0D-B17CE53FA12E}"/>
    <cellStyle name="20% - 강조색1 2 2 2 2 2 2 2 4" xfId="24317" xr:uid="{084BBF43-F06A-4FBA-B9B5-3DE36ADED200}"/>
    <cellStyle name="20% - 강조색1 2 2 2 2 2 2 3" xfId="7293" xr:uid="{F333B43F-B3AD-4EDC-948C-6A16C750CC43}"/>
    <cellStyle name="20% - 강조색1 2 2 2 2 2 2 3 2" xfId="17021" xr:uid="{EF6C09B9-2584-4669-8614-87A0E8CBD2B2}"/>
    <cellStyle name="20% - 강조색1 2 2 2 2 2 2 3 2 2" xfId="36477" xr:uid="{7A9F56A7-82E0-45FC-981A-71D523BCF578}"/>
    <cellStyle name="20% - 강조색1 2 2 2 2 2 2 3 3" xfId="26749" xr:uid="{DA8CE4F3-F2BB-4869-BF17-C79668868703}"/>
    <cellStyle name="20% - 강조색1 2 2 2 2 2 2 4" xfId="12157" xr:uid="{B508E396-FCC7-45B6-9687-E41F728EF61C}"/>
    <cellStyle name="20% - 강조색1 2 2 2 2 2 2 4 2" xfId="31613" xr:uid="{EF00DBF8-9974-4922-B1D0-8DF630B52F7E}"/>
    <cellStyle name="20% - 강조색1 2 2 2 2 2 2 5" xfId="21885" xr:uid="{E1F4611A-338B-4A56-8629-A232C2657342}"/>
    <cellStyle name="20% - 강조색1 2 2 2 2 2 3" xfId="3645" xr:uid="{86EE3E83-7A0E-4B0E-A476-DBFDC13ED1F7}"/>
    <cellStyle name="20% - 강조색1 2 2 2 2 2 3 2" xfId="8509" xr:uid="{9E7EEAF6-7A83-4B31-8E1E-E44FBEAF6CA2}"/>
    <cellStyle name="20% - 강조색1 2 2 2 2 2 3 2 2" xfId="18237" xr:uid="{9DF818B8-9471-414B-86D2-007991851FE3}"/>
    <cellStyle name="20% - 강조색1 2 2 2 2 2 3 2 2 2" xfId="37693" xr:uid="{459ED0FB-EFA8-4F62-AAC8-BE06C7798709}"/>
    <cellStyle name="20% - 강조색1 2 2 2 2 2 3 2 3" xfId="27965" xr:uid="{C8A94E17-4460-4F77-BBBE-83E0FBAC2D3D}"/>
    <cellStyle name="20% - 강조색1 2 2 2 2 2 3 3" xfId="13373" xr:uid="{F2880D89-5B57-456D-8AB9-73B5BFFD2267}"/>
    <cellStyle name="20% - 강조색1 2 2 2 2 2 3 3 2" xfId="32829" xr:uid="{DE6D6249-88EC-4331-B9FA-351A4FC3B95D}"/>
    <cellStyle name="20% - 강조색1 2 2 2 2 2 3 4" xfId="23101" xr:uid="{CC0F7572-5FA1-4846-AD4B-6B468E6D0CAE}"/>
    <cellStyle name="20% - 강조색1 2 2 2 2 2 4" xfId="6077" xr:uid="{F8F3B0D8-1BE2-41F0-B2AB-02CC1B5B4B2D}"/>
    <cellStyle name="20% - 강조색1 2 2 2 2 2 4 2" xfId="15805" xr:uid="{91BA2E22-2D96-4272-B70C-1833EB4752C6}"/>
    <cellStyle name="20% - 강조색1 2 2 2 2 2 4 2 2" xfId="35261" xr:uid="{41C0B010-DFF0-46FE-BFF6-17C54BFD34AA}"/>
    <cellStyle name="20% - 강조색1 2 2 2 2 2 4 3" xfId="25533" xr:uid="{79534153-180B-43B1-9BEF-B814B917D2A2}"/>
    <cellStyle name="20% - 강조색1 2 2 2 2 2 5" xfId="10941" xr:uid="{FCDB51E2-25A6-49C0-A5B0-86979E09FE89}"/>
    <cellStyle name="20% - 강조색1 2 2 2 2 2 5 2" xfId="30397" xr:uid="{0409D8A7-AA99-4F47-8BA5-EDC9F14E1A46}"/>
    <cellStyle name="20% - 강조색1 2 2 2 2 2 6" xfId="20669" xr:uid="{1F42C856-7FD3-4E89-93ED-BFE083F4CF4B}"/>
    <cellStyle name="20% - 강조색1 2 2 2 2 3" xfId="1821" xr:uid="{4CE35266-88DF-4056-88A3-8FBCBB3416CB}"/>
    <cellStyle name="20% - 강조색1 2 2 2 2 3 2" xfId="4253" xr:uid="{F2700FEE-E863-48A9-885E-01601A19D393}"/>
    <cellStyle name="20% - 강조색1 2 2 2 2 3 2 2" xfId="9117" xr:uid="{FE92809B-BA96-4B2E-B6DC-B64FBBFAA861}"/>
    <cellStyle name="20% - 강조색1 2 2 2 2 3 2 2 2" xfId="18845" xr:uid="{31AE2C77-E2BB-413E-9A9B-085539A72468}"/>
    <cellStyle name="20% - 강조색1 2 2 2 2 3 2 2 2 2" xfId="38301" xr:uid="{AD64ABC7-DB07-4751-B39C-7171DDCF4770}"/>
    <cellStyle name="20% - 강조색1 2 2 2 2 3 2 2 3" xfId="28573" xr:uid="{21331B74-5004-49A0-9BAF-64613AF24984}"/>
    <cellStyle name="20% - 강조색1 2 2 2 2 3 2 3" xfId="13981" xr:uid="{499CA61C-2382-4F54-A9F4-8B58AA537619}"/>
    <cellStyle name="20% - 강조색1 2 2 2 2 3 2 3 2" xfId="33437" xr:uid="{86A7ECCE-B7A8-47A4-86D7-1E9041688CA6}"/>
    <cellStyle name="20% - 강조색1 2 2 2 2 3 2 4" xfId="23709" xr:uid="{12E7DE62-6CE3-43DB-8954-3178BEA3BD81}"/>
    <cellStyle name="20% - 강조색1 2 2 2 2 3 3" xfId="6685" xr:uid="{2C3EE727-A94A-402E-B4A1-BD142665E768}"/>
    <cellStyle name="20% - 강조색1 2 2 2 2 3 3 2" xfId="16413" xr:uid="{D909A185-90DF-42D2-99D2-5842E79C1D6B}"/>
    <cellStyle name="20% - 강조색1 2 2 2 2 3 3 2 2" xfId="35869" xr:uid="{B5EC664E-AAC9-4C22-ABF3-C2BBFD6D475F}"/>
    <cellStyle name="20% - 강조색1 2 2 2 2 3 3 3" xfId="26141" xr:uid="{CBA26245-DB50-49F7-ABBA-B1FF011028EF}"/>
    <cellStyle name="20% - 강조색1 2 2 2 2 3 4" xfId="11549" xr:uid="{BFB07A05-BC75-4061-AFAB-A4759837C674}"/>
    <cellStyle name="20% - 강조색1 2 2 2 2 3 4 2" xfId="31005" xr:uid="{62F5FE7B-219F-4A90-840A-B2926FDEC65C}"/>
    <cellStyle name="20% - 강조색1 2 2 2 2 3 5" xfId="21277" xr:uid="{9EE450C6-D6B1-4F5B-A60F-AA61EA21BD39}"/>
    <cellStyle name="20% - 강조색1 2 2 2 2 4" xfId="3037" xr:uid="{81F6FC4D-8A46-4A33-AF4F-885C5BB2F039}"/>
    <cellStyle name="20% - 강조색1 2 2 2 2 4 2" xfId="7901" xr:uid="{24B4673C-9CDE-458C-B66B-05C6BC3C3243}"/>
    <cellStyle name="20% - 강조색1 2 2 2 2 4 2 2" xfId="17629" xr:uid="{BEB15183-0F14-4DCF-88EB-AC407369C9AE}"/>
    <cellStyle name="20% - 강조색1 2 2 2 2 4 2 2 2" xfId="37085" xr:uid="{7F6661CE-973E-4570-AAA2-F1DC6DB110E1}"/>
    <cellStyle name="20% - 강조색1 2 2 2 2 4 2 3" xfId="27357" xr:uid="{1B0F16F4-4E11-4D23-85F0-E39BF3924871}"/>
    <cellStyle name="20% - 강조색1 2 2 2 2 4 3" xfId="12765" xr:uid="{6DADA467-E172-49C7-A19E-8B912BA648AC}"/>
    <cellStyle name="20% - 강조색1 2 2 2 2 4 3 2" xfId="32221" xr:uid="{63024A10-8FA4-467A-ADC4-88E3B1C3ED6A}"/>
    <cellStyle name="20% - 강조색1 2 2 2 2 4 4" xfId="22493" xr:uid="{FF42EFB9-19CF-4CD7-BD4B-0A281FFB7B13}"/>
    <cellStyle name="20% - 강조색1 2 2 2 2 5" xfId="5469" xr:uid="{572AD2C1-4C7A-4A81-B29F-6C4EC8A0DB42}"/>
    <cellStyle name="20% - 강조색1 2 2 2 2 5 2" xfId="15197" xr:uid="{54C7AFCE-67AA-4F86-8BD5-9506BAB8953A}"/>
    <cellStyle name="20% - 강조색1 2 2 2 2 5 2 2" xfId="34653" xr:uid="{05656AC8-F41B-4538-8CE4-06E59CBA8C12}"/>
    <cellStyle name="20% - 강조색1 2 2 2 2 5 3" xfId="24925" xr:uid="{BDA7322F-8231-471D-8E3F-B529CDA3F5DF}"/>
    <cellStyle name="20% - 강조색1 2 2 2 2 6" xfId="10333" xr:uid="{0A4DB740-D8DA-46B9-AF40-E6EAA0834D0A}"/>
    <cellStyle name="20% - 강조색1 2 2 2 2 6 2" xfId="29789" xr:uid="{93BCCAC8-7D05-49F1-82FF-85028313CEEB}"/>
    <cellStyle name="20% - 강조색1 2 2 2 2 7" xfId="20061" xr:uid="{01AFCC78-0F6A-4D56-9787-EFCCAA4B8783}"/>
    <cellStyle name="20% - 강조색1 2 2 2 3" xfId="909" xr:uid="{5CA527B6-F7D2-462E-8D50-CFCAC6862E73}"/>
    <cellStyle name="20% - 강조색1 2 2 2 3 2" xfId="2125" xr:uid="{F5BA3F62-E28D-4D43-B4A5-379CD211F1A0}"/>
    <cellStyle name="20% - 강조색1 2 2 2 3 2 2" xfId="4557" xr:uid="{8929F036-AD9C-45DB-955C-26134B398A3D}"/>
    <cellStyle name="20% - 강조색1 2 2 2 3 2 2 2" xfId="9421" xr:uid="{1274AE01-E5EF-49A1-8D70-6F67584E5E74}"/>
    <cellStyle name="20% - 강조색1 2 2 2 3 2 2 2 2" xfId="19149" xr:uid="{6B692292-A3EC-4770-A7C6-4EE605C217F8}"/>
    <cellStyle name="20% - 강조색1 2 2 2 3 2 2 2 2 2" xfId="38605" xr:uid="{4C137987-37C0-40A8-A012-F6EF5E694D6E}"/>
    <cellStyle name="20% - 강조색1 2 2 2 3 2 2 2 3" xfId="28877" xr:uid="{9404341A-F330-4A8C-A796-F860BFC23507}"/>
    <cellStyle name="20% - 강조색1 2 2 2 3 2 2 3" xfId="14285" xr:uid="{A478573E-6732-47EC-BFB5-36E7676605CA}"/>
    <cellStyle name="20% - 강조색1 2 2 2 3 2 2 3 2" xfId="33741" xr:uid="{FF9237B3-BD75-4BCA-9270-497961AD6B75}"/>
    <cellStyle name="20% - 강조색1 2 2 2 3 2 2 4" xfId="24013" xr:uid="{7F478D8A-96C9-4CFA-BA78-9E4EC25E43F7}"/>
    <cellStyle name="20% - 강조색1 2 2 2 3 2 3" xfId="6989" xr:uid="{6FCFE233-0416-4DD4-B9D9-A50BF480B14C}"/>
    <cellStyle name="20% - 강조색1 2 2 2 3 2 3 2" xfId="16717" xr:uid="{9D10B7E8-C90F-4B97-9735-3EC9E7647702}"/>
    <cellStyle name="20% - 강조색1 2 2 2 3 2 3 2 2" xfId="36173" xr:uid="{B464A9C6-1C26-4406-8324-FCB949C61195}"/>
    <cellStyle name="20% - 강조색1 2 2 2 3 2 3 3" xfId="26445" xr:uid="{45068FC7-B740-4E63-9E4A-3A43004FF7C3}"/>
    <cellStyle name="20% - 강조색1 2 2 2 3 2 4" xfId="11853" xr:uid="{7C998BF3-01D2-407D-8F80-AF7BDE7C3237}"/>
    <cellStyle name="20% - 강조색1 2 2 2 3 2 4 2" xfId="31309" xr:uid="{0EA07401-CE88-4ADF-83FA-1BF144398F1F}"/>
    <cellStyle name="20% - 강조색1 2 2 2 3 2 5" xfId="21581" xr:uid="{8EF61EEC-16CC-4B44-81B5-EB0862D1B847}"/>
    <cellStyle name="20% - 강조색1 2 2 2 3 3" xfId="3341" xr:uid="{3C625719-176A-42E1-BF30-4BA0523632CF}"/>
    <cellStyle name="20% - 강조색1 2 2 2 3 3 2" xfId="8205" xr:uid="{E93BB9F2-D755-46E0-8E8D-4FEB1D143C4F}"/>
    <cellStyle name="20% - 강조색1 2 2 2 3 3 2 2" xfId="17933" xr:uid="{9434CAD5-483A-4F49-AA4A-9E8CE22A3E54}"/>
    <cellStyle name="20% - 강조색1 2 2 2 3 3 2 2 2" xfId="37389" xr:uid="{0982C577-B272-4E4A-9B97-2CDF097CC5FF}"/>
    <cellStyle name="20% - 강조색1 2 2 2 3 3 2 3" xfId="27661" xr:uid="{907D1C9F-E82E-4921-BF2B-860DAABB338D}"/>
    <cellStyle name="20% - 강조색1 2 2 2 3 3 3" xfId="13069" xr:uid="{F223BC0B-5B5E-4687-AC27-7742AF195C4C}"/>
    <cellStyle name="20% - 강조색1 2 2 2 3 3 3 2" xfId="32525" xr:uid="{BC9B8339-2080-41F8-BB53-EB3653AC4952}"/>
    <cellStyle name="20% - 강조색1 2 2 2 3 3 4" xfId="22797" xr:uid="{166B029E-F23D-412A-A7EB-A08891ED3E14}"/>
    <cellStyle name="20% - 강조색1 2 2 2 3 4" xfId="5773" xr:uid="{EF383980-32D3-4B9B-97B6-445FA69164E1}"/>
    <cellStyle name="20% - 강조색1 2 2 2 3 4 2" xfId="15501" xr:uid="{3794301F-711C-4731-A0DF-17624C691804}"/>
    <cellStyle name="20% - 강조색1 2 2 2 3 4 2 2" xfId="34957" xr:uid="{BE24918A-A010-4463-8D13-FE7B98CFAACF}"/>
    <cellStyle name="20% - 강조색1 2 2 2 3 4 3" xfId="25229" xr:uid="{E3A9647F-2004-40C0-A7A7-ED506A30689B}"/>
    <cellStyle name="20% - 강조색1 2 2 2 3 5" xfId="10637" xr:uid="{133F770E-4C32-4726-AF16-B8F2FDFC76F8}"/>
    <cellStyle name="20% - 강조색1 2 2 2 3 5 2" xfId="30093" xr:uid="{516A6F35-BE5A-4552-9D0E-F41140E71D60}"/>
    <cellStyle name="20% - 강조색1 2 2 2 3 6" xfId="20365" xr:uid="{C53CC43D-ACA0-4C06-A1B4-950D9A70B0F7}"/>
    <cellStyle name="20% - 강조색1 2 2 2 4" xfId="1517" xr:uid="{8F17F70D-C228-400A-A4CE-467B4F1E0F76}"/>
    <cellStyle name="20% - 강조색1 2 2 2 4 2" xfId="3949" xr:uid="{FF72AA7F-35CB-4EF0-AE7F-393C4F18EE94}"/>
    <cellStyle name="20% - 강조색1 2 2 2 4 2 2" xfId="8813" xr:uid="{ED7226DC-4B27-49A9-B9D9-A88D8C3D88A0}"/>
    <cellStyle name="20% - 강조색1 2 2 2 4 2 2 2" xfId="18541" xr:uid="{5359EA65-BC83-4399-85E3-01ADE3C126D5}"/>
    <cellStyle name="20% - 강조색1 2 2 2 4 2 2 2 2" xfId="37997" xr:uid="{F8B3A212-6D47-4945-B10B-A6FC0A32FA69}"/>
    <cellStyle name="20% - 강조색1 2 2 2 4 2 2 3" xfId="28269" xr:uid="{9217A872-92CB-4797-88A3-4E806C53D9A9}"/>
    <cellStyle name="20% - 강조색1 2 2 2 4 2 3" xfId="13677" xr:uid="{B050FEA7-0EAA-48CE-8B09-61DB0AD521E4}"/>
    <cellStyle name="20% - 강조색1 2 2 2 4 2 3 2" xfId="33133" xr:uid="{FDB7838E-B289-4B0E-B595-A239E2A96764}"/>
    <cellStyle name="20% - 강조색1 2 2 2 4 2 4" xfId="23405" xr:uid="{18AD1EBC-B672-4BC8-88B0-9BA62EB2F259}"/>
    <cellStyle name="20% - 강조색1 2 2 2 4 3" xfId="6381" xr:uid="{BB6846A2-D332-4A87-8A14-71B75A0AF81F}"/>
    <cellStyle name="20% - 강조색1 2 2 2 4 3 2" xfId="16109" xr:uid="{32CED196-F10B-4C31-B201-3CA2BDA4EB84}"/>
    <cellStyle name="20% - 강조색1 2 2 2 4 3 2 2" xfId="35565" xr:uid="{FF13C84B-9A64-4C5A-851B-56C36DCD1EAE}"/>
    <cellStyle name="20% - 강조색1 2 2 2 4 3 3" xfId="25837" xr:uid="{C12DA6CF-50CC-4947-9DB5-0FC583AD841C}"/>
    <cellStyle name="20% - 강조색1 2 2 2 4 4" xfId="11245" xr:uid="{A2CC0358-A134-4246-8A72-409B16B7848F}"/>
    <cellStyle name="20% - 강조색1 2 2 2 4 4 2" xfId="30701" xr:uid="{3F7606A8-2EA6-4C39-9D3C-4E709F4DBE3B}"/>
    <cellStyle name="20% - 강조색1 2 2 2 4 5" xfId="20973" xr:uid="{B8FEEF42-C599-40C0-8172-EEA34E65E130}"/>
    <cellStyle name="20% - 강조색1 2 2 2 5" xfId="2733" xr:uid="{28AF0063-DD4E-4809-84F1-6B4C55C60ED2}"/>
    <cellStyle name="20% - 강조색1 2 2 2 5 2" xfId="7597" xr:uid="{4BB4C1FB-3A7D-446B-B363-3E74DAC738AA}"/>
    <cellStyle name="20% - 강조색1 2 2 2 5 2 2" xfId="17325" xr:uid="{8B365DE9-DBB3-4D34-9457-BFB2CA323330}"/>
    <cellStyle name="20% - 강조색1 2 2 2 5 2 2 2" xfId="36781" xr:uid="{AB7D79EA-1274-4E30-94E6-F874554492CF}"/>
    <cellStyle name="20% - 강조색1 2 2 2 5 2 3" xfId="27053" xr:uid="{C7453367-88C8-4658-8D3B-04E30981F899}"/>
    <cellStyle name="20% - 강조색1 2 2 2 5 3" xfId="12461" xr:uid="{A2B3F972-C0B9-456F-AE61-28390308BBED}"/>
    <cellStyle name="20% - 강조색1 2 2 2 5 3 2" xfId="31917" xr:uid="{E17F089D-C1F4-47E2-B7F5-CAE26E2B670B}"/>
    <cellStyle name="20% - 강조색1 2 2 2 5 4" xfId="22189" xr:uid="{191AB198-15A4-44CC-AF91-990F240A5536}"/>
    <cellStyle name="20% - 강조색1 2 2 2 6" xfId="5165" xr:uid="{630BA2A8-35FE-451C-9D39-94935C1473AD}"/>
    <cellStyle name="20% - 강조색1 2 2 2 6 2" xfId="14893" xr:uid="{B8B9BFB2-6D28-4F1B-B7BB-BF04D40CC965}"/>
    <cellStyle name="20% - 강조색1 2 2 2 6 2 2" xfId="34349" xr:uid="{26165D60-24D8-48F5-88F2-B0E04C202A55}"/>
    <cellStyle name="20% - 강조색1 2 2 2 6 3" xfId="24621" xr:uid="{94304AC4-C887-4E64-9316-B3AB4BA4E061}"/>
    <cellStyle name="20% - 강조색1 2 2 2 7" xfId="10029" xr:uid="{B638795E-1E20-4E2F-8EB8-376D82DB2C9C}"/>
    <cellStyle name="20% - 강조색1 2 2 2 7 2" xfId="29485" xr:uid="{D8D8BBA0-A446-4A55-B9B4-371811DCDFF4}"/>
    <cellStyle name="20% - 강조색1 2 2 2 8" xfId="19757" xr:uid="{433C3B86-DF64-4B1D-B1A3-F77733C4AB8B}"/>
    <cellStyle name="20% - 강조색1 2 2 3" xfId="453" xr:uid="{F9BEC272-F34C-40F6-84A4-60A4D157703D}"/>
    <cellStyle name="20% - 강조색1 2 2 3 2" xfId="1061" xr:uid="{D43B1D09-2B02-43E8-9800-B10AFA6E73A3}"/>
    <cellStyle name="20% - 강조색1 2 2 3 2 2" xfId="2277" xr:uid="{742DF6CC-8BE8-429C-940B-6F4949D21499}"/>
    <cellStyle name="20% - 강조색1 2 2 3 2 2 2" xfId="4709" xr:uid="{FB55C01E-AAA1-46D7-875A-81F5649B5CAD}"/>
    <cellStyle name="20% - 강조색1 2 2 3 2 2 2 2" xfId="9573" xr:uid="{507BB650-1D45-4BFA-B355-D2BC76DB8A68}"/>
    <cellStyle name="20% - 강조색1 2 2 3 2 2 2 2 2" xfId="19301" xr:uid="{770CBCB1-AFE1-49AE-873D-C98EE330C60F}"/>
    <cellStyle name="20% - 강조색1 2 2 3 2 2 2 2 2 2" xfId="38757" xr:uid="{F607A882-0FCC-4526-B855-9843896AD615}"/>
    <cellStyle name="20% - 강조색1 2 2 3 2 2 2 2 3" xfId="29029" xr:uid="{E67D410D-A837-46CA-8AE6-F73D8686AE90}"/>
    <cellStyle name="20% - 강조색1 2 2 3 2 2 2 3" xfId="14437" xr:uid="{B61D9B7A-3272-492E-B169-72929D1DC33C}"/>
    <cellStyle name="20% - 강조색1 2 2 3 2 2 2 3 2" xfId="33893" xr:uid="{A2750779-1F53-49AC-90E1-F9C671F64302}"/>
    <cellStyle name="20% - 강조색1 2 2 3 2 2 2 4" xfId="24165" xr:uid="{F96D5468-E582-440D-A146-1BF9B0949B3B}"/>
    <cellStyle name="20% - 강조색1 2 2 3 2 2 3" xfId="7141" xr:uid="{31BECB7C-CC6A-4C1D-AC8F-3A6727F407CD}"/>
    <cellStyle name="20% - 강조색1 2 2 3 2 2 3 2" xfId="16869" xr:uid="{833B896A-7F40-47FF-BE04-CE57CC8855B0}"/>
    <cellStyle name="20% - 강조색1 2 2 3 2 2 3 2 2" xfId="36325" xr:uid="{01313DC0-66CE-4E12-8AB5-6A353A829296}"/>
    <cellStyle name="20% - 강조색1 2 2 3 2 2 3 3" xfId="26597" xr:uid="{09F63AD1-44DC-4688-B4C3-48A442A173A3}"/>
    <cellStyle name="20% - 강조색1 2 2 3 2 2 4" xfId="12005" xr:uid="{7A010D7C-8BB5-490C-B4A5-83C70137FA6A}"/>
    <cellStyle name="20% - 강조색1 2 2 3 2 2 4 2" xfId="31461" xr:uid="{8F334197-B724-4654-A7AD-9EE7C9576402}"/>
    <cellStyle name="20% - 강조색1 2 2 3 2 2 5" xfId="21733" xr:uid="{9550122E-6CE7-48A0-9C08-15FB0E5268D1}"/>
    <cellStyle name="20% - 강조색1 2 2 3 2 3" xfId="3493" xr:uid="{1FCC9698-F894-43EC-A9EC-F65CC4EB2DC2}"/>
    <cellStyle name="20% - 강조색1 2 2 3 2 3 2" xfId="8357" xr:uid="{E87CF3FF-CAAC-4B45-BA1A-2C35A82BA52A}"/>
    <cellStyle name="20% - 강조색1 2 2 3 2 3 2 2" xfId="18085" xr:uid="{A2A8F781-A138-40FC-B245-B65A30BBCDFC}"/>
    <cellStyle name="20% - 강조색1 2 2 3 2 3 2 2 2" xfId="37541" xr:uid="{C5DB23BE-25C7-46CC-8A6A-3254A668DD44}"/>
    <cellStyle name="20% - 강조색1 2 2 3 2 3 2 3" xfId="27813" xr:uid="{23B89F5E-5938-4142-83E2-4A6A5A1B1A7C}"/>
    <cellStyle name="20% - 강조색1 2 2 3 2 3 3" xfId="13221" xr:uid="{4E7660A2-28DD-412B-8F30-02A925F127B1}"/>
    <cellStyle name="20% - 강조색1 2 2 3 2 3 3 2" xfId="32677" xr:uid="{FA63D5B9-BEEF-40F8-9A3D-834ACA4CF443}"/>
    <cellStyle name="20% - 강조색1 2 2 3 2 3 4" xfId="22949" xr:uid="{DD12D983-5979-47FC-978A-C28C5DE08AE0}"/>
    <cellStyle name="20% - 강조색1 2 2 3 2 4" xfId="5925" xr:uid="{D86C5907-A4EA-403D-8E5E-7044D843F128}"/>
    <cellStyle name="20% - 강조색1 2 2 3 2 4 2" xfId="15653" xr:uid="{C876EC14-71F8-49A0-9EF5-DBEAE3F603D6}"/>
    <cellStyle name="20% - 강조색1 2 2 3 2 4 2 2" xfId="35109" xr:uid="{7C834457-786D-4206-86EE-D8BB4A28C170}"/>
    <cellStyle name="20% - 강조색1 2 2 3 2 4 3" xfId="25381" xr:uid="{86C99FB7-4963-4992-B00D-C3B6FC4231ED}"/>
    <cellStyle name="20% - 강조색1 2 2 3 2 5" xfId="10789" xr:uid="{9D29487B-C242-4A67-8560-C77F0AEC9F2E}"/>
    <cellStyle name="20% - 강조색1 2 2 3 2 5 2" xfId="30245" xr:uid="{BEA28D07-7CE4-4630-8394-336B5E503F57}"/>
    <cellStyle name="20% - 강조색1 2 2 3 2 6" xfId="20517" xr:uid="{DF700FD2-072D-4A13-BF69-274E625B0F6E}"/>
    <cellStyle name="20% - 강조색1 2 2 3 3" xfId="1669" xr:uid="{D2C2E30F-3EC0-4CE0-B259-2426DC81166B}"/>
    <cellStyle name="20% - 강조색1 2 2 3 3 2" xfId="4101" xr:uid="{A0E709B8-67BF-48DB-A17F-B49F52BF0FEC}"/>
    <cellStyle name="20% - 강조색1 2 2 3 3 2 2" xfId="8965" xr:uid="{C61EDB94-72CE-4DC4-8A05-CF02CC630ECB}"/>
    <cellStyle name="20% - 강조색1 2 2 3 3 2 2 2" xfId="18693" xr:uid="{49AACF03-C6FA-471A-8CEB-1F069E22C583}"/>
    <cellStyle name="20% - 강조색1 2 2 3 3 2 2 2 2" xfId="38149" xr:uid="{D875166F-A0DB-478C-8212-58F65AF20DDA}"/>
    <cellStyle name="20% - 강조색1 2 2 3 3 2 2 3" xfId="28421" xr:uid="{0AB2BD27-7A61-4AFA-99E8-0C2F688D13F6}"/>
    <cellStyle name="20% - 강조색1 2 2 3 3 2 3" xfId="13829" xr:uid="{54D315BD-9D64-43F0-86BA-FC10D0F9FB2E}"/>
    <cellStyle name="20% - 강조색1 2 2 3 3 2 3 2" xfId="33285" xr:uid="{EDB53F5C-9389-4F3A-A670-E2B0399AC0D4}"/>
    <cellStyle name="20% - 강조색1 2 2 3 3 2 4" xfId="23557" xr:uid="{2647A425-B478-45F2-8A74-BE116A50AD97}"/>
    <cellStyle name="20% - 강조색1 2 2 3 3 3" xfId="6533" xr:uid="{407598D3-95CB-45E9-8048-8506F61A73F8}"/>
    <cellStyle name="20% - 강조색1 2 2 3 3 3 2" xfId="16261" xr:uid="{A80DEE78-E613-4050-9B66-210D78FD9880}"/>
    <cellStyle name="20% - 강조색1 2 2 3 3 3 2 2" xfId="35717" xr:uid="{C4E91579-B5CE-4E51-A2DE-70E879AC7D9B}"/>
    <cellStyle name="20% - 강조색1 2 2 3 3 3 3" xfId="25989" xr:uid="{1D411CE4-0DA2-4F2B-A090-5E559C895ED6}"/>
    <cellStyle name="20% - 강조색1 2 2 3 3 4" xfId="11397" xr:uid="{5E47F62A-A8EE-4875-9117-E5B4253BBA0C}"/>
    <cellStyle name="20% - 강조색1 2 2 3 3 4 2" xfId="30853" xr:uid="{E6E42CBE-9A6B-4760-BF18-5A549A222F6F}"/>
    <cellStyle name="20% - 강조색1 2 2 3 3 5" xfId="21125" xr:uid="{5B4CD90E-871A-4C56-9C31-7FA9061E3B16}"/>
    <cellStyle name="20% - 강조색1 2 2 3 4" xfId="2885" xr:uid="{F9C627BB-AB5E-44D5-9AAA-76E13C75F3E9}"/>
    <cellStyle name="20% - 강조색1 2 2 3 4 2" xfId="7749" xr:uid="{EF51C382-FBF1-45E4-AB0E-D7639CC60B83}"/>
    <cellStyle name="20% - 강조색1 2 2 3 4 2 2" xfId="17477" xr:uid="{F8453727-B540-4C83-944F-D2438F8273BD}"/>
    <cellStyle name="20% - 강조색1 2 2 3 4 2 2 2" xfId="36933" xr:uid="{5B1DF2E1-DFEF-4802-9397-1EF203B4B891}"/>
    <cellStyle name="20% - 강조색1 2 2 3 4 2 3" xfId="27205" xr:uid="{99F6C599-5A91-49B8-BE3B-599652016D58}"/>
    <cellStyle name="20% - 강조색1 2 2 3 4 3" xfId="12613" xr:uid="{913A7745-644E-45BB-A91C-EBF369A60382}"/>
    <cellStyle name="20% - 강조색1 2 2 3 4 3 2" xfId="32069" xr:uid="{5451054A-EDE7-4159-BDA9-ED8A846EC8C9}"/>
    <cellStyle name="20% - 강조색1 2 2 3 4 4" xfId="22341" xr:uid="{9C345C7A-E6C1-4547-AA91-77DA88A1FDDD}"/>
    <cellStyle name="20% - 강조색1 2 2 3 5" xfId="5317" xr:uid="{F91CBCBE-FBE0-41FE-9CFD-92D765934914}"/>
    <cellStyle name="20% - 강조색1 2 2 3 5 2" xfId="15045" xr:uid="{EFD120DE-81C1-4779-9431-3C34602AA71C}"/>
    <cellStyle name="20% - 강조색1 2 2 3 5 2 2" xfId="34501" xr:uid="{6480E0D3-8B51-442C-AB81-95B33867AEF1}"/>
    <cellStyle name="20% - 강조색1 2 2 3 5 3" xfId="24773" xr:uid="{569CB7C3-81BA-4FB9-BF6A-CFAD0AA85FF6}"/>
    <cellStyle name="20% - 강조색1 2 2 3 6" xfId="10181" xr:uid="{D4EBC907-42EF-4FA8-8012-C6E10C1939C2}"/>
    <cellStyle name="20% - 강조색1 2 2 3 6 2" xfId="29637" xr:uid="{943B6D4F-6540-471C-9D46-8070DF378871}"/>
    <cellStyle name="20% - 강조색1 2 2 3 7" xfId="19909" xr:uid="{26050937-DFCA-42A3-85A0-F7C7AC942B6B}"/>
    <cellStyle name="20% - 강조색1 2 2 4" xfId="757" xr:uid="{4AD72550-DA31-4036-81A8-E0A724543B98}"/>
    <cellStyle name="20% - 강조색1 2 2 4 2" xfId="1973" xr:uid="{23CF7429-BDBD-45E7-97E0-0F370924CC47}"/>
    <cellStyle name="20% - 강조색1 2 2 4 2 2" xfId="4405" xr:uid="{FBD5B14D-73CE-4B2E-A3D5-43AF09E9B484}"/>
    <cellStyle name="20% - 강조색1 2 2 4 2 2 2" xfId="9269" xr:uid="{A6EFFCF3-98CA-4920-B1AC-3D751E27D4E1}"/>
    <cellStyle name="20% - 강조색1 2 2 4 2 2 2 2" xfId="18997" xr:uid="{0CBFFC96-C9D7-4E68-8879-03E624A1BB76}"/>
    <cellStyle name="20% - 강조색1 2 2 4 2 2 2 2 2" xfId="38453" xr:uid="{DD15F99D-F3A2-4F7B-96A4-772AD234F0FD}"/>
    <cellStyle name="20% - 강조색1 2 2 4 2 2 2 3" xfId="28725" xr:uid="{BB9F4D97-C92A-4E0C-89C0-C2FCEDDC9EA9}"/>
    <cellStyle name="20% - 강조색1 2 2 4 2 2 3" xfId="14133" xr:uid="{1B0C942B-79EE-4A49-B996-707AB8EAB329}"/>
    <cellStyle name="20% - 강조색1 2 2 4 2 2 3 2" xfId="33589" xr:uid="{802921FE-F788-4630-A2A6-1285FECF8457}"/>
    <cellStyle name="20% - 강조색1 2 2 4 2 2 4" xfId="23861" xr:uid="{372DCB9D-FE42-430B-AF25-D46F129F0294}"/>
    <cellStyle name="20% - 강조색1 2 2 4 2 3" xfId="6837" xr:uid="{FAA2E8EC-6992-451D-A1F7-F422B3583579}"/>
    <cellStyle name="20% - 강조색1 2 2 4 2 3 2" xfId="16565" xr:uid="{176EBB81-FED4-4551-97E0-E5FDD11EC5F4}"/>
    <cellStyle name="20% - 강조색1 2 2 4 2 3 2 2" xfId="36021" xr:uid="{07176BA1-A5D7-4FDA-9D07-62A6B208A047}"/>
    <cellStyle name="20% - 강조색1 2 2 4 2 3 3" xfId="26293" xr:uid="{9AAA591F-4635-42DC-B792-9F6807314CD1}"/>
    <cellStyle name="20% - 강조색1 2 2 4 2 4" xfId="11701" xr:uid="{36C31C09-BDF6-43E1-877C-B4BBC530BFA9}"/>
    <cellStyle name="20% - 강조색1 2 2 4 2 4 2" xfId="31157" xr:uid="{2707A8A1-23F0-430D-963A-D4733705A37D}"/>
    <cellStyle name="20% - 강조색1 2 2 4 2 5" xfId="21429" xr:uid="{E0CA2E9D-CBF4-4F26-A2AC-D7B84FE82527}"/>
    <cellStyle name="20% - 강조색1 2 2 4 3" xfId="3189" xr:uid="{C51EE7DE-B130-4BB7-A53D-E751A68D8450}"/>
    <cellStyle name="20% - 강조색1 2 2 4 3 2" xfId="8053" xr:uid="{C0E125A8-052F-496E-9536-C5156B00B091}"/>
    <cellStyle name="20% - 강조색1 2 2 4 3 2 2" xfId="17781" xr:uid="{934706B6-6F57-4026-B0AC-879510DC1C39}"/>
    <cellStyle name="20% - 강조색1 2 2 4 3 2 2 2" xfId="37237" xr:uid="{9C71C6D3-A6C1-468B-B670-EDCD5C8D1385}"/>
    <cellStyle name="20% - 강조색1 2 2 4 3 2 3" xfId="27509" xr:uid="{DE6E10BD-F463-4594-8E74-ACA616867A1A}"/>
    <cellStyle name="20% - 강조색1 2 2 4 3 3" xfId="12917" xr:uid="{BB1F61F6-F128-4A81-96EF-01D3D3914A6C}"/>
    <cellStyle name="20% - 강조색1 2 2 4 3 3 2" xfId="32373" xr:uid="{ECECCAD1-FB2D-497E-88C9-9E5BDF5B0C4A}"/>
    <cellStyle name="20% - 강조색1 2 2 4 3 4" xfId="22645" xr:uid="{CAFAAA10-01FD-4B43-AF0E-F5E8D49F3FD7}"/>
    <cellStyle name="20% - 강조색1 2 2 4 4" xfId="5621" xr:uid="{4E814B35-CDE9-44CE-8340-74D3C826D304}"/>
    <cellStyle name="20% - 강조색1 2 2 4 4 2" xfId="15349" xr:uid="{EC49EC13-F427-4A31-8A7A-AF9358E0ED98}"/>
    <cellStyle name="20% - 강조색1 2 2 4 4 2 2" xfId="34805" xr:uid="{8DD280EE-3724-404A-BD5E-B39EFFBE9BD4}"/>
    <cellStyle name="20% - 강조색1 2 2 4 4 3" xfId="25077" xr:uid="{891763A4-7290-44E2-B434-89E84B595B47}"/>
    <cellStyle name="20% - 강조색1 2 2 4 5" xfId="10485" xr:uid="{1EBBA35E-6600-4C81-BFFB-C77D02861C72}"/>
    <cellStyle name="20% - 강조색1 2 2 4 5 2" xfId="29941" xr:uid="{0F0EC8FB-49C9-4604-8903-AE1FAFDCAD8A}"/>
    <cellStyle name="20% - 강조색1 2 2 4 6" xfId="20213" xr:uid="{7B4333D1-7C14-48B6-8F53-9599F9CBE8CB}"/>
    <cellStyle name="20% - 강조색1 2 2 5" xfId="1365" xr:uid="{12FA64CB-E550-41A0-9D8F-134D05DD1537}"/>
    <cellStyle name="20% - 강조색1 2 2 5 2" xfId="3797" xr:uid="{5A07DBFB-DC78-479D-B77C-555343AAD72E}"/>
    <cellStyle name="20% - 강조색1 2 2 5 2 2" xfId="8661" xr:uid="{69BAEB29-DB93-4871-BD96-E441B8F11EFC}"/>
    <cellStyle name="20% - 강조색1 2 2 5 2 2 2" xfId="18389" xr:uid="{95BF45C1-B907-4AFA-B995-B4775EB9D15B}"/>
    <cellStyle name="20% - 강조색1 2 2 5 2 2 2 2" xfId="37845" xr:uid="{71203FC8-CC65-4F2F-B6C2-8BD0A90498E3}"/>
    <cellStyle name="20% - 강조색1 2 2 5 2 2 3" xfId="28117" xr:uid="{B2DEBB95-658B-4FC0-A6E0-3B1BF8B0CBDE}"/>
    <cellStyle name="20% - 강조색1 2 2 5 2 3" xfId="13525" xr:uid="{D40DD378-1553-4922-A35C-3202E96736B7}"/>
    <cellStyle name="20% - 강조색1 2 2 5 2 3 2" xfId="32981" xr:uid="{D5A3A7FE-A26C-47C3-B65A-61FF8571C5B9}"/>
    <cellStyle name="20% - 강조색1 2 2 5 2 4" xfId="23253" xr:uid="{0C58652A-F788-46F5-B9F5-FFE9BEF0F1C6}"/>
    <cellStyle name="20% - 강조색1 2 2 5 3" xfId="6229" xr:uid="{7D74051A-D3F6-40CF-8FB7-6296C2807E6A}"/>
    <cellStyle name="20% - 강조색1 2 2 5 3 2" xfId="15957" xr:uid="{AB48F5A2-EA09-4E4E-B095-4B2CB838C3BC}"/>
    <cellStyle name="20% - 강조색1 2 2 5 3 2 2" xfId="35413" xr:uid="{71043000-3758-48C8-A600-F50275B938B9}"/>
    <cellStyle name="20% - 강조색1 2 2 5 3 3" xfId="25685" xr:uid="{2B880619-99AE-44C1-9D55-A4721D0B6B6A}"/>
    <cellStyle name="20% - 강조색1 2 2 5 4" xfId="11093" xr:uid="{E3C20E3A-8B0C-43A6-87D7-D624BE0D7861}"/>
    <cellStyle name="20% - 강조색1 2 2 5 4 2" xfId="30549" xr:uid="{0FE8D058-A491-4EEE-9AEE-A0C5622CBEE8}"/>
    <cellStyle name="20% - 강조색1 2 2 5 5" xfId="20821" xr:uid="{7E59B756-4C6A-4A45-82CC-B20DA2AB4EE1}"/>
    <cellStyle name="20% - 강조색1 2 2 6" xfId="2581" xr:uid="{AE42B7E9-2D0C-4B34-8D8A-5ECB2FBB98E2}"/>
    <cellStyle name="20% - 강조색1 2 2 6 2" xfId="7445" xr:uid="{30AF68AB-7D5D-4D07-AC15-22538CA91849}"/>
    <cellStyle name="20% - 강조색1 2 2 6 2 2" xfId="17173" xr:uid="{B37350BF-39C1-4601-B141-B8919196E20E}"/>
    <cellStyle name="20% - 강조색1 2 2 6 2 2 2" xfId="36629" xr:uid="{3F4E2EED-D2DD-4E62-8CED-44C7F33EE47B}"/>
    <cellStyle name="20% - 강조색1 2 2 6 2 3" xfId="26901" xr:uid="{5C01C590-0173-415E-93E9-41B3A65FC3B6}"/>
    <cellStyle name="20% - 강조색1 2 2 6 3" xfId="12309" xr:uid="{12DD7408-BF6E-4744-9FBC-EF351DE66A71}"/>
    <cellStyle name="20% - 강조색1 2 2 6 3 2" xfId="31765" xr:uid="{148D4B39-F8B6-41B7-80E9-697E803184FB}"/>
    <cellStyle name="20% - 강조색1 2 2 6 4" xfId="22037" xr:uid="{F18423A7-1D94-4714-A436-D44BE9D489EC}"/>
    <cellStyle name="20% - 강조색1 2 2 7" xfId="5013" xr:uid="{38AD86C0-28B9-47F8-AE2C-5B1BB31512EB}"/>
    <cellStyle name="20% - 강조색1 2 2 7 2" xfId="14741" xr:uid="{6AD57F30-D131-4D0B-9595-DD7453135285}"/>
    <cellStyle name="20% - 강조색1 2 2 7 2 2" xfId="34197" xr:uid="{8943B1B2-49B7-4765-AD52-5E583FBB867A}"/>
    <cellStyle name="20% - 강조색1 2 2 7 3" xfId="24469" xr:uid="{B0A76A5F-2AFE-44BF-8CD9-815C6B222AE3}"/>
    <cellStyle name="20% - 강조색1 2 2 8" xfId="9877" xr:uid="{0D099B4A-2AB2-4596-AB1F-9F1B193885E5}"/>
    <cellStyle name="20% - 강조색1 2 2 8 2" xfId="29333" xr:uid="{A7BCEC2D-BEB9-4203-9478-4B65E1BF411D}"/>
    <cellStyle name="20% - 강조색1 2 2 9" xfId="19605" xr:uid="{B6F18CD4-C5B2-4E52-9B1D-F2D545375017}"/>
    <cellStyle name="20% - 강조색1 2 3" xfId="225" xr:uid="{D2BED1EB-54D9-4A43-94D7-9815D27CE8F7}"/>
    <cellStyle name="20% - 강조색1 2 3 2" xfId="530" xr:uid="{727B7445-3718-4826-B660-9DB229C2288F}"/>
    <cellStyle name="20% - 강조색1 2 3 2 2" xfId="1138" xr:uid="{150F8802-F584-4F6F-B0C1-BF66C9931EEB}"/>
    <cellStyle name="20% - 강조색1 2 3 2 2 2" xfId="2354" xr:uid="{8FB2B0B4-0D48-4CC9-8F33-98F4D1F4B07F}"/>
    <cellStyle name="20% - 강조색1 2 3 2 2 2 2" xfId="4786" xr:uid="{2F9E9F53-97CF-4091-94C9-B2B115647D28}"/>
    <cellStyle name="20% - 강조색1 2 3 2 2 2 2 2" xfId="9650" xr:uid="{4E5F0ADF-6324-4A1A-A998-97AB60F387C2}"/>
    <cellStyle name="20% - 강조색1 2 3 2 2 2 2 2 2" xfId="19378" xr:uid="{60654955-F664-4480-9711-5631A1DDE17F}"/>
    <cellStyle name="20% - 강조색1 2 3 2 2 2 2 2 2 2" xfId="38834" xr:uid="{C1D3A2E4-0DDE-4F48-9521-0A75A0239E00}"/>
    <cellStyle name="20% - 강조색1 2 3 2 2 2 2 2 3" xfId="29106" xr:uid="{B677C45F-1032-4F9A-9512-7ED3DB2DA107}"/>
    <cellStyle name="20% - 강조색1 2 3 2 2 2 2 3" xfId="14514" xr:uid="{9AABF329-D913-490B-A0FB-D01139665924}"/>
    <cellStyle name="20% - 강조색1 2 3 2 2 2 2 3 2" xfId="33970" xr:uid="{B6502D33-976E-4F1E-A53B-B75FE4A0B8E6}"/>
    <cellStyle name="20% - 강조색1 2 3 2 2 2 2 4" xfId="24242" xr:uid="{DD94B9BF-B074-4B34-A60F-84E91FE5D187}"/>
    <cellStyle name="20% - 강조색1 2 3 2 2 2 3" xfId="7218" xr:uid="{117C519E-D04A-409E-AF92-397FE43EF0F6}"/>
    <cellStyle name="20% - 강조색1 2 3 2 2 2 3 2" xfId="16946" xr:uid="{CCA440C6-ADAB-403D-90F4-9A8605E76F96}"/>
    <cellStyle name="20% - 강조색1 2 3 2 2 2 3 2 2" xfId="36402" xr:uid="{23B3A313-CDF6-4A73-8EC4-89E532E355C0}"/>
    <cellStyle name="20% - 강조색1 2 3 2 2 2 3 3" xfId="26674" xr:uid="{4B463BDB-4E20-465B-B16B-5D5CBED4FCCC}"/>
    <cellStyle name="20% - 강조색1 2 3 2 2 2 4" xfId="12082" xr:uid="{9158E92B-73FC-4776-BD58-2CA45C36B606}"/>
    <cellStyle name="20% - 강조색1 2 3 2 2 2 4 2" xfId="31538" xr:uid="{1430F50F-323F-4DEB-A251-06907544B2A4}"/>
    <cellStyle name="20% - 강조색1 2 3 2 2 2 5" xfId="21810" xr:uid="{18E55BEE-25A1-4926-9002-F49E47383FF1}"/>
    <cellStyle name="20% - 강조색1 2 3 2 2 3" xfId="3570" xr:uid="{D2134208-790E-45AE-BDFB-59DE01631874}"/>
    <cellStyle name="20% - 강조색1 2 3 2 2 3 2" xfId="8434" xr:uid="{40785269-F6DD-4991-A4DC-B180AEE7BE54}"/>
    <cellStyle name="20% - 강조색1 2 3 2 2 3 2 2" xfId="18162" xr:uid="{52398880-FA44-42CE-A263-2452A22CCEAF}"/>
    <cellStyle name="20% - 강조색1 2 3 2 2 3 2 2 2" xfId="37618" xr:uid="{FF7419AE-1D2C-4301-9EC8-3E7405B7DC56}"/>
    <cellStyle name="20% - 강조색1 2 3 2 2 3 2 3" xfId="27890" xr:uid="{C51EE41A-F2EC-4F9E-A3F4-4606BCF5C84A}"/>
    <cellStyle name="20% - 강조색1 2 3 2 2 3 3" xfId="13298" xr:uid="{E781FF2A-0542-4067-8147-01975E7311AE}"/>
    <cellStyle name="20% - 강조색1 2 3 2 2 3 3 2" xfId="32754" xr:uid="{AC76684D-A23E-4B33-915A-97D1B5E08CC6}"/>
    <cellStyle name="20% - 강조색1 2 3 2 2 3 4" xfId="23026" xr:uid="{67718006-E417-4051-810C-4743B1393E09}"/>
    <cellStyle name="20% - 강조색1 2 3 2 2 4" xfId="6002" xr:uid="{4E1E14D1-0D05-4E6A-BEAB-4C199B715587}"/>
    <cellStyle name="20% - 강조색1 2 3 2 2 4 2" xfId="15730" xr:uid="{99FCE0B1-9022-48FF-B2AA-309E92C82F81}"/>
    <cellStyle name="20% - 강조색1 2 3 2 2 4 2 2" xfId="35186" xr:uid="{7CBD46E4-FE6C-49A0-9F9C-8F5E043AEAF0}"/>
    <cellStyle name="20% - 강조색1 2 3 2 2 4 3" xfId="25458" xr:uid="{8064AF4C-8E37-4559-918A-F2E4D05F9551}"/>
    <cellStyle name="20% - 강조색1 2 3 2 2 5" xfId="10866" xr:uid="{C057201D-B96E-4CB6-8D2E-C59FA630B260}"/>
    <cellStyle name="20% - 강조색1 2 3 2 2 5 2" xfId="30322" xr:uid="{C170A1F2-7464-480C-AFC2-2CEA0E1A342B}"/>
    <cellStyle name="20% - 강조색1 2 3 2 2 6" xfId="20594" xr:uid="{D34C1BA4-F208-491F-91A3-1A0A75E232D2}"/>
    <cellStyle name="20% - 강조색1 2 3 2 3" xfId="1746" xr:uid="{02C58179-EFBF-439A-BD3B-F67038FB0FE0}"/>
    <cellStyle name="20% - 강조색1 2 3 2 3 2" xfId="4178" xr:uid="{3CEF8C60-693B-4512-896A-FDF4CABB4720}"/>
    <cellStyle name="20% - 강조색1 2 3 2 3 2 2" xfId="9042" xr:uid="{DCEB05A6-1A54-43D1-A66B-AC958BC70E56}"/>
    <cellStyle name="20% - 강조색1 2 3 2 3 2 2 2" xfId="18770" xr:uid="{55B04A0D-E8C3-4EE7-A48F-534D782C3314}"/>
    <cellStyle name="20% - 강조색1 2 3 2 3 2 2 2 2" xfId="38226" xr:uid="{096C9966-286D-4F00-A6C8-A06763A05DA7}"/>
    <cellStyle name="20% - 강조색1 2 3 2 3 2 2 3" xfId="28498" xr:uid="{BB5E2239-0B0E-4FD7-9451-C97DA9E98265}"/>
    <cellStyle name="20% - 강조색1 2 3 2 3 2 3" xfId="13906" xr:uid="{522E6AD1-86BD-4C1D-B118-A087AFBB0860}"/>
    <cellStyle name="20% - 강조색1 2 3 2 3 2 3 2" xfId="33362" xr:uid="{1F2AD75F-8150-4FA5-9028-F89A91AC2A39}"/>
    <cellStyle name="20% - 강조색1 2 3 2 3 2 4" xfId="23634" xr:uid="{E8CC3276-2B57-4B54-BBE8-71CCA5FFBB78}"/>
    <cellStyle name="20% - 강조색1 2 3 2 3 3" xfId="6610" xr:uid="{FA15BB73-6F54-4FE1-B70C-27413C66F28D}"/>
    <cellStyle name="20% - 강조색1 2 3 2 3 3 2" xfId="16338" xr:uid="{29A8A85C-1E11-4AE7-B46E-C66202158A05}"/>
    <cellStyle name="20% - 강조색1 2 3 2 3 3 2 2" xfId="35794" xr:uid="{9BC21876-CFFB-415E-9FD2-8AC1F69BBF6C}"/>
    <cellStyle name="20% - 강조색1 2 3 2 3 3 3" xfId="26066" xr:uid="{4900A81B-38A3-4C1F-8E40-B85803710C19}"/>
    <cellStyle name="20% - 강조색1 2 3 2 3 4" xfId="11474" xr:uid="{588243B3-0EF3-4CF3-AF8D-C98552A371D0}"/>
    <cellStyle name="20% - 강조색1 2 3 2 3 4 2" xfId="30930" xr:uid="{508E46EF-9448-432E-839B-F2310F9719FA}"/>
    <cellStyle name="20% - 강조색1 2 3 2 3 5" xfId="21202" xr:uid="{B8EC9179-EB14-4CA0-912D-93F60EDFB8C5}"/>
    <cellStyle name="20% - 강조색1 2 3 2 4" xfId="2962" xr:uid="{EA07DAE0-A44D-48F8-9C3F-96274E59CB2B}"/>
    <cellStyle name="20% - 강조색1 2 3 2 4 2" xfId="7826" xr:uid="{801D8F7A-3266-49B0-8A94-E77ADF4CC6F6}"/>
    <cellStyle name="20% - 강조색1 2 3 2 4 2 2" xfId="17554" xr:uid="{DC7524AC-EC44-4454-B04B-F622E0261194}"/>
    <cellStyle name="20% - 강조색1 2 3 2 4 2 2 2" xfId="37010" xr:uid="{4D81F5A3-6370-446E-886F-263BFD290C31}"/>
    <cellStyle name="20% - 강조색1 2 3 2 4 2 3" xfId="27282" xr:uid="{5D7B8109-751D-46E3-9F2A-C1FE086BC690}"/>
    <cellStyle name="20% - 강조색1 2 3 2 4 3" xfId="12690" xr:uid="{95E30DFB-8D76-4A14-8F18-A51B533F2C7B}"/>
    <cellStyle name="20% - 강조색1 2 3 2 4 3 2" xfId="32146" xr:uid="{8F4104B6-777B-4518-B030-8C7AD36AA62D}"/>
    <cellStyle name="20% - 강조색1 2 3 2 4 4" xfId="22418" xr:uid="{6907A7EB-0A0D-4064-B009-128AFFB994A2}"/>
    <cellStyle name="20% - 강조색1 2 3 2 5" xfId="5394" xr:uid="{C26C5DBB-CAB5-44EF-986E-04CE649E6412}"/>
    <cellStyle name="20% - 강조색1 2 3 2 5 2" xfId="15122" xr:uid="{987D1CFA-ACD7-408F-BCEC-E016D63A4699}"/>
    <cellStyle name="20% - 강조색1 2 3 2 5 2 2" xfId="34578" xr:uid="{BCAFB329-5922-4D16-9646-E88AC3A7D0F8}"/>
    <cellStyle name="20% - 강조색1 2 3 2 5 3" xfId="24850" xr:uid="{BDCAD7EF-D37C-4A4E-B466-77368B72878D}"/>
    <cellStyle name="20% - 강조색1 2 3 2 6" xfId="10258" xr:uid="{F7C28339-EF9C-4D00-97C8-26EFEBC5F8A9}"/>
    <cellStyle name="20% - 강조색1 2 3 2 6 2" xfId="29714" xr:uid="{FCCCBBCD-7D43-4D03-96BE-FB1B70BB6390}"/>
    <cellStyle name="20% - 강조색1 2 3 2 7" xfId="19986" xr:uid="{46ADB54A-1C2C-436E-AE39-A08AB7D2673B}"/>
    <cellStyle name="20% - 강조색1 2 3 3" xfId="834" xr:uid="{2EE13539-FB55-46AD-94A1-5B220F0C97F1}"/>
    <cellStyle name="20% - 강조색1 2 3 3 2" xfId="2050" xr:uid="{9F092CE1-3630-4E4A-A72F-C353AB8012A9}"/>
    <cellStyle name="20% - 강조색1 2 3 3 2 2" xfId="4482" xr:uid="{5D59AB7E-AEB2-411B-9C6D-77E0C22E83BF}"/>
    <cellStyle name="20% - 강조색1 2 3 3 2 2 2" xfId="9346" xr:uid="{6658FA58-61C8-4DD6-B1B7-C17C978157D4}"/>
    <cellStyle name="20% - 강조색1 2 3 3 2 2 2 2" xfId="19074" xr:uid="{8F083E71-1DEA-465A-B77D-F2D39059783D}"/>
    <cellStyle name="20% - 강조색1 2 3 3 2 2 2 2 2" xfId="38530" xr:uid="{4EC2B635-9B6F-416D-8D04-BE89B0AAB837}"/>
    <cellStyle name="20% - 강조색1 2 3 3 2 2 2 3" xfId="28802" xr:uid="{AB6BF6FF-5326-4F63-8F33-C4DACD54584C}"/>
    <cellStyle name="20% - 강조색1 2 3 3 2 2 3" xfId="14210" xr:uid="{E4CD7B46-AA44-4093-93BC-4A87038660E3}"/>
    <cellStyle name="20% - 강조색1 2 3 3 2 2 3 2" xfId="33666" xr:uid="{5A0E9CAA-D643-484A-A694-670A331C03C5}"/>
    <cellStyle name="20% - 강조색1 2 3 3 2 2 4" xfId="23938" xr:uid="{CD2B2943-FC4A-4161-A88F-BD036FEE1C90}"/>
    <cellStyle name="20% - 강조색1 2 3 3 2 3" xfId="6914" xr:uid="{1AD0B318-9829-4BF4-BD22-9FC592100C07}"/>
    <cellStyle name="20% - 강조색1 2 3 3 2 3 2" xfId="16642" xr:uid="{833294DA-910C-46C0-80CA-13833E57B509}"/>
    <cellStyle name="20% - 강조색1 2 3 3 2 3 2 2" xfId="36098" xr:uid="{7E02CFF0-CDDF-4B04-8205-E3DBFF3878C7}"/>
    <cellStyle name="20% - 강조색1 2 3 3 2 3 3" xfId="26370" xr:uid="{FBD836AC-55D0-45C9-A9EF-EA311830AFB7}"/>
    <cellStyle name="20% - 강조색1 2 3 3 2 4" xfId="11778" xr:uid="{5E6123DB-15D9-4A11-878E-845634BFA71E}"/>
    <cellStyle name="20% - 강조색1 2 3 3 2 4 2" xfId="31234" xr:uid="{73F27109-EB58-404F-B24C-BF8583758340}"/>
    <cellStyle name="20% - 강조색1 2 3 3 2 5" xfId="21506" xr:uid="{B17EB11A-198B-4D25-A325-E9F48055EB72}"/>
    <cellStyle name="20% - 강조색1 2 3 3 3" xfId="3266" xr:uid="{3BF859D5-890F-41F8-813B-F091A754BD23}"/>
    <cellStyle name="20% - 강조색1 2 3 3 3 2" xfId="8130" xr:uid="{637B4EAB-40FF-4353-AD5B-423DEC5ADFEC}"/>
    <cellStyle name="20% - 강조색1 2 3 3 3 2 2" xfId="17858" xr:uid="{F4A90796-F2F2-4939-A429-9D80F36A993D}"/>
    <cellStyle name="20% - 강조색1 2 3 3 3 2 2 2" xfId="37314" xr:uid="{2E77735C-F16A-4272-818D-4ED5E45DFC7A}"/>
    <cellStyle name="20% - 강조색1 2 3 3 3 2 3" xfId="27586" xr:uid="{138A4924-0477-45A3-974B-F59A9DC7072E}"/>
    <cellStyle name="20% - 강조색1 2 3 3 3 3" xfId="12994" xr:uid="{1746F035-B8D4-45B9-A564-5C4F4F54A4D7}"/>
    <cellStyle name="20% - 강조색1 2 3 3 3 3 2" xfId="32450" xr:uid="{C7CD4594-3721-427B-B123-F0152E908E2B}"/>
    <cellStyle name="20% - 강조색1 2 3 3 3 4" xfId="22722" xr:uid="{5A35CFAC-8C46-4E63-8E70-46E202E8CA7F}"/>
    <cellStyle name="20% - 강조색1 2 3 3 4" xfId="5698" xr:uid="{33F93222-B569-4DD1-A0F6-9B1AAA255DA6}"/>
    <cellStyle name="20% - 강조색1 2 3 3 4 2" xfId="15426" xr:uid="{FB37F250-7811-4B97-A5D3-9DC75A6CF2C3}"/>
    <cellStyle name="20% - 강조색1 2 3 3 4 2 2" xfId="34882" xr:uid="{BE9BDD21-CA1B-48E8-B3C6-344BE48743BF}"/>
    <cellStyle name="20% - 강조색1 2 3 3 4 3" xfId="25154" xr:uid="{EA45159E-74C2-48BF-AF77-7442A18EC942}"/>
    <cellStyle name="20% - 강조색1 2 3 3 5" xfId="10562" xr:uid="{7F767A8B-397C-4AA6-B5F8-2217EF80CE5D}"/>
    <cellStyle name="20% - 강조색1 2 3 3 5 2" xfId="30018" xr:uid="{2386C16D-A953-4F6E-A3F3-EE651C846E66}"/>
    <cellStyle name="20% - 강조색1 2 3 3 6" xfId="20290" xr:uid="{022BBB38-1AA4-4D79-9D2E-9028306EE8B1}"/>
    <cellStyle name="20% - 강조색1 2 3 4" xfId="1442" xr:uid="{F797C19A-F541-4A83-8408-EDAAD6E2D4BC}"/>
    <cellStyle name="20% - 강조색1 2 3 4 2" xfId="3874" xr:uid="{F5DFADFF-E807-4D20-A3D6-5FB4A655E989}"/>
    <cellStyle name="20% - 강조색1 2 3 4 2 2" xfId="8738" xr:uid="{3D984D78-236E-4234-8066-E321CB2E10C4}"/>
    <cellStyle name="20% - 강조색1 2 3 4 2 2 2" xfId="18466" xr:uid="{B16FD15A-0A11-41A3-A696-D00D2F70B297}"/>
    <cellStyle name="20% - 강조색1 2 3 4 2 2 2 2" xfId="37922" xr:uid="{6B395AEF-F369-4069-BB64-37C742CB47DB}"/>
    <cellStyle name="20% - 강조색1 2 3 4 2 2 3" xfId="28194" xr:uid="{6FD18276-A6ED-4C0D-9FE3-3E916BFB9BF8}"/>
    <cellStyle name="20% - 강조색1 2 3 4 2 3" xfId="13602" xr:uid="{C5C3DB26-F5C5-4335-9BAB-F6D9FD25B27E}"/>
    <cellStyle name="20% - 강조색1 2 3 4 2 3 2" xfId="33058" xr:uid="{38C80D0B-96EC-4E17-AA2B-06E5A6939195}"/>
    <cellStyle name="20% - 강조색1 2 3 4 2 4" xfId="23330" xr:uid="{98C418E0-2CA2-4B03-B2E5-7D7B6F055A0E}"/>
    <cellStyle name="20% - 강조색1 2 3 4 3" xfId="6306" xr:uid="{F3E6195D-87FA-4556-8724-BA13D0FFFA90}"/>
    <cellStyle name="20% - 강조색1 2 3 4 3 2" xfId="16034" xr:uid="{57ECCA25-2ADE-41EE-A8F1-734796552CFE}"/>
    <cellStyle name="20% - 강조색1 2 3 4 3 2 2" xfId="35490" xr:uid="{2CA67FE0-6F5F-4622-91E4-72E147DA27B5}"/>
    <cellStyle name="20% - 강조색1 2 3 4 3 3" xfId="25762" xr:uid="{1708AA63-A481-4D02-BB44-102D37D5C6E7}"/>
    <cellStyle name="20% - 강조색1 2 3 4 4" xfId="11170" xr:uid="{F5332607-D065-4A66-A502-F335566FF177}"/>
    <cellStyle name="20% - 강조색1 2 3 4 4 2" xfId="30626" xr:uid="{495526B7-0985-48F1-950B-0C2A69C9CA71}"/>
    <cellStyle name="20% - 강조색1 2 3 4 5" xfId="20898" xr:uid="{3FAAE9C4-0655-4FF3-BDA3-DEFA902ED4CC}"/>
    <cellStyle name="20% - 강조색1 2 3 5" xfId="2658" xr:uid="{F15D0537-D09C-4A5A-B965-B2FD755F562A}"/>
    <cellStyle name="20% - 강조색1 2 3 5 2" xfId="7522" xr:uid="{C131AC1E-BC73-4127-8BEC-0CB3A7FF7422}"/>
    <cellStyle name="20% - 강조색1 2 3 5 2 2" xfId="17250" xr:uid="{CCECA4D5-5428-4EC0-BA33-967ADD5C46A6}"/>
    <cellStyle name="20% - 강조색1 2 3 5 2 2 2" xfId="36706" xr:uid="{EAB68DD5-E5A0-4E12-8A32-BAAA2E3D0EB4}"/>
    <cellStyle name="20% - 강조색1 2 3 5 2 3" xfId="26978" xr:uid="{F64D0DE3-C450-4AD8-A59D-CF88C60C3C48}"/>
    <cellStyle name="20% - 강조색1 2 3 5 3" xfId="12386" xr:uid="{8C51CB8A-7F9B-4ACA-85AB-95925AD723D4}"/>
    <cellStyle name="20% - 강조색1 2 3 5 3 2" xfId="31842" xr:uid="{186B438D-F000-42A9-B0A5-B7D26A6CBD4E}"/>
    <cellStyle name="20% - 강조색1 2 3 5 4" xfId="22114" xr:uid="{46710A8A-C79E-45B8-B7AF-33E6508F62DD}"/>
    <cellStyle name="20% - 강조색1 2 3 6" xfId="5090" xr:uid="{80F88F2A-05E1-4ACC-BAD2-D253DFC8A921}"/>
    <cellStyle name="20% - 강조색1 2 3 6 2" xfId="14818" xr:uid="{A99E9B08-41D2-45C5-9F14-59F4D0D5FCB1}"/>
    <cellStyle name="20% - 강조색1 2 3 6 2 2" xfId="34274" xr:uid="{BAF07951-CD76-4F45-8086-678AD97EE860}"/>
    <cellStyle name="20% - 강조색1 2 3 6 3" xfId="24546" xr:uid="{CB6B8949-32B0-4E48-85FC-A725551E2FED}"/>
    <cellStyle name="20% - 강조색1 2 3 7" xfId="9954" xr:uid="{70CF3836-D585-4E65-83FF-7815B147222E}"/>
    <cellStyle name="20% - 강조색1 2 3 7 2" xfId="29410" xr:uid="{FFDF235F-9104-4340-A718-37908032AE4E}"/>
    <cellStyle name="20% - 강조색1 2 3 8" xfId="19682" xr:uid="{21086832-1BC9-407C-AEF7-921D1B343CD3}"/>
    <cellStyle name="20% - 강조색1 2 4" xfId="378" xr:uid="{219D583B-EC0D-48F6-B892-12A3DEA73D2E}"/>
    <cellStyle name="20% - 강조색1 2 4 2" xfId="986" xr:uid="{12C0F2CA-EF42-407D-91E3-0A28F2CAC1BB}"/>
    <cellStyle name="20% - 강조색1 2 4 2 2" xfId="2202" xr:uid="{F728A1D8-4E4C-42A1-AF10-78646447EC5D}"/>
    <cellStyle name="20% - 강조색1 2 4 2 2 2" xfId="4634" xr:uid="{DF2C5F5B-C344-4086-8592-1B25DB5C9A35}"/>
    <cellStyle name="20% - 강조색1 2 4 2 2 2 2" xfId="9498" xr:uid="{D42E6422-5A15-4BB5-ADEE-48882E8C174B}"/>
    <cellStyle name="20% - 강조색1 2 4 2 2 2 2 2" xfId="19226" xr:uid="{D616B3F5-CD7F-4444-AD5B-A151AFD7833A}"/>
    <cellStyle name="20% - 강조색1 2 4 2 2 2 2 2 2" xfId="38682" xr:uid="{F6916B38-63BF-41FB-8634-993B3517CC04}"/>
    <cellStyle name="20% - 강조색1 2 4 2 2 2 2 3" xfId="28954" xr:uid="{2E95D9CC-EB25-4DAB-9E8F-AC3AFED9B8A5}"/>
    <cellStyle name="20% - 강조색1 2 4 2 2 2 3" xfId="14362" xr:uid="{E574114D-C6F7-4BA3-8CC4-46BF2142758E}"/>
    <cellStyle name="20% - 강조색1 2 4 2 2 2 3 2" xfId="33818" xr:uid="{7F3DD85D-DD23-47CA-9542-FD309F8D9B6F}"/>
    <cellStyle name="20% - 강조색1 2 4 2 2 2 4" xfId="24090" xr:uid="{09D1A09B-2777-46E2-959D-00EA8BF739C0}"/>
    <cellStyle name="20% - 강조색1 2 4 2 2 3" xfId="7066" xr:uid="{C1BF496A-23B8-4D95-A45D-397CB74C46DE}"/>
    <cellStyle name="20% - 강조색1 2 4 2 2 3 2" xfId="16794" xr:uid="{A5D742EC-2B9B-4E5E-8445-461A05826FA5}"/>
    <cellStyle name="20% - 강조색1 2 4 2 2 3 2 2" xfId="36250" xr:uid="{4E2774EF-5979-4E71-BA60-20F4F3FE06EB}"/>
    <cellStyle name="20% - 강조색1 2 4 2 2 3 3" xfId="26522" xr:uid="{72CC8894-25D2-4DE7-B4BD-D11A005F8B8A}"/>
    <cellStyle name="20% - 강조색1 2 4 2 2 4" xfId="11930" xr:uid="{16A254EA-B3E4-41E7-950D-6A5AAD70C187}"/>
    <cellStyle name="20% - 강조색1 2 4 2 2 4 2" xfId="31386" xr:uid="{F160974C-E16C-42C7-A6C2-FAC5EF01874E}"/>
    <cellStyle name="20% - 강조색1 2 4 2 2 5" xfId="21658" xr:uid="{3FDDC15F-F7E4-4882-B2CA-FB86BE2A071C}"/>
    <cellStyle name="20% - 강조색1 2 4 2 3" xfId="3418" xr:uid="{FC5BB9AC-DB40-4737-AA01-221C02E6E58B}"/>
    <cellStyle name="20% - 강조색1 2 4 2 3 2" xfId="8282" xr:uid="{E31B62F5-9113-4F55-8B80-07A624721D91}"/>
    <cellStyle name="20% - 강조색1 2 4 2 3 2 2" xfId="18010" xr:uid="{F8DFD107-EC1B-439B-87B6-9EAB3E6A2E07}"/>
    <cellStyle name="20% - 강조색1 2 4 2 3 2 2 2" xfId="37466" xr:uid="{BEC96C1F-A9E4-4970-B08A-471095AD076B}"/>
    <cellStyle name="20% - 강조색1 2 4 2 3 2 3" xfId="27738" xr:uid="{0E92F5F1-F0D6-43D2-9C8A-2E8603998834}"/>
    <cellStyle name="20% - 강조색1 2 4 2 3 3" xfId="13146" xr:uid="{747C5AEF-2932-4D5A-8F39-A32BF591F561}"/>
    <cellStyle name="20% - 강조색1 2 4 2 3 3 2" xfId="32602" xr:uid="{4C2BDA99-30E5-4E6E-8852-09D7576B6BD2}"/>
    <cellStyle name="20% - 강조색1 2 4 2 3 4" xfId="22874" xr:uid="{3F6EFEF4-F9C8-4E22-A691-29D4FB0920DA}"/>
    <cellStyle name="20% - 강조색1 2 4 2 4" xfId="5850" xr:uid="{3E47433C-82C0-41AC-B04A-8942561C8571}"/>
    <cellStyle name="20% - 강조색1 2 4 2 4 2" xfId="15578" xr:uid="{390CD528-366B-4632-875E-466377085CA0}"/>
    <cellStyle name="20% - 강조색1 2 4 2 4 2 2" xfId="35034" xr:uid="{DE8906CF-6D79-440A-AE5A-5EFE84CEB26F}"/>
    <cellStyle name="20% - 강조색1 2 4 2 4 3" xfId="25306" xr:uid="{5A252E49-1982-46B2-9413-E8F88F4F439B}"/>
    <cellStyle name="20% - 강조색1 2 4 2 5" xfId="10714" xr:uid="{4BA50F5C-FF27-4E0B-9272-2F8A758DB80D}"/>
    <cellStyle name="20% - 강조색1 2 4 2 5 2" xfId="30170" xr:uid="{91A1D7A2-1FB0-4FF9-8E62-28ABEAD06895}"/>
    <cellStyle name="20% - 강조색1 2 4 2 6" xfId="20442" xr:uid="{0D6ACA3F-E548-40FB-94DA-CC88AEA656DC}"/>
    <cellStyle name="20% - 강조색1 2 4 3" xfId="1594" xr:uid="{3613FC1E-85B7-43D7-8634-2711537D9BEF}"/>
    <cellStyle name="20% - 강조색1 2 4 3 2" xfId="4026" xr:uid="{C5B5EFDF-646F-48BC-A7A5-274671134CE0}"/>
    <cellStyle name="20% - 강조색1 2 4 3 2 2" xfId="8890" xr:uid="{205E9960-4D0F-4C45-AA32-AC1EAFDC3F63}"/>
    <cellStyle name="20% - 강조색1 2 4 3 2 2 2" xfId="18618" xr:uid="{480EEE36-B6E4-4128-B43D-9E4075CEA290}"/>
    <cellStyle name="20% - 강조색1 2 4 3 2 2 2 2" xfId="38074" xr:uid="{F619A95B-B9B5-4BC1-9AE3-E7C483FCB0D4}"/>
    <cellStyle name="20% - 강조색1 2 4 3 2 2 3" xfId="28346" xr:uid="{9E15D18D-1331-4D85-9BE7-A0A4C9477B4F}"/>
    <cellStyle name="20% - 강조색1 2 4 3 2 3" xfId="13754" xr:uid="{FC724BA2-7601-4DE8-8546-71538F271AF5}"/>
    <cellStyle name="20% - 강조색1 2 4 3 2 3 2" xfId="33210" xr:uid="{166F6516-D171-4382-BFBA-4CE8FC8A77FC}"/>
    <cellStyle name="20% - 강조색1 2 4 3 2 4" xfId="23482" xr:uid="{50E4E77C-E454-45B0-98E6-1DF1FC4FEE4D}"/>
    <cellStyle name="20% - 강조색1 2 4 3 3" xfId="6458" xr:uid="{88BE1CBE-AFE2-4D88-9C65-B703A8159D6B}"/>
    <cellStyle name="20% - 강조색1 2 4 3 3 2" xfId="16186" xr:uid="{C9F20C07-6955-47FC-A04E-D18DE77DB731}"/>
    <cellStyle name="20% - 강조색1 2 4 3 3 2 2" xfId="35642" xr:uid="{C5036E91-3409-4E53-A478-BA34666B0091}"/>
    <cellStyle name="20% - 강조색1 2 4 3 3 3" xfId="25914" xr:uid="{4C1450BD-49D1-4ED5-BA4C-530634948E9A}"/>
    <cellStyle name="20% - 강조색1 2 4 3 4" xfId="11322" xr:uid="{16F885B7-7473-4A3E-908B-FA07639220D8}"/>
    <cellStyle name="20% - 강조색1 2 4 3 4 2" xfId="30778" xr:uid="{EC3928F5-EA69-452C-A7BF-42629DACF0A5}"/>
    <cellStyle name="20% - 강조색1 2 4 3 5" xfId="21050" xr:uid="{5F7A7D32-E895-4D71-B80E-378AA5F1B6D3}"/>
    <cellStyle name="20% - 강조색1 2 4 4" xfId="2810" xr:uid="{B8EF23B8-C3CF-4FC0-A288-B6D8AA763E67}"/>
    <cellStyle name="20% - 강조색1 2 4 4 2" xfId="7674" xr:uid="{C108544C-4231-45AA-9894-33F6F66C1CC7}"/>
    <cellStyle name="20% - 강조색1 2 4 4 2 2" xfId="17402" xr:uid="{0F21C9F5-EB9E-4896-999A-9F896E12F0F5}"/>
    <cellStyle name="20% - 강조색1 2 4 4 2 2 2" xfId="36858" xr:uid="{E5D459EE-4E53-4A7E-AC8C-496DC2B39CD5}"/>
    <cellStyle name="20% - 강조색1 2 4 4 2 3" xfId="27130" xr:uid="{F30D67F5-77E9-4FAB-A1E4-F53021EEA8F1}"/>
    <cellStyle name="20% - 강조색1 2 4 4 3" xfId="12538" xr:uid="{D5FF644C-AEB6-4C20-B609-40C06957F2FA}"/>
    <cellStyle name="20% - 강조색1 2 4 4 3 2" xfId="31994" xr:uid="{CAF95C41-15B3-4547-AA88-5F8AF71BA225}"/>
    <cellStyle name="20% - 강조색1 2 4 4 4" xfId="22266" xr:uid="{ECA5B691-AC35-4AAF-9657-79676698EBDA}"/>
    <cellStyle name="20% - 강조색1 2 4 5" xfId="5242" xr:uid="{016B6871-95DA-4FDA-89E1-1C1E2ACDEEB2}"/>
    <cellStyle name="20% - 강조색1 2 4 5 2" xfId="14970" xr:uid="{ED3BE87B-D18D-4AD3-8E0A-E743BC6FDF06}"/>
    <cellStyle name="20% - 강조색1 2 4 5 2 2" xfId="34426" xr:uid="{A8123E2E-9266-409E-B548-A063F02B1199}"/>
    <cellStyle name="20% - 강조색1 2 4 5 3" xfId="24698" xr:uid="{E387B044-5B17-414A-A2EB-F93BFA92DE8D}"/>
    <cellStyle name="20% - 강조색1 2 4 6" xfId="10106" xr:uid="{C2DC60B6-4C75-4D8B-8979-3526C2F3D3BB}"/>
    <cellStyle name="20% - 강조색1 2 4 6 2" xfId="29562" xr:uid="{4B46C613-CCB8-4067-84D6-C3E3D3127055}"/>
    <cellStyle name="20% - 강조색1 2 4 7" xfId="19834" xr:uid="{37C9F19F-B2F5-435B-AE08-29B4B44F6415}"/>
    <cellStyle name="20% - 강조색1 2 5" xfId="682" xr:uid="{C24691C6-3114-48A1-A281-88945426B38A}"/>
    <cellStyle name="20% - 강조색1 2 5 2" xfId="1898" xr:uid="{E5199AD2-D04F-406A-A888-F889AC8B26F3}"/>
    <cellStyle name="20% - 강조색1 2 5 2 2" xfId="4330" xr:uid="{E5321EDF-B05D-43E9-AFC8-23838CB7E65E}"/>
    <cellStyle name="20% - 강조색1 2 5 2 2 2" xfId="9194" xr:uid="{7040933A-1562-49B4-B68B-62BB455AD14B}"/>
    <cellStyle name="20% - 강조색1 2 5 2 2 2 2" xfId="18922" xr:uid="{97E10620-7078-4DB7-982B-834ECEE2C19E}"/>
    <cellStyle name="20% - 강조색1 2 5 2 2 2 2 2" xfId="38378" xr:uid="{A8B34D0F-98DF-4C16-86DD-6221F5092615}"/>
    <cellStyle name="20% - 강조색1 2 5 2 2 2 3" xfId="28650" xr:uid="{AC978B9D-4614-4A1B-BD9D-A68AD0E370DD}"/>
    <cellStyle name="20% - 강조색1 2 5 2 2 3" xfId="14058" xr:uid="{B9BCF173-6A6D-44B4-B58C-08FD68416C25}"/>
    <cellStyle name="20% - 강조색1 2 5 2 2 3 2" xfId="33514" xr:uid="{6F660A80-4249-419D-A0B6-9804342B7B78}"/>
    <cellStyle name="20% - 강조색1 2 5 2 2 4" xfId="23786" xr:uid="{F297B2F5-9F6C-4A84-8488-FC088B5D681F}"/>
    <cellStyle name="20% - 강조색1 2 5 2 3" xfId="6762" xr:uid="{39DF9DD0-043D-4277-A5E7-A6CA37DB1B44}"/>
    <cellStyle name="20% - 강조색1 2 5 2 3 2" xfId="16490" xr:uid="{A9BFEC11-E198-4724-9E48-238272AA147D}"/>
    <cellStyle name="20% - 강조색1 2 5 2 3 2 2" xfId="35946" xr:uid="{EE8487A8-55B8-4FE2-AEEA-CB94660B039C}"/>
    <cellStyle name="20% - 강조색1 2 5 2 3 3" xfId="26218" xr:uid="{12481144-1637-4401-B9BA-76A1B21B0555}"/>
    <cellStyle name="20% - 강조색1 2 5 2 4" xfId="11626" xr:uid="{7EE84392-08CF-4A5C-916F-236922BD70DD}"/>
    <cellStyle name="20% - 강조색1 2 5 2 4 2" xfId="31082" xr:uid="{B777B5F0-89F2-4AD4-BC35-D43A59437425}"/>
    <cellStyle name="20% - 강조색1 2 5 2 5" xfId="21354" xr:uid="{EB2A573B-F299-4D1A-8A8F-662AF913BD6C}"/>
    <cellStyle name="20% - 강조색1 2 5 3" xfId="3114" xr:uid="{FFDF7804-439B-4FE9-8C5B-8E77C540375D}"/>
    <cellStyle name="20% - 강조색1 2 5 3 2" xfId="7978" xr:uid="{E6BACFD2-A85E-4578-98EE-0049CD88EA94}"/>
    <cellStyle name="20% - 강조색1 2 5 3 2 2" xfId="17706" xr:uid="{FEBC35AA-9D10-4118-B32B-4E46D7DADC25}"/>
    <cellStyle name="20% - 강조색1 2 5 3 2 2 2" xfId="37162" xr:uid="{C4D805F5-D193-4880-93A7-970F9F27057A}"/>
    <cellStyle name="20% - 강조색1 2 5 3 2 3" xfId="27434" xr:uid="{00F03FC2-AA36-4FEC-9E26-96482AEC2834}"/>
    <cellStyle name="20% - 강조색1 2 5 3 3" xfId="12842" xr:uid="{D21156C2-74E2-44EE-8BFC-8D452BA2687F}"/>
    <cellStyle name="20% - 강조색1 2 5 3 3 2" xfId="32298" xr:uid="{C88CA073-FC5D-454E-807D-795147E4F621}"/>
    <cellStyle name="20% - 강조색1 2 5 3 4" xfId="22570" xr:uid="{9A24EE15-6474-4526-B4A8-0079FA3B9B5E}"/>
    <cellStyle name="20% - 강조색1 2 5 4" xfId="5546" xr:uid="{421D54FE-EA37-4A45-8CDF-5C25FB93F4F1}"/>
    <cellStyle name="20% - 강조색1 2 5 4 2" xfId="15274" xr:uid="{86B99B18-DF14-44CE-ADC2-4837BF2CE418}"/>
    <cellStyle name="20% - 강조색1 2 5 4 2 2" xfId="34730" xr:uid="{36E275DD-967D-434C-A491-31475C782B27}"/>
    <cellStyle name="20% - 강조색1 2 5 4 3" xfId="25002" xr:uid="{7803266C-C5C2-4A6C-BE50-E1B16D94C68A}"/>
    <cellStyle name="20% - 강조색1 2 5 5" xfId="10410" xr:uid="{B55CEAE7-EBF3-499C-91C8-C6A22E5A666F}"/>
    <cellStyle name="20% - 강조색1 2 5 5 2" xfId="29866" xr:uid="{3A9A0A98-00AB-4DB7-850C-2B33280D3083}"/>
    <cellStyle name="20% - 강조색1 2 5 6" xfId="20138" xr:uid="{9734B1FB-2A54-4902-AE9E-3826A79BC404}"/>
    <cellStyle name="20% - 강조색1 2 6" xfId="1290" xr:uid="{813F47D5-1608-49EF-AD25-3EC7CAA5F671}"/>
    <cellStyle name="20% - 강조색1 2 6 2" xfId="3722" xr:uid="{E8A39A89-C3D6-4129-B709-F7CC1985DCFB}"/>
    <cellStyle name="20% - 강조색1 2 6 2 2" xfId="8586" xr:uid="{4278A774-0D69-4303-BE11-40462651F0B8}"/>
    <cellStyle name="20% - 강조색1 2 6 2 2 2" xfId="18314" xr:uid="{B158155E-86F6-4FDA-B42A-C06A5B46C4CC}"/>
    <cellStyle name="20% - 강조색1 2 6 2 2 2 2" xfId="37770" xr:uid="{804907B9-CF3E-4E6D-9524-3E9BB1FAE135}"/>
    <cellStyle name="20% - 강조색1 2 6 2 2 3" xfId="28042" xr:uid="{E74D6BB0-E752-453C-8EB0-C82AEAA64FB3}"/>
    <cellStyle name="20% - 강조색1 2 6 2 3" xfId="13450" xr:uid="{AFDAEE85-7B6F-4B9B-A33A-8B8793D5CCA6}"/>
    <cellStyle name="20% - 강조색1 2 6 2 3 2" xfId="32906" xr:uid="{C483AE01-57E6-4B24-9248-13AA119A60F7}"/>
    <cellStyle name="20% - 강조색1 2 6 2 4" xfId="23178" xr:uid="{FD2D18E4-C4C5-460A-AB75-AECE8B05B8FA}"/>
    <cellStyle name="20% - 강조색1 2 6 3" xfId="6154" xr:uid="{8930C54D-B79D-4F87-BB9F-215CEFE6625C}"/>
    <cellStyle name="20% - 강조색1 2 6 3 2" xfId="15882" xr:uid="{D85E46CE-850B-48ED-9C44-51F34A9008D2}"/>
    <cellStyle name="20% - 강조색1 2 6 3 2 2" xfId="35338" xr:uid="{4758566A-201D-4DE5-AFB7-7EE64EDE1BBA}"/>
    <cellStyle name="20% - 강조색1 2 6 3 3" xfId="25610" xr:uid="{3EBAE346-52E8-4BB5-8887-A52C63AD5438}"/>
    <cellStyle name="20% - 강조색1 2 6 4" xfId="11018" xr:uid="{59138C34-C8ED-421F-B1D3-BFE34194669A}"/>
    <cellStyle name="20% - 강조색1 2 6 4 2" xfId="30474" xr:uid="{DF65EEAD-7574-4A58-9493-CA25023E7A5B}"/>
    <cellStyle name="20% - 강조색1 2 6 5" xfId="20746" xr:uid="{F9D09AE8-F7CA-41C8-BC93-A593537BD773}"/>
    <cellStyle name="20% - 강조색1 2 7" xfId="2506" xr:uid="{40810594-DDE9-4AA9-A281-FF5119801AF5}"/>
    <cellStyle name="20% - 강조색1 2 7 2" xfId="7370" xr:uid="{5331FE11-2E94-489B-8DD0-D69A5B9845F0}"/>
    <cellStyle name="20% - 강조색1 2 7 2 2" xfId="17098" xr:uid="{14EC4F2C-EBAC-4E7A-A3CB-921045825085}"/>
    <cellStyle name="20% - 강조색1 2 7 2 2 2" xfId="36554" xr:uid="{FBF05D71-B189-4493-8BB9-3A642B0E92C0}"/>
    <cellStyle name="20% - 강조색1 2 7 2 3" xfId="26826" xr:uid="{1652F2E4-E011-4159-8F23-51E1A17DE9DF}"/>
    <cellStyle name="20% - 강조색1 2 7 3" xfId="12234" xr:uid="{C8B6BFDF-9A8E-4D7F-9AC0-6525F139615D}"/>
    <cellStyle name="20% - 강조색1 2 7 3 2" xfId="31690" xr:uid="{61052466-C72F-4DD1-B485-6F5164641A1E}"/>
    <cellStyle name="20% - 강조색1 2 7 4" xfId="21962" xr:uid="{7932C746-0AEE-4168-B757-0F709460FF0B}"/>
    <cellStyle name="20% - 강조색1 2 8" xfId="4938" xr:uid="{CD853BCA-26E7-42A0-8223-D8F2D2BC49A5}"/>
    <cellStyle name="20% - 강조색1 2 8 2" xfId="14666" xr:uid="{0679E2B0-E7C8-4DED-A618-AAE114E89E92}"/>
    <cellStyle name="20% - 강조색1 2 8 2 2" xfId="34122" xr:uid="{5DB9184D-1C50-481C-B130-BC2DC35C989C}"/>
    <cellStyle name="20% - 강조색1 2 8 3" xfId="24394" xr:uid="{7D6CA992-C968-480C-AF1E-E90B4FCE25AE}"/>
    <cellStyle name="20% - 강조색1 2 9" xfId="9802" xr:uid="{1335C806-95F4-4688-908D-A5604972D4B8}"/>
    <cellStyle name="20% - 강조색1 2 9 2" xfId="29258" xr:uid="{5681A41F-B9BF-407A-A79D-D2217BF94A91}"/>
    <cellStyle name="20% - 강조색1 3" xfId="89" xr:uid="{0E3E4468-D283-4C78-80C6-CAF087096AB1}"/>
    <cellStyle name="20% - 강조색1 3 10" xfId="19550" xr:uid="{0DB785E6-C2CA-43BB-81EF-4DA120D84F38}"/>
    <cellStyle name="20% - 강조색1 3 2" xfId="169" xr:uid="{7D37CEBE-193A-42BC-86FF-6E5BE5F1AD98}"/>
    <cellStyle name="20% - 강조색1 3 2 2" xfId="322" xr:uid="{3FFFC64F-56F1-43A5-8697-EEB5DC7CE4DC}"/>
    <cellStyle name="20% - 강조색1 3 2 2 2" xfId="627" xr:uid="{7002451D-4E51-400A-A812-60FAFAA8354A}"/>
    <cellStyle name="20% - 강조색1 3 2 2 2 2" xfId="1235" xr:uid="{E017DC99-142D-4692-A9C8-2862F37CF5C1}"/>
    <cellStyle name="20% - 강조색1 3 2 2 2 2 2" xfId="2451" xr:uid="{6D6561CE-B46F-4C91-9A8F-7F590E81391C}"/>
    <cellStyle name="20% - 강조색1 3 2 2 2 2 2 2" xfId="4883" xr:uid="{E8BBE955-16F7-4A21-BFA4-C50A24D4719D}"/>
    <cellStyle name="20% - 강조색1 3 2 2 2 2 2 2 2" xfId="9747" xr:uid="{4AE262AA-4204-414B-837F-5185C542D9D5}"/>
    <cellStyle name="20% - 강조색1 3 2 2 2 2 2 2 2 2" xfId="19475" xr:uid="{2AD7A3C4-84DD-4117-9E0B-E07E0AC3E194}"/>
    <cellStyle name="20% - 강조색1 3 2 2 2 2 2 2 2 2 2" xfId="38931" xr:uid="{E1373285-12B4-453F-AF10-F792FA29E33D}"/>
    <cellStyle name="20% - 강조색1 3 2 2 2 2 2 2 2 3" xfId="29203" xr:uid="{AA8CD498-BE34-4CCC-8BCC-CF4F7AAD596D}"/>
    <cellStyle name="20% - 강조색1 3 2 2 2 2 2 2 3" xfId="14611" xr:uid="{E86C1CC1-BC7C-4309-BDDF-B746678F8F03}"/>
    <cellStyle name="20% - 강조색1 3 2 2 2 2 2 2 3 2" xfId="34067" xr:uid="{B987695A-5FB2-44F4-A509-4866E82E725B}"/>
    <cellStyle name="20% - 강조색1 3 2 2 2 2 2 2 4" xfId="24339" xr:uid="{165169AD-979F-4B3C-A1EA-21D7E3541090}"/>
    <cellStyle name="20% - 강조색1 3 2 2 2 2 2 3" xfId="7315" xr:uid="{1003FBDB-0C20-4097-A1CD-0C2946DF9887}"/>
    <cellStyle name="20% - 강조색1 3 2 2 2 2 2 3 2" xfId="17043" xr:uid="{4A79BE64-3B28-45BD-A6D5-4AABE31BAC83}"/>
    <cellStyle name="20% - 강조색1 3 2 2 2 2 2 3 2 2" xfId="36499" xr:uid="{117D36BB-C104-4B6C-A68A-E64CF7B0771D}"/>
    <cellStyle name="20% - 강조색1 3 2 2 2 2 2 3 3" xfId="26771" xr:uid="{3792B21D-6106-4E58-9661-3D0D6576CEF0}"/>
    <cellStyle name="20% - 강조색1 3 2 2 2 2 2 4" xfId="12179" xr:uid="{1FCA79CF-0CD3-4BDE-8EFA-AA419A784589}"/>
    <cellStyle name="20% - 강조색1 3 2 2 2 2 2 4 2" xfId="31635" xr:uid="{BA08B363-BEFD-4BA3-B51E-1136FDCD76A6}"/>
    <cellStyle name="20% - 강조색1 3 2 2 2 2 2 5" xfId="21907" xr:uid="{C7D7DFD3-0452-46F2-9789-987DD91BD421}"/>
    <cellStyle name="20% - 강조색1 3 2 2 2 2 3" xfId="3667" xr:uid="{B2B2AA8F-3C7D-4D9A-8E03-06B98C239B11}"/>
    <cellStyle name="20% - 강조색1 3 2 2 2 2 3 2" xfId="8531" xr:uid="{09A90C13-5EDA-41D8-BC61-BAB2CC51AE9D}"/>
    <cellStyle name="20% - 강조색1 3 2 2 2 2 3 2 2" xfId="18259" xr:uid="{B32666E9-00C1-40FC-969B-CF974F0A974B}"/>
    <cellStyle name="20% - 강조색1 3 2 2 2 2 3 2 2 2" xfId="37715" xr:uid="{638B6304-852C-41BD-8209-1C3584B9ADC1}"/>
    <cellStyle name="20% - 강조색1 3 2 2 2 2 3 2 3" xfId="27987" xr:uid="{794703CA-FEC9-4E47-9463-DD08ED48528D}"/>
    <cellStyle name="20% - 강조색1 3 2 2 2 2 3 3" xfId="13395" xr:uid="{2457BEBE-02CA-4968-A066-1F132B7558B4}"/>
    <cellStyle name="20% - 강조색1 3 2 2 2 2 3 3 2" xfId="32851" xr:uid="{979A6596-4237-44C8-B163-46BD9BC390FC}"/>
    <cellStyle name="20% - 강조색1 3 2 2 2 2 3 4" xfId="23123" xr:uid="{0919CE2D-8737-4C23-A898-F13DFFC90850}"/>
    <cellStyle name="20% - 강조색1 3 2 2 2 2 4" xfId="6099" xr:uid="{462FBA4B-0B6A-4915-9C01-11DDF9AFDE07}"/>
    <cellStyle name="20% - 강조색1 3 2 2 2 2 4 2" xfId="15827" xr:uid="{0D3B1334-3744-4215-99A5-96C3C405A511}"/>
    <cellStyle name="20% - 강조색1 3 2 2 2 2 4 2 2" xfId="35283" xr:uid="{438CE041-C498-41DB-AA23-2D4EA1C7F10C}"/>
    <cellStyle name="20% - 강조색1 3 2 2 2 2 4 3" xfId="25555" xr:uid="{5776A906-4263-4F00-A735-1DF17B144DF5}"/>
    <cellStyle name="20% - 강조색1 3 2 2 2 2 5" xfId="10963" xr:uid="{D76F913C-FEC3-47ED-8495-37F3E778FEED}"/>
    <cellStyle name="20% - 강조색1 3 2 2 2 2 5 2" xfId="30419" xr:uid="{C30E0A1E-7CDE-4103-B6CC-3DBFA97EA948}"/>
    <cellStyle name="20% - 강조색1 3 2 2 2 2 6" xfId="20691" xr:uid="{51A3D118-BFD5-47FA-9910-A4FF8ABC99B5}"/>
    <cellStyle name="20% - 강조색1 3 2 2 2 3" xfId="1843" xr:uid="{2DB33080-CB2B-48A4-9EB1-0D78BA350210}"/>
    <cellStyle name="20% - 강조색1 3 2 2 2 3 2" xfId="4275" xr:uid="{A4D91970-DDF0-464E-9153-3300B5B2957A}"/>
    <cellStyle name="20% - 강조색1 3 2 2 2 3 2 2" xfId="9139" xr:uid="{C23FCEDD-A2EF-461D-82E6-A1772519FAA7}"/>
    <cellStyle name="20% - 강조색1 3 2 2 2 3 2 2 2" xfId="18867" xr:uid="{DF5F60CF-BF71-4038-956A-9DC0563C7348}"/>
    <cellStyle name="20% - 강조색1 3 2 2 2 3 2 2 2 2" xfId="38323" xr:uid="{1A8C342C-6492-4DFC-9176-367EAC3A6182}"/>
    <cellStyle name="20% - 강조색1 3 2 2 2 3 2 2 3" xfId="28595" xr:uid="{F17227C8-8A74-4555-94A0-1EDFAD0D0D8C}"/>
    <cellStyle name="20% - 강조색1 3 2 2 2 3 2 3" xfId="14003" xr:uid="{82EE99F4-86DA-4FD3-8E55-6D3CAF51E010}"/>
    <cellStyle name="20% - 강조색1 3 2 2 2 3 2 3 2" xfId="33459" xr:uid="{98E11E15-211D-4C0B-A755-9052CBB53DC9}"/>
    <cellStyle name="20% - 강조색1 3 2 2 2 3 2 4" xfId="23731" xr:uid="{D9AD17C2-22A4-40C2-BD49-7829902D8376}"/>
    <cellStyle name="20% - 강조색1 3 2 2 2 3 3" xfId="6707" xr:uid="{B847EE27-B385-4207-872B-4EAF0A6B191C}"/>
    <cellStyle name="20% - 강조색1 3 2 2 2 3 3 2" xfId="16435" xr:uid="{F639017C-DF67-489E-B7E2-BB341599542D}"/>
    <cellStyle name="20% - 강조색1 3 2 2 2 3 3 2 2" xfId="35891" xr:uid="{85437D77-7345-4EA9-B6F8-1A503474F1A0}"/>
    <cellStyle name="20% - 강조색1 3 2 2 2 3 3 3" xfId="26163" xr:uid="{0FC7014E-C9C9-4B2A-817E-1B9EC9ED7534}"/>
    <cellStyle name="20% - 강조색1 3 2 2 2 3 4" xfId="11571" xr:uid="{4B614B52-4D10-4DAC-A1E7-B11814C442D0}"/>
    <cellStyle name="20% - 강조색1 3 2 2 2 3 4 2" xfId="31027" xr:uid="{343FDA54-9D25-4122-9CAB-EE93480A1F46}"/>
    <cellStyle name="20% - 강조색1 3 2 2 2 3 5" xfId="21299" xr:uid="{6C431EA1-5C89-4987-9FDD-ACF1868D89EC}"/>
    <cellStyle name="20% - 강조색1 3 2 2 2 4" xfId="3059" xr:uid="{045C65AF-09AB-415D-A8B5-AEE1EC1EF8FF}"/>
    <cellStyle name="20% - 강조색1 3 2 2 2 4 2" xfId="7923" xr:uid="{B3359E98-55BB-4937-873E-0643F8F63919}"/>
    <cellStyle name="20% - 강조색1 3 2 2 2 4 2 2" xfId="17651" xr:uid="{1A005D80-5227-4219-B089-F23A3B181DC6}"/>
    <cellStyle name="20% - 강조색1 3 2 2 2 4 2 2 2" xfId="37107" xr:uid="{DB2917BF-E2E3-4929-92E0-7B73D98C595A}"/>
    <cellStyle name="20% - 강조색1 3 2 2 2 4 2 3" xfId="27379" xr:uid="{83D0EB68-29E0-4E09-BB7D-E0074974B0BD}"/>
    <cellStyle name="20% - 강조색1 3 2 2 2 4 3" xfId="12787" xr:uid="{51DF34A5-0BEF-4755-8102-6C3C0A27EC50}"/>
    <cellStyle name="20% - 강조색1 3 2 2 2 4 3 2" xfId="32243" xr:uid="{C9BC58DF-702A-4940-AB86-E33F5B7B1C3E}"/>
    <cellStyle name="20% - 강조색1 3 2 2 2 4 4" xfId="22515" xr:uid="{A7507B54-555D-4CE9-8AF0-E53070586D7E}"/>
    <cellStyle name="20% - 강조색1 3 2 2 2 5" xfId="5491" xr:uid="{E85D58BF-175B-4296-B515-D3BAFFDAE6DE}"/>
    <cellStyle name="20% - 강조색1 3 2 2 2 5 2" xfId="15219" xr:uid="{B587DED2-081C-4107-8FD6-15917C6FB0CC}"/>
    <cellStyle name="20% - 강조색1 3 2 2 2 5 2 2" xfId="34675" xr:uid="{54194332-5B25-4FB6-8E91-0BD6D18E7413}"/>
    <cellStyle name="20% - 강조색1 3 2 2 2 5 3" xfId="24947" xr:uid="{5AC4E653-B651-4244-8213-EBC85FC9953C}"/>
    <cellStyle name="20% - 강조색1 3 2 2 2 6" xfId="10355" xr:uid="{624083D7-1F6C-4914-A96E-8F60C298D519}"/>
    <cellStyle name="20% - 강조색1 3 2 2 2 6 2" xfId="29811" xr:uid="{C2530B72-9242-4261-9C18-968213E439EA}"/>
    <cellStyle name="20% - 강조색1 3 2 2 2 7" xfId="20083" xr:uid="{7B0AFF31-0D85-494D-ACF5-E1F0A4F380CC}"/>
    <cellStyle name="20% - 강조색1 3 2 2 3" xfId="931" xr:uid="{207B2CD3-8F2D-4F40-BB4A-DFFAF2C80699}"/>
    <cellStyle name="20% - 강조색1 3 2 2 3 2" xfId="2147" xr:uid="{687E1DAD-E7A0-4259-80AD-8372E834EB4B}"/>
    <cellStyle name="20% - 강조색1 3 2 2 3 2 2" xfId="4579" xr:uid="{9DED9B5D-A4C9-4CAC-94B3-FD489D283735}"/>
    <cellStyle name="20% - 강조색1 3 2 2 3 2 2 2" xfId="9443" xr:uid="{16B0F1A6-D45A-4336-B656-583C6906532A}"/>
    <cellStyle name="20% - 강조색1 3 2 2 3 2 2 2 2" xfId="19171" xr:uid="{09344E00-5422-49B7-99CB-BA9C743A6656}"/>
    <cellStyle name="20% - 강조색1 3 2 2 3 2 2 2 2 2" xfId="38627" xr:uid="{65862682-1E4C-43DA-98AB-7EAEC3849B5A}"/>
    <cellStyle name="20% - 강조색1 3 2 2 3 2 2 2 3" xfId="28899" xr:uid="{E00B5CF8-8EEE-494F-817C-28954945535D}"/>
    <cellStyle name="20% - 강조색1 3 2 2 3 2 2 3" xfId="14307" xr:uid="{5F0776E5-A6BB-40EA-B868-3170B84A533F}"/>
    <cellStyle name="20% - 강조색1 3 2 2 3 2 2 3 2" xfId="33763" xr:uid="{7C1A74CD-A6D3-4ACC-9EC2-A5C581EF5A66}"/>
    <cellStyle name="20% - 강조색1 3 2 2 3 2 2 4" xfId="24035" xr:uid="{89B0D048-ADF3-4E57-AFBA-5F72CFDDCA87}"/>
    <cellStyle name="20% - 강조색1 3 2 2 3 2 3" xfId="7011" xr:uid="{9BE3B9E4-41B9-409D-A122-9AD7743F18FF}"/>
    <cellStyle name="20% - 강조색1 3 2 2 3 2 3 2" xfId="16739" xr:uid="{8979BD00-541A-4042-87C4-E7AC57687B9B}"/>
    <cellStyle name="20% - 강조색1 3 2 2 3 2 3 2 2" xfId="36195" xr:uid="{9ACA6A83-8714-4D26-87CB-82F11D3661D9}"/>
    <cellStyle name="20% - 강조색1 3 2 2 3 2 3 3" xfId="26467" xr:uid="{A3617A19-0704-4BA0-AC5D-ED98230F5533}"/>
    <cellStyle name="20% - 강조색1 3 2 2 3 2 4" xfId="11875" xr:uid="{FEB3997C-78C1-4647-B40B-E1C4062546B7}"/>
    <cellStyle name="20% - 강조색1 3 2 2 3 2 4 2" xfId="31331" xr:uid="{698676A0-994E-4C10-A951-853287F4B1A3}"/>
    <cellStyle name="20% - 강조색1 3 2 2 3 2 5" xfId="21603" xr:uid="{F41EA1B6-F7CF-4DD3-803E-110730E1F0F3}"/>
    <cellStyle name="20% - 강조색1 3 2 2 3 3" xfId="3363" xr:uid="{DDB1F145-01EF-4D1D-A3A0-ADF6B029B4B6}"/>
    <cellStyle name="20% - 강조색1 3 2 2 3 3 2" xfId="8227" xr:uid="{F8FB91A8-D50C-45A6-A14C-271FD04CA536}"/>
    <cellStyle name="20% - 강조색1 3 2 2 3 3 2 2" xfId="17955" xr:uid="{E4485760-721D-4081-A538-F010A6A9C785}"/>
    <cellStyle name="20% - 강조색1 3 2 2 3 3 2 2 2" xfId="37411" xr:uid="{9BAE60A0-0372-4DD7-A05E-0F3A743AB47E}"/>
    <cellStyle name="20% - 강조색1 3 2 2 3 3 2 3" xfId="27683" xr:uid="{AAF2186F-6B08-46EA-BD66-AEB40D0D5031}"/>
    <cellStyle name="20% - 강조색1 3 2 2 3 3 3" xfId="13091" xr:uid="{3A993432-69AE-4E56-A5D1-D6A84BEAEF90}"/>
    <cellStyle name="20% - 강조색1 3 2 2 3 3 3 2" xfId="32547" xr:uid="{04B3D299-C0B6-45A5-9FBD-FF63A93A8766}"/>
    <cellStyle name="20% - 강조색1 3 2 2 3 3 4" xfId="22819" xr:uid="{E68E7AA6-F5DE-4BB6-816A-1686A6C810E2}"/>
    <cellStyle name="20% - 강조색1 3 2 2 3 4" xfId="5795" xr:uid="{E1361DDE-7A6D-4C2B-B5DF-38353CF5AD25}"/>
    <cellStyle name="20% - 강조색1 3 2 2 3 4 2" xfId="15523" xr:uid="{ABBF3C73-08F1-4D2D-BF7F-567D61B0534C}"/>
    <cellStyle name="20% - 강조색1 3 2 2 3 4 2 2" xfId="34979" xr:uid="{0F9EEC49-1CA1-40D1-9612-007A468CB8E3}"/>
    <cellStyle name="20% - 강조색1 3 2 2 3 4 3" xfId="25251" xr:uid="{A2D6BFE4-EB1E-40E6-8593-C54D509AD50F}"/>
    <cellStyle name="20% - 강조색1 3 2 2 3 5" xfId="10659" xr:uid="{96F5185C-72EE-466C-AC9C-2CA72AA6637B}"/>
    <cellStyle name="20% - 강조색1 3 2 2 3 5 2" xfId="30115" xr:uid="{9245FA0F-79F2-4FA7-970D-545943FD18D5}"/>
    <cellStyle name="20% - 강조색1 3 2 2 3 6" xfId="20387" xr:uid="{BB4A4C5F-6B05-4BCA-9177-51C7FC8DD67F}"/>
    <cellStyle name="20% - 강조색1 3 2 2 4" xfId="1539" xr:uid="{0CBC67B3-5AFA-4FB8-BB99-BD84FB93E750}"/>
    <cellStyle name="20% - 강조색1 3 2 2 4 2" xfId="3971" xr:uid="{0E4DA431-AC3C-4DAB-BB02-910BFD2714AC}"/>
    <cellStyle name="20% - 강조색1 3 2 2 4 2 2" xfId="8835" xr:uid="{DECE7E93-EA20-49E0-885D-BE53F61D6BBF}"/>
    <cellStyle name="20% - 강조색1 3 2 2 4 2 2 2" xfId="18563" xr:uid="{3A2F8FBF-A1B9-4288-B5A0-6A03272D8117}"/>
    <cellStyle name="20% - 강조색1 3 2 2 4 2 2 2 2" xfId="38019" xr:uid="{FB151052-A226-4096-90C9-6397D4825E23}"/>
    <cellStyle name="20% - 강조색1 3 2 2 4 2 2 3" xfId="28291" xr:uid="{76BB2F57-7109-49B8-AAC3-2BB49E7F8ED9}"/>
    <cellStyle name="20% - 강조색1 3 2 2 4 2 3" xfId="13699" xr:uid="{F3FF3793-5249-4814-AC0D-D51743BD0356}"/>
    <cellStyle name="20% - 강조색1 3 2 2 4 2 3 2" xfId="33155" xr:uid="{47CB39FC-CC0E-4238-88FD-6DB0EDC0E5B2}"/>
    <cellStyle name="20% - 강조색1 3 2 2 4 2 4" xfId="23427" xr:uid="{35E24652-C890-4DE8-8915-424EBD14635D}"/>
    <cellStyle name="20% - 강조색1 3 2 2 4 3" xfId="6403" xr:uid="{D55DBDB4-9B2F-48B5-9278-F21CBB26FEAD}"/>
    <cellStyle name="20% - 강조색1 3 2 2 4 3 2" xfId="16131" xr:uid="{9D2B9CA7-93B4-475C-B2FA-1AF9A324AA30}"/>
    <cellStyle name="20% - 강조색1 3 2 2 4 3 2 2" xfId="35587" xr:uid="{F3DA2C4C-84C2-48A3-BBD8-A4AC66A8E101}"/>
    <cellStyle name="20% - 강조색1 3 2 2 4 3 3" xfId="25859" xr:uid="{8B339647-1188-4429-8749-EF26ECEEE602}"/>
    <cellStyle name="20% - 강조색1 3 2 2 4 4" xfId="11267" xr:uid="{C5E6EB15-E88A-496E-8F8F-7A4C92FD78D0}"/>
    <cellStyle name="20% - 강조색1 3 2 2 4 4 2" xfId="30723" xr:uid="{9AD6610E-3E7B-4341-845E-08632D703DCD}"/>
    <cellStyle name="20% - 강조색1 3 2 2 4 5" xfId="20995" xr:uid="{C801666D-21F9-450E-932A-42BEDC73E1BC}"/>
    <cellStyle name="20% - 강조색1 3 2 2 5" xfId="2755" xr:uid="{A4C63BD9-B301-4C3C-AED4-6387BF02C9CD}"/>
    <cellStyle name="20% - 강조색1 3 2 2 5 2" xfId="7619" xr:uid="{022C8EB7-5107-48F7-9671-2F6DE5B5BD12}"/>
    <cellStyle name="20% - 강조색1 3 2 2 5 2 2" xfId="17347" xr:uid="{5B89393D-9DB1-4187-B559-EA6D5D0B1F11}"/>
    <cellStyle name="20% - 강조색1 3 2 2 5 2 2 2" xfId="36803" xr:uid="{DDF437BF-A22E-4C9D-8C6A-B0C18FED0837}"/>
    <cellStyle name="20% - 강조색1 3 2 2 5 2 3" xfId="27075" xr:uid="{5E373150-9810-452C-8156-F4A785BF4D0B}"/>
    <cellStyle name="20% - 강조색1 3 2 2 5 3" xfId="12483" xr:uid="{1A59218C-52AC-4EFA-A87D-4A8486487392}"/>
    <cellStyle name="20% - 강조색1 3 2 2 5 3 2" xfId="31939" xr:uid="{AF1545CD-38E7-44BD-B122-85878D144BDD}"/>
    <cellStyle name="20% - 강조색1 3 2 2 5 4" xfId="22211" xr:uid="{D90D2162-DA3A-447E-8B71-4A467B618BB8}"/>
    <cellStyle name="20% - 강조색1 3 2 2 6" xfId="5187" xr:uid="{130EB55C-75F6-4B21-8FDD-1F8AFE889420}"/>
    <cellStyle name="20% - 강조색1 3 2 2 6 2" xfId="14915" xr:uid="{AAF3EAD0-615A-4A43-B632-F70DB7C8B906}"/>
    <cellStyle name="20% - 강조색1 3 2 2 6 2 2" xfId="34371" xr:uid="{91229ACC-BC8D-487B-89A4-CAA284F72288}"/>
    <cellStyle name="20% - 강조색1 3 2 2 6 3" xfId="24643" xr:uid="{9059EAB1-2E1D-47C1-92D2-A1F4D953E241}"/>
    <cellStyle name="20% - 강조색1 3 2 2 7" xfId="10051" xr:uid="{58B9C912-8E20-4B28-BCC9-8FB51298082A}"/>
    <cellStyle name="20% - 강조색1 3 2 2 7 2" xfId="29507" xr:uid="{EBE3C08E-F73D-471F-A782-31A52B7D64CB}"/>
    <cellStyle name="20% - 강조색1 3 2 2 8" xfId="19779" xr:uid="{AEF7D536-165F-4D56-A5F0-4670AFC3AB1A}"/>
    <cellStyle name="20% - 강조색1 3 2 3" xfId="475" xr:uid="{CC25D564-A646-4BF0-B562-E7EA65F01296}"/>
    <cellStyle name="20% - 강조색1 3 2 3 2" xfId="1083" xr:uid="{A31E6058-3E7F-4106-A6B8-F2E275F21F67}"/>
    <cellStyle name="20% - 강조색1 3 2 3 2 2" xfId="2299" xr:uid="{D628925C-6EF9-48F6-96EA-6CF35CAE9874}"/>
    <cellStyle name="20% - 강조색1 3 2 3 2 2 2" xfId="4731" xr:uid="{8B379215-BB56-4064-8980-23B1BF12D7CA}"/>
    <cellStyle name="20% - 강조색1 3 2 3 2 2 2 2" xfId="9595" xr:uid="{C7DE67D5-CA64-423E-8571-845B0A01D2FD}"/>
    <cellStyle name="20% - 강조색1 3 2 3 2 2 2 2 2" xfId="19323" xr:uid="{003572DB-4F0D-4640-9F48-271A5D565487}"/>
    <cellStyle name="20% - 강조색1 3 2 3 2 2 2 2 2 2" xfId="38779" xr:uid="{C54D2FA3-3C45-430E-B77F-895C4978213D}"/>
    <cellStyle name="20% - 강조색1 3 2 3 2 2 2 2 3" xfId="29051" xr:uid="{4CA17F90-A8D3-455E-9E38-F010FB219A2A}"/>
    <cellStyle name="20% - 강조색1 3 2 3 2 2 2 3" xfId="14459" xr:uid="{790781AE-BD75-4AD0-B205-6E4050CA793E}"/>
    <cellStyle name="20% - 강조색1 3 2 3 2 2 2 3 2" xfId="33915" xr:uid="{068941F5-7600-4145-BB60-96A586D72799}"/>
    <cellStyle name="20% - 강조색1 3 2 3 2 2 2 4" xfId="24187" xr:uid="{EC5A297A-D4CC-4A03-87E6-C855F42EDD1B}"/>
    <cellStyle name="20% - 강조색1 3 2 3 2 2 3" xfId="7163" xr:uid="{31A4682C-9BBF-47E8-A075-4326EDF39136}"/>
    <cellStyle name="20% - 강조색1 3 2 3 2 2 3 2" xfId="16891" xr:uid="{A2F5926F-C714-4EE7-B227-E7D02A2067CE}"/>
    <cellStyle name="20% - 강조색1 3 2 3 2 2 3 2 2" xfId="36347" xr:uid="{810BFD1A-E5FD-45EA-8F3E-5841F4158F6D}"/>
    <cellStyle name="20% - 강조색1 3 2 3 2 2 3 3" xfId="26619" xr:uid="{0C857D6A-0116-410A-B18A-4F0252ABAE6B}"/>
    <cellStyle name="20% - 강조색1 3 2 3 2 2 4" xfId="12027" xr:uid="{CF3CFB03-8C06-403E-83DC-E9442616EAAB}"/>
    <cellStyle name="20% - 강조색1 3 2 3 2 2 4 2" xfId="31483" xr:uid="{6E2AE119-CFD7-43D9-8466-ED1E8AD55304}"/>
    <cellStyle name="20% - 강조색1 3 2 3 2 2 5" xfId="21755" xr:uid="{9778D703-1539-476E-8BF2-D884A570328D}"/>
    <cellStyle name="20% - 강조색1 3 2 3 2 3" xfId="3515" xr:uid="{A657FD3D-5E2B-4A73-937D-C5E12AB1C186}"/>
    <cellStyle name="20% - 강조색1 3 2 3 2 3 2" xfId="8379" xr:uid="{C58D1FEF-F94F-42D3-9CD1-2374754C212F}"/>
    <cellStyle name="20% - 강조색1 3 2 3 2 3 2 2" xfId="18107" xr:uid="{942B70C5-E5C9-47A6-A2C6-6085D6ECC2C5}"/>
    <cellStyle name="20% - 강조색1 3 2 3 2 3 2 2 2" xfId="37563" xr:uid="{1CFF5B38-9914-4427-829A-439002237569}"/>
    <cellStyle name="20% - 강조색1 3 2 3 2 3 2 3" xfId="27835" xr:uid="{F85FFABC-EEE6-4F68-A4C3-786C05C2E45D}"/>
    <cellStyle name="20% - 강조색1 3 2 3 2 3 3" xfId="13243" xr:uid="{2AF77097-6E05-42E0-B3B6-9D4C6EC63548}"/>
    <cellStyle name="20% - 강조색1 3 2 3 2 3 3 2" xfId="32699" xr:uid="{1AEFB4F1-E2DC-4652-9607-A2105A21B5C7}"/>
    <cellStyle name="20% - 강조색1 3 2 3 2 3 4" xfId="22971" xr:uid="{F95FCF91-CA4D-4C84-9E37-DAFB2D98743C}"/>
    <cellStyle name="20% - 강조색1 3 2 3 2 4" xfId="5947" xr:uid="{CC395E18-5B62-4177-97B1-5D6ADFA07A00}"/>
    <cellStyle name="20% - 강조색1 3 2 3 2 4 2" xfId="15675" xr:uid="{B5B50D57-B9A2-4F48-9B8E-0FA05C252A84}"/>
    <cellStyle name="20% - 강조색1 3 2 3 2 4 2 2" xfId="35131" xr:uid="{2AAE846A-4EBE-4865-A7C1-F7DFD7ACFA36}"/>
    <cellStyle name="20% - 강조색1 3 2 3 2 4 3" xfId="25403" xr:uid="{49D7DA7B-AC08-4E47-A3BE-E3528C36083F}"/>
    <cellStyle name="20% - 강조색1 3 2 3 2 5" xfId="10811" xr:uid="{1E18A99A-2F90-411E-A25C-1C91E02082E4}"/>
    <cellStyle name="20% - 강조색1 3 2 3 2 5 2" xfId="30267" xr:uid="{D479B4FC-340F-48EF-82B2-19EDB24CB7D4}"/>
    <cellStyle name="20% - 강조색1 3 2 3 2 6" xfId="20539" xr:uid="{60F9F062-0AB4-4277-9F91-670B9DE18DD6}"/>
    <cellStyle name="20% - 강조색1 3 2 3 3" xfId="1691" xr:uid="{7B60B859-F387-4A63-9E99-0A74ECA40DF8}"/>
    <cellStyle name="20% - 강조색1 3 2 3 3 2" xfId="4123" xr:uid="{84809AAF-BB0B-4F6C-BF5E-F7E0EAD1C54A}"/>
    <cellStyle name="20% - 강조색1 3 2 3 3 2 2" xfId="8987" xr:uid="{0D7FAAD4-1250-4E81-B17B-79C3AF28A943}"/>
    <cellStyle name="20% - 강조색1 3 2 3 3 2 2 2" xfId="18715" xr:uid="{E5348A61-8C0D-4568-9207-B74EF975CA3E}"/>
    <cellStyle name="20% - 강조색1 3 2 3 3 2 2 2 2" xfId="38171" xr:uid="{7A2E67BD-1360-477B-9BA8-5CA74C71E1B7}"/>
    <cellStyle name="20% - 강조색1 3 2 3 3 2 2 3" xfId="28443" xr:uid="{643F263C-506C-48B4-B6BB-C034AC946159}"/>
    <cellStyle name="20% - 강조색1 3 2 3 3 2 3" xfId="13851" xr:uid="{9FB532DB-D303-47F6-9AEF-D18F5E00672E}"/>
    <cellStyle name="20% - 강조색1 3 2 3 3 2 3 2" xfId="33307" xr:uid="{F26893DD-DEE3-4EA6-ADB1-28F8925DF5E6}"/>
    <cellStyle name="20% - 강조색1 3 2 3 3 2 4" xfId="23579" xr:uid="{6C65A1AD-F0A1-4114-ABD3-2DE2D1B90B21}"/>
    <cellStyle name="20% - 강조색1 3 2 3 3 3" xfId="6555" xr:uid="{E64BDC2C-FF30-4D64-9CEB-E5D8EAEDE593}"/>
    <cellStyle name="20% - 강조색1 3 2 3 3 3 2" xfId="16283" xr:uid="{CEE90804-C44E-407A-A231-7C82ECF85639}"/>
    <cellStyle name="20% - 강조색1 3 2 3 3 3 2 2" xfId="35739" xr:uid="{36FA5ADA-BD45-4D79-8BDF-D698D80E61F1}"/>
    <cellStyle name="20% - 강조색1 3 2 3 3 3 3" xfId="26011" xr:uid="{69AA1E83-5D1E-4FBC-B840-8B76BA1A2D88}"/>
    <cellStyle name="20% - 강조색1 3 2 3 3 4" xfId="11419" xr:uid="{0B23F981-5620-4352-9C6D-B2FD7601B8D8}"/>
    <cellStyle name="20% - 강조색1 3 2 3 3 4 2" xfId="30875" xr:uid="{C48AE4F5-A191-4C13-82FA-B4F562313C2F}"/>
    <cellStyle name="20% - 강조색1 3 2 3 3 5" xfId="21147" xr:uid="{C9F5E762-5CE8-4E14-934E-E95D51C97D4B}"/>
    <cellStyle name="20% - 강조색1 3 2 3 4" xfId="2907" xr:uid="{D2C8FF58-F18D-4726-999E-80D80BC547CE}"/>
    <cellStyle name="20% - 강조색1 3 2 3 4 2" xfId="7771" xr:uid="{12C739AB-2961-437B-9106-720224D20B79}"/>
    <cellStyle name="20% - 강조색1 3 2 3 4 2 2" xfId="17499" xr:uid="{A00FBF3E-A79C-4100-B175-7401346F7813}"/>
    <cellStyle name="20% - 강조색1 3 2 3 4 2 2 2" xfId="36955" xr:uid="{2D3712A6-5A02-4395-9D59-8B9126572D39}"/>
    <cellStyle name="20% - 강조색1 3 2 3 4 2 3" xfId="27227" xr:uid="{4ACE22A6-F1EC-4336-B54C-9F1E658E08D8}"/>
    <cellStyle name="20% - 강조색1 3 2 3 4 3" xfId="12635" xr:uid="{B2FF0EBC-6C43-4032-828D-A9D901E2FC87}"/>
    <cellStyle name="20% - 강조색1 3 2 3 4 3 2" xfId="32091" xr:uid="{D0CD605A-99D5-430B-A2A2-E17679743933}"/>
    <cellStyle name="20% - 강조색1 3 2 3 4 4" xfId="22363" xr:uid="{2F80AD8F-465B-4BE6-AA43-E7FC9BAB0FCD}"/>
    <cellStyle name="20% - 강조색1 3 2 3 5" xfId="5339" xr:uid="{D6E1CC77-DF0A-4A7E-A2A6-6E02CA0DDC3A}"/>
    <cellStyle name="20% - 강조색1 3 2 3 5 2" xfId="15067" xr:uid="{FD9ED755-B847-463E-9EE9-B055B0C94BC6}"/>
    <cellStyle name="20% - 강조색1 3 2 3 5 2 2" xfId="34523" xr:uid="{C838675D-4BAD-4124-80A0-F65E2A228907}"/>
    <cellStyle name="20% - 강조색1 3 2 3 5 3" xfId="24795" xr:uid="{98168680-1863-448C-9BDF-DF839F52221C}"/>
    <cellStyle name="20% - 강조색1 3 2 3 6" xfId="10203" xr:uid="{4B143DA3-A24D-4F9E-A2CF-E676658BF811}"/>
    <cellStyle name="20% - 강조색1 3 2 3 6 2" xfId="29659" xr:uid="{709E5303-327E-417F-8D16-7C741CC6455D}"/>
    <cellStyle name="20% - 강조색1 3 2 3 7" xfId="19931" xr:uid="{4F1EF786-9299-411E-837C-9F2C11803E18}"/>
    <cellStyle name="20% - 강조색1 3 2 4" xfId="779" xr:uid="{45BAC5BB-9C69-436E-95FF-58B29807CE2E}"/>
    <cellStyle name="20% - 강조색1 3 2 4 2" xfId="1995" xr:uid="{E203F950-F848-428C-B428-F2CB7DB03B23}"/>
    <cellStyle name="20% - 강조색1 3 2 4 2 2" xfId="4427" xr:uid="{91D134FC-32FD-4754-B43D-41E2AE452143}"/>
    <cellStyle name="20% - 강조색1 3 2 4 2 2 2" xfId="9291" xr:uid="{F6AB19D4-895F-4B29-87F7-C29B3F95285A}"/>
    <cellStyle name="20% - 강조색1 3 2 4 2 2 2 2" xfId="19019" xr:uid="{D34FD345-B22B-4B00-8D63-28B6B51DD139}"/>
    <cellStyle name="20% - 강조색1 3 2 4 2 2 2 2 2" xfId="38475" xr:uid="{A856721A-CB2F-4DB9-8C1E-50C5A5B163A6}"/>
    <cellStyle name="20% - 강조색1 3 2 4 2 2 2 3" xfId="28747" xr:uid="{C18149BC-AAE3-4E48-8F7E-CB4268D8E47B}"/>
    <cellStyle name="20% - 강조색1 3 2 4 2 2 3" xfId="14155" xr:uid="{CF1FA873-ACFD-4941-B0E7-94014031D328}"/>
    <cellStyle name="20% - 강조색1 3 2 4 2 2 3 2" xfId="33611" xr:uid="{8D1152F6-C152-44CC-9AAC-D44E365B7172}"/>
    <cellStyle name="20% - 강조색1 3 2 4 2 2 4" xfId="23883" xr:uid="{633BCFD2-AADE-427C-9B3D-F14BB04471D4}"/>
    <cellStyle name="20% - 강조색1 3 2 4 2 3" xfId="6859" xr:uid="{6222581B-60E2-4E3C-AD97-1C8F2F20E150}"/>
    <cellStyle name="20% - 강조색1 3 2 4 2 3 2" xfId="16587" xr:uid="{C9C85344-294E-495B-B137-8D85477AF42E}"/>
    <cellStyle name="20% - 강조색1 3 2 4 2 3 2 2" xfId="36043" xr:uid="{15433C73-0713-43C8-8CAE-AEDCDF58BAF1}"/>
    <cellStyle name="20% - 강조색1 3 2 4 2 3 3" xfId="26315" xr:uid="{DF7D1393-6C78-40BB-867D-13C17463038C}"/>
    <cellStyle name="20% - 강조색1 3 2 4 2 4" xfId="11723" xr:uid="{6F963878-C733-4519-99F3-5E4D8A247AEB}"/>
    <cellStyle name="20% - 강조색1 3 2 4 2 4 2" xfId="31179" xr:uid="{B0F47CFF-946C-4B14-B257-928F6E92B4F6}"/>
    <cellStyle name="20% - 강조색1 3 2 4 2 5" xfId="21451" xr:uid="{C0267E08-012A-4FFF-B93A-1E1734594EED}"/>
    <cellStyle name="20% - 강조색1 3 2 4 3" xfId="3211" xr:uid="{3A7AE99D-AA14-4032-9890-FA1E70FE4F84}"/>
    <cellStyle name="20% - 강조색1 3 2 4 3 2" xfId="8075" xr:uid="{13AE96EC-6B85-4AC3-96C5-28052707DCCB}"/>
    <cellStyle name="20% - 강조색1 3 2 4 3 2 2" xfId="17803" xr:uid="{1F09A2FC-E6A9-4AC4-92F2-5B34879EF9C7}"/>
    <cellStyle name="20% - 강조색1 3 2 4 3 2 2 2" xfId="37259" xr:uid="{20989297-BE93-4E80-899F-066B710FA88A}"/>
    <cellStyle name="20% - 강조색1 3 2 4 3 2 3" xfId="27531" xr:uid="{B3028F0A-91BC-4049-95EC-DA0A4D1F9BDB}"/>
    <cellStyle name="20% - 강조색1 3 2 4 3 3" xfId="12939" xr:uid="{A6CE0B4E-3AC3-4547-96DE-6B9B89407F13}"/>
    <cellStyle name="20% - 강조색1 3 2 4 3 3 2" xfId="32395" xr:uid="{02FDAF01-7187-40BE-BD23-6C6AC5CD86C9}"/>
    <cellStyle name="20% - 강조색1 3 2 4 3 4" xfId="22667" xr:uid="{E7159B8A-ECB7-4E87-9884-8A4A571867F0}"/>
    <cellStyle name="20% - 강조색1 3 2 4 4" xfId="5643" xr:uid="{9C42A7F6-5666-4319-81F7-16BD2369B738}"/>
    <cellStyle name="20% - 강조색1 3 2 4 4 2" xfId="15371" xr:uid="{33762822-382F-4072-AB51-2487F24790DA}"/>
    <cellStyle name="20% - 강조색1 3 2 4 4 2 2" xfId="34827" xr:uid="{D81B6390-FFE5-4FC8-B2D7-AFE69DB4EB15}"/>
    <cellStyle name="20% - 강조색1 3 2 4 4 3" xfId="25099" xr:uid="{31B34CD4-04AD-4930-B2DD-67E65CA8AB87}"/>
    <cellStyle name="20% - 강조색1 3 2 4 5" xfId="10507" xr:uid="{8E4AE7A9-D630-4C70-8DF8-7CF8311B7444}"/>
    <cellStyle name="20% - 강조색1 3 2 4 5 2" xfId="29963" xr:uid="{74EF214B-1DC1-46E1-B65B-02A8B08DA5B8}"/>
    <cellStyle name="20% - 강조색1 3 2 4 6" xfId="20235" xr:uid="{09AC9A90-74EC-40FE-8E09-9843AC403686}"/>
    <cellStyle name="20% - 강조색1 3 2 5" xfId="1387" xr:uid="{3E32485A-ED29-4FDA-BAFD-B7E4B3DEBC9E}"/>
    <cellStyle name="20% - 강조색1 3 2 5 2" xfId="3819" xr:uid="{0CDF4CFD-A4AF-4332-976F-7A981829ED53}"/>
    <cellStyle name="20% - 강조색1 3 2 5 2 2" xfId="8683" xr:uid="{B99AA594-C38A-4621-AA77-D91AB27D24E2}"/>
    <cellStyle name="20% - 강조색1 3 2 5 2 2 2" xfId="18411" xr:uid="{96708CD9-B23F-46FD-97FB-2C4DBB939C29}"/>
    <cellStyle name="20% - 강조색1 3 2 5 2 2 2 2" xfId="37867" xr:uid="{B027E22D-0349-4BAE-8A44-544A302934B4}"/>
    <cellStyle name="20% - 강조색1 3 2 5 2 2 3" xfId="28139" xr:uid="{52ABACDA-29F4-4109-A8E2-6A8BA62D84FB}"/>
    <cellStyle name="20% - 강조색1 3 2 5 2 3" xfId="13547" xr:uid="{B746679E-51BD-434F-87EB-C87DB017B621}"/>
    <cellStyle name="20% - 강조색1 3 2 5 2 3 2" xfId="33003" xr:uid="{02D65E27-DF6A-4B59-A609-B6FCDBFF477C}"/>
    <cellStyle name="20% - 강조색1 3 2 5 2 4" xfId="23275" xr:uid="{E196801A-F51D-473F-B025-91F37AEE39DE}"/>
    <cellStyle name="20% - 강조색1 3 2 5 3" xfId="6251" xr:uid="{83906282-9CF7-46E4-8087-486D93B14300}"/>
    <cellStyle name="20% - 강조색1 3 2 5 3 2" xfId="15979" xr:uid="{C752010E-4383-4370-ADF0-3E2BDDF951BE}"/>
    <cellStyle name="20% - 강조색1 3 2 5 3 2 2" xfId="35435" xr:uid="{70271088-E79B-4AFF-9C26-AB66FFA958AF}"/>
    <cellStyle name="20% - 강조색1 3 2 5 3 3" xfId="25707" xr:uid="{BC23927A-9780-48DB-9EB6-4FBA2A9F4426}"/>
    <cellStyle name="20% - 강조색1 3 2 5 4" xfId="11115" xr:uid="{F7D37A4D-173F-4155-BBE2-CB6CE0665182}"/>
    <cellStyle name="20% - 강조색1 3 2 5 4 2" xfId="30571" xr:uid="{BA4BC55F-D017-4BC0-A736-F457AC99E0CC}"/>
    <cellStyle name="20% - 강조색1 3 2 5 5" xfId="20843" xr:uid="{614CDB2A-F1C6-416D-9B8C-145B1CB3C687}"/>
    <cellStyle name="20% - 강조색1 3 2 6" xfId="2603" xr:uid="{F0F89653-C7E5-47B8-9D10-9A672620FD59}"/>
    <cellStyle name="20% - 강조색1 3 2 6 2" xfId="7467" xr:uid="{39306641-F507-4D34-8936-34EC7C495657}"/>
    <cellStyle name="20% - 강조색1 3 2 6 2 2" xfId="17195" xr:uid="{454DC389-72BA-4397-8617-126B8B34C1A0}"/>
    <cellStyle name="20% - 강조색1 3 2 6 2 2 2" xfId="36651" xr:uid="{F62A32C7-5B34-46BB-AF7E-8182BCFFD61B}"/>
    <cellStyle name="20% - 강조색1 3 2 6 2 3" xfId="26923" xr:uid="{4EA7487A-0689-4DCC-9E2E-A973CDE08801}"/>
    <cellStyle name="20% - 강조색1 3 2 6 3" xfId="12331" xr:uid="{1CA9BA32-EA5B-402F-BDE1-0B2F53B0A643}"/>
    <cellStyle name="20% - 강조색1 3 2 6 3 2" xfId="31787" xr:uid="{1C2264AE-3CB3-4A8A-8F27-EF7DBF5727CF}"/>
    <cellStyle name="20% - 강조색1 3 2 6 4" xfId="22059" xr:uid="{DAE0E436-0B38-487B-82F5-16524AC18ADD}"/>
    <cellStyle name="20% - 강조색1 3 2 7" xfId="5035" xr:uid="{23B33EC1-93F3-46FA-962B-DC189C704572}"/>
    <cellStyle name="20% - 강조색1 3 2 7 2" xfId="14763" xr:uid="{B2E689C4-2A72-4C96-A728-7CCDF7605261}"/>
    <cellStyle name="20% - 강조색1 3 2 7 2 2" xfId="34219" xr:uid="{C0F71C4E-EBF9-4602-8443-34F0E9FAC238}"/>
    <cellStyle name="20% - 강조색1 3 2 7 3" xfId="24491" xr:uid="{DD4B6514-C4E9-485A-BF90-0214A00DB2F6}"/>
    <cellStyle name="20% - 강조색1 3 2 8" xfId="9899" xr:uid="{8DDEDA57-5FCE-41ED-AD08-46FE8A0EB188}"/>
    <cellStyle name="20% - 강조색1 3 2 8 2" xfId="29355" xr:uid="{896A5B8D-77BE-4318-9E18-73FD89A01AC6}"/>
    <cellStyle name="20% - 강조색1 3 2 9" xfId="19627" xr:uid="{300B8FFD-0458-4C50-8E30-91820CBE5F98}"/>
    <cellStyle name="20% - 강조색1 3 3" xfId="245" xr:uid="{7C63CBE5-D61D-4A30-AD83-661060DE4B32}"/>
    <cellStyle name="20% - 강조색1 3 3 2" xfId="550" xr:uid="{A8648B18-6883-4549-A1E5-D76005434229}"/>
    <cellStyle name="20% - 강조색1 3 3 2 2" xfId="1158" xr:uid="{C55D14F3-0DCE-4AC0-AD48-5D72E6E4B967}"/>
    <cellStyle name="20% - 강조색1 3 3 2 2 2" xfId="2374" xr:uid="{FCC4171C-5C20-4DB4-ACEC-0DB8ED392FC8}"/>
    <cellStyle name="20% - 강조색1 3 3 2 2 2 2" xfId="4806" xr:uid="{E7F651D5-4F3F-488B-979C-C577E0FA91A2}"/>
    <cellStyle name="20% - 강조색1 3 3 2 2 2 2 2" xfId="9670" xr:uid="{1A4BFB34-A967-47BE-BF33-E25FF39C24EF}"/>
    <cellStyle name="20% - 강조색1 3 3 2 2 2 2 2 2" xfId="19398" xr:uid="{0807BABC-DD35-4E9A-B7CE-19A13206B01D}"/>
    <cellStyle name="20% - 강조색1 3 3 2 2 2 2 2 2 2" xfId="38854" xr:uid="{65C8243A-26D1-4756-AC46-0085338C5739}"/>
    <cellStyle name="20% - 강조색1 3 3 2 2 2 2 2 3" xfId="29126" xr:uid="{8B25911E-85E1-4609-90A0-8D51BE7A395B}"/>
    <cellStyle name="20% - 강조색1 3 3 2 2 2 2 3" xfId="14534" xr:uid="{8A466A39-ABE7-42E6-9385-A06215DFB7AF}"/>
    <cellStyle name="20% - 강조색1 3 3 2 2 2 2 3 2" xfId="33990" xr:uid="{8BB5567F-FCA7-47A6-BF1A-F16D77C72D90}"/>
    <cellStyle name="20% - 강조색1 3 3 2 2 2 2 4" xfId="24262" xr:uid="{9150124B-6F4C-4044-A5CB-2B0226282A23}"/>
    <cellStyle name="20% - 강조색1 3 3 2 2 2 3" xfId="7238" xr:uid="{95EE5E1D-6CC9-4B96-B8F9-8439A4D83EA1}"/>
    <cellStyle name="20% - 강조색1 3 3 2 2 2 3 2" xfId="16966" xr:uid="{E6CABC6D-994D-4662-8E91-C32682DAD574}"/>
    <cellStyle name="20% - 강조색1 3 3 2 2 2 3 2 2" xfId="36422" xr:uid="{06D18A33-2064-4E0D-9395-DF276362C63F}"/>
    <cellStyle name="20% - 강조색1 3 3 2 2 2 3 3" xfId="26694" xr:uid="{C0BDCC2A-E2A1-4D21-9029-F33862B8094F}"/>
    <cellStyle name="20% - 강조색1 3 3 2 2 2 4" xfId="12102" xr:uid="{B1EA1313-7873-4A87-A801-E1F9FCD9620A}"/>
    <cellStyle name="20% - 강조색1 3 3 2 2 2 4 2" xfId="31558" xr:uid="{3221187C-B8C8-49F2-8642-5893A2994BC8}"/>
    <cellStyle name="20% - 강조색1 3 3 2 2 2 5" xfId="21830" xr:uid="{4220D882-433D-43CA-8DC3-E46015A2C274}"/>
    <cellStyle name="20% - 강조색1 3 3 2 2 3" xfId="3590" xr:uid="{D90A7590-C3FA-496F-8671-0F98CD31E248}"/>
    <cellStyle name="20% - 강조색1 3 3 2 2 3 2" xfId="8454" xr:uid="{9CA1F490-5478-4D81-A333-95A97956F139}"/>
    <cellStyle name="20% - 강조색1 3 3 2 2 3 2 2" xfId="18182" xr:uid="{B204ECD5-0A56-41DB-8CE1-A6E47D6D6279}"/>
    <cellStyle name="20% - 강조색1 3 3 2 2 3 2 2 2" xfId="37638" xr:uid="{D59A34A6-1CDA-4F8B-AC08-76EAA14C8BDF}"/>
    <cellStyle name="20% - 강조색1 3 3 2 2 3 2 3" xfId="27910" xr:uid="{93FBFC08-0A28-4725-8552-D83AFA23F0A0}"/>
    <cellStyle name="20% - 강조색1 3 3 2 2 3 3" xfId="13318" xr:uid="{C2431B51-B2A7-4D73-98C0-1007A3ABC063}"/>
    <cellStyle name="20% - 강조색1 3 3 2 2 3 3 2" xfId="32774" xr:uid="{2496D7BF-2452-47CA-836C-2900D6F6321A}"/>
    <cellStyle name="20% - 강조색1 3 3 2 2 3 4" xfId="23046" xr:uid="{31743BC1-00E2-488D-858D-46290FDDB9FD}"/>
    <cellStyle name="20% - 강조색1 3 3 2 2 4" xfId="6022" xr:uid="{26DD8C88-06BC-468F-B6F0-3CEFCC66825A}"/>
    <cellStyle name="20% - 강조색1 3 3 2 2 4 2" xfId="15750" xr:uid="{4478E6FD-D0B6-4B26-B757-C2C8183B770D}"/>
    <cellStyle name="20% - 강조색1 3 3 2 2 4 2 2" xfId="35206" xr:uid="{5DF5C061-A9AF-4905-9D62-EB7CB1F25B90}"/>
    <cellStyle name="20% - 강조색1 3 3 2 2 4 3" xfId="25478" xr:uid="{2657ABEF-65AE-4E5B-A2ED-9208FAB598CC}"/>
    <cellStyle name="20% - 강조색1 3 3 2 2 5" xfId="10886" xr:uid="{700C35FD-504C-4C99-8058-A662540C6617}"/>
    <cellStyle name="20% - 강조색1 3 3 2 2 5 2" xfId="30342" xr:uid="{B136E356-4424-4F19-BCA1-2538B54555C7}"/>
    <cellStyle name="20% - 강조색1 3 3 2 2 6" xfId="20614" xr:uid="{6DD73732-E726-4CF3-8EDF-C53DA8C3C6CE}"/>
    <cellStyle name="20% - 강조색1 3 3 2 3" xfId="1766" xr:uid="{6DF554CF-0451-4B6A-A8B0-E572AFEBCDBE}"/>
    <cellStyle name="20% - 강조색1 3 3 2 3 2" xfId="4198" xr:uid="{2EB14D6D-E9B3-45BD-A282-7D8CE700C1DF}"/>
    <cellStyle name="20% - 강조색1 3 3 2 3 2 2" xfId="9062" xr:uid="{5A0D69C5-01A3-4FF1-B22E-84DA6FF22471}"/>
    <cellStyle name="20% - 강조색1 3 3 2 3 2 2 2" xfId="18790" xr:uid="{46F652A0-37E3-4CA8-B8C1-BD81FE081A65}"/>
    <cellStyle name="20% - 강조색1 3 3 2 3 2 2 2 2" xfId="38246" xr:uid="{27F819D4-F79D-4965-825D-5ED3153519C7}"/>
    <cellStyle name="20% - 강조색1 3 3 2 3 2 2 3" xfId="28518" xr:uid="{E1B1B2FA-4352-410A-96A2-CDF0E4E84269}"/>
    <cellStyle name="20% - 강조색1 3 3 2 3 2 3" xfId="13926" xr:uid="{D880D960-B692-4DBD-ABDE-FFF2AE78745E}"/>
    <cellStyle name="20% - 강조색1 3 3 2 3 2 3 2" xfId="33382" xr:uid="{51663123-F91E-41C5-93CB-A0762B7FA36E}"/>
    <cellStyle name="20% - 강조색1 3 3 2 3 2 4" xfId="23654" xr:uid="{07500E72-4D2B-4D2D-A8B3-417CBD4F6189}"/>
    <cellStyle name="20% - 강조색1 3 3 2 3 3" xfId="6630" xr:uid="{8E08363C-F92B-4643-A828-72525158E150}"/>
    <cellStyle name="20% - 강조색1 3 3 2 3 3 2" xfId="16358" xr:uid="{E0F0B446-B91B-49E9-8125-ADDFCC99863B}"/>
    <cellStyle name="20% - 강조색1 3 3 2 3 3 2 2" xfId="35814" xr:uid="{D9287F02-AA18-4C44-BA2C-30B82B57552B}"/>
    <cellStyle name="20% - 강조색1 3 3 2 3 3 3" xfId="26086" xr:uid="{421DBC18-5303-440F-BAE9-2BEE320DC4F2}"/>
    <cellStyle name="20% - 강조색1 3 3 2 3 4" xfId="11494" xr:uid="{7555CCF6-A985-4EAE-B318-E56402071566}"/>
    <cellStyle name="20% - 강조색1 3 3 2 3 4 2" xfId="30950" xr:uid="{66C1AB97-2ECC-4B75-AD5E-2D05BE4B53DB}"/>
    <cellStyle name="20% - 강조색1 3 3 2 3 5" xfId="21222" xr:uid="{BAC1C5B6-FBCE-490B-8ECB-1524C00E6A3A}"/>
    <cellStyle name="20% - 강조색1 3 3 2 4" xfId="2982" xr:uid="{30821AED-48B9-4386-A459-74E63648B6A1}"/>
    <cellStyle name="20% - 강조색1 3 3 2 4 2" xfId="7846" xr:uid="{5C43A43A-602D-4CE8-9F44-AAE86249F936}"/>
    <cellStyle name="20% - 강조색1 3 3 2 4 2 2" xfId="17574" xr:uid="{793A35E6-E271-471A-9756-AA158848A1CE}"/>
    <cellStyle name="20% - 강조색1 3 3 2 4 2 2 2" xfId="37030" xr:uid="{3B25E586-8B4A-4316-9F11-EF745F16B40A}"/>
    <cellStyle name="20% - 강조색1 3 3 2 4 2 3" xfId="27302" xr:uid="{B9E7BAF6-A007-4E0E-8974-D5A627A8E49B}"/>
    <cellStyle name="20% - 강조색1 3 3 2 4 3" xfId="12710" xr:uid="{8C0092D2-E0C4-4D9B-A167-75B8798B6B6B}"/>
    <cellStyle name="20% - 강조색1 3 3 2 4 3 2" xfId="32166" xr:uid="{5316D156-0FE6-4548-AEF4-9482DC58E11E}"/>
    <cellStyle name="20% - 강조색1 3 3 2 4 4" xfId="22438" xr:uid="{F8335488-99AD-42EF-ADF1-EB0A1F6376AB}"/>
    <cellStyle name="20% - 강조색1 3 3 2 5" xfId="5414" xr:uid="{8CAA631E-7AF9-4812-9F6E-8E2C874B5181}"/>
    <cellStyle name="20% - 강조색1 3 3 2 5 2" xfId="15142" xr:uid="{57B23B03-0DF5-46E9-93C6-5B2D250ED5BA}"/>
    <cellStyle name="20% - 강조색1 3 3 2 5 2 2" xfId="34598" xr:uid="{80479E8A-92BB-44BF-938A-86B4EC7CFDF5}"/>
    <cellStyle name="20% - 강조색1 3 3 2 5 3" xfId="24870" xr:uid="{B1C59066-67FA-48BA-AAD6-85A14A22E976}"/>
    <cellStyle name="20% - 강조색1 3 3 2 6" xfId="10278" xr:uid="{2B64D36A-F601-429C-AAB7-C6DD15A36F3C}"/>
    <cellStyle name="20% - 강조색1 3 3 2 6 2" xfId="29734" xr:uid="{ED19DDF0-571B-4EB4-9D43-2B465A901E11}"/>
    <cellStyle name="20% - 강조색1 3 3 2 7" xfId="20006" xr:uid="{567C1558-43FD-4084-82FE-47BE3EC41BBA}"/>
    <cellStyle name="20% - 강조색1 3 3 3" xfId="854" xr:uid="{CB74B837-E84B-4F9E-B7B7-C11B8CFB6A1E}"/>
    <cellStyle name="20% - 강조색1 3 3 3 2" xfId="2070" xr:uid="{FAC7B47E-A6E7-4898-A136-3B1099120929}"/>
    <cellStyle name="20% - 강조색1 3 3 3 2 2" xfId="4502" xr:uid="{261DD874-EF6F-4FF5-A866-DE6778AA434C}"/>
    <cellStyle name="20% - 강조색1 3 3 3 2 2 2" xfId="9366" xr:uid="{BCD4E5CB-F47B-4D2E-9504-FF97A79FBDA0}"/>
    <cellStyle name="20% - 강조색1 3 3 3 2 2 2 2" xfId="19094" xr:uid="{72E705F8-24FF-43FA-8E71-7245E77D5E0D}"/>
    <cellStyle name="20% - 강조색1 3 3 3 2 2 2 2 2" xfId="38550" xr:uid="{30B91268-5E50-4625-B242-140A0EDD9BC1}"/>
    <cellStyle name="20% - 강조색1 3 3 3 2 2 2 3" xfId="28822" xr:uid="{E9F8CC94-3EEB-4303-AB3E-C57BA7D92C15}"/>
    <cellStyle name="20% - 강조색1 3 3 3 2 2 3" xfId="14230" xr:uid="{E51CBE49-EF47-4F5A-9260-295F187565BE}"/>
    <cellStyle name="20% - 강조색1 3 3 3 2 2 3 2" xfId="33686" xr:uid="{E1E804C2-5483-4FB7-86EF-B396C8421BE6}"/>
    <cellStyle name="20% - 강조색1 3 3 3 2 2 4" xfId="23958" xr:uid="{E5BDA509-30CE-439A-A463-129F2FF88288}"/>
    <cellStyle name="20% - 강조색1 3 3 3 2 3" xfId="6934" xr:uid="{4D31EA53-06F3-4093-93D3-086D1858FE2A}"/>
    <cellStyle name="20% - 강조색1 3 3 3 2 3 2" xfId="16662" xr:uid="{79BDE346-504F-4FF9-B4F2-05C21EBE275B}"/>
    <cellStyle name="20% - 강조색1 3 3 3 2 3 2 2" xfId="36118" xr:uid="{73A147CC-A1E4-41E1-ABBB-FE27F88060FF}"/>
    <cellStyle name="20% - 강조색1 3 3 3 2 3 3" xfId="26390" xr:uid="{6D753364-9B89-4C1A-9AD6-D23E793A8DA8}"/>
    <cellStyle name="20% - 강조색1 3 3 3 2 4" xfId="11798" xr:uid="{D12AFF3B-8D1A-4816-9AA3-15BFCD43C01E}"/>
    <cellStyle name="20% - 강조색1 3 3 3 2 4 2" xfId="31254" xr:uid="{E56A3AC5-2CDD-4A3F-93F8-23893F815448}"/>
    <cellStyle name="20% - 강조색1 3 3 3 2 5" xfId="21526" xr:uid="{57AF8EDF-9748-441D-935B-6BECD1C19825}"/>
    <cellStyle name="20% - 강조색1 3 3 3 3" xfId="3286" xr:uid="{588832F1-A1BC-446C-867B-FA706BC27DF9}"/>
    <cellStyle name="20% - 강조색1 3 3 3 3 2" xfId="8150" xr:uid="{966A2AC3-6BF3-491C-929E-F319F0F91746}"/>
    <cellStyle name="20% - 강조색1 3 3 3 3 2 2" xfId="17878" xr:uid="{3B40FA4A-49EC-402E-9997-1175A9DD8DCA}"/>
    <cellStyle name="20% - 강조색1 3 3 3 3 2 2 2" xfId="37334" xr:uid="{7B2C0B3A-03B6-4F51-9009-C8A13017973D}"/>
    <cellStyle name="20% - 강조색1 3 3 3 3 2 3" xfId="27606" xr:uid="{7F660765-CB6E-4055-AC10-7DEC87745C0C}"/>
    <cellStyle name="20% - 강조색1 3 3 3 3 3" xfId="13014" xr:uid="{B9A95EE9-D012-4AE9-8ECD-167C70777F14}"/>
    <cellStyle name="20% - 강조색1 3 3 3 3 3 2" xfId="32470" xr:uid="{64166FC6-B902-4D09-9B72-3369605BB0B0}"/>
    <cellStyle name="20% - 강조색1 3 3 3 3 4" xfId="22742" xr:uid="{860D3495-94E9-4F39-B2C9-3D7368E343C2}"/>
    <cellStyle name="20% - 강조색1 3 3 3 4" xfId="5718" xr:uid="{939B06BF-5214-4FA0-8FE9-78C60F83B845}"/>
    <cellStyle name="20% - 강조색1 3 3 3 4 2" xfId="15446" xr:uid="{73679E50-01A0-4B41-AE01-73A75B4FE75A}"/>
    <cellStyle name="20% - 강조색1 3 3 3 4 2 2" xfId="34902" xr:uid="{4791A0E1-5FFD-4BE9-A63E-7CF9C6D3ECD2}"/>
    <cellStyle name="20% - 강조색1 3 3 3 4 3" xfId="25174" xr:uid="{BC5AA8DD-87C1-4573-AEE4-6C4D75536AC7}"/>
    <cellStyle name="20% - 강조색1 3 3 3 5" xfId="10582" xr:uid="{56CC3F17-CB41-4405-8999-B2E9FF0CD008}"/>
    <cellStyle name="20% - 강조색1 3 3 3 5 2" xfId="30038" xr:uid="{D1BAD843-3FD5-4E3C-B4CD-BA3E3DDB01D7}"/>
    <cellStyle name="20% - 강조색1 3 3 3 6" xfId="20310" xr:uid="{B1DDDC7D-30D5-4643-AB0D-65162D35DE41}"/>
    <cellStyle name="20% - 강조색1 3 3 4" xfId="1462" xr:uid="{92D357B6-E6A3-4589-B3EE-83645E123920}"/>
    <cellStyle name="20% - 강조색1 3 3 4 2" xfId="3894" xr:uid="{3001908A-C239-4ED8-B7B8-8A8541F9C370}"/>
    <cellStyle name="20% - 강조색1 3 3 4 2 2" xfId="8758" xr:uid="{746DD99B-5562-4776-8589-79CF658D7DB1}"/>
    <cellStyle name="20% - 강조색1 3 3 4 2 2 2" xfId="18486" xr:uid="{F27211F4-B99F-4CF8-8DAE-9957EEFA4472}"/>
    <cellStyle name="20% - 강조색1 3 3 4 2 2 2 2" xfId="37942" xr:uid="{E0023EC9-4E80-414E-A286-FB183CC9D472}"/>
    <cellStyle name="20% - 강조색1 3 3 4 2 2 3" xfId="28214" xr:uid="{A1C20F17-9609-4175-8AC8-5C86AAD1DC52}"/>
    <cellStyle name="20% - 강조색1 3 3 4 2 3" xfId="13622" xr:uid="{97DEEF12-9BBD-4A38-A7AB-E03595102352}"/>
    <cellStyle name="20% - 강조색1 3 3 4 2 3 2" xfId="33078" xr:uid="{4BF2668D-66A4-40A6-A5F8-FE1B2AB06DC4}"/>
    <cellStyle name="20% - 강조색1 3 3 4 2 4" xfId="23350" xr:uid="{98AA455C-CEB8-426B-9462-6CFFFF056F4C}"/>
    <cellStyle name="20% - 강조색1 3 3 4 3" xfId="6326" xr:uid="{6EE08E94-EF0E-48F1-B7FC-DA1389FE4A95}"/>
    <cellStyle name="20% - 강조색1 3 3 4 3 2" xfId="16054" xr:uid="{E50474A1-1BCD-4A28-B09A-5807E5E30DD1}"/>
    <cellStyle name="20% - 강조색1 3 3 4 3 2 2" xfId="35510" xr:uid="{69B57AD5-FFDB-479B-96FD-8DF6F08802D6}"/>
    <cellStyle name="20% - 강조색1 3 3 4 3 3" xfId="25782" xr:uid="{B8404FA6-7CB8-489D-B8A9-7FBB30DFD31A}"/>
    <cellStyle name="20% - 강조색1 3 3 4 4" xfId="11190" xr:uid="{33C610CE-A268-4AD4-BD8E-CBF5CE9622CB}"/>
    <cellStyle name="20% - 강조색1 3 3 4 4 2" xfId="30646" xr:uid="{260564B9-25EB-4E72-BED9-DE3EBF2B852C}"/>
    <cellStyle name="20% - 강조색1 3 3 4 5" xfId="20918" xr:uid="{DDBF911B-DC18-47B4-B910-5DC49CDE115A}"/>
    <cellStyle name="20% - 강조색1 3 3 5" xfId="2678" xr:uid="{44E9A3F1-0B1F-44FB-94A9-27EC190EC5E4}"/>
    <cellStyle name="20% - 강조색1 3 3 5 2" xfId="7542" xr:uid="{3FB346D0-3F77-430C-A13F-99882D8305B7}"/>
    <cellStyle name="20% - 강조색1 3 3 5 2 2" xfId="17270" xr:uid="{93532705-8FB5-4917-81D9-F117AD2D0F7D}"/>
    <cellStyle name="20% - 강조색1 3 3 5 2 2 2" xfId="36726" xr:uid="{A8889E4A-C385-494F-A9A2-8BF32DE23C58}"/>
    <cellStyle name="20% - 강조색1 3 3 5 2 3" xfId="26998" xr:uid="{2B919391-01C0-4538-BD9B-CAC82D90F4A1}"/>
    <cellStyle name="20% - 강조색1 3 3 5 3" xfId="12406" xr:uid="{95C10102-E290-48B6-90EE-3B7C4CE6D8A4}"/>
    <cellStyle name="20% - 강조색1 3 3 5 3 2" xfId="31862" xr:uid="{765E91A3-2614-4931-8B58-D040FBAA7228}"/>
    <cellStyle name="20% - 강조색1 3 3 5 4" xfId="22134" xr:uid="{48F5771A-288F-46C6-A7D4-F7E155880171}"/>
    <cellStyle name="20% - 강조색1 3 3 6" xfId="5110" xr:uid="{B12CB96F-34F7-4B66-A640-D6F2C4284D6E}"/>
    <cellStyle name="20% - 강조색1 3 3 6 2" xfId="14838" xr:uid="{E4A2C9AD-495A-45E4-9B8C-030D6D86C98D}"/>
    <cellStyle name="20% - 강조색1 3 3 6 2 2" xfId="34294" xr:uid="{2089985B-30E4-4A90-B174-97C650CD2FAF}"/>
    <cellStyle name="20% - 강조색1 3 3 6 3" xfId="24566" xr:uid="{BF94EAA2-9C38-4745-8712-7C43E41E6647}"/>
    <cellStyle name="20% - 강조색1 3 3 7" xfId="9974" xr:uid="{9E8CE9A0-D9E6-4E73-92BC-2D1876D3F912}"/>
    <cellStyle name="20% - 강조색1 3 3 7 2" xfId="29430" xr:uid="{9A364423-414B-42D5-AB65-453B8CCE804A}"/>
    <cellStyle name="20% - 강조색1 3 3 8" xfId="19702" xr:uid="{31D95E1F-0233-4668-AA77-790E86A3BB23}"/>
    <cellStyle name="20% - 강조색1 3 4" xfId="398" xr:uid="{7DD18F2D-D461-4A99-ABD8-A15E45EEC97A}"/>
    <cellStyle name="20% - 강조색1 3 4 2" xfId="1006" xr:uid="{370F81CC-8CD9-4EFA-A08D-D197B706BAD9}"/>
    <cellStyle name="20% - 강조색1 3 4 2 2" xfId="2222" xr:uid="{72CD4D06-2B85-4AF3-AFA1-48B9AFC80F23}"/>
    <cellStyle name="20% - 강조색1 3 4 2 2 2" xfId="4654" xr:uid="{964B300F-D2E7-4891-BB92-FFB4699445B0}"/>
    <cellStyle name="20% - 강조색1 3 4 2 2 2 2" xfId="9518" xr:uid="{294A0A3F-BF02-4EBC-A1FC-DE9BC46EAE26}"/>
    <cellStyle name="20% - 강조색1 3 4 2 2 2 2 2" xfId="19246" xr:uid="{BB2FD8C3-5084-45D9-9B9E-CC6CBE39E50C}"/>
    <cellStyle name="20% - 강조색1 3 4 2 2 2 2 2 2" xfId="38702" xr:uid="{211A45F5-731A-47A8-B6CE-A6DE9425AC59}"/>
    <cellStyle name="20% - 강조색1 3 4 2 2 2 2 3" xfId="28974" xr:uid="{6654014F-337A-4DC4-AA08-E01B7EC48533}"/>
    <cellStyle name="20% - 강조색1 3 4 2 2 2 3" xfId="14382" xr:uid="{78C4CD02-D8DD-4062-B2BC-236F0A1B70D1}"/>
    <cellStyle name="20% - 강조색1 3 4 2 2 2 3 2" xfId="33838" xr:uid="{7137510F-ED4F-4BF6-B57B-6AA3611BB546}"/>
    <cellStyle name="20% - 강조색1 3 4 2 2 2 4" xfId="24110" xr:uid="{0E731915-E5E7-43D5-8F13-4ECE2564155B}"/>
    <cellStyle name="20% - 강조색1 3 4 2 2 3" xfId="7086" xr:uid="{D613B48E-FF00-4594-8DFA-78C8B7D2A399}"/>
    <cellStyle name="20% - 강조색1 3 4 2 2 3 2" xfId="16814" xr:uid="{657654E4-15C4-4563-8DAC-A1C74910828D}"/>
    <cellStyle name="20% - 강조색1 3 4 2 2 3 2 2" xfId="36270" xr:uid="{0C1C55C5-D0B7-4E47-97C6-6776BBADBF31}"/>
    <cellStyle name="20% - 강조색1 3 4 2 2 3 3" xfId="26542" xr:uid="{C15BA501-38F3-41CA-9175-ABFB7132A906}"/>
    <cellStyle name="20% - 강조색1 3 4 2 2 4" xfId="11950" xr:uid="{98AD402C-138F-4778-A99A-9CA2949B1CB1}"/>
    <cellStyle name="20% - 강조색1 3 4 2 2 4 2" xfId="31406" xr:uid="{04864266-D470-457A-9028-F7684CF48AA6}"/>
    <cellStyle name="20% - 강조색1 3 4 2 2 5" xfId="21678" xr:uid="{8292E22C-BC4E-470A-867C-EC628CA080CA}"/>
    <cellStyle name="20% - 강조색1 3 4 2 3" xfId="3438" xr:uid="{C3B564B7-6C8B-4F5F-8100-4E1A72F94F37}"/>
    <cellStyle name="20% - 강조색1 3 4 2 3 2" xfId="8302" xr:uid="{8A8B13DA-EED6-4AF5-8381-96AA4512B311}"/>
    <cellStyle name="20% - 강조색1 3 4 2 3 2 2" xfId="18030" xr:uid="{5F7944AA-57D1-4D2F-AF45-23B940F8B7BC}"/>
    <cellStyle name="20% - 강조색1 3 4 2 3 2 2 2" xfId="37486" xr:uid="{C93BAA33-B299-44F2-ACB9-09F7CA31F882}"/>
    <cellStyle name="20% - 강조색1 3 4 2 3 2 3" xfId="27758" xr:uid="{AFBE9064-8BE8-4EBD-A60A-3EF67500FEE4}"/>
    <cellStyle name="20% - 강조색1 3 4 2 3 3" xfId="13166" xr:uid="{CC02EDFD-A9B4-4B01-9B48-2D2FCB9E644C}"/>
    <cellStyle name="20% - 강조색1 3 4 2 3 3 2" xfId="32622" xr:uid="{8509F6AC-3AA5-424D-8DF0-D4E5FB241498}"/>
    <cellStyle name="20% - 강조색1 3 4 2 3 4" xfId="22894" xr:uid="{14AFD45A-3833-4BF7-B972-AB6496E9448D}"/>
    <cellStyle name="20% - 강조색1 3 4 2 4" xfId="5870" xr:uid="{FF5CD8D7-DDC4-4225-9C67-1B87B4948743}"/>
    <cellStyle name="20% - 강조색1 3 4 2 4 2" xfId="15598" xr:uid="{BB8FEF80-FCE8-4632-A8F7-77CAC5D37B69}"/>
    <cellStyle name="20% - 강조색1 3 4 2 4 2 2" xfId="35054" xr:uid="{A0D473C4-88A5-42AE-93AB-2E45D785A444}"/>
    <cellStyle name="20% - 강조색1 3 4 2 4 3" xfId="25326" xr:uid="{0558E402-F23E-4648-831D-D8FDF153C21F}"/>
    <cellStyle name="20% - 강조색1 3 4 2 5" xfId="10734" xr:uid="{617AC1B5-A63B-419F-B9CE-45FD461A1E60}"/>
    <cellStyle name="20% - 강조색1 3 4 2 5 2" xfId="30190" xr:uid="{67A6C4CE-6D0C-4206-B79B-E792A6301CB7}"/>
    <cellStyle name="20% - 강조색1 3 4 2 6" xfId="20462" xr:uid="{E70FF781-45DC-4D47-8AB2-34F160A3AB0E}"/>
    <cellStyle name="20% - 강조색1 3 4 3" xfId="1614" xr:uid="{C96A3D4F-53A8-4174-9E2D-B289A7874BE4}"/>
    <cellStyle name="20% - 강조색1 3 4 3 2" xfId="4046" xr:uid="{1E71F637-8EBE-47C6-A458-D9B4921AEF2C}"/>
    <cellStyle name="20% - 강조색1 3 4 3 2 2" xfId="8910" xr:uid="{7C768DA4-5B5B-4BAA-8BCC-D411A33B2662}"/>
    <cellStyle name="20% - 강조색1 3 4 3 2 2 2" xfId="18638" xr:uid="{B1EC1657-3959-4162-A100-B7BD30B953A7}"/>
    <cellStyle name="20% - 강조색1 3 4 3 2 2 2 2" xfId="38094" xr:uid="{054A1326-118C-42E0-AA73-5F3719213260}"/>
    <cellStyle name="20% - 강조색1 3 4 3 2 2 3" xfId="28366" xr:uid="{80B24AF7-6D94-4F98-AB5B-C2D17B5E468D}"/>
    <cellStyle name="20% - 강조색1 3 4 3 2 3" xfId="13774" xr:uid="{03D77540-B21B-41AF-AF73-224CC34536F7}"/>
    <cellStyle name="20% - 강조색1 3 4 3 2 3 2" xfId="33230" xr:uid="{FC6EC5F9-A2E3-4055-A8B3-846D6995E367}"/>
    <cellStyle name="20% - 강조색1 3 4 3 2 4" xfId="23502" xr:uid="{7B0BFF98-A795-4AE0-A0CD-52D89841BD16}"/>
    <cellStyle name="20% - 강조색1 3 4 3 3" xfId="6478" xr:uid="{2C2B0DC0-6FE5-4884-88E9-6B99272EB5BA}"/>
    <cellStyle name="20% - 강조색1 3 4 3 3 2" xfId="16206" xr:uid="{883F5927-2A25-40EF-8E39-56EE00F55B6C}"/>
    <cellStyle name="20% - 강조색1 3 4 3 3 2 2" xfId="35662" xr:uid="{A644469F-2007-467A-B92F-31328B0409FF}"/>
    <cellStyle name="20% - 강조색1 3 4 3 3 3" xfId="25934" xr:uid="{95349942-802F-4EE3-8D9E-54E16278CC82}"/>
    <cellStyle name="20% - 강조색1 3 4 3 4" xfId="11342" xr:uid="{8BB5E2CE-44BD-48A5-8DE8-D4142D5DEF46}"/>
    <cellStyle name="20% - 강조색1 3 4 3 4 2" xfId="30798" xr:uid="{D88BEF61-6235-4008-952A-545C14F1E7B2}"/>
    <cellStyle name="20% - 강조색1 3 4 3 5" xfId="21070" xr:uid="{9BAF666D-C723-4929-AA2C-1862B1E581F9}"/>
    <cellStyle name="20% - 강조색1 3 4 4" xfId="2830" xr:uid="{848018EB-0E8C-4BA3-9253-4A49F2FD758A}"/>
    <cellStyle name="20% - 강조색1 3 4 4 2" xfId="7694" xr:uid="{02E62313-58C1-4537-B609-580CB908CA8B}"/>
    <cellStyle name="20% - 강조색1 3 4 4 2 2" xfId="17422" xr:uid="{4091BD3E-0A5C-4023-B824-54637010DA5C}"/>
    <cellStyle name="20% - 강조색1 3 4 4 2 2 2" xfId="36878" xr:uid="{065D9173-E8C6-4FAF-A076-DC0BDF698835}"/>
    <cellStyle name="20% - 강조색1 3 4 4 2 3" xfId="27150" xr:uid="{9F609EFC-4763-44C8-B287-6F1A277310DF}"/>
    <cellStyle name="20% - 강조색1 3 4 4 3" xfId="12558" xr:uid="{EB844017-1212-4246-96D6-452603BDEC81}"/>
    <cellStyle name="20% - 강조색1 3 4 4 3 2" xfId="32014" xr:uid="{57EFD7D8-8187-447D-947B-F4ABD5B49A61}"/>
    <cellStyle name="20% - 강조색1 3 4 4 4" xfId="22286" xr:uid="{630EDC98-1A0C-4488-B235-1E2A21FECF01}"/>
    <cellStyle name="20% - 강조색1 3 4 5" xfId="5262" xr:uid="{9A0522F9-7AEB-4BF4-9309-71F8F9BADA85}"/>
    <cellStyle name="20% - 강조색1 3 4 5 2" xfId="14990" xr:uid="{55F5096C-85AB-4025-9F51-9DE9C65D4E16}"/>
    <cellStyle name="20% - 강조색1 3 4 5 2 2" xfId="34446" xr:uid="{179B4F9B-B50C-4D0B-837D-54EB576645B4}"/>
    <cellStyle name="20% - 강조색1 3 4 5 3" xfId="24718" xr:uid="{1AA45747-7E5F-4147-A7BA-AB75A59A850B}"/>
    <cellStyle name="20% - 강조색1 3 4 6" xfId="10126" xr:uid="{A64A8110-D38F-41C6-9763-7817D8FBBF3A}"/>
    <cellStyle name="20% - 강조색1 3 4 6 2" xfId="29582" xr:uid="{B2EF1823-EE61-4035-95C7-B80AD5FA0C90}"/>
    <cellStyle name="20% - 강조색1 3 4 7" xfId="19854" xr:uid="{EF96B68F-2324-4D3A-89C9-69659C1958A1}"/>
    <cellStyle name="20% - 강조색1 3 5" xfId="702" xr:uid="{A1F70552-D379-45C6-AD78-13E2BE34240E}"/>
    <cellStyle name="20% - 강조색1 3 5 2" xfId="1918" xr:uid="{06DADA0A-EB72-475F-9C1C-BE78EA9451DE}"/>
    <cellStyle name="20% - 강조색1 3 5 2 2" xfId="4350" xr:uid="{C9EFF299-05C4-4F38-A1CD-ABBD030CB0F7}"/>
    <cellStyle name="20% - 강조색1 3 5 2 2 2" xfId="9214" xr:uid="{9FBC4DA3-E8C7-4D96-B3FE-B66FC5079D5F}"/>
    <cellStyle name="20% - 강조색1 3 5 2 2 2 2" xfId="18942" xr:uid="{616CCECC-6A04-4A75-AB94-8464A9B59C8A}"/>
    <cellStyle name="20% - 강조색1 3 5 2 2 2 2 2" xfId="38398" xr:uid="{1BBA5BAF-63E3-43C0-AC82-90BCF856C22E}"/>
    <cellStyle name="20% - 강조색1 3 5 2 2 2 3" xfId="28670" xr:uid="{737A0EEA-4AA5-43E7-AA33-D4FCDF4B3E83}"/>
    <cellStyle name="20% - 강조색1 3 5 2 2 3" xfId="14078" xr:uid="{69C78449-CA46-4EF9-B71B-3F84FF2759EA}"/>
    <cellStyle name="20% - 강조색1 3 5 2 2 3 2" xfId="33534" xr:uid="{624A4CC6-5127-47BC-A5FA-56C4CC74A26A}"/>
    <cellStyle name="20% - 강조색1 3 5 2 2 4" xfId="23806" xr:uid="{EC14CB2C-125B-4E43-AE45-5471F03A01FA}"/>
    <cellStyle name="20% - 강조색1 3 5 2 3" xfId="6782" xr:uid="{07189E4F-ADE6-42F4-948C-F3A9C21F7D78}"/>
    <cellStyle name="20% - 강조색1 3 5 2 3 2" xfId="16510" xr:uid="{B6874AFC-A6FE-40E4-AEDF-50F136B0FA50}"/>
    <cellStyle name="20% - 강조색1 3 5 2 3 2 2" xfId="35966" xr:uid="{A3C451FA-B36B-490F-9006-82267DAAAA6F}"/>
    <cellStyle name="20% - 강조색1 3 5 2 3 3" xfId="26238" xr:uid="{953948AD-DF82-48B3-BBE4-4F799E585C31}"/>
    <cellStyle name="20% - 강조색1 3 5 2 4" xfId="11646" xr:uid="{D77FE6C9-7851-4D90-BED8-77E967604155}"/>
    <cellStyle name="20% - 강조색1 3 5 2 4 2" xfId="31102" xr:uid="{CC9FBFE4-AA30-4400-AEF2-89044205A383}"/>
    <cellStyle name="20% - 강조색1 3 5 2 5" xfId="21374" xr:uid="{5403B8EF-67E9-41F5-877D-A0DDD0D6D49E}"/>
    <cellStyle name="20% - 강조색1 3 5 3" xfId="3134" xr:uid="{26A53B4D-B4AC-4B0A-93F0-A46E846DB9B0}"/>
    <cellStyle name="20% - 강조색1 3 5 3 2" xfId="7998" xr:uid="{68967DC7-2D3A-4937-8A56-A54C71BD2047}"/>
    <cellStyle name="20% - 강조색1 3 5 3 2 2" xfId="17726" xr:uid="{C802C294-09C7-428F-B46B-8FFE1EA1194B}"/>
    <cellStyle name="20% - 강조색1 3 5 3 2 2 2" xfId="37182" xr:uid="{0D7C78EA-252E-4BA9-AD55-BBAC1D4E8B75}"/>
    <cellStyle name="20% - 강조색1 3 5 3 2 3" xfId="27454" xr:uid="{CC65CE96-D626-4022-9E69-33F68269DBEE}"/>
    <cellStyle name="20% - 강조색1 3 5 3 3" xfId="12862" xr:uid="{CE210610-5250-407E-AF70-715F4BF9C06D}"/>
    <cellStyle name="20% - 강조색1 3 5 3 3 2" xfId="32318" xr:uid="{28496F01-CD3E-401E-82F8-F757D57F8AC9}"/>
    <cellStyle name="20% - 강조색1 3 5 3 4" xfId="22590" xr:uid="{BE3E6D75-D7C0-4134-993D-FFD9108E12D4}"/>
    <cellStyle name="20% - 강조색1 3 5 4" xfId="5566" xr:uid="{45C71B35-744D-4195-A7DB-F681B5B898E3}"/>
    <cellStyle name="20% - 강조색1 3 5 4 2" xfId="15294" xr:uid="{F47914F6-5234-4846-AC41-BD425561996B}"/>
    <cellStyle name="20% - 강조색1 3 5 4 2 2" xfId="34750" xr:uid="{B6F91A5A-ED89-42F7-AEC9-75ACEF8D0995}"/>
    <cellStyle name="20% - 강조색1 3 5 4 3" xfId="25022" xr:uid="{F613B419-461C-4EB2-993B-ABD174B4C69A}"/>
    <cellStyle name="20% - 강조색1 3 5 5" xfId="10430" xr:uid="{30035BDD-718D-49E2-9E00-78C96C34C9DD}"/>
    <cellStyle name="20% - 강조색1 3 5 5 2" xfId="29886" xr:uid="{D6C45286-77E2-4438-8680-920B3D77B364}"/>
    <cellStyle name="20% - 강조색1 3 5 6" xfId="20158" xr:uid="{0214E614-9162-46EB-9FDC-90388A07CA9B}"/>
    <cellStyle name="20% - 강조색1 3 6" xfId="1310" xr:uid="{99E99133-07D9-4DB9-A040-3517AE0055A4}"/>
    <cellStyle name="20% - 강조색1 3 6 2" xfId="3742" xr:uid="{A6C35A82-3C7C-45AB-9F12-E9EE2FB9F2E4}"/>
    <cellStyle name="20% - 강조색1 3 6 2 2" xfId="8606" xr:uid="{D88D602D-472D-4CED-B9EA-F21C2AB1442B}"/>
    <cellStyle name="20% - 강조색1 3 6 2 2 2" xfId="18334" xr:uid="{8889961F-3C89-4211-95A1-186761F56D5D}"/>
    <cellStyle name="20% - 강조색1 3 6 2 2 2 2" xfId="37790" xr:uid="{99CE0F39-19BB-4951-9876-3F02836EDFCF}"/>
    <cellStyle name="20% - 강조색1 3 6 2 2 3" xfId="28062" xr:uid="{47439FC7-033B-461A-9F77-2C9B3AC2CA74}"/>
    <cellStyle name="20% - 강조색1 3 6 2 3" xfId="13470" xr:uid="{AA94D9CB-D75B-4277-BF66-8B6D817EFB07}"/>
    <cellStyle name="20% - 강조색1 3 6 2 3 2" xfId="32926" xr:uid="{F8494894-9EA2-4300-9F49-0A649662BFD8}"/>
    <cellStyle name="20% - 강조색1 3 6 2 4" xfId="23198" xr:uid="{974DD4AF-9003-487C-9C88-49ED9E1246BF}"/>
    <cellStyle name="20% - 강조색1 3 6 3" xfId="6174" xr:uid="{4003FD2F-3917-413F-9D8D-E4AA73024274}"/>
    <cellStyle name="20% - 강조색1 3 6 3 2" xfId="15902" xr:uid="{25D0A948-E572-4BC3-A559-D2232B0465AB}"/>
    <cellStyle name="20% - 강조색1 3 6 3 2 2" xfId="35358" xr:uid="{C47D355F-DE30-46DC-8F5A-9BFA3DC72643}"/>
    <cellStyle name="20% - 강조색1 3 6 3 3" xfId="25630" xr:uid="{449A3E49-1D2E-4B43-8885-477CACA6D98A}"/>
    <cellStyle name="20% - 강조색1 3 6 4" xfId="11038" xr:uid="{48E35422-0F3E-469E-A001-8FE856D5B5D5}"/>
    <cellStyle name="20% - 강조색1 3 6 4 2" xfId="30494" xr:uid="{1DE33483-E0E9-45FA-978A-04DB94163B6B}"/>
    <cellStyle name="20% - 강조색1 3 6 5" xfId="20766" xr:uid="{BA24A1DC-6B2E-4C17-B128-4DBC6239B8D7}"/>
    <cellStyle name="20% - 강조색1 3 7" xfId="2526" xr:uid="{B68E3696-06A7-4139-B253-262DCC1FCA94}"/>
    <cellStyle name="20% - 강조색1 3 7 2" xfId="7390" xr:uid="{A0E3D40D-237E-42F3-B8C2-2925D2DDF27D}"/>
    <cellStyle name="20% - 강조색1 3 7 2 2" xfId="17118" xr:uid="{38283E11-8463-4E9F-A980-CBB4D0BECE47}"/>
    <cellStyle name="20% - 강조색1 3 7 2 2 2" xfId="36574" xr:uid="{2B1A1B77-1930-442A-B024-D958DEEA3914}"/>
    <cellStyle name="20% - 강조색1 3 7 2 3" xfId="26846" xr:uid="{587FFF99-2E8A-4417-97B0-99D4B1C78E54}"/>
    <cellStyle name="20% - 강조색1 3 7 3" xfId="12254" xr:uid="{09E09226-CF4F-43A5-ACA0-FD435D7B0B3C}"/>
    <cellStyle name="20% - 강조색1 3 7 3 2" xfId="31710" xr:uid="{F2122105-4FCE-4A57-A9AE-6CD68272E5E6}"/>
    <cellStyle name="20% - 강조색1 3 7 4" xfId="21982" xr:uid="{A658EE30-B183-4808-926C-B977AFBCBEFF}"/>
    <cellStyle name="20% - 강조색1 3 8" xfId="4958" xr:uid="{FA673343-4DA0-4742-9550-2BFE96CF8861}"/>
    <cellStyle name="20% - 강조색1 3 8 2" xfId="14686" xr:uid="{702FFD2D-6117-4929-B988-D223CEAE7424}"/>
    <cellStyle name="20% - 강조색1 3 8 2 2" xfId="34142" xr:uid="{74484EAB-EC23-4BB2-8EB1-27197669B886}"/>
    <cellStyle name="20% - 강조색1 3 8 3" xfId="24414" xr:uid="{A21F8AB2-1AD2-4F06-A4CC-1F0C5008E56B}"/>
    <cellStyle name="20% - 강조색1 3 9" xfId="9822" xr:uid="{6876B4DC-7E8E-4D24-8BC9-03B88754A174}"/>
    <cellStyle name="20% - 강조색1 3 9 2" xfId="29278" xr:uid="{ABBB8D3C-7D25-4F2D-BACE-3DD01B17E312}"/>
    <cellStyle name="20% - 강조색1 4" xfId="109" xr:uid="{88B55DFD-1ADF-4A71-BA77-526AC60DD0C6}"/>
    <cellStyle name="20% - 강조색1 4 10" xfId="19570" xr:uid="{0797D9BD-7E01-48BD-90F4-116FC64435F0}"/>
    <cellStyle name="20% - 강조색1 4 2" xfId="189" xr:uid="{6641F970-EE3F-4BC9-BEE8-B5309198C014}"/>
    <cellStyle name="20% - 강조색1 4 2 2" xfId="342" xr:uid="{9C0D5F95-B502-4115-B9B9-F3191F96295E}"/>
    <cellStyle name="20% - 강조색1 4 2 2 2" xfId="647" xr:uid="{C3E3FA6E-555C-4452-9326-471FD6849297}"/>
    <cellStyle name="20% - 강조색1 4 2 2 2 2" xfId="1255" xr:uid="{220E4CFB-DFF0-4877-A8D7-137F55F23B05}"/>
    <cellStyle name="20% - 강조색1 4 2 2 2 2 2" xfId="2471" xr:uid="{148EFBB6-D6BB-42D1-AAC6-1639B03FE8E9}"/>
    <cellStyle name="20% - 강조색1 4 2 2 2 2 2 2" xfId="4903" xr:uid="{417EB7D1-1617-40E3-A478-60D48223C983}"/>
    <cellStyle name="20% - 강조색1 4 2 2 2 2 2 2 2" xfId="9767" xr:uid="{78799F4C-1FFE-46E5-8778-0779707D7158}"/>
    <cellStyle name="20% - 강조색1 4 2 2 2 2 2 2 2 2" xfId="19495" xr:uid="{B876E057-C582-48AA-AFE3-1639228E0801}"/>
    <cellStyle name="20% - 강조색1 4 2 2 2 2 2 2 2 2 2" xfId="38951" xr:uid="{9DE4F71A-3A93-4F35-8018-B9F72B6349CD}"/>
    <cellStyle name="20% - 강조색1 4 2 2 2 2 2 2 2 3" xfId="29223" xr:uid="{64F1F31D-01C6-415A-83D9-DD70E5F59D11}"/>
    <cellStyle name="20% - 강조색1 4 2 2 2 2 2 2 3" xfId="14631" xr:uid="{F9DD5838-4070-4A70-92C7-C1DC72BF5EDC}"/>
    <cellStyle name="20% - 강조색1 4 2 2 2 2 2 2 3 2" xfId="34087" xr:uid="{501456BB-31B6-45F3-B0A6-7E7B7BA05770}"/>
    <cellStyle name="20% - 강조색1 4 2 2 2 2 2 2 4" xfId="24359" xr:uid="{0B888820-A222-4D74-9007-383B24068DD5}"/>
    <cellStyle name="20% - 강조색1 4 2 2 2 2 2 3" xfId="7335" xr:uid="{E1887393-FF5C-4608-BE1D-4747930BB86F}"/>
    <cellStyle name="20% - 강조색1 4 2 2 2 2 2 3 2" xfId="17063" xr:uid="{6F376F93-C84C-4020-8EF4-BF6D8B0E60E2}"/>
    <cellStyle name="20% - 강조색1 4 2 2 2 2 2 3 2 2" xfId="36519" xr:uid="{574154AE-89C2-4F45-B06A-A26344C85BC0}"/>
    <cellStyle name="20% - 강조색1 4 2 2 2 2 2 3 3" xfId="26791" xr:uid="{7CAA7FA6-8FAB-43A6-A3EB-644C8001CF0B}"/>
    <cellStyle name="20% - 강조색1 4 2 2 2 2 2 4" xfId="12199" xr:uid="{2A6A7A37-B60B-4DBE-8997-A3B4107FA168}"/>
    <cellStyle name="20% - 강조색1 4 2 2 2 2 2 4 2" xfId="31655" xr:uid="{77DC904A-7B85-42F3-A82E-B3753BFB39E0}"/>
    <cellStyle name="20% - 강조색1 4 2 2 2 2 2 5" xfId="21927" xr:uid="{A25169F5-9D5A-4EE1-8D7E-562168353DA8}"/>
    <cellStyle name="20% - 강조색1 4 2 2 2 2 3" xfId="3687" xr:uid="{912C2791-C6CC-4128-AB20-84D547355BEF}"/>
    <cellStyle name="20% - 강조색1 4 2 2 2 2 3 2" xfId="8551" xr:uid="{80393B9F-AB4B-4CCA-8387-B4ACD721E769}"/>
    <cellStyle name="20% - 강조색1 4 2 2 2 2 3 2 2" xfId="18279" xr:uid="{D4A96EB2-6B72-406D-A3D7-574703F7493A}"/>
    <cellStyle name="20% - 강조색1 4 2 2 2 2 3 2 2 2" xfId="37735" xr:uid="{CD59D32D-3489-40E3-83AB-431A0C2001CE}"/>
    <cellStyle name="20% - 강조색1 4 2 2 2 2 3 2 3" xfId="28007" xr:uid="{79C50AF2-2F7B-4B7B-9223-6C69D3B8E606}"/>
    <cellStyle name="20% - 강조색1 4 2 2 2 2 3 3" xfId="13415" xr:uid="{51E14F30-1B37-44B9-BCB9-91890BE18FEC}"/>
    <cellStyle name="20% - 강조색1 4 2 2 2 2 3 3 2" xfId="32871" xr:uid="{0018D1B7-276A-4C74-AB60-30973D258ED9}"/>
    <cellStyle name="20% - 강조색1 4 2 2 2 2 3 4" xfId="23143" xr:uid="{38DA7BD2-B0BB-4F61-973D-3EA9E1EFCAA9}"/>
    <cellStyle name="20% - 강조색1 4 2 2 2 2 4" xfId="6119" xr:uid="{513C51E4-A116-4D09-82C5-BDE20A9B4764}"/>
    <cellStyle name="20% - 강조색1 4 2 2 2 2 4 2" xfId="15847" xr:uid="{92DC840E-A77F-4928-9991-DAFF1F155563}"/>
    <cellStyle name="20% - 강조색1 4 2 2 2 2 4 2 2" xfId="35303" xr:uid="{21BDBEDF-5A51-42DD-AAFC-E1289BACCC8A}"/>
    <cellStyle name="20% - 강조색1 4 2 2 2 2 4 3" xfId="25575" xr:uid="{CFB54E7A-A106-4DC2-9256-EC5C3336A4D8}"/>
    <cellStyle name="20% - 강조색1 4 2 2 2 2 5" xfId="10983" xr:uid="{7530998D-8AA9-4DAB-B22B-FF83B0A6AD44}"/>
    <cellStyle name="20% - 강조색1 4 2 2 2 2 5 2" xfId="30439" xr:uid="{8994183E-870F-452B-A8C5-533D57EF9BB3}"/>
    <cellStyle name="20% - 강조색1 4 2 2 2 2 6" xfId="20711" xr:uid="{8752ECAD-954F-4831-8AD5-50B38D2B204C}"/>
    <cellStyle name="20% - 강조색1 4 2 2 2 3" xfId="1863" xr:uid="{852C99C9-3106-4903-9D6C-003027A087B0}"/>
    <cellStyle name="20% - 강조색1 4 2 2 2 3 2" xfId="4295" xr:uid="{C9E3AB03-6055-4BE3-89EF-0BA1F13A96FE}"/>
    <cellStyle name="20% - 강조색1 4 2 2 2 3 2 2" xfId="9159" xr:uid="{00126AEE-4A15-4938-A698-21ABCBF9BCEB}"/>
    <cellStyle name="20% - 강조색1 4 2 2 2 3 2 2 2" xfId="18887" xr:uid="{C6C4F1EE-E6F6-4643-820E-AA7DA0B5AE59}"/>
    <cellStyle name="20% - 강조색1 4 2 2 2 3 2 2 2 2" xfId="38343" xr:uid="{A6068E2C-4285-4F26-981A-8091D87374C4}"/>
    <cellStyle name="20% - 강조색1 4 2 2 2 3 2 2 3" xfId="28615" xr:uid="{91D68CA2-7FE4-476C-8619-325456DCB381}"/>
    <cellStyle name="20% - 강조색1 4 2 2 2 3 2 3" xfId="14023" xr:uid="{E2CF375F-C2D0-4C4D-8577-EA76116A6FDB}"/>
    <cellStyle name="20% - 강조색1 4 2 2 2 3 2 3 2" xfId="33479" xr:uid="{8D346651-42FA-4DDE-8545-717CD7098125}"/>
    <cellStyle name="20% - 강조색1 4 2 2 2 3 2 4" xfId="23751" xr:uid="{CFEE6BF2-63E0-480A-992A-BB30BBEAA766}"/>
    <cellStyle name="20% - 강조색1 4 2 2 2 3 3" xfId="6727" xr:uid="{46BF9935-D80A-4A62-9C6B-2B2A3C256974}"/>
    <cellStyle name="20% - 강조색1 4 2 2 2 3 3 2" xfId="16455" xr:uid="{4E2A3EEA-C202-4658-BEEF-66B20E72B560}"/>
    <cellStyle name="20% - 강조색1 4 2 2 2 3 3 2 2" xfId="35911" xr:uid="{88ED62B6-9FB3-43B1-97F7-65126EBBAAE7}"/>
    <cellStyle name="20% - 강조색1 4 2 2 2 3 3 3" xfId="26183" xr:uid="{38EF8C18-DF47-43BC-8583-D21C22F04D83}"/>
    <cellStyle name="20% - 강조색1 4 2 2 2 3 4" xfId="11591" xr:uid="{2778090A-1BB3-400C-94B4-77CEA07031A6}"/>
    <cellStyle name="20% - 강조색1 4 2 2 2 3 4 2" xfId="31047" xr:uid="{6D1E251D-2078-412F-9690-85402E7D04CA}"/>
    <cellStyle name="20% - 강조색1 4 2 2 2 3 5" xfId="21319" xr:uid="{EE8E440D-0F27-4D1A-873B-CF5A98F48D29}"/>
    <cellStyle name="20% - 강조색1 4 2 2 2 4" xfId="3079" xr:uid="{2C9BABBB-6568-4A11-BEC5-8484558FBC7B}"/>
    <cellStyle name="20% - 강조색1 4 2 2 2 4 2" xfId="7943" xr:uid="{7AA7C676-E99B-4849-B956-CC7271C6E8E0}"/>
    <cellStyle name="20% - 강조색1 4 2 2 2 4 2 2" xfId="17671" xr:uid="{D5C88795-1BCB-4F40-B9C7-FF6F221D8376}"/>
    <cellStyle name="20% - 강조색1 4 2 2 2 4 2 2 2" xfId="37127" xr:uid="{DCC7F8A5-39AE-4EB7-8C3F-982C49F3A976}"/>
    <cellStyle name="20% - 강조색1 4 2 2 2 4 2 3" xfId="27399" xr:uid="{00CCE2EF-5D61-4261-969E-08E482419118}"/>
    <cellStyle name="20% - 강조색1 4 2 2 2 4 3" xfId="12807" xr:uid="{F9D7AB65-EB34-416B-8CB0-DB41B43B7483}"/>
    <cellStyle name="20% - 강조색1 4 2 2 2 4 3 2" xfId="32263" xr:uid="{CC9B9801-277D-4D31-AFF5-A46886F20190}"/>
    <cellStyle name="20% - 강조색1 4 2 2 2 4 4" xfId="22535" xr:uid="{EBA27909-477E-475F-98E0-F42635F9A285}"/>
    <cellStyle name="20% - 강조색1 4 2 2 2 5" xfId="5511" xr:uid="{47BB9E60-9BFF-46B8-B3E1-0AE9BF18FE3C}"/>
    <cellStyle name="20% - 강조색1 4 2 2 2 5 2" xfId="15239" xr:uid="{0746B5F5-2AC1-4471-8D12-A8551B999389}"/>
    <cellStyle name="20% - 강조색1 4 2 2 2 5 2 2" xfId="34695" xr:uid="{CE4D08CC-27FA-46B9-8621-264B1EC1EF4C}"/>
    <cellStyle name="20% - 강조색1 4 2 2 2 5 3" xfId="24967" xr:uid="{072A0064-8B1E-4B2F-AD5E-6672A971CB85}"/>
    <cellStyle name="20% - 강조색1 4 2 2 2 6" xfId="10375" xr:uid="{020E8DE6-F84A-4286-A499-D1FFBA7CE553}"/>
    <cellStyle name="20% - 강조색1 4 2 2 2 6 2" xfId="29831" xr:uid="{870F5C84-CF37-4BAE-A97D-1FD92838EFB2}"/>
    <cellStyle name="20% - 강조색1 4 2 2 2 7" xfId="20103" xr:uid="{C5465198-C7FF-4991-B25C-3868818A8F13}"/>
    <cellStyle name="20% - 강조색1 4 2 2 3" xfId="951" xr:uid="{F3C4700A-C44D-4B69-9315-CA8DDC1CCE9C}"/>
    <cellStyle name="20% - 강조색1 4 2 2 3 2" xfId="2167" xr:uid="{C86A29AB-26DA-45B9-AA11-D7ED03951F42}"/>
    <cellStyle name="20% - 강조색1 4 2 2 3 2 2" xfId="4599" xr:uid="{DFA3BFB9-D921-423C-848B-39CE4BDACCBA}"/>
    <cellStyle name="20% - 강조색1 4 2 2 3 2 2 2" xfId="9463" xr:uid="{05E28D92-DD95-4259-BB7C-9D983CF2C6A4}"/>
    <cellStyle name="20% - 강조색1 4 2 2 3 2 2 2 2" xfId="19191" xr:uid="{21D8E1D7-2679-46D1-AE6A-8E7BD830117C}"/>
    <cellStyle name="20% - 강조색1 4 2 2 3 2 2 2 2 2" xfId="38647" xr:uid="{6132AC42-177B-4769-851C-68D5B4A93C63}"/>
    <cellStyle name="20% - 강조색1 4 2 2 3 2 2 2 3" xfId="28919" xr:uid="{F76F4375-8E7E-49F4-AFAB-5F9F5E3188EF}"/>
    <cellStyle name="20% - 강조색1 4 2 2 3 2 2 3" xfId="14327" xr:uid="{DC374D59-9EB6-4794-A5E7-8FDE826C717B}"/>
    <cellStyle name="20% - 강조색1 4 2 2 3 2 2 3 2" xfId="33783" xr:uid="{43539F2F-C72D-4307-ACCD-4097A09B2C9B}"/>
    <cellStyle name="20% - 강조색1 4 2 2 3 2 2 4" xfId="24055" xr:uid="{24A7AFB4-8506-4057-B025-42AE8C6E7C61}"/>
    <cellStyle name="20% - 강조색1 4 2 2 3 2 3" xfId="7031" xr:uid="{B37674E7-0FA9-4722-8AAB-85A74DA09DA6}"/>
    <cellStyle name="20% - 강조색1 4 2 2 3 2 3 2" xfId="16759" xr:uid="{F60902F8-B25E-4E8E-8B43-D2D07735269C}"/>
    <cellStyle name="20% - 강조색1 4 2 2 3 2 3 2 2" xfId="36215" xr:uid="{C1A255BC-FB7E-454B-9881-E151591A0788}"/>
    <cellStyle name="20% - 강조색1 4 2 2 3 2 3 3" xfId="26487" xr:uid="{80A818B4-6890-4D4C-99E1-11EFD59CD4C2}"/>
    <cellStyle name="20% - 강조색1 4 2 2 3 2 4" xfId="11895" xr:uid="{E9611B8C-6ADE-49B6-8C29-1FCA48AD4E90}"/>
    <cellStyle name="20% - 강조색1 4 2 2 3 2 4 2" xfId="31351" xr:uid="{BEAC5A77-ADD7-4B24-BAFE-82E347A2CC99}"/>
    <cellStyle name="20% - 강조색1 4 2 2 3 2 5" xfId="21623" xr:uid="{62175C4E-827B-4556-AC7C-30BB335E9542}"/>
    <cellStyle name="20% - 강조색1 4 2 2 3 3" xfId="3383" xr:uid="{854B87F3-209B-4CF5-B880-DD2849687F16}"/>
    <cellStyle name="20% - 강조색1 4 2 2 3 3 2" xfId="8247" xr:uid="{E9AD8081-96CB-413F-9187-FEB69F4B31BA}"/>
    <cellStyle name="20% - 강조색1 4 2 2 3 3 2 2" xfId="17975" xr:uid="{52B39DE8-312A-49CE-B4BE-C2C7C684BCE4}"/>
    <cellStyle name="20% - 강조색1 4 2 2 3 3 2 2 2" xfId="37431" xr:uid="{B3CE5375-9C1D-442D-BBF6-23A4919C8DCB}"/>
    <cellStyle name="20% - 강조색1 4 2 2 3 3 2 3" xfId="27703" xr:uid="{CF1446A3-D97C-493E-9A6E-5FE4823379B1}"/>
    <cellStyle name="20% - 강조색1 4 2 2 3 3 3" xfId="13111" xr:uid="{7412ECD7-3ECF-4859-BCFB-1EBB45AD8407}"/>
    <cellStyle name="20% - 강조색1 4 2 2 3 3 3 2" xfId="32567" xr:uid="{891B953E-994E-4316-A330-7B441D3E0BFE}"/>
    <cellStyle name="20% - 강조색1 4 2 2 3 3 4" xfId="22839" xr:uid="{2C30705E-3AA0-4F37-817F-3C3ABF2120C4}"/>
    <cellStyle name="20% - 강조색1 4 2 2 3 4" xfId="5815" xr:uid="{D5DAD79A-68BD-4314-BBFB-E7E0E12BDCD1}"/>
    <cellStyle name="20% - 강조색1 4 2 2 3 4 2" xfId="15543" xr:uid="{A3CF1A12-B3A9-4616-A844-1454760B4DEE}"/>
    <cellStyle name="20% - 강조색1 4 2 2 3 4 2 2" xfId="34999" xr:uid="{35475B74-429E-474A-AAE4-90EBB42C2E6F}"/>
    <cellStyle name="20% - 강조색1 4 2 2 3 4 3" xfId="25271" xr:uid="{8F2E472C-B129-495C-BD5A-62FAD72F2D6B}"/>
    <cellStyle name="20% - 강조색1 4 2 2 3 5" xfId="10679" xr:uid="{87DEA33A-46CA-4B69-96E6-14027F35C217}"/>
    <cellStyle name="20% - 강조색1 4 2 2 3 5 2" xfId="30135" xr:uid="{F5218ADA-B7D8-492B-B2FB-C3D44A14C3D3}"/>
    <cellStyle name="20% - 강조색1 4 2 2 3 6" xfId="20407" xr:uid="{2BF4D17D-F3E3-411E-94F9-D264336AE76A}"/>
    <cellStyle name="20% - 강조색1 4 2 2 4" xfId="1559" xr:uid="{90EE2170-B2EA-4A20-8362-0E4F60DFE5BC}"/>
    <cellStyle name="20% - 강조색1 4 2 2 4 2" xfId="3991" xr:uid="{CD219602-E7D3-4E13-A45D-0569F254ED51}"/>
    <cellStyle name="20% - 강조색1 4 2 2 4 2 2" xfId="8855" xr:uid="{81C2743B-F89E-4BEA-9F0A-354C8FC63DE4}"/>
    <cellStyle name="20% - 강조색1 4 2 2 4 2 2 2" xfId="18583" xr:uid="{F827D15E-E145-4BAB-BF3E-2D02484F34B2}"/>
    <cellStyle name="20% - 강조색1 4 2 2 4 2 2 2 2" xfId="38039" xr:uid="{10BFCBA3-797E-4C53-92EA-8B5F7DD1463D}"/>
    <cellStyle name="20% - 강조색1 4 2 2 4 2 2 3" xfId="28311" xr:uid="{13FF4412-EB24-4C6D-9389-C9E914A976C3}"/>
    <cellStyle name="20% - 강조색1 4 2 2 4 2 3" xfId="13719" xr:uid="{64C8959D-9D81-48FE-902F-61986CD65B73}"/>
    <cellStyle name="20% - 강조색1 4 2 2 4 2 3 2" xfId="33175" xr:uid="{BAEC3257-C971-4A2A-9B1F-0F2B58F60EEC}"/>
    <cellStyle name="20% - 강조색1 4 2 2 4 2 4" xfId="23447" xr:uid="{3AC134C8-FBE2-4A6B-8347-89AB2365D168}"/>
    <cellStyle name="20% - 강조색1 4 2 2 4 3" xfId="6423" xr:uid="{C51DCFD4-AF5D-42B7-BB95-A0AC6C55F839}"/>
    <cellStyle name="20% - 강조색1 4 2 2 4 3 2" xfId="16151" xr:uid="{FA00CBEA-4188-47A5-9293-E4A7D889C250}"/>
    <cellStyle name="20% - 강조색1 4 2 2 4 3 2 2" xfId="35607" xr:uid="{DA82FFC4-E478-4A1E-AB91-FA5AFD339838}"/>
    <cellStyle name="20% - 강조색1 4 2 2 4 3 3" xfId="25879" xr:uid="{66B0F41D-8BFE-45C7-9608-01D4B9260A9F}"/>
    <cellStyle name="20% - 강조색1 4 2 2 4 4" xfId="11287" xr:uid="{51120EB3-E879-4F70-850F-76A798FF3C66}"/>
    <cellStyle name="20% - 강조색1 4 2 2 4 4 2" xfId="30743" xr:uid="{C9AC6B99-283A-4006-8D7A-97CE903EDD76}"/>
    <cellStyle name="20% - 강조색1 4 2 2 4 5" xfId="21015" xr:uid="{9A489E18-54C8-40AC-B130-6A5099FDE018}"/>
    <cellStyle name="20% - 강조색1 4 2 2 5" xfId="2775" xr:uid="{24F0E2F7-4597-47B5-9212-A3C07471667A}"/>
    <cellStyle name="20% - 강조색1 4 2 2 5 2" xfId="7639" xr:uid="{5594311B-BA60-41A5-BF23-DF0D04EC6095}"/>
    <cellStyle name="20% - 강조색1 4 2 2 5 2 2" xfId="17367" xr:uid="{5B0AAA4C-9363-45E3-B030-14013E3E9986}"/>
    <cellStyle name="20% - 강조색1 4 2 2 5 2 2 2" xfId="36823" xr:uid="{B93454D5-6319-4839-97DE-721A58B40295}"/>
    <cellStyle name="20% - 강조색1 4 2 2 5 2 3" xfId="27095" xr:uid="{AEE7E153-C79C-4735-84CC-91148CD23A7A}"/>
    <cellStyle name="20% - 강조색1 4 2 2 5 3" xfId="12503" xr:uid="{C23CF23D-BAB8-4016-A54A-A7DA45EC74AC}"/>
    <cellStyle name="20% - 강조색1 4 2 2 5 3 2" xfId="31959" xr:uid="{BF9DB2ED-C4AC-4C46-9A08-400A3A3CFB8B}"/>
    <cellStyle name="20% - 강조색1 4 2 2 5 4" xfId="22231" xr:uid="{AF359DC5-640E-441E-A4A1-702FA7755C0F}"/>
    <cellStyle name="20% - 강조색1 4 2 2 6" xfId="5207" xr:uid="{4AA3CFE7-1C80-4291-8DA5-C58D2210A541}"/>
    <cellStyle name="20% - 강조색1 4 2 2 6 2" xfId="14935" xr:uid="{B2CF8B76-C2F8-45B9-86DA-2F6AA862B90B}"/>
    <cellStyle name="20% - 강조색1 4 2 2 6 2 2" xfId="34391" xr:uid="{B7304054-3F4D-4BE8-BABB-249DE2031A2A}"/>
    <cellStyle name="20% - 강조색1 4 2 2 6 3" xfId="24663" xr:uid="{F0566384-7B62-492D-8E29-8C5345F36849}"/>
    <cellStyle name="20% - 강조색1 4 2 2 7" xfId="10071" xr:uid="{BB443AAD-3888-40F9-AC7B-1DCFABF1236C}"/>
    <cellStyle name="20% - 강조색1 4 2 2 7 2" xfId="29527" xr:uid="{CD4CD23B-8F31-4678-B9F3-39C2F17FCE16}"/>
    <cellStyle name="20% - 강조색1 4 2 2 8" xfId="19799" xr:uid="{B373D340-9A13-42C6-9788-6439930BB281}"/>
    <cellStyle name="20% - 강조색1 4 2 3" xfId="495" xr:uid="{367B12FC-5992-411C-883D-6343ECFD6410}"/>
    <cellStyle name="20% - 강조색1 4 2 3 2" xfId="1103" xr:uid="{14F5AAE6-3A28-4A19-801B-81117E04CE85}"/>
    <cellStyle name="20% - 강조색1 4 2 3 2 2" xfId="2319" xr:uid="{6C0FADE1-15AD-45C1-96E3-FCBF55610A64}"/>
    <cellStyle name="20% - 강조색1 4 2 3 2 2 2" xfId="4751" xr:uid="{FB58E6B2-2949-4425-957C-DE2E97A9C764}"/>
    <cellStyle name="20% - 강조색1 4 2 3 2 2 2 2" xfId="9615" xr:uid="{172C36E0-B18A-46D7-9DA0-5819B970CA36}"/>
    <cellStyle name="20% - 강조색1 4 2 3 2 2 2 2 2" xfId="19343" xr:uid="{0519298E-ACDF-4A74-8A1E-F25B41395D33}"/>
    <cellStyle name="20% - 강조색1 4 2 3 2 2 2 2 2 2" xfId="38799" xr:uid="{F715FFAD-0C6F-4779-8EC9-DB70855EA2C8}"/>
    <cellStyle name="20% - 강조색1 4 2 3 2 2 2 2 3" xfId="29071" xr:uid="{90659FB4-213F-4E33-827D-639AC88B1A5E}"/>
    <cellStyle name="20% - 강조색1 4 2 3 2 2 2 3" xfId="14479" xr:uid="{3898180C-5049-4AA5-AA43-25A7DDCED51E}"/>
    <cellStyle name="20% - 강조색1 4 2 3 2 2 2 3 2" xfId="33935" xr:uid="{821C2869-86FC-4883-9B06-9A9F6DBDC6A4}"/>
    <cellStyle name="20% - 강조색1 4 2 3 2 2 2 4" xfId="24207" xr:uid="{7CF1E738-CA0E-4D09-A90C-5E6D699D7989}"/>
    <cellStyle name="20% - 강조색1 4 2 3 2 2 3" xfId="7183" xr:uid="{4039DEB2-DE7B-4D77-8025-196BF7FCC619}"/>
    <cellStyle name="20% - 강조색1 4 2 3 2 2 3 2" xfId="16911" xr:uid="{67174CDC-1237-4A94-A22B-D63B2426ACFF}"/>
    <cellStyle name="20% - 강조색1 4 2 3 2 2 3 2 2" xfId="36367" xr:uid="{D4C543AD-3E28-4AD3-ADA3-382B4ACE7420}"/>
    <cellStyle name="20% - 강조색1 4 2 3 2 2 3 3" xfId="26639" xr:uid="{E10B519E-A697-459F-AAD7-50EC37C235AC}"/>
    <cellStyle name="20% - 강조색1 4 2 3 2 2 4" xfId="12047" xr:uid="{4F31700B-5830-4D7C-8452-F63EC035748D}"/>
    <cellStyle name="20% - 강조색1 4 2 3 2 2 4 2" xfId="31503" xr:uid="{AECD27E9-9068-49FF-8E9B-0078BD90B793}"/>
    <cellStyle name="20% - 강조색1 4 2 3 2 2 5" xfId="21775" xr:uid="{F30A250B-8284-4260-B570-355BC67C3CCA}"/>
    <cellStyle name="20% - 강조색1 4 2 3 2 3" xfId="3535" xr:uid="{0B1C59E6-AB42-4791-AE60-59DC1D01B028}"/>
    <cellStyle name="20% - 강조색1 4 2 3 2 3 2" xfId="8399" xr:uid="{67159850-9CB5-4C17-892E-5A4A2319CE4F}"/>
    <cellStyle name="20% - 강조색1 4 2 3 2 3 2 2" xfId="18127" xr:uid="{14003C14-0C40-4350-AF85-A35BFE63A66E}"/>
    <cellStyle name="20% - 강조색1 4 2 3 2 3 2 2 2" xfId="37583" xr:uid="{79FAC6CC-2B95-4C94-8B91-576873961B48}"/>
    <cellStyle name="20% - 강조색1 4 2 3 2 3 2 3" xfId="27855" xr:uid="{6FF24EE1-DBAE-45C6-B963-C23CC3395D3E}"/>
    <cellStyle name="20% - 강조색1 4 2 3 2 3 3" xfId="13263" xr:uid="{7919440D-04CD-4772-90FA-9EB355424400}"/>
    <cellStyle name="20% - 강조색1 4 2 3 2 3 3 2" xfId="32719" xr:uid="{E0918F91-F58C-48F9-976C-2A368ACA767D}"/>
    <cellStyle name="20% - 강조색1 4 2 3 2 3 4" xfId="22991" xr:uid="{4C71C098-32FD-46D3-92AA-3D60EF036F46}"/>
    <cellStyle name="20% - 강조색1 4 2 3 2 4" xfId="5967" xr:uid="{6A29C52B-CDC0-4215-8F58-433F4931AB84}"/>
    <cellStyle name="20% - 강조색1 4 2 3 2 4 2" xfId="15695" xr:uid="{863F8F3F-5EF8-4288-8540-D78E06DD2535}"/>
    <cellStyle name="20% - 강조색1 4 2 3 2 4 2 2" xfId="35151" xr:uid="{7F812477-BD63-4FDC-BAD0-72203C1A287B}"/>
    <cellStyle name="20% - 강조색1 4 2 3 2 4 3" xfId="25423" xr:uid="{3E3938E2-4A13-46AE-96B0-5576DB44B4A3}"/>
    <cellStyle name="20% - 강조색1 4 2 3 2 5" xfId="10831" xr:uid="{18498D68-7FA6-40E6-B269-04D0DF97DD6D}"/>
    <cellStyle name="20% - 강조색1 4 2 3 2 5 2" xfId="30287" xr:uid="{8C00390B-1A51-4C59-BC70-D8DD7C5B8D9D}"/>
    <cellStyle name="20% - 강조색1 4 2 3 2 6" xfId="20559" xr:uid="{0C491E2B-B340-4517-ADAF-5B100D7778F4}"/>
    <cellStyle name="20% - 강조색1 4 2 3 3" xfId="1711" xr:uid="{C9B7E207-1B3D-414B-A51B-4ADCCFA459EA}"/>
    <cellStyle name="20% - 강조색1 4 2 3 3 2" xfId="4143" xr:uid="{7EC13EF9-D6CB-4A52-8432-2F32B1A033F0}"/>
    <cellStyle name="20% - 강조색1 4 2 3 3 2 2" xfId="9007" xr:uid="{C185744B-47C4-47E3-A4FF-361474D38B3B}"/>
    <cellStyle name="20% - 강조색1 4 2 3 3 2 2 2" xfId="18735" xr:uid="{E5864450-B5DE-4B81-BA9E-A3A27FCE49AC}"/>
    <cellStyle name="20% - 강조색1 4 2 3 3 2 2 2 2" xfId="38191" xr:uid="{05FF5FBB-D556-44F5-9CF6-1BC1CC756C3E}"/>
    <cellStyle name="20% - 강조색1 4 2 3 3 2 2 3" xfId="28463" xr:uid="{BA706F3C-74CD-4E3E-B92B-AF468AAE1202}"/>
    <cellStyle name="20% - 강조색1 4 2 3 3 2 3" xfId="13871" xr:uid="{BF23C7D0-7BE8-41E7-A258-083573FEA2A1}"/>
    <cellStyle name="20% - 강조색1 4 2 3 3 2 3 2" xfId="33327" xr:uid="{8C3A2BF3-48A9-4076-B5B9-7CBEA805F510}"/>
    <cellStyle name="20% - 강조색1 4 2 3 3 2 4" xfId="23599" xr:uid="{572E45B4-C797-4E5E-9B3F-EE6E1FD27894}"/>
    <cellStyle name="20% - 강조색1 4 2 3 3 3" xfId="6575" xr:uid="{8F06A31B-372F-47ED-84EF-6D17D1BFE281}"/>
    <cellStyle name="20% - 강조색1 4 2 3 3 3 2" xfId="16303" xr:uid="{B8C6CBCF-3AB9-470F-930C-F24B6765AABB}"/>
    <cellStyle name="20% - 강조색1 4 2 3 3 3 2 2" xfId="35759" xr:uid="{027DB779-32C2-4C82-9021-85CD7B0EFB33}"/>
    <cellStyle name="20% - 강조색1 4 2 3 3 3 3" xfId="26031" xr:uid="{30BEF255-72DF-4299-8AA6-2B9DA3C15C6B}"/>
    <cellStyle name="20% - 강조색1 4 2 3 3 4" xfId="11439" xr:uid="{CFB43F6E-F4F9-4EC4-93B4-354C10FEEA3E}"/>
    <cellStyle name="20% - 강조색1 4 2 3 3 4 2" xfId="30895" xr:uid="{88A7192A-58B6-443F-BC11-745869F153E9}"/>
    <cellStyle name="20% - 강조색1 4 2 3 3 5" xfId="21167" xr:uid="{D78F5714-1331-4941-82F1-627E736D24A7}"/>
    <cellStyle name="20% - 강조색1 4 2 3 4" xfId="2927" xr:uid="{08EBBD09-127F-44F1-B8E8-C00C960602A8}"/>
    <cellStyle name="20% - 강조색1 4 2 3 4 2" xfId="7791" xr:uid="{327F1682-7B42-4590-B96A-55F85A86469C}"/>
    <cellStyle name="20% - 강조색1 4 2 3 4 2 2" xfId="17519" xr:uid="{1941DAC0-9E0C-4800-95C1-46C4D75E1231}"/>
    <cellStyle name="20% - 강조색1 4 2 3 4 2 2 2" xfId="36975" xr:uid="{57D40B03-62E9-4B0F-A915-E7642D6038A0}"/>
    <cellStyle name="20% - 강조색1 4 2 3 4 2 3" xfId="27247" xr:uid="{D9806414-317B-491B-A31A-F79A432F9DC9}"/>
    <cellStyle name="20% - 강조색1 4 2 3 4 3" xfId="12655" xr:uid="{A3472C6F-E5FF-4430-A23D-C52FD580B39E}"/>
    <cellStyle name="20% - 강조색1 4 2 3 4 3 2" xfId="32111" xr:uid="{AE86193D-D18D-43CB-8902-08961D93FE04}"/>
    <cellStyle name="20% - 강조색1 4 2 3 4 4" xfId="22383" xr:uid="{267F692A-8254-4BEF-A532-D070E4D890CA}"/>
    <cellStyle name="20% - 강조색1 4 2 3 5" xfId="5359" xr:uid="{DD3BB272-7632-43AD-BD0D-5BF9FE1E0104}"/>
    <cellStyle name="20% - 강조색1 4 2 3 5 2" xfId="15087" xr:uid="{CB4B80C9-B729-4D13-83C4-2C96BB2F1A84}"/>
    <cellStyle name="20% - 강조색1 4 2 3 5 2 2" xfId="34543" xr:uid="{3667C08B-8F6B-4105-91C2-FE541C3D067A}"/>
    <cellStyle name="20% - 강조색1 4 2 3 5 3" xfId="24815" xr:uid="{BB2FACF2-A6BC-4C31-8670-5CDEAC731DC0}"/>
    <cellStyle name="20% - 강조색1 4 2 3 6" xfId="10223" xr:uid="{E912CBFF-D0B1-4E44-B2DA-844D102135C9}"/>
    <cellStyle name="20% - 강조색1 4 2 3 6 2" xfId="29679" xr:uid="{198E54F4-A932-4E19-BA19-EC11518EFEDD}"/>
    <cellStyle name="20% - 강조색1 4 2 3 7" xfId="19951" xr:uid="{CD0BA933-F97E-4DBF-9546-8E51E22D4444}"/>
    <cellStyle name="20% - 강조색1 4 2 4" xfId="799" xr:uid="{9179CEB9-F94A-4C15-8480-950EE9FDEB3A}"/>
    <cellStyle name="20% - 강조색1 4 2 4 2" xfId="2015" xr:uid="{F0CC47B3-1CDB-4765-B65E-A44082C58DD1}"/>
    <cellStyle name="20% - 강조색1 4 2 4 2 2" xfId="4447" xr:uid="{123921EF-20E4-43E4-B3BE-0897B8DE4960}"/>
    <cellStyle name="20% - 강조색1 4 2 4 2 2 2" xfId="9311" xr:uid="{E4542E01-4B93-4328-98EC-7CAEE49624AD}"/>
    <cellStyle name="20% - 강조색1 4 2 4 2 2 2 2" xfId="19039" xr:uid="{7250ED4E-0F4D-4B4C-A810-1E04084301F7}"/>
    <cellStyle name="20% - 강조색1 4 2 4 2 2 2 2 2" xfId="38495" xr:uid="{F1BDAAC4-96B1-41C4-AE3C-DE498887B7E2}"/>
    <cellStyle name="20% - 강조색1 4 2 4 2 2 2 3" xfId="28767" xr:uid="{EFE3D09E-0EDF-4088-A7CF-8B02BDAF029A}"/>
    <cellStyle name="20% - 강조색1 4 2 4 2 2 3" xfId="14175" xr:uid="{6D797FB8-56B6-4F20-8829-32E5C778F8C6}"/>
    <cellStyle name="20% - 강조색1 4 2 4 2 2 3 2" xfId="33631" xr:uid="{6AFE43F4-5BE9-45BB-A695-362565C82D68}"/>
    <cellStyle name="20% - 강조색1 4 2 4 2 2 4" xfId="23903" xr:uid="{247F78D5-B839-45EA-AB81-73F6799AD667}"/>
    <cellStyle name="20% - 강조색1 4 2 4 2 3" xfId="6879" xr:uid="{5CC2F590-49D9-4B97-8507-0A99ED42310F}"/>
    <cellStyle name="20% - 강조색1 4 2 4 2 3 2" xfId="16607" xr:uid="{A84A4235-41A8-4BC4-B681-E72E7889A7AE}"/>
    <cellStyle name="20% - 강조색1 4 2 4 2 3 2 2" xfId="36063" xr:uid="{6FC6B6B4-5481-4FB0-B621-C8E980EAD338}"/>
    <cellStyle name="20% - 강조색1 4 2 4 2 3 3" xfId="26335" xr:uid="{34E9288C-3062-4319-A553-C2EEBDEF7FC2}"/>
    <cellStyle name="20% - 강조색1 4 2 4 2 4" xfId="11743" xr:uid="{BAA39526-E06F-4B31-ADE1-B20E9712FABE}"/>
    <cellStyle name="20% - 강조색1 4 2 4 2 4 2" xfId="31199" xr:uid="{097C5B1B-4553-488F-85AB-CF37C240D86F}"/>
    <cellStyle name="20% - 강조색1 4 2 4 2 5" xfId="21471" xr:uid="{60312BF5-A54F-4CA2-9626-EA3270B3D818}"/>
    <cellStyle name="20% - 강조색1 4 2 4 3" xfId="3231" xr:uid="{935C4BDB-FF29-46E9-9F43-987E90B88DAE}"/>
    <cellStyle name="20% - 강조색1 4 2 4 3 2" xfId="8095" xr:uid="{6DAF22A7-FE07-43E3-8743-1FFCC553CC53}"/>
    <cellStyle name="20% - 강조색1 4 2 4 3 2 2" xfId="17823" xr:uid="{690D8897-7948-4FCB-A31C-039F32C64FE8}"/>
    <cellStyle name="20% - 강조색1 4 2 4 3 2 2 2" xfId="37279" xr:uid="{2203D744-F285-4E8D-88A4-1377D44B2F78}"/>
    <cellStyle name="20% - 강조색1 4 2 4 3 2 3" xfId="27551" xr:uid="{2FBC00C5-3B2B-47B7-B87D-63BDF43288E6}"/>
    <cellStyle name="20% - 강조색1 4 2 4 3 3" xfId="12959" xr:uid="{DE1460DA-3ABF-420D-B1C4-6F24C1BB89D3}"/>
    <cellStyle name="20% - 강조색1 4 2 4 3 3 2" xfId="32415" xr:uid="{D2132FD5-B1F4-4977-9956-CF9C63E65364}"/>
    <cellStyle name="20% - 강조색1 4 2 4 3 4" xfId="22687" xr:uid="{365FFE09-ADBC-4120-82CF-0552F63F54A0}"/>
    <cellStyle name="20% - 강조색1 4 2 4 4" xfId="5663" xr:uid="{9C223C5A-050C-4F8C-B8D3-5C2142CB67B3}"/>
    <cellStyle name="20% - 강조색1 4 2 4 4 2" xfId="15391" xr:uid="{C5469201-2A36-461E-91D3-95FDD62AC15A}"/>
    <cellStyle name="20% - 강조색1 4 2 4 4 2 2" xfId="34847" xr:uid="{136C4785-36A9-4F63-892D-4A1D3F3E01EA}"/>
    <cellStyle name="20% - 강조색1 4 2 4 4 3" xfId="25119" xr:uid="{68680C79-DC32-444C-BDFB-B0208E360F6D}"/>
    <cellStyle name="20% - 강조색1 4 2 4 5" xfId="10527" xr:uid="{C1AAD770-6193-454B-8FA6-89BECF4BEC61}"/>
    <cellStyle name="20% - 강조색1 4 2 4 5 2" xfId="29983" xr:uid="{BA107A4E-83B3-42D8-8F77-5675DB498BDD}"/>
    <cellStyle name="20% - 강조색1 4 2 4 6" xfId="20255" xr:uid="{BD8115ED-CB0D-49A8-A714-CDBA48233D97}"/>
    <cellStyle name="20% - 강조색1 4 2 5" xfId="1407" xr:uid="{75544D81-49F8-4C30-8214-6D82B8B82895}"/>
    <cellStyle name="20% - 강조색1 4 2 5 2" xfId="3839" xr:uid="{CFB1B53B-8832-4953-A47B-1E9AF10C1354}"/>
    <cellStyle name="20% - 강조색1 4 2 5 2 2" xfId="8703" xr:uid="{8473BF59-C168-43E7-8D97-DEEDCC25D8F0}"/>
    <cellStyle name="20% - 강조색1 4 2 5 2 2 2" xfId="18431" xr:uid="{55D1527D-FCC5-40BB-9130-2646659D1EEF}"/>
    <cellStyle name="20% - 강조색1 4 2 5 2 2 2 2" xfId="37887" xr:uid="{A5C8853D-AB91-4122-BAA7-E3DB79B95B80}"/>
    <cellStyle name="20% - 강조색1 4 2 5 2 2 3" xfId="28159" xr:uid="{9DC6996C-C6A0-4DEA-B7A7-A0BDD7D08EEA}"/>
    <cellStyle name="20% - 강조색1 4 2 5 2 3" xfId="13567" xr:uid="{CB0BD075-AF39-478B-A134-DC601A64FE72}"/>
    <cellStyle name="20% - 강조색1 4 2 5 2 3 2" xfId="33023" xr:uid="{7D931FB7-F9CC-4ABA-B0E6-0ACF002963BA}"/>
    <cellStyle name="20% - 강조색1 4 2 5 2 4" xfId="23295" xr:uid="{28BFFA2B-E2C0-4070-A42F-F11F485AE983}"/>
    <cellStyle name="20% - 강조색1 4 2 5 3" xfId="6271" xr:uid="{100469B9-7FC4-4AF7-9AAD-DA8E219B4A5D}"/>
    <cellStyle name="20% - 강조색1 4 2 5 3 2" xfId="15999" xr:uid="{F17080FF-6272-4DD1-B43B-0DFF3A30CD4B}"/>
    <cellStyle name="20% - 강조색1 4 2 5 3 2 2" xfId="35455" xr:uid="{FCF46141-6B6B-4707-9227-98AE719A2341}"/>
    <cellStyle name="20% - 강조색1 4 2 5 3 3" xfId="25727" xr:uid="{747F875D-05AE-4939-821A-BDD0B6461966}"/>
    <cellStyle name="20% - 강조색1 4 2 5 4" xfId="11135" xr:uid="{EC188425-0B3B-4C49-84F1-1ACE4ACD0803}"/>
    <cellStyle name="20% - 강조색1 4 2 5 4 2" xfId="30591" xr:uid="{D2722927-DB2C-453E-83C5-87221A71D17C}"/>
    <cellStyle name="20% - 강조색1 4 2 5 5" xfId="20863" xr:uid="{12939EF4-81F4-4396-B322-83F590CF050F}"/>
    <cellStyle name="20% - 강조색1 4 2 6" xfId="2623" xr:uid="{EBD80EFB-BB05-4DC8-B891-5279C673C4B5}"/>
    <cellStyle name="20% - 강조색1 4 2 6 2" xfId="7487" xr:uid="{1AC22409-4D52-4878-ABC5-92F30F665A80}"/>
    <cellStyle name="20% - 강조색1 4 2 6 2 2" xfId="17215" xr:uid="{42E732CF-55A8-4811-9372-862032146A9D}"/>
    <cellStyle name="20% - 강조색1 4 2 6 2 2 2" xfId="36671" xr:uid="{99DEDFB9-6937-4262-8540-A7EC659DF794}"/>
    <cellStyle name="20% - 강조색1 4 2 6 2 3" xfId="26943" xr:uid="{4DE009A3-4290-47EE-8541-C5C426D38D0F}"/>
    <cellStyle name="20% - 강조색1 4 2 6 3" xfId="12351" xr:uid="{4A523598-D55C-415B-BBA2-7ADD94C43E0E}"/>
    <cellStyle name="20% - 강조색1 4 2 6 3 2" xfId="31807" xr:uid="{C4C010C4-BE52-472B-AEE9-982DA78F70BD}"/>
    <cellStyle name="20% - 강조색1 4 2 6 4" xfId="22079" xr:uid="{1B7A6E05-46E1-4DEC-ADB7-F7942159044C}"/>
    <cellStyle name="20% - 강조색1 4 2 7" xfId="5055" xr:uid="{C982C33A-BF9B-4244-AC83-34FB660D1B8B}"/>
    <cellStyle name="20% - 강조색1 4 2 7 2" xfId="14783" xr:uid="{13539DAD-AD01-42C3-8E04-E9BCB27C2B97}"/>
    <cellStyle name="20% - 강조색1 4 2 7 2 2" xfId="34239" xr:uid="{24CF3D05-0DA0-416D-93C5-6660472F9664}"/>
    <cellStyle name="20% - 강조색1 4 2 7 3" xfId="24511" xr:uid="{4F66EAF2-034D-4109-A57B-05854079B782}"/>
    <cellStyle name="20% - 강조색1 4 2 8" xfId="9919" xr:uid="{019C9974-2C89-4D49-ADD5-B79F21E67F95}"/>
    <cellStyle name="20% - 강조색1 4 2 8 2" xfId="29375" xr:uid="{73D7F32A-9AB2-4BFA-B25A-09206B33299A}"/>
    <cellStyle name="20% - 강조색1 4 2 9" xfId="19647" xr:uid="{1CD61F00-4180-4252-98B0-7894EE667B3D}"/>
    <cellStyle name="20% - 강조색1 4 3" xfId="265" xr:uid="{DDDB0F0B-F750-4684-8449-5542739742A4}"/>
    <cellStyle name="20% - 강조색1 4 3 2" xfId="570" xr:uid="{DA1DD673-5B90-4E87-9534-5AFF0AF99322}"/>
    <cellStyle name="20% - 강조색1 4 3 2 2" xfId="1178" xr:uid="{A27122BE-584F-483E-8CC8-4BE65D61390E}"/>
    <cellStyle name="20% - 강조색1 4 3 2 2 2" xfId="2394" xr:uid="{FD1AC06B-F907-4AE1-AE3D-9FBA210F1A19}"/>
    <cellStyle name="20% - 강조색1 4 3 2 2 2 2" xfId="4826" xr:uid="{5EDCB0BD-4C3A-4847-9532-132EE51CE754}"/>
    <cellStyle name="20% - 강조색1 4 3 2 2 2 2 2" xfId="9690" xr:uid="{9C4F55EA-A018-407F-B78C-58B1BA62D73E}"/>
    <cellStyle name="20% - 강조색1 4 3 2 2 2 2 2 2" xfId="19418" xr:uid="{B0AA90FD-43F2-4DDE-A426-904271034352}"/>
    <cellStyle name="20% - 강조색1 4 3 2 2 2 2 2 2 2" xfId="38874" xr:uid="{9CF12A67-BCD0-487F-ADE0-8BACE4635FC4}"/>
    <cellStyle name="20% - 강조색1 4 3 2 2 2 2 2 3" xfId="29146" xr:uid="{2D638B77-00C1-4CA0-B529-5E9DAD8D5A4F}"/>
    <cellStyle name="20% - 강조색1 4 3 2 2 2 2 3" xfId="14554" xr:uid="{572B9264-1913-4D99-A21A-70CE154A81EF}"/>
    <cellStyle name="20% - 강조색1 4 3 2 2 2 2 3 2" xfId="34010" xr:uid="{368945D9-3B80-49EB-AEEC-349F63894CFB}"/>
    <cellStyle name="20% - 강조색1 4 3 2 2 2 2 4" xfId="24282" xr:uid="{3894CEBD-5D52-4A30-9BA5-A4163E3BF13E}"/>
    <cellStyle name="20% - 강조색1 4 3 2 2 2 3" xfId="7258" xr:uid="{64029EAF-C2B7-4AE8-9EE9-32F715FED07F}"/>
    <cellStyle name="20% - 강조색1 4 3 2 2 2 3 2" xfId="16986" xr:uid="{05D78706-8803-413C-8FA4-D736005866ED}"/>
    <cellStyle name="20% - 강조색1 4 3 2 2 2 3 2 2" xfId="36442" xr:uid="{277CDC7A-ECF8-4796-82F1-1FAB0B36950D}"/>
    <cellStyle name="20% - 강조색1 4 3 2 2 2 3 3" xfId="26714" xr:uid="{AD84574D-2C7E-410C-A07D-5857DEE69513}"/>
    <cellStyle name="20% - 강조색1 4 3 2 2 2 4" xfId="12122" xr:uid="{501476F4-AAAE-47C6-936E-830AB9281FBC}"/>
    <cellStyle name="20% - 강조색1 4 3 2 2 2 4 2" xfId="31578" xr:uid="{46130CC1-58F2-4BF3-B0C2-1419CC0D29F5}"/>
    <cellStyle name="20% - 강조색1 4 3 2 2 2 5" xfId="21850" xr:uid="{69AE08D4-FE33-45F4-BF1E-86E9B5F66005}"/>
    <cellStyle name="20% - 강조색1 4 3 2 2 3" xfId="3610" xr:uid="{BB40249C-0A6F-4D3A-ADED-03588B7E99FD}"/>
    <cellStyle name="20% - 강조색1 4 3 2 2 3 2" xfId="8474" xr:uid="{80D75830-B587-4949-8A69-2DCFB71369F0}"/>
    <cellStyle name="20% - 강조색1 4 3 2 2 3 2 2" xfId="18202" xr:uid="{386075D2-13A6-4D03-985C-41186C5BA091}"/>
    <cellStyle name="20% - 강조색1 4 3 2 2 3 2 2 2" xfId="37658" xr:uid="{FEF6D48F-D127-4D86-A308-854479BDD61E}"/>
    <cellStyle name="20% - 강조색1 4 3 2 2 3 2 3" xfId="27930" xr:uid="{ADC9DAC5-D7E0-46DA-B0D7-17480BB15936}"/>
    <cellStyle name="20% - 강조색1 4 3 2 2 3 3" xfId="13338" xr:uid="{1F859FF5-5B22-4E61-AB71-D15A6555E276}"/>
    <cellStyle name="20% - 강조색1 4 3 2 2 3 3 2" xfId="32794" xr:uid="{44D7F796-63D6-4F19-91C0-1CFE1CF348D0}"/>
    <cellStyle name="20% - 강조색1 4 3 2 2 3 4" xfId="23066" xr:uid="{FB508235-3C54-430E-8F05-47C4552D6FC9}"/>
    <cellStyle name="20% - 강조색1 4 3 2 2 4" xfId="6042" xr:uid="{A502B667-0015-4A06-A220-87AFF6D2D5EB}"/>
    <cellStyle name="20% - 강조색1 4 3 2 2 4 2" xfId="15770" xr:uid="{7496A36C-9BBC-41CF-8D14-CDD9C5AA192D}"/>
    <cellStyle name="20% - 강조색1 4 3 2 2 4 2 2" xfId="35226" xr:uid="{F95D2CB8-55F8-4ED9-98CF-1D2262555E26}"/>
    <cellStyle name="20% - 강조색1 4 3 2 2 4 3" xfId="25498" xr:uid="{42434E13-0743-4880-9D3C-2BF9E1DA8027}"/>
    <cellStyle name="20% - 강조색1 4 3 2 2 5" xfId="10906" xr:uid="{C40D683B-FB06-4D76-80D3-81E94A59AAA4}"/>
    <cellStyle name="20% - 강조색1 4 3 2 2 5 2" xfId="30362" xr:uid="{27190C88-6943-44BA-83AB-084D8C1B9A8F}"/>
    <cellStyle name="20% - 강조색1 4 3 2 2 6" xfId="20634" xr:uid="{F66961C7-9867-4A68-B3D4-4BABCABB8B93}"/>
    <cellStyle name="20% - 강조색1 4 3 2 3" xfId="1786" xr:uid="{24ECEC16-B757-4E4F-8FCC-3795C8B00895}"/>
    <cellStyle name="20% - 강조색1 4 3 2 3 2" xfId="4218" xr:uid="{17E1763E-9F9A-4FBE-8E79-E0ACAB4A4DB4}"/>
    <cellStyle name="20% - 강조색1 4 3 2 3 2 2" xfId="9082" xr:uid="{31B8BE2F-5029-40AB-8075-4B98872DEB26}"/>
    <cellStyle name="20% - 강조색1 4 3 2 3 2 2 2" xfId="18810" xr:uid="{4B2217E4-A282-4F6F-9CC7-A8478EF43E72}"/>
    <cellStyle name="20% - 강조색1 4 3 2 3 2 2 2 2" xfId="38266" xr:uid="{E1BA0FA1-C0DC-4518-AD30-F9E423D69F38}"/>
    <cellStyle name="20% - 강조색1 4 3 2 3 2 2 3" xfId="28538" xr:uid="{0010BA43-8B0E-450E-8E59-A687655158C8}"/>
    <cellStyle name="20% - 강조색1 4 3 2 3 2 3" xfId="13946" xr:uid="{3C06C44A-4A8E-4366-BD24-11B944BE1ED7}"/>
    <cellStyle name="20% - 강조색1 4 3 2 3 2 3 2" xfId="33402" xr:uid="{79B935A8-06B9-45CC-94D4-712417C6269D}"/>
    <cellStyle name="20% - 강조색1 4 3 2 3 2 4" xfId="23674" xr:uid="{516BA21E-44D2-4D2A-9189-7233FB25E251}"/>
    <cellStyle name="20% - 강조색1 4 3 2 3 3" xfId="6650" xr:uid="{14B26DAF-D762-4B55-93D7-E4208E6D2A98}"/>
    <cellStyle name="20% - 강조색1 4 3 2 3 3 2" xfId="16378" xr:uid="{E4B0C520-62CC-4A4C-AAA9-142BCFE38B51}"/>
    <cellStyle name="20% - 강조색1 4 3 2 3 3 2 2" xfId="35834" xr:uid="{C15180B5-5A82-46C9-8646-840DB78D82E5}"/>
    <cellStyle name="20% - 강조색1 4 3 2 3 3 3" xfId="26106" xr:uid="{EF643A32-94B2-4223-8580-F597875B90B0}"/>
    <cellStyle name="20% - 강조색1 4 3 2 3 4" xfId="11514" xr:uid="{CDC783B5-CD31-401C-AB8D-40F102FAD0B3}"/>
    <cellStyle name="20% - 강조색1 4 3 2 3 4 2" xfId="30970" xr:uid="{C6EF97F8-9044-45EA-853A-51D258C2EC25}"/>
    <cellStyle name="20% - 강조색1 4 3 2 3 5" xfId="21242" xr:uid="{497C7CDE-DD7F-4D36-98EF-8B4C6955179F}"/>
    <cellStyle name="20% - 강조색1 4 3 2 4" xfId="3002" xr:uid="{70F6C3BE-B787-42D2-B21D-3B07A1EC62CE}"/>
    <cellStyle name="20% - 강조색1 4 3 2 4 2" xfId="7866" xr:uid="{28198E25-0D54-4AD2-9684-1F240987955B}"/>
    <cellStyle name="20% - 강조색1 4 3 2 4 2 2" xfId="17594" xr:uid="{4E129344-96B0-4747-9F29-74737956035D}"/>
    <cellStyle name="20% - 강조색1 4 3 2 4 2 2 2" xfId="37050" xr:uid="{4CBB0C8C-61D0-4809-A36F-D8E1EC18414B}"/>
    <cellStyle name="20% - 강조색1 4 3 2 4 2 3" xfId="27322" xr:uid="{43EDA842-B87E-456A-9D45-FA438710221C}"/>
    <cellStyle name="20% - 강조색1 4 3 2 4 3" xfId="12730" xr:uid="{169163E2-D1E6-4359-9903-DA4EF5F0D2FB}"/>
    <cellStyle name="20% - 강조색1 4 3 2 4 3 2" xfId="32186" xr:uid="{A00D23E9-B6FD-46DE-95DC-6921C64597DD}"/>
    <cellStyle name="20% - 강조색1 4 3 2 4 4" xfId="22458" xr:uid="{677552E0-61C4-4F8A-9E06-FE884B30947A}"/>
    <cellStyle name="20% - 강조색1 4 3 2 5" xfId="5434" xr:uid="{0F78BD4C-BFA2-495C-8AF0-641FA33F2F6C}"/>
    <cellStyle name="20% - 강조색1 4 3 2 5 2" xfId="15162" xr:uid="{8FF5C43A-5F9F-4CC9-A60A-88AD95ADD8AD}"/>
    <cellStyle name="20% - 강조색1 4 3 2 5 2 2" xfId="34618" xr:uid="{E470375F-3096-4822-8C30-73563BA2497B}"/>
    <cellStyle name="20% - 강조색1 4 3 2 5 3" xfId="24890" xr:uid="{538341EF-0D82-4BEC-A10D-36A4747FCFDC}"/>
    <cellStyle name="20% - 강조색1 4 3 2 6" xfId="10298" xr:uid="{AD603EFA-086D-4B35-BCEE-73F5DD9C831F}"/>
    <cellStyle name="20% - 강조색1 4 3 2 6 2" xfId="29754" xr:uid="{62214E8D-41D2-47B6-9299-E22E6119B2E6}"/>
    <cellStyle name="20% - 강조색1 4 3 2 7" xfId="20026" xr:uid="{122C312C-7780-4BA8-9891-A1A01EC224D2}"/>
    <cellStyle name="20% - 강조색1 4 3 3" xfId="874" xr:uid="{EB0AB1ED-4F23-4A1C-9E02-D175105A7AF5}"/>
    <cellStyle name="20% - 강조색1 4 3 3 2" xfId="2090" xr:uid="{0569A252-1806-4DB0-BD47-A44B0D0566C3}"/>
    <cellStyle name="20% - 강조색1 4 3 3 2 2" xfId="4522" xr:uid="{BB1ACA55-A419-4F9F-BCA5-B0C7A5A49B2C}"/>
    <cellStyle name="20% - 강조색1 4 3 3 2 2 2" xfId="9386" xr:uid="{192DBAD7-51A5-4F46-8262-6A26843A532E}"/>
    <cellStyle name="20% - 강조색1 4 3 3 2 2 2 2" xfId="19114" xr:uid="{6B0837C8-D9B4-4BDF-BEA1-6C16C57D8990}"/>
    <cellStyle name="20% - 강조색1 4 3 3 2 2 2 2 2" xfId="38570" xr:uid="{ACDA7ADC-E0F8-4BB8-A4D8-E0122CE53620}"/>
    <cellStyle name="20% - 강조색1 4 3 3 2 2 2 3" xfId="28842" xr:uid="{98278F92-93F6-4AD7-93C2-5E0C3D2249DC}"/>
    <cellStyle name="20% - 강조색1 4 3 3 2 2 3" xfId="14250" xr:uid="{EA70B91D-7D5C-4E7B-9CBA-227FD22D07C5}"/>
    <cellStyle name="20% - 강조색1 4 3 3 2 2 3 2" xfId="33706" xr:uid="{5AFEA990-FA2C-42D6-99E7-8AC32E3827B1}"/>
    <cellStyle name="20% - 강조색1 4 3 3 2 2 4" xfId="23978" xr:uid="{D7CAA1A2-F21A-40CC-AC66-02C126213D78}"/>
    <cellStyle name="20% - 강조색1 4 3 3 2 3" xfId="6954" xr:uid="{21F32FC4-F996-4DF9-8D0C-BCB9D3A36DFC}"/>
    <cellStyle name="20% - 강조색1 4 3 3 2 3 2" xfId="16682" xr:uid="{39F6B62B-6157-4C0F-BDD8-F6FFD8B0B70E}"/>
    <cellStyle name="20% - 강조색1 4 3 3 2 3 2 2" xfId="36138" xr:uid="{F56D9C43-2126-4B00-8A81-C11F2E206018}"/>
    <cellStyle name="20% - 강조색1 4 3 3 2 3 3" xfId="26410" xr:uid="{CEC3381A-28F6-4EA2-B9C4-40089C2B51A6}"/>
    <cellStyle name="20% - 강조색1 4 3 3 2 4" xfId="11818" xr:uid="{768EDDAA-C8EE-4F7E-8F34-B9379B24F707}"/>
    <cellStyle name="20% - 강조색1 4 3 3 2 4 2" xfId="31274" xr:uid="{2B23614E-1A38-488D-A1E7-9D2F6B901D76}"/>
    <cellStyle name="20% - 강조색1 4 3 3 2 5" xfId="21546" xr:uid="{21CACE2D-7F22-43BD-B31A-2A992AD060C9}"/>
    <cellStyle name="20% - 강조색1 4 3 3 3" xfId="3306" xr:uid="{30F121FE-F3FC-438D-B917-408CD0B015CB}"/>
    <cellStyle name="20% - 강조색1 4 3 3 3 2" xfId="8170" xr:uid="{C2E1409D-825E-4236-A583-2DD231438720}"/>
    <cellStyle name="20% - 강조색1 4 3 3 3 2 2" xfId="17898" xr:uid="{08BE9F89-2B56-4CB8-863E-1A77F0935029}"/>
    <cellStyle name="20% - 강조색1 4 3 3 3 2 2 2" xfId="37354" xr:uid="{743FAA6C-EDAA-4496-93C6-52E5A348EF0E}"/>
    <cellStyle name="20% - 강조색1 4 3 3 3 2 3" xfId="27626" xr:uid="{369DF7C4-BAB2-4C6B-9E47-903E74AD3B85}"/>
    <cellStyle name="20% - 강조색1 4 3 3 3 3" xfId="13034" xr:uid="{0A56B930-AF0E-4228-9B42-1C800252BBAF}"/>
    <cellStyle name="20% - 강조색1 4 3 3 3 3 2" xfId="32490" xr:uid="{A98D1635-01E3-4E2E-B177-1DCEB54DEA6E}"/>
    <cellStyle name="20% - 강조색1 4 3 3 3 4" xfId="22762" xr:uid="{FA69A58F-D335-416E-8A12-062C9359FCFD}"/>
    <cellStyle name="20% - 강조색1 4 3 3 4" xfId="5738" xr:uid="{A0928F16-93DD-4A99-9311-371E995059E7}"/>
    <cellStyle name="20% - 강조색1 4 3 3 4 2" xfId="15466" xr:uid="{1617CC2B-6749-4D60-BCBF-A37AD24E05DE}"/>
    <cellStyle name="20% - 강조색1 4 3 3 4 2 2" xfId="34922" xr:uid="{AB880796-ECA9-4BB3-BA26-4609AE41EDDD}"/>
    <cellStyle name="20% - 강조색1 4 3 3 4 3" xfId="25194" xr:uid="{3BFAEDCC-0105-4EF0-9820-7BC95680FFDB}"/>
    <cellStyle name="20% - 강조색1 4 3 3 5" xfId="10602" xr:uid="{D66D49E6-AB57-4F5B-8CC4-CB7FCE1571DB}"/>
    <cellStyle name="20% - 강조색1 4 3 3 5 2" xfId="30058" xr:uid="{2EB00B15-8CEF-4AF9-A9DD-A693BB4E3A9C}"/>
    <cellStyle name="20% - 강조색1 4 3 3 6" xfId="20330" xr:uid="{AEE38F97-8B62-4A94-8852-F4CE46704F62}"/>
    <cellStyle name="20% - 강조색1 4 3 4" xfId="1482" xr:uid="{0B91A031-EAB3-4BCB-805B-01CC1DBEAAC7}"/>
    <cellStyle name="20% - 강조색1 4 3 4 2" xfId="3914" xr:uid="{6C2E42D5-6D2A-4FB3-BC62-998571E17B16}"/>
    <cellStyle name="20% - 강조색1 4 3 4 2 2" xfId="8778" xr:uid="{AB367371-77C0-41F7-839F-94AA5064C549}"/>
    <cellStyle name="20% - 강조색1 4 3 4 2 2 2" xfId="18506" xr:uid="{1BAA3592-2655-4A5C-9C30-52CD6D888649}"/>
    <cellStyle name="20% - 강조색1 4 3 4 2 2 2 2" xfId="37962" xr:uid="{2C4665EC-6C48-406A-8F64-144EF07F672C}"/>
    <cellStyle name="20% - 강조색1 4 3 4 2 2 3" xfId="28234" xr:uid="{9CD97102-9767-4E07-A1E4-60DFCEE37AC9}"/>
    <cellStyle name="20% - 강조색1 4 3 4 2 3" xfId="13642" xr:uid="{1E9F59C3-1D89-4948-8AD3-7B5C43F68692}"/>
    <cellStyle name="20% - 강조색1 4 3 4 2 3 2" xfId="33098" xr:uid="{82F7C28E-2C62-4E60-8999-B0306FDC8868}"/>
    <cellStyle name="20% - 강조색1 4 3 4 2 4" xfId="23370" xr:uid="{C93CB79B-D5B5-4CC5-9128-8DDCDA39D859}"/>
    <cellStyle name="20% - 강조색1 4 3 4 3" xfId="6346" xr:uid="{FAB2F3F4-ADD2-4908-93C7-E721F5CCA429}"/>
    <cellStyle name="20% - 강조색1 4 3 4 3 2" xfId="16074" xr:uid="{9CD70FAA-37C2-4A0B-A27B-FFDA310F5A11}"/>
    <cellStyle name="20% - 강조색1 4 3 4 3 2 2" xfId="35530" xr:uid="{6BCBC5EB-A97A-45C7-A8E0-74A96611D686}"/>
    <cellStyle name="20% - 강조색1 4 3 4 3 3" xfId="25802" xr:uid="{292F2647-8231-436C-A63E-32158ECB3759}"/>
    <cellStyle name="20% - 강조색1 4 3 4 4" xfId="11210" xr:uid="{B5A9E997-8610-4669-A2EE-2A5E90AA70A8}"/>
    <cellStyle name="20% - 강조색1 4 3 4 4 2" xfId="30666" xr:uid="{D369C0F4-FDA3-4750-8430-E9412E2014AF}"/>
    <cellStyle name="20% - 강조색1 4 3 4 5" xfId="20938" xr:uid="{3B515CDB-218D-4D61-89C1-C432829EEA5A}"/>
    <cellStyle name="20% - 강조색1 4 3 5" xfId="2698" xr:uid="{97980659-43DC-44E0-A153-270F9B6655D3}"/>
    <cellStyle name="20% - 강조색1 4 3 5 2" xfId="7562" xr:uid="{E4C05F2C-4EB6-439D-AA4F-089902C1ECC3}"/>
    <cellStyle name="20% - 강조색1 4 3 5 2 2" xfId="17290" xr:uid="{4B8CFD6E-EE83-411C-9E83-D47BAC42EA80}"/>
    <cellStyle name="20% - 강조색1 4 3 5 2 2 2" xfId="36746" xr:uid="{64E47F45-562A-45FB-9D92-86B5E25C6C54}"/>
    <cellStyle name="20% - 강조색1 4 3 5 2 3" xfId="27018" xr:uid="{810BFB52-7E28-45B2-AA46-5942EE73ED0F}"/>
    <cellStyle name="20% - 강조색1 4 3 5 3" xfId="12426" xr:uid="{1119F2BC-EADE-47C3-9B4D-D66E66F54108}"/>
    <cellStyle name="20% - 강조색1 4 3 5 3 2" xfId="31882" xr:uid="{EDE29D31-1F71-4E1D-B02A-674D42E375EE}"/>
    <cellStyle name="20% - 강조색1 4 3 5 4" xfId="22154" xr:uid="{B7CB7AAC-7262-4257-AA0B-57ECD1765C2A}"/>
    <cellStyle name="20% - 강조색1 4 3 6" xfId="5130" xr:uid="{BF2137BE-94BE-4A64-98B3-34559B0755CA}"/>
    <cellStyle name="20% - 강조색1 4 3 6 2" xfId="14858" xr:uid="{D33D97BE-5A22-4D62-9C73-F30D72BF4A80}"/>
    <cellStyle name="20% - 강조색1 4 3 6 2 2" xfId="34314" xr:uid="{400EF6D4-DA2E-4745-B67D-53BC632832DB}"/>
    <cellStyle name="20% - 강조색1 4 3 6 3" xfId="24586" xr:uid="{3229BC5C-D619-40EA-88E9-6169E311AECC}"/>
    <cellStyle name="20% - 강조색1 4 3 7" xfId="9994" xr:uid="{DA380568-D9F9-44B6-88CA-6EDA789DE97E}"/>
    <cellStyle name="20% - 강조색1 4 3 7 2" xfId="29450" xr:uid="{7E81A7CF-282F-4DE8-B69F-D002114828FB}"/>
    <cellStyle name="20% - 강조색1 4 3 8" xfId="19722" xr:uid="{6F7DDBA4-655E-4165-A54E-6B2AF7884471}"/>
    <cellStyle name="20% - 강조색1 4 4" xfId="418" xr:uid="{4BD5CBD7-412B-478D-A9B2-590B6017D1DF}"/>
    <cellStyle name="20% - 강조색1 4 4 2" xfId="1026" xr:uid="{E5190312-938F-4B55-9DB7-5E288A56B25C}"/>
    <cellStyle name="20% - 강조색1 4 4 2 2" xfId="2242" xr:uid="{E559E279-49E2-44B0-8223-B62055D4FE08}"/>
    <cellStyle name="20% - 강조색1 4 4 2 2 2" xfId="4674" xr:uid="{804AF37B-17DC-4A11-8F41-BE4B4B3CA19C}"/>
    <cellStyle name="20% - 강조색1 4 4 2 2 2 2" xfId="9538" xr:uid="{E025CD1A-83D7-44C2-BDF0-7ED8326D28E9}"/>
    <cellStyle name="20% - 강조색1 4 4 2 2 2 2 2" xfId="19266" xr:uid="{21622B75-1251-48D8-9B0A-958CF39B9745}"/>
    <cellStyle name="20% - 강조색1 4 4 2 2 2 2 2 2" xfId="38722" xr:uid="{834F2B3D-1230-47B3-9D9F-6A2780DEAE65}"/>
    <cellStyle name="20% - 강조색1 4 4 2 2 2 2 3" xfId="28994" xr:uid="{F68D922F-8A15-46B4-A615-568C53961A32}"/>
    <cellStyle name="20% - 강조색1 4 4 2 2 2 3" xfId="14402" xr:uid="{93458161-400A-4A7A-9D70-2767F5B231AB}"/>
    <cellStyle name="20% - 강조색1 4 4 2 2 2 3 2" xfId="33858" xr:uid="{52D72D9B-8B6F-478F-B093-C348056EC589}"/>
    <cellStyle name="20% - 강조색1 4 4 2 2 2 4" xfId="24130" xr:uid="{51A96BE9-CE1F-437D-A9FA-DBDFA3382260}"/>
    <cellStyle name="20% - 강조색1 4 4 2 2 3" xfId="7106" xr:uid="{79AFCD37-F212-4292-9BB2-AF5AF5BD07C7}"/>
    <cellStyle name="20% - 강조색1 4 4 2 2 3 2" xfId="16834" xr:uid="{ECEE2F12-4DEA-4BA2-9A7D-4F139E0DE536}"/>
    <cellStyle name="20% - 강조색1 4 4 2 2 3 2 2" xfId="36290" xr:uid="{7393AA67-8348-46CF-A854-7E0FA0B3AF68}"/>
    <cellStyle name="20% - 강조색1 4 4 2 2 3 3" xfId="26562" xr:uid="{5B6E0DBF-EC34-4B04-9522-39699E891D23}"/>
    <cellStyle name="20% - 강조색1 4 4 2 2 4" xfId="11970" xr:uid="{26A8696A-D6F7-4110-A858-EBFFA5EC3389}"/>
    <cellStyle name="20% - 강조색1 4 4 2 2 4 2" xfId="31426" xr:uid="{15DA7D08-9B5D-4B58-AAD7-6543636C97BD}"/>
    <cellStyle name="20% - 강조색1 4 4 2 2 5" xfId="21698" xr:uid="{98E94319-F2D5-451B-9018-3E914E3B47A5}"/>
    <cellStyle name="20% - 강조색1 4 4 2 3" xfId="3458" xr:uid="{5937F7BE-8C04-447A-B5C4-3CAF73A45385}"/>
    <cellStyle name="20% - 강조색1 4 4 2 3 2" xfId="8322" xr:uid="{29F6C9DC-48FF-4396-A7D6-E22EA7EAABDF}"/>
    <cellStyle name="20% - 강조색1 4 4 2 3 2 2" xfId="18050" xr:uid="{88780A4E-F8E0-4FC0-B34A-2FEBD36E6E77}"/>
    <cellStyle name="20% - 강조색1 4 4 2 3 2 2 2" xfId="37506" xr:uid="{B5B54B61-0775-4894-9944-D51E680BAA98}"/>
    <cellStyle name="20% - 강조색1 4 4 2 3 2 3" xfId="27778" xr:uid="{EC921ACC-97C5-419D-A931-FB6887D1A22C}"/>
    <cellStyle name="20% - 강조색1 4 4 2 3 3" xfId="13186" xr:uid="{5B67049A-8F3A-47D2-BB37-4657C92D2770}"/>
    <cellStyle name="20% - 강조색1 4 4 2 3 3 2" xfId="32642" xr:uid="{F1926A32-A1FE-456D-802D-D4CC75588589}"/>
    <cellStyle name="20% - 강조색1 4 4 2 3 4" xfId="22914" xr:uid="{7B6DC6AB-FA76-4975-877F-C50F3E4159B6}"/>
    <cellStyle name="20% - 강조색1 4 4 2 4" xfId="5890" xr:uid="{8A344E15-A3E1-473F-9714-37788ABCB58F}"/>
    <cellStyle name="20% - 강조색1 4 4 2 4 2" xfId="15618" xr:uid="{8FDBA68D-F8C5-4DB7-8A87-8EB8804197D6}"/>
    <cellStyle name="20% - 강조색1 4 4 2 4 2 2" xfId="35074" xr:uid="{7AAC0E21-60D4-47B5-9A53-E7237F36202E}"/>
    <cellStyle name="20% - 강조색1 4 4 2 4 3" xfId="25346" xr:uid="{4AD36EA9-DCE0-42C2-AC62-83EB84E22E7B}"/>
    <cellStyle name="20% - 강조색1 4 4 2 5" xfId="10754" xr:uid="{7FE09756-5FDC-424A-8A5D-F0CD3D06967D}"/>
    <cellStyle name="20% - 강조색1 4 4 2 5 2" xfId="30210" xr:uid="{F31406C8-F88A-4508-A9E6-50FCF6E502F0}"/>
    <cellStyle name="20% - 강조색1 4 4 2 6" xfId="20482" xr:uid="{6F9B6032-46D6-427A-89CE-30977D38D9BF}"/>
    <cellStyle name="20% - 강조색1 4 4 3" xfId="1634" xr:uid="{EF3ED354-EB1D-4976-AEC2-E6891D232735}"/>
    <cellStyle name="20% - 강조색1 4 4 3 2" xfId="4066" xr:uid="{0FFAD747-22DA-4BE8-9F20-027509AA8A77}"/>
    <cellStyle name="20% - 강조색1 4 4 3 2 2" xfId="8930" xr:uid="{CF60FCCB-BAD6-45FE-8C50-A9A6136BC5BD}"/>
    <cellStyle name="20% - 강조색1 4 4 3 2 2 2" xfId="18658" xr:uid="{092D6DF2-BC5A-4212-9D19-F3797696B3D1}"/>
    <cellStyle name="20% - 강조색1 4 4 3 2 2 2 2" xfId="38114" xr:uid="{D634DD0E-FB12-4B0A-BFE5-FBAF2CA995E7}"/>
    <cellStyle name="20% - 강조색1 4 4 3 2 2 3" xfId="28386" xr:uid="{72D8B4BB-B93B-4F57-BF91-9B1BDF0A752C}"/>
    <cellStyle name="20% - 강조색1 4 4 3 2 3" xfId="13794" xr:uid="{E45E701E-5904-4F41-AF50-C0E6A6D3A2C6}"/>
    <cellStyle name="20% - 강조색1 4 4 3 2 3 2" xfId="33250" xr:uid="{77BAE689-8F06-4D59-9C05-6B920EBA3880}"/>
    <cellStyle name="20% - 강조색1 4 4 3 2 4" xfId="23522" xr:uid="{733E467C-D1F2-4DC1-B150-069FE9360459}"/>
    <cellStyle name="20% - 강조색1 4 4 3 3" xfId="6498" xr:uid="{5893C8B5-35B3-42A4-A878-42A0D8A17EB1}"/>
    <cellStyle name="20% - 강조색1 4 4 3 3 2" xfId="16226" xr:uid="{7C06D13E-760F-417A-B6B5-557ED864DECE}"/>
    <cellStyle name="20% - 강조색1 4 4 3 3 2 2" xfId="35682" xr:uid="{ADC5F7C1-0765-4D04-BA21-C1F926ED511D}"/>
    <cellStyle name="20% - 강조색1 4 4 3 3 3" xfId="25954" xr:uid="{775551A4-5D7C-4116-99AE-445EA07C8193}"/>
    <cellStyle name="20% - 강조색1 4 4 3 4" xfId="11362" xr:uid="{9053A8DB-5480-4A11-8C84-BC73528A22DA}"/>
    <cellStyle name="20% - 강조색1 4 4 3 4 2" xfId="30818" xr:uid="{D1F2E3B8-5AF7-43DE-97E0-A3F9B9D7C2F3}"/>
    <cellStyle name="20% - 강조색1 4 4 3 5" xfId="21090" xr:uid="{0398B31B-FC0A-4F32-8C99-67B8341DED46}"/>
    <cellStyle name="20% - 강조색1 4 4 4" xfId="2850" xr:uid="{DCDF0523-CFBC-43E2-8AB1-7B4F3EC43AD6}"/>
    <cellStyle name="20% - 강조색1 4 4 4 2" xfId="7714" xr:uid="{EA4FED8A-339C-4B8B-9669-08F68796AB4D}"/>
    <cellStyle name="20% - 강조색1 4 4 4 2 2" xfId="17442" xr:uid="{821B2A22-BE8C-4FFD-925D-6A3E58A2C8EF}"/>
    <cellStyle name="20% - 강조색1 4 4 4 2 2 2" xfId="36898" xr:uid="{EFC710D0-8168-42F5-A433-3C281651A027}"/>
    <cellStyle name="20% - 강조색1 4 4 4 2 3" xfId="27170" xr:uid="{49DB2D4C-2740-40F2-84E2-32FC93AC7B19}"/>
    <cellStyle name="20% - 강조색1 4 4 4 3" xfId="12578" xr:uid="{2D18B312-02C6-434F-BB6B-3986BB36D2A8}"/>
    <cellStyle name="20% - 강조색1 4 4 4 3 2" xfId="32034" xr:uid="{01FE0047-4584-4879-9944-3BB34A50C441}"/>
    <cellStyle name="20% - 강조색1 4 4 4 4" xfId="22306" xr:uid="{ED839FA2-1D6E-400D-B824-94C6B9804BAB}"/>
    <cellStyle name="20% - 강조색1 4 4 5" xfId="5282" xr:uid="{74762401-50D3-49EB-802E-757A9F90728D}"/>
    <cellStyle name="20% - 강조색1 4 4 5 2" xfId="15010" xr:uid="{FC764E20-C309-4449-973D-660E430781EB}"/>
    <cellStyle name="20% - 강조색1 4 4 5 2 2" xfId="34466" xr:uid="{659A6C13-0038-4B26-999E-49C819F115E5}"/>
    <cellStyle name="20% - 강조색1 4 4 5 3" xfId="24738" xr:uid="{E7BA93BA-1BA2-4397-B7AD-AC652F55B89B}"/>
    <cellStyle name="20% - 강조색1 4 4 6" xfId="10146" xr:uid="{339DB177-C33E-4CDB-8572-947A576BA31B}"/>
    <cellStyle name="20% - 강조색1 4 4 6 2" xfId="29602" xr:uid="{5970C452-13A7-4E37-8EE2-A96848249AD8}"/>
    <cellStyle name="20% - 강조색1 4 4 7" xfId="19874" xr:uid="{5AE7D1C1-96E6-4278-B0DD-4D48CFA0BA73}"/>
    <cellStyle name="20% - 강조색1 4 5" xfId="722" xr:uid="{1CAC132C-5371-48E3-B0C9-CA3382FC4F40}"/>
    <cellStyle name="20% - 강조색1 4 5 2" xfId="1938" xr:uid="{610918B6-3503-46C6-B7EB-E4B547886C36}"/>
    <cellStyle name="20% - 강조색1 4 5 2 2" xfId="4370" xr:uid="{9E3D713C-6731-466B-928F-8BE39851D786}"/>
    <cellStyle name="20% - 강조색1 4 5 2 2 2" xfId="9234" xr:uid="{86DAC055-B4A8-451C-9ACF-864457067079}"/>
    <cellStyle name="20% - 강조색1 4 5 2 2 2 2" xfId="18962" xr:uid="{E236EA1A-2B47-4B43-A7C3-A2AAA99F48AA}"/>
    <cellStyle name="20% - 강조색1 4 5 2 2 2 2 2" xfId="38418" xr:uid="{44B4D42D-16B6-41BB-AB81-697A963D3B37}"/>
    <cellStyle name="20% - 강조색1 4 5 2 2 2 3" xfId="28690" xr:uid="{2892CD73-6C61-457C-900C-FBB20952BDDC}"/>
    <cellStyle name="20% - 강조색1 4 5 2 2 3" xfId="14098" xr:uid="{939DFC05-B1EC-4D58-8FAB-E1E466B51155}"/>
    <cellStyle name="20% - 강조색1 4 5 2 2 3 2" xfId="33554" xr:uid="{63365679-BBD4-42D2-AC2E-EE42E41B65D0}"/>
    <cellStyle name="20% - 강조색1 4 5 2 2 4" xfId="23826" xr:uid="{07304AF1-2ED1-47AA-ABE9-F0730383838D}"/>
    <cellStyle name="20% - 강조색1 4 5 2 3" xfId="6802" xr:uid="{C9F73A92-9CCD-4546-BC66-2D27E493CC3E}"/>
    <cellStyle name="20% - 강조색1 4 5 2 3 2" xfId="16530" xr:uid="{F4A6EDDA-6B8D-4B36-9FDE-2EC3670B63A4}"/>
    <cellStyle name="20% - 강조색1 4 5 2 3 2 2" xfId="35986" xr:uid="{AE09B229-C000-4266-A7BA-74774D324B0B}"/>
    <cellStyle name="20% - 강조색1 4 5 2 3 3" xfId="26258" xr:uid="{131C7802-E73D-49EE-AE05-A079273C7F74}"/>
    <cellStyle name="20% - 강조색1 4 5 2 4" xfId="11666" xr:uid="{A782A69E-A16E-448B-BAA0-D5BAE4BBD9F7}"/>
    <cellStyle name="20% - 강조색1 4 5 2 4 2" xfId="31122" xr:uid="{49744C74-D62A-4ECE-8D11-91234F09AD25}"/>
    <cellStyle name="20% - 강조색1 4 5 2 5" xfId="21394" xr:uid="{1BCB8BB8-782F-4F6E-BE65-A1F63F6CCBF6}"/>
    <cellStyle name="20% - 강조색1 4 5 3" xfId="3154" xr:uid="{043E7D56-B71D-48A6-B62C-CB661809959F}"/>
    <cellStyle name="20% - 강조색1 4 5 3 2" xfId="8018" xr:uid="{C7831438-730E-448A-AE03-37FCD635C56B}"/>
    <cellStyle name="20% - 강조색1 4 5 3 2 2" xfId="17746" xr:uid="{7931EFFB-9C34-48F3-92F7-CD413F2E58D6}"/>
    <cellStyle name="20% - 강조색1 4 5 3 2 2 2" xfId="37202" xr:uid="{84504444-C0E1-4EEA-ADD9-3AB53F011433}"/>
    <cellStyle name="20% - 강조색1 4 5 3 2 3" xfId="27474" xr:uid="{E89DF02A-C0B0-4D74-958F-A5716D9BFC97}"/>
    <cellStyle name="20% - 강조색1 4 5 3 3" xfId="12882" xr:uid="{DF9256F0-F161-42EE-B6B9-21EA2F96C751}"/>
    <cellStyle name="20% - 강조색1 4 5 3 3 2" xfId="32338" xr:uid="{FFA39623-4222-4BDC-B014-8A19AC7520BE}"/>
    <cellStyle name="20% - 강조색1 4 5 3 4" xfId="22610" xr:uid="{A8E0AFA2-6F4D-43EC-BDB8-EB7EC80EE6EE}"/>
    <cellStyle name="20% - 강조색1 4 5 4" xfId="5586" xr:uid="{D506230E-6609-4822-9A24-59FE0B51EA42}"/>
    <cellStyle name="20% - 강조색1 4 5 4 2" xfId="15314" xr:uid="{1FC08522-D31D-4753-B424-F882F4829E11}"/>
    <cellStyle name="20% - 강조색1 4 5 4 2 2" xfId="34770" xr:uid="{972CB144-935A-4F6D-A2D1-254980D8F8FB}"/>
    <cellStyle name="20% - 강조색1 4 5 4 3" xfId="25042" xr:uid="{E2593CCA-3558-4731-949D-C64CAF0D7423}"/>
    <cellStyle name="20% - 강조색1 4 5 5" xfId="10450" xr:uid="{F6E7DA93-D377-41F4-A9C4-B26426EB3669}"/>
    <cellStyle name="20% - 강조색1 4 5 5 2" xfId="29906" xr:uid="{28A2E87E-C136-4310-AF88-4CC77660B218}"/>
    <cellStyle name="20% - 강조색1 4 5 6" xfId="20178" xr:uid="{DEF9702B-45C1-447D-88FE-91CAFFBE1873}"/>
    <cellStyle name="20% - 강조색1 4 6" xfId="1330" xr:uid="{0D4DA913-06D2-4E7D-821A-06958331B33A}"/>
    <cellStyle name="20% - 강조색1 4 6 2" xfId="3762" xr:uid="{A6A15576-D10D-4B00-8DBC-7304B3DAA474}"/>
    <cellStyle name="20% - 강조색1 4 6 2 2" xfId="8626" xr:uid="{9DF6DA7C-1210-4FDA-AEF4-08B378245AD7}"/>
    <cellStyle name="20% - 강조색1 4 6 2 2 2" xfId="18354" xr:uid="{FF2AAA2B-8945-4068-B7A0-5CE4F46D710F}"/>
    <cellStyle name="20% - 강조색1 4 6 2 2 2 2" xfId="37810" xr:uid="{0F210CF1-9EA3-4B03-ADEF-4C8DB69E4172}"/>
    <cellStyle name="20% - 강조색1 4 6 2 2 3" xfId="28082" xr:uid="{F0CCC05A-964A-4900-9570-1D99DDB62BE3}"/>
    <cellStyle name="20% - 강조색1 4 6 2 3" xfId="13490" xr:uid="{F25F21C2-3827-40B9-AF0A-937231D4AFC4}"/>
    <cellStyle name="20% - 강조색1 4 6 2 3 2" xfId="32946" xr:uid="{59E4E306-3808-428C-9AC1-AE9BFAEDC02D}"/>
    <cellStyle name="20% - 강조색1 4 6 2 4" xfId="23218" xr:uid="{63949C73-126B-4CB2-A4F1-06752F4FEEED}"/>
    <cellStyle name="20% - 강조색1 4 6 3" xfId="6194" xr:uid="{29D39782-D138-48D1-A50E-0CFA59DD0717}"/>
    <cellStyle name="20% - 강조색1 4 6 3 2" xfId="15922" xr:uid="{965EFB42-4386-4661-A641-867BCB529B7D}"/>
    <cellStyle name="20% - 강조색1 4 6 3 2 2" xfId="35378" xr:uid="{E0621AA5-9BE9-4F38-B5F1-7C5BFD1C0408}"/>
    <cellStyle name="20% - 강조색1 4 6 3 3" xfId="25650" xr:uid="{57DA8198-EA73-4A38-9D78-8BEF356D1996}"/>
    <cellStyle name="20% - 강조색1 4 6 4" xfId="11058" xr:uid="{DE9D4E5B-6ECB-4E0A-BE57-72B044590A18}"/>
    <cellStyle name="20% - 강조색1 4 6 4 2" xfId="30514" xr:uid="{EB496DA1-EB67-4075-95C6-0283ED62210C}"/>
    <cellStyle name="20% - 강조색1 4 6 5" xfId="20786" xr:uid="{88889746-E43C-4805-A414-525B1896749C}"/>
    <cellStyle name="20% - 강조색1 4 7" xfId="2546" xr:uid="{ACC70BC6-C3D0-4FE4-80A3-9C7435F03220}"/>
    <cellStyle name="20% - 강조색1 4 7 2" xfId="7410" xr:uid="{50EF46D3-13A6-412D-BC59-5DF73941E7F1}"/>
    <cellStyle name="20% - 강조색1 4 7 2 2" xfId="17138" xr:uid="{632156D5-0105-4480-9D91-09B06A61D021}"/>
    <cellStyle name="20% - 강조색1 4 7 2 2 2" xfId="36594" xr:uid="{A29993D6-FA84-419A-8135-55579BB46D33}"/>
    <cellStyle name="20% - 강조색1 4 7 2 3" xfId="26866" xr:uid="{E15199F7-EE5C-44B9-8DCD-B0943C1EACD7}"/>
    <cellStyle name="20% - 강조색1 4 7 3" xfId="12274" xr:uid="{FFBC8E5F-9320-4043-A4CE-A64E288491A2}"/>
    <cellStyle name="20% - 강조색1 4 7 3 2" xfId="31730" xr:uid="{6D990E47-4E91-4349-98D3-E1D3D6582CFB}"/>
    <cellStyle name="20% - 강조색1 4 7 4" xfId="22002" xr:uid="{F1778ED6-E4D2-4DC2-80F7-D48A4815999E}"/>
    <cellStyle name="20% - 강조색1 4 8" xfId="4978" xr:uid="{7A58B4F9-E983-4F6C-89D6-EEAF57FCD5D3}"/>
    <cellStyle name="20% - 강조색1 4 8 2" xfId="14706" xr:uid="{677EE341-2039-4D92-987F-3BD6930DAC23}"/>
    <cellStyle name="20% - 강조색1 4 8 2 2" xfId="34162" xr:uid="{9CC1587A-ADD4-4A44-8FE0-87BC14772AC1}"/>
    <cellStyle name="20% - 강조색1 4 8 3" xfId="24434" xr:uid="{79E92130-7187-43F0-A794-1A8ADC963E29}"/>
    <cellStyle name="20% - 강조색1 4 9" xfId="9842" xr:uid="{3D4E521D-B799-4970-BF41-82BDB9EC3C8A}"/>
    <cellStyle name="20% - 강조색1 4 9 2" xfId="29298" xr:uid="{F33A1944-E2F2-418A-B73E-318E7597BB4B}"/>
    <cellStyle name="20% - 강조색2" xfId="24" builtinId="34" customBuiltin="1"/>
    <cellStyle name="20% - 강조색2 2" xfId="67" xr:uid="{B3EA9638-AE77-40B3-A0F9-EE569795C0D9}"/>
    <cellStyle name="20% - 강조색2 2 10" xfId="19533" xr:uid="{55198F74-9566-43C4-96EA-706F3768EB2B}"/>
    <cellStyle name="20% - 강조색2 2 2" xfId="150" xr:uid="{98A50B1C-A4EC-41D6-AF63-1B2BE3EC36C6}"/>
    <cellStyle name="20% - 강조색2 2 2 2" xfId="303" xr:uid="{132AE763-3D01-4761-8E3E-970BB8F32771}"/>
    <cellStyle name="20% - 강조색2 2 2 2 2" xfId="608" xr:uid="{53E88D73-33BE-4A0A-8811-8246036F1F56}"/>
    <cellStyle name="20% - 강조색2 2 2 2 2 2" xfId="1216" xr:uid="{8946D900-E014-4F1D-8F8C-831FA82C1F4E}"/>
    <cellStyle name="20% - 강조색2 2 2 2 2 2 2" xfId="2432" xr:uid="{068B4897-9DF4-4749-A35E-B220D1226869}"/>
    <cellStyle name="20% - 강조색2 2 2 2 2 2 2 2" xfId="4864" xr:uid="{D385D741-C226-46EC-899E-635CACADF481}"/>
    <cellStyle name="20% - 강조색2 2 2 2 2 2 2 2 2" xfId="9728" xr:uid="{A798A9A4-7B63-45AF-B3C3-AF7AD5096D96}"/>
    <cellStyle name="20% - 강조색2 2 2 2 2 2 2 2 2 2" xfId="19456" xr:uid="{F5B1FA63-EF98-4670-867C-4A621E4A1BCB}"/>
    <cellStyle name="20% - 강조색2 2 2 2 2 2 2 2 2 2 2" xfId="38912" xr:uid="{2FCADF55-2C4F-426C-9A89-DFD7525D31DF}"/>
    <cellStyle name="20% - 강조색2 2 2 2 2 2 2 2 2 3" xfId="29184" xr:uid="{9C3C6445-24EC-4E1A-9A18-FE57BEE195AE}"/>
    <cellStyle name="20% - 강조색2 2 2 2 2 2 2 2 3" xfId="14592" xr:uid="{7917EBDE-D2D0-4320-A04C-AA2F18969DD1}"/>
    <cellStyle name="20% - 강조색2 2 2 2 2 2 2 2 3 2" xfId="34048" xr:uid="{139C2028-20CD-46BE-91ED-5DD8EC298AAC}"/>
    <cellStyle name="20% - 강조색2 2 2 2 2 2 2 2 4" xfId="24320" xr:uid="{9FBFFAD0-B81E-433B-9AF2-1BF94C1C5D22}"/>
    <cellStyle name="20% - 강조색2 2 2 2 2 2 2 3" xfId="7296" xr:uid="{33D5AD0B-37A0-4206-8074-46B18584AE6F}"/>
    <cellStyle name="20% - 강조색2 2 2 2 2 2 2 3 2" xfId="17024" xr:uid="{FCEB2306-9E13-407E-8EA7-20BF3CCE27C6}"/>
    <cellStyle name="20% - 강조색2 2 2 2 2 2 2 3 2 2" xfId="36480" xr:uid="{095FE1D0-98A0-42C8-A703-63CF8D0BA711}"/>
    <cellStyle name="20% - 강조색2 2 2 2 2 2 2 3 3" xfId="26752" xr:uid="{4F4BE5C6-AA90-43D0-85E8-7BCEA2D67BFA}"/>
    <cellStyle name="20% - 강조색2 2 2 2 2 2 2 4" xfId="12160" xr:uid="{31188114-2B46-423B-BC2C-446A257DA881}"/>
    <cellStyle name="20% - 강조색2 2 2 2 2 2 2 4 2" xfId="31616" xr:uid="{6F0F56D6-C9D1-4BAE-8A47-DFCC7649C1DF}"/>
    <cellStyle name="20% - 강조색2 2 2 2 2 2 2 5" xfId="21888" xr:uid="{2AC79505-9FDD-4899-81E0-F2DBC36C3363}"/>
    <cellStyle name="20% - 강조색2 2 2 2 2 2 3" xfId="3648" xr:uid="{84BB0C46-FD7C-4FAA-93D1-F5D44C260C92}"/>
    <cellStyle name="20% - 강조색2 2 2 2 2 2 3 2" xfId="8512" xr:uid="{1B40E138-31CF-45CA-A719-933654A28B53}"/>
    <cellStyle name="20% - 강조색2 2 2 2 2 2 3 2 2" xfId="18240" xr:uid="{90BB2EEB-28E2-401C-9F48-B2BE70661DAD}"/>
    <cellStyle name="20% - 강조색2 2 2 2 2 2 3 2 2 2" xfId="37696" xr:uid="{DD1E61DE-72A5-43ED-B8FA-76FCEE20196C}"/>
    <cellStyle name="20% - 강조색2 2 2 2 2 2 3 2 3" xfId="27968" xr:uid="{4526AADC-C5BC-405E-90C7-67FC9729ECA6}"/>
    <cellStyle name="20% - 강조색2 2 2 2 2 2 3 3" xfId="13376" xr:uid="{B4D73DF8-2CB9-474A-A4E6-989766646EF2}"/>
    <cellStyle name="20% - 강조색2 2 2 2 2 2 3 3 2" xfId="32832" xr:uid="{F2DAC6FB-C75E-48C7-B93E-E48C6AF50741}"/>
    <cellStyle name="20% - 강조색2 2 2 2 2 2 3 4" xfId="23104" xr:uid="{AA7B002B-943B-4AD9-B1EF-A3490DCF65A4}"/>
    <cellStyle name="20% - 강조색2 2 2 2 2 2 4" xfId="6080" xr:uid="{5ACB3A42-1798-48F6-834A-2DC3F8E9FC3A}"/>
    <cellStyle name="20% - 강조색2 2 2 2 2 2 4 2" xfId="15808" xr:uid="{3429061C-A85F-4C71-8AAB-09423BE15088}"/>
    <cellStyle name="20% - 강조색2 2 2 2 2 2 4 2 2" xfId="35264" xr:uid="{2BCD7C01-A3FB-4345-A388-C1A30598DD79}"/>
    <cellStyle name="20% - 강조색2 2 2 2 2 2 4 3" xfId="25536" xr:uid="{24FCF648-D0FC-4C9E-83B2-BED76950C12C}"/>
    <cellStyle name="20% - 강조색2 2 2 2 2 2 5" xfId="10944" xr:uid="{1FD68CF0-CE1E-47F4-98BA-5BD29CA5A870}"/>
    <cellStyle name="20% - 강조색2 2 2 2 2 2 5 2" xfId="30400" xr:uid="{1AF8FB05-5F86-44E4-BF46-3A95DE8A6CC9}"/>
    <cellStyle name="20% - 강조색2 2 2 2 2 2 6" xfId="20672" xr:uid="{63F7C4E7-5B3E-4536-80DB-661F72B80A4F}"/>
    <cellStyle name="20% - 강조색2 2 2 2 2 3" xfId="1824" xr:uid="{45F8B61C-985D-465E-9C70-26F5C76AF9C8}"/>
    <cellStyle name="20% - 강조색2 2 2 2 2 3 2" xfId="4256" xr:uid="{923F695B-C9C0-4D12-B4FE-B16CEAEC9839}"/>
    <cellStyle name="20% - 강조색2 2 2 2 2 3 2 2" xfId="9120" xr:uid="{C569E6ED-B18E-4C7F-956E-A19C80A69A04}"/>
    <cellStyle name="20% - 강조색2 2 2 2 2 3 2 2 2" xfId="18848" xr:uid="{E0303CD6-286C-4A4C-9115-8B4B5B3B221B}"/>
    <cellStyle name="20% - 강조색2 2 2 2 2 3 2 2 2 2" xfId="38304" xr:uid="{047430F8-0728-4F37-BC1B-79AF9D627491}"/>
    <cellStyle name="20% - 강조색2 2 2 2 2 3 2 2 3" xfId="28576" xr:uid="{49D943EA-5039-4009-893C-39151ACC7D1A}"/>
    <cellStyle name="20% - 강조색2 2 2 2 2 3 2 3" xfId="13984" xr:uid="{042B410D-2315-4D76-81CF-78A57D8D0AF4}"/>
    <cellStyle name="20% - 강조색2 2 2 2 2 3 2 3 2" xfId="33440" xr:uid="{B944DBDE-CBD5-4787-9FAC-F9BC78DFEC28}"/>
    <cellStyle name="20% - 강조색2 2 2 2 2 3 2 4" xfId="23712" xr:uid="{32D3FECB-6A41-4003-A62A-E5376955D733}"/>
    <cellStyle name="20% - 강조색2 2 2 2 2 3 3" xfId="6688" xr:uid="{7A012F7F-7324-4ADC-B4F4-DA0AC42424B6}"/>
    <cellStyle name="20% - 강조색2 2 2 2 2 3 3 2" xfId="16416" xr:uid="{4DD546FF-E5B3-4BDF-AA26-CFF774DA352D}"/>
    <cellStyle name="20% - 강조색2 2 2 2 2 3 3 2 2" xfId="35872" xr:uid="{A8AA98D3-B276-4584-804A-6EF1FF8C3E6B}"/>
    <cellStyle name="20% - 강조색2 2 2 2 2 3 3 3" xfId="26144" xr:uid="{464883E7-700D-470E-A0D5-6754CDE7EF39}"/>
    <cellStyle name="20% - 강조색2 2 2 2 2 3 4" xfId="11552" xr:uid="{751D3913-3DE7-4CFA-9602-A72DD41E40D7}"/>
    <cellStyle name="20% - 강조색2 2 2 2 2 3 4 2" xfId="31008" xr:uid="{CD763CED-B53E-499E-81B9-E19A08292C51}"/>
    <cellStyle name="20% - 강조색2 2 2 2 2 3 5" xfId="21280" xr:uid="{324105FC-84D5-4D58-AFB3-32D21130E193}"/>
    <cellStyle name="20% - 강조색2 2 2 2 2 4" xfId="3040" xr:uid="{A5AC9032-0F2D-497A-B837-E0F2EB524316}"/>
    <cellStyle name="20% - 강조색2 2 2 2 2 4 2" xfId="7904" xr:uid="{8F97A888-4497-4472-9BBE-94B50DD0E253}"/>
    <cellStyle name="20% - 강조색2 2 2 2 2 4 2 2" xfId="17632" xr:uid="{34B1F21A-46B2-4DE3-B465-1D772C79D010}"/>
    <cellStyle name="20% - 강조색2 2 2 2 2 4 2 2 2" xfId="37088" xr:uid="{2D472E82-6F23-4D08-952E-43D5829CD6A4}"/>
    <cellStyle name="20% - 강조색2 2 2 2 2 4 2 3" xfId="27360" xr:uid="{408BDE86-5B8B-4CC2-9C50-D96801CC6680}"/>
    <cellStyle name="20% - 강조색2 2 2 2 2 4 3" xfId="12768" xr:uid="{41E059C8-F6E5-4CAC-9FC2-4C0129BB9E99}"/>
    <cellStyle name="20% - 강조색2 2 2 2 2 4 3 2" xfId="32224" xr:uid="{E6D57005-E3C3-4936-859C-35E65670C647}"/>
    <cellStyle name="20% - 강조색2 2 2 2 2 4 4" xfId="22496" xr:uid="{CD10A229-5053-4510-B3B0-3051DC0DF87F}"/>
    <cellStyle name="20% - 강조색2 2 2 2 2 5" xfId="5472" xr:uid="{340D8114-9AA6-42CA-8E90-15E762AB92AF}"/>
    <cellStyle name="20% - 강조색2 2 2 2 2 5 2" xfId="15200" xr:uid="{E3888A99-D6DE-42FB-85F8-26F4DF879DC2}"/>
    <cellStyle name="20% - 강조색2 2 2 2 2 5 2 2" xfId="34656" xr:uid="{F2B6E9B1-E531-4801-B40A-FF2C0F15B09A}"/>
    <cellStyle name="20% - 강조색2 2 2 2 2 5 3" xfId="24928" xr:uid="{345ED365-E49D-4EE4-BDD3-2C1FA15C8290}"/>
    <cellStyle name="20% - 강조색2 2 2 2 2 6" xfId="10336" xr:uid="{0C3F4DBA-1618-417B-B6DF-73CAC71433D4}"/>
    <cellStyle name="20% - 강조색2 2 2 2 2 6 2" xfId="29792" xr:uid="{579BAB3E-5FD3-46A5-A72D-D5B47D426D6D}"/>
    <cellStyle name="20% - 강조색2 2 2 2 2 7" xfId="20064" xr:uid="{44C1FC2A-B4DD-4CE9-A83B-8724BEFF0169}"/>
    <cellStyle name="20% - 강조색2 2 2 2 3" xfId="912" xr:uid="{FA778430-8C7B-483E-878F-01516C08C2B6}"/>
    <cellStyle name="20% - 강조색2 2 2 2 3 2" xfId="2128" xr:uid="{633BB2AF-DCC6-4846-B479-92E86C6A430D}"/>
    <cellStyle name="20% - 강조색2 2 2 2 3 2 2" xfId="4560" xr:uid="{72B4C4AD-52AC-40D6-994A-FF0E416A7540}"/>
    <cellStyle name="20% - 강조색2 2 2 2 3 2 2 2" xfId="9424" xr:uid="{E9C141F1-4A3A-415E-8D2A-60BF29441C8F}"/>
    <cellStyle name="20% - 강조색2 2 2 2 3 2 2 2 2" xfId="19152" xr:uid="{63410650-CFB4-443D-887D-33983A7BBB08}"/>
    <cellStyle name="20% - 강조색2 2 2 2 3 2 2 2 2 2" xfId="38608" xr:uid="{236890B4-F7F6-4DEB-9E17-409A7F52A5C1}"/>
    <cellStyle name="20% - 강조색2 2 2 2 3 2 2 2 3" xfId="28880" xr:uid="{C792F66B-4BDA-4721-BB15-BBF9167DAB5F}"/>
    <cellStyle name="20% - 강조색2 2 2 2 3 2 2 3" xfId="14288" xr:uid="{B3F5B6C0-884F-42D8-A4E9-EEF63A65FE0F}"/>
    <cellStyle name="20% - 강조색2 2 2 2 3 2 2 3 2" xfId="33744" xr:uid="{B8734336-3855-4D5D-94D0-55A46FFBAD88}"/>
    <cellStyle name="20% - 강조색2 2 2 2 3 2 2 4" xfId="24016" xr:uid="{DBD0EBE5-E042-41E9-A8B2-C27400814831}"/>
    <cellStyle name="20% - 강조색2 2 2 2 3 2 3" xfId="6992" xr:uid="{59F44A31-FE55-4B6A-9C6E-C9DCC8025740}"/>
    <cellStyle name="20% - 강조색2 2 2 2 3 2 3 2" xfId="16720" xr:uid="{08E43BFD-9712-456C-A311-04A1BB090A5B}"/>
    <cellStyle name="20% - 강조색2 2 2 2 3 2 3 2 2" xfId="36176" xr:uid="{A8BCB88F-7809-4D0B-BC0A-DFE9272D534F}"/>
    <cellStyle name="20% - 강조색2 2 2 2 3 2 3 3" xfId="26448" xr:uid="{C475B820-C81B-47DD-B690-878013852593}"/>
    <cellStyle name="20% - 강조색2 2 2 2 3 2 4" xfId="11856" xr:uid="{057F9C6A-3F3B-497B-A09F-4BE9DFC38E9B}"/>
    <cellStyle name="20% - 강조색2 2 2 2 3 2 4 2" xfId="31312" xr:uid="{C224EBA1-4C2F-4555-BA9A-59C36838EC8E}"/>
    <cellStyle name="20% - 강조색2 2 2 2 3 2 5" xfId="21584" xr:uid="{CD9B3571-015C-4418-832B-0C459A5BA11F}"/>
    <cellStyle name="20% - 강조색2 2 2 2 3 3" xfId="3344" xr:uid="{0E9FF5C4-96DC-4218-9A13-C0A91AFB118F}"/>
    <cellStyle name="20% - 강조색2 2 2 2 3 3 2" xfId="8208" xr:uid="{E971A2E7-EC48-4B6B-93B7-14DDB5077FFA}"/>
    <cellStyle name="20% - 강조색2 2 2 2 3 3 2 2" xfId="17936" xr:uid="{6F83B4F6-7344-488D-8D7C-129D024BCEE5}"/>
    <cellStyle name="20% - 강조색2 2 2 2 3 3 2 2 2" xfId="37392" xr:uid="{765F874A-2FA0-410B-8B7C-E3375CE159C5}"/>
    <cellStyle name="20% - 강조색2 2 2 2 3 3 2 3" xfId="27664" xr:uid="{AE418CBE-F1F5-45FA-BB53-BD004B8231CA}"/>
    <cellStyle name="20% - 강조색2 2 2 2 3 3 3" xfId="13072" xr:uid="{C7029FB1-481C-45E0-ABBC-EE8FE16CA221}"/>
    <cellStyle name="20% - 강조색2 2 2 2 3 3 3 2" xfId="32528" xr:uid="{7B943ED6-1A6A-4410-8840-3BD4AC405DC0}"/>
    <cellStyle name="20% - 강조색2 2 2 2 3 3 4" xfId="22800" xr:uid="{27740314-C13F-4F6A-BA3E-F2EECC959914}"/>
    <cellStyle name="20% - 강조색2 2 2 2 3 4" xfId="5776" xr:uid="{5178FFE4-54CD-45D0-BB68-86BFEBCCF02F}"/>
    <cellStyle name="20% - 강조색2 2 2 2 3 4 2" xfId="15504" xr:uid="{1B176177-75F7-4D93-9336-A000ED8B746A}"/>
    <cellStyle name="20% - 강조색2 2 2 2 3 4 2 2" xfId="34960" xr:uid="{6F1D3394-1B45-4F41-99C6-4029CCBFF84B}"/>
    <cellStyle name="20% - 강조색2 2 2 2 3 4 3" xfId="25232" xr:uid="{8A7FD1FF-5684-489A-94DF-6D48023718B5}"/>
    <cellStyle name="20% - 강조색2 2 2 2 3 5" xfId="10640" xr:uid="{61BB0316-8D55-4E00-9A9D-F313997C3E69}"/>
    <cellStyle name="20% - 강조색2 2 2 2 3 5 2" xfId="30096" xr:uid="{99202D12-85A4-4935-B42C-CD7DE439231C}"/>
    <cellStyle name="20% - 강조색2 2 2 2 3 6" xfId="20368" xr:uid="{844E5A7F-9523-469E-BFFA-EFEA0B6D4CC6}"/>
    <cellStyle name="20% - 강조색2 2 2 2 4" xfId="1520" xr:uid="{15FA6470-525C-4ACE-9BAB-7299F0C2C841}"/>
    <cellStyle name="20% - 강조색2 2 2 2 4 2" xfId="3952" xr:uid="{93E78490-4973-4B0C-A821-936B578EB268}"/>
    <cellStyle name="20% - 강조색2 2 2 2 4 2 2" xfId="8816" xr:uid="{FF324658-7FE6-4434-A601-CE46606C5D20}"/>
    <cellStyle name="20% - 강조색2 2 2 2 4 2 2 2" xfId="18544" xr:uid="{2E075E94-F62D-456A-89A8-2F2206D81F80}"/>
    <cellStyle name="20% - 강조색2 2 2 2 4 2 2 2 2" xfId="38000" xr:uid="{02403E74-5072-4DAB-9E80-164FFEC9F615}"/>
    <cellStyle name="20% - 강조색2 2 2 2 4 2 2 3" xfId="28272" xr:uid="{9FF514D7-6432-4F24-9975-8C4571A50C9A}"/>
    <cellStyle name="20% - 강조색2 2 2 2 4 2 3" xfId="13680" xr:uid="{9324CDB6-C45C-4409-994D-7EB09D833110}"/>
    <cellStyle name="20% - 강조색2 2 2 2 4 2 3 2" xfId="33136" xr:uid="{21D8E834-21EA-4DE9-B373-D1D6B2E2C365}"/>
    <cellStyle name="20% - 강조색2 2 2 2 4 2 4" xfId="23408" xr:uid="{57C84AB3-B8DE-4DDC-9DAE-FB26CBFB3EAB}"/>
    <cellStyle name="20% - 강조색2 2 2 2 4 3" xfId="6384" xr:uid="{48822E69-52DE-4AD3-BCF4-6A427E63A843}"/>
    <cellStyle name="20% - 강조색2 2 2 2 4 3 2" xfId="16112" xr:uid="{8AB88194-9376-469D-8D41-6CC186D9C18E}"/>
    <cellStyle name="20% - 강조색2 2 2 2 4 3 2 2" xfId="35568" xr:uid="{8059002A-F3F6-481E-8E1E-A49CCE7984A1}"/>
    <cellStyle name="20% - 강조색2 2 2 2 4 3 3" xfId="25840" xr:uid="{4C9C3EFD-8542-4833-8718-1F676FAFF691}"/>
    <cellStyle name="20% - 강조색2 2 2 2 4 4" xfId="11248" xr:uid="{7C20CCFE-76D9-4903-B81D-AA33E2C3AC29}"/>
    <cellStyle name="20% - 강조색2 2 2 2 4 4 2" xfId="30704" xr:uid="{A903F2A0-32B1-4110-8C48-CB1877191071}"/>
    <cellStyle name="20% - 강조색2 2 2 2 4 5" xfId="20976" xr:uid="{7BFC008C-F794-4024-9161-3AB2BF03494B}"/>
    <cellStyle name="20% - 강조색2 2 2 2 5" xfId="2736" xr:uid="{2F27BE8A-2610-458A-B8D5-85593640F72E}"/>
    <cellStyle name="20% - 강조색2 2 2 2 5 2" xfId="7600" xr:uid="{D7EC89E1-77E2-46B0-9930-459EE47921FA}"/>
    <cellStyle name="20% - 강조색2 2 2 2 5 2 2" xfId="17328" xr:uid="{C6116161-470D-4337-8BAA-4A59A3C14872}"/>
    <cellStyle name="20% - 강조색2 2 2 2 5 2 2 2" xfId="36784" xr:uid="{4256CBB1-E363-4BFF-80CF-57F593D8667F}"/>
    <cellStyle name="20% - 강조색2 2 2 2 5 2 3" xfId="27056" xr:uid="{5395B536-3CEC-442B-A660-B93E7F55351E}"/>
    <cellStyle name="20% - 강조색2 2 2 2 5 3" xfId="12464" xr:uid="{F4696832-940D-4D06-B49F-4F2D2B7E79CC}"/>
    <cellStyle name="20% - 강조색2 2 2 2 5 3 2" xfId="31920" xr:uid="{4981DBCC-CF96-4102-9E09-D2DC0DF8CBA8}"/>
    <cellStyle name="20% - 강조색2 2 2 2 5 4" xfId="22192" xr:uid="{1293F6EF-8125-4554-99E0-59A94E394FD4}"/>
    <cellStyle name="20% - 강조색2 2 2 2 6" xfId="5168" xr:uid="{C2AC64E1-4B7B-470B-9C08-A628F62CCE5E}"/>
    <cellStyle name="20% - 강조색2 2 2 2 6 2" xfId="14896" xr:uid="{8990E50F-9666-4998-BB0B-22983578F1B2}"/>
    <cellStyle name="20% - 강조색2 2 2 2 6 2 2" xfId="34352" xr:uid="{3F60228F-11CC-4DB8-A49A-7B50DD3B06DB}"/>
    <cellStyle name="20% - 강조색2 2 2 2 6 3" xfId="24624" xr:uid="{909F54E5-EFE1-4931-9055-CBEDBE6BEAB3}"/>
    <cellStyle name="20% - 강조색2 2 2 2 7" xfId="10032" xr:uid="{9EBB7EC3-017C-49D2-B883-183E626AEA6C}"/>
    <cellStyle name="20% - 강조색2 2 2 2 7 2" xfId="29488" xr:uid="{42405672-6331-4573-9B30-882A2D5C8E2E}"/>
    <cellStyle name="20% - 강조색2 2 2 2 8" xfId="19760" xr:uid="{7C2705A8-A6F6-420C-BCD7-5215F3CE228F}"/>
    <cellStyle name="20% - 강조색2 2 2 3" xfId="456" xr:uid="{FE5A69E1-4393-4C87-8757-2A5860F31C2A}"/>
    <cellStyle name="20% - 강조색2 2 2 3 2" xfId="1064" xr:uid="{93DCD63F-34BF-4EE3-A45A-950BCEA0B444}"/>
    <cellStyle name="20% - 강조색2 2 2 3 2 2" xfId="2280" xr:uid="{4B7F33F4-E784-4CA4-8360-9E68E485C0ED}"/>
    <cellStyle name="20% - 강조색2 2 2 3 2 2 2" xfId="4712" xr:uid="{0D4832BE-E09E-4591-B602-9BDC2747A170}"/>
    <cellStyle name="20% - 강조색2 2 2 3 2 2 2 2" xfId="9576" xr:uid="{86E02BFC-8304-497B-A832-1DCFF936801C}"/>
    <cellStyle name="20% - 강조색2 2 2 3 2 2 2 2 2" xfId="19304" xr:uid="{9937A18B-C834-4A44-BF40-4A5CE324D6A1}"/>
    <cellStyle name="20% - 강조색2 2 2 3 2 2 2 2 2 2" xfId="38760" xr:uid="{50EBEBF0-3381-44E6-8F24-9C55E121C949}"/>
    <cellStyle name="20% - 강조색2 2 2 3 2 2 2 2 3" xfId="29032" xr:uid="{D9D6DFC7-896E-4B95-849D-D89DB9E01051}"/>
    <cellStyle name="20% - 강조색2 2 2 3 2 2 2 3" xfId="14440" xr:uid="{ED1A46DA-34D5-4ECB-83C6-DCCD954C8235}"/>
    <cellStyle name="20% - 강조색2 2 2 3 2 2 2 3 2" xfId="33896" xr:uid="{9F08883A-9300-498A-AC4F-298F1FABCC79}"/>
    <cellStyle name="20% - 강조색2 2 2 3 2 2 2 4" xfId="24168" xr:uid="{3DE82FB9-43C9-41CB-A158-73A628E4173C}"/>
    <cellStyle name="20% - 강조색2 2 2 3 2 2 3" xfId="7144" xr:uid="{D7481951-5A5F-4EFC-80E0-4039312F3D8A}"/>
    <cellStyle name="20% - 강조색2 2 2 3 2 2 3 2" xfId="16872" xr:uid="{538FA55C-BF3B-48F4-A6E4-0538F172AD56}"/>
    <cellStyle name="20% - 강조색2 2 2 3 2 2 3 2 2" xfId="36328" xr:uid="{8F11C8FD-B813-41BC-B747-C9EEF6E4F78F}"/>
    <cellStyle name="20% - 강조색2 2 2 3 2 2 3 3" xfId="26600" xr:uid="{38042A23-40B1-4CA2-877A-D19880FD68C3}"/>
    <cellStyle name="20% - 강조색2 2 2 3 2 2 4" xfId="12008" xr:uid="{3EBB78BD-D246-4940-A437-66C77EA03DA1}"/>
    <cellStyle name="20% - 강조색2 2 2 3 2 2 4 2" xfId="31464" xr:uid="{431A46E2-8C69-45E8-B600-136549FE12E9}"/>
    <cellStyle name="20% - 강조색2 2 2 3 2 2 5" xfId="21736" xr:uid="{65EBA9A6-6756-48EF-9466-48470AA7F6A2}"/>
    <cellStyle name="20% - 강조색2 2 2 3 2 3" xfId="3496" xr:uid="{1BBA8BD1-737F-451E-A700-A5A8EC33FB3C}"/>
    <cellStyle name="20% - 강조색2 2 2 3 2 3 2" xfId="8360" xr:uid="{16827B50-F31A-46D7-9CDB-B99079EEC58E}"/>
    <cellStyle name="20% - 강조색2 2 2 3 2 3 2 2" xfId="18088" xr:uid="{0099848C-9AB7-48F7-B044-1EFF0F0550A2}"/>
    <cellStyle name="20% - 강조색2 2 2 3 2 3 2 2 2" xfId="37544" xr:uid="{41E8E3B6-4A91-49B0-8799-1E5C5D2AFAF4}"/>
    <cellStyle name="20% - 강조색2 2 2 3 2 3 2 3" xfId="27816" xr:uid="{4A816F3B-3844-45E8-9E16-91A4DF3E7DF7}"/>
    <cellStyle name="20% - 강조색2 2 2 3 2 3 3" xfId="13224" xr:uid="{DF1FF3A0-AABF-4553-ACDF-B3D4A3B212D1}"/>
    <cellStyle name="20% - 강조색2 2 2 3 2 3 3 2" xfId="32680" xr:uid="{23C36C19-90FE-424F-8698-DE6CD6E4A169}"/>
    <cellStyle name="20% - 강조색2 2 2 3 2 3 4" xfId="22952" xr:uid="{A1CE8750-9CD0-4873-977C-9C6CD3DD52C3}"/>
    <cellStyle name="20% - 강조색2 2 2 3 2 4" xfId="5928" xr:uid="{1859662F-2FDC-499A-BC93-36F4A552B099}"/>
    <cellStyle name="20% - 강조색2 2 2 3 2 4 2" xfId="15656" xr:uid="{DBAE40C1-E16A-47E1-B02B-35CAEFFB9F1C}"/>
    <cellStyle name="20% - 강조색2 2 2 3 2 4 2 2" xfId="35112" xr:uid="{0C465312-70A9-4D43-83FA-4D51F6C9F001}"/>
    <cellStyle name="20% - 강조색2 2 2 3 2 4 3" xfId="25384" xr:uid="{5A855479-788C-4E04-AC10-6B9E74BC8C81}"/>
    <cellStyle name="20% - 강조색2 2 2 3 2 5" xfId="10792" xr:uid="{4026BD61-D3AB-4072-B02E-2ED3D909A68F}"/>
    <cellStyle name="20% - 강조색2 2 2 3 2 5 2" xfId="30248" xr:uid="{FE4C97A0-CE41-4398-BE70-07A7D4DA14C3}"/>
    <cellStyle name="20% - 강조색2 2 2 3 2 6" xfId="20520" xr:uid="{DF35A31A-9D08-4D8B-B892-1D8FD52544EF}"/>
    <cellStyle name="20% - 강조색2 2 2 3 3" xfId="1672" xr:uid="{8CCA87B1-BAEE-4B75-9B25-D920BF5A662F}"/>
    <cellStyle name="20% - 강조색2 2 2 3 3 2" xfId="4104" xr:uid="{B6BB4FDE-021E-4CB8-9293-C9076A6172CD}"/>
    <cellStyle name="20% - 강조색2 2 2 3 3 2 2" xfId="8968" xr:uid="{C42534A6-322A-4B0D-985E-4FA3CBC887CF}"/>
    <cellStyle name="20% - 강조색2 2 2 3 3 2 2 2" xfId="18696" xr:uid="{88C8C2F6-9BA1-42A8-8B4B-2CD4E551EAF6}"/>
    <cellStyle name="20% - 강조색2 2 2 3 3 2 2 2 2" xfId="38152" xr:uid="{93662FCC-7B29-4DB5-B0EC-17CA9A66C56C}"/>
    <cellStyle name="20% - 강조색2 2 2 3 3 2 2 3" xfId="28424" xr:uid="{87611C70-BFD6-404E-B12C-989BB5E68F65}"/>
    <cellStyle name="20% - 강조색2 2 2 3 3 2 3" xfId="13832" xr:uid="{77BB6B1E-8628-4B62-9BBA-7E1218D4640A}"/>
    <cellStyle name="20% - 강조색2 2 2 3 3 2 3 2" xfId="33288" xr:uid="{A60DEFA9-3BA8-4C43-9D65-4AB6D1075E7C}"/>
    <cellStyle name="20% - 강조색2 2 2 3 3 2 4" xfId="23560" xr:uid="{2D7E3781-940A-471B-A7B8-A5ED3C53C689}"/>
    <cellStyle name="20% - 강조색2 2 2 3 3 3" xfId="6536" xr:uid="{0E711F06-D80A-4E5F-8037-EB2FDB375265}"/>
    <cellStyle name="20% - 강조색2 2 2 3 3 3 2" xfId="16264" xr:uid="{2036163F-FAE2-44E0-B654-D384FE4A6C2B}"/>
    <cellStyle name="20% - 강조색2 2 2 3 3 3 2 2" xfId="35720" xr:uid="{87DCBB77-81D6-4E56-800F-E0BF42C8B9EE}"/>
    <cellStyle name="20% - 강조색2 2 2 3 3 3 3" xfId="25992" xr:uid="{9B66F9E9-3C6B-4F75-A46D-CFCE572B8B76}"/>
    <cellStyle name="20% - 강조색2 2 2 3 3 4" xfId="11400" xr:uid="{E0EAC164-A09B-47A0-8646-AE635C34B5E1}"/>
    <cellStyle name="20% - 강조색2 2 2 3 3 4 2" xfId="30856" xr:uid="{49229321-E2AE-4D9B-BF10-FFD8EA18737D}"/>
    <cellStyle name="20% - 강조색2 2 2 3 3 5" xfId="21128" xr:uid="{F1CE9F15-C263-4E7E-997E-283038A8EFF8}"/>
    <cellStyle name="20% - 강조색2 2 2 3 4" xfId="2888" xr:uid="{7DDD84A0-A642-4B2A-90A5-27C72D2C7846}"/>
    <cellStyle name="20% - 강조색2 2 2 3 4 2" xfId="7752" xr:uid="{BC9F6C67-3896-4738-819B-09884EFFB251}"/>
    <cellStyle name="20% - 강조색2 2 2 3 4 2 2" xfId="17480" xr:uid="{93631FD1-FFD3-4A51-B06B-AE1A9F983B40}"/>
    <cellStyle name="20% - 강조색2 2 2 3 4 2 2 2" xfId="36936" xr:uid="{082A5CBD-4693-46CC-A0E1-C50587656C10}"/>
    <cellStyle name="20% - 강조색2 2 2 3 4 2 3" xfId="27208" xr:uid="{6CCA0A5E-EA5F-4859-B97F-746CFEDAA8C4}"/>
    <cellStyle name="20% - 강조색2 2 2 3 4 3" xfId="12616" xr:uid="{F4E293B0-FE0C-484A-A113-B949B530633F}"/>
    <cellStyle name="20% - 강조색2 2 2 3 4 3 2" xfId="32072" xr:uid="{DDBD2B25-8697-439B-B3CA-7E56364E2734}"/>
    <cellStyle name="20% - 강조색2 2 2 3 4 4" xfId="22344" xr:uid="{75114986-2C44-4252-A42E-099AFCAD338C}"/>
    <cellStyle name="20% - 강조색2 2 2 3 5" xfId="5320" xr:uid="{2412FCC6-7199-4589-B59B-89001C6F9783}"/>
    <cellStyle name="20% - 강조색2 2 2 3 5 2" xfId="15048" xr:uid="{47B7BDCE-6223-48E6-A118-7CDB2E29CD47}"/>
    <cellStyle name="20% - 강조색2 2 2 3 5 2 2" xfId="34504" xr:uid="{3ADF4E2C-E78E-4764-95BA-ADC04784A942}"/>
    <cellStyle name="20% - 강조색2 2 2 3 5 3" xfId="24776" xr:uid="{7D8313F5-FED8-4ED7-9AF8-7B4D727F8EA0}"/>
    <cellStyle name="20% - 강조색2 2 2 3 6" xfId="10184" xr:uid="{6E1CA0CC-AF1E-47FF-846B-8FEC4234FA0A}"/>
    <cellStyle name="20% - 강조색2 2 2 3 6 2" xfId="29640" xr:uid="{D41A4BE8-609F-4A7B-920D-63CDEC04252A}"/>
    <cellStyle name="20% - 강조색2 2 2 3 7" xfId="19912" xr:uid="{1290DB7D-FBCB-4DAE-9505-2801E06EB731}"/>
    <cellStyle name="20% - 강조색2 2 2 4" xfId="760" xr:uid="{26C665C1-A9C2-419E-B7F8-B948ADAC035D}"/>
    <cellStyle name="20% - 강조색2 2 2 4 2" xfId="1976" xr:uid="{5C273805-8D00-4D5B-BA4D-43667EF89DE9}"/>
    <cellStyle name="20% - 강조색2 2 2 4 2 2" xfId="4408" xr:uid="{8E00D666-A426-4EEE-BF17-DC4DC368BF19}"/>
    <cellStyle name="20% - 강조색2 2 2 4 2 2 2" xfId="9272" xr:uid="{42CC6041-A355-4F7A-94F9-29A288629209}"/>
    <cellStyle name="20% - 강조색2 2 2 4 2 2 2 2" xfId="19000" xr:uid="{6EDD95A9-F9C9-442B-ACD6-1FCAEA7122FB}"/>
    <cellStyle name="20% - 강조색2 2 2 4 2 2 2 2 2" xfId="38456" xr:uid="{E9440696-64D4-4C37-824A-09E3FB92CBA2}"/>
    <cellStyle name="20% - 강조색2 2 2 4 2 2 2 3" xfId="28728" xr:uid="{E2E5768A-37C6-4FA5-BAEF-880FBD3AD7C3}"/>
    <cellStyle name="20% - 강조색2 2 2 4 2 2 3" xfId="14136" xr:uid="{AE5D1C9B-B442-4CC2-8A65-2631F0C2AA97}"/>
    <cellStyle name="20% - 강조색2 2 2 4 2 2 3 2" xfId="33592" xr:uid="{EF17E42C-151B-402C-833B-1B43BA59936A}"/>
    <cellStyle name="20% - 강조색2 2 2 4 2 2 4" xfId="23864" xr:uid="{9084D440-746F-4B89-8130-9C48F69AF195}"/>
    <cellStyle name="20% - 강조색2 2 2 4 2 3" xfId="6840" xr:uid="{7CE7AC0F-C397-4E72-812D-09F578CE8A99}"/>
    <cellStyle name="20% - 강조색2 2 2 4 2 3 2" xfId="16568" xr:uid="{DEC32E35-D679-4623-AF5C-61B0A295799C}"/>
    <cellStyle name="20% - 강조색2 2 2 4 2 3 2 2" xfId="36024" xr:uid="{281BEF7A-430C-4DA5-B9D7-F7900B78166F}"/>
    <cellStyle name="20% - 강조색2 2 2 4 2 3 3" xfId="26296" xr:uid="{11D9D9DB-EDCA-478E-AF17-C7104E907F20}"/>
    <cellStyle name="20% - 강조색2 2 2 4 2 4" xfId="11704" xr:uid="{F774D3D4-E920-4151-BF24-327CED4444D5}"/>
    <cellStyle name="20% - 강조색2 2 2 4 2 4 2" xfId="31160" xr:uid="{7B08B390-95CF-4B0A-9C54-9C39211F9781}"/>
    <cellStyle name="20% - 강조색2 2 2 4 2 5" xfId="21432" xr:uid="{DED5E115-AF29-49E6-B2DA-5604704F9A58}"/>
    <cellStyle name="20% - 강조색2 2 2 4 3" xfId="3192" xr:uid="{DAE797CD-C912-4505-A0C2-BA5C466B2C54}"/>
    <cellStyle name="20% - 강조색2 2 2 4 3 2" xfId="8056" xr:uid="{28450821-AC7A-4950-89F1-F4E8A5D3AB64}"/>
    <cellStyle name="20% - 강조색2 2 2 4 3 2 2" xfId="17784" xr:uid="{54D85867-D8BC-4C62-B21A-570664860D39}"/>
    <cellStyle name="20% - 강조색2 2 2 4 3 2 2 2" xfId="37240" xr:uid="{C4F34C20-072A-4E6C-96F2-502B38714471}"/>
    <cellStyle name="20% - 강조색2 2 2 4 3 2 3" xfId="27512" xr:uid="{2209C3A1-D14C-4ED1-A108-62DED3D2E7C9}"/>
    <cellStyle name="20% - 강조색2 2 2 4 3 3" xfId="12920" xr:uid="{82694EB1-0BD7-4A8C-87C6-4058E60853C7}"/>
    <cellStyle name="20% - 강조색2 2 2 4 3 3 2" xfId="32376" xr:uid="{A1FF490E-99DC-4271-923C-C3377FE78C96}"/>
    <cellStyle name="20% - 강조색2 2 2 4 3 4" xfId="22648" xr:uid="{445F02B3-0075-4E3C-9CB9-AE6F3F32E3C6}"/>
    <cellStyle name="20% - 강조색2 2 2 4 4" xfId="5624" xr:uid="{86BA7850-44EC-4509-902D-8D8535540292}"/>
    <cellStyle name="20% - 강조색2 2 2 4 4 2" xfId="15352" xr:uid="{94F8BAA0-440E-4739-9FFC-FFFD5A1F288E}"/>
    <cellStyle name="20% - 강조색2 2 2 4 4 2 2" xfId="34808" xr:uid="{401E7773-7DCE-4270-8C23-D444B82DD904}"/>
    <cellStyle name="20% - 강조색2 2 2 4 4 3" xfId="25080" xr:uid="{73F786C0-21AF-454D-9C35-4BF7435021D1}"/>
    <cellStyle name="20% - 강조색2 2 2 4 5" xfId="10488" xr:uid="{2136BF39-9554-4C8A-9DBF-E5D567A45AFF}"/>
    <cellStyle name="20% - 강조색2 2 2 4 5 2" xfId="29944" xr:uid="{BA0C9A38-B4B9-4608-B006-A609F3A3D04A}"/>
    <cellStyle name="20% - 강조색2 2 2 4 6" xfId="20216" xr:uid="{A0699A6F-6575-42C3-B3FC-F6668E03A68C}"/>
    <cellStyle name="20% - 강조색2 2 2 5" xfId="1368" xr:uid="{50FB4121-7183-4265-B7BF-4B2D972DE0E4}"/>
    <cellStyle name="20% - 강조색2 2 2 5 2" xfId="3800" xr:uid="{680A3B66-7F6D-4F67-891D-6D522A9A218E}"/>
    <cellStyle name="20% - 강조색2 2 2 5 2 2" xfId="8664" xr:uid="{9595C31E-C39A-42E1-9C23-6DCEB64917C4}"/>
    <cellStyle name="20% - 강조색2 2 2 5 2 2 2" xfId="18392" xr:uid="{3F9803A1-4A85-4D32-8F6B-B3EED1AF38F6}"/>
    <cellStyle name="20% - 강조색2 2 2 5 2 2 2 2" xfId="37848" xr:uid="{7D3A9091-47D2-4343-803E-CCD262B2F8D8}"/>
    <cellStyle name="20% - 강조색2 2 2 5 2 2 3" xfId="28120" xr:uid="{0936AF5A-5D92-4819-B430-6A8D1D4ABE3B}"/>
    <cellStyle name="20% - 강조색2 2 2 5 2 3" xfId="13528" xr:uid="{9E298230-AFB1-4949-8812-08E5EB8B983A}"/>
    <cellStyle name="20% - 강조색2 2 2 5 2 3 2" xfId="32984" xr:uid="{6DF1FFA2-7C20-43D6-87B2-ABA14FB64E30}"/>
    <cellStyle name="20% - 강조색2 2 2 5 2 4" xfId="23256" xr:uid="{EF0ED533-5395-4AB2-AA97-3A19554C9F37}"/>
    <cellStyle name="20% - 강조색2 2 2 5 3" xfId="6232" xr:uid="{5A19890A-5533-4C71-BE84-9742BFB80610}"/>
    <cellStyle name="20% - 강조색2 2 2 5 3 2" xfId="15960" xr:uid="{A3F3A47B-3559-41AB-A693-1993FCEFB228}"/>
    <cellStyle name="20% - 강조색2 2 2 5 3 2 2" xfId="35416" xr:uid="{E89055BA-42AF-4DF3-B014-9F89EF24224C}"/>
    <cellStyle name="20% - 강조색2 2 2 5 3 3" xfId="25688" xr:uid="{CE10F7AE-8E23-4A1D-AAC9-D625470C0D10}"/>
    <cellStyle name="20% - 강조색2 2 2 5 4" xfId="11096" xr:uid="{7B35B743-0A81-4D01-AED5-A913E4E7CB79}"/>
    <cellStyle name="20% - 강조색2 2 2 5 4 2" xfId="30552" xr:uid="{0A6C242F-44F9-4F52-A945-E2ADF0AAE879}"/>
    <cellStyle name="20% - 강조색2 2 2 5 5" xfId="20824" xr:uid="{46F9C2B1-4CCD-4059-9C03-6C10FE4A59AE}"/>
    <cellStyle name="20% - 강조색2 2 2 6" xfId="2584" xr:uid="{C1596B7C-8D77-4093-8872-7DCB1B072F4F}"/>
    <cellStyle name="20% - 강조색2 2 2 6 2" xfId="7448" xr:uid="{80BE2FC3-67E3-41E1-B4C3-243216519386}"/>
    <cellStyle name="20% - 강조색2 2 2 6 2 2" xfId="17176" xr:uid="{E20E7B17-6E89-41B3-84E3-5D59DE3D474A}"/>
    <cellStyle name="20% - 강조색2 2 2 6 2 2 2" xfId="36632" xr:uid="{D2D71AAB-0DC5-4BC8-82FA-C890E345C60E}"/>
    <cellStyle name="20% - 강조색2 2 2 6 2 3" xfId="26904" xr:uid="{58FE354B-83C7-4BFF-B4B5-78337ECA5726}"/>
    <cellStyle name="20% - 강조색2 2 2 6 3" xfId="12312" xr:uid="{3E59C2B0-A867-4C78-AEF0-254672AA3652}"/>
    <cellStyle name="20% - 강조색2 2 2 6 3 2" xfId="31768" xr:uid="{6BCF4B0D-E541-4313-9C05-C70AAFF09EFA}"/>
    <cellStyle name="20% - 강조색2 2 2 6 4" xfId="22040" xr:uid="{AEECD350-E2A6-4C29-A8B2-A02B23EBA99E}"/>
    <cellStyle name="20% - 강조색2 2 2 7" xfId="5016" xr:uid="{B2798BE7-CC2E-4FB5-8299-1D92A1667B2F}"/>
    <cellStyle name="20% - 강조색2 2 2 7 2" xfId="14744" xr:uid="{4F0483E2-14A8-4F2F-B45A-0ED0BE2491BA}"/>
    <cellStyle name="20% - 강조색2 2 2 7 2 2" xfId="34200" xr:uid="{FD3AE019-7022-4495-A28B-E4AC1F7F6CCF}"/>
    <cellStyle name="20% - 강조색2 2 2 7 3" xfId="24472" xr:uid="{A5918CA1-E920-4170-AEAC-EA611DEE23E3}"/>
    <cellStyle name="20% - 강조색2 2 2 8" xfId="9880" xr:uid="{797448D3-ABE8-4331-A98F-DF1A36A0B2C5}"/>
    <cellStyle name="20% - 강조색2 2 2 8 2" xfId="29336" xr:uid="{ACB09FE3-913C-49D6-9D59-C1B1A8188C68}"/>
    <cellStyle name="20% - 강조색2 2 2 9" xfId="19608" xr:uid="{9448414B-E2BD-454A-9374-7EDCEBBBE64E}"/>
    <cellStyle name="20% - 강조색2 2 3" xfId="228" xr:uid="{E32B7EDE-3F5F-4A96-8FD3-614E9DE59250}"/>
    <cellStyle name="20% - 강조색2 2 3 2" xfId="533" xr:uid="{1BFEEDC0-A4DF-4C8B-93D9-E11160E01408}"/>
    <cellStyle name="20% - 강조색2 2 3 2 2" xfId="1141" xr:uid="{BC04F08B-0C9E-4B9C-81E7-07A499751E0D}"/>
    <cellStyle name="20% - 강조색2 2 3 2 2 2" xfId="2357" xr:uid="{D43FBD6E-39F3-40A8-8B6E-77B73A0F1D81}"/>
    <cellStyle name="20% - 강조색2 2 3 2 2 2 2" xfId="4789" xr:uid="{1E2C2E1B-45B1-45BE-AAD1-D315644873A0}"/>
    <cellStyle name="20% - 강조색2 2 3 2 2 2 2 2" xfId="9653" xr:uid="{E9B43E51-4BE7-4F21-B232-CFED1CD8118E}"/>
    <cellStyle name="20% - 강조색2 2 3 2 2 2 2 2 2" xfId="19381" xr:uid="{B3CCF812-C3B5-440E-92FB-2C62BD779051}"/>
    <cellStyle name="20% - 강조색2 2 3 2 2 2 2 2 2 2" xfId="38837" xr:uid="{FE1DC004-A3EB-430C-B28B-3FBD548929FF}"/>
    <cellStyle name="20% - 강조색2 2 3 2 2 2 2 2 3" xfId="29109" xr:uid="{12AC2302-8EF9-4F6E-AACE-92A4084E3305}"/>
    <cellStyle name="20% - 강조색2 2 3 2 2 2 2 3" xfId="14517" xr:uid="{F2364E56-AD31-4EB0-813A-52CA5A163493}"/>
    <cellStyle name="20% - 강조색2 2 3 2 2 2 2 3 2" xfId="33973" xr:uid="{F8824A29-BB73-43D3-808D-D31F27DE0CAB}"/>
    <cellStyle name="20% - 강조색2 2 3 2 2 2 2 4" xfId="24245" xr:uid="{4CD5EF91-5FF1-447B-8C30-CB9FFF945087}"/>
    <cellStyle name="20% - 강조색2 2 3 2 2 2 3" xfId="7221" xr:uid="{1D092B6F-2583-4298-986B-31CD63E039B6}"/>
    <cellStyle name="20% - 강조색2 2 3 2 2 2 3 2" xfId="16949" xr:uid="{7E82F998-9B74-48EC-86BB-206EAA7938BA}"/>
    <cellStyle name="20% - 강조색2 2 3 2 2 2 3 2 2" xfId="36405" xr:uid="{260174DC-0769-4A16-8C9F-5E45CB0514F3}"/>
    <cellStyle name="20% - 강조색2 2 3 2 2 2 3 3" xfId="26677" xr:uid="{AABD2CB5-27C1-4A32-B2F0-5EF5D4BB4A71}"/>
    <cellStyle name="20% - 강조색2 2 3 2 2 2 4" xfId="12085" xr:uid="{D40B2BC8-B1E9-4C83-B8AE-6664B2358D95}"/>
    <cellStyle name="20% - 강조색2 2 3 2 2 2 4 2" xfId="31541" xr:uid="{76C65FF5-EFE3-45FB-A0E2-9300FA071775}"/>
    <cellStyle name="20% - 강조색2 2 3 2 2 2 5" xfId="21813" xr:uid="{837E386A-5E6A-47AE-8101-CF295A2258E6}"/>
    <cellStyle name="20% - 강조색2 2 3 2 2 3" xfId="3573" xr:uid="{B1262A4C-3251-4698-9854-A7E7DB567239}"/>
    <cellStyle name="20% - 강조색2 2 3 2 2 3 2" xfId="8437" xr:uid="{0DAF69A4-BF47-4085-9E55-43E402CD54A4}"/>
    <cellStyle name="20% - 강조색2 2 3 2 2 3 2 2" xfId="18165" xr:uid="{7D537226-09F0-4CAD-9C0E-DCF0E72C5D66}"/>
    <cellStyle name="20% - 강조색2 2 3 2 2 3 2 2 2" xfId="37621" xr:uid="{903470A5-4A8A-4B64-8D61-79BF88552923}"/>
    <cellStyle name="20% - 강조색2 2 3 2 2 3 2 3" xfId="27893" xr:uid="{D8F5F694-8A10-4F40-9D85-EF1D805D4CAA}"/>
    <cellStyle name="20% - 강조색2 2 3 2 2 3 3" xfId="13301" xr:uid="{C6A0230A-6C6F-4DE0-AB4A-BBE6B9366044}"/>
    <cellStyle name="20% - 강조색2 2 3 2 2 3 3 2" xfId="32757" xr:uid="{C3F0D856-C7C2-4ACC-A335-D90C9CFEA153}"/>
    <cellStyle name="20% - 강조색2 2 3 2 2 3 4" xfId="23029" xr:uid="{BF7552F4-8757-4C50-AAEC-D4FAD279B2E2}"/>
    <cellStyle name="20% - 강조색2 2 3 2 2 4" xfId="6005" xr:uid="{023D1A99-A369-4B0F-9A9E-252C536DB0A8}"/>
    <cellStyle name="20% - 강조색2 2 3 2 2 4 2" xfId="15733" xr:uid="{88365AEC-3B39-4323-BD2B-6A8526D73466}"/>
    <cellStyle name="20% - 강조색2 2 3 2 2 4 2 2" xfId="35189" xr:uid="{8A7B69D4-20F4-4B46-9044-64025C1D406B}"/>
    <cellStyle name="20% - 강조색2 2 3 2 2 4 3" xfId="25461" xr:uid="{35FC218F-A545-47DD-A542-79095CB2EF70}"/>
    <cellStyle name="20% - 강조색2 2 3 2 2 5" xfId="10869" xr:uid="{0E1B1A26-CFD4-4F68-A301-565491316D27}"/>
    <cellStyle name="20% - 강조색2 2 3 2 2 5 2" xfId="30325" xr:uid="{3C68D46A-586A-4F28-AA1C-A6B056866770}"/>
    <cellStyle name="20% - 강조색2 2 3 2 2 6" xfId="20597" xr:uid="{15061D99-A92B-4447-AF39-E098CA35FFEB}"/>
    <cellStyle name="20% - 강조색2 2 3 2 3" xfId="1749" xr:uid="{B1833EE9-5E43-4A40-8395-539040EE504B}"/>
    <cellStyle name="20% - 강조색2 2 3 2 3 2" xfId="4181" xr:uid="{9A0907E0-6DA0-4327-8B70-E113B63F082D}"/>
    <cellStyle name="20% - 강조색2 2 3 2 3 2 2" xfId="9045" xr:uid="{794E904C-32F5-404F-9E3E-464F9113C64F}"/>
    <cellStyle name="20% - 강조색2 2 3 2 3 2 2 2" xfId="18773" xr:uid="{ABAA2C11-BFAC-4B5D-B15D-0AB3A756FB86}"/>
    <cellStyle name="20% - 강조색2 2 3 2 3 2 2 2 2" xfId="38229" xr:uid="{24A69C6B-6B91-46BF-BC8E-A801B0CB1057}"/>
    <cellStyle name="20% - 강조색2 2 3 2 3 2 2 3" xfId="28501" xr:uid="{3AC4378A-DCB0-4F38-90C0-67B45FB0263B}"/>
    <cellStyle name="20% - 강조색2 2 3 2 3 2 3" xfId="13909" xr:uid="{8AEFEB63-60B6-4804-B93E-C97D40E8A8BD}"/>
    <cellStyle name="20% - 강조색2 2 3 2 3 2 3 2" xfId="33365" xr:uid="{8F1CCE8A-1303-4DFF-ABE1-59DB2FE9BD2F}"/>
    <cellStyle name="20% - 강조색2 2 3 2 3 2 4" xfId="23637" xr:uid="{1BB04AF0-619A-42F6-945F-57E4793771AA}"/>
    <cellStyle name="20% - 강조색2 2 3 2 3 3" xfId="6613" xr:uid="{38F58DD5-043E-494E-B59C-7C9DC1E4A6A9}"/>
    <cellStyle name="20% - 강조색2 2 3 2 3 3 2" xfId="16341" xr:uid="{994CB6A6-F30A-438F-AA97-9559DFC8E850}"/>
    <cellStyle name="20% - 강조색2 2 3 2 3 3 2 2" xfId="35797" xr:uid="{C5641D24-E277-4E5E-AAD7-BCCAF214BD0A}"/>
    <cellStyle name="20% - 강조색2 2 3 2 3 3 3" xfId="26069" xr:uid="{8EA040E7-0B5F-46F3-9A2A-4DB28BEF83C4}"/>
    <cellStyle name="20% - 강조색2 2 3 2 3 4" xfId="11477" xr:uid="{325C7498-C429-40BD-AA0A-F22D1A2B8398}"/>
    <cellStyle name="20% - 강조색2 2 3 2 3 4 2" xfId="30933" xr:uid="{5CE55489-CA6F-404D-9EC6-7A5C7FD1F7CD}"/>
    <cellStyle name="20% - 강조색2 2 3 2 3 5" xfId="21205" xr:uid="{F5952791-C601-406C-823E-330BC6C9A88E}"/>
    <cellStyle name="20% - 강조색2 2 3 2 4" xfId="2965" xr:uid="{E93512A9-1B54-4A67-BBBF-FB470FF012D7}"/>
    <cellStyle name="20% - 강조색2 2 3 2 4 2" xfId="7829" xr:uid="{29401266-6F1C-400A-9F7A-9BA12EE6203D}"/>
    <cellStyle name="20% - 강조색2 2 3 2 4 2 2" xfId="17557" xr:uid="{0D4673B7-5019-4F0D-BBC9-756986D25770}"/>
    <cellStyle name="20% - 강조색2 2 3 2 4 2 2 2" xfId="37013" xr:uid="{946FEC8B-27A5-45CC-8E76-732F2DABAC76}"/>
    <cellStyle name="20% - 강조색2 2 3 2 4 2 3" xfId="27285" xr:uid="{D9CF541C-F9AD-4143-9BEF-94B6B6126271}"/>
    <cellStyle name="20% - 강조색2 2 3 2 4 3" xfId="12693" xr:uid="{21D623E0-82E3-4C03-B7D4-DFA4CFE9D840}"/>
    <cellStyle name="20% - 강조색2 2 3 2 4 3 2" xfId="32149" xr:uid="{DEB45825-6A5C-4510-96A7-6FB09EFBAB5A}"/>
    <cellStyle name="20% - 강조색2 2 3 2 4 4" xfId="22421" xr:uid="{CA3DEF24-540F-445A-8057-16F357354612}"/>
    <cellStyle name="20% - 강조색2 2 3 2 5" xfId="5397" xr:uid="{5E4DEC10-8C3A-47E7-82E6-C038D2DF78C8}"/>
    <cellStyle name="20% - 강조색2 2 3 2 5 2" xfId="15125" xr:uid="{E75504F3-1028-456A-92CF-FC3A520D81A8}"/>
    <cellStyle name="20% - 강조색2 2 3 2 5 2 2" xfId="34581" xr:uid="{4A1D6374-9BE8-43BA-B25B-B28E1FE63706}"/>
    <cellStyle name="20% - 강조색2 2 3 2 5 3" xfId="24853" xr:uid="{80058504-B707-4D28-BF62-39D8B504884E}"/>
    <cellStyle name="20% - 강조색2 2 3 2 6" xfId="10261" xr:uid="{4FDBDCA5-318B-47F0-9D91-CF416F72637B}"/>
    <cellStyle name="20% - 강조색2 2 3 2 6 2" xfId="29717" xr:uid="{7A1850E1-7B5A-4451-93BF-A13D7D7968D7}"/>
    <cellStyle name="20% - 강조색2 2 3 2 7" xfId="19989" xr:uid="{4B9398BD-C6FB-4720-8D3E-A1C054C85151}"/>
    <cellStyle name="20% - 강조색2 2 3 3" xfId="837" xr:uid="{51144FFF-620D-43DD-ADAA-DBFB81F259A7}"/>
    <cellStyle name="20% - 강조색2 2 3 3 2" xfId="2053" xr:uid="{E92D12FE-CC9A-4061-8D02-3224603F3228}"/>
    <cellStyle name="20% - 강조색2 2 3 3 2 2" xfId="4485" xr:uid="{B27621D1-EA1A-45A5-8C46-C2C706F41145}"/>
    <cellStyle name="20% - 강조색2 2 3 3 2 2 2" xfId="9349" xr:uid="{466556D6-3593-46ED-B934-1D76C250592D}"/>
    <cellStyle name="20% - 강조색2 2 3 3 2 2 2 2" xfId="19077" xr:uid="{ACAA2EFC-B03B-494B-8C85-B58D71539741}"/>
    <cellStyle name="20% - 강조색2 2 3 3 2 2 2 2 2" xfId="38533" xr:uid="{58DBBD16-6F77-4F08-8326-70A804453802}"/>
    <cellStyle name="20% - 강조색2 2 3 3 2 2 2 3" xfId="28805" xr:uid="{1223CEAC-88F2-4EEA-B2A4-F71D0ECE9768}"/>
    <cellStyle name="20% - 강조색2 2 3 3 2 2 3" xfId="14213" xr:uid="{8F64B57B-CFBF-4A2A-9734-9EEF2570219D}"/>
    <cellStyle name="20% - 강조색2 2 3 3 2 2 3 2" xfId="33669" xr:uid="{CE01C76D-25BB-4DEB-AD0F-F6D878B6E9A2}"/>
    <cellStyle name="20% - 강조색2 2 3 3 2 2 4" xfId="23941" xr:uid="{883F8169-451A-41E1-AC6E-FC401707E175}"/>
    <cellStyle name="20% - 강조색2 2 3 3 2 3" xfId="6917" xr:uid="{B18340E9-E34B-429A-A14D-BF5E00C1FAB4}"/>
    <cellStyle name="20% - 강조색2 2 3 3 2 3 2" xfId="16645" xr:uid="{66D1668B-8A32-4977-B122-FC55B9D519B9}"/>
    <cellStyle name="20% - 강조색2 2 3 3 2 3 2 2" xfId="36101" xr:uid="{903E5632-DB72-43D0-B819-737B142E7EF7}"/>
    <cellStyle name="20% - 강조색2 2 3 3 2 3 3" xfId="26373" xr:uid="{44B9DDFB-F523-44DC-8DDE-107F2AFB2880}"/>
    <cellStyle name="20% - 강조색2 2 3 3 2 4" xfId="11781" xr:uid="{B47F9E14-1282-46DE-9F0A-EFA50E9BF92C}"/>
    <cellStyle name="20% - 강조색2 2 3 3 2 4 2" xfId="31237" xr:uid="{9DD9B808-F616-431C-A637-CBB9C99E3952}"/>
    <cellStyle name="20% - 강조색2 2 3 3 2 5" xfId="21509" xr:uid="{A2FDD94F-7A3E-4931-929D-56FC7EB3026C}"/>
    <cellStyle name="20% - 강조색2 2 3 3 3" xfId="3269" xr:uid="{9C8A7D09-6B0A-411D-8854-12FE5DB32455}"/>
    <cellStyle name="20% - 강조색2 2 3 3 3 2" xfId="8133" xr:uid="{FE406B3F-E07D-446D-BAB8-15854FB17BE4}"/>
    <cellStyle name="20% - 강조색2 2 3 3 3 2 2" xfId="17861" xr:uid="{D79888AB-C449-48ED-BC6E-A79E1F6CA00A}"/>
    <cellStyle name="20% - 강조색2 2 3 3 3 2 2 2" xfId="37317" xr:uid="{731B93B0-577E-47CD-BB3A-5009F4D38281}"/>
    <cellStyle name="20% - 강조색2 2 3 3 3 2 3" xfId="27589" xr:uid="{00744807-16A3-41E8-96F9-DA089BB9A4E3}"/>
    <cellStyle name="20% - 강조색2 2 3 3 3 3" xfId="12997" xr:uid="{F5DDEAE8-3CE7-4FD0-A99D-D95334AD4FFE}"/>
    <cellStyle name="20% - 강조색2 2 3 3 3 3 2" xfId="32453" xr:uid="{B3D7EC15-F3CF-4958-9256-D0F27ED032FD}"/>
    <cellStyle name="20% - 강조색2 2 3 3 3 4" xfId="22725" xr:uid="{9A16C188-0F28-4759-B138-55D34EA8FCD0}"/>
    <cellStyle name="20% - 강조색2 2 3 3 4" xfId="5701" xr:uid="{3114EF9B-407A-4A71-8577-52885CA94561}"/>
    <cellStyle name="20% - 강조색2 2 3 3 4 2" xfId="15429" xr:uid="{0DD9BCDE-0186-4FED-B93A-637E9FC55C29}"/>
    <cellStyle name="20% - 강조색2 2 3 3 4 2 2" xfId="34885" xr:uid="{76FBC473-865D-4D36-BB2D-CE38FEB14AE6}"/>
    <cellStyle name="20% - 강조색2 2 3 3 4 3" xfId="25157" xr:uid="{81EA5FEC-90F5-47D8-8A7F-32167EECD95E}"/>
    <cellStyle name="20% - 강조색2 2 3 3 5" xfId="10565" xr:uid="{B138DAD1-FAE6-4ABD-A010-2EA4CB0461F6}"/>
    <cellStyle name="20% - 강조색2 2 3 3 5 2" xfId="30021" xr:uid="{8E840292-43F5-49BF-B750-188637A71184}"/>
    <cellStyle name="20% - 강조색2 2 3 3 6" xfId="20293" xr:uid="{AE58F73C-EFCB-40FD-9135-71D40E9F0359}"/>
    <cellStyle name="20% - 강조색2 2 3 4" xfId="1445" xr:uid="{572982C4-342E-4B6F-9D01-23CDE423115B}"/>
    <cellStyle name="20% - 강조색2 2 3 4 2" xfId="3877" xr:uid="{08D117A0-632C-4199-9650-041D67AAFB95}"/>
    <cellStyle name="20% - 강조색2 2 3 4 2 2" xfId="8741" xr:uid="{66511D8B-86AD-4651-942E-7E76711BB2A9}"/>
    <cellStyle name="20% - 강조색2 2 3 4 2 2 2" xfId="18469" xr:uid="{B0E9ADAF-8935-43C1-897C-689D022ABB8D}"/>
    <cellStyle name="20% - 강조색2 2 3 4 2 2 2 2" xfId="37925" xr:uid="{62969F02-F8D4-4CE9-820F-218CEA43ACF8}"/>
    <cellStyle name="20% - 강조색2 2 3 4 2 2 3" xfId="28197" xr:uid="{8DC49613-DE0C-4C63-A4A6-10859AEAE30B}"/>
    <cellStyle name="20% - 강조색2 2 3 4 2 3" xfId="13605" xr:uid="{EC01DBCF-E81B-460D-AEB4-FFF32116A8E8}"/>
    <cellStyle name="20% - 강조색2 2 3 4 2 3 2" xfId="33061" xr:uid="{B4E7C041-A634-4004-AF31-42F7E66ECAE5}"/>
    <cellStyle name="20% - 강조색2 2 3 4 2 4" xfId="23333" xr:uid="{500CB4E7-75BE-4A72-A487-211F4CA3A136}"/>
    <cellStyle name="20% - 강조색2 2 3 4 3" xfId="6309" xr:uid="{BFF54AA5-ADF0-4438-9F28-C86907591420}"/>
    <cellStyle name="20% - 강조색2 2 3 4 3 2" xfId="16037" xr:uid="{0BF402C8-29C6-4BBF-87F7-1C187AD602F8}"/>
    <cellStyle name="20% - 강조색2 2 3 4 3 2 2" xfId="35493" xr:uid="{1A7722F1-37AC-4FFA-920E-DACB8EB1972F}"/>
    <cellStyle name="20% - 강조색2 2 3 4 3 3" xfId="25765" xr:uid="{05BDB656-0077-44DA-B4CE-D351D2097588}"/>
    <cellStyle name="20% - 강조색2 2 3 4 4" xfId="11173" xr:uid="{92B40E6C-3061-41D3-8776-634A7BB87F28}"/>
    <cellStyle name="20% - 강조색2 2 3 4 4 2" xfId="30629" xr:uid="{DE82E3DA-3502-420F-9D0B-6776288CCB39}"/>
    <cellStyle name="20% - 강조색2 2 3 4 5" xfId="20901" xr:uid="{7B7280A9-FEF6-4B05-B9D7-524167C06547}"/>
    <cellStyle name="20% - 강조색2 2 3 5" xfId="2661" xr:uid="{E8F88206-5973-4B9E-B30E-75ED065D971E}"/>
    <cellStyle name="20% - 강조색2 2 3 5 2" xfId="7525" xr:uid="{E368365A-1293-4309-B6FD-CD1678C13D2A}"/>
    <cellStyle name="20% - 강조색2 2 3 5 2 2" xfId="17253" xr:uid="{478AC15D-9A8D-4CEE-9590-441E84C7480F}"/>
    <cellStyle name="20% - 강조색2 2 3 5 2 2 2" xfId="36709" xr:uid="{2E5E668F-56E0-4EC8-8BBF-37A839D08366}"/>
    <cellStyle name="20% - 강조색2 2 3 5 2 3" xfId="26981" xr:uid="{2BA6F453-3965-47F3-B8D5-D9C12AD4C349}"/>
    <cellStyle name="20% - 강조색2 2 3 5 3" xfId="12389" xr:uid="{2553D89B-B383-4B08-9446-A6DB2E0A0EA0}"/>
    <cellStyle name="20% - 강조색2 2 3 5 3 2" xfId="31845" xr:uid="{F87E1A36-827F-4952-80CB-FF7E60E84A54}"/>
    <cellStyle name="20% - 강조색2 2 3 5 4" xfId="22117" xr:uid="{FACA8F4E-D034-4E2F-B522-2EC6CC916434}"/>
    <cellStyle name="20% - 강조색2 2 3 6" xfId="5093" xr:uid="{02889121-65DE-413F-907B-93300E27CCA8}"/>
    <cellStyle name="20% - 강조색2 2 3 6 2" xfId="14821" xr:uid="{84C346EB-9716-4BEC-9E76-35C1F37B33CD}"/>
    <cellStyle name="20% - 강조색2 2 3 6 2 2" xfId="34277" xr:uid="{66052678-BF4B-4423-82EA-892CE1DF8B55}"/>
    <cellStyle name="20% - 강조색2 2 3 6 3" xfId="24549" xr:uid="{8BEF2642-5E5C-482E-B9B4-263D06FEBF48}"/>
    <cellStyle name="20% - 강조색2 2 3 7" xfId="9957" xr:uid="{B594A8A8-1A91-41C6-9815-FACF8FB16453}"/>
    <cellStyle name="20% - 강조색2 2 3 7 2" xfId="29413" xr:uid="{64B6007C-E11B-495C-8BCE-F7707298AF42}"/>
    <cellStyle name="20% - 강조색2 2 3 8" xfId="19685" xr:uid="{0FEDDB34-C609-4275-BC1C-EC5640EF5B08}"/>
    <cellStyle name="20% - 강조색2 2 4" xfId="381" xr:uid="{588F82B8-2013-4533-BDED-383DEF1D99B5}"/>
    <cellStyle name="20% - 강조색2 2 4 2" xfId="989" xr:uid="{AFDA03BD-3F67-43D2-B2C5-3690211527DA}"/>
    <cellStyle name="20% - 강조색2 2 4 2 2" xfId="2205" xr:uid="{17C01784-2050-4207-97CA-F98B6507690F}"/>
    <cellStyle name="20% - 강조색2 2 4 2 2 2" xfId="4637" xr:uid="{37A8E846-0914-4AC9-8181-040E54185620}"/>
    <cellStyle name="20% - 강조색2 2 4 2 2 2 2" xfId="9501" xr:uid="{FBB5AB3A-8B9F-4799-B347-6B2F79611869}"/>
    <cellStyle name="20% - 강조색2 2 4 2 2 2 2 2" xfId="19229" xr:uid="{295A78B1-AEFC-4351-B32A-83EC2F2BD40B}"/>
    <cellStyle name="20% - 강조색2 2 4 2 2 2 2 2 2" xfId="38685" xr:uid="{3DBD8766-D0D3-4F05-A887-521BA714D382}"/>
    <cellStyle name="20% - 강조색2 2 4 2 2 2 2 3" xfId="28957" xr:uid="{F4A33CA7-94CD-470E-93B5-264EDCD4F41C}"/>
    <cellStyle name="20% - 강조색2 2 4 2 2 2 3" xfId="14365" xr:uid="{7B8BA6F8-FD2D-4D29-93B8-6C3C1FB58BDE}"/>
    <cellStyle name="20% - 강조색2 2 4 2 2 2 3 2" xfId="33821" xr:uid="{0B60534C-617D-46F4-8050-86CD11199E1F}"/>
    <cellStyle name="20% - 강조색2 2 4 2 2 2 4" xfId="24093" xr:uid="{23E07B40-C4BD-4462-96FE-FECDADE99F70}"/>
    <cellStyle name="20% - 강조색2 2 4 2 2 3" xfId="7069" xr:uid="{AF567E60-9AD3-42C1-A9F9-030BAAB732D9}"/>
    <cellStyle name="20% - 강조색2 2 4 2 2 3 2" xfId="16797" xr:uid="{2CB6E6D1-7D24-4D8F-BC5E-BEBAB3C1B496}"/>
    <cellStyle name="20% - 강조색2 2 4 2 2 3 2 2" xfId="36253" xr:uid="{EFA67AED-D2C1-4964-8B0B-EC6C3DF197B7}"/>
    <cellStyle name="20% - 강조색2 2 4 2 2 3 3" xfId="26525" xr:uid="{4E033456-AA33-4020-8B31-83A4869D9A1B}"/>
    <cellStyle name="20% - 강조색2 2 4 2 2 4" xfId="11933" xr:uid="{AB4762F4-6BF7-45E6-9CB9-98D8D5182E01}"/>
    <cellStyle name="20% - 강조색2 2 4 2 2 4 2" xfId="31389" xr:uid="{E577AF02-E0C8-4688-BAFF-18C392698901}"/>
    <cellStyle name="20% - 강조색2 2 4 2 2 5" xfId="21661" xr:uid="{B97A89B2-CBDB-43B0-B2D9-733A208F81C3}"/>
    <cellStyle name="20% - 강조색2 2 4 2 3" xfId="3421" xr:uid="{4916979D-F1D0-4A1D-9990-D6A2DD31213C}"/>
    <cellStyle name="20% - 강조색2 2 4 2 3 2" xfId="8285" xr:uid="{4B8A272A-3DAA-4207-AAB3-9ED6B3A38830}"/>
    <cellStyle name="20% - 강조색2 2 4 2 3 2 2" xfId="18013" xr:uid="{7135E4D7-63F8-4E03-B203-59914015527C}"/>
    <cellStyle name="20% - 강조색2 2 4 2 3 2 2 2" xfId="37469" xr:uid="{C9AD6DD5-A9B9-41A3-B99B-0FDA9B3D07F6}"/>
    <cellStyle name="20% - 강조색2 2 4 2 3 2 3" xfId="27741" xr:uid="{FFC4C77E-B9ED-4FA6-BC52-BE919995A7C0}"/>
    <cellStyle name="20% - 강조색2 2 4 2 3 3" xfId="13149" xr:uid="{5932877F-06A3-46E7-99CA-360BBB10BA13}"/>
    <cellStyle name="20% - 강조색2 2 4 2 3 3 2" xfId="32605" xr:uid="{55B82960-8DD1-456B-B1EC-5AC223A3C123}"/>
    <cellStyle name="20% - 강조색2 2 4 2 3 4" xfId="22877" xr:uid="{ED9CDEF7-7ED8-4732-BAE0-C13A777E834C}"/>
    <cellStyle name="20% - 강조색2 2 4 2 4" xfId="5853" xr:uid="{E8ABFCD1-7D14-4023-81D4-153349DF97B8}"/>
    <cellStyle name="20% - 강조색2 2 4 2 4 2" xfId="15581" xr:uid="{82D64027-507E-45E9-9181-C8EFEC6E4E74}"/>
    <cellStyle name="20% - 강조색2 2 4 2 4 2 2" xfId="35037" xr:uid="{963FB17F-30A7-49FC-A7E2-19E6B14BC026}"/>
    <cellStyle name="20% - 강조색2 2 4 2 4 3" xfId="25309" xr:uid="{49C72428-A9E8-4CF2-B521-130E72DDDDF1}"/>
    <cellStyle name="20% - 강조색2 2 4 2 5" xfId="10717" xr:uid="{B14A5900-7CE9-4C93-BE74-7BB98164B233}"/>
    <cellStyle name="20% - 강조색2 2 4 2 5 2" xfId="30173" xr:uid="{C165B923-06DD-455A-9834-C3CD26CBC0A1}"/>
    <cellStyle name="20% - 강조색2 2 4 2 6" xfId="20445" xr:uid="{06CD1D81-64BE-4D64-8951-A5BAFB98380C}"/>
    <cellStyle name="20% - 강조색2 2 4 3" xfId="1597" xr:uid="{46CEA064-7B57-40C9-932F-252C7161C9C2}"/>
    <cellStyle name="20% - 강조색2 2 4 3 2" xfId="4029" xr:uid="{C7A71A6B-2B48-4DD3-933C-5A4891E1B0A3}"/>
    <cellStyle name="20% - 강조색2 2 4 3 2 2" xfId="8893" xr:uid="{6032A914-B466-4121-B446-9E0BBB03AEB1}"/>
    <cellStyle name="20% - 강조색2 2 4 3 2 2 2" xfId="18621" xr:uid="{3BCB2730-4F6F-487A-B3BD-11EAA3827D15}"/>
    <cellStyle name="20% - 강조색2 2 4 3 2 2 2 2" xfId="38077" xr:uid="{5D198DCF-6B36-43DE-9648-35457251C892}"/>
    <cellStyle name="20% - 강조색2 2 4 3 2 2 3" xfId="28349" xr:uid="{3EC00C68-2E74-47C5-AC2D-ABEBA47A12AB}"/>
    <cellStyle name="20% - 강조색2 2 4 3 2 3" xfId="13757" xr:uid="{2F8F47B4-74D3-45F4-BEF5-63A02396865D}"/>
    <cellStyle name="20% - 강조색2 2 4 3 2 3 2" xfId="33213" xr:uid="{FDEBE11B-2BF5-47BA-B5CF-49519A0AFE92}"/>
    <cellStyle name="20% - 강조색2 2 4 3 2 4" xfId="23485" xr:uid="{FA70F6A7-7ECB-434D-825B-AF9521C938D2}"/>
    <cellStyle name="20% - 강조색2 2 4 3 3" xfId="6461" xr:uid="{421A02B0-3C3F-4B44-A740-0A47EAB4A77A}"/>
    <cellStyle name="20% - 강조색2 2 4 3 3 2" xfId="16189" xr:uid="{A81F5FDF-5969-4F80-9C3B-D8A417DD6674}"/>
    <cellStyle name="20% - 강조색2 2 4 3 3 2 2" xfId="35645" xr:uid="{6DA3F7D6-1979-4733-8D61-4E3A45D486DD}"/>
    <cellStyle name="20% - 강조색2 2 4 3 3 3" xfId="25917" xr:uid="{B87BC354-6105-4E13-801D-D2CC8BAF5E12}"/>
    <cellStyle name="20% - 강조색2 2 4 3 4" xfId="11325" xr:uid="{ED2CBBD4-3B40-4234-80DD-352BE4AF5462}"/>
    <cellStyle name="20% - 강조색2 2 4 3 4 2" xfId="30781" xr:uid="{07D38F94-499F-4CE0-8254-DF61DBF881D9}"/>
    <cellStyle name="20% - 강조색2 2 4 3 5" xfId="21053" xr:uid="{DD8EB292-EE6C-49E0-8876-161BFDE8376F}"/>
    <cellStyle name="20% - 강조색2 2 4 4" xfId="2813" xr:uid="{064EEA5A-3818-4222-8FB3-B26DF27853C9}"/>
    <cellStyle name="20% - 강조색2 2 4 4 2" xfId="7677" xr:uid="{3BF2F8B6-B1CE-43AB-AE60-35F17481E2B3}"/>
    <cellStyle name="20% - 강조색2 2 4 4 2 2" xfId="17405" xr:uid="{A49F601B-2463-4FCD-921C-703825B01C13}"/>
    <cellStyle name="20% - 강조색2 2 4 4 2 2 2" xfId="36861" xr:uid="{7F6C002D-C4F8-4553-873B-BA769857B06C}"/>
    <cellStyle name="20% - 강조색2 2 4 4 2 3" xfId="27133" xr:uid="{FB180D0E-FE0A-489E-931C-88E456C580A9}"/>
    <cellStyle name="20% - 강조색2 2 4 4 3" xfId="12541" xr:uid="{96B70148-917D-4E14-B94C-55F9E0D1DCAC}"/>
    <cellStyle name="20% - 강조색2 2 4 4 3 2" xfId="31997" xr:uid="{B29AA4D1-9510-4D62-B81F-0F6808977D74}"/>
    <cellStyle name="20% - 강조색2 2 4 4 4" xfId="22269" xr:uid="{73F9F0BA-688B-4DFE-8C9D-5B860F6B876D}"/>
    <cellStyle name="20% - 강조색2 2 4 5" xfId="5245" xr:uid="{CD1D1790-67FB-42D5-A784-4FFF3E3B8ADC}"/>
    <cellStyle name="20% - 강조색2 2 4 5 2" xfId="14973" xr:uid="{3F8AA946-4B3B-4DB4-8A4F-08FA2D3D86DF}"/>
    <cellStyle name="20% - 강조색2 2 4 5 2 2" xfId="34429" xr:uid="{6D0D2051-9A7F-4174-9631-5004BDE92639}"/>
    <cellStyle name="20% - 강조색2 2 4 5 3" xfId="24701" xr:uid="{B9D6ADFE-7FF2-4164-A89C-9FDAA16625AC}"/>
    <cellStyle name="20% - 강조색2 2 4 6" xfId="10109" xr:uid="{90F30416-E24E-4737-B197-A04D2D4030B6}"/>
    <cellStyle name="20% - 강조색2 2 4 6 2" xfId="29565" xr:uid="{4450EFC5-FF2E-4244-BDCE-A8CEEC397118}"/>
    <cellStyle name="20% - 강조색2 2 4 7" xfId="19837" xr:uid="{A56930B3-06B6-428C-9AF1-E7FEDBDB42ED}"/>
    <cellStyle name="20% - 강조색2 2 5" xfId="685" xr:uid="{BC1E00C2-E986-4E8D-BBF0-C5CC368D43D3}"/>
    <cellStyle name="20% - 강조색2 2 5 2" xfId="1901" xr:uid="{F78F1BFD-0ABE-4F2F-A8D0-B8AB1545943E}"/>
    <cellStyle name="20% - 강조색2 2 5 2 2" xfId="4333" xr:uid="{1178CD57-623C-4C39-ABC2-505D483D0654}"/>
    <cellStyle name="20% - 강조색2 2 5 2 2 2" xfId="9197" xr:uid="{8386FD93-C00C-47AA-9E2D-514FE2CEEC92}"/>
    <cellStyle name="20% - 강조색2 2 5 2 2 2 2" xfId="18925" xr:uid="{14BDF693-54BB-458E-85D6-141FA3C2AE7B}"/>
    <cellStyle name="20% - 강조색2 2 5 2 2 2 2 2" xfId="38381" xr:uid="{A5A5CDE5-5A38-47E8-9853-E9713B994387}"/>
    <cellStyle name="20% - 강조색2 2 5 2 2 2 3" xfId="28653" xr:uid="{0EFB932A-5955-454C-8314-0DE63F8978CE}"/>
    <cellStyle name="20% - 강조색2 2 5 2 2 3" xfId="14061" xr:uid="{DC9FA4AE-E61A-42C0-A8DD-0599A8872F67}"/>
    <cellStyle name="20% - 강조색2 2 5 2 2 3 2" xfId="33517" xr:uid="{1BDAC2F5-DC48-41B9-91DC-821043AC1E4A}"/>
    <cellStyle name="20% - 강조색2 2 5 2 2 4" xfId="23789" xr:uid="{69DA6572-F555-4DC0-A5F0-CC9642323BE8}"/>
    <cellStyle name="20% - 강조색2 2 5 2 3" xfId="6765" xr:uid="{D744D21B-40E9-4EAE-A661-50076E7C958D}"/>
    <cellStyle name="20% - 강조색2 2 5 2 3 2" xfId="16493" xr:uid="{FD025906-4629-45CD-8E3F-CC217596A21F}"/>
    <cellStyle name="20% - 강조색2 2 5 2 3 2 2" xfId="35949" xr:uid="{027944E5-FBAD-473D-8E6A-5E0CBAE6C600}"/>
    <cellStyle name="20% - 강조색2 2 5 2 3 3" xfId="26221" xr:uid="{32349D61-AA1F-40FB-A22D-33A279835E85}"/>
    <cellStyle name="20% - 강조색2 2 5 2 4" xfId="11629" xr:uid="{9A923A25-BCEC-44D7-AC78-6153C5E4938B}"/>
    <cellStyle name="20% - 강조색2 2 5 2 4 2" xfId="31085" xr:uid="{81E3C6F1-5960-4C15-BF81-E50742B66B9A}"/>
    <cellStyle name="20% - 강조색2 2 5 2 5" xfId="21357" xr:uid="{94500C6B-420B-43A1-B9D5-0AF835D29B23}"/>
    <cellStyle name="20% - 강조색2 2 5 3" xfId="3117" xr:uid="{AA48E0EB-3BAC-43FF-93A2-9237BDB5F556}"/>
    <cellStyle name="20% - 강조색2 2 5 3 2" xfId="7981" xr:uid="{2C2CCB6B-368E-4AD7-9A5C-E65B59F5E305}"/>
    <cellStyle name="20% - 강조색2 2 5 3 2 2" xfId="17709" xr:uid="{0BBF7BE7-B988-47EB-AD62-BF9EB94C66F5}"/>
    <cellStyle name="20% - 강조색2 2 5 3 2 2 2" xfId="37165" xr:uid="{BBABD05B-40B5-4D3F-A36A-3E99D3D95D69}"/>
    <cellStyle name="20% - 강조색2 2 5 3 2 3" xfId="27437" xr:uid="{F8352534-8FE7-4854-A5A4-B622181021BF}"/>
    <cellStyle name="20% - 강조색2 2 5 3 3" xfId="12845" xr:uid="{69EA648D-797F-4167-918C-B7682FE10B92}"/>
    <cellStyle name="20% - 강조색2 2 5 3 3 2" xfId="32301" xr:uid="{8A722FE0-0F71-4822-917A-2CBA7BCCC3AC}"/>
    <cellStyle name="20% - 강조색2 2 5 3 4" xfId="22573" xr:uid="{A3240AAF-2709-4442-8D80-9C0C19893EDB}"/>
    <cellStyle name="20% - 강조색2 2 5 4" xfId="5549" xr:uid="{1A6498FE-6A83-450E-AEED-D683DE8C2143}"/>
    <cellStyle name="20% - 강조색2 2 5 4 2" xfId="15277" xr:uid="{E2EE89A4-54FC-4F31-BB8F-73BBA9DAD46C}"/>
    <cellStyle name="20% - 강조색2 2 5 4 2 2" xfId="34733" xr:uid="{7B1F6340-DC09-4835-A085-F1611FD6C3C6}"/>
    <cellStyle name="20% - 강조색2 2 5 4 3" xfId="25005" xr:uid="{24EA1C1D-6256-4177-8D1A-01AAF6B05029}"/>
    <cellStyle name="20% - 강조색2 2 5 5" xfId="10413" xr:uid="{DD9696F1-8A08-4553-A2EA-41E59D43F375}"/>
    <cellStyle name="20% - 강조색2 2 5 5 2" xfId="29869" xr:uid="{4A79476F-52A8-4A68-8C78-70FE7E46314A}"/>
    <cellStyle name="20% - 강조색2 2 5 6" xfId="20141" xr:uid="{931CA459-8D33-4DCE-B90A-BA6996DC87EC}"/>
    <cellStyle name="20% - 강조색2 2 6" xfId="1293" xr:uid="{FBB7488B-EF7B-4CAD-97DA-A5A85EA0F1E5}"/>
    <cellStyle name="20% - 강조색2 2 6 2" xfId="3725" xr:uid="{FC5C11E6-9A2F-4459-9228-D9C269AB76A0}"/>
    <cellStyle name="20% - 강조색2 2 6 2 2" xfId="8589" xr:uid="{5436FBD3-AA0E-41EF-81DA-ADE19DCDA38F}"/>
    <cellStyle name="20% - 강조색2 2 6 2 2 2" xfId="18317" xr:uid="{5EB7D170-52A5-4975-AD33-ADA49084C756}"/>
    <cellStyle name="20% - 강조색2 2 6 2 2 2 2" xfId="37773" xr:uid="{9A28F369-B0F5-4729-A97D-FA53846EE3DC}"/>
    <cellStyle name="20% - 강조색2 2 6 2 2 3" xfId="28045" xr:uid="{DCA13324-5396-4468-907A-05CBD08DF476}"/>
    <cellStyle name="20% - 강조색2 2 6 2 3" xfId="13453" xr:uid="{14FEA148-7E0B-432A-A23C-944882AB839A}"/>
    <cellStyle name="20% - 강조색2 2 6 2 3 2" xfId="32909" xr:uid="{8FD0EE0A-0A8A-425B-8216-73777DCCD4EC}"/>
    <cellStyle name="20% - 강조색2 2 6 2 4" xfId="23181" xr:uid="{DC273F26-EF09-44F6-80C0-A3AF3C341B11}"/>
    <cellStyle name="20% - 강조색2 2 6 3" xfId="6157" xr:uid="{644A2F58-AD9E-4ADF-8294-7DB69EF9B67A}"/>
    <cellStyle name="20% - 강조색2 2 6 3 2" xfId="15885" xr:uid="{7322FA91-C191-41F4-AAD4-9D45213E5D06}"/>
    <cellStyle name="20% - 강조색2 2 6 3 2 2" xfId="35341" xr:uid="{1C70B677-D87B-41EA-9177-9FC5267E2FEB}"/>
    <cellStyle name="20% - 강조색2 2 6 3 3" xfId="25613" xr:uid="{47FA5E01-5A38-4FC3-80E1-9A5A2E472085}"/>
    <cellStyle name="20% - 강조색2 2 6 4" xfId="11021" xr:uid="{203ABC74-02A8-4190-BD06-A706AEB71B9C}"/>
    <cellStyle name="20% - 강조색2 2 6 4 2" xfId="30477" xr:uid="{1E554426-6898-485E-BCE1-DB1F2AD89847}"/>
    <cellStyle name="20% - 강조색2 2 6 5" xfId="20749" xr:uid="{408A52EB-9311-443D-A9D9-43DE6EAA192E}"/>
    <cellStyle name="20% - 강조색2 2 7" xfId="2509" xr:uid="{915970EE-42F9-4D1F-85B2-C8C46799E65F}"/>
    <cellStyle name="20% - 강조색2 2 7 2" xfId="7373" xr:uid="{61DC251D-93A0-47FF-89D5-38DE4F057B3A}"/>
    <cellStyle name="20% - 강조색2 2 7 2 2" xfId="17101" xr:uid="{9BC83345-CEE6-4B9B-A6BB-01D23CF65E7E}"/>
    <cellStyle name="20% - 강조색2 2 7 2 2 2" xfId="36557" xr:uid="{01C33599-4D5B-4A20-BD9B-DB7A95053050}"/>
    <cellStyle name="20% - 강조색2 2 7 2 3" xfId="26829" xr:uid="{9C3B372F-314E-4400-B062-87F3CE46588C}"/>
    <cellStyle name="20% - 강조색2 2 7 3" xfId="12237" xr:uid="{B5F34D3A-5C4C-4CBD-B7EC-A86DE90F8A48}"/>
    <cellStyle name="20% - 강조색2 2 7 3 2" xfId="31693" xr:uid="{EA915ED3-20EB-4F84-9525-CBB7E42A8E91}"/>
    <cellStyle name="20% - 강조색2 2 7 4" xfId="21965" xr:uid="{0F884397-A9A2-470A-96BB-0DC7EDBA9E3B}"/>
    <cellStyle name="20% - 강조색2 2 8" xfId="4941" xr:uid="{C2C2A9F5-7CEB-4C4E-ABC2-F60038AF157F}"/>
    <cellStyle name="20% - 강조색2 2 8 2" xfId="14669" xr:uid="{BDBCD07A-C5EA-4491-AC53-8330C66BA2BC}"/>
    <cellStyle name="20% - 강조색2 2 8 2 2" xfId="34125" xr:uid="{2BD08577-DFC8-44D0-8888-1C9DC72230ED}"/>
    <cellStyle name="20% - 강조색2 2 8 3" xfId="24397" xr:uid="{BCF2C2CA-838C-460F-BC53-3FBE02C020AF}"/>
    <cellStyle name="20% - 강조색2 2 9" xfId="9805" xr:uid="{0D6BE264-7FD8-461E-950E-408E4AEAACB3}"/>
    <cellStyle name="20% - 강조색2 2 9 2" xfId="29261" xr:uid="{B0F22FC5-888A-4993-813A-050F3E4AB933}"/>
    <cellStyle name="20% - 강조색2 3" xfId="92" xr:uid="{C921D99D-30D7-466D-B446-AF04938D8F48}"/>
    <cellStyle name="20% - 강조색2 3 10" xfId="19553" xr:uid="{047400D8-348B-458F-9C44-D1A51F911AD2}"/>
    <cellStyle name="20% - 강조색2 3 2" xfId="172" xr:uid="{0E0C755A-683F-468D-BFCC-59ED986D6D7E}"/>
    <cellStyle name="20% - 강조색2 3 2 2" xfId="325" xr:uid="{9AA4B83D-81F4-4252-8866-6A57073C862A}"/>
    <cellStyle name="20% - 강조색2 3 2 2 2" xfId="630" xr:uid="{25C7538E-9373-4404-B7CC-293B83C95797}"/>
    <cellStyle name="20% - 강조색2 3 2 2 2 2" xfId="1238" xr:uid="{14EA284D-5406-4A1B-8687-A7077969CD0E}"/>
    <cellStyle name="20% - 강조색2 3 2 2 2 2 2" xfId="2454" xr:uid="{B03D8111-6FC3-480C-A0FB-2A7B0AF34241}"/>
    <cellStyle name="20% - 강조색2 3 2 2 2 2 2 2" xfId="4886" xr:uid="{D0AFB94F-E365-4D4E-B2EA-1EDD48B16EC0}"/>
    <cellStyle name="20% - 강조색2 3 2 2 2 2 2 2 2" xfId="9750" xr:uid="{9416F8EB-4550-4C9A-A346-1555720BB868}"/>
    <cellStyle name="20% - 강조색2 3 2 2 2 2 2 2 2 2" xfId="19478" xr:uid="{C9B57438-3984-4BC1-9C5D-F0B58100F2A1}"/>
    <cellStyle name="20% - 강조색2 3 2 2 2 2 2 2 2 2 2" xfId="38934" xr:uid="{DAEEE5A4-697D-481D-B89D-B2608BBF0067}"/>
    <cellStyle name="20% - 강조색2 3 2 2 2 2 2 2 2 3" xfId="29206" xr:uid="{6D8B0D6C-697F-4CA8-87B6-64BDA64F2BA4}"/>
    <cellStyle name="20% - 강조색2 3 2 2 2 2 2 2 3" xfId="14614" xr:uid="{15479016-3444-4754-BCAD-EA99B7114DFA}"/>
    <cellStyle name="20% - 강조색2 3 2 2 2 2 2 2 3 2" xfId="34070" xr:uid="{FC6F8DAA-9E10-4536-94E9-9DD92713F185}"/>
    <cellStyle name="20% - 강조색2 3 2 2 2 2 2 2 4" xfId="24342" xr:uid="{E98BE075-2353-4045-A219-B0C0EB3ECE85}"/>
    <cellStyle name="20% - 강조색2 3 2 2 2 2 2 3" xfId="7318" xr:uid="{7CBCA75A-213C-4638-92AA-BFC36BAA537D}"/>
    <cellStyle name="20% - 강조색2 3 2 2 2 2 2 3 2" xfId="17046" xr:uid="{A8FCD3BD-8D87-4993-8CB5-43B4862C7093}"/>
    <cellStyle name="20% - 강조색2 3 2 2 2 2 2 3 2 2" xfId="36502" xr:uid="{A0F50821-E8C2-423B-A9D3-C5BE95BCE7A3}"/>
    <cellStyle name="20% - 강조색2 3 2 2 2 2 2 3 3" xfId="26774" xr:uid="{5EB20CAD-767D-4154-881F-05E68AB10AEC}"/>
    <cellStyle name="20% - 강조색2 3 2 2 2 2 2 4" xfId="12182" xr:uid="{83526696-4916-4DA3-BD9F-A4F1660BF7AB}"/>
    <cellStyle name="20% - 강조색2 3 2 2 2 2 2 4 2" xfId="31638" xr:uid="{71BB424B-B642-43AB-A511-A9692C8EADC8}"/>
    <cellStyle name="20% - 강조색2 3 2 2 2 2 2 5" xfId="21910" xr:uid="{268D6B56-1B1B-4A64-849A-56C36CFFAF5F}"/>
    <cellStyle name="20% - 강조색2 3 2 2 2 2 3" xfId="3670" xr:uid="{E149071E-5986-45D6-B034-9D5FC05915FF}"/>
    <cellStyle name="20% - 강조색2 3 2 2 2 2 3 2" xfId="8534" xr:uid="{02559082-4A87-4405-8AC5-AEAB362904D5}"/>
    <cellStyle name="20% - 강조색2 3 2 2 2 2 3 2 2" xfId="18262" xr:uid="{BEC413ED-110E-4CBB-B700-1032E599F6F9}"/>
    <cellStyle name="20% - 강조색2 3 2 2 2 2 3 2 2 2" xfId="37718" xr:uid="{B854D74E-F04C-4410-AE41-3DF35B0A188C}"/>
    <cellStyle name="20% - 강조색2 3 2 2 2 2 3 2 3" xfId="27990" xr:uid="{1F5BAB0D-DCB7-45C2-811F-1827150E0206}"/>
    <cellStyle name="20% - 강조색2 3 2 2 2 2 3 3" xfId="13398" xr:uid="{6F14BD7E-9B7C-4247-A37B-213F4EF1F588}"/>
    <cellStyle name="20% - 강조색2 3 2 2 2 2 3 3 2" xfId="32854" xr:uid="{8A15F995-0C11-4D1B-8BE3-235D7D6C6D71}"/>
    <cellStyle name="20% - 강조색2 3 2 2 2 2 3 4" xfId="23126" xr:uid="{B45D9686-7540-4D1C-AD93-79A9B1DB68B1}"/>
    <cellStyle name="20% - 강조색2 3 2 2 2 2 4" xfId="6102" xr:uid="{B49D8424-9E25-4B35-9B29-AE856F73E1A5}"/>
    <cellStyle name="20% - 강조색2 3 2 2 2 2 4 2" xfId="15830" xr:uid="{781BDACB-FA3B-46EA-9E98-468700A83A23}"/>
    <cellStyle name="20% - 강조색2 3 2 2 2 2 4 2 2" xfId="35286" xr:uid="{6B7A5526-3908-4D63-BCA6-30EA316DAA56}"/>
    <cellStyle name="20% - 강조색2 3 2 2 2 2 4 3" xfId="25558" xr:uid="{06C8C915-B448-4B00-B5B4-6A5B35755471}"/>
    <cellStyle name="20% - 강조색2 3 2 2 2 2 5" xfId="10966" xr:uid="{1E034A52-1D4C-49C5-95F4-477CB5CAD668}"/>
    <cellStyle name="20% - 강조색2 3 2 2 2 2 5 2" xfId="30422" xr:uid="{5A5C1076-29F6-4D5E-A600-03107698C2EC}"/>
    <cellStyle name="20% - 강조색2 3 2 2 2 2 6" xfId="20694" xr:uid="{FBD97581-28EE-4B3C-A95F-5CC99D0B5926}"/>
    <cellStyle name="20% - 강조색2 3 2 2 2 3" xfId="1846" xr:uid="{6C582096-6174-47C5-926E-EC284D429092}"/>
    <cellStyle name="20% - 강조색2 3 2 2 2 3 2" xfId="4278" xr:uid="{93CA148E-C5F8-49F1-B723-EB997BF62A38}"/>
    <cellStyle name="20% - 강조색2 3 2 2 2 3 2 2" xfId="9142" xr:uid="{96A25BC6-8392-4D07-976F-0040C3A0AF8D}"/>
    <cellStyle name="20% - 강조색2 3 2 2 2 3 2 2 2" xfId="18870" xr:uid="{F96535C8-681A-449E-B9E7-27F1BA267600}"/>
    <cellStyle name="20% - 강조색2 3 2 2 2 3 2 2 2 2" xfId="38326" xr:uid="{7E7B9408-A9ED-478E-B67C-F0B1967BAC29}"/>
    <cellStyle name="20% - 강조색2 3 2 2 2 3 2 2 3" xfId="28598" xr:uid="{7FEBC6AB-9BF7-4781-B04F-927504EDFFE8}"/>
    <cellStyle name="20% - 강조색2 3 2 2 2 3 2 3" xfId="14006" xr:uid="{A29B2B4D-78FF-4539-86CB-977A348A14D6}"/>
    <cellStyle name="20% - 강조색2 3 2 2 2 3 2 3 2" xfId="33462" xr:uid="{0C7D80C6-6CFA-4D72-862A-8BDAFD4DAD44}"/>
    <cellStyle name="20% - 강조색2 3 2 2 2 3 2 4" xfId="23734" xr:uid="{CA03DE56-3395-49BC-BF1D-3D8C15B35FB5}"/>
    <cellStyle name="20% - 강조색2 3 2 2 2 3 3" xfId="6710" xr:uid="{2BD85E52-57CF-4BCB-9E8C-2C00B2FE20A5}"/>
    <cellStyle name="20% - 강조색2 3 2 2 2 3 3 2" xfId="16438" xr:uid="{319220B3-BACC-4BDD-9759-32FAE88A8506}"/>
    <cellStyle name="20% - 강조색2 3 2 2 2 3 3 2 2" xfId="35894" xr:uid="{B2C929F4-72FD-4B0D-BD61-94F985C3D2D1}"/>
    <cellStyle name="20% - 강조색2 3 2 2 2 3 3 3" xfId="26166" xr:uid="{07473583-82E2-4F4D-905E-616EB11C547E}"/>
    <cellStyle name="20% - 강조색2 3 2 2 2 3 4" xfId="11574" xr:uid="{3CC64701-9322-4750-9D88-B6430F27F643}"/>
    <cellStyle name="20% - 강조색2 3 2 2 2 3 4 2" xfId="31030" xr:uid="{D81847D4-B954-4538-B15F-416241C1B19E}"/>
    <cellStyle name="20% - 강조색2 3 2 2 2 3 5" xfId="21302" xr:uid="{32D7FB32-4292-4198-A9EF-A8AF2C989DBB}"/>
    <cellStyle name="20% - 강조색2 3 2 2 2 4" xfId="3062" xr:uid="{9D32E54F-14EA-4B78-86D3-024BBC82A61E}"/>
    <cellStyle name="20% - 강조색2 3 2 2 2 4 2" xfId="7926" xr:uid="{DD6E30EF-5889-4DBE-8635-C8457AF78CF4}"/>
    <cellStyle name="20% - 강조색2 3 2 2 2 4 2 2" xfId="17654" xr:uid="{B9F77B12-DCE5-4B61-AEC8-134FD1CCE3EE}"/>
    <cellStyle name="20% - 강조색2 3 2 2 2 4 2 2 2" xfId="37110" xr:uid="{6B027863-D801-4366-94C7-5BFD6C6A51A1}"/>
    <cellStyle name="20% - 강조색2 3 2 2 2 4 2 3" xfId="27382" xr:uid="{5B03583F-E98E-4913-9A19-01F2D971847B}"/>
    <cellStyle name="20% - 강조색2 3 2 2 2 4 3" xfId="12790" xr:uid="{E69F0E82-F8A4-4C67-B57C-00880D250031}"/>
    <cellStyle name="20% - 강조색2 3 2 2 2 4 3 2" xfId="32246" xr:uid="{4D9A1D57-6DB4-4488-9D9A-851FD6626B0D}"/>
    <cellStyle name="20% - 강조색2 3 2 2 2 4 4" xfId="22518" xr:uid="{C82E8621-322F-412F-9010-BFC797421F1F}"/>
    <cellStyle name="20% - 강조색2 3 2 2 2 5" xfId="5494" xr:uid="{CB44686E-F0E0-415A-A55D-A44B5E8FCA0E}"/>
    <cellStyle name="20% - 강조색2 3 2 2 2 5 2" xfId="15222" xr:uid="{C13A1A61-F0FC-496B-AE81-DD3D58936A9C}"/>
    <cellStyle name="20% - 강조색2 3 2 2 2 5 2 2" xfId="34678" xr:uid="{06AB2670-04DA-4591-A104-C1A92A1A6651}"/>
    <cellStyle name="20% - 강조색2 3 2 2 2 5 3" xfId="24950" xr:uid="{DF5871B7-6742-4FD7-B395-EF131EE2C44B}"/>
    <cellStyle name="20% - 강조색2 3 2 2 2 6" xfId="10358" xr:uid="{EEE06BC2-EE66-4DBF-A16D-159CAD7FA10B}"/>
    <cellStyle name="20% - 강조색2 3 2 2 2 6 2" xfId="29814" xr:uid="{38C429D4-8ECF-4723-AD91-949A1F5C24A9}"/>
    <cellStyle name="20% - 강조색2 3 2 2 2 7" xfId="20086" xr:uid="{2D185061-4770-4482-96B8-D614B00E824E}"/>
    <cellStyle name="20% - 강조색2 3 2 2 3" xfId="934" xr:uid="{7C83A6A4-9CB5-4A98-96E0-2803DF9CAED0}"/>
    <cellStyle name="20% - 강조색2 3 2 2 3 2" xfId="2150" xr:uid="{F7F2C290-37F2-4467-A9E4-E6B5D2F36CB8}"/>
    <cellStyle name="20% - 강조색2 3 2 2 3 2 2" xfId="4582" xr:uid="{848F61D0-15D4-4D6C-94A0-00C044DFF35A}"/>
    <cellStyle name="20% - 강조색2 3 2 2 3 2 2 2" xfId="9446" xr:uid="{B252F25A-3C9D-43F1-B864-B11D911C4CA1}"/>
    <cellStyle name="20% - 강조색2 3 2 2 3 2 2 2 2" xfId="19174" xr:uid="{B2844608-AE02-4B9D-AF91-63BB81126F43}"/>
    <cellStyle name="20% - 강조색2 3 2 2 3 2 2 2 2 2" xfId="38630" xr:uid="{545363E1-E8CC-4993-8CB0-065C9475935D}"/>
    <cellStyle name="20% - 강조색2 3 2 2 3 2 2 2 3" xfId="28902" xr:uid="{B2DE8DC6-8989-4ECE-8C67-1D00228CBB82}"/>
    <cellStyle name="20% - 강조색2 3 2 2 3 2 2 3" xfId="14310" xr:uid="{DA339D46-9D29-41AC-867F-D998740A05F1}"/>
    <cellStyle name="20% - 강조색2 3 2 2 3 2 2 3 2" xfId="33766" xr:uid="{0D5930E5-9019-49FB-AF83-3A62AD798B98}"/>
    <cellStyle name="20% - 강조색2 3 2 2 3 2 2 4" xfId="24038" xr:uid="{757E5D31-8A5A-48C8-8471-63DC201FF30D}"/>
    <cellStyle name="20% - 강조색2 3 2 2 3 2 3" xfId="7014" xr:uid="{16A6DFF2-DB26-4253-8019-B9D0E2C39C7D}"/>
    <cellStyle name="20% - 강조색2 3 2 2 3 2 3 2" xfId="16742" xr:uid="{429281AA-35A7-4C5F-BEA3-33D2431E7C40}"/>
    <cellStyle name="20% - 강조색2 3 2 2 3 2 3 2 2" xfId="36198" xr:uid="{9ECC66B2-96E6-420A-A172-D36C607F9378}"/>
    <cellStyle name="20% - 강조색2 3 2 2 3 2 3 3" xfId="26470" xr:uid="{40DD9D06-9738-4C2E-870C-CE8407BE676C}"/>
    <cellStyle name="20% - 강조색2 3 2 2 3 2 4" xfId="11878" xr:uid="{579C1723-C7B6-4858-A238-F374ADF3684A}"/>
    <cellStyle name="20% - 강조색2 3 2 2 3 2 4 2" xfId="31334" xr:uid="{5FDBADB4-0E2D-43F4-AC65-CA1F27CE8361}"/>
    <cellStyle name="20% - 강조색2 3 2 2 3 2 5" xfId="21606" xr:uid="{7707AC6B-F65D-46E2-9A25-9D20951B11BD}"/>
    <cellStyle name="20% - 강조색2 3 2 2 3 3" xfId="3366" xr:uid="{3763514D-4902-4929-BDAE-9A2683EBC873}"/>
    <cellStyle name="20% - 강조색2 3 2 2 3 3 2" xfId="8230" xr:uid="{5B01DE83-1A3D-4201-BC5C-CFEB5B6C27CE}"/>
    <cellStyle name="20% - 강조색2 3 2 2 3 3 2 2" xfId="17958" xr:uid="{EBA269E1-0380-4469-A9CB-4A4E77707F0B}"/>
    <cellStyle name="20% - 강조색2 3 2 2 3 3 2 2 2" xfId="37414" xr:uid="{6B660CD0-CE0A-408F-B08E-4A2D4BC4C288}"/>
    <cellStyle name="20% - 강조색2 3 2 2 3 3 2 3" xfId="27686" xr:uid="{D31FB19F-1C26-4F47-862A-771A89FB18D1}"/>
    <cellStyle name="20% - 강조색2 3 2 2 3 3 3" xfId="13094" xr:uid="{8B4A7D67-6C42-48A1-AA21-614102229793}"/>
    <cellStyle name="20% - 강조색2 3 2 2 3 3 3 2" xfId="32550" xr:uid="{923B78B7-64F1-4D35-9EBF-91711186C692}"/>
    <cellStyle name="20% - 강조색2 3 2 2 3 3 4" xfId="22822" xr:uid="{D6B28146-F633-4F7C-B2D7-6518248BA18A}"/>
    <cellStyle name="20% - 강조색2 3 2 2 3 4" xfId="5798" xr:uid="{4F905997-56C9-4FA9-8A76-CE1488E8E170}"/>
    <cellStyle name="20% - 강조색2 3 2 2 3 4 2" xfId="15526" xr:uid="{3D2611C0-C001-4B9E-AC2C-AF9BB348E71F}"/>
    <cellStyle name="20% - 강조색2 3 2 2 3 4 2 2" xfId="34982" xr:uid="{BEA10D20-181B-4200-A8A3-C2F98E925AE6}"/>
    <cellStyle name="20% - 강조색2 3 2 2 3 4 3" xfId="25254" xr:uid="{117EE152-EA45-49C0-8700-660237F4D26E}"/>
    <cellStyle name="20% - 강조색2 3 2 2 3 5" xfId="10662" xr:uid="{48222F21-FC55-4B45-8D3C-8C25D9BEE9B3}"/>
    <cellStyle name="20% - 강조색2 3 2 2 3 5 2" xfId="30118" xr:uid="{1A36CC43-E420-47D4-B90D-492F2384C812}"/>
    <cellStyle name="20% - 강조색2 3 2 2 3 6" xfId="20390" xr:uid="{7C7BB5AF-C58D-4E51-9C6E-5408CA861EAE}"/>
    <cellStyle name="20% - 강조색2 3 2 2 4" xfId="1542" xr:uid="{6B405059-E215-44EC-97EB-A71A88D6979F}"/>
    <cellStyle name="20% - 강조색2 3 2 2 4 2" xfId="3974" xr:uid="{10EA0BB8-546D-435F-8250-1403228FC57C}"/>
    <cellStyle name="20% - 강조색2 3 2 2 4 2 2" xfId="8838" xr:uid="{0EF63E2F-078B-42F7-BB1F-60FA78FB2AF2}"/>
    <cellStyle name="20% - 강조색2 3 2 2 4 2 2 2" xfId="18566" xr:uid="{8CF0ED6C-614B-4D96-8E11-F7C34F9CD51F}"/>
    <cellStyle name="20% - 강조색2 3 2 2 4 2 2 2 2" xfId="38022" xr:uid="{32D9D9A1-F011-4D76-B0BB-5873FB31808E}"/>
    <cellStyle name="20% - 강조색2 3 2 2 4 2 2 3" xfId="28294" xr:uid="{A572D39F-2504-4B3F-9658-027682C58BDB}"/>
    <cellStyle name="20% - 강조색2 3 2 2 4 2 3" xfId="13702" xr:uid="{D6FAB863-DE7D-4074-B8BA-920A317A9D86}"/>
    <cellStyle name="20% - 강조색2 3 2 2 4 2 3 2" xfId="33158" xr:uid="{925C5606-B6E9-4FEA-AA81-D5749B848687}"/>
    <cellStyle name="20% - 강조색2 3 2 2 4 2 4" xfId="23430" xr:uid="{77D7BEDA-016D-468B-B25D-FB4171332E36}"/>
    <cellStyle name="20% - 강조색2 3 2 2 4 3" xfId="6406" xr:uid="{3BE8D9BE-EA98-4B95-800C-181115A3FA56}"/>
    <cellStyle name="20% - 강조색2 3 2 2 4 3 2" xfId="16134" xr:uid="{FD43AAE5-D34E-4D78-ABD0-C4103EC9685E}"/>
    <cellStyle name="20% - 강조색2 3 2 2 4 3 2 2" xfId="35590" xr:uid="{A135BB47-99AE-406E-AA78-A620C34DC437}"/>
    <cellStyle name="20% - 강조색2 3 2 2 4 3 3" xfId="25862" xr:uid="{D5D44F55-2D95-40EE-B9FF-A35DEDCEA20D}"/>
    <cellStyle name="20% - 강조색2 3 2 2 4 4" xfId="11270" xr:uid="{5AF17E88-D2D1-4801-9F14-E9F65E394AE5}"/>
    <cellStyle name="20% - 강조색2 3 2 2 4 4 2" xfId="30726" xr:uid="{B2C898D0-6310-4F42-ABD2-9BA796B810CC}"/>
    <cellStyle name="20% - 강조색2 3 2 2 4 5" xfId="20998" xr:uid="{47619A04-521E-4F0F-A2FE-B520F737C8C8}"/>
    <cellStyle name="20% - 강조색2 3 2 2 5" xfId="2758" xr:uid="{2723DE48-D989-4A92-9FE5-5B8BF04284F5}"/>
    <cellStyle name="20% - 강조색2 3 2 2 5 2" xfId="7622" xr:uid="{016BE41F-90D0-446A-A4BA-EB26D51091BE}"/>
    <cellStyle name="20% - 강조색2 3 2 2 5 2 2" xfId="17350" xr:uid="{1D0756CE-B1A1-45F2-B8F4-5DE72521BD87}"/>
    <cellStyle name="20% - 강조색2 3 2 2 5 2 2 2" xfId="36806" xr:uid="{772857FF-3FCE-4125-9D9C-87F954D34E29}"/>
    <cellStyle name="20% - 강조색2 3 2 2 5 2 3" xfId="27078" xr:uid="{BE0225FA-7137-47FA-A65E-9C1CC1298577}"/>
    <cellStyle name="20% - 강조색2 3 2 2 5 3" xfId="12486" xr:uid="{57045907-0E83-46AB-A0BB-615F58208CDD}"/>
    <cellStyle name="20% - 강조색2 3 2 2 5 3 2" xfId="31942" xr:uid="{DD7D7766-047E-4E7F-AD26-0C176756C491}"/>
    <cellStyle name="20% - 강조색2 3 2 2 5 4" xfId="22214" xr:uid="{1C31B32D-90B2-42D7-8B0B-89C56C9D4F53}"/>
    <cellStyle name="20% - 강조색2 3 2 2 6" xfId="5190" xr:uid="{5AD1E949-D289-4B95-B216-AFD3E72F793E}"/>
    <cellStyle name="20% - 강조색2 3 2 2 6 2" xfId="14918" xr:uid="{C11E1535-CB88-4F48-AC1C-28FAD789802D}"/>
    <cellStyle name="20% - 강조색2 3 2 2 6 2 2" xfId="34374" xr:uid="{BC799582-F84F-4FFD-804A-B29299093D10}"/>
    <cellStyle name="20% - 강조색2 3 2 2 6 3" xfId="24646" xr:uid="{E2F82FC7-5B41-428B-A912-2CA98F7B8AC6}"/>
    <cellStyle name="20% - 강조색2 3 2 2 7" xfId="10054" xr:uid="{EA935E3F-1843-4DA9-9125-9FE38E2E4443}"/>
    <cellStyle name="20% - 강조색2 3 2 2 7 2" xfId="29510" xr:uid="{F6CC2EE1-538F-4D41-8A63-DBF66009845E}"/>
    <cellStyle name="20% - 강조색2 3 2 2 8" xfId="19782" xr:uid="{E41CE178-CC5F-4FE7-83C6-A619C11A5BC7}"/>
    <cellStyle name="20% - 강조색2 3 2 3" xfId="478" xr:uid="{FC9EF0F2-6C31-46DE-B2E0-7CF0C169843A}"/>
    <cellStyle name="20% - 강조색2 3 2 3 2" xfId="1086" xr:uid="{66F30274-B215-4027-B94F-B2DE5CE33E98}"/>
    <cellStyle name="20% - 강조색2 3 2 3 2 2" xfId="2302" xr:uid="{DD476DB8-ADD8-4D3C-981A-526F060E9C4E}"/>
    <cellStyle name="20% - 강조색2 3 2 3 2 2 2" xfId="4734" xr:uid="{0CEF836F-FB22-47CD-837E-D6618B187040}"/>
    <cellStyle name="20% - 강조색2 3 2 3 2 2 2 2" xfId="9598" xr:uid="{2D3BCDB3-1448-4F81-8553-56854AB49050}"/>
    <cellStyle name="20% - 강조색2 3 2 3 2 2 2 2 2" xfId="19326" xr:uid="{1587F334-7D2A-4A93-9335-707765837102}"/>
    <cellStyle name="20% - 강조색2 3 2 3 2 2 2 2 2 2" xfId="38782" xr:uid="{70B63F03-2068-47A4-8EE9-C3CABD3A75EA}"/>
    <cellStyle name="20% - 강조색2 3 2 3 2 2 2 2 3" xfId="29054" xr:uid="{6B625539-54CC-4592-90CE-031DA5682694}"/>
    <cellStyle name="20% - 강조색2 3 2 3 2 2 2 3" xfId="14462" xr:uid="{871AF37F-2DB3-4DC9-AAAB-392E52AD4CFB}"/>
    <cellStyle name="20% - 강조색2 3 2 3 2 2 2 3 2" xfId="33918" xr:uid="{9C98B734-20F1-4C1E-A5C9-276AD649A82A}"/>
    <cellStyle name="20% - 강조색2 3 2 3 2 2 2 4" xfId="24190" xr:uid="{51184954-F249-41B4-90A0-958F39C523EF}"/>
    <cellStyle name="20% - 강조색2 3 2 3 2 2 3" xfId="7166" xr:uid="{D1DEF789-6B96-4268-A52A-EC6A5AA14239}"/>
    <cellStyle name="20% - 강조색2 3 2 3 2 2 3 2" xfId="16894" xr:uid="{9960355A-DAA5-4A70-B4DA-D12785DEB4E9}"/>
    <cellStyle name="20% - 강조색2 3 2 3 2 2 3 2 2" xfId="36350" xr:uid="{1E2CC85A-D482-41F8-9E75-2C490C80EAC1}"/>
    <cellStyle name="20% - 강조색2 3 2 3 2 2 3 3" xfId="26622" xr:uid="{93D75486-F81E-459B-89D7-2A10AA369E68}"/>
    <cellStyle name="20% - 강조색2 3 2 3 2 2 4" xfId="12030" xr:uid="{F3B32A1D-861C-4A60-988B-0F7C7B00DE76}"/>
    <cellStyle name="20% - 강조색2 3 2 3 2 2 4 2" xfId="31486" xr:uid="{C3117A3B-B3E9-4BF8-BEDC-D14631F90B2C}"/>
    <cellStyle name="20% - 강조색2 3 2 3 2 2 5" xfId="21758" xr:uid="{CBC42EE7-07AF-47BD-AA26-9C489584BF72}"/>
    <cellStyle name="20% - 강조색2 3 2 3 2 3" xfId="3518" xr:uid="{DBF4D060-9D46-40A9-AC46-40A39E13A908}"/>
    <cellStyle name="20% - 강조색2 3 2 3 2 3 2" xfId="8382" xr:uid="{747A4D70-2FFF-44DF-B0EA-4F94C79D1C91}"/>
    <cellStyle name="20% - 강조색2 3 2 3 2 3 2 2" xfId="18110" xr:uid="{2F195639-CCB7-4235-BA80-58C6A2E81D8B}"/>
    <cellStyle name="20% - 강조색2 3 2 3 2 3 2 2 2" xfId="37566" xr:uid="{9FD95244-71AA-471E-80DD-E7511B9F51BB}"/>
    <cellStyle name="20% - 강조색2 3 2 3 2 3 2 3" xfId="27838" xr:uid="{BF190E4C-9379-4AE5-959F-EEDCBCF56A2E}"/>
    <cellStyle name="20% - 강조색2 3 2 3 2 3 3" xfId="13246" xr:uid="{A9AAEAFA-E57F-4980-8436-9573248BFD72}"/>
    <cellStyle name="20% - 강조색2 3 2 3 2 3 3 2" xfId="32702" xr:uid="{4A7DE507-046B-47F3-AFA2-D93E8507650E}"/>
    <cellStyle name="20% - 강조색2 3 2 3 2 3 4" xfId="22974" xr:uid="{553015C4-A5F5-4FE4-A518-43C1D613CB34}"/>
    <cellStyle name="20% - 강조색2 3 2 3 2 4" xfId="5950" xr:uid="{B583E225-B4DE-4D15-B40E-647368EDA0CD}"/>
    <cellStyle name="20% - 강조색2 3 2 3 2 4 2" xfId="15678" xr:uid="{BB8EC008-78DC-4DA3-98A2-FD74CCCB7CC5}"/>
    <cellStyle name="20% - 강조색2 3 2 3 2 4 2 2" xfId="35134" xr:uid="{0D5D2905-24D2-49FB-BED5-BC2BC2A4F1A5}"/>
    <cellStyle name="20% - 강조색2 3 2 3 2 4 3" xfId="25406" xr:uid="{5A819DD4-1499-409E-853A-F723730E84A8}"/>
    <cellStyle name="20% - 강조색2 3 2 3 2 5" xfId="10814" xr:uid="{745996F1-4FC4-47A2-BEB3-A140A9E83467}"/>
    <cellStyle name="20% - 강조색2 3 2 3 2 5 2" xfId="30270" xr:uid="{32609DDB-0D6E-4278-BC8B-18156DF8F8CA}"/>
    <cellStyle name="20% - 강조색2 3 2 3 2 6" xfId="20542" xr:uid="{25DB7E6B-307A-4259-8AC7-C4FD632F5974}"/>
    <cellStyle name="20% - 강조색2 3 2 3 3" xfId="1694" xr:uid="{8285CBEF-F726-4DCE-93BF-5427E2632DF5}"/>
    <cellStyle name="20% - 강조색2 3 2 3 3 2" xfId="4126" xr:uid="{AA3B0FD1-B577-4461-9ECE-25F2E0BEC982}"/>
    <cellStyle name="20% - 강조색2 3 2 3 3 2 2" xfId="8990" xr:uid="{F7922E71-F0DA-40C5-8A1A-104E1B08A36F}"/>
    <cellStyle name="20% - 강조색2 3 2 3 3 2 2 2" xfId="18718" xr:uid="{A5AF4456-DE64-4F4E-B0C8-A1474600E8F1}"/>
    <cellStyle name="20% - 강조색2 3 2 3 3 2 2 2 2" xfId="38174" xr:uid="{8AF04F2F-09F7-433E-823C-19C7D137DA37}"/>
    <cellStyle name="20% - 강조색2 3 2 3 3 2 2 3" xfId="28446" xr:uid="{962076F7-7C74-43D2-8F37-1B6FADC03838}"/>
    <cellStyle name="20% - 강조색2 3 2 3 3 2 3" xfId="13854" xr:uid="{7F06752A-48C5-4544-95D9-8AB64451D540}"/>
    <cellStyle name="20% - 강조색2 3 2 3 3 2 3 2" xfId="33310" xr:uid="{ADD524DB-46EA-4EE1-9F37-A3E75CD6DC5E}"/>
    <cellStyle name="20% - 강조색2 3 2 3 3 2 4" xfId="23582" xr:uid="{7DDC32CE-9EF6-4777-A9CB-2E9B9B9C6637}"/>
    <cellStyle name="20% - 강조색2 3 2 3 3 3" xfId="6558" xr:uid="{AF2AC615-0CEA-4884-B17E-15DBA10CFA5B}"/>
    <cellStyle name="20% - 강조색2 3 2 3 3 3 2" xfId="16286" xr:uid="{CDBCAB14-0A1D-430B-9B31-3AD90703DA0A}"/>
    <cellStyle name="20% - 강조색2 3 2 3 3 3 2 2" xfId="35742" xr:uid="{0CACBFED-2518-4B26-AED6-09F7463844C5}"/>
    <cellStyle name="20% - 강조색2 3 2 3 3 3 3" xfId="26014" xr:uid="{2FD095D8-6EA5-4853-8662-C63ED185ADC2}"/>
    <cellStyle name="20% - 강조색2 3 2 3 3 4" xfId="11422" xr:uid="{35A7EAC3-202D-40C7-811D-B70305986A9D}"/>
    <cellStyle name="20% - 강조색2 3 2 3 3 4 2" xfId="30878" xr:uid="{7F914362-20D4-4AD6-BB68-0B2AA6AD245C}"/>
    <cellStyle name="20% - 강조색2 3 2 3 3 5" xfId="21150" xr:uid="{C51AF14E-DCB6-4198-9BC3-B18B60FB2E45}"/>
    <cellStyle name="20% - 강조색2 3 2 3 4" xfId="2910" xr:uid="{94A166FC-BE6A-4A76-BD5F-0A9C6BE6160D}"/>
    <cellStyle name="20% - 강조색2 3 2 3 4 2" xfId="7774" xr:uid="{C00EFCD4-906F-4294-87A4-64F0336EF5EB}"/>
    <cellStyle name="20% - 강조색2 3 2 3 4 2 2" xfId="17502" xr:uid="{7159EF1B-0E6E-4E53-AD2B-748DBD2F802D}"/>
    <cellStyle name="20% - 강조색2 3 2 3 4 2 2 2" xfId="36958" xr:uid="{3D706E04-9A96-4551-BA42-1964BFAC8447}"/>
    <cellStyle name="20% - 강조색2 3 2 3 4 2 3" xfId="27230" xr:uid="{A71AACF3-00CA-41FC-B523-4CD525DB7A9C}"/>
    <cellStyle name="20% - 강조색2 3 2 3 4 3" xfId="12638" xr:uid="{3038469C-803E-4CA8-8591-CF0F8BDD5EAA}"/>
    <cellStyle name="20% - 강조색2 3 2 3 4 3 2" xfId="32094" xr:uid="{BF571AFE-8164-4963-AC1E-DA8E4A7374AC}"/>
    <cellStyle name="20% - 강조색2 3 2 3 4 4" xfId="22366" xr:uid="{348EE978-4959-41E4-BE39-E36401E1146A}"/>
    <cellStyle name="20% - 강조색2 3 2 3 5" xfId="5342" xr:uid="{53879099-62C8-4737-8983-3FAEEC6D4D37}"/>
    <cellStyle name="20% - 강조색2 3 2 3 5 2" xfId="15070" xr:uid="{72C2EA55-48AD-46D0-A577-265578638612}"/>
    <cellStyle name="20% - 강조색2 3 2 3 5 2 2" xfId="34526" xr:uid="{C4693263-4B87-4C34-869C-1E281C295C65}"/>
    <cellStyle name="20% - 강조색2 3 2 3 5 3" xfId="24798" xr:uid="{FC258C73-8F3D-478A-BE06-F27379C3F744}"/>
    <cellStyle name="20% - 강조색2 3 2 3 6" xfId="10206" xr:uid="{94F7F6B5-1EBB-4A55-BDEF-3DAD101B5D14}"/>
    <cellStyle name="20% - 강조색2 3 2 3 6 2" xfId="29662" xr:uid="{89BA9168-DC0F-4E1F-8EAE-360A534EF438}"/>
    <cellStyle name="20% - 강조색2 3 2 3 7" xfId="19934" xr:uid="{C1F90DB0-ECF8-4097-B401-5246B6EB50B8}"/>
    <cellStyle name="20% - 강조색2 3 2 4" xfId="782" xr:uid="{F79077BD-F17B-4E8E-B5D5-3FF78C114DBC}"/>
    <cellStyle name="20% - 강조색2 3 2 4 2" xfId="1998" xr:uid="{8D6F3CD6-A928-4E94-A452-62A5A313FD1A}"/>
    <cellStyle name="20% - 강조색2 3 2 4 2 2" xfId="4430" xr:uid="{7039A9EA-8A75-4FA8-8D18-0DC546DDD1A2}"/>
    <cellStyle name="20% - 강조색2 3 2 4 2 2 2" xfId="9294" xr:uid="{EBBF1362-0662-429D-94F2-37C463FB16B0}"/>
    <cellStyle name="20% - 강조색2 3 2 4 2 2 2 2" xfId="19022" xr:uid="{9C410613-ADB9-4C3F-924E-58DC045E4151}"/>
    <cellStyle name="20% - 강조색2 3 2 4 2 2 2 2 2" xfId="38478" xr:uid="{D56F77DA-626C-419E-A70F-51E7A8C3F2FB}"/>
    <cellStyle name="20% - 강조색2 3 2 4 2 2 2 3" xfId="28750" xr:uid="{978674FC-07C1-4BFF-98FB-7D08313C811C}"/>
    <cellStyle name="20% - 강조색2 3 2 4 2 2 3" xfId="14158" xr:uid="{209F2880-9A67-491F-8582-D19230F30F23}"/>
    <cellStyle name="20% - 강조색2 3 2 4 2 2 3 2" xfId="33614" xr:uid="{EFEAF569-2865-4BE8-A2C2-A9F7B17F17A4}"/>
    <cellStyle name="20% - 강조색2 3 2 4 2 2 4" xfId="23886" xr:uid="{9CE4A1F9-81A5-426D-9244-0304842FB2DC}"/>
    <cellStyle name="20% - 강조색2 3 2 4 2 3" xfId="6862" xr:uid="{21929890-0DA5-4AAF-A151-611122112126}"/>
    <cellStyle name="20% - 강조색2 3 2 4 2 3 2" xfId="16590" xr:uid="{74E7BF8A-34C7-4EA4-BF6D-ED4B44FDE233}"/>
    <cellStyle name="20% - 강조색2 3 2 4 2 3 2 2" xfId="36046" xr:uid="{8A6304F8-F3CB-4BF4-B1F5-22EC595AD963}"/>
    <cellStyle name="20% - 강조색2 3 2 4 2 3 3" xfId="26318" xr:uid="{CBBA67EF-28D0-4203-93A6-6A448F93113A}"/>
    <cellStyle name="20% - 강조색2 3 2 4 2 4" xfId="11726" xr:uid="{2DF5FD23-8266-476F-9AB0-F4BC1882ABEE}"/>
    <cellStyle name="20% - 강조색2 3 2 4 2 4 2" xfId="31182" xr:uid="{9BBD907B-77F6-424E-A7A4-4C14F99C735C}"/>
    <cellStyle name="20% - 강조색2 3 2 4 2 5" xfId="21454" xr:uid="{91788397-A4C0-4BC0-B104-EFF92C7E11FB}"/>
    <cellStyle name="20% - 강조색2 3 2 4 3" xfId="3214" xr:uid="{A1BCE4A7-1ACC-4EF7-8124-43213CEC2800}"/>
    <cellStyle name="20% - 강조색2 3 2 4 3 2" xfId="8078" xr:uid="{0F7C0AA7-B0BB-4EE6-ADD4-BBB0FD5CEE8F}"/>
    <cellStyle name="20% - 강조색2 3 2 4 3 2 2" xfId="17806" xr:uid="{EBCB2452-1888-41FF-9CE8-A5C17CC5C3D0}"/>
    <cellStyle name="20% - 강조색2 3 2 4 3 2 2 2" xfId="37262" xr:uid="{CE122558-07AA-42CF-B949-37AEA999291A}"/>
    <cellStyle name="20% - 강조색2 3 2 4 3 2 3" xfId="27534" xr:uid="{FD7DD76F-3E2C-48E5-99A6-AD7A7B621F74}"/>
    <cellStyle name="20% - 강조색2 3 2 4 3 3" xfId="12942" xr:uid="{AD6801D6-7133-48E2-9396-9B220BCC269E}"/>
    <cellStyle name="20% - 강조색2 3 2 4 3 3 2" xfId="32398" xr:uid="{7CC00E75-E7F5-40EE-BC70-071AB58C3235}"/>
    <cellStyle name="20% - 강조색2 3 2 4 3 4" xfId="22670" xr:uid="{2D6F8DA7-627C-4EB8-BC6E-65433E578A07}"/>
    <cellStyle name="20% - 강조색2 3 2 4 4" xfId="5646" xr:uid="{7B2A9F8A-D55F-4D14-8F26-19BB4119B2A0}"/>
    <cellStyle name="20% - 강조색2 3 2 4 4 2" xfId="15374" xr:uid="{6E993514-4F82-42DE-B56C-280491670F5E}"/>
    <cellStyle name="20% - 강조색2 3 2 4 4 2 2" xfId="34830" xr:uid="{960AA1E0-C7AA-49CA-BB68-7CD43F8115EE}"/>
    <cellStyle name="20% - 강조색2 3 2 4 4 3" xfId="25102" xr:uid="{8507C0E0-7DB1-4968-ABD0-FB3F18A92E6D}"/>
    <cellStyle name="20% - 강조색2 3 2 4 5" xfId="10510" xr:uid="{68ADE18B-606C-45B2-AA87-B0BDCF247897}"/>
    <cellStyle name="20% - 강조색2 3 2 4 5 2" xfId="29966" xr:uid="{5943B056-4933-48A4-9133-FA482DCBA871}"/>
    <cellStyle name="20% - 강조색2 3 2 4 6" xfId="20238" xr:uid="{7A13AC5F-9A8B-48D1-BA16-F81FCB3736CF}"/>
    <cellStyle name="20% - 강조색2 3 2 5" xfId="1390" xr:uid="{2B515FA2-159A-4A27-86EF-C6FA5D916E2D}"/>
    <cellStyle name="20% - 강조색2 3 2 5 2" xfId="3822" xr:uid="{CDB56D2E-AF76-4597-BCF1-340345363D6A}"/>
    <cellStyle name="20% - 강조색2 3 2 5 2 2" xfId="8686" xr:uid="{A3BEEC9C-670A-4127-969E-B17E857B7D0D}"/>
    <cellStyle name="20% - 강조색2 3 2 5 2 2 2" xfId="18414" xr:uid="{8B91BCE0-9FD7-478B-B4CC-F52A8D214D9A}"/>
    <cellStyle name="20% - 강조색2 3 2 5 2 2 2 2" xfId="37870" xr:uid="{06DE3416-56A1-4611-B747-F899419F1ED1}"/>
    <cellStyle name="20% - 강조색2 3 2 5 2 2 3" xfId="28142" xr:uid="{E462B3B3-5D23-4AE1-92BE-9D06B7C91134}"/>
    <cellStyle name="20% - 강조색2 3 2 5 2 3" xfId="13550" xr:uid="{744D7198-C28A-4101-A410-DEA8917A931D}"/>
    <cellStyle name="20% - 강조색2 3 2 5 2 3 2" xfId="33006" xr:uid="{6BB983E3-5654-4D9A-890E-38CD5FAB45E8}"/>
    <cellStyle name="20% - 강조색2 3 2 5 2 4" xfId="23278" xr:uid="{5BFCE845-FB18-4C1E-BE25-27E3DBF7B894}"/>
    <cellStyle name="20% - 강조색2 3 2 5 3" xfId="6254" xr:uid="{3B36FD45-C74F-4847-92FF-FC547E6C359D}"/>
    <cellStyle name="20% - 강조색2 3 2 5 3 2" xfId="15982" xr:uid="{889B0DEE-5F22-4DA8-8C07-C47C750FA8E0}"/>
    <cellStyle name="20% - 강조색2 3 2 5 3 2 2" xfId="35438" xr:uid="{7DD0CDD9-7393-4E96-9EB7-6BE97FA2FD0E}"/>
    <cellStyle name="20% - 강조색2 3 2 5 3 3" xfId="25710" xr:uid="{7BDC558B-3BE1-4557-9B36-938BA251D2F5}"/>
    <cellStyle name="20% - 강조색2 3 2 5 4" xfId="11118" xr:uid="{83D6F678-3764-4541-8421-CD0ADDF09514}"/>
    <cellStyle name="20% - 강조색2 3 2 5 4 2" xfId="30574" xr:uid="{A0B73171-77C5-49FF-ABBF-D0A0B9F0AD67}"/>
    <cellStyle name="20% - 강조색2 3 2 5 5" xfId="20846" xr:uid="{B1565DD2-C3FD-474B-ADF3-F92B7ECB33E9}"/>
    <cellStyle name="20% - 강조색2 3 2 6" xfId="2606" xr:uid="{3D9B3F47-5D96-41AC-BB40-5305148CEF38}"/>
    <cellStyle name="20% - 강조색2 3 2 6 2" xfId="7470" xr:uid="{B54EA760-FB9F-42AA-A987-07EE5C063A3D}"/>
    <cellStyle name="20% - 강조색2 3 2 6 2 2" xfId="17198" xr:uid="{CD7EAB08-660A-4A88-A708-E5302B9BB65C}"/>
    <cellStyle name="20% - 강조색2 3 2 6 2 2 2" xfId="36654" xr:uid="{494A9919-10AC-4C7F-BFA7-674D5EF5B79A}"/>
    <cellStyle name="20% - 강조색2 3 2 6 2 3" xfId="26926" xr:uid="{37BD1FA7-6A00-4F96-AAD5-33A7A93DE679}"/>
    <cellStyle name="20% - 강조색2 3 2 6 3" xfId="12334" xr:uid="{EA558574-B5E6-40A9-94E2-3E15C5071122}"/>
    <cellStyle name="20% - 강조색2 3 2 6 3 2" xfId="31790" xr:uid="{C161B9DE-6704-4FA3-98B1-135804D351DF}"/>
    <cellStyle name="20% - 강조색2 3 2 6 4" xfId="22062" xr:uid="{B8867BE4-C8B7-4647-BF30-3ADCFA0EA90E}"/>
    <cellStyle name="20% - 강조색2 3 2 7" xfId="5038" xr:uid="{D361F2E7-CBB9-4F00-9B2C-228B9BC610E1}"/>
    <cellStyle name="20% - 강조색2 3 2 7 2" xfId="14766" xr:uid="{53CDEB36-0B1D-4CD4-BDA1-686DAE4B4C11}"/>
    <cellStyle name="20% - 강조색2 3 2 7 2 2" xfId="34222" xr:uid="{BC320E32-9DFF-4B9C-8DB8-501A3E7F6A59}"/>
    <cellStyle name="20% - 강조색2 3 2 7 3" xfId="24494" xr:uid="{6D680F90-AC83-4F7E-A832-11B3D235A862}"/>
    <cellStyle name="20% - 강조색2 3 2 8" xfId="9902" xr:uid="{ECCAB479-808A-41BA-8819-5E0474E0F7E3}"/>
    <cellStyle name="20% - 강조색2 3 2 8 2" xfId="29358" xr:uid="{FE311057-2CE0-4C14-8F3C-100F8F459D13}"/>
    <cellStyle name="20% - 강조색2 3 2 9" xfId="19630" xr:uid="{D15F1381-D3C5-4557-A324-6A2E27482E12}"/>
    <cellStyle name="20% - 강조색2 3 3" xfId="248" xr:uid="{3794D616-CF42-468E-9069-C5ABB08F1D24}"/>
    <cellStyle name="20% - 강조색2 3 3 2" xfId="553" xr:uid="{663CACFC-E68D-4C0E-B659-8BFD3CDDDD6C}"/>
    <cellStyle name="20% - 강조색2 3 3 2 2" xfId="1161" xr:uid="{76BDB417-D8FD-49F4-BE1F-BF7964BE9986}"/>
    <cellStyle name="20% - 강조색2 3 3 2 2 2" xfId="2377" xr:uid="{E7BE88DE-9AC7-4F72-9B3B-E4CB218415B6}"/>
    <cellStyle name="20% - 강조색2 3 3 2 2 2 2" xfId="4809" xr:uid="{B350984E-DC0A-4CAC-9DC9-F0956D5A7098}"/>
    <cellStyle name="20% - 강조색2 3 3 2 2 2 2 2" xfId="9673" xr:uid="{407300C1-DEB2-472E-A72F-5FB69CF8D3C0}"/>
    <cellStyle name="20% - 강조색2 3 3 2 2 2 2 2 2" xfId="19401" xr:uid="{3BA8B984-A2C8-457E-8D11-2C044EC65370}"/>
    <cellStyle name="20% - 강조색2 3 3 2 2 2 2 2 2 2" xfId="38857" xr:uid="{B7AEBCB6-ED00-45A8-8A24-1B39F6092065}"/>
    <cellStyle name="20% - 강조색2 3 3 2 2 2 2 2 3" xfId="29129" xr:uid="{64280B9C-4514-4777-978A-FE38114E54AA}"/>
    <cellStyle name="20% - 강조색2 3 3 2 2 2 2 3" xfId="14537" xr:uid="{37A1D16E-DB29-433B-8B5E-CCB699B29BEB}"/>
    <cellStyle name="20% - 강조색2 3 3 2 2 2 2 3 2" xfId="33993" xr:uid="{CC85CBF1-6D48-4CAA-9F74-06EF63154759}"/>
    <cellStyle name="20% - 강조색2 3 3 2 2 2 2 4" xfId="24265" xr:uid="{6E9D5FDD-F93B-4D91-B3CD-342A4197BB57}"/>
    <cellStyle name="20% - 강조색2 3 3 2 2 2 3" xfId="7241" xr:uid="{35CCAC89-88F6-4699-9212-C412DF4E93AD}"/>
    <cellStyle name="20% - 강조색2 3 3 2 2 2 3 2" xfId="16969" xr:uid="{C51F80FB-76ED-47B8-9733-25546A0D4950}"/>
    <cellStyle name="20% - 강조색2 3 3 2 2 2 3 2 2" xfId="36425" xr:uid="{288F3180-4A69-45A1-BFCA-1F431E068136}"/>
    <cellStyle name="20% - 강조색2 3 3 2 2 2 3 3" xfId="26697" xr:uid="{AB848E2C-78E0-4A81-9910-C16E8650D2CF}"/>
    <cellStyle name="20% - 강조색2 3 3 2 2 2 4" xfId="12105" xr:uid="{3DE5AB74-361F-45D0-B0C4-6C7BB600466F}"/>
    <cellStyle name="20% - 강조색2 3 3 2 2 2 4 2" xfId="31561" xr:uid="{F8BF5D9F-EA1A-49EA-B966-FA464F54FADC}"/>
    <cellStyle name="20% - 강조색2 3 3 2 2 2 5" xfId="21833" xr:uid="{EFFB118F-C23D-42F5-B856-32A7D3CC7A43}"/>
    <cellStyle name="20% - 강조색2 3 3 2 2 3" xfId="3593" xr:uid="{F2B243FB-A797-4BEB-B01F-3F2DBC5BEE33}"/>
    <cellStyle name="20% - 강조색2 3 3 2 2 3 2" xfId="8457" xr:uid="{47EEC7E7-119F-4BD8-9D17-DFE2868B0697}"/>
    <cellStyle name="20% - 강조색2 3 3 2 2 3 2 2" xfId="18185" xr:uid="{9E4302DE-D125-49F0-AAC4-E70477A64700}"/>
    <cellStyle name="20% - 강조색2 3 3 2 2 3 2 2 2" xfId="37641" xr:uid="{5144889E-99D0-4E54-9725-D2B558FA6E59}"/>
    <cellStyle name="20% - 강조색2 3 3 2 2 3 2 3" xfId="27913" xr:uid="{E5479609-1C53-43E4-99B4-4727B4C859D8}"/>
    <cellStyle name="20% - 강조색2 3 3 2 2 3 3" xfId="13321" xr:uid="{3958DBDA-3A0E-4C20-99AD-51A34741DA8A}"/>
    <cellStyle name="20% - 강조색2 3 3 2 2 3 3 2" xfId="32777" xr:uid="{7D8C1147-74F2-41E7-ADE6-B2A13BB694B4}"/>
    <cellStyle name="20% - 강조색2 3 3 2 2 3 4" xfId="23049" xr:uid="{F8E09065-8A8F-47EF-9841-BF23D0520222}"/>
    <cellStyle name="20% - 강조색2 3 3 2 2 4" xfId="6025" xr:uid="{FA68C115-899B-4AA0-9011-D2EC8511DC3B}"/>
    <cellStyle name="20% - 강조색2 3 3 2 2 4 2" xfId="15753" xr:uid="{A81D58CC-03C4-4E41-B93E-5C3116F2EDB9}"/>
    <cellStyle name="20% - 강조색2 3 3 2 2 4 2 2" xfId="35209" xr:uid="{A3960C52-5E9A-4EB0-B751-E673DC784A3E}"/>
    <cellStyle name="20% - 강조색2 3 3 2 2 4 3" xfId="25481" xr:uid="{4E4DA352-042B-4C67-A1AF-0450759F17A6}"/>
    <cellStyle name="20% - 강조색2 3 3 2 2 5" xfId="10889" xr:uid="{1E6C9B5D-3FAC-412F-9729-546A5F1E843A}"/>
    <cellStyle name="20% - 강조색2 3 3 2 2 5 2" xfId="30345" xr:uid="{E7DA00DD-F9F8-46E3-BE5B-779B2DC60D91}"/>
    <cellStyle name="20% - 강조색2 3 3 2 2 6" xfId="20617" xr:uid="{2C2E6F60-AF4D-4776-83B7-7A5A0810E97D}"/>
    <cellStyle name="20% - 강조색2 3 3 2 3" xfId="1769" xr:uid="{D4167797-4847-42C2-9EDD-B368339BDFCF}"/>
    <cellStyle name="20% - 강조색2 3 3 2 3 2" xfId="4201" xr:uid="{9E0FC0ED-A6C6-4F90-B2F5-D1F4F8256FA2}"/>
    <cellStyle name="20% - 강조색2 3 3 2 3 2 2" xfId="9065" xr:uid="{B39D826E-E75D-491A-A814-7DFB9825A7A9}"/>
    <cellStyle name="20% - 강조색2 3 3 2 3 2 2 2" xfId="18793" xr:uid="{E687DDA2-8061-41E1-963C-0C50E1D3DEF1}"/>
    <cellStyle name="20% - 강조색2 3 3 2 3 2 2 2 2" xfId="38249" xr:uid="{49005C84-5509-44A7-8170-B020001598EC}"/>
    <cellStyle name="20% - 강조색2 3 3 2 3 2 2 3" xfId="28521" xr:uid="{B2D47DE1-6A9B-411A-A8CF-5B2AA2EADFFB}"/>
    <cellStyle name="20% - 강조색2 3 3 2 3 2 3" xfId="13929" xr:uid="{ED222AAF-AF20-4985-8EA8-DFCD16724142}"/>
    <cellStyle name="20% - 강조색2 3 3 2 3 2 3 2" xfId="33385" xr:uid="{B81BE4B2-8F85-4992-8581-9D6D31834419}"/>
    <cellStyle name="20% - 강조색2 3 3 2 3 2 4" xfId="23657" xr:uid="{F5C04437-2EEE-4813-BF90-227AABD46F5F}"/>
    <cellStyle name="20% - 강조색2 3 3 2 3 3" xfId="6633" xr:uid="{195222F4-2FB4-46E5-B47C-FA4429D94CAE}"/>
    <cellStyle name="20% - 강조색2 3 3 2 3 3 2" xfId="16361" xr:uid="{E27EF75F-7FB4-48ED-BD8C-FE80BB5CD8D7}"/>
    <cellStyle name="20% - 강조색2 3 3 2 3 3 2 2" xfId="35817" xr:uid="{7354A2E4-B55E-4CA8-9C1D-42E5CC54D4DD}"/>
    <cellStyle name="20% - 강조색2 3 3 2 3 3 3" xfId="26089" xr:uid="{047D8804-B2B2-491F-B569-420A10BBB1C8}"/>
    <cellStyle name="20% - 강조색2 3 3 2 3 4" xfId="11497" xr:uid="{88B08836-236A-4104-8E38-AD2F946391CA}"/>
    <cellStyle name="20% - 강조색2 3 3 2 3 4 2" xfId="30953" xr:uid="{6DF8E3B7-0D5D-4FAE-BF2B-8AE6307AEA7F}"/>
    <cellStyle name="20% - 강조색2 3 3 2 3 5" xfId="21225" xr:uid="{26232CA3-4264-4D50-B13E-EE3839EC26BF}"/>
    <cellStyle name="20% - 강조색2 3 3 2 4" xfId="2985" xr:uid="{02288608-A6D6-4FD2-8196-928ED6D70A93}"/>
    <cellStyle name="20% - 강조색2 3 3 2 4 2" xfId="7849" xr:uid="{61C161F6-3699-4E4A-9B61-431DEB6BA634}"/>
    <cellStyle name="20% - 강조색2 3 3 2 4 2 2" xfId="17577" xr:uid="{AFB63A77-8DBF-4EE5-B0CF-F200F4FB00E2}"/>
    <cellStyle name="20% - 강조색2 3 3 2 4 2 2 2" xfId="37033" xr:uid="{D8B4ECF9-AF01-42DD-91F1-19A88FEDD379}"/>
    <cellStyle name="20% - 강조색2 3 3 2 4 2 3" xfId="27305" xr:uid="{9B53C201-6A39-44A9-8BB2-3E90AA6CBB0C}"/>
    <cellStyle name="20% - 강조색2 3 3 2 4 3" xfId="12713" xr:uid="{FF8D85F7-279D-4C1C-B344-1F53CD71BD12}"/>
    <cellStyle name="20% - 강조색2 3 3 2 4 3 2" xfId="32169" xr:uid="{936C771F-D341-4904-96C4-7E7F5B91A844}"/>
    <cellStyle name="20% - 강조색2 3 3 2 4 4" xfId="22441" xr:uid="{187D8CE2-40BC-48A6-9A24-C49688D6A92C}"/>
    <cellStyle name="20% - 강조색2 3 3 2 5" xfId="5417" xr:uid="{C8928302-BE1C-4795-9286-57FF779A4311}"/>
    <cellStyle name="20% - 강조색2 3 3 2 5 2" xfId="15145" xr:uid="{D7BE0711-0B9E-4857-B4C6-20199DD44305}"/>
    <cellStyle name="20% - 강조색2 3 3 2 5 2 2" xfId="34601" xr:uid="{8F8116F4-01AE-40AE-A552-61B3E25590DE}"/>
    <cellStyle name="20% - 강조색2 3 3 2 5 3" xfId="24873" xr:uid="{9E1DC134-4D30-48D1-B14E-A27B8832385D}"/>
    <cellStyle name="20% - 강조색2 3 3 2 6" xfId="10281" xr:uid="{259709FE-33CD-4474-95EA-99E265F97205}"/>
    <cellStyle name="20% - 강조색2 3 3 2 6 2" xfId="29737" xr:uid="{D0CA5619-4429-403B-A977-B26AA4EB2748}"/>
    <cellStyle name="20% - 강조색2 3 3 2 7" xfId="20009" xr:uid="{C0425FF4-BADE-4D3A-9C36-69959DBB09C6}"/>
    <cellStyle name="20% - 강조색2 3 3 3" xfId="857" xr:uid="{8F4B9DD7-F859-47D7-AFE6-1419B85C6BC9}"/>
    <cellStyle name="20% - 강조색2 3 3 3 2" xfId="2073" xr:uid="{C5AF9464-FEB7-4E02-893D-B0EB22FFBBCD}"/>
    <cellStyle name="20% - 강조색2 3 3 3 2 2" xfId="4505" xr:uid="{F35F714F-9AF7-40B6-BB60-5495E0C80EBE}"/>
    <cellStyle name="20% - 강조색2 3 3 3 2 2 2" xfId="9369" xr:uid="{513708DF-C439-439C-995D-0059ECFC97F6}"/>
    <cellStyle name="20% - 강조색2 3 3 3 2 2 2 2" xfId="19097" xr:uid="{7AA44075-115C-468B-B9AF-FF805C8D207C}"/>
    <cellStyle name="20% - 강조색2 3 3 3 2 2 2 2 2" xfId="38553" xr:uid="{7D84F7DF-1B65-4687-961C-ED29373438FF}"/>
    <cellStyle name="20% - 강조색2 3 3 3 2 2 2 3" xfId="28825" xr:uid="{6FBA3785-2763-4469-95CC-16D111B48E45}"/>
    <cellStyle name="20% - 강조색2 3 3 3 2 2 3" xfId="14233" xr:uid="{2A15ED91-7AE1-4002-9B54-4171C4CF7910}"/>
    <cellStyle name="20% - 강조색2 3 3 3 2 2 3 2" xfId="33689" xr:uid="{75093C30-42B7-4DF9-8CC9-072C84983206}"/>
    <cellStyle name="20% - 강조색2 3 3 3 2 2 4" xfId="23961" xr:uid="{E16645CF-EEA2-4DCF-9B2E-A86B9981DF56}"/>
    <cellStyle name="20% - 강조색2 3 3 3 2 3" xfId="6937" xr:uid="{1A35E87A-0410-4B10-BA9A-D9E76DB8EFA6}"/>
    <cellStyle name="20% - 강조색2 3 3 3 2 3 2" xfId="16665" xr:uid="{DBEA3999-7F00-4401-A675-D901FAFDD6B3}"/>
    <cellStyle name="20% - 강조색2 3 3 3 2 3 2 2" xfId="36121" xr:uid="{48E35B2D-3918-463F-9711-9605BD3E3827}"/>
    <cellStyle name="20% - 강조색2 3 3 3 2 3 3" xfId="26393" xr:uid="{C54F534E-FF6E-4C58-B05D-B114AC25534E}"/>
    <cellStyle name="20% - 강조색2 3 3 3 2 4" xfId="11801" xr:uid="{6264C396-C525-4BA7-97ED-A0841C05B1C5}"/>
    <cellStyle name="20% - 강조색2 3 3 3 2 4 2" xfId="31257" xr:uid="{CA1F040A-33C3-472C-9B4E-56B77751D0B1}"/>
    <cellStyle name="20% - 강조색2 3 3 3 2 5" xfId="21529" xr:uid="{6B4756B9-D917-4E40-8F15-98BC35BB3344}"/>
    <cellStyle name="20% - 강조색2 3 3 3 3" xfId="3289" xr:uid="{785F3228-B679-4C77-9887-6004E349B90D}"/>
    <cellStyle name="20% - 강조색2 3 3 3 3 2" xfId="8153" xr:uid="{6831A124-F08E-439D-91E3-894534E720E9}"/>
    <cellStyle name="20% - 강조색2 3 3 3 3 2 2" xfId="17881" xr:uid="{498DD198-0A44-4A46-AD11-1A837559E497}"/>
    <cellStyle name="20% - 강조색2 3 3 3 3 2 2 2" xfId="37337" xr:uid="{7B3BDEBB-317D-4D6A-AB17-5216AB0A9F14}"/>
    <cellStyle name="20% - 강조색2 3 3 3 3 2 3" xfId="27609" xr:uid="{D6ADAF52-612D-4689-B2D3-7F2F4F950CF9}"/>
    <cellStyle name="20% - 강조색2 3 3 3 3 3" xfId="13017" xr:uid="{AC3F58CC-1A13-4812-B183-3993AEAD99EC}"/>
    <cellStyle name="20% - 강조색2 3 3 3 3 3 2" xfId="32473" xr:uid="{09BE4251-0496-488B-A817-B59D19322F35}"/>
    <cellStyle name="20% - 강조색2 3 3 3 3 4" xfId="22745" xr:uid="{AAFFBE88-CE03-4E2C-9783-75C35E0D1302}"/>
    <cellStyle name="20% - 강조색2 3 3 3 4" xfId="5721" xr:uid="{9BACEE80-B100-4BE7-B79E-4FEE6F4A631F}"/>
    <cellStyle name="20% - 강조색2 3 3 3 4 2" xfId="15449" xr:uid="{C5080051-C696-4D3A-9346-1EDCDEC3E136}"/>
    <cellStyle name="20% - 강조색2 3 3 3 4 2 2" xfId="34905" xr:uid="{2C3D181C-6B3E-4960-BD58-D60CEDBFD6D7}"/>
    <cellStyle name="20% - 강조색2 3 3 3 4 3" xfId="25177" xr:uid="{BD4946CB-ED84-4DA3-B4E3-7D140F6C4731}"/>
    <cellStyle name="20% - 강조색2 3 3 3 5" xfId="10585" xr:uid="{FB04E4AC-57A2-4581-97C8-CD8E5E21055F}"/>
    <cellStyle name="20% - 강조색2 3 3 3 5 2" xfId="30041" xr:uid="{B5B7CC8D-E51C-4198-ACBC-B12F6683CBAE}"/>
    <cellStyle name="20% - 강조색2 3 3 3 6" xfId="20313" xr:uid="{3CA03D1A-774C-4A9D-8CED-6B329A7362A0}"/>
    <cellStyle name="20% - 강조색2 3 3 4" xfId="1465" xr:uid="{1DF5C14E-6317-46DE-95DA-C62E823CD029}"/>
    <cellStyle name="20% - 강조색2 3 3 4 2" xfId="3897" xr:uid="{2F75EF5D-F3A5-49C5-B5AE-DCA99C72860B}"/>
    <cellStyle name="20% - 강조색2 3 3 4 2 2" xfId="8761" xr:uid="{ECD47919-5660-457F-95F2-6DF21AA2C0C8}"/>
    <cellStyle name="20% - 강조색2 3 3 4 2 2 2" xfId="18489" xr:uid="{43700877-5F5D-44FC-823F-CA79A743CF2B}"/>
    <cellStyle name="20% - 강조색2 3 3 4 2 2 2 2" xfId="37945" xr:uid="{910274C4-D7A9-49AE-882A-D710E4B19B38}"/>
    <cellStyle name="20% - 강조색2 3 3 4 2 2 3" xfId="28217" xr:uid="{68B0AB6A-AD8E-473A-8032-2EC82CA9A2C7}"/>
    <cellStyle name="20% - 강조색2 3 3 4 2 3" xfId="13625" xr:uid="{7194C65D-B45B-42A4-A08B-38A9F9BC0A2A}"/>
    <cellStyle name="20% - 강조색2 3 3 4 2 3 2" xfId="33081" xr:uid="{609DC354-D19E-4958-9ADF-5584522C70FB}"/>
    <cellStyle name="20% - 강조색2 3 3 4 2 4" xfId="23353" xr:uid="{A4BC3490-5313-4CE7-95A5-73A80665F72C}"/>
    <cellStyle name="20% - 강조색2 3 3 4 3" xfId="6329" xr:uid="{16586F0E-2745-4923-9EC1-F4F21DF93E8E}"/>
    <cellStyle name="20% - 강조색2 3 3 4 3 2" xfId="16057" xr:uid="{AAA78D91-3204-47A3-A271-6EA33AD1F906}"/>
    <cellStyle name="20% - 강조색2 3 3 4 3 2 2" xfId="35513" xr:uid="{368DB5E3-E8A5-4C6A-BE4D-3AFF351B132B}"/>
    <cellStyle name="20% - 강조색2 3 3 4 3 3" xfId="25785" xr:uid="{D0843755-75D1-49B9-824B-25ACAD100B72}"/>
    <cellStyle name="20% - 강조색2 3 3 4 4" xfId="11193" xr:uid="{E4872FBF-E1EF-47BA-8B2E-041B5726FC84}"/>
    <cellStyle name="20% - 강조색2 3 3 4 4 2" xfId="30649" xr:uid="{8D968A5A-A783-4F35-AC28-19F20613EB72}"/>
    <cellStyle name="20% - 강조색2 3 3 4 5" xfId="20921" xr:uid="{01AE73AD-DE2E-43D1-A65A-C5B51A688C10}"/>
    <cellStyle name="20% - 강조색2 3 3 5" xfId="2681" xr:uid="{DE1BCE99-C382-42FB-84A6-4BCF848EF752}"/>
    <cellStyle name="20% - 강조색2 3 3 5 2" xfId="7545" xr:uid="{F2F172D3-A18E-4C74-B21C-74084CF98B13}"/>
    <cellStyle name="20% - 강조색2 3 3 5 2 2" xfId="17273" xr:uid="{72226ECE-CF13-4683-A525-365F6646C9A8}"/>
    <cellStyle name="20% - 강조색2 3 3 5 2 2 2" xfId="36729" xr:uid="{A81FAAB9-8795-48B1-88F4-0B8BFDF5F83A}"/>
    <cellStyle name="20% - 강조색2 3 3 5 2 3" xfId="27001" xr:uid="{0D43EA73-D324-418A-A286-174B6D7920D8}"/>
    <cellStyle name="20% - 강조색2 3 3 5 3" xfId="12409" xr:uid="{01AA4597-8C47-41B2-86B2-6FA19571B9C2}"/>
    <cellStyle name="20% - 강조색2 3 3 5 3 2" xfId="31865" xr:uid="{4A9D3943-8ADA-4A38-8264-A230D09EA21F}"/>
    <cellStyle name="20% - 강조색2 3 3 5 4" xfId="22137" xr:uid="{FA950C08-5BCB-469F-A3A6-E08082565202}"/>
    <cellStyle name="20% - 강조색2 3 3 6" xfId="5113" xr:uid="{2EB54430-53CF-486C-9B83-E63F60BC8F3D}"/>
    <cellStyle name="20% - 강조색2 3 3 6 2" xfId="14841" xr:uid="{11836E8E-A2AC-4F1A-8C7E-AE53B7924957}"/>
    <cellStyle name="20% - 강조색2 3 3 6 2 2" xfId="34297" xr:uid="{91181874-17ED-4C0C-A897-C9ADA02A351D}"/>
    <cellStyle name="20% - 강조색2 3 3 6 3" xfId="24569" xr:uid="{3F76EA3E-7F73-4D8E-AAFB-6CD07ACAFB0C}"/>
    <cellStyle name="20% - 강조색2 3 3 7" xfId="9977" xr:uid="{D092B38F-5105-4958-B295-6D42890FFA72}"/>
    <cellStyle name="20% - 강조색2 3 3 7 2" xfId="29433" xr:uid="{DEAD9657-D115-4D0D-A443-89DCD504A336}"/>
    <cellStyle name="20% - 강조색2 3 3 8" xfId="19705" xr:uid="{200F5D22-D88F-4D00-8051-CE98B6C393A3}"/>
    <cellStyle name="20% - 강조색2 3 4" xfId="401" xr:uid="{1992A4E8-7BEA-4B0C-9FAD-07CA1CFDE80B}"/>
    <cellStyle name="20% - 강조색2 3 4 2" xfId="1009" xr:uid="{DD8F3268-6502-4CFB-8E71-F27B16DEC892}"/>
    <cellStyle name="20% - 강조색2 3 4 2 2" xfId="2225" xr:uid="{6A1E5F9D-B69D-4264-9359-7C98986E119D}"/>
    <cellStyle name="20% - 강조색2 3 4 2 2 2" xfId="4657" xr:uid="{301A4781-2673-4D5A-A377-A48254C1808E}"/>
    <cellStyle name="20% - 강조색2 3 4 2 2 2 2" xfId="9521" xr:uid="{73C435C5-70C5-45EF-8DDC-B6CB984CBFD6}"/>
    <cellStyle name="20% - 강조색2 3 4 2 2 2 2 2" xfId="19249" xr:uid="{1832CCF7-6965-48BC-A4AF-E2B14F554B58}"/>
    <cellStyle name="20% - 강조색2 3 4 2 2 2 2 2 2" xfId="38705" xr:uid="{18C8DC96-C516-4FE4-9653-FEED826D4DD2}"/>
    <cellStyle name="20% - 강조색2 3 4 2 2 2 2 3" xfId="28977" xr:uid="{CF9AD324-3497-4EA9-A646-1EC4B502AD44}"/>
    <cellStyle name="20% - 강조색2 3 4 2 2 2 3" xfId="14385" xr:uid="{94E06DD4-2E3A-4328-A96F-16D6CF45EF0E}"/>
    <cellStyle name="20% - 강조색2 3 4 2 2 2 3 2" xfId="33841" xr:uid="{5238B550-4E0F-4628-9368-D46DA5B4AAA3}"/>
    <cellStyle name="20% - 강조색2 3 4 2 2 2 4" xfId="24113" xr:uid="{6308782B-58AB-4C5C-A4E7-EAC2AB4F7CC1}"/>
    <cellStyle name="20% - 강조색2 3 4 2 2 3" xfId="7089" xr:uid="{B76E7F9F-927B-4ABC-96E0-0F284532CDF5}"/>
    <cellStyle name="20% - 강조색2 3 4 2 2 3 2" xfId="16817" xr:uid="{3BEAA248-2519-4B88-BA02-DEA88C35AB8D}"/>
    <cellStyle name="20% - 강조색2 3 4 2 2 3 2 2" xfId="36273" xr:uid="{C407E6C9-A35A-4FA7-BA4D-6963C1EB1062}"/>
    <cellStyle name="20% - 강조색2 3 4 2 2 3 3" xfId="26545" xr:uid="{6D332B90-F324-4017-8338-E775870F73C5}"/>
    <cellStyle name="20% - 강조색2 3 4 2 2 4" xfId="11953" xr:uid="{FD886077-2756-4EB4-8308-DE6BFB283A46}"/>
    <cellStyle name="20% - 강조색2 3 4 2 2 4 2" xfId="31409" xr:uid="{BE0EF390-4E5E-4079-86C6-D84A77074BAB}"/>
    <cellStyle name="20% - 강조색2 3 4 2 2 5" xfId="21681" xr:uid="{6F9C3890-5DCA-460F-ACB1-B50893996407}"/>
    <cellStyle name="20% - 강조색2 3 4 2 3" xfId="3441" xr:uid="{8C7DCBE1-F029-4275-B1E3-8CACC1CEF3BD}"/>
    <cellStyle name="20% - 강조색2 3 4 2 3 2" xfId="8305" xr:uid="{986D70AE-7750-424D-8E43-0FDDDE950599}"/>
    <cellStyle name="20% - 강조색2 3 4 2 3 2 2" xfId="18033" xr:uid="{DF4A374B-9F10-488F-8BE8-18D1C2F99589}"/>
    <cellStyle name="20% - 강조색2 3 4 2 3 2 2 2" xfId="37489" xr:uid="{FCE20D05-3E15-4EB6-8711-B25CFC1D9E4F}"/>
    <cellStyle name="20% - 강조색2 3 4 2 3 2 3" xfId="27761" xr:uid="{AC73369B-12BF-4B2E-8CAB-61D8EC9C05AA}"/>
    <cellStyle name="20% - 강조색2 3 4 2 3 3" xfId="13169" xr:uid="{6E0B7C31-DC88-418B-A02A-BB3F7EA9555F}"/>
    <cellStyle name="20% - 강조색2 3 4 2 3 3 2" xfId="32625" xr:uid="{C30CBA45-13BF-46EF-8EDB-5E6CB6378041}"/>
    <cellStyle name="20% - 강조색2 3 4 2 3 4" xfId="22897" xr:uid="{6558D588-E239-40D6-ACD7-17FB1484D155}"/>
    <cellStyle name="20% - 강조색2 3 4 2 4" xfId="5873" xr:uid="{344A0E66-9873-4030-8C5B-47FF2ACA9776}"/>
    <cellStyle name="20% - 강조색2 3 4 2 4 2" xfId="15601" xr:uid="{6780754B-C279-47F5-A0AC-563B67BC8DF1}"/>
    <cellStyle name="20% - 강조색2 3 4 2 4 2 2" xfId="35057" xr:uid="{CC3944BC-9E5C-4D81-8CFB-BAED0BC4CAB9}"/>
    <cellStyle name="20% - 강조색2 3 4 2 4 3" xfId="25329" xr:uid="{5908B393-57C7-46C7-9349-A91909764690}"/>
    <cellStyle name="20% - 강조색2 3 4 2 5" xfId="10737" xr:uid="{FB8823DD-BF25-4D13-8221-B805AC2BE876}"/>
    <cellStyle name="20% - 강조색2 3 4 2 5 2" xfId="30193" xr:uid="{07262201-617B-4027-9D15-87E132271372}"/>
    <cellStyle name="20% - 강조색2 3 4 2 6" xfId="20465" xr:uid="{48CF44A2-DA24-4A0E-9094-85A57C0F3E49}"/>
    <cellStyle name="20% - 강조색2 3 4 3" xfId="1617" xr:uid="{B8447EDF-B8B4-49B2-BFDA-B1F1B4BC3C19}"/>
    <cellStyle name="20% - 강조색2 3 4 3 2" xfId="4049" xr:uid="{C68A352D-E2B0-4405-8E1C-E0F315BBEB4A}"/>
    <cellStyle name="20% - 강조색2 3 4 3 2 2" xfId="8913" xr:uid="{AF39C855-8E10-4384-9F51-5CE4D265CBBE}"/>
    <cellStyle name="20% - 강조색2 3 4 3 2 2 2" xfId="18641" xr:uid="{B18477AD-AE40-4228-9448-F3A4F4C8755D}"/>
    <cellStyle name="20% - 강조색2 3 4 3 2 2 2 2" xfId="38097" xr:uid="{7DDF6593-D320-4348-B702-A5C73EE9E437}"/>
    <cellStyle name="20% - 강조색2 3 4 3 2 2 3" xfId="28369" xr:uid="{972EAE5D-9E09-40B2-AC2B-C11271AEC9BC}"/>
    <cellStyle name="20% - 강조색2 3 4 3 2 3" xfId="13777" xr:uid="{6CCB7F9A-C1CC-4EC6-BBB1-0281C041928B}"/>
    <cellStyle name="20% - 강조색2 3 4 3 2 3 2" xfId="33233" xr:uid="{E246CA22-BFD0-46DB-B242-32C9F6D0C839}"/>
    <cellStyle name="20% - 강조색2 3 4 3 2 4" xfId="23505" xr:uid="{2BCC4D83-AAFE-44A7-B01C-39C9F7B2479D}"/>
    <cellStyle name="20% - 강조색2 3 4 3 3" xfId="6481" xr:uid="{CC405A80-586F-48C8-B0CB-04CFB5EA3F4C}"/>
    <cellStyle name="20% - 강조색2 3 4 3 3 2" xfId="16209" xr:uid="{7B2385EC-0330-4441-B02E-401BCA35DC96}"/>
    <cellStyle name="20% - 강조색2 3 4 3 3 2 2" xfId="35665" xr:uid="{B83B0BEC-4087-4882-BBCE-B602B5881F14}"/>
    <cellStyle name="20% - 강조색2 3 4 3 3 3" xfId="25937" xr:uid="{277FE432-7BD8-4D65-AFB0-62BAA61A7939}"/>
    <cellStyle name="20% - 강조색2 3 4 3 4" xfId="11345" xr:uid="{F04CBC92-F1A8-4D0E-AFAF-9AA8B0C273F6}"/>
    <cellStyle name="20% - 강조색2 3 4 3 4 2" xfId="30801" xr:uid="{AE2A8E40-9C9D-4696-A814-EE206EE28BAF}"/>
    <cellStyle name="20% - 강조색2 3 4 3 5" xfId="21073" xr:uid="{A715490A-D5E9-46DC-AF00-715E268EFF9A}"/>
    <cellStyle name="20% - 강조색2 3 4 4" xfId="2833" xr:uid="{19544EE2-0C5F-4052-9412-012428320633}"/>
    <cellStyle name="20% - 강조색2 3 4 4 2" xfId="7697" xr:uid="{A3CBE97C-89E8-48A7-99C2-DAEC4DCE5D84}"/>
    <cellStyle name="20% - 강조색2 3 4 4 2 2" xfId="17425" xr:uid="{EA6A2E72-557E-4ED5-B767-0F16947FE1AD}"/>
    <cellStyle name="20% - 강조색2 3 4 4 2 2 2" xfId="36881" xr:uid="{71829704-898D-44A4-9747-B64D8A05550A}"/>
    <cellStyle name="20% - 강조색2 3 4 4 2 3" xfId="27153" xr:uid="{DB1601A5-A69F-48D7-A889-A5AC8F2039B3}"/>
    <cellStyle name="20% - 강조색2 3 4 4 3" xfId="12561" xr:uid="{EC94E682-DD64-4811-BC65-5B1ED5EB0DBB}"/>
    <cellStyle name="20% - 강조색2 3 4 4 3 2" xfId="32017" xr:uid="{CD63DD4E-3DD7-4387-8152-DC614C2F589B}"/>
    <cellStyle name="20% - 강조색2 3 4 4 4" xfId="22289" xr:uid="{6F519A2D-510C-4FA6-B56D-2B21DC4F1777}"/>
    <cellStyle name="20% - 강조색2 3 4 5" xfId="5265" xr:uid="{BAB9FCCE-9E9F-4686-81F7-0DE7D711AC31}"/>
    <cellStyle name="20% - 강조색2 3 4 5 2" xfId="14993" xr:uid="{340BC6ED-5308-425B-8EA8-56ACD10B0FF2}"/>
    <cellStyle name="20% - 강조색2 3 4 5 2 2" xfId="34449" xr:uid="{1324CDAD-F119-4DF6-9F77-81BDB5079E1B}"/>
    <cellStyle name="20% - 강조색2 3 4 5 3" xfId="24721" xr:uid="{536F3B3F-4E0E-4A23-875D-6D6AAED8B710}"/>
    <cellStyle name="20% - 강조색2 3 4 6" xfId="10129" xr:uid="{6C8FB482-C2CA-4658-B1FD-041BE35E3CF6}"/>
    <cellStyle name="20% - 강조색2 3 4 6 2" xfId="29585" xr:uid="{102D347D-34CC-44C7-9D13-9C7A4BD45A80}"/>
    <cellStyle name="20% - 강조색2 3 4 7" xfId="19857" xr:uid="{F19E77E6-F6AB-460A-AEB9-911687D9BC1B}"/>
    <cellStyle name="20% - 강조색2 3 5" xfId="705" xr:uid="{84C33C37-8E96-43B5-9DAF-203B6F66766F}"/>
    <cellStyle name="20% - 강조색2 3 5 2" xfId="1921" xr:uid="{493550F8-1969-449F-BAAE-E035F97D7C04}"/>
    <cellStyle name="20% - 강조색2 3 5 2 2" xfId="4353" xr:uid="{82E29D5B-8C6E-40F2-8057-D353C81577DF}"/>
    <cellStyle name="20% - 강조색2 3 5 2 2 2" xfId="9217" xr:uid="{B469238B-1021-4575-99E8-4D389B8D2A0C}"/>
    <cellStyle name="20% - 강조색2 3 5 2 2 2 2" xfId="18945" xr:uid="{60817F2E-C93F-4FB0-AF97-B35F8A7542FE}"/>
    <cellStyle name="20% - 강조색2 3 5 2 2 2 2 2" xfId="38401" xr:uid="{D4902197-0A9C-4BA0-BFAB-E69D86FABF59}"/>
    <cellStyle name="20% - 강조색2 3 5 2 2 2 3" xfId="28673" xr:uid="{428338EE-41B7-4B7B-8C9F-3C41372C8E88}"/>
    <cellStyle name="20% - 강조색2 3 5 2 2 3" xfId="14081" xr:uid="{8B7B8CE6-2FD4-4155-BB9D-8C9A0B89ACDD}"/>
    <cellStyle name="20% - 강조색2 3 5 2 2 3 2" xfId="33537" xr:uid="{64FD47CD-0FE6-4B3F-B0EE-98120D34F762}"/>
    <cellStyle name="20% - 강조색2 3 5 2 2 4" xfId="23809" xr:uid="{C0E0B00F-6DDA-4E99-BE17-1D667295650E}"/>
    <cellStyle name="20% - 강조색2 3 5 2 3" xfId="6785" xr:uid="{B97A4456-F8D5-484A-88FB-4FC00CB500B8}"/>
    <cellStyle name="20% - 강조색2 3 5 2 3 2" xfId="16513" xr:uid="{0ED07EC6-0A56-4CA6-A477-B81D055EA31A}"/>
    <cellStyle name="20% - 강조색2 3 5 2 3 2 2" xfId="35969" xr:uid="{EB6D7CEF-D042-4C79-95FA-26FF0BCFB9F1}"/>
    <cellStyle name="20% - 강조색2 3 5 2 3 3" xfId="26241" xr:uid="{71BB4895-B4D6-4F79-A56C-A797E9E9ECD0}"/>
    <cellStyle name="20% - 강조색2 3 5 2 4" xfId="11649" xr:uid="{E0680DE9-0B0D-482E-88B8-CD2E6B7A6BAF}"/>
    <cellStyle name="20% - 강조색2 3 5 2 4 2" xfId="31105" xr:uid="{70A25CFE-0C2F-4E75-BF79-EEB6C771FC8A}"/>
    <cellStyle name="20% - 강조색2 3 5 2 5" xfId="21377" xr:uid="{57465AF1-46A8-461E-8610-E5498EAC90B9}"/>
    <cellStyle name="20% - 강조색2 3 5 3" xfId="3137" xr:uid="{246B0948-C85D-4C45-9E10-E3057F045D75}"/>
    <cellStyle name="20% - 강조색2 3 5 3 2" xfId="8001" xr:uid="{1A82D5F4-6592-4693-8988-9D5C9C730608}"/>
    <cellStyle name="20% - 강조색2 3 5 3 2 2" xfId="17729" xr:uid="{ACABD2CA-086F-4DAB-BA04-D9DC0EEA50B3}"/>
    <cellStyle name="20% - 강조색2 3 5 3 2 2 2" xfId="37185" xr:uid="{825ED7EE-4D47-476B-9282-6D80D2D81933}"/>
    <cellStyle name="20% - 강조색2 3 5 3 2 3" xfId="27457" xr:uid="{E0DEA039-79D2-4A9C-8307-144AC14066E0}"/>
    <cellStyle name="20% - 강조색2 3 5 3 3" xfId="12865" xr:uid="{8A7B2B7B-205F-4203-971E-651300F51380}"/>
    <cellStyle name="20% - 강조색2 3 5 3 3 2" xfId="32321" xr:uid="{FBF42C57-D1F8-4019-B8C6-ABEDE82F53A7}"/>
    <cellStyle name="20% - 강조색2 3 5 3 4" xfId="22593" xr:uid="{2715DB6B-8766-4B9A-913C-73A594921836}"/>
    <cellStyle name="20% - 강조색2 3 5 4" xfId="5569" xr:uid="{66B3B655-9400-4178-AC65-BCC2C3211954}"/>
    <cellStyle name="20% - 강조색2 3 5 4 2" xfId="15297" xr:uid="{AEC18D73-03B1-4B17-8354-A97B94B45A04}"/>
    <cellStyle name="20% - 강조색2 3 5 4 2 2" xfId="34753" xr:uid="{57F3ABB5-D7D1-4543-96E9-34F87EA4678A}"/>
    <cellStyle name="20% - 강조색2 3 5 4 3" xfId="25025" xr:uid="{418F4DCA-23FE-4AAF-AE02-5C663BAE2EC8}"/>
    <cellStyle name="20% - 강조색2 3 5 5" xfId="10433" xr:uid="{DED3CCA5-EE53-47A7-83B4-2B8F928FDFF6}"/>
    <cellStyle name="20% - 강조색2 3 5 5 2" xfId="29889" xr:uid="{CC6D6905-F788-4FEF-8794-5130E5E57F86}"/>
    <cellStyle name="20% - 강조색2 3 5 6" xfId="20161" xr:uid="{B9CA13F1-8931-4257-A88D-39855BFF72B5}"/>
    <cellStyle name="20% - 강조색2 3 6" xfId="1313" xr:uid="{F10F805A-0B6B-4147-A9F2-60D114F2E86F}"/>
    <cellStyle name="20% - 강조색2 3 6 2" xfId="3745" xr:uid="{D48344D8-C67F-42FF-A1E5-1912971B5216}"/>
    <cellStyle name="20% - 강조색2 3 6 2 2" xfId="8609" xr:uid="{5DF4EFB8-2C88-40B5-B36D-3D15AB085998}"/>
    <cellStyle name="20% - 강조색2 3 6 2 2 2" xfId="18337" xr:uid="{3C8050A9-BA8E-41CB-BA4B-395489E219F7}"/>
    <cellStyle name="20% - 강조색2 3 6 2 2 2 2" xfId="37793" xr:uid="{22F263ED-24DE-4360-8CCB-347E93ADEC04}"/>
    <cellStyle name="20% - 강조색2 3 6 2 2 3" xfId="28065" xr:uid="{95D7F0EC-A4B4-42D9-BA00-1CCC25DF8EDD}"/>
    <cellStyle name="20% - 강조색2 3 6 2 3" xfId="13473" xr:uid="{E633F36E-7485-4F4B-AE8D-9414A8AACCE2}"/>
    <cellStyle name="20% - 강조색2 3 6 2 3 2" xfId="32929" xr:uid="{053C4AE2-83D9-47A4-9D37-F519AFED9270}"/>
    <cellStyle name="20% - 강조색2 3 6 2 4" xfId="23201" xr:uid="{1D91B1D7-B589-4122-864E-7F58547C1835}"/>
    <cellStyle name="20% - 강조색2 3 6 3" xfId="6177" xr:uid="{0D3C6150-BF88-4A92-B0C9-260D103EC063}"/>
    <cellStyle name="20% - 강조색2 3 6 3 2" xfId="15905" xr:uid="{8F716A87-697C-43EB-A82A-A004D08FE24B}"/>
    <cellStyle name="20% - 강조색2 3 6 3 2 2" xfId="35361" xr:uid="{AB7A44AC-4376-4FB4-80DF-0DCF6A26CA54}"/>
    <cellStyle name="20% - 강조색2 3 6 3 3" xfId="25633" xr:uid="{00EEEB50-F72D-4A7F-A699-52877D1BF4A0}"/>
    <cellStyle name="20% - 강조색2 3 6 4" xfId="11041" xr:uid="{C8403D13-F0AC-4C6D-A7F0-9CB2596F932A}"/>
    <cellStyle name="20% - 강조색2 3 6 4 2" xfId="30497" xr:uid="{45EEAD35-85E5-4136-BD5A-8529284BB037}"/>
    <cellStyle name="20% - 강조색2 3 6 5" xfId="20769" xr:uid="{BD64C5C0-CFC7-4611-810A-0C91ABF96D84}"/>
    <cellStyle name="20% - 강조색2 3 7" xfId="2529" xr:uid="{7233E805-8B0C-461A-BBE9-2A76B9C9377E}"/>
    <cellStyle name="20% - 강조색2 3 7 2" xfId="7393" xr:uid="{0550FEC8-9381-4B95-BA59-07315F8BB270}"/>
    <cellStyle name="20% - 강조색2 3 7 2 2" xfId="17121" xr:uid="{A418B483-822E-446E-AAF5-78E2C5C9FB40}"/>
    <cellStyle name="20% - 강조색2 3 7 2 2 2" xfId="36577" xr:uid="{AA053E6E-FC79-4D6E-B1A2-AEE5CFA76627}"/>
    <cellStyle name="20% - 강조색2 3 7 2 3" xfId="26849" xr:uid="{23AAB015-A75C-482E-A53B-7EA413744100}"/>
    <cellStyle name="20% - 강조색2 3 7 3" xfId="12257" xr:uid="{FF5E2B56-4ECB-487F-866D-745F016CB0A5}"/>
    <cellStyle name="20% - 강조색2 3 7 3 2" xfId="31713" xr:uid="{9D9212E0-E254-459E-B6E3-0BF09F354973}"/>
    <cellStyle name="20% - 강조색2 3 7 4" xfId="21985" xr:uid="{4D747B5D-902D-4E14-B876-0AF835567C00}"/>
    <cellStyle name="20% - 강조색2 3 8" xfId="4961" xr:uid="{EFC80652-F543-4D5E-AB9C-296B95939DCD}"/>
    <cellStyle name="20% - 강조색2 3 8 2" xfId="14689" xr:uid="{B8BF5EE9-66A5-4E88-A8B4-01032055D9FC}"/>
    <cellStyle name="20% - 강조색2 3 8 2 2" xfId="34145" xr:uid="{3D0EE732-8483-421E-8635-FCDD35CE4FC7}"/>
    <cellStyle name="20% - 강조색2 3 8 3" xfId="24417" xr:uid="{5581CE6F-E772-426F-A89B-207F21CB5BFB}"/>
    <cellStyle name="20% - 강조색2 3 9" xfId="9825" xr:uid="{257D5D41-74FF-4E40-A3AB-3175FA4E4F1E}"/>
    <cellStyle name="20% - 강조색2 3 9 2" xfId="29281" xr:uid="{1E602F8E-7F03-473B-924E-C8DCF41DE605}"/>
    <cellStyle name="20% - 강조색2 4" xfId="112" xr:uid="{75BBBEC2-F404-4848-BC3F-4B66940F9D57}"/>
    <cellStyle name="20% - 강조색2 4 10" xfId="19573" xr:uid="{FAB76A4C-97FB-4616-908C-3F7F412B67DA}"/>
    <cellStyle name="20% - 강조색2 4 2" xfId="192" xr:uid="{0FA5B6A6-9149-49F0-90F6-287486F69D1F}"/>
    <cellStyle name="20% - 강조색2 4 2 2" xfId="345" xr:uid="{DF65F74F-9C0D-4A01-9D5C-AF3D74C02711}"/>
    <cellStyle name="20% - 강조색2 4 2 2 2" xfId="650" xr:uid="{C6A88447-5BE4-4136-8EFF-395617A43300}"/>
    <cellStyle name="20% - 강조색2 4 2 2 2 2" xfId="1258" xr:uid="{A752E610-91E5-42F0-B9FE-6273F89B84E3}"/>
    <cellStyle name="20% - 강조색2 4 2 2 2 2 2" xfId="2474" xr:uid="{CA43088B-0955-4146-9F61-1D8761DAB940}"/>
    <cellStyle name="20% - 강조색2 4 2 2 2 2 2 2" xfId="4906" xr:uid="{C7709CD9-9110-4EEF-B344-993CE28BDD8E}"/>
    <cellStyle name="20% - 강조색2 4 2 2 2 2 2 2 2" xfId="9770" xr:uid="{AC594B2D-FE6C-4964-AB49-E455F31A580E}"/>
    <cellStyle name="20% - 강조색2 4 2 2 2 2 2 2 2 2" xfId="19498" xr:uid="{5B4A4BC6-1BF7-4E6E-8FC0-34E8FED917F1}"/>
    <cellStyle name="20% - 강조색2 4 2 2 2 2 2 2 2 2 2" xfId="38954" xr:uid="{6D46292D-E9ED-4B19-8AE8-630AB3E53474}"/>
    <cellStyle name="20% - 강조색2 4 2 2 2 2 2 2 2 3" xfId="29226" xr:uid="{F6AD08A0-A39B-4820-8C93-DBF2B0B7897A}"/>
    <cellStyle name="20% - 강조색2 4 2 2 2 2 2 2 3" xfId="14634" xr:uid="{2F3CCC7D-C3CB-40E7-8A9B-64BA31D49EF9}"/>
    <cellStyle name="20% - 강조색2 4 2 2 2 2 2 2 3 2" xfId="34090" xr:uid="{6DCDD20D-DB7F-42E4-BE1D-92DE848F5C51}"/>
    <cellStyle name="20% - 강조색2 4 2 2 2 2 2 2 4" xfId="24362" xr:uid="{0A1524F2-9BCE-449B-86A6-A563DEE82D05}"/>
    <cellStyle name="20% - 강조색2 4 2 2 2 2 2 3" xfId="7338" xr:uid="{57B9547E-6102-4F9A-8C88-4068F3FF3BD6}"/>
    <cellStyle name="20% - 강조색2 4 2 2 2 2 2 3 2" xfId="17066" xr:uid="{BC86CC5C-7E8D-4820-916F-A97ADD72B7BB}"/>
    <cellStyle name="20% - 강조색2 4 2 2 2 2 2 3 2 2" xfId="36522" xr:uid="{FF3C7D63-68D1-43F7-BBD4-159EAE57AF60}"/>
    <cellStyle name="20% - 강조색2 4 2 2 2 2 2 3 3" xfId="26794" xr:uid="{F6EFEA7F-9B92-45DC-81C2-40DE3C7A2510}"/>
    <cellStyle name="20% - 강조색2 4 2 2 2 2 2 4" xfId="12202" xr:uid="{CB52DF6F-588A-4DF5-8215-ECA510C1BD11}"/>
    <cellStyle name="20% - 강조색2 4 2 2 2 2 2 4 2" xfId="31658" xr:uid="{E0A330E7-14F2-4CD6-AF2B-B422C6BD27E2}"/>
    <cellStyle name="20% - 강조색2 4 2 2 2 2 2 5" xfId="21930" xr:uid="{02770B63-8BFC-44EF-8484-E2939FD7B1A0}"/>
    <cellStyle name="20% - 강조색2 4 2 2 2 2 3" xfId="3690" xr:uid="{F3879C75-62AC-475B-B98A-D4749E112D1A}"/>
    <cellStyle name="20% - 강조색2 4 2 2 2 2 3 2" xfId="8554" xr:uid="{197E8F80-4759-4F58-BFD7-F71E4DC516FD}"/>
    <cellStyle name="20% - 강조색2 4 2 2 2 2 3 2 2" xfId="18282" xr:uid="{023F9DCC-3FBE-4995-A97A-75605F96846C}"/>
    <cellStyle name="20% - 강조색2 4 2 2 2 2 3 2 2 2" xfId="37738" xr:uid="{CC3CFC39-D84F-419E-86BC-F0976B7449AF}"/>
    <cellStyle name="20% - 강조색2 4 2 2 2 2 3 2 3" xfId="28010" xr:uid="{954486C5-467E-4494-A3BB-D3A3539603CF}"/>
    <cellStyle name="20% - 강조색2 4 2 2 2 2 3 3" xfId="13418" xr:uid="{92F37299-5972-4978-8D04-F3EDC0D076E3}"/>
    <cellStyle name="20% - 강조색2 4 2 2 2 2 3 3 2" xfId="32874" xr:uid="{66D533FC-3AF8-455B-A113-D04D0952F24F}"/>
    <cellStyle name="20% - 강조색2 4 2 2 2 2 3 4" xfId="23146" xr:uid="{A37DC568-CD14-465F-B396-09F41281A6FE}"/>
    <cellStyle name="20% - 강조색2 4 2 2 2 2 4" xfId="6122" xr:uid="{80CA2003-F8DF-482F-9BA5-5D4571473A92}"/>
    <cellStyle name="20% - 강조색2 4 2 2 2 2 4 2" xfId="15850" xr:uid="{1858E298-5922-4E96-9B1C-DC7CB0A89106}"/>
    <cellStyle name="20% - 강조색2 4 2 2 2 2 4 2 2" xfId="35306" xr:uid="{4F61C817-C833-434B-87B8-5B38806D9083}"/>
    <cellStyle name="20% - 강조색2 4 2 2 2 2 4 3" xfId="25578" xr:uid="{05FEEAA6-6F7E-41A5-82FA-1A0F7074D7B2}"/>
    <cellStyle name="20% - 강조색2 4 2 2 2 2 5" xfId="10986" xr:uid="{8F53CA1E-3023-4F73-BD3C-467B9511435D}"/>
    <cellStyle name="20% - 강조색2 4 2 2 2 2 5 2" xfId="30442" xr:uid="{5C899402-FC63-4C7E-BC09-0FACB8A37B8B}"/>
    <cellStyle name="20% - 강조색2 4 2 2 2 2 6" xfId="20714" xr:uid="{E3159E18-57AA-4D1A-90B6-2BA602C134DC}"/>
    <cellStyle name="20% - 강조색2 4 2 2 2 3" xfId="1866" xr:uid="{D4AB7D4D-49CB-4EEF-9A1E-F80302F931AA}"/>
    <cellStyle name="20% - 강조색2 4 2 2 2 3 2" xfId="4298" xr:uid="{76B0D566-79B9-4116-9F15-2BEE69B7FB85}"/>
    <cellStyle name="20% - 강조색2 4 2 2 2 3 2 2" xfId="9162" xr:uid="{C129737B-E4AF-4BEF-A931-3202857DCA4A}"/>
    <cellStyle name="20% - 강조색2 4 2 2 2 3 2 2 2" xfId="18890" xr:uid="{C2C1EC1A-2143-42F0-9CEA-D201CA6E6F5B}"/>
    <cellStyle name="20% - 강조색2 4 2 2 2 3 2 2 2 2" xfId="38346" xr:uid="{DC8C7FE0-B0C5-4028-90CB-E55AF7335197}"/>
    <cellStyle name="20% - 강조색2 4 2 2 2 3 2 2 3" xfId="28618" xr:uid="{7159FA55-E330-4437-B70C-4CDADB513C7C}"/>
    <cellStyle name="20% - 강조색2 4 2 2 2 3 2 3" xfId="14026" xr:uid="{45DD45C5-7D1C-4F77-AE84-10ECADA1B283}"/>
    <cellStyle name="20% - 강조색2 4 2 2 2 3 2 3 2" xfId="33482" xr:uid="{C0AB8E1F-4327-4124-9F75-E3B19F701851}"/>
    <cellStyle name="20% - 강조색2 4 2 2 2 3 2 4" xfId="23754" xr:uid="{2AB3CFBF-F975-4636-94C2-48E01EB6E89A}"/>
    <cellStyle name="20% - 강조색2 4 2 2 2 3 3" xfId="6730" xr:uid="{2DAD2814-AECD-4A00-8616-F88E7F2FB07D}"/>
    <cellStyle name="20% - 강조색2 4 2 2 2 3 3 2" xfId="16458" xr:uid="{54A0C27B-2487-4409-BD6E-A2C221372AFF}"/>
    <cellStyle name="20% - 강조색2 4 2 2 2 3 3 2 2" xfId="35914" xr:uid="{F1167F5D-D859-4209-BC3E-946A2507DA63}"/>
    <cellStyle name="20% - 강조색2 4 2 2 2 3 3 3" xfId="26186" xr:uid="{46B3C6DC-353D-4132-AAA8-83153612E767}"/>
    <cellStyle name="20% - 강조색2 4 2 2 2 3 4" xfId="11594" xr:uid="{BED4655C-D53B-4DD0-A643-A2134B5FE6B3}"/>
    <cellStyle name="20% - 강조색2 4 2 2 2 3 4 2" xfId="31050" xr:uid="{CD8AA431-D376-4BED-88D2-3BD82EFD8DA7}"/>
    <cellStyle name="20% - 강조색2 4 2 2 2 3 5" xfId="21322" xr:uid="{0C0AEB59-7C20-4AEB-B2F8-F1938F5F8E7D}"/>
    <cellStyle name="20% - 강조색2 4 2 2 2 4" xfId="3082" xr:uid="{08CB89C7-9095-472E-A7F1-6500246A21EC}"/>
    <cellStyle name="20% - 강조색2 4 2 2 2 4 2" xfId="7946" xr:uid="{CB00CE9B-FF65-40AD-812A-7565FFDD7FEA}"/>
    <cellStyle name="20% - 강조색2 4 2 2 2 4 2 2" xfId="17674" xr:uid="{855513BC-6453-4C70-ACDB-854C8F24F88D}"/>
    <cellStyle name="20% - 강조색2 4 2 2 2 4 2 2 2" xfId="37130" xr:uid="{AE045D27-CAB9-418C-876B-95631A5566B5}"/>
    <cellStyle name="20% - 강조색2 4 2 2 2 4 2 3" xfId="27402" xr:uid="{7B2C1577-2B4A-4532-8C84-8FD2A310EAE8}"/>
    <cellStyle name="20% - 강조색2 4 2 2 2 4 3" xfId="12810" xr:uid="{A77009C6-1CCF-467C-BBD3-A526C36FD0F0}"/>
    <cellStyle name="20% - 강조색2 4 2 2 2 4 3 2" xfId="32266" xr:uid="{32600CEA-7BA1-422B-AB40-C7326618AE07}"/>
    <cellStyle name="20% - 강조색2 4 2 2 2 4 4" xfId="22538" xr:uid="{1672AE13-77BD-4E60-8123-61485501E7CD}"/>
    <cellStyle name="20% - 강조색2 4 2 2 2 5" xfId="5514" xr:uid="{2022054F-8A23-47C3-AC73-D1FAC3FD47B1}"/>
    <cellStyle name="20% - 강조색2 4 2 2 2 5 2" xfId="15242" xr:uid="{4F497EFA-C10F-42D6-8965-0823224CBFCC}"/>
    <cellStyle name="20% - 강조색2 4 2 2 2 5 2 2" xfId="34698" xr:uid="{0142A709-A84D-4184-83A5-2CF65FABC2A8}"/>
    <cellStyle name="20% - 강조색2 4 2 2 2 5 3" xfId="24970" xr:uid="{4BA939EB-49AE-41CB-A778-850A3350EA7F}"/>
    <cellStyle name="20% - 강조색2 4 2 2 2 6" xfId="10378" xr:uid="{E09C5F0B-A9C8-470D-A2C8-B7AFC4386648}"/>
    <cellStyle name="20% - 강조색2 4 2 2 2 6 2" xfId="29834" xr:uid="{A7674E23-D353-4686-B644-65FCA7FA4BE9}"/>
    <cellStyle name="20% - 강조색2 4 2 2 2 7" xfId="20106" xr:uid="{ED99B862-E8EE-4840-A9C4-AB1CF8EE4A13}"/>
    <cellStyle name="20% - 강조색2 4 2 2 3" xfId="954" xr:uid="{CED59165-8B1D-4EAD-B18E-7A1A591F2984}"/>
    <cellStyle name="20% - 강조색2 4 2 2 3 2" xfId="2170" xr:uid="{048270C2-CF66-4958-A281-8F13F9E74A92}"/>
    <cellStyle name="20% - 강조색2 4 2 2 3 2 2" xfId="4602" xr:uid="{AB5D01D4-076F-4C95-A358-C4C11FE798DA}"/>
    <cellStyle name="20% - 강조색2 4 2 2 3 2 2 2" xfId="9466" xr:uid="{DB6A5C30-DB72-4EEA-AAF4-87ABE7D1F518}"/>
    <cellStyle name="20% - 강조색2 4 2 2 3 2 2 2 2" xfId="19194" xr:uid="{D9F22CE9-4169-417E-8C1D-0854BB2511B6}"/>
    <cellStyle name="20% - 강조색2 4 2 2 3 2 2 2 2 2" xfId="38650" xr:uid="{45DD657E-E61C-4E38-9916-39505AFD22C0}"/>
    <cellStyle name="20% - 강조색2 4 2 2 3 2 2 2 3" xfId="28922" xr:uid="{E1C0100D-CE6F-4DF4-A3A0-8A9CE83ACAF9}"/>
    <cellStyle name="20% - 강조색2 4 2 2 3 2 2 3" xfId="14330" xr:uid="{37A61D07-6181-4CB9-931B-7C9F79E6035D}"/>
    <cellStyle name="20% - 강조색2 4 2 2 3 2 2 3 2" xfId="33786" xr:uid="{A67E2423-7662-4C1C-AEA6-88FC479B8A43}"/>
    <cellStyle name="20% - 강조색2 4 2 2 3 2 2 4" xfId="24058" xr:uid="{BE695FA0-CBF3-4CF4-B252-6EBFEC033EAC}"/>
    <cellStyle name="20% - 강조색2 4 2 2 3 2 3" xfId="7034" xr:uid="{CB021C5D-D004-42BB-B287-DCEF87B1F120}"/>
    <cellStyle name="20% - 강조색2 4 2 2 3 2 3 2" xfId="16762" xr:uid="{F5BEAA19-CAB1-48DB-9E33-43E956C44B15}"/>
    <cellStyle name="20% - 강조색2 4 2 2 3 2 3 2 2" xfId="36218" xr:uid="{40F003A0-246D-411B-A865-7516C313FFFD}"/>
    <cellStyle name="20% - 강조색2 4 2 2 3 2 3 3" xfId="26490" xr:uid="{9353CCB8-6277-4E79-AF06-7B733EEB7576}"/>
    <cellStyle name="20% - 강조색2 4 2 2 3 2 4" xfId="11898" xr:uid="{093D7EC6-4388-4332-A3E7-056D5CDB0C89}"/>
    <cellStyle name="20% - 강조색2 4 2 2 3 2 4 2" xfId="31354" xr:uid="{7422E9A1-1B1C-487C-BC01-0AA2DCFB7BE6}"/>
    <cellStyle name="20% - 강조색2 4 2 2 3 2 5" xfId="21626" xr:uid="{9B8187D0-0CDB-46FA-BBE6-6836F1CF305B}"/>
    <cellStyle name="20% - 강조색2 4 2 2 3 3" xfId="3386" xr:uid="{ED0549D7-D50A-4C10-B490-02EED5244EE3}"/>
    <cellStyle name="20% - 강조색2 4 2 2 3 3 2" xfId="8250" xr:uid="{DBA33EA3-6F5A-4A72-9624-5A1B545BAA32}"/>
    <cellStyle name="20% - 강조색2 4 2 2 3 3 2 2" xfId="17978" xr:uid="{6F09128D-C8AD-44EE-87C2-3A4DAD78A080}"/>
    <cellStyle name="20% - 강조색2 4 2 2 3 3 2 2 2" xfId="37434" xr:uid="{573357D7-7BE2-4C1E-9924-D79335E92CFA}"/>
    <cellStyle name="20% - 강조색2 4 2 2 3 3 2 3" xfId="27706" xr:uid="{179912AF-F0FD-459F-9B56-AD130BB08EF3}"/>
    <cellStyle name="20% - 강조색2 4 2 2 3 3 3" xfId="13114" xr:uid="{6825E04F-E3B2-4AF2-9F3E-9BBAEB5BEAB7}"/>
    <cellStyle name="20% - 강조색2 4 2 2 3 3 3 2" xfId="32570" xr:uid="{0AE6B361-7610-4CC3-8251-1A643AB29B3D}"/>
    <cellStyle name="20% - 강조색2 4 2 2 3 3 4" xfId="22842" xr:uid="{26B698DC-191E-42A8-A518-1000D4C4ACDC}"/>
    <cellStyle name="20% - 강조색2 4 2 2 3 4" xfId="5818" xr:uid="{526EDC38-F6F3-4A3D-8E31-784910FD6427}"/>
    <cellStyle name="20% - 강조색2 4 2 2 3 4 2" xfId="15546" xr:uid="{21EAA7B8-09BF-4F88-8E7D-E4B3F70A1FCF}"/>
    <cellStyle name="20% - 강조색2 4 2 2 3 4 2 2" xfId="35002" xr:uid="{FB8161AA-A1EA-4070-B4C4-152B0F58727C}"/>
    <cellStyle name="20% - 강조색2 4 2 2 3 4 3" xfId="25274" xr:uid="{8F1342D9-21EA-43E4-8EBF-3F4C9439D099}"/>
    <cellStyle name="20% - 강조색2 4 2 2 3 5" xfId="10682" xr:uid="{8A8C5BBC-FB40-48CB-AF17-7E2F81EE458B}"/>
    <cellStyle name="20% - 강조색2 4 2 2 3 5 2" xfId="30138" xr:uid="{2F9B167C-B4E9-4EA9-BCD2-DD4F0A4F606A}"/>
    <cellStyle name="20% - 강조색2 4 2 2 3 6" xfId="20410" xr:uid="{4B91EC0F-7540-4EC4-8110-1784A01B3D68}"/>
    <cellStyle name="20% - 강조색2 4 2 2 4" xfId="1562" xr:uid="{8F20A8A6-4E7D-4DD3-981A-689540D3609C}"/>
    <cellStyle name="20% - 강조색2 4 2 2 4 2" xfId="3994" xr:uid="{14F26DC8-C47A-46F0-8580-A7FF50ECA92D}"/>
    <cellStyle name="20% - 강조색2 4 2 2 4 2 2" xfId="8858" xr:uid="{22FAE513-F6D5-4B07-844C-5F9FCE869CA8}"/>
    <cellStyle name="20% - 강조색2 4 2 2 4 2 2 2" xfId="18586" xr:uid="{42E3A3CC-901B-48B8-B567-BD391F8BAE3A}"/>
    <cellStyle name="20% - 강조색2 4 2 2 4 2 2 2 2" xfId="38042" xr:uid="{9732751B-C1BB-45B6-90E2-4A75A45C3066}"/>
    <cellStyle name="20% - 강조색2 4 2 2 4 2 2 3" xfId="28314" xr:uid="{01D9755B-5EC7-4672-BD97-024CE469334B}"/>
    <cellStyle name="20% - 강조색2 4 2 2 4 2 3" xfId="13722" xr:uid="{D17F9D44-8D19-46FF-8172-0EE09BA428F2}"/>
    <cellStyle name="20% - 강조색2 4 2 2 4 2 3 2" xfId="33178" xr:uid="{4A5BCFE7-D253-4DD1-ACEC-A362ADACF37D}"/>
    <cellStyle name="20% - 강조색2 4 2 2 4 2 4" xfId="23450" xr:uid="{85AEBAAF-D722-4353-8735-EFE5B6D26F11}"/>
    <cellStyle name="20% - 강조색2 4 2 2 4 3" xfId="6426" xr:uid="{F7B8D7A5-1FE7-4E87-8875-02A633747133}"/>
    <cellStyle name="20% - 강조색2 4 2 2 4 3 2" xfId="16154" xr:uid="{CD71CCF3-A282-4661-9594-DA9E432A9BE0}"/>
    <cellStyle name="20% - 강조색2 4 2 2 4 3 2 2" xfId="35610" xr:uid="{5C639AEA-DB9A-4FB6-8A95-7917A7CDCE38}"/>
    <cellStyle name="20% - 강조색2 4 2 2 4 3 3" xfId="25882" xr:uid="{F374FA31-DABD-407F-9A0F-062B834E02C5}"/>
    <cellStyle name="20% - 강조색2 4 2 2 4 4" xfId="11290" xr:uid="{254F4984-0922-46E9-85AA-0DB0D36317EE}"/>
    <cellStyle name="20% - 강조색2 4 2 2 4 4 2" xfId="30746" xr:uid="{25F66C26-6372-4CC7-B77C-39212593CE95}"/>
    <cellStyle name="20% - 강조색2 4 2 2 4 5" xfId="21018" xr:uid="{48A9F8A9-8C32-4AB2-AA38-A3247A90C0FF}"/>
    <cellStyle name="20% - 강조색2 4 2 2 5" xfId="2778" xr:uid="{81EB9F4C-C856-4439-A22A-4800945F694A}"/>
    <cellStyle name="20% - 강조색2 4 2 2 5 2" xfId="7642" xr:uid="{9308838D-63DC-45EC-B8F5-2DFE0631F227}"/>
    <cellStyle name="20% - 강조색2 4 2 2 5 2 2" xfId="17370" xr:uid="{A68DDFC3-1AA4-4F85-95A0-2A347D3DF1A6}"/>
    <cellStyle name="20% - 강조색2 4 2 2 5 2 2 2" xfId="36826" xr:uid="{D80109BC-6DB1-441A-86BB-1BAFECCD1469}"/>
    <cellStyle name="20% - 강조색2 4 2 2 5 2 3" xfId="27098" xr:uid="{FD6AD7FC-0524-4C96-AA75-EB384F7D3355}"/>
    <cellStyle name="20% - 강조색2 4 2 2 5 3" xfId="12506" xr:uid="{4F474C04-EB6F-4B48-91CF-5306C0C0C8FC}"/>
    <cellStyle name="20% - 강조색2 4 2 2 5 3 2" xfId="31962" xr:uid="{A190EECC-99FE-4DFE-9113-5871BA08B0AB}"/>
    <cellStyle name="20% - 강조색2 4 2 2 5 4" xfId="22234" xr:uid="{ECBCE9DE-AEDD-4947-8510-D3BA74A3DEE1}"/>
    <cellStyle name="20% - 강조색2 4 2 2 6" xfId="5210" xr:uid="{FC722B38-FB72-4692-B3E9-07A87524BC5F}"/>
    <cellStyle name="20% - 강조색2 4 2 2 6 2" xfId="14938" xr:uid="{2077D2C2-CBBD-4BC3-ADBD-EA7DAC06F3B8}"/>
    <cellStyle name="20% - 강조색2 4 2 2 6 2 2" xfId="34394" xr:uid="{64520603-D26A-4355-9D44-BA5649616ADF}"/>
    <cellStyle name="20% - 강조색2 4 2 2 6 3" xfId="24666" xr:uid="{140037C3-D8C1-4183-83BA-3D7C69A5F53A}"/>
    <cellStyle name="20% - 강조색2 4 2 2 7" xfId="10074" xr:uid="{20ABD07F-7828-4671-AFCA-B5438CE3B96C}"/>
    <cellStyle name="20% - 강조색2 4 2 2 7 2" xfId="29530" xr:uid="{2EA16FAF-8784-434D-A0F3-131C191038FB}"/>
    <cellStyle name="20% - 강조색2 4 2 2 8" xfId="19802" xr:uid="{05D4B51B-2058-4D91-B70E-7BE032AE8082}"/>
    <cellStyle name="20% - 강조색2 4 2 3" xfId="498" xr:uid="{764D7555-0267-4B10-8FF9-F9382FE7784D}"/>
    <cellStyle name="20% - 강조색2 4 2 3 2" xfId="1106" xr:uid="{4EF691EB-174D-48D0-A94E-1A35901283E6}"/>
    <cellStyle name="20% - 강조색2 4 2 3 2 2" xfId="2322" xr:uid="{1902C241-8CBC-4C2B-8C22-BBFC7BD9FD90}"/>
    <cellStyle name="20% - 강조색2 4 2 3 2 2 2" xfId="4754" xr:uid="{4078C3DD-DEAF-402B-BF20-47BD9CE49935}"/>
    <cellStyle name="20% - 강조색2 4 2 3 2 2 2 2" xfId="9618" xr:uid="{4F3E6619-877D-4CD2-ABD0-ACB0EABF6E45}"/>
    <cellStyle name="20% - 강조색2 4 2 3 2 2 2 2 2" xfId="19346" xr:uid="{34129176-CD46-4119-AB5E-16DF8DB35D15}"/>
    <cellStyle name="20% - 강조색2 4 2 3 2 2 2 2 2 2" xfId="38802" xr:uid="{DD25A972-D080-44C4-B4E3-C9894EEFD516}"/>
    <cellStyle name="20% - 강조색2 4 2 3 2 2 2 2 3" xfId="29074" xr:uid="{341EA89A-B072-4B10-B289-107D5765D9BE}"/>
    <cellStyle name="20% - 강조색2 4 2 3 2 2 2 3" xfId="14482" xr:uid="{47CD7C1C-D2DE-4B27-8621-8FDA635B6900}"/>
    <cellStyle name="20% - 강조색2 4 2 3 2 2 2 3 2" xfId="33938" xr:uid="{C5D5E7B8-7C5D-4A2E-9313-0E7594EFEDAA}"/>
    <cellStyle name="20% - 강조색2 4 2 3 2 2 2 4" xfId="24210" xr:uid="{725BD86F-E9AA-42F8-9F47-C5E102E3ED30}"/>
    <cellStyle name="20% - 강조색2 4 2 3 2 2 3" xfId="7186" xr:uid="{9E39F508-DB2D-447E-8CB2-24C56C4675AA}"/>
    <cellStyle name="20% - 강조색2 4 2 3 2 2 3 2" xfId="16914" xr:uid="{B56F4754-A1D3-4BAE-A8B7-EA59C988DA16}"/>
    <cellStyle name="20% - 강조색2 4 2 3 2 2 3 2 2" xfId="36370" xr:uid="{9C53D775-79FD-4FA2-A983-A32FE80BFE0B}"/>
    <cellStyle name="20% - 강조색2 4 2 3 2 2 3 3" xfId="26642" xr:uid="{F0B48591-2C4B-45B8-B548-0F8DB5B46062}"/>
    <cellStyle name="20% - 강조색2 4 2 3 2 2 4" xfId="12050" xr:uid="{E0537784-6B48-494E-AB59-C7EA1180BC4C}"/>
    <cellStyle name="20% - 강조색2 4 2 3 2 2 4 2" xfId="31506" xr:uid="{1EE79E7D-DF71-435A-9EC0-2FB28C09031F}"/>
    <cellStyle name="20% - 강조색2 4 2 3 2 2 5" xfId="21778" xr:uid="{235A52D5-8259-4784-8555-2FBE77AAE98D}"/>
    <cellStyle name="20% - 강조색2 4 2 3 2 3" xfId="3538" xr:uid="{5516824B-99D7-411C-B868-F645544E0876}"/>
    <cellStyle name="20% - 강조색2 4 2 3 2 3 2" xfId="8402" xr:uid="{334DBE3D-5980-41BB-8187-5CD19782CE1F}"/>
    <cellStyle name="20% - 강조색2 4 2 3 2 3 2 2" xfId="18130" xr:uid="{FBB13175-F068-4FFD-8BFF-AB11FA267CF3}"/>
    <cellStyle name="20% - 강조색2 4 2 3 2 3 2 2 2" xfId="37586" xr:uid="{53396080-6CFB-4852-8F39-8C67BEEB3216}"/>
    <cellStyle name="20% - 강조색2 4 2 3 2 3 2 3" xfId="27858" xr:uid="{57D76805-C76F-4EA9-869A-3AE805FB5792}"/>
    <cellStyle name="20% - 강조색2 4 2 3 2 3 3" xfId="13266" xr:uid="{39E01453-6816-4100-99ED-EB5849D36398}"/>
    <cellStyle name="20% - 강조색2 4 2 3 2 3 3 2" xfId="32722" xr:uid="{3427166F-786A-4374-BE9D-1356E6D49B96}"/>
    <cellStyle name="20% - 강조색2 4 2 3 2 3 4" xfId="22994" xr:uid="{DD833EEE-B15C-4392-BDE1-4DABCC122B39}"/>
    <cellStyle name="20% - 강조색2 4 2 3 2 4" xfId="5970" xr:uid="{8F7BCE9D-C8D0-4FA1-A54F-013727FFEFBE}"/>
    <cellStyle name="20% - 강조색2 4 2 3 2 4 2" xfId="15698" xr:uid="{6C5BDDE1-ACD2-485C-93D5-6715A698BB3F}"/>
    <cellStyle name="20% - 강조색2 4 2 3 2 4 2 2" xfId="35154" xr:uid="{F7F608EA-ACCA-439E-8D41-20901BA51824}"/>
    <cellStyle name="20% - 강조색2 4 2 3 2 4 3" xfId="25426" xr:uid="{92368EAF-2EC5-4B64-9015-67348CAD8669}"/>
    <cellStyle name="20% - 강조색2 4 2 3 2 5" xfId="10834" xr:uid="{4FC0D3E3-FA8B-4DA5-8E72-F2683B76F3AC}"/>
    <cellStyle name="20% - 강조색2 4 2 3 2 5 2" xfId="30290" xr:uid="{9FF49644-2B6D-42B4-AD4C-D20F71543FF4}"/>
    <cellStyle name="20% - 강조색2 4 2 3 2 6" xfId="20562" xr:uid="{8248480C-7DA2-4C38-A185-262E8222DB85}"/>
    <cellStyle name="20% - 강조색2 4 2 3 3" xfId="1714" xr:uid="{9D40C5DE-089A-4A34-AAD5-6BD5A3E7AC3D}"/>
    <cellStyle name="20% - 강조색2 4 2 3 3 2" xfId="4146" xr:uid="{7F36527D-F38C-415D-8AF9-14F3A782C5AE}"/>
    <cellStyle name="20% - 강조색2 4 2 3 3 2 2" xfId="9010" xr:uid="{220416BF-C03F-4DCC-B51C-86D39404FC63}"/>
    <cellStyle name="20% - 강조색2 4 2 3 3 2 2 2" xfId="18738" xr:uid="{2DC36E10-6944-44C1-B847-818ED0A07A72}"/>
    <cellStyle name="20% - 강조색2 4 2 3 3 2 2 2 2" xfId="38194" xr:uid="{5B7E8256-783B-4BBE-9676-28A27E8E7AA5}"/>
    <cellStyle name="20% - 강조색2 4 2 3 3 2 2 3" xfId="28466" xr:uid="{4947C035-AEC0-443D-90D8-91AD297BB031}"/>
    <cellStyle name="20% - 강조색2 4 2 3 3 2 3" xfId="13874" xr:uid="{7D64546C-18C4-4FA6-B3CB-E5A4F7F11AA6}"/>
    <cellStyle name="20% - 강조색2 4 2 3 3 2 3 2" xfId="33330" xr:uid="{BAC7D75D-71B1-4305-B6C4-90CC8F148A13}"/>
    <cellStyle name="20% - 강조색2 4 2 3 3 2 4" xfId="23602" xr:uid="{9D663012-ECEF-463F-81DD-253DCAF4580D}"/>
    <cellStyle name="20% - 강조색2 4 2 3 3 3" xfId="6578" xr:uid="{93B8E3E6-EFC9-4341-BD3D-774EA9BC3CF5}"/>
    <cellStyle name="20% - 강조색2 4 2 3 3 3 2" xfId="16306" xr:uid="{344A8C3E-801B-4EEC-9192-D6F3F5C6F3E3}"/>
    <cellStyle name="20% - 강조색2 4 2 3 3 3 2 2" xfId="35762" xr:uid="{16FE5E19-EF46-4B8E-8408-E4191CAD6F45}"/>
    <cellStyle name="20% - 강조색2 4 2 3 3 3 3" xfId="26034" xr:uid="{B8E239B0-D8CE-46C9-A601-1C2AC8F7CEE0}"/>
    <cellStyle name="20% - 강조색2 4 2 3 3 4" xfId="11442" xr:uid="{B984C435-81EF-4916-B5B5-BEEF72E5372D}"/>
    <cellStyle name="20% - 강조색2 4 2 3 3 4 2" xfId="30898" xr:uid="{2E17D219-DD5F-4397-B954-FEC6728018AF}"/>
    <cellStyle name="20% - 강조색2 4 2 3 3 5" xfId="21170" xr:uid="{B0F5E094-73CD-4C64-AFD0-48B76498C040}"/>
    <cellStyle name="20% - 강조색2 4 2 3 4" xfId="2930" xr:uid="{C0D4B5D2-347F-4970-83EC-6F9986775146}"/>
    <cellStyle name="20% - 강조색2 4 2 3 4 2" xfId="7794" xr:uid="{F125A475-F026-4FE7-A598-6F0E46AE1EE5}"/>
    <cellStyle name="20% - 강조색2 4 2 3 4 2 2" xfId="17522" xr:uid="{033BF238-9ECD-4D09-99DE-91A5124B006E}"/>
    <cellStyle name="20% - 강조색2 4 2 3 4 2 2 2" xfId="36978" xr:uid="{A08821B1-CCC7-4BA1-A68C-75632EE4B8AF}"/>
    <cellStyle name="20% - 강조색2 4 2 3 4 2 3" xfId="27250" xr:uid="{3278570C-C5B1-4533-A216-6D964347DF9A}"/>
    <cellStyle name="20% - 강조색2 4 2 3 4 3" xfId="12658" xr:uid="{3D6E2E23-B949-4742-A283-B08C5CEBABAF}"/>
    <cellStyle name="20% - 강조색2 4 2 3 4 3 2" xfId="32114" xr:uid="{CCAAAA3F-98D1-4950-A4F2-77BD42701689}"/>
    <cellStyle name="20% - 강조색2 4 2 3 4 4" xfId="22386" xr:uid="{4F0CD1F4-3482-44C0-A799-5AC4BED33E37}"/>
    <cellStyle name="20% - 강조색2 4 2 3 5" xfId="5362" xr:uid="{D86CE0D9-39B4-4972-B6CE-DE419CCFBE4C}"/>
    <cellStyle name="20% - 강조색2 4 2 3 5 2" xfId="15090" xr:uid="{09CD28EF-76AC-4C81-8766-9BCB9590AD8F}"/>
    <cellStyle name="20% - 강조색2 4 2 3 5 2 2" xfId="34546" xr:uid="{14C88C9F-84B3-4F0C-B323-4D544AAEA305}"/>
    <cellStyle name="20% - 강조색2 4 2 3 5 3" xfId="24818" xr:uid="{8960B5F3-0E4E-432A-965E-9C0834628808}"/>
    <cellStyle name="20% - 강조색2 4 2 3 6" xfId="10226" xr:uid="{E211AFD2-1EAF-476D-9EDB-6307B29E6EE1}"/>
    <cellStyle name="20% - 강조색2 4 2 3 6 2" xfId="29682" xr:uid="{8D761053-2507-424D-BB59-7AEB2A8F4BB7}"/>
    <cellStyle name="20% - 강조색2 4 2 3 7" xfId="19954" xr:uid="{75F722B0-3D5D-4AE5-8343-64EFEB6DBA59}"/>
    <cellStyle name="20% - 강조색2 4 2 4" xfId="802" xr:uid="{84FD0FC2-7E68-4597-AE17-E182F114FFC0}"/>
    <cellStyle name="20% - 강조색2 4 2 4 2" xfId="2018" xr:uid="{662A4141-3322-44AA-A0C1-51686766344D}"/>
    <cellStyle name="20% - 강조색2 4 2 4 2 2" xfId="4450" xr:uid="{A9E31650-B13A-457B-BE3F-0B11A61EA18F}"/>
    <cellStyle name="20% - 강조색2 4 2 4 2 2 2" xfId="9314" xr:uid="{FC5CD500-0B2F-4D80-ABE3-1F9A77C55E3A}"/>
    <cellStyle name="20% - 강조색2 4 2 4 2 2 2 2" xfId="19042" xr:uid="{CDBB184F-6100-4531-BB25-5A0FFE52EAC5}"/>
    <cellStyle name="20% - 강조색2 4 2 4 2 2 2 2 2" xfId="38498" xr:uid="{1BA53A0B-806B-46E6-A96A-4364810E156A}"/>
    <cellStyle name="20% - 강조색2 4 2 4 2 2 2 3" xfId="28770" xr:uid="{BC501EB8-2A2E-4C4B-A11E-2F9DAE0CED6F}"/>
    <cellStyle name="20% - 강조색2 4 2 4 2 2 3" xfId="14178" xr:uid="{5E534555-B1E9-4318-8235-50B2153CDE55}"/>
    <cellStyle name="20% - 강조색2 4 2 4 2 2 3 2" xfId="33634" xr:uid="{A142445D-869E-436E-AD75-CF4CA4B09ECA}"/>
    <cellStyle name="20% - 강조색2 4 2 4 2 2 4" xfId="23906" xr:uid="{ADE8ED32-AFA3-40F3-B332-0FB4BB52BBDA}"/>
    <cellStyle name="20% - 강조색2 4 2 4 2 3" xfId="6882" xr:uid="{F3C4A299-C34A-4F15-A6F0-A252B51570F9}"/>
    <cellStyle name="20% - 강조색2 4 2 4 2 3 2" xfId="16610" xr:uid="{5666D919-6199-4A72-8FC1-5879F8494070}"/>
    <cellStyle name="20% - 강조색2 4 2 4 2 3 2 2" xfId="36066" xr:uid="{E9B46CE3-AFF7-4D4D-B45C-EDAE2DE40E52}"/>
    <cellStyle name="20% - 강조색2 4 2 4 2 3 3" xfId="26338" xr:uid="{28BF2C41-BEC3-4E98-BCCC-0028236BC8D1}"/>
    <cellStyle name="20% - 강조색2 4 2 4 2 4" xfId="11746" xr:uid="{335D38FC-0CF5-46D7-8630-47CDA5D8D2EC}"/>
    <cellStyle name="20% - 강조색2 4 2 4 2 4 2" xfId="31202" xr:uid="{9C8B9453-625D-4FB0-82FC-433B6283582B}"/>
    <cellStyle name="20% - 강조색2 4 2 4 2 5" xfId="21474" xr:uid="{E7DE32E7-C3DD-47D0-B408-6566DF0498EC}"/>
    <cellStyle name="20% - 강조색2 4 2 4 3" xfId="3234" xr:uid="{D5443B6C-3A4E-4A2D-9C5D-A1B78CAC98F2}"/>
    <cellStyle name="20% - 강조색2 4 2 4 3 2" xfId="8098" xr:uid="{F598B714-4EF3-4209-9ED7-F3DF6B5E0597}"/>
    <cellStyle name="20% - 강조색2 4 2 4 3 2 2" xfId="17826" xr:uid="{92F7830E-2EAB-495C-AD10-F56B93D09028}"/>
    <cellStyle name="20% - 강조색2 4 2 4 3 2 2 2" xfId="37282" xr:uid="{6C701944-E99C-4B45-A66B-630CA274D64C}"/>
    <cellStyle name="20% - 강조색2 4 2 4 3 2 3" xfId="27554" xr:uid="{978716C2-F00D-4EBA-8565-BFC887E6C804}"/>
    <cellStyle name="20% - 강조색2 4 2 4 3 3" xfId="12962" xr:uid="{B3A4E773-7813-40D5-A7DF-9A35FA9CFF75}"/>
    <cellStyle name="20% - 강조색2 4 2 4 3 3 2" xfId="32418" xr:uid="{5CE9D4AF-A9D1-4C36-B3C4-48DD1D7D2F2A}"/>
    <cellStyle name="20% - 강조색2 4 2 4 3 4" xfId="22690" xr:uid="{E5E9718D-ADBD-44A3-8F22-AE289D4FEF85}"/>
    <cellStyle name="20% - 강조색2 4 2 4 4" xfId="5666" xr:uid="{49F6F3DD-68EF-4A9C-94A4-4C00E29E8AAF}"/>
    <cellStyle name="20% - 강조색2 4 2 4 4 2" xfId="15394" xr:uid="{D0CD2EBB-79E1-41BE-8935-12501309F068}"/>
    <cellStyle name="20% - 강조색2 4 2 4 4 2 2" xfId="34850" xr:uid="{889D6A0A-6115-4974-AA53-51FF72A3158D}"/>
    <cellStyle name="20% - 강조색2 4 2 4 4 3" xfId="25122" xr:uid="{73F4D4E1-7EEE-4E22-8533-7D87F543F69F}"/>
    <cellStyle name="20% - 강조색2 4 2 4 5" xfId="10530" xr:uid="{DCBB0C5E-AADA-4641-9F4B-EDA8E0819CAD}"/>
    <cellStyle name="20% - 강조색2 4 2 4 5 2" xfId="29986" xr:uid="{D8230E0B-43BB-45B2-A5CD-D28749698E3B}"/>
    <cellStyle name="20% - 강조색2 4 2 4 6" xfId="20258" xr:uid="{E67F74F7-18C1-47AB-AC57-8EE38C794484}"/>
    <cellStyle name="20% - 강조색2 4 2 5" xfId="1410" xr:uid="{7185CC36-7CC3-4979-B693-7FDB2479DA01}"/>
    <cellStyle name="20% - 강조색2 4 2 5 2" xfId="3842" xr:uid="{35EEFE54-CD66-4233-8068-5559667EC864}"/>
    <cellStyle name="20% - 강조색2 4 2 5 2 2" xfId="8706" xr:uid="{0DF7582A-5903-4BF2-A350-CAF81E5856BE}"/>
    <cellStyle name="20% - 강조색2 4 2 5 2 2 2" xfId="18434" xr:uid="{E625CCB8-1B8D-4178-850C-96DA9C7AFA45}"/>
    <cellStyle name="20% - 강조색2 4 2 5 2 2 2 2" xfId="37890" xr:uid="{EBD47C20-2261-421D-A82B-86089D4822A6}"/>
    <cellStyle name="20% - 강조색2 4 2 5 2 2 3" xfId="28162" xr:uid="{FFAFE355-0FAC-4FAC-A56B-64ECDB8EFDF6}"/>
    <cellStyle name="20% - 강조색2 4 2 5 2 3" xfId="13570" xr:uid="{A25A7DD4-97E8-4360-B817-EE999B179810}"/>
    <cellStyle name="20% - 강조색2 4 2 5 2 3 2" xfId="33026" xr:uid="{7160EEA2-32E6-48C4-AE58-63E23BD2FD7E}"/>
    <cellStyle name="20% - 강조색2 4 2 5 2 4" xfId="23298" xr:uid="{550E59EB-DFD7-4159-A41A-8B8ABF34E177}"/>
    <cellStyle name="20% - 강조색2 4 2 5 3" xfId="6274" xr:uid="{3350C67E-4B03-4121-B301-1683B7D91D5D}"/>
    <cellStyle name="20% - 강조색2 4 2 5 3 2" xfId="16002" xr:uid="{45C4039D-4DC4-4DB2-8E68-89FC1260B332}"/>
    <cellStyle name="20% - 강조색2 4 2 5 3 2 2" xfId="35458" xr:uid="{A423680A-05EF-4656-B427-73E62F01B9DA}"/>
    <cellStyle name="20% - 강조색2 4 2 5 3 3" xfId="25730" xr:uid="{AD8A43C7-D757-4928-AE3B-DF447054ABBD}"/>
    <cellStyle name="20% - 강조색2 4 2 5 4" xfId="11138" xr:uid="{051BD4DE-B51B-401F-8183-5E9B0F588530}"/>
    <cellStyle name="20% - 강조색2 4 2 5 4 2" xfId="30594" xr:uid="{CCF293DF-F17E-473D-9C48-8E91BD6EE9C7}"/>
    <cellStyle name="20% - 강조색2 4 2 5 5" xfId="20866" xr:uid="{605220AE-429A-43AE-9C2B-74E4E8FC898E}"/>
    <cellStyle name="20% - 강조색2 4 2 6" xfId="2626" xr:uid="{8CEBF7F7-8ECA-4764-93F0-3283D380B5D1}"/>
    <cellStyle name="20% - 강조색2 4 2 6 2" xfId="7490" xr:uid="{0BA0EAF9-D701-452C-A28C-33C0F578F127}"/>
    <cellStyle name="20% - 강조색2 4 2 6 2 2" xfId="17218" xr:uid="{3FE76BD1-C967-4A12-8BFB-83A025B857EF}"/>
    <cellStyle name="20% - 강조색2 4 2 6 2 2 2" xfId="36674" xr:uid="{4931D9AC-5D06-4E95-A89D-F0837840ED3E}"/>
    <cellStyle name="20% - 강조색2 4 2 6 2 3" xfId="26946" xr:uid="{462C863C-817A-4BF5-8A44-BCFDD268725F}"/>
    <cellStyle name="20% - 강조색2 4 2 6 3" xfId="12354" xr:uid="{206E280B-D551-4AE5-B43A-0C0BEBBC70D4}"/>
    <cellStyle name="20% - 강조색2 4 2 6 3 2" xfId="31810" xr:uid="{559D1F34-E643-4590-96DE-5EBB27EE5612}"/>
    <cellStyle name="20% - 강조색2 4 2 6 4" xfId="22082" xr:uid="{FCA7F95F-116B-4DF0-8ED3-2CBC9A9D02AE}"/>
    <cellStyle name="20% - 강조색2 4 2 7" xfId="5058" xr:uid="{C85ADB2B-74CB-4BDA-8A03-F22525047988}"/>
    <cellStyle name="20% - 강조색2 4 2 7 2" xfId="14786" xr:uid="{9ECE5BB9-BDF4-43EA-852F-B3C010AFB1F3}"/>
    <cellStyle name="20% - 강조색2 4 2 7 2 2" xfId="34242" xr:uid="{046B8012-AC73-4AE9-AABA-294ADEAAA288}"/>
    <cellStyle name="20% - 강조색2 4 2 7 3" xfId="24514" xr:uid="{14D2E615-F061-4A9D-858B-381E9CBAADF4}"/>
    <cellStyle name="20% - 강조색2 4 2 8" xfId="9922" xr:uid="{9D0C3394-76E1-436C-8637-3B45067C9CF5}"/>
    <cellStyle name="20% - 강조색2 4 2 8 2" xfId="29378" xr:uid="{B3E0F7B0-82CE-4EB1-A52F-559FD54F186E}"/>
    <cellStyle name="20% - 강조색2 4 2 9" xfId="19650" xr:uid="{F94DF609-5BE7-4FE9-ABC0-46ADB55C97DD}"/>
    <cellStyle name="20% - 강조색2 4 3" xfId="268" xr:uid="{3662D847-B5EC-45A1-B041-0C427DA1538E}"/>
    <cellStyle name="20% - 강조색2 4 3 2" xfId="573" xr:uid="{BE19FC7B-A426-4766-819A-B13159E8D7CF}"/>
    <cellStyle name="20% - 강조색2 4 3 2 2" xfId="1181" xr:uid="{0BDB26A9-5FBC-43FA-9D20-69EC20998A30}"/>
    <cellStyle name="20% - 강조색2 4 3 2 2 2" xfId="2397" xr:uid="{1FA85D55-FEA3-44C2-BE75-A0F8654B34AC}"/>
    <cellStyle name="20% - 강조색2 4 3 2 2 2 2" xfId="4829" xr:uid="{E84F3723-7A26-4E60-A584-11A649E818A8}"/>
    <cellStyle name="20% - 강조색2 4 3 2 2 2 2 2" xfId="9693" xr:uid="{AB1F9FF0-B8A6-4988-B059-5E2845AF1E05}"/>
    <cellStyle name="20% - 강조색2 4 3 2 2 2 2 2 2" xfId="19421" xr:uid="{B15D3A28-30D5-43DB-8A5C-68AF3473F149}"/>
    <cellStyle name="20% - 강조색2 4 3 2 2 2 2 2 2 2" xfId="38877" xr:uid="{9E7661DF-B7A8-4D1C-BA27-0A63E2E217CB}"/>
    <cellStyle name="20% - 강조색2 4 3 2 2 2 2 2 3" xfId="29149" xr:uid="{A7C3A245-E72B-40CC-ACEB-9C99139F0E8D}"/>
    <cellStyle name="20% - 강조색2 4 3 2 2 2 2 3" xfId="14557" xr:uid="{578D2CCD-0906-4253-9F8D-5BB117B29E07}"/>
    <cellStyle name="20% - 강조색2 4 3 2 2 2 2 3 2" xfId="34013" xr:uid="{79A0A5D2-3039-4F5F-8B40-0BEFE1B59085}"/>
    <cellStyle name="20% - 강조색2 4 3 2 2 2 2 4" xfId="24285" xr:uid="{61993FB5-CB8D-429B-91EA-7574205B537C}"/>
    <cellStyle name="20% - 강조색2 4 3 2 2 2 3" xfId="7261" xr:uid="{D03B5766-FFC8-4035-A212-D41915D6ED2A}"/>
    <cellStyle name="20% - 강조색2 4 3 2 2 2 3 2" xfId="16989" xr:uid="{1C1318C2-9987-40F9-B03A-1D55CB7B46ED}"/>
    <cellStyle name="20% - 강조색2 4 3 2 2 2 3 2 2" xfId="36445" xr:uid="{94EC7D06-F2EB-4342-8E74-104F6BA54AF8}"/>
    <cellStyle name="20% - 강조색2 4 3 2 2 2 3 3" xfId="26717" xr:uid="{B863D6A8-C145-43E1-962E-F8EFA813C9EF}"/>
    <cellStyle name="20% - 강조색2 4 3 2 2 2 4" xfId="12125" xr:uid="{2E6D1046-6753-4E2E-8959-69613539734E}"/>
    <cellStyle name="20% - 강조색2 4 3 2 2 2 4 2" xfId="31581" xr:uid="{4753F654-BD74-427D-960D-2AC0F1B427A1}"/>
    <cellStyle name="20% - 강조색2 4 3 2 2 2 5" xfId="21853" xr:uid="{188F1E1E-3FB3-4A4A-8FE2-3C0E842CCD6B}"/>
    <cellStyle name="20% - 강조색2 4 3 2 2 3" xfId="3613" xr:uid="{279757B1-48AD-409B-9A67-965848C42E04}"/>
    <cellStyle name="20% - 강조색2 4 3 2 2 3 2" xfId="8477" xr:uid="{A9AF1E21-3F61-48A8-8350-D28B205C2C87}"/>
    <cellStyle name="20% - 강조색2 4 3 2 2 3 2 2" xfId="18205" xr:uid="{7A74791A-BAFE-49BF-996F-741B70B3C48E}"/>
    <cellStyle name="20% - 강조색2 4 3 2 2 3 2 2 2" xfId="37661" xr:uid="{633A3F4B-A9B9-4BDF-9B42-6BAAE5A95EC0}"/>
    <cellStyle name="20% - 강조색2 4 3 2 2 3 2 3" xfId="27933" xr:uid="{EDA6D608-0E8C-4B73-A03C-631636FD0A97}"/>
    <cellStyle name="20% - 강조색2 4 3 2 2 3 3" xfId="13341" xr:uid="{D5D6DDFF-6332-4337-9223-4C18851416D7}"/>
    <cellStyle name="20% - 강조색2 4 3 2 2 3 3 2" xfId="32797" xr:uid="{9D75CCCE-5901-4882-AF1D-2FE28DCE23B7}"/>
    <cellStyle name="20% - 강조색2 4 3 2 2 3 4" xfId="23069" xr:uid="{691CFAB4-7F3F-4F66-903F-8BA0020F9B77}"/>
    <cellStyle name="20% - 강조색2 4 3 2 2 4" xfId="6045" xr:uid="{F0C16901-5F7C-4AC6-B630-2C023A020B16}"/>
    <cellStyle name="20% - 강조색2 4 3 2 2 4 2" xfId="15773" xr:uid="{E0BC22D9-2856-428A-B5CC-5F7FBDBD2837}"/>
    <cellStyle name="20% - 강조색2 4 3 2 2 4 2 2" xfId="35229" xr:uid="{BD6D0B5E-F8B0-4590-8103-C418F972948D}"/>
    <cellStyle name="20% - 강조색2 4 3 2 2 4 3" xfId="25501" xr:uid="{698A16E1-5229-4641-9CC9-7DA0CE375F27}"/>
    <cellStyle name="20% - 강조색2 4 3 2 2 5" xfId="10909" xr:uid="{8BAFB2FE-09ED-43C7-860C-BACE82ED527F}"/>
    <cellStyle name="20% - 강조색2 4 3 2 2 5 2" xfId="30365" xr:uid="{02B4D318-E92B-47DB-95BD-0BCBC4D312DA}"/>
    <cellStyle name="20% - 강조색2 4 3 2 2 6" xfId="20637" xr:uid="{74D10477-8403-48D8-B457-CDAEE77DFDF6}"/>
    <cellStyle name="20% - 강조색2 4 3 2 3" xfId="1789" xr:uid="{885B36A3-12EE-4EC3-8E42-100F6F21798D}"/>
    <cellStyle name="20% - 강조색2 4 3 2 3 2" xfId="4221" xr:uid="{140355DA-F739-47B9-A6E4-5563189D22FE}"/>
    <cellStyle name="20% - 강조색2 4 3 2 3 2 2" xfId="9085" xr:uid="{5C357925-1A68-4E6D-BD44-45EB4B32340B}"/>
    <cellStyle name="20% - 강조색2 4 3 2 3 2 2 2" xfId="18813" xr:uid="{8403C594-E173-4ADC-A62A-735F80089072}"/>
    <cellStyle name="20% - 강조색2 4 3 2 3 2 2 2 2" xfId="38269" xr:uid="{5FCDE87F-F3ED-43F1-B57B-21439B72CAC6}"/>
    <cellStyle name="20% - 강조색2 4 3 2 3 2 2 3" xfId="28541" xr:uid="{BBA863CD-F4AA-44EB-B245-4EA37091F4CF}"/>
    <cellStyle name="20% - 강조색2 4 3 2 3 2 3" xfId="13949" xr:uid="{6209ADE9-1DF0-44FD-B47E-CF83D6F64D8D}"/>
    <cellStyle name="20% - 강조색2 4 3 2 3 2 3 2" xfId="33405" xr:uid="{8B2087FC-CE2C-49E5-9E23-91D6FAB45D1E}"/>
    <cellStyle name="20% - 강조색2 4 3 2 3 2 4" xfId="23677" xr:uid="{7311D41B-2727-4D13-89E3-215C9C176C40}"/>
    <cellStyle name="20% - 강조색2 4 3 2 3 3" xfId="6653" xr:uid="{73535350-92BC-46A8-9BEB-09B27F6FB068}"/>
    <cellStyle name="20% - 강조색2 4 3 2 3 3 2" xfId="16381" xr:uid="{4E5C6F15-39DF-42FA-83BF-601308FDECBC}"/>
    <cellStyle name="20% - 강조색2 4 3 2 3 3 2 2" xfId="35837" xr:uid="{512DBB91-4626-43B1-BA1A-9CD2BA985FED}"/>
    <cellStyle name="20% - 강조색2 4 3 2 3 3 3" xfId="26109" xr:uid="{BF903B17-62D9-457F-9493-A7AB982ECFF9}"/>
    <cellStyle name="20% - 강조색2 4 3 2 3 4" xfId="11517" xr:uid="{D9AA70E1-34E3-410E-8C15-F7FC1E3ED1E9}"/>
    <cellStyle name="20% - 강조색2 4 3 2 3 4 2" xfId="30973" xr:uid="{0BD4DAE5-6DB0-4DDA-B2E3-3F042CADBDB1}"/>
    <cellStyle name="20% - 강조색2 4 3 2 3 5" xfId="21245" xr:uid="{8353BE91-8F3D-4F97-8B86-5C684D679CB2}"/>
    <cellStyle name="20% - 강조색2 4 3 2 4" xfId="3005" xr:uid="{768AAE2D-A579-4FAB-B304-570407B6D651}"/>
    <cellStyle name="20% - 강조색2 4 3 2 4 2" xfId="7869" xr:uid="{DFF4EF78-83D2-4513-A318-F74B1C8DCD30}"/>
    <cellStyle name="20% - 강조색2 4 3 2 4 2 2" xfId="17597" xr:uid="{58A01A67-C7DF-4C38-9F8B-589821EE8A0F}"/>
    <cellStyle name="20% - 강조색2 4 3 2 4 2 2 2" xfId="37053" xr:uid="{43F02772-E5CF-4C2D-8130-4A341CAB063E}"/>
    <cellStyle name="20% - 강조색2 4 3 2 4 2 3" xfId="27325" xr:uid="{CF4FF757-BEE6-423A-981E-8F51A3C91A00}"/>
    <cellStyle name="20% - 강조색2 4 3 2 4 3" xfId="12733" xr:uid="{980B809E-A554-47DE-9E52-2A66BF91F177}"/>
    <cellStyle name="20% - 강조색2 4 3 2 4 3 2" xfId="32189" xr:uid="{F2116F58-8899-4AA1-939E-13F25FF20BC9}"/>
    <cellStyle name="20% - 강조색2 4 3 2 4 4" xfId="22461" xr:uid="{1DA46790-AB88-45A9-A750-97A18B0EB9A3}"/>
    <cellStyle name="20% - 강조색2 4 3 2 5" xfId="5437" xr:uid="{4A03E8EE-2F28-44BF-B3BA-D1934F20B3A8}"/>
    <cellStyle name="20% - 강조색2 4 3 2 5 2" xfId="15165" xr:uid="{D3BB26CE-A051-446E-BD3A-ED380EEAB94C}"/>
    <cellStyle name="20% - 강조색2 4 3 2 5 2 2" xfId="34621" xr:uid="{FCEAF699-1126-4D04-A885-B3FE7402324D}"/>
    <cellStyle name="20% - 강조색2 4 3 2 5 3" xfId="24893" xr:uid="{2328119A-6EDF-4A40-A822-B22176332F84}"/>
    <cellStyle name="20% - 강조색2 4 3 2 6" xfId="10301" xr:uid="{22270D5D-B052-4AE0-978C-FC8B7407C3E8}"/>
    <cellStyle name="20% - 강조색2 4 3 2 6 2" xfId="29757" xr:uid="{F6743CC8-C3A6-4FDE-9EA3-6E7AE57F0117}"/>
    <cellStyle name="20% - 강조색2 4 3 2 7" xfId="20029" xr:uid="{2951B740-9A10-4BC4-BCFF-FF67E2CFC57C}"/>
    <cellStyle name="20% - 강조색2 4 3 3" xfId="877" xr:uid="{F7CD20D6-98CF-4669-92BF-332E03CBECFB}"/>
    <cellStyle name="20% - 강조색2 4 3 3 2" xfId="2093" xr:uid="{9115EF38-6B70-4E51-9CC1-E00C8409F765}"/>
    <cellStyle name="20% - 강조색2 4 3 3 2 2" xfId="4525" xr:uid="{57EBA509-2525-40F1-8AAF-7BFF561CDFF4}"/>
    <cellStyle name="20% - 강조색2 4 3 3 2 2 2" xfId="9389" xr:uid="{65AC71CA-D142-4547-B38C-4914A15F0A7F}"/>
    <cellStyle name="20% - 강조색2 4 3 3 2 2 2 2" xfId="19117" xr:uid="{B0500354-EF72-4527-AB4D-0CE1FB960C75}"/>
    <cellStyle name="20% - 강조색2 4 3 3 2 2 2 2 2" xfId="38573" xr:uid="{2490293E-FDE2-4A19-BE19-F2DDB6DF4AB9}"/>
    <cellStyle name="20% - 강조색2 4 3 3 2 2 2 3" xfId="28845" xr:uid="{EB1348BD-F960-4503-8917-627F8F976E6C}"/>
    <cellStyle name="20% - 강조색2 4 3 3 2 2 3" xfId="14253" xr:uid="{B040F891-5252-41CB-AEAE-C877167021E7}"/>
    <cellStyle name="20% - 강조색2 4 3 3 2 2 3 2" xfId="33709" xr:uid="{FB703F7F-D45D-4919-A73D-E19273C10D6C}"/>
    <cellStyle name="20% - 강조색2 4 3 3 2 2 4" xfId="23981" xr:uid="{ACFFDA63-3F65-49CC-BE5B-2BEBBABE4AE5}"/>
    <cellStyle name="20% - 강조색2 4 3 3 2 3" xfId="6957" xr:uid="{652614DC-F09E-44B9-AE9C-8FC103301687}"/>
    <cellStyle name="20% - 강조색2 4 3 3 2 3 2" xfId="16685" xr:uid="{59986AED-9BE9-4713-959D-CEEA5F9E357E}"/>
    <cellStyle name="20% - 강조색2 4 3 3 2 3 2 2" xfId="36141" xr:uid="{DEEF1E9B-D0FA-4D39-86E4-FF43DBC8755D}"/>
    <cellStyle name="20% - 강조색2 4 3 3 2 3 3" xfId="26413" xr:uid="{173CBEBA-5A73-4AAC-9025-1FBC78414466}"/>
    <cellStyle name="20% - 강조색2 4 3 3 2 4" xfId="11821" xr:uid="{BB287EEA-CC12-4402-9F06-12EF091DB3D8}"/>
    <cellStyle name="20% - 강조색2 4 3 3 2 4 2" xfId="31277" xr:uid="{F34EA01A-5FBA-48FD-BCE7-7C0DF9457252}"/>
    <cellStyle name="20% - 강조색2 4 3 3 2 5" xfId="21549" xr:uid="{A1A95807-DC5B-459A-B592-D1E70A3F5D0E}"/>
    <cellStyle name="20% - 강조색2 4 3 3 3" xfId="3309" xr:uid="{E0249720-FA74-4F9B-991C-00CBB3B98269}"/>
    <cellStyle name="20% - 강조색2 4 3 3 3 2" xfId="8173" xr:uid="{6FBD15ED-6887-4C3C-B4B3-967FA54D7CD3}"/>
    <cellStyle name="20% - 강조색2 4 3 3 3 2 2" xfId="17901" xr:uid="{E5439728-8A84-475C-8179-8E1461502EB0}"/>
    <cellStyle name="20% - 강조색2 4 3 3 3 2 2 2" xfId="37357" xr:uid="{9E01CAE3-E55D-4FDC-929D-74E50815FC69}"/>
    <cellStyle name="20% - 강조색2 4 3 3 3 2 3" xfId="27629" xr:uid="{BD12AB15-CCEB-4233-9E91-22028857CF3F}"/>
    <cellStyle name="20% - 강조색2 4 3 3 3 3" xfId="13037" xr:uid="{53E375C0-6F32-4824-AA18-0A4449E8C5A2}"/>
    <cellStyle name="20% - 강조색2 4 3 3 3 3 2" xfId="32493" xr:uid="{8B4B284E-70F8-49CE-B1E3-87778CC9D298}"/>
    <cellStyle name="20% - 강조색2 4 3 3 3 4" xfId="22765" xr:uid="{643EFC02-117A-4443-B644-BBBCF85AD3E4}"/>
    <cellStyle name="20% - 강조색2 4 3 3 4" xfId="5741" xr:uid="{3B214627-9B08-4F16-971C-526B8606FBD6}"/>
    <cellStyle name="20% - 강조색2 4 3 3 4 2" xfId="15469" xr:uid="{1F123E34-7E9E-4128-A8E3-B33544E214D0}"/>
    <cellStyle name="20% - 강조색2 4 3 3 4 2 2" xfId="34925" xr:uid="{2CEA0237-19F9-4A95-A0D4-8EDDA60F4B18}"/>
    <cellStyle name="20% - 강조색2 4 3 3 4 3" xfId="25197" xr:uid="{0793CD00-8465-4BFB-903E-CC40288346B3}"/>
    <cellStyle name="20% - 강조색2 4 3 3 5" xfId="10605" xr:uid="{B65D9634-DE59-4464-A7C6-8F71F302F449}"/>
    <cellStyle name="20% - 강조색2 4 3 3 5 2" xfId="30061" xr:uid="{B1DF0189-A445-4926-95DC-2A1EAA3B561A}"/>
    <cellStyle name="20% - 강조색2 4 3 3 6" xfId="20333" xr:uid="{8E93AE17-B7E1-4E7F-883E-6A8B67238AEA}"/>
    <cellStyle name="20% - 강조색2 4 3 4" xfId="1485" xr:uid="{8AB38B67-E083-46D8-8EBA-496C8FF31279}"/>
    <cellStyle name="20% - 강조색2 4 3 4 2" xfId="3917" xr:uid="{D6737D97-23B9-4517-BD43-43FD570A2D08}"/>
    <cellStyle name="20% - 강조색2 4 3 4 2 2" xfId="8781" xr:uid="{74439DA6-3AA8-48B6-8718-40F9589F8A95}"/>
    <cellStyle name="20% - 강조색2 4 3 4 2 2 2" xfId="18509" xr:uid="{2B7D6102-1607-4E56-93FF-211C1FE37ED0}"/>
    <cellStyle name="20% - 강조색2 4 3 4 2 2 2 2" xfId="37965" xr:uid="{7C0D0986-2ED7-4E1B-A672-DA0F55B810FB}"/>
    <cellStyle name="20% - 강조색2 4 3 4 2 2 3" xfId="28237" xr:uid="{83AA266B-13C9-45C7-8DB6-008A54418D4A}"/>
    <cellStyle name="20% - 강조색2 4 3 4 2 3" xfId="13645" xr:uid="{C50F003A-A540-4716-944A-9205650722AF}"/>
    <cellStyle name="20% - 강조색2 4 3 4 2 3 2" xfId="33101" xr:uid="{564425DA-4790-4156-A954-AEBD017DFD05}"/>
    <cellStyle name="20% - 강조색2 4 3 4 2 4" xfId="23373" xr:uid="{FCB4B9F0-C867-4C04-84DF-A5EB74DB6BF9}"/>
    <cellStyle name="20% - 강조색2 4 3 4 3" xfId="6349" xr:uid="{10FCD042-F874-4332-819C-76C61EB47109}"/>
    <cellStyle name="20% - 강조색2 4 3 4 3 2" xfId="16077" xr:uid="{E389F919-8527-471A-90BA-4FB4AC866C68}"/>
    <cellStyle name="20% - 강조색2 4 3 4 3 2 2" xfId="35533" xr:uid="{0E1FECA4-C1C5-4FEA-AD63-1A30D8D9AE1F}"/>
    <cellStyle name="20% - 강조색2 4 3 4 3 3" xfId="25805" xr:uid="{3330CFDD-C6C9-4C61-A95E-29874A5A6A84}"/>
    <cellStyle name="20% - 강조색2 4 3 4 4" xfId="11213" xr:uid="{92ECB422-3F03-4FDF-A361-E0054F4A3DFE}"/>
    <cellStyle name="20% - 강조색2 4 3 4 4 2" xfId="30669" xr:uid="{57ECBE12-E0F5-44DB-A65F-C62B2F2A7DAE}"/>
    <cellStyle name="20% - 강조색2 4 3 4 5" xfId="20941" xr:uid="{2CCCF4D1-A2FC-435F-B20B-51C057854CAB}"/>
    <cellStyle name="20% - 강조색2 4 3 5" xfId="2701" xr:uid="{9EEB91FF-EDE6-4482-AE0C-3028D037AA69}"/>
    <cellStyle name="20% - 강조색2 4 3 5 2" xfId="7565" xr:uid="{07C6265C-375A-4929-95F3-A81652568E81}"/>
    <cellStyle name="20% - 강조색2 4 3 5 2 2" xfId="17293" xr:uid="{0972A55A-1AEB-45BE-AA65-9DBDA46E9CE7}"/>
    <cellStyle name="20% - 강조색2 4 3 5 2 2 2" xfId="36749" xr:uid="{71233D7C-5656-4E36-A068-EA0B87BFFBAC}"/>
    <cellStyle name="20% - 강조색2 4 3 5 2 3" xfId="27021" xr:uid="{A996546A-DB06-4A99-842E-4B1E4CC63391}"/>
    <cellStyle name="20% - 강조색2 4 3 5 3" xfId="12429" xr:uid="{D7FBB190-C6F6-490A-88CF-51DD80F1CF5D}"/>
    <cellStyle name="20% - 강조색2 4 3 5 3 2" xfId="31885" xr:uid="{FF1AE8E9-FB79-4D1C-9990-163022878DC8}"/>
    <cellStyle name="20% - 강조색2 4 3 5 4" xfId="22157" xr:uid="{D3B58348-A905-4FA2-8713-C7E9522130F6}"/>
    <cellStyle name="20% - 강조색2 4 3 6" xfId="5133" xr:uid="{52C9AA63-B384-457A-9DFE-FCB483F5F7E8}"/>
    <cellStyle name="20% - 강조색2 4 3 6 2" xfId="14861" xr:uid="{91A796FE-63D0-4F62-884E-C4EB51A806D6}"/>
    <cellStyle name="20% - 강조색2 4 3 6 2 2" xfId="34317" xr:uid="{59E8C73F-EC3E-4A18-BA76-9C95A4BAAF85}"/>
    <cellStyle name="20% - 강조색2 4 3 6 3" xfId="24589" xr:uid="{E40A1859-3CA8-494C-A7E1-961106FC0FA8}"/>
    <cellStyle name="20% - 강조색2 4 3 7" xfId="9997" xr:uid="{349E1C8A-7054-4439-9AB2-56678331E8C9}"/>
    <cellStyle name="20% - 강조색2 4 3 7 2" xfId="29453" xr:uid="{FE80E708-0E24-4A72-9EB0-F172A20377EF}"/>
    <cellStyle name="20% - 강조색2 4 3 8" xfId="19725" xr:uid="{5DFE85E1-B2E6-457D-B733-CC607DD7DE59}"/>
    <cellStyle name="20% - 강조색2 4 4" xfId="421" xr:uid="{74D1BA58-8019-40F9-ACDC-7A53660DCEE1}"/>
    <cellStyle name="20% - 강조색2 4 4 2" xfId="1029" xr:uid="{8FE00806-2957-4E32-8633-23E458BA236B}"/>
    <cellStyle name="20% - 강조색2 4 4 2 2" xfId="2245" xr:uid="{333E73FC-7D26-4877-B0DE-38FEC1D2D90C}"/>
    <cellStyle name="20% - 강조색2 4 4 2 2 2" xfId="4677" xr:uid="{060CA2E4-09BB-4051-BB0D-37DA411E5DCB}"/>
    <cellStyle name="20% - 강조색2 4 4 2 2 2 2" xfId="9541" xr:uid="{027E8572-16E6-4BC8-AA64-247A5D01E3BE}"/>
    <cellStyle name="20% - 강조색2 4 4 2 2 2 2 2" xfId="19269" xr:uid="{52DA56BC-AAE0-430C-93DA-1C4A75849A78}"/>
    <cellStyle name="20% - 강조색2 4 4 2 2 2 2 2 2" xfId="38725" xr:uid="{60436371-E097-4CCB-8CDB-F2619FCF75CA}"/>
    <cellStyle name="20% - 강조색2 4 4 2 2 2 2 3" xfId="28997" xr:uid="{BF31EB57-E6F7-47BE-A38B-3D2CD9EC6795}"/>
    <cellStyle name="20% - 강조색2 4 4 2 2 2 3" xfId="14405" xr:uid="{B588AF16-3F46-4A61-BB97-41ACB8233C77}"/>
    <cellStyle name="20% - 강조색2 4 4 2 2 2 3 2" xfId="33861" xr:uid="{672B8B8D-3B87-41AC-B3CD-C9DE7532012D}"/>
    <cellStyle name="20% - 강조색2 4 4 2 2 2 4" xfId="24133" xr:uid="{1456DDE6-6FE8-4DD2-8DB3-A7C7953BCB59}"/>
    <cellStyle name="20% - 강조색2 4 4 2 2 3" xfId="7109" xr:uid="{1E98A5FD-3006-4416-8D12-E2D4B99FA60F}"/>
    <cellStyle name="20% - 강조색2 4 4 2 2 3 2" xfId="16837" xr:uid="{23789020-739C-45A1-B884-697CC22718A6}"/>
    <cellStyle name="20% - 강조색2 4 4 2 2 3 2 2" xfId="36293" xr:uid="{A534C002-1649-46A0-BDEC-FCF1E9033A54}"/>
    <cellStyle name="20% - 강조색2 4 4 2 2 3 3" xfId="26565" xr:uid="{88835893-D672-4D80-A80E-9B5A32EE5685}"/>
    <cellStyle name="20% - 강조색2 4 4 2 2 4" xfId="11973" xr:uid="{1F3F9BA9-4FFA-46A7-B47F-AD8AEFF3E7CA}"/>
    <cellStyle name="20% - 강조색2 4 4 2 2 4 2" xfId="31429" xr:uid="{ED0149B5-4A44-47B7-A17C-68392988D8F7}"/>
    <cellStyle name="20% - 강조색2 4 4 2 2 5" xfId="21701" xr:uid="{D66073AF-BFB8-424C-AB71-E28AFC8BC848}"/>
    <cellStyle name="20% - 강조색2 4 4 2 3" xfId="3461" xr:uid="{B8EAC1BA-A153-427B-A7CB-38B73D545B99}"/>
    <cellStyle name="20% - 강조색2 4 4 2 3 2" xfId="8325" xr:uid="{682475C2-0D9B-4C8B-8174-BB1CAA9EC9AD}"/>
    <cellStyle name="20% - 강조색2 4 4 2 3 2 2" xfId="18053" xr:uid="{49235523-137D-4897-A35D-563734A5740F}"/>
    <cellStyle name="20% - 강조색2 4 4 2 3 2 2 2" xfId="37509" xr:uid="{CEF787DA-7CC9-4064-BD7D-3EC055F0A4B6}"/>
    <cellStyle name="20% - 강조색2 4 4 2 3 2 3" xfId="27781" xr:uid="{10EE7011-7937-4BCF-98F1-B72FCE42C858}"/>
    <cellStyle name="20% - 강조색2 4 4 2 3 3" xfId="13189" xr:uid="{E6CD1E59-E6A5-4720-B8B0-3233F3B2EFF0}"/>
    <cellStyle name="20% - 강조색2 4 4 2 3 3 2" xfId="32645" xr:uid="{26FCC9D6-FD95-448B-8A33-BD17B52CC4E2}"/>
    <cellStyle name="20% - 강조색2 4 4 2 3 4" xfId="22917" xr:uid="{39A75FA8-3B22-4D1E-88F2-12CADB1F242E}"/>
    <cellStyle name="20% - 강조색2 4 4 2 4" xfId="5893" xr:uid="{DDCFF4CF-26D5-4B24-8149-C2DC4552015F}"/>
    <cellStyle name="20% - 강조색2 4 4 2 4 2" xfId="15621" xr:uid="{DD522CF4-668B-4A20-AFC8-9B4B5C72E15A}"/>
    <cellStyle name="20% - 강조색2 4 4 2 4 2 2" xfId="35077" xr:uid="{FC97867A-F303-4876-AD3E-017B068E8823}"/>
    <cellStyle name="20% - 강조색2 4 4 2 4 3" xfId="25349" xr:uid="{C1E82F77-2774-4826-BEB6-0FA5BC7DF656}"/>
    <cellStyle name="20% - 강조색2 4 4 2 5" xfId="10757" xr:uid="{09EB55C4-35BC-4561-BC7F-992E72B31FC4}"/>
    <cellStyle name="20% - 강조색2 4 4 2 5 2" xfId="30213" xr:uid="{066DA678-C650-4E40-A298-29C17E309AF9}"/>
    <cellStyle name="20% - 강조색2 4 4 2 6" xfId="20485" xr:uid="{BEBBFEF9-C3D7-4CDB-A70F-85034A5B6E44}"/>
    <cellStyle name="20% - 강조색2 4 4 3" xfId="1637" xr:uid="{200C5BCD-49D9-4FA8-BF53-70A4045AF82A}"/>
    <cellStyle name="20% - 강조색2 4 4 3 2" xfId="4069" xr:uid="{8ED8C2E5-8E1E-4C2A-9589-0EA3E3C33B9F}"/>
    <cellStyle name="20% - 강조색2 4 4 3 2 2" xfId="8933" xr:uid="{FE9AA26E-8B9A-4B2E-99CC-F83EF1202CD5}"/>
    <cellStyle name="20% - 강조색2 4 4 3 2 2 2" xfId="18661" xr:uid="{5EB139D6-F382-4E3A-B0BA-95BC46C52FF4}"/>
    <cellStyle name="20% - 강조색2 4 4 3 2 2 2 2" xfId="38117" xr:uid="{6E18BF43-F199-4EE4-BAC4-0B9AC30AC8B6}"/>
    <cellStyle name="20% - 강조색2 4 4 3 2 2 3" xfId="28389" xr:uid="{9F8EB116-B760-4D9E-954B-359793259C60}"/>
    <cellStyle name="20% - 강조색2 4 4 3 2 3" xfId="13797" xr:uid="{D61B824E-3846-444D-B166-B4CD0C1EA28C}"/>
    <cellStyle name="20% - 강조색2 4 4 3 2 3 2" xfId="33253" xr:uid="{BE4F9A32-1BC9-457F-893C-42FA53B8E757}"/>
    <cellStyle name="20% - 강조색2 4 4 3 2 4" xfId="23525" xr:uid="{116CE41F-829C-479E-90F4-CA5F1F06AAE4}"/>
    <cellStyle name="20% - 강조색2 4 4 3 3" xfId="6501" xr:uid="{8BE863E8-B40A-4677-9F87-8D13BFE68A44}"/>
    <cellStyle name="20% - 강조색2 4 4 3 3 2" xfId="16229" xr:uid="{2BB860FC-56BE-4B72-B87C-74F103089F28}"/>
    <cellStyle name="20% - 강조색2 4 4 3 3 2 2" xfId="35685" xr:uid="{5AC5E963-C938-4804-AF27-FAFF6F4B8AB3}"/>
    <cellStyle name="20% - 강조색2 4 4 3 3 3" xfId="25957" xr:uid="{AB0525BD-9554-4E85-AE19-C3D81345375F}"/>
    <cellStyle name="20% - 강조색2 4 4 3 4" xfId="11365" xr:uid="{FC288422-7DE2-40EE-B24E-4FE2A68EFBEC}"/>
    <cellStyle name="20% - 강조색2 4 4 3 4 2" xfId="30821" xr:uid="{61C8A160-7BBA-4E2D-BCD4-350944A9901B}"/>
    <cellStyle name="20% - 강조색2 4 4 3 5" xfId="21093" xr:uid="{2E952768-F0D8-42F6-9244-F55237AC8A1D}"/>
    <cellStyle name="20% - 강조색2 4 4 4" xfId="2853" xr:uid="{97F3B670-452B-452F-B353-9D7CA82F2D4D}"/>
    <cellStyle name="20% - 강조색2 4 4 4 2" xfId="7717" xr:uid="{15135030-F088-4AFB-817D-127765050160}"/>
    <cellStyle name="20% - 강조색2 4 4 4 2 2" xfId="17445" xr:uid="{A9C6B112-007B-4907-959D-ABDB85CF6346}"/>
    <cellStyle name="20% - 강조색2 4 4 4 2 2 2" xfId="36901" xr:uid="{60440523-E008-4B40-9A50-6422C597885E}"/>
    <cellStyle name="20% - 강조색2 4 4 4 2 3" xfId="27173" xr:uid="{A1B8F1AC-A2A0-43DC-8AB9-D09229C098AE}"/>
    <cellStyle name="20% - 강조색2 4 4 4 3" xfId="12581" xr:uid="{AE1A1438-91AC-4D96-9ACA-BC6D87E3C173}"/>
    <cellStyle name="20% - 강조색2 4 4 4 3 2" xfId="32037" xr:uid="{3A87D90A-5D93-4F6B-ADCB-5E623B52AAFA}"/>
    <cellStyle name="20% - 강조색2 4 4 4 4" xfId="22309" xr:uid="{CF3DF17E-C09F-4864-8E93-0FE4B448A443}"/>
    <cellStyle name="20% - 강조색2 4 4 5" xfId="5285" xr:uid="{9315B8EA-7A11-4F64-BC6E-37C5AE42C109}"/>
    <cellStyle name="20% - 강조색2 4 4 5 2" xfId="15013" xr:uid="{588FD035-C455-4D75-BB75-D7876C52B933}"/>
    <cellStyle name="20% - 강조색2 4 4 5 2 2" xfId="34469" xr:uid="{6062274F-C143-4C4C-B34A-67C0829126E2}"/>
    <cellStyle name="20% - 강조색2 4 4 5 3" xfId="24741" xr:uid="{2AE8D2E8-F549-41F0-8086-F35811EA85F8}"/>
    <cellStyle name="20% - 강조색2 4 4 6" xfId="10149" xr:uid="{27EF6694-75D0-473C-ACF7-E4C9BEFDC797}"/>
    <cellStyle name="20% - 강조색2 4 4 6 2" xfId="29605" xr:uid="{10A47B7E-5140-45B9-98C9-A59A3D52D661}"/>
    <cellStyle name="20% - 강조색2 4 4 7" xfId="19877" xr:uid="{4832B85D-53CB-4EC6-8616-E1707FE536EA}"/>
    <cellStyle name="20% - 강조색2 4 5" xfId="725" xr:uid="{838219D8-5DA3-4038-9E2B-AB50D8B4577F}"/>
    <cellStyle name="20% - 강조색2 4 5 2" xfId="1941" xr:uid="{03BB5C8A-9121-4418-B5E2-BB6E9EA436DF}"/>
    <cellStyle name="20% - 강조색2 4 5 2 2" xfId="4373" xr:uid="{C4C601E5-2DC2-4DD5-9F99-DB1D40F2F6DC}"/>
    <cellStyle name="20% - 강조색2 4 5 2 2 2" xfId="9237" xr:uid="{3935577E-E989-469F-B9E9-7C52351BA01D}"/>
    <cellStyle name="20% - 강조색2 4 5 2 2 2 2" xfId="18965" xr:uid="{5B5A7310-A192-4875-83E5-066BADC124F1}"/>
    <cellStyle name="20% - 강조색2 4 5 2 2 2 2 2" xfId="38421" xr:uid="{CDA9EBE1-239A-46FE-8944-A50635AD3FE6}"/>
    <cellStyle name="20% - 강조색2 4 5 2 2 2 3" xfId="28693" xr:uid="{97DBF370-2612-4FCE-9F82-919D0069DB79}"/>
    <cellStyle name="20% - 강조색2 4 5 2 2 3" xfId="14101" xr:uid="{963AA49D-686E-4EC9-980D-1ED8E261C1E5}"/>
    <cellStyle name="20% - 강조색2 4 5 2 2 3 2" xfId="33557" xr:uid="{E30D719D-1F1C-4F54-BBB5-73F475FE220A}"/>
    <cellStyle name="20% - 강조색2 4 5 2 2 4" xfId="23829" xr:uid="{E3243A67-136B-4607-95C6-912E3AA47351}"/>
    <cellStyle name="20% - 강조색2 4 5 2 3" xfId="6805" xr:uid="{9FB85983-6828-420A-B621-7A8686D444BF}"/>
    <cellStyle name="20% - 강조색2 4 5 2 3 2" xfId="16533" xr:uid="{10C8EBAF-3E70-4A6F-9D63-42ED820EE583}"/>
    <cellStyle name="20% - 강조색2 4 5 2 3 2 2" xfId="35989" xr:uid="{3EAE2E54-B36A-434B-9013-3C0079CE351C}"/>
    <cellStyle name="20% - 강조색2 4 5 2 3 3" xfId="26261" xr:uid="{C5D588C8-FA51-4ACE-BAB5-907798295459}"/>
    <cellStyle name="20% - 강조색2 4 5 2 4" xfId="11669" xr:uid="{16F9448F-4B69-4C91-BA11-822A2E51CEEA}"/>
    <cellStyle name="20% - 강조색2 4 5 2 4 2" xfId="31125" xr:uid="{0D1440F8-E5EE-4654-9944-0CC1CA0243D0}"/>
    <cellStyle name="20% - 강조색2 4 5 2 5" xfId="21397" xr:uid="{C559339B-26C1-4CCF-B513-0079BBC05B92}"/>
    <cellStyle name="20% - 강조색2 4 5 3" xfId="3157" xr:uid="{E1A45D9C-D242-434C-9BC7-63D44C02851F}"/>
    <cellStyle name="20% - 강조색2 4 5 3 2" xfId="8021" xr:uid="{FC6B8DC2-62F0-4593-84C1-78DBBF6E7842}"/>
    <cellStyle name="20% - 강조색2 4 5 3 2 2" xfId="17749" xr:uid="{18FF9BF4-42F1-490E-B31F-A4B7F2CA87AF}"/>
    <cellStyle name="20% - 강조색2 4 5 3 2 2 2" xfId="37205" xr:uid="{44C8717A-4F55-4942-A471-93C4A03BD596}"/>
    <cellStyle name="20% - 강조색2 4 5 3 2 3" xfId="27477" xr:uid="{3017C3AA-83BC-4AC3-AFB2-9F7DBC0A9A1D}"/>
    <cellStyle name="20% - 강조색2 4 5 3 3" xfId="12885" xr:uid="{AC40A726-8F59-4320-A38C-FEA1426B4728}"/>
    <cellStyle name="20% - 강조색2 4 5 3 3 2" xfId="32341" xr:uid="{8366E474-48F5-4A04-BEA6-F9D5986F19E1}"/>
    <cellStyle name="20% - 강조색2 4 5 3 4" xfId="22613" xr:uid="{B8545189-6740-4A15-A7D2-DBF748F3030F}"/>
    <cellStyle name="20% - 강조색2 4 5 4" xfId="5589" xr:uid="{C7C2ED42-DE34-4897-BAF6-D68571DE88A2}"/>
    <cellStyle name="20% - 강조색2 4 5 4 2" xfId="15317" xr:uid="{5B7E7680-CD87-418C-8D3D-F218CC41F86A}"/>
    <cellStyle name="20% - 강조색2 4 5 4 2 2" xfId="34773" xr:uid="{17FEBBA7-12DD-4EAB-A61B-58DB7620736A}"/>
    <cellStyle name="20% - 강조색2 4 5 4 3" xfId="25045" xr:uid="{277B7DA1-D932-4320-A17D-4B339C587BDA}"/>
    <cellStyle name="20% - 강조색2 4 5 5" xfId="10453" xr:uid="{FD6B6B8E-68D5-4FDB-9230-DBB973C70384}"/>
    <cellStyle name="20% - 강조색2 4 5 5 2" xfId="29909" xr:uid="{43F88CD8-6753-449E-A242-ECADF37BB635}"/>
    <cellStyle name="20% - 강조색2 4 5 6" xfId="20181" xr:uid="{710F3BEE-7E54-43A3-B4AB-B360B05D5EAB}"/>
    <cellStyle name="20% - 강조색2 4 6" xfId="1333" xr:uid="{5CA3134A-E834-4ACB-B476-19DB557AE848}"/>
    <cellStyle name="20% - 강조색2 4 6 2" xfId="3765" xr:uid="{973548D3-AD61-4DCC-B19D-EC6AA87C2E7C}"/>
    <cellStyle name="20% - 강조색2 4 6 2 2" xfId="8629" xr:uid="{EFD879D0-0369-4C74-8773-1CB399465E10}"/>
    <cellStyle name="20% - 강조색2 4 6 2 2 2" xfId="18357" xr:uid="{D57AC3E1-2B46-471F-89C6-3C251F481F4D}"/>
    <cellStyle name="20% - 강조색2 4 6 2 2 2 2" xfId="37813" xr:uid="{15109FDC-6A4E-4F84-89C1-AF0EB480FFAF}"/>
    <cellStyle name="20% - 강조색2 4 6 2 2 3" xfId="28085" xr:uid="{BEBFEB5A-13C9-4188-B636-A1067ACD7EB1}"/>
    <cellStyle name="20% - 강조색2 4 6 2 3" xfId="13493" xr:uid="{8ED133D8-46DB-4293-9BA0-9CCF1AF8B1D7}"/>
    <cellStyle name="20% - 강조색2 4 6 2 3 2" xfId="32949" xr:uid="{639AED0A-8198-48B3-A3DC-FB13223EE717}"/>
    <cellStyle name="20% - 강조색2 4 6 2 4" xfId="23221" xr:uid="{8FC90DC7-0CDE-4D80-972A-5CB3C4F1681B}"/>
    <cellStyle name="20% - 강조색2 4 6 3" xfId="6197" xr:uid="{46629BD1-4319-466E-A2E1-D6E00B6CC1EC}"/>
    <cellStyle name="20% - 강조색2 4 6 3 2" xfId="15925" xr:uid="{4806BB62-04D5-4268-809E-5913E6079579}"/>
    <cellStyle name="20% - 강조색2 4 6 3 2 2" xfId="35381" xr:uid="{1BE7AA78-88C7-4C4D-8656-F45E906EC048}"/>
    <cellStyle name="20% - 강조색2 4 6 3 3" xfId="25653" xr:uid="{97A94A22-E452-40D5-AFCD-402FFEA58753}"/>
    <cellStyle name="20% - 강조색2 4 6 4" xfId="11061" xr:uid="{9689173C-AD90-4A24-976B-039EAEE43482}"/>
    <cellStyle name="20% - 강조색2 4 6 4 2" xfId="30517" xr:uid="{BA6D2A8D-1E3F-4617-BD8C-D53CD455A514}"/>
    <cellStyle name="20% - 강조색2 4 6 5" xfId="20789" xr:uid="{D09770A6-5978-4F3E-903A-D61C6A489278}"/>
    <cellStyle name="20% - 강조색2 4 7" xfId="2549" xr:uid="{A86178AC-596A-440D-B785-4A71B6FA3E46}"/>
    <cellStyle name="20% - 강조색2 4 7 2" xfId="7413" xr:uid="{BC76A631-B000-4D79-B860-0B45C05A1F4E}"/>
    <cellStyle name="20% - 강조색2 4 7 2 2" xfId="17141" xr:uid="{A25F24DB-C2BD-42B1-A83B-2D9E2C88A605}"/>
    <cellStyle name="20% - 강조색2 4 7 2 2 2" xfId="36597" xr:uid="{D37F3CC8-16AC-421B-8279-5B180B3A4948}"/>
    <cellStyle name="20% - 강조색2 4 7 2 3" xfId="26869" xr:uid="{14BB3FE8-AB9D-4A08-B899-A5EB33E5D382}"/>
    <cellStyle name="20% - 강조색2 4 7 3" xfId="12277" xr:uid="{32AA5457-E08A-4D3F-9EB0-BE3757222695}"/>
    <cellStyle name="20% - 강조색2 4 7 3 2" xfId="31733" xr:uid="{B1C74A37-85C2-46E6-BB76-9A8032DEC6D1}"/>
    <cellStyle name="20% - 강조색2 4 7 4" xfId="22005" xr:uid="{42494FA9-B351-4592-981B-AF8BE8ADBAC3}"/>
    <cellStyle name="20% - 강조색2 4 8" xfId="4981" xr:uid="{1AEB4DDC-31FD-41E9-AAAD-2A3F96482CB0}"/>
    <cellStyle name="20% - 강조색2 4 8 2" xfId="14709" xr:uid="{27A58E9B-D051-4C38-AD23-F03BEC07700D}"/>
    <cellStyle name="20% - 강조색2 4 8 2 2" xfId="34165" xr:uid="{956F87D8-2501-4782-8766-FFD3394B064A}"/>
    <cellStyle name="20% - 강조색2 4 8 3" xfId="24437" xr:uid="{B16281F8-5B9C-47FE-848E-ECC3FFF694D6}"/>
    <cellStyle name="20% - 강조색2 4 9" xfId="9845" xr:uid="{30C111D4-6E1A-49A9-B294-3A1646D32020}"/>
    <cellStyle name="20% - 강조색2 4 9 2" xfId="29301" xr:uid="{948B86F0-5918-4126-9196-9A6D6A618BBF}"/>
    <cellStyle name="20% - 강조색3" xfId="28" builtinId="38" customBuiltin="1"/>
    <cellStyle name="20% - 강조색3 2" xfId="71" xr:uid="{0831F975-430E-47F6-AEAA-27A0D4762D1F}"/>
    <cellStyle name="20% - 강조색3 2 10" xfId="19536" xr:uid="{C080F2DC-EBCF-4932-AD25-B1406DC2FCA9}"/>
    <cellStyle name="20% - 강조색3 2 2" xfId="153" xr:uid="{43EF4372-2F0A-4383-B296-2DA7301DE278}"/>
    <cellStyle name="20% - 강조색3 2 2 2" xfId="306" xr:uid="{1538F03A-0251-4B46-A404-5616414A3F46}"/>
    <cellStyle name="20% - 강조색3 2 2 2 2" xfId="611" xr:uid="{5B473DED-F85E-4129-9E79-CFA9708234A8}"/>
    <cellStyle name="20% - 강조색3 2 2 2 2 2" xfId="1219" xr:uid="{F4FEA501-0EF3-4C3E-8D3A-99140180BDA6}"/>
    <cellStyle name="20% - 강조색3 2 2 2 2 2 2" xfId="2435" xr:uid="{26D165A5-6343-4699-8A15-56B387380468}"/>
    <cellStyle name="20% - 강조색3 2 2 2 2 2 2 2" xfId="4867" xr:uid="{C7028A7E-5E3E-4D63-85DA-86B055C88BF3}"/>
    <cellStyle name="20% - 강조색3 2 2 2 2 2 2 2 2" xfId="9731" xr:uid="{E10C4DCE-16F7-4353-806F-2A23F71DFA89}"/>
    <cellStyle name="20% - 강조색3 2 2 2 2 2 2 2 2 2" xfId="19459" xr:uid="{607C65DD-FFCD-4040-8404-EB3C34AEA3CC}"/>
    <cellStyle name="20% - 강조색3 2 2 2 2 2 2 2 2 2 2" xfId="38915" xr:uid="{67F4333A-B32E-4F09-B46F-B6C86C0CD946}"/>
    <cellStyle name="20% - 강조색3 2 2 2 2 2 2 2 2 3" xfId="29187" xr:uid="{F5FC81C2-8D26-4E6E-93BC-9083AC23C2E2}"/>
    <cellStyle name="20% - 강조색3 2 2 2 2 2 2 2 3" xfId="14595" xr:uid="{977BDBD2-47A4-4675-AAC8-84325F0CC523}"/>
    <cellStyle name="20% - 강조색3 2 2 2 2 2 2 2 3 2" xfId="34051" xr:uid="{E6652363-1FA9-4980-9F84-50D4138DEB7C}"/>
    <cellStyle name="20% - 강조색3 2 2 2 2 2 2 2 4" xfId="24323" xr:uid="{FAE11C64-2650-4959-90D9-E205160F9E51}"/>
    <cellStyle name="20% - 강조색3 2 2 2 2 2 2 3" xfId="7299" xr:uid="{38D8FEE1-41E0-4E81-8A41-52B4D73C8621}"/>
    <cellStyle name="20% - 강조색3 2 2 2 2 2 2 3 2" xfId="17027" xr:uid="{FDC2A507-5770-4F2E-9AEB-421E3D70F010}"/>
    <cellStyle name="20% - 강조색3 2 2 2 2 2 2 3 2 2" xfId="36483" xr:uid="{1F57417A-6A9F-460F-9532-4B84EC49D7DF}"/>
    <cellStyle name="20% - 강조색3 2 2 2 2 2 2 3 3" xfId="26755" xr:uid="{16F2D565-E544-4F5F-9CAE-7D5BF67E511C}"/>
    <cellStyle name="20% - 강조색3 2 2 2 2 2 2 4" xfId="12163" xr:uid="{AB9D1A67-1A51-4AA7-83BD-AAAB4B4CF7DC}"/>
    <cellStyle name="20% - 강조색3 2 2 2 2 2 2 4 2" xfId="31619" xr:uid="{4671AD88-BAD1-4BB6-9C4F-B4969F143AA1}"/>
    <cellStyle name="20% - 강조색3 2 2 2 2 2 2 5" xfId="21891" xr:uid="{9BC1E2EF-105F-4210-8B5A-327074CF7829}"/>
    <cellStyle name="20% - 강조색3 2 2 2 2 2 3" xfId="3651" xr:uid="{B630C2FB-2D57-4363-8AFD-20C114145F46}"/>
    <cellStyle name="20% - 강조색3 2 2 2 2 2 3 2" xfId="8515" xr:uid="{0C01C3E7-4C51-4094-9F26-9F8B051D4E93}"/>
    <cellStyle name="20% - 강조색3 2 2 2 2 2 3 2 2" xfId="18243" xr:uid="{31FF5A90-5543-4DEB-A387-22A086738DF9}"/>
    <cellStyle name="20% - 강조색3 2 2 2 2 2 3 2 2 2" xfId="37699" xr:uid="{E8A1B608-7FAF-4EBB-90C5-92A9B83233B8}"/>
    <cellStyle name="20% - 강조색3 2 2 2 2 2 3 2 3" xfId="27971" xr:uid="{46F8A412-D376-4D81-BEB9-359C1CCB6847}"/>
    <cellStyle name="20% - 강조색3 2 2 2 2 2 3 3" xfId="13379" xr:uid="{75A73EBB-66A5-45B7-BF6F-37162DA19D42}"/>
    <cellStyle name="20% - 강조색3 2 2 2 2 2 3 3 2" xfId="32835" xr:uid="{A1644677-DE0A-4148-9087-189034BDAEA7}"/>
    <cellStyle name="20% - 강조색3 2 2 2 2 2 3 4" xfId="23107" xr:uid="{DF3D6083-E3D7-4772-B02F-66302F79A347}"/>
    <cellStyle name="20% - 강조색3 2 2 2 2 2 4" xfId="6083" xr:uid="{D00B2D9A-F154-46F4-955E-FA877198FEA1}"/>
    <cellStyle name="20% - 강조색3 2 2 2 2 2 4 2" xfId="15811" xr:uid="{314A821D-ADDF-4BC4-85A4-F0A1D218F18E}"/>
    <cellStyle name="20% - 강조색3 2 2 2 2 2 4 2 2" xfId="35267" xr:uid="{A0D0A6C3-66D3-4A8D-9BFC-5FDE14544BEA}"/>
    <cellStyle name="20% - 강조색3 2 2 2 2 2 4 3" xfId="25539" xr:uid="{82F0ED5A-8EF9-46FC-BD6B-DB06B7CD9360}"/>
    <cellStyle name="20% - 강조색3 2 2 2 2 2 5" xfId="10947" xr:uid="{AA835E7A-6AD2-4073-B5D1-950C8BB736A5}"/>
    <cellStyle name="20% - 강조색3 2 2 2 2 2 5 2" xfId="30403" xr:uid="{B90837FD-C7F7-41F4-8615-A9838E29F612}"/>
    <cellStyle name="20% - 강조색3 2 2 2 2 2 6" xfId="20675" xr:uid="{3AB1E77E-B8E1-44EE-AEC7-790DF68487F7}"/>
    <cellStyle name="20% - 강조색3 2 2 2 2 3" xfId="1827" xr:uid="{DB67165C-A5AC-44F3-9883-3230A3B5D06B}"/>
    <cellStyle name="20% - 강조색3 2 2 2 2 3 2" xfId="4259" xr:uid="{E5826A64-A8C7-4768-80E0-4834477DBA2C}"/>
    <cellStyle name="20% - 강조색3 2 2 2 2 3 2 2" xfId="9123" xr:uid="{18AD1B2B-704D-4250-AA6D-A2F50463F80B}"/>
    <cellStyle name="20% - 강조색3 2 2 2 2 3 2 2 2" xfId="18851" xr:uid="{A59FDBEE-B46B-4A93-9451-6725D86992D5}"/>
    <cellStyle name="20% - 강조색3 2 2 2 2 3 2 2 2 2" xfId="38307" xr:uid="{FF50B5BA-76FF-4217-909F-9F69945DBD12}"/>
    <cellStyle name="20% - 강조색3 2 2 2 2 3 2 2 3" xfId="28579" xr:uid="{2EEB7D68-5098-4782-A80A-7442F4665325}"/>
    <cellStyle name="20% - 강조색3 2 2 2 2 3 2 3" xfId="13987" xr:uid="{8E8477C7-9D9D-48B7-9D3C-3B6613117989}"/>
    <cellStyle name="20% - 강조색3 2 2 2 2 3 2 3 2" xfId="33443" xr:uid="{D48F8524-C9DC-49E8-B177-10CD8D58A5C2}"/>
    <cellStyle name="20% - 강조색3 2 2 2 2 3 2 4" xfId="23715" xr:uid="{B4D68739-4A64-4A59-9724-A8511B0A30FC}"/>
    <cellStyle name="20% - 강조색3 2 2 2 2 3 3" xfId="6691" xr:uid="{6FF37A22-8C78-4A20-9D28-364189DC46D2}"/>
    <cellStyle name="20% - 강조색3 2 2 2 2 3 3 2" xfId="16419" xr:uid="{A6AE9589-E36F-449E-AFDD-3BE8F12B6D17}"/>
    <cellStyle name="20% - 강조색3 2 2 2 2 3 3 2 2" xfId="35875" xr:uid="{281D51E2-CABD-42A8-AF61-0E34BD120DC3}"/>
    <cellStyle name="20% - 강조색3 2 2 2 2 3 3 3" xfId="26147" xr:uid="{04C9D14D-861A-42D1-A20E-0A76FA2271BE}"/>
    <cellStyle name="20% - 강조색3 2 2 2 2 3 4" xfId="11555" xr:uid="{49B6E001-B275-40FD-A737-6FC8923B1017}"/>
    <cellStyle name="20% - 강조색3 2 2 2 2 3 4 2" xfId="31011" xr:uid="{8E532A07-FED5-4DAE-9187-7DD77D0560DB}"/>
    <cellStyle name="20% - 강조색3 2 2 2 2 3 5" xfId="21283" xr:uid="{BD8895BD-3102-4842-B8B9-549D14DD0DD5}"/>
    <cellStyle name="20% - 강조색3 2 2 2 2 4" xfId="3043" xr:uid="{4EB9224B-B704-4693-8ACB-566D224D14F1}"/>
    <cellStyle name="20% - 강조색3 2 2 2 2 4 2" xfId="7907" xr:uid="{DD31E327-76DB-441F-B72B-42435E917773}"/>
    <cellStyle name="20% - 강조색3 2 2 2 2 4 2 2" xfId="17635" xr:uid="{F69F5BA8-3EF4-453E-BC39-DFFFEEB9B0FD}"/>
    <cellStyle name="20% - 강조색3 2 2 2 2 4 2 2 2" xfId="37091" xr:uid="{ECC670DC-7A34-4CE3-975D-B7DC43B681FC}"/>
    <cellStyle name="20% - 강조색3 2 2 2 2 4 2 3" xfId="27363" xr:uid="{54CAC57E-E1D7-4531-A983-6BEA3EFC18C4}"/>
    <cellStyle name="20% - 강조색3 2 2 2 2 4 3" xfId="12771" xr:uid="{203EEDB2-740B-436E-8C07-600DD3DD55E8}"/>
    <cellStyle name="20% - 강조색3 2 2 2 2 4 3 2" xfId="32227" xr:uid="{B8A94303-437C-4AAD-AF29-CF255949A1DC}"/>
    <cellStyle name="20% - 강조색3 2 2 2 2 4 4" xfId="22499" xr:uid="{E6FF9C2E-7EA9-4450-BDAF-2578ECB19309}"/>
    <cellStyle name="20% - 강조색3 2 2 2 2 5" xfId="5475" xr:uid="{75496BA5-11BD-4ABC-A312-1117F3B0E194}"/>
    <cellStyle name="20% - 강조색3 2 2 2 2 5 2" xfId="15203" xr:uid="{6AD4F6EE-2C0C-4DC2-B0E6-A07AF3447C15}"/>
    <cellStyle name="20% - 강조색3 2 2 2 2 5 2 2" xfId="34659" xr:uid="{F6E5C922-F9EA-48AC-9961-8D715D30701C}"/>
    <cellStyle name="20% - 강조색3 2 2 2 2 5 3" xfId="24931" xr:uid="{42374DF3-B9D7-4688-883B-E85961FE1CF6}"/>
    <cellStyle name="20% - 강조색3 2 2 2 2 6" xfId="10339" xr:uid="{2DBE96CA-0AC7-4BD0-8C14-72C11F030BF4}"/>
    <cellStyle name="20% - 강조색3 2 2 2 2 6 2" xfId="29795" xr:uid="{2F08E8C3-E5F4-4B03-8320-395281F0A177}"/>
    <cellStyle name="20% - 강조색3 2 2 2 2 7" xfId="20067" xr:uid="{FA370366-EEBA-40E1-8E7E-73366AEE7606}"/>
    <cellStyle name="20% - 강조색3 2 2 2 3" xfId="915" xr:uid="{6393BCBE-AFC2-4DF4-AA36-C385E1B31F32}"/>
    <cellStyle name="20% - 강조색3 2 2 2 3 2" xfId="2131" xr:uid="{79247536-AB02-4D2C-A5FC-C1A91E002FEE}"/>
    <cellStyle name="20% - 강조색3 2 2 2 3 2 2" xfId="4563" xr:uid="{B9656FF5-6458-428D-8E85-BDC2A2B8193B}"/>
    <cellStyle name="20% - 강조색3 2 2 2 3 2 2 2" xfId="9427" xr:uid="{56A689A3-D7CF-4F23-A00E-611F48A8C5E1}"/>
    <cellStyle name="20% - 강조색3 2 2 2 3 2 2 2 2" xfId="19155" xr:uid="{E5BFA3A8-93EE-4170-8D91-4A0BC7492D8D}"/>
    <cellStyle name="20% - 강조색3 2 2 2 3 2 2 2 2 2" xfId="38611" xr:uid="{2A12D688-9F61-4578-9BA0-A1E5F7413C84}"/>
    <cellStyle name="20% - 강조색3 2 2 2 3 2 2 2 3" xfId="28883" xr:uid="{7B1DD08C-409B-494A-A250-8BA713EE07B4}"/>
    <cellStyle name="20% - 강조색3 2 2 2 3 2 2 3" xfId="14291" xr:uid="{F9F167B9-EF4A-46DA-AD6A-647D75B7B2DE}"/>
    <cellStyle name="20% - 강조색3 2 2 2 3 2 2 3 2" xfId="33747" xr:uid="{F7BD621E-91E7-47E1-829C-7BABC9954485}"/>
    <cellStyle name="20% - 강조색3 2 2 2 3 2 2 4" xfId="24019" xr:uid="{6DB7D3A7-C0F0-4B1E-8CD3-062590507DDF}"/>
    <cellStyle name="20% - 강조색3 2 2 2 3 2 3" xfId="6995" xr:uid="{2BFE88B3-1CE5-4B77-BF92-E8ED76CB7CF6}"/>
    <cellStyle name="20% - 강조색3 2 2 2 3 2 3 2" xfId="16723" xr:uid="{B38DE0B6-A7C9-4AD2-92DF-FBD9166634E1}"/>
    <cellStyle name="20% - 강조색3 2 2 2 3 2 3 2 2" xfId="36179" xr:uid="{C21DEAF6-466D-44FC-8E84-3A6D9AB01021}"/>
    <cellStyle name="20% - 강조색3 2 2 2 3 2 3 3" xfId="26451" xr:uid="{6F0449F5-B368-4AF8-8A18-B4344FBC3238}"/>
    <cellStyle name="20% - 강조색3 2 2 2 3 2 4" xfId="11859" xr:uid="{3EE22A7B-58CE-420B-A64A-E688051C17DD}"/>
    <cellStyle name="20% - 강조색3 2 2 2 3 2 4 2" xfId="31315" xr:uid="{D048FC6E-4AAC-47BE-A179-A7DDEA9356BF}"/>
    <cellStyle name="20% - 강조색3 2 2 2 3 2 5" xfId="21587" xr:uid="{5C3B3164-DA06-4533-A81F-FA414CD1416F}"/>
    <cellStyle name="20% - 강조색3 2 2 2 3 3" xfId="3347" xr:uid="{65491455-E43D-479B-A8A9-1891D40439DE}"/>
    <cellStyle name="20% - 강조색3 2 2 2 3 3 2" xfId="8211" xr:uid="{FFA77E4F-7F96-4E22-B27F-C53665E823DA}"/>
    <cellStyle name="20% - 강조색3 2 2 2 3 3 2 2" xfId="17939" xr:uid="{31098E24-CC71-4861-9B68-67149F849CA6}"/>
    <cellStyle name="20% - 강조색3 2 2 2 3 3 2 2 2" xfId="37395" xr:uid="{EEE652E7-81D2-462C-8DCC-893BFAB278FA}"/>
    <cellStyle name="20% - 강조색3 2 2 2 3 3 2 3" xfId="27667" xr:uid="{0B759AAF-073B-4875-8828-C69FCCE85480}"/>
    <cellStyle name="20% - 강조색3 2 2 2 3 3 3" xfId="13075" xr:uid="{51FC32F5-8B92-4089-8918-DD9DF1EF96AD}"/>
    <cellStyle name="20% - 강조색3 2 2 2 3 3 3 2" xfId="32531" xr:uid="{8EAE479E-97E0-40AC-BA80-9CACDB2CF492}"/>
    <cellStyle name="20% - 강조색3 2 2 2 3 3 4" xfId="22803" xr:uid="{8245FDA9-1298-4B5D-B8F6-45234EA21B81}"/>
    <cellStyle name="20% - 강조색3 2 2 2 3 4" xfId="5779" xr:uid="{25005A87-B780-4EE0-B266-F05400F1C1D9}"/>
    <cellStyle name="20% - 강조색3 2 2 2 3 4 2" xfId="15507" xr:uid="{212E0F77-A536-40B1-821A-4DB9007778C9}"/>
    <cellStyle name="20% - 강조색3 2 2 2 3 4 2 2" xfId="34963" xr:uid="{60453B38-4A3B-462E-BED6-8EF77421E791}"/>
    <cellStyle name="20% - 강조색3 2 2 2 3 4 3" xfId="25235" xr:uid="{45BD3DCD-6FBE-42C4-85EA-C4992BEF0F8A}"/>
    <cellStyle name="20% - 강조색3 2 2 2 3 5" xfId="10643" xr:uid="{238BF714-E92A-4F7F-8F58-61F56DA17CBE}"/>
    <cellStyle name="20% - 강조색3 2 2 2 3 5 2" xfId="30099" xr:uid="{44DBD288-FBAC-4937-A9F5-6363A0CA5373}"/>
    <cellStyle name="20% - 강조색3 2 2 2 3 6" xfId="20371" xr:uid="{53D7687F-1050-45A4-B18E-33B111B6B5F8}"/>
    <cellStyle name="20% - 강조색3 2 2 2 4" xfId="1523" xr:uid="{278E9F32-F299-4904-A6D7-5FF842DFA9CC}"/>
    <cellStyle name="20% - 강조색3 2 2 2 4 2" xfId="3955" xr:uid="{AC1A32DC-BD00-43CF-8A26-C0016C80FE06}"/>
    <cellStyle name="20% - 강조색3 2 2 2 4 2 2" xfId="8819" xr:uid="{CE599C69-0554-4858-82AE-8A7714BB427A}"/>
    <cellStyle name="20% - 강조색3 2 2 2 4 2 2 2" xfId="18547" xr:uid="{119BDC02-079A-403C-A391-EA3FD257AA0A}"/>
    <cellStyle name="20% - 강조색3 2 2 2 4 2 2 2 2" xfId="38003" xr:uid="{4DF8BE1A-1B40-436A-8280-61FD7D4C0E49}"/>
    <cellStyle name="20% - 강조색3 2 2 2 4 2 2 3" xfId="28275" xr:uid="{92054B94-7775-41A6-9A33-3BA7C761FE5A}"/>
    <cellStyle name="20% - 강조색3 2 2 2 4 2 3" xfId="13683" xr:uid="{4F6D15E2-E896-48D8-974A-CCB9C56CA333}"/>
    <cellStyle name="20% - 강조색3 2 2 2 4 2 3 2" xfId="33139" xr:uid="{535E7582-0FAC-477D-9F6A-2CFD47672B24}"/>
    <cellStyle name="20% - 강조색3 2 2 2 4 2 4" xfId="23411" xr:uid="{756BEB47-C6E6-4F1F-AC22-45AA2789AEF9}"/>
    <cellStyle name="20% - 강조색3 2 2 2 4 3" xfId="6387" xr:uid="{B3FB923B-4BB4-4F61-8DB7-2FF3CEF137CA}"/>
    <cellStyle name="20% - 강조색3 2 2 2 4 3 2" xfId="16115" xr:uid="{F7E8D668-4758-426F-8C3C-850B7AE5F69B}"/>
    <cellStyle name="20% - 강조색3 2 2 2 4 3 2 2" xfId="35571" xr:uid="{F0F1A06E-7F53-4732-9347-43F8697A78FD}"/>
    <cellStyle name="20% - 강조색3 2 2 2 4 3 3" xfId="25843" xr:uid="{112166A7-EB81-4229-B742-D6BF7BAAB3FE}"/>
    <cellStyle name="20% - 강조색3 2 2 2 4 4" xfId="11251" xr:uid="{D99A338D-D908-4F9D-8FDE-312B40A7888E}"/>
    <cellStyle name="20% - 강조색3 2 2 2 4 4 2" xfId="30707" xr:uid="{2AA62EE5-F7B3-4995-A1D6-C8507CAE5168}"/>
    <cellStyle name="20% - 강조색3 2 2 2 4 5" xfId="20979" xr:uid="{52000A57-84B9-4055-8AC0-8A71CBF29B11}"/>
    <cellStyle name="20% - 강조색3 2 2 2 5" xfId="2739" xr:uid="{A0230392-BEFC-4CE3-BB8A-0918F96E0C10}"/>
    <cellStyle name="20% - 강조색3 2 2 2 5 2" xfId="7603" xr:uid="{6084C20C-1407-4937-A2B7-D6263E6EF537}"/>
    <cellStyle name="20% - 강조색3 2 2 2 5 2 2" xfId="17331" xr:uid="{360641EF-B6B7-4852-883E-FDCE0379B8FE}"/>
    <cellStyle name="20% - 강조색3 2 2 2 5 2 2 2" xfId="36787" xr:uid="{8AE1348A-B52C-4E36-8289-8B7E7F409BDC}"/>
    <cellStyle name="20% - 강조색3 2 2 2 5 2 3" xfId="27059" xr:uid="{5301F7FD-DCEB-4E8D-99A8-8D14B53DFCA7}"/>
    <cellStyle name="20% - 강조색3 2 2 2 5 3" xfId="12467" xr:uid="{6BDCA5CD-D46B-450D-8B3B-963395C8F984}"/>
    <cellStyle name="20% - 강조색3 2 2 2 5 3 2" xfId="31923" xr:uid="{F06CE71F-BA40-4D3C-921C-6DF82958D2CE}"/>
    <cellStyle name="20% - 강조색3 2 2 2 5 4" xfId="22195" xr:uid="{6BF78642-FB73-45A2-9054-898FBE051216}"/>
    <cellStyle name="20% - 강조색3 2 2 2 6" xfId="5171" xr:uid="{536C7386-DA0E-4F59-8CB6-9C2AA853151D}"/>
    <cellStyle name="20% - 강조색3 2 2 2 6 2" xfId="14899" xr:uid="{9021C53F-FE2D-4A57-96DF-53DF1622A7FB}"/>
    <cellStyle name="20% - 강조색3 2 2 2 6 2 2" xfId="34355" xr:uid="{A5ABF5F2-5E04-4E44-B121-1624167A09CB}"/>
    <cellStyle name="20% - 강조색3 2 2 2 6 3" xfId="24627" xr:uid="{120E5B32-F207-426C-994B-0D5218BA6C0A}"/>
    <cellStyle name="20% - 강조색3 2 2 2 7" xfId="10035" xr:uid="{E93F3FD4-666D-407B-8A5F-3B44E07E6BC9}"/>
    <cellStyle name="20% - 강조색3 2 2 2 7 2" xfId="29491" xr:uid="{F880C71B-8033-4CFE-8A32-2D2C5326DEE6}"/>
    <cellStyle name="20% - 강조색3 2 2 2 8" xfId="19763" xr:uid="{883C6D78-79DB-434D-AFB7-3A409275080F}"/>
    <cellStyle name="20% - 강조색3 2 2 3" xfId="459" xr:uid="{486AEB8A-A55D-4265-B124-AB8B8FFCFF47}"/>
    <cellStyle name="20% - 강조색3 2 2 3 2" xfId="1067" xr:uid="{BEAFC253-34D1-401A-B4D9-C7CA44A6579B}"/>
    <cellStyle name="20% - 강조색3 2 2 3 2 2" xfId="2283" xr:uid="{F292D837-9803-482F-A9CB-C72AD574102D}"/>
    <cellStyle name="20% - 강조색3 2 2 3 2 2 2" xfId="4715" xr:uid="{09469072-EED0-49D0-AC33-062F35AF3AD7}"/>
    <cellStyle name="20% - 강조색3 2 2 3 2 2 2 2" xfId="9579" xr:uid="{FCE52250-2B29-4263-A722-EB7C7E37B920}"/>
    <cellStyle name="20% - 강조색3 2 2 3 2 2 2 2 2" xfId="19307" xr:uid="{6214C10A-7AD6-4075-AEFE-6A18C1D9C080}"/>
    <cellStyle name="20% - 강조색3 2 2 3 2 2 2 2 2 2" xfId="38763" xr:uid="{B946A8C9-0DD8-4A6F-B22A-6514602A0B8E}"/>
    <cellStyle name="20% - 강조색3 2 2 3 2 2 2 2 3" xfId="29035" xr:uid="{36C849F1-E5ED-452D-8111-71221A2D79DC}"/>
    <cellStyle name="20% - 강조색3 2 2 3 2 2 2 3" xfId="14443" xr:uid="{ECA39BE9-51E5-4006-995B-2C98EEB7BB46}"/>
    <cellStyle name="20% - 강조색3 2 2 3 2 2 2 3 2" xfId="33899" xr:uid="{0BF4CFA1-0675-45D8-9512-451DD46A2F59}"/>
    <cellStyle name="20% - 강조색3 2 2 3 2 2 2 4" xfId="24171" xr:uid="{815D1E69-B1A9-435D-91C2-6A997DD0D7AB}"/>
    <cellStyle name="20% - 강조색3 2 2 3 2 2 3" xfId="7147" xr:uid="{0FEDC34E-496D-4957-B773-0D76550C3E1F}"/>
    <cellStyle name="20% - 강조색3 2 2 3 2 2 3 2" xfId="16875" xr:uid="{CF91D81F-3ED7-4074-A4A9-454965910C33}"/>
    <cellStyle name="20% - 강조색3 2 2 3 2 2 3 2 2" xfId="36331" xr:uid="{79AA65A5-9F43-4BD2-8297-3FD199826718}"/>
    <cellStyle name="20% - 강조색3 2 2 3 2 2 3 3" xfId="26603" xr:uid="{FD6D9233-34D7-46C9-9DE8-EFD0663B94FA}"/>
    <cellStyle name="20% - 강조색3 2 2 3 2 2 4" xfId="12011" xr:uid="{DD6AC079-19D7-49D8-88EA-03C43044A50C}"/>
    <cellStyle name="20% - 강조색3 2 2 3 2 2 4 2" xfId="31467" xr:uid="{A0F2AFCC-7BC6-4EF5-8B9C-CE3066324E80}"/>
    <cellStyle name="20% - 강조색3 2 2 3 2 2 5" xfId="21739" xr:uid="{562B59E1-0C05-44A1-BB64-F0EE507ACFB7}"/>
    <cellStyle name="20% - 강조색3 2 2 3 2 3" xfId="3499" xr:uid="{8FF40529-49B9-4BBA-B36F-D7415E79379D}"/>
    <cellStyle name="20% - 강조색3 2 2 3 2 3 2" xfId="8363" xr:uid="{740459CD-41C8-45C6-8D0F-95F963B366C4}"/>
    <cellStyle name="20% - 강조색3 2 2 3 2 3 2 2" xfId="18091" xr:uid="{A7798E35-2D43-4C44-BCDA-ABA1DDC85116}"/>
    <cellStyle name="20% - 강조색3 2 2 3 2 3 2 2 2" xfId="37547" xr:uid="{4761235B-9E47-4E07-ACCE-700E25690A52}"/>
    <cellStyle name="20% - 강조색3 2 2 3 2 3 2 3" xfId="27819" xr:uid="{B1A0C63D-F7F0-4AE1-AD2C-4E28C0F6534B}"/>
    <cellStyle name="20% - 강조색3 2 2 3 2 3 3" xfId="13227" xr:uid="{FA36B7E8-732B-4B38-B9E6-4539A83B636E}"/>
    <cellStyle name="20% - 강조색3 2 2 3 2 3 3 2" xfId="32683" xr:uid="{537BDF87-FE54-4AF1-937A-5D6690D5D014}"/>
    <cellStyle name="20% - 강조색3 2 2 3 2 3 4" xfId="22955" xr:uid="{193766BC-AAC2-4FEF-BC17-D6121631F3EC}"/>
    <cellStyle name="20% - 강조색3 2 2 3 2 4" xfId="5931" xr:uid="{13CA0B11-F57C-49E4-8D93-64ED3B2D7F57}"/>
    <cellStyle name="20% - 강조색3 2 2 3 2 4 2" xfId="15659" xr:uid="{4DD61C4C-7620-4403-AAC0-985305C8311C}"/>
    <cellStyle name="20% - 강조색3 2 2 3 2 4 2 2" xfId="35115" xr:uid="{569F89A4-FC4D-4A10-883C-B310CB0F684D}"/>
    <cellStyle name="20% - 강조색3 2 2 3 2 4 3" xfId="25387" xr:uid="{682CD1B7-C444-484A-803D-210A33FD0FEF}"/>
    <cellStyle name="20% - 강조색3 2 2 3 2 5" xfId="10795" xr:uid="{02CAA460-44A8-416E-883D-1FDDB43A04AD}"/>
    <cellStyle name="20% - 강조색3 2 2 3 2 5 2" xfId="30251" xr:uid="{2EDC51B9-0285-4CCE-8EDC-3246B600558A}"/>
    <cellStyle name="20% - 강조색3 2 2 3 2 6" xfId="20523" xr:uid="{48DA8169-D250-4D77-BD55-CE39AA411C55}"/>
    <cellStyle name="20% - 강조색3 2 2 3 3" xfId="1675" xr:uid="{15AAEF47-097E-4EF5-8697-E9A99448C80E}"/>
    <cellStyle name="20% - 강조색3 2 2 3 3 2" xfId="4107" xr:uid="{0AC41CD8-BAD0-43E2-8C58-D05E594C6A2D}"/>
    <cellStyle name="20% - 강조색3 2 2 3 3 2 2" xfId="8971" xr:uid="{0701787B-97E3-4306-9ABB-D36234C37278}"/>
    <cellStyle name="20% - 강조색3 2 2 3 3 2 2 2" xfId="18699" xr:uid="{8571844C-66F6-496A-BB68-F832702DC77F}"/>
    <cellStyle name="20% - 강조색3 2 2 3 3 2 2 2 2" xfId="38155" xr:uid="{3FEA5072-E0C5-4D1A-8555-C52D26F6AC7D}"/>
    <cellStyle name="20% - 강조색3 2 2 3 3 2 2 3" xfId="28427" xr:uid="{CCE5E24F-2156-428C-B3C0-E287EEFC7D64}"/>
    <cellStyle name="20% - 강조색3 2 2 3 3 2 3" xfId="13835" xr:uid="{A89B8104-930B-4DDB-827E-1CE62DF645D8}"/>
    <cellStyle name="20% - 강조색3 2 2 3 3 2 3 2" xfId="33291" xr:uid="{52053D6C-65F8-4C45-AA90-4E4A65EC308F}"/>
    <cellStyle name="20% - 강조색3 2 2 3 3 2 4" xfId="23563" xr:uid="{0D4AE440-64EA-491C-AA42-0A0A96956CD6}"/>
    <cellStyle name="20% - 강조색3 2 2 3 3 3" xfId="6539" xr:uid="{C0EF3A76-A363-4BDE-9C82-58A79683DA3D}"/>
    <cellStyle name="20% - 강조색3 2 2 3 3 3 2" xfId="16267" xr:uid="{A54D9E94-3C4B-46A9-ACDC-A8BD6DE9E597}"/>
    <cellStyle name="20% - 강조색3 2 2 3 3 3 2 2" xfId="35723" xr:uid="{9A8A1723-D86B-491B-AF4D-EA5551F0715E}"/>
    <cellStyle name="20% - 강조색3 2 2 3 3 3 3" xfId="25995" xr:uid="{8FC5748D-85D9-4645-BEEF-CC03641ABDBE}"/>
    <cellStyle name="20% - 강조색3 2 2 3 3 4" xfId="11403" xr:uid="{3CF969ED-B3BC-4A27-A20A-551917256DC9}"/>
    <cellStyle name="20% - 강조색3 2 2 3 3 4 2" xfId="30859" xr:uid="{B6B3A2DC-4D4D-425A-B8F3-1437D2F5F363}"/>
    <cellStyle name="20% - 강조색3 2 2 3 3 5" xfId="21131" xr:uid="{C90C384F-3704-4224-901B-9C05064D94E0}"/>
    <cellStyle name="20% - 강조색3 2 2 3 4" xfId="2891" xr:uid="{C9F8B663-558F-459C-86E2-64D5E03D1101}"/>
    <cellStyle name="20% - 강조색3 2 2 3 4 2" xfId="7755" xr:uid="{2EC34783-065E-41A4-84A5-26857FE66441}"/>
    <cellStyle name="20% - 강조색3 2 2 3 4 2 2" xfId="17483" xr:uid="{122E006D-FCAD-4675-B136-060508236B3F}"/>
    <cellStyle name="20% - 강조색3 2 2 3 4 2 2 2" xfId="36939" xr:uid="{705C5290-36F6-4F37-B62F-53D553AF1D44}"/>
    <cellStyle name="20% - 강조색3 2 2 3 4 2 3" xfId="27211" xr:uid="{F38F9182-094F-4EC3-8B4A-8C4B58AD3AD2}"/>
    <cellStyle name="20% - 강조색3 2 2 3 4 3" xfId="12619" xr:uid="{1E8CB7E6-5C3A-4740-B3EB-6067D0FEA1D6}"/>
    <cellStyle name="20% - 강조색3 2 2 3 4 3 2" xfId="32075" xr:uid="{B633CA20-B57A-4153-BBF1-CA8E601B2368}"/>
    <cellStyle name="20% - 강조색3 2 2 3 4 4" xfId="22347" xr:uid="{51BE3EA6-F219-4B1F-9D58-3D0515D1B417}"/>
    <cellStyle name="20% - 강조색3 2 2 3 5" xfId="5323" xr:uid="{F7E05FCF-B676-455F-80F9-02D7718F548A}"/>
    <cellStyle name="20% - 강조색3 2 2 3 5 2" xfId="15051" xr:uid="{3A6DCC12-0822-476B-BD0A-E968D76D9ECA}"/>
    <cellStyle name="20% - 강조색3 2 2 3 5 2 2" xfId="34507" xr:uid="{D4D9605C-F8FB-4249-A9C7-51049A57CA5E}"/>
    <cellStyle name="20% - 강조색3 2 2 3 5 3" xfId="24779" xr:uid="{CFC6D0A6-FC1F-4C01-A65A-AB452BAB0198}"/>
    <cellStyle name="20% - 강조색3 2 2 3 6" xfId="10187" xr:uid="{DAB09A66-8FB8-4638-B3F6-A85313949B0B}"/>
    <cellStyle name="20% - 강조색3 2 2 3 6 2" xfId="29643" xr:uid="{88F516C4-962B-4BCF-94B1-7E9C9B4C7624}"/>
    <cellStyle name="20% - 강조색3 2 2 3 7" xfId="19915" xr:uid="{DB98030B-D9E3-4C05-ABB4-D40EB3879B9B}"/>
    <cellStyle name="20% - 강조색3 2 2 4" xfId="763" xr:uid="{E8FFDEB7-D7C6-404F-92E7-AC2850CFEB34}"/>
    <cellStyle name="20% - 강조색3 2 2 4 2" xfId="1979" xr:uid="{47B46735-084E-4BF8-B739-A4CCEA25A2F8}"/>
    <cellStyle name="20% - 강조색3 2 2 4 2 2" xfId="4411" xr:uid="{22DB3F79-35E7-4911-AA2B-01A481961950}"/>
    <cellStyle name="20% - 강조색3 2 2 4 2 2 2" xfId="9275" xr:uid="{4CD09F99-D5CA-4BE2-BD3A-46A500A2980B}"/>
    <cellStyle name="20% - 강조색3 2 2 4 2 2 2 2" xfId="19003" xr:uid="{A4057F8E-798B-4E0F-B709-787012847CC1}"/>
    <cellStyle name="20% - 강조색3 2 2 4 2 2 2 2 2" xfId="38459" xr:uid="{21E5C915-8B85-4DDC-A37D-E4359DDA4C95}"/>
    <cellStyle name="20% - 강조색3 2 2 4 2 2 2 3" xfId="28731" xr:uid="{6A90DF9D-C031-4641-A4DC-B8A416742C83}"/>
    <cellStyle name="20% - 강조색3 2 2 4 2 2 3" xfId="14139" xr:uid="{ED49B5FC-F1A9-413C-8395-4B1472C95F0B}"/>
    <cellStyle name="20% - 강조색3 2 2 4 2 2 3 2" xfId="33595" xr:uid="{D24CB30E-B860-40B0-8576-D4AE3A4D3F5D}"/>
    <cellStyle name="20% - 강조색3 2 2 4 2 2 4" xfId="23867" xr:uid="{99FBC683-0EAA-4691-B2E1-F598358F69D5}"/>
    <cellStyle name="20% - 강조색3 2 2 4 2 3" xfId="6843" xr:uid="{92B3D9EC-5717-47DC-ACBD-02ED74039FA1}"/>
    <cellStyle name="20% - 강조색3 2 2 4 2 3 2" xfId="16571" xr:uid="{E977C976-0A1A-4602-A7A7-5862DD4648BA}"/>
    <cellStyle name="20% - 강조색3 2 2 4 2 3 2 2" xfId="36027" xr:uid="{5624F6C9-B099-4BE8-9DDD-4719F4FDF208}"/>
    <cellStyle name="20% - 강조색3 2 2 4 2 3 3" xfId="26299" xr:uid="{FF167B55-7AFB-4DC6-9174-082839B9DE60}"/>
    <cellStyle name="20% - 강조색3 2 2 4 2 4" xfId="11707" xr:uid="{E58C3EBA-869C-4823-B1AD-474D972C1840}"/>
    <cellStyle name="20% - 강조색3 2 2 4 2 4 2" xfId="31163" xr:uid="{B212470F-F0A4-408C-A585-3C06FFB8F201}"/>
    <cellStyle name="20% - 강조색3 2 2 4 2 5" xfId="21435" xr:uid="{A385AA3B-9B5A-48D5-B844-1356E8B6A0B7}"/>
    <cellStyle name="20% - 강조색3 2 2 4 3" xfId="3195" xr:uid="{753CECB6-7F55-4263-9791-70615739BEC6}"/>
    <cellStyle name="20% - 강조색3 2 2 4 3 2" xfId="8059" xr:uid="{44255F4E-325A-4E68-959E-5604B67C5172}"/>
    <cellStyle name="20% - 강조색3 2 2 4 3 2 2" xfId="17787" xr:uid="{EB01BBE7-D56D-45A3-A6DB-BED536A83D66}"/>
    <cellStyle name="20% - 강조색3 2 2 4 3 2 2 2" xfId="37243" xr:uid="{CDA5AC14-3D13-4731-B100-6D8B240BAC2E}"/>
    <cellStyle name="20% - 강조색3 2 2 4 3 2 3" xfId="27515" xr:uid="{5D0AD781-7F97-4863-A258-B9CFBE12B366}"/>
    <cellStyle name="20% - 강조색3 2 2 4 3 3" xfId="12923" xr:uid="{BB5ABCFB-E067-4ACD-8E4D-76419EDF3E4F}"/>
    <cellStyle name="20% - 강조색3 2 2 4 3 3 2" xfId="32379" xr:uid="{0B43F47C-973D-4FCE-AAF3-65F1982E8AB2}"/>
    <cellStyle name="20% - 강조색3 2 2 4 3 4" xfId="22651" xr:uid="{98B7F963-9072-439F-87E0-8EDF869724F4}"/>
    <cellStyle name="20% - 강조색3 2 2 4 4" xfId="5627" xr:uid="{3BBD4D4A-4517-4CC9-8EB9-830E2F85CDF4}"/>
    <cellStyle name="20% - 강조색3 2 2 4 4 2" xfId="15355" xr:uid="{17355941-D55A-4BF6-83EB-34F14A24BBE0}"/>
    <cellStyle name="20% - 강조색3 2 2 4 4 2 2" xfId="34811" xr:uid="{164A1A29-C091-4B0A-B74B-E57C79CDD98E}"/>
    <cellStyle name="20% - 강조색3 2 2 4 4 3" xfId="25083" xr:uid="{436E376D-5BB6-4F11-AC5E-63C553038662}"/>
    <cellStyle name="20% - 강조색3 2 2 4 5" xfId="10491" xr:uid="{4DA95A28-4468-4BFE-B143-962FE61BECE1}"/>
    <cellStyle name="20% - 강조색3 2 2 4 5 2" xfId="29947" xr:uid="{CA7E9208-D795-43BD-9BCC-94BD5E6F2F37}"/>
    <cellStyle name="20% - 강조색3 2 2 4 6" xfId="20219" xr:uid="{39A201E0-70F5-4744-AE04-C0E5CC7C66AD}"/>
    <cellStyle name="20% - 강조색3 2 2 5" xfId="1371" xr:uid="{B1DBDA94-E4A3-4052-B765-7057AE3E7990}"/>
    <cellStyle name="20% - 강조색3 2 2 5 2" xfId="3803" xr:uid="{29452BA5-A2D7-4312-95C1-448C971DE8C9}"/>
    <cellStyle name="20% - 강조색3 2 2 5 2 2" xfId="8667" xr:uid="{1844F29D-CA35-40FA-A931-4CCE0E93E5B3}"/>
    <cellStyle name="20% - 강조색3 2 2 5 2 2 2" xfId="18395" xr:uid="{95041BF5-023D-49B9-AC85-EF8DB397242D}"/>
    <cellStyle name="20% - 강조색3 2 2 5 2 2 2 2" xfId="37851" xr:uid="{C573499D-3242-4D9B-BC52-7BBC3C062BAA}"/>
    <cellStyle name="20% - 강조색3 2 2 5 2 2 3" xfId="28123" xr:uid="{CE1C726E-720C-47DF-A0B8-828E73DE656E}"/>
    <cellStyle name="20% - 강조색3 2 2 5 2 3" xfId="13531" xr:uid="{3DC84213-8FE7-4B70-A00B-7C8A5D1467E4}"/>
    <cellStyle name="20% - 강조색3 2 2 5 2 3 2" xfId="32987" xr:uid="{C611C1CF-BA5A-4CCF-8DB3-9B7C4E1BF374}"/>
    <cellStyle name="20% - 강조색3 2 2 5 2 4" xfId="23259" xr:uid="{44988A5A-D839-487F-BE7B-74B45121C2BB}"/>
    <cellStyle name="20% - 강조색3 2 2 5 3" xfId="6235" xr:uid="{39FEB19F-8BB8-4681-9A3C-CBD276412AD4}"/>
    <cellStyle name="20% - 강조색3 2 2 5 3 2" xfId="15963" xr:uid="{35554C33-3C87-42AB-A9D5-B0229986E8CB}"/>
    <cellStyle name="20% - 강조색3 2 2 5 3 2 2" xfId="35419" xr:uid="{A427FB64-DB64-44DF-ABCD-804FE7E3DB04}"/>
    <cellStyle name="20% - 강조색3 2 2 5 3 3" xfId="25691" xr:uid="{6A5E53E9-0676-4234-964A-A08FCB30B82A}"/>
    <cellStyle name="20% - 강조색3 2 2 5 4" xfId="11099" xr:uid="{58BB2CAA-FCEB-4BCA-9B1A-69B725D6E72F}"/>
    <cellStyle name="20% - 강조색3 2 2 5 4 2" xfId="30555" xr:uid="{44661FA1-1A80-4452-BF3F-EE9E9347A5E6}"/>
    <cellStyle name="20% - 강조색3 2 2 5 5" xfId="20827" xr:uid="{6E86CDBF-9DC1-4E64-9B89-9A633045C15C}"/>
    <cellStyle name="20% - 강조색3 2 2 6" xfId="2587" xr:uid="{E2DFBF96-1B99-44FB-8241-89C71ACAEC03}"/>
    <cellStyle name="20% - 강조색3 2 2 6 2" xfId="7451" xr:uid="{6A149FD8-0DCB-4A14-A25A-2B3DD40AFB31}"/>
    <cellStyle name="20% - 강조색3 2 2 6 2 2" xfId="17179" xr:uid="{B3423A28-93BE-4BF9-89E2-C765AAAD4FFF}"/>
    <cellStyle name="20% - 강조색3 2 2 6 2 2 2" xfId="36635" xr:uid="{211FEEFD-100A-4FAC-94C6-1DDA6EA6F8E2}"/>
    <cellStyle name="20% - 강조색3 2 2 6 2 3" xfId="26907" xr:uid="{52F6BA23-3DC0-488C-8D1F-9CA067B73B45}"/>
    <cellStyle name="20% - 강조색3 2 2 6 3" xfId="12315" xr:uid="{6FD5C044-348C-46A6-8928-59D7D9D7F0C5}"/>
    <cellStyle name="20% - 강조색3 2 2 6 3 2" xfId="31771" xr:uid="{DBAEB98B-F178-430A-9107-46C86D321D49}"/>
    <cellStyle name="20% - 강조색3 2 2 6 4" xfId="22043" xr:uid="{2B3D7B7C-E5ED-4C66-8D20-1E7167B82784}"/>
    <cellStyle name="20% - 강조색3 2 2 7" xfId="5019" xr:uid="{97E7587A-5BDE-44E5-904F-8790CE6003FD}"/>
    <cellStyle name="20% - 강조색3 2 2 7 2" xfId="14747" xr:uid="{F6E6B265-A97F-4600-9477-9EB4EE5C054B}"/>
    <cellStyle name="20% - 강조색3 2 2 7 2 2" xfId="34203" xr:uid="{648DAA85-87C2-4B23-A51C-C3845055B807}"/>
    <cellStyle name="20% - 강조색3 2 2 7 3" xfId="24475" xr:uid="{4965813E-EC38-4983-B3F0-BA27CB26C535}"/>
    <cellStyle name="20% - 강조색3 2 2 8" xfId="9883" xr:uid="{481B1F83-237F-490A-B501-6ADAD7E61A84}"/>
    <cellStyle name="20% - 강조색3 2 2 8 2" xfId="29339" xr:uid="{14E44457-B905-49C0-9904-70E0F0D99D50}"/>
    <cellStyle name="20% - 강조색3 2 2 9" xfId="19611" xr:uid="{92A7A3E8-5377-433B-8D4F-B47F2C4B2FB9}"/>
    <cellStyle name="20% - 강조색3 2 3" xfId="231" xr:uid="{FEA4F7CC-EC23-4FDE-BC4D-E4EC8A6DDF32}"/>
    <cellStyle name="20% - 강조색3 2 3 2" xfId="536" xr:uid="{EB2366E1-1E3D-4FA5-B292-1BAA4CC755A3}"/>
    <cellStyle name="20% - 강조색3 2 3 2 2" xfId="1144" xr:uid="{BCDAF3BD-05D5-454B-AFFE-3FF97894F733}"/>
    <cellStyle name="20% - 강조색3 2 3 2 2 2" xfId="2360" xr:uid="{38855017-DF04-485B-A62E-AF9674766386}"/>
    <cellStyle name="20% - 강조색3 2 3 2 2 2 2" xfId="4792" xr:uid="{EB1F9DB9-B8BE-4F44-A1DA-F664F1EBA967}"/>
    <cellStyle name="20% - 강조색3 2 3 2 2 2 2 2" xfId="9656" xr:uid="{492DB985-C9EE-433C-BE39-F69DA5E93944}"/>
    <cellStyle name="20% - 강조색3 2 3 2 2 2 2 2 2" xfId="19384" xr:uid="{AD265D44-1B5E-4044-9FD3-20EF3328BD8D}"/>
    <cellStyle name="20% - 강조색3 2 3 2 2 2 2 2 2 2" xfId="38840" xr:uid="{87940D88-F2FD-4AC9-AC38-84E0C0A3A186}"/>
    <cellStyle name="20% - 강조색3 2 3 2 2 2 2 2 3" xfId="29112" xr:uid="{7503BF62-A6B2-45D1-BD33-51B05E18CE8D}"/>
    <cellStyle name="20% - 강조색3 2 3 2 2 2 2 3" xfId="14520" xr:uid="{E357ACFF-4DBB-48F4-B96B-69E102C836E5}"/>
    <cellStyle name="20% - 강조색3 2 3 2 2 2 2 3 2" xfId="33976" xr:uid="{A60D92A8-EA3D-4053-A86E-4760AF34F047}"/>
    <cellStyle name="20% - 강조색3 2 3 2 2 2 2 4" xfId="24248" xr:uid="{3935F717-497A-46F1-9CAC-F31813BBFFD6}"/>
    <cellStyle name="20% - 강조색3 2 3 2 2 2 3" xfId="7224" xr:uid="{BD8F1178-BCEF-4259-A499-3DE728ADBFB5}"/>
    <cellStyle name="20% - 강조색3 2 3 2 2 2 3 2" xfId="16952" xr:uid="{CC1DBF27-5E38-4382-8FFC-D94269992599}"/>
    <cellStyle name="20% - 강조색3 2 3 2 2 2 3 2 2" xfId="36408" xr:uid="{FA1A784F-2524-4384-8AD0-8C55929244C0}"/>
    <cellStyle name="20% - 강조색3 2 3 2 2 2 3 3" xfId="26680" xr:uid="{6FFEE222-772A-4516-B92B-43AD64F896E3}"/>
    <cellStyle name="20% - 강조색3 2 3 2 2 2 4" xfId="12088" xr:uid="{A0C3382D-3BEE-4CD0-ABC6-A97F67360368}"/>
    <cellStyle name="20% - 강조색3 2 3 2 2 2 4 2" xfId="31544" xr:uid="{0ACA2E7A-1234-406D-B7B6-2DA798ED55BF}"/>
    <cellStyle name="20% - 강조색3 2 3 2 2 2 5" xfId="21816" xr:uid="{3612C619-2AFC-4AF7-8EFF-4744284BEF77}"/>
    <cellStyle name="20% - 강조색3 2 3 2 2 3" xfId="3576" xr:uid="{20A9695E-6AE4-4350-932B-2C975CBDC23A}"/>
    <cellStyle name="20% - 강조색3 2 3 2 2 3 2" xfId="8440" xr:uid="{E66A5633-F5D7-4DD5-B330-6BE467979BC8}"/>
    <cellStyle name="20% - 강조색3 2 3 2 2 3 2 2" xfId="18168" xr:uid="{0DB13E74-97F6-4DA6-8738-6D656E4C57FC}"/>
    <cellStyle name="20% - 강조색3 2 3 2 2 3 2 2 2" xfId="37624" xr:uid="{3ADDFA56-548A-4BC7-AD64-7816CE1FC6CF}"/>
    <cellStyle name="20% - 강조색3 2 3 2 2 3 2 3" xfId="27896" xr:uid="{1E43C5F8-33DD-4CB2-90F2-55B37A86BFBC}"/>
    <cellStyle name="20% - 강조색3 2 3 2 2 3 3" xfId="13304" xr:uid="{35595EDF-5818-4C79-A440-A88C673ED264}"/>
    <cellStyle name="20% - 강조색3 2 3 2 2 3 3 2" xfId="32760" xr:uid="{704DB02A-51F2-469F-AAD1-DAD5AF9D0B0B}"/>
    <cellStyle name="20% - 강조색3 2 3 2 2 3 4" xfId="23032" xr:uid="{D167E3A7-BA4F-466B-B1D8-3A8CE1AF0B0B}"/>
    <cellStyle name="20% - 강조색3 2 3 2 2 4" xfId="6008" xr:uid="{79A15B55-7B8D-4F26-9E1E-827771C184F9}"/>
    <cellStyle name="20% - 강조색3 2 3 2 2 4 2" xfId="15736" xr:uid="{56520B4E-7177-48FF-8F1B-AE560B127A01}"/>
    <cellStyle name="20% - 강조색3 2 3 2 2 4 2 2" xfId="35192" xr:uid="{CB111DC0-C693-4703-B5B4-149B0F64E02A}"/>
    <cellStyle name="20% - 강조색3 2 3 2 2 4 3" xfId="25464" xr:uid="{59080878-C09D-4FB5-A611-FC6CAE143304}"/>
    <cellStyle name="20% - 강조색3 2 3 2 2 5" xfId="10872" xr:uid="{E01FD174-BC0C-4AE0-8D49-C95C60AF7640}"/>
    <cellStyle name="20% - 강조색3 2 3 2 2 5 2" xfId="30328" xr:uid="{8AC12682-2487-478A-AB4C-455F8DD04FAB}"/>
    <cellStyle name="20% - 강조색3 2 3 2 2 6" xfId="20600" xr:uid="{B8514A8C-6A11-4459-A044-1794EFBF857A}"/>
    <cellStyle name="20% - 강조색3 2 3 2 3" xfId="1752" xr:uid="{5C559C89-F724-443F-99E0-A72C22AC41CD}"/>
    <cellStyle name="20% - 강조색3 2 3 2 3 2" xfId="4184" xr:uid="{0BACE4A5-CFA1-48A4-B7F6-44CA5EF9E6A8}"/>
    <cellStyle name="20% - 강조색3 2 3 2 3 2 2" xfId="9048" xr:uid="{EA3F73E2-A816-4CFB-B208-87C002442E7B}"/>
    <cellStyle name="20% - 강조색3 2 3 2 3 2 2 2" xfId="18776" xr:uid="{F1C8D8FC-DC58-44FE-82DA-14F82C62F46B}"/>
    <cellStyle name="20% - 강조색3 2 3 2 3 2 2 2 2" xfId="38232" xr:uid="{567F6CEF-C079-48D4-A72E-85999525EAA5}"/>
    <cellStyle name="20% - 강조색3 2 3 2 3 2 2 3" xfId="28504" xr:uid="{47005480-05AB-40A9-9B33-2747D551D7DE}"/>
    <cellStyle name="20% - 강조색3 2 3 2 3 2 3" xfId="13912" xr:uid="{18C86FA1-D900-4A1B-B011-46A5BEA0A549}"/>
    <cellStyle name="20% - 강조색3 2 3 2 3 2 3 2" xfId="33368" xr:uid="{2D5707ED-EC6C-4167-89FE-2C27D5DEB811}"/>
    <cellStyle name="20% - 강조색3 2 3 2 3 2 4" xfId="23640" xr:uid="{A0D71220-CAB2-428A-9B7B-1825AF1A96D1}"/>
    <cellStyle name="20% - 강조색3 2 3 2 3 3" xfId="6616" xr:uid="{EAF0B78F-6CCE-40A0-8C00-56F73BB90493}"/>
    <cellStyle name="20% - 강조색3 2 3 2 3 3 2" xfId="16344" xr:uid="{2F053B3E-974D-46D8-8339-8A147AA273EA}"/>
    <cellStyle name="20% - 강조색3 2 3 2 3 3 2 2" xfId="35800" xr:uid="{03F06A18-E8BF-4402-884E-AC065A64392E}"/>
    <cellStyle name="20% - 강조색3 2 3 2 3 3 3" xfId="26072" xr:uid="{C51D081D-CA56-41DC-97D5-E6D4ACA85B9C}"/>
    <cellStyle name="20% - 강조색3 2 3 2 3 4" xfId="11480" xr:uid="{7A144616-453E-47A6-92DC-9142BB42F2D6}"/>
    <cellStyle name="20% - 강조색3 2 3 2 3 4 2" xfId="30936" xr:uid="{A6EDAA9A-3A63-47B7-8714-7ADA6983BA6F}"/>
    <cellStyle name="20% - 강조색3 2 3 2 3 5" xfId="21208" xr:uid="{4457932A-25FC-45AF-9EB8-21AD9B206D25}"/>
    <cellStyle name="20% - 강조색3 2 3 2 4" xfId="2968" xr:uid="{BF8AE235-7936-47F7-B395-1461CD7D83C3}"/>
    <cellStyle name="20% - 강조색3 2 3 2 4 2" xfId="7832" xr:uid="{97545EFA-3755-4F44-9537-926C6155A26B}"/>
    <cellStyle name="20% - 강조색3 2 3 2 4 2 2" xfId="17560" xr:uid="{0FADFEE3-AFD3-4F78-81AE-62CC860AA194}"/>
    <cellStyle name="20% - 강조색3 2 3 2 4 2 2 2" xfId="37016" xr:uid="{6F05DFCA-7459-4332-9104-F145D99A5BE3}"/>
    <cellStyle name="20% - 강조색3 2 3 2 4 2 3" xfId="27288" xr:uid="{EDDFF5AE-71A7-4F0C-97FA-8F4BC132EC12}"/>
    <cellStyle name="20% - 강조색3 2 3 2 4 3" xfId="12696" xr:uid="{D4A33271-9678-49D3-A38E-024F3B9456B4}"/>
    <cellStyle name="20% - 강조색3 2 3 2 4 3 2" xfId="32152" xr:uid="{C123DF15-53FA-41C8-8AE6-6E10465B02FB}"/>
    <cellStyle name="20% - 강조색3 2 3 2 4 4" xfId="22424" xr:uid="{F06A041C-A12E-43D8-8F1B-9ABC772F6F73}"/>
    <cellStyle name="20% - 강조색3 2 3 2 5" xfId="5400" xr:uid="{30EFB3E9-BD96-4E01-A3FF-F66AE6CB7CEB}"/>
    <cellStyle name="20% - 강조색3 2 3 2 5 2" xfId="15128" xr:uid="{F57ED6FE-727C-400B-A04F-B688F2B4D550}"/>
    <cellStyle name="20% - 강조색3 2 3 2 5 2 2" xfId="34584" xr:uid="{01EA9BE6-D193-42E2-871B-416A94AA50B1}"/>
    <cellStyle name="20% - 강조색3 2 3 2 5 3" xfId="24856" xr:uid="{13729A9B-AC98-4A0F-B11F-2736EED4BD36}"/>
    <cellStyle name="20% - 강조색3 2 3 2 6" xfId="10264" xr:uid="{F67C4F79-29E5-46F3-A639-F8134849B7E4}"/>
    <cellStyle name="20% - 강조색3 2 3 2 6 2" xfId="29720" xr:uid="{0F1E00D7-E9C9-4A73-83AE-82755AD5D56C}"/>
    <cellStyle name="20% - 강조색3 2 3 2 7" xfId="19992" xr:uid="{34CFE01C-A509-4B6E-BA12-BDD74E352A56}"/>
    <cellStyle name="20% - 강조색3 2 3 3" xfId="840" xr:uid="{7FE69D6E-2FBE-40AA-9499-1E33408B26A0}"/>
    <cellStyle name="20% - 강조색3 2 3 3 2" xfId="2056" xr:uid="{4A3D04D7-B423-43E3-AFB0-A744DD3E960F}"/>
    <cellStyle name="20% - 강조색3 2 3 3 2 2" xfId="4488" xr:uid="{DAB16D2F-6AF8-477F-845D-78BDBE5B257D}"/>
    <cellStyle name="20% - 강조색3 2 3 3 2 2 2" xfId="9352" xr:uid="{975D7EE4-AE85-4F6B-859E-17F537948D75}"/>
    <cellStyle name="20% - 강조색3 2 3 3 2 2 2 2" xfId="19080" xr:uid="{0C4DF51B-3FFB-48D1-A055-7076ABCF86A5}"/>
    <cellStyle name="20% - 강조색3 2 3 3 2 2 2 2 2" xfId="38536" xr:uid="{E1FF4FF9-8446-4C0C-8961-5F74AA2B205E}"/>
    <cellStyle name="20% - 강조색3 2 3 3 2 2 2 3" xfId="28808" xr:uid="{71AA8191-78C4-4A25-929E-98F083A3DDA3}"/>
    <cellStyle name="20% - 강조색3 2 3 3 2 2 3" xfId="14216" xr:uid="{47183544-FA2D-43B2-8DC2-6E3D55AC35D2}"/>
    <cellStyle name="20% - 강조색3 2 3 3 2 2 3 2" xfId="33672" xr:uid="{ECFF83C7-C16D-48C9-BFB0-236386B364D6}"/>
    <cellStyle name="20% - 강조색3 2 3 3 2 2 4" xfId="23944" xr:uid="{26B36C29-F5C7-4CF3-831F-2311550447AB}"/>
    <cellStyle name="20% - 강조색3 2 3 3 2 3" xfId="6920" xr:uid="{770627BE-D61E-4B56-BC4D-CE0ECEE0E6F9}"/>
    <cellStyle name="20% - 강조색3 2 3 3 2 3 2" xfId="16648" xr:uid="{915E92AC-CAC5-4EDD-BECA-D03DEA262443}"/>
    <cellStyle name="20% - 강조색3 2 3 3 2 3 2 2" xfId="36104" xr:uid="{E19738FE-35DB-47AE-9100-AF9C73E8A5F8}"/>
    <cellStyle name="20% - 강조색3 2 3 3 2 3 3" xfId="26376" xr:uid="{D789DA2A-4E35-4F47-B065-3C80B82B3D4C}"/>
    <cellStyle name="20% - 강조색3 2 3 3 2 4" xfId="11784" xr:uid="{55189464-4D3F-40D3-8397-9A55B01E0290}"/>
    <cellStyle name="20% - 강조색3 2 3 3 2 4 2" xfId="31240" xr:uid="{6ACB864D-F999-4EBF-81FB-6D3C56B28CBC}"/>
    <cellStyle name="20% - 강조색3 2 3 3 2 5" xfId="21512" xr:uid="{CF31FBE5-0A8D-4A15-9647-6043CFAF415B}"/>
    <cellStyle name="20% - 강조색3 2 3 3 3" xfId="3272" xr:uid="{D9FDCD9D-EA6F-4B2D-83EA-4E2793BC2B57}"/>
    <cellStyle name="20% - 강조색3 2 3 3 3 2" xfId="8136" xr:uid="{00DF4F8B-D71D-479D-93FC-BCC33AC982E4}"/>
    <cellStyle name="20% - 강조색3 2 3 3 3 2 2" xfId="17864" xr:uid="{C18F5B99-0648-4B83-B818-D3678905602D}"/>
    <cellStyle name="20% - 강조색3 2 3 3 3 2 2 2" xfId="37320" xr:uid="{3FDD0F17-D373-4EE8-BBA6-A8681B5B53F8}"/>
    <cellStyle name="20% - 강조색3 2 3 3 3 2 3" xfId="27592" xr:uid="{D275E53B-5D32-4941-A317-BEC4653310E7}"/>
    <cellStyle name="20% - 강조색3 2 3 3 3 3" xfId="13000" xr:uid="{D4FE1C2D-4C0F-4F99-A87C-325D6B79291A}"/>
    <cellStyle name="20% - 강조색3 2 3 3 3 3 2" xfId="32456" xr:uid="{8893ECBC-4B7A-4791-957A-31CCF6672DFA}"/>
    <cellStyle name="20% - 강조색3 2 3 3 3 4" xfId="22728" xr:uid="{8EDDBC8F-9AB3-4732-8573-5FDA485427B8}"/>
    <cellStyle name="20% - 강조색3 2 3 3 4" xfId="5704" xr:uid="{40E38FFF-08F2-4FC7-92AE-F05A5228C499}"/>
    <cellStyle name="20% - 강조색3 2 3 3 4 2" xfId="15432" xr:uid="{396F69E5-8792-4424-A5CE-D25645FA0BCD}"/>
    <cellStyle name="20% - 강조색3 2 3 3 4 2 2" xfId="34888" xr:uid="{E0D00BCA-464E-44EB-A33E-A7A3DA56C518}"/>
    <cellStyle name="20% - 강조색3 2 3 3 4 3" xfId="25160" xr:uid="{B4A66E05-CDBF-4159-8CA5-2D58D665CFDE}"/>
    <cellStyle name="20% - 강조색3 2 3 3 5" xfId="10568" xr:uid="{550890B5-A92A-455B-8D49-1896DEEC8D91}"/>
    <cellStyle name="20% - 강조색3 2 3 3 5 2" xfId="30024" xr:uid="{8D15B8C4-FE4A-4FAC-8721-A156A2B0B3CF}"/>
    <cellStyle name="20% - 강조색3 2 3 3 6" xfId="20296" xr:uid="{5AB482E6-1371-47CF-AD8B-FCBF20F505F4}"/>
    <cellStyle name="20% - 강조색3 2 3 4" xfId="1448" xr:uid="{EE850CE9-FD3C-40BF-BA69-0D26BC4E6E42}"/>
    <cellStyle name="20% - 강조색3 2 3 4 2" xfId="3880" xr:uid="{76C1AA65-59D5-4158-A31F-0FA5BE98252D}"/>
    <cellStyle name="20% - 강조색3 2 3 4 2 2" xfId="8744" xr:uid="{C93C6074-E659-426D-87FF-0973F3EC0CA3}"/>
    <cellStyle name="20% - 강조색3 2 3 4 2 2 2" xfId="18472" xr:uid="{A27A73FB-AFED-4FDD-A064-AD26A9124927}"/>
    <cellStyle name="20% - 강조색3 2 3 4 2 2 2 2" xfId="37928" xr:uid="{680725F1-B99B-42FD-A468-B8F9EC4A6B3E}"/>
    <cellStyle name="20% - 강조색3 2 3 4 2 2 3" xfId="28200" xr:uid="{347D95B1-C0DC-401C-B9FC-6C453908F3F3}"/>
    <cellStyle name="20% - 강조색3 2 3 4 2 3" xfId="13608" xr:uid="{3B0821AA-7040-4BA6-8813-EE623399420B}"/>
    <cellStyle name="20% - 강조색3 2 3 4 2 3 2" xfId="33064" xr:uid="{CEDB40CD-D4A2-4057-9CD3-6E3F3ECC8BAE}"/>
    <cellStyle name="20% - 강조색3 2 3 4 2 4" xfId="23336" xr:uid="{EE0141CD-23C1-4AB9-B19A-CE63693F9A3C}"/>
    <cellStyle name="20% - 강조색3 2 3 4 3" xfId="6312" xr:uid="{76EC6351-FDEE-400E-9C7A-AE936F09C0F2}"/>
    <cellStyle name="20% - 강조색3 2 3 4 3 2" xfId="16040" xr:uid="{5E6AD84A-9587-4E37-9FE6-A06973EDE686}"/>
    <cellStyle name="20% - 강조색3 2 3 4 3 2 2" xfId="35496" xr:uid="{49B5BF50-ED8D-4ADB-A291-D2E16789B8BB}"/>
    <cellStyle name="20% - 강조색3 2 3 4 3 3" xfId="25768" xr:uid="{B7A5B401-03E1-4AEE-945E-56EE5D65527A}"/>
    <cellStyle name="20% - 강조색3 2 3 4 4" xfId="11176" xr:uid="{E47F68EB-8A3B-475B-82A8-54C1062168B1}"/>
    <cellStyle name="20% - 강조색3 2 3 4 4 2" xfId="30632" xr:uid="{D334217F-4663-4467-8992-01983DE1F1CD}"/>
    <cellStyle name="20% - 강조색3 2 3 4 5" xfId="20904" xr:uid="{270871CE-5E13-481E-84C8-F656C3C48E2A}"/>
    <cellStyle name="20% - 강조색3 2 3 5" xfId="2664" xr:uid="{B09C770B-85F2-4FCA-A358-BD64C05F3FFA}"/>
    <cellStyle name="20% - 강조색3 2 3 5 2" xfId="7528" xr:uid="{3D18E9F3-D41E-44BA-8B67-3350083C47A3}"/>
    <cellStyle name="20% - 강조색3 2 3 5 2 2" xfId="17256" xr:uid="{F5698ACD-2271-49F3-BC6B-A7DB53ABF046}"/>
    <cellStyle name="20% - 강조색3 2 3 5 2 2 2" xfId="36712" xr:uid="{01DC5C38-CCD3-4081-A2A7-F0ED45D1BA48}"/>
    <cellStyle name="20% - 강조색3 2 3 5 2 3" xfId="26984" xr:uid="{4E1FA895-909D-468E-A5E6-5B8B63DE6FF2}"/>
    <cellStyle name="20% - 강조색3 2 3 5 3" xfId="12392" xr:uid="{13AD2DDE-2342-4245-9794-C841D173E73F}"/>
    <cellStyle name="20% - 강조색3 2 3 5 3 2" xfId="31848" xr:uid="{1DA567DA-2C16-4AF0-A33B-E36337EBFFD4}"/>
    <cellStyle name="20% - 강조색3 2 3 5 4" xfId="22120" xr:uid="{61E30928-796C-4521-95CA-FCB404656F9F}"/>
    <cellStyle name="20% - 강조색3 2 3 6" xfId="5096" xr:uid="{1695D1EB-A8A0-4BD6-9388-AB7DDC943FEC}"/>
    <cellStyle name="20% - 강조색3 2 3 6 2" xfId="14824" xr:uid="{BC8B4C30-22F2-4B06-91FD-4DE216D10072}"/>
    <cellStyle name="20% - 강조색3 2 3 6 2 2" xfId="34280" xr:uid="{79889328-7917-42BA-B7AF-B21AAA765096}"/>
    <cellStyle name="20% - 강조색3 2 3 6 3" xfId="24552" xr:uid="{B303902A-664B-4D8B-BF38-84F17A632167}"/>
    <cellStyle name="20% - 강조색3 2 3 7" xfId="9960" xr:uid="{D1C10BDB-F3A7-4515-9F3D-D1F2A166E9E9}"/>
    <cellStyle name="20% - 강조색3 2 3 7 2" xfId="29416" xr:uid="{C6869C4F-CEFB-4E5C-AB25-33E3067E45D9}"/>
    <cellStyle name="20% - 강조색3 2 3 8" xfId="19688" xr:uid="{6D83012F-0C2F-444D-9AA8-A10107BBCEED}"/>
    <cellStyle name="20% - 강조색3 2 4" xfId="384" xr:uid="{F482B661-159B-47A1-990C-844D8FCB78C5}"/>
    <cellStyle name="20% - 강조색3 2 4 2" xfId="992" xr:uid="{7A7DE07F-FA1D-4142-B62B-044C7FACAF9C}"/>
    <cellStyle name="20% - 강조색3 2 4 2 2" xfId="2208" xr:uid="{31F666F8-90B0-4998-85D4-F69508255B0F}"/>
    <cellStyle name="20% - 강조색3 2 4 2 2 2" xfId="4640" xr:uid="{B9528E58-0CC1-452B-A18C-EBA4B7BEE525}"/>
    <cellStyle name="20% - 강조색3 2 4 2 2 2 2" xfId="9504" xr:uid="{D16AB54D-296A-4A86-9270-C6431714A6F3}"/>
    <cellStyle name="20% - 강조색3 2 4 2 2 2 2 2" xfId="19232" xr:uid="{495E0494-F03A-4711-BA5E-55B4BB4BC2BD}"/>
    <cellStyle name="20% - 강조색3 2 4 2 2 2 2 2 2" xfId="38688" xr:uid="{80B428CF-3666-44A8-8DFF-C4A237B2995E}"/>
    <cellStyle name="20% - 강조색3 2 4 2 2 2 2 3" xfId="28960" xr:uid="{A2FCD765-E51A-4231-B756-3915DAD95AED}"/>
    <cellStyle name="20% - 강조색3 2 4 2 2 2 3" xfId="14368" xr:uid="{311CEB51-7D1A-4044-9D57-54947244ACCC}"/>
    <cellStyle name="20% - 강조색3 2 4 2 2 2 3 2" xfId="33824" xr:uid="{EB643724-A337-4FC3-B03B-392ADFE6181F}"/>
    <cellStyle name="20% - 강조색3 2 4 2 2 2 4" xfId="24096" xr:uid="{74B1DD7A-33F1-4DE4-833B-D494FE8CB13C}"/>
    <cellStyle name="20% - 강조색3 2 4 2 2 3" xfId="7072" xr:uid="{6696DA03-8F85-498C-B64A-8EE281352D06}"/>
    <cellStyle name="20% - 강조색3 2 4 2 2 3 2" xfId="16800" xr:uid="{47162AC2-167E-4DAA-A0C0-4BACA4185560}"/>
    <cellStyle name="20% - 강조색3 2 4 2 2 3 2 2" xfId="36256" xr:uid="{F62D014B-EC44-48A0-B0BB-A5A4B6F9F5ED}"/>
    <cellStyle name="20% - 강조색3 2 4 2 2 3 3" xfId="26528" xr:uid="{C0DFD267-E668-4CB6-B7FD-3A85580EC359}"/>
    <cellStyle name="20% - 강조색3 2 4 2 2 4" xfId="11936" xr:uid="{9EE0E641-52CF-40D3-BFD6-8CDEEE5001F4}"/>
    <cellStyle name="20% - 강조색3 2 4 2 2 4 2" xfId="31392" xr:uid="{C81C0A45-4F08-4D98-BDC9-0B84CD982039}"/>
    <cellStyle name="20% - 강조색3 2 4 2 2 5" xfId="21664" xr:uid="{C03654CB-3731-4C82-9832-AF976F59F59C}"/>
    <cellStyle name="20% - 강조색3 2 4 2 3" xfId="3424" xr:uid="{C3937236-64C2-427F-935C-3CB66432A60D}"/>
    <cellStyle name="20% - 강조색3 2 4 2 3 2" xfId="8288" xr:uid="{5EC444CC-6F39-43D6-9678-3701CBE5AAC5}"/>
    <cellStyle name="20% - 강조색3 2 4 2 3 2 2" xfId="18016" xr:uid="{486948A4-3F56-409D-BB30-E1D85DBBAE0E}"/>
    <cellStyle name="20% - 강조색3 2 4 2 3 2 2 2" xfId="37472" xr:uid="{8A1BFB02-A5CE-4608-AF76-EC70935403BF}"/>
    <cellStyle name="20% - 강조색3 2 4 2 3 2 3" xfId="27744" xr:uid="{0CB7F8D2-5D0A-44F1-844A-74CCFE012383}"/>
    <cellStyle name="20% - 강조색3 2 4 2 3 3" xfId="13152" xr:uid="{B3837FF7-82A8-4372-A620-34777FC01E7F}"/>
    <cellStyle name="20% - 강조색3 2 4 2 3 3 2" xfId="32608" xr:uid="{F2AC1AD0-AA91-4DC6-9A69-9F354ADE1D73}"/>
    <cellStyle name="20% - 강조색3 2 4 2 3 4" xfId="22880" xr:uid="{3B9F9D9F-690D-4288-B0AC-D0B1A9FC17C6}"/>
    <cellStyle name="20% - 강조색3 2 4 2 4" xfId="5856" xr:uid="{2D66BD59-4C8A-4CDC-B782-979686BECC7D}"/>
    <cellStyle name="20% - 강조색3 2 4 2 4 2" xfId="15584" xr:uid="{252825CC-C294-48A3-A25B-9AAEBE394B8F}"/>
    <cellStyle name="20% - 강조색3 2 4 2 4 2 2" xfId="35040" xr:uid="{65CC3D5C-4511-4D6D-A59D-FFE2A7F08517}"/>
    <cellStyle name="20% - 강조색3 2 4 2 4 3" xfId="25312" xr:uid="{313F9764-0B2B-43EC-9BDD-432EB681E292}"/>
    <cellStyle name="20% - 강조색3 2 4 2 5" xfId="10720" xr:uid="{7311155A-3DEF-46E1-B99C-A0ED2F72AE23}"/>
    <cellStyle name="20% - 강조색3 2 4 2 5 2" xfId="30176" xr:uid="{C3F5EFD0-5C80-4FE5-A33F-BEE4166246A5}"/>
    <cellStyle name="20% - 강조색3 2 4 2 6" xfId="20448" xr:uid="{68795D95-53F7-4396-96F0-DE647801AFD4}"/>
    <cellStyle name="20% - 강조색3 2 4 3" xfId="1600" xr:uid="{4F15412A-7BBC-406F-B74D-2F29C16C793C}"/>
    <cellStyle name="20% - 강조색3 2 4 3 2" xfId="4032" xr:uid="{71619DBD-7DBE-4492-9A0B-A1A977A2B7E5}"/>
    <cellStyle name="20% - 강조색3 2 4 3 2 2" xfId="8896" xr:uid="{D8CEE424-40C1-4571-B6A8-75F7130F9B2F}"/>
    <cellStyle name="20% - 강조색3 2 4 3 2 2 2" xfId="18624" xr:uid="{3D1E187F-7089-43E9-AA2E-BC203B8D07B0}"/>
    <cellStyle name="20% - 강조색3 2 4 3 2 2 2 2" xfId="38080" xr:uid="{008C4CB4-7888-4678-BF51-05F87E82F7FC}"/>
    <cellStyle name="20% - 강조색3 2 4 3 2 2 3" xfId="28352" xr:uid="{E6D6CAE1-1787-421D-94C3-AE66B9CE5563}"/>
    <cellStyle name="20% - 강조색3 2 4 3 2 3" xfId="13760" xr:uid="{76758EA1-9444-4BC1-B209-E39E3F9B0549}"/>
    <cellStyle name="20% - 강조색3 2 4 3 2 3 2" xfId="33216" xr:uid="{3DAEB4D8-306E-426A-AED7-568973BA29DF}"/>
    <cellStyle name="20% - 강조색3 2 4 3 2 4" xfId="23488" xr:uid="{8B80BDC2-C5E8-4262-85FB-2293DC0F1FFB}"/>
    <cellStyle name="20% - 강조색3 2 4 3 3" xfId="6464" xr:uid="{1E0550A3-8537-49E9-8F87-05F21A9B26C3}"/>
    <cellStyle name="20% - 강조색3 2 4 3 3 2" xfId="16192" xr:uid="{8B0660FC-E512-47B5-86FE-E5AD655F91B5}"/>
    <cellStyle name="20% - 강조색3 2 4 3 3 2 2" xfId="35648" xr:uid="{B6EE0960-8F9C-4301-9138-D61CAC14941F}"/>
    <cellStyle name="20% - 강조색3 2 4 3 3 3" xfId="25920" xr:uid="{4C774FBF-24B3-4996-A1D8-6C24E9833C9E}"/>
    <cellStyle name="20% - 강조색3 2 4 3 4" xfId="11328" xr:uid="{8C16FDF4-4E9E-4EDD-959B-327F1EC4D21E}"/>
    <cellStyle name="20% - 강조색3 2 4 3 4 2" xfId="30784" xr:uid="{B7AF6011-5741-4BC6-98F6-D2FD455CA2E2}"/>
    <cellStyle name="20% - 강조색3 2 4 3 5" xfId="21056" xr:uid="{8915416B-0466-42CE-B451-32C91FB0049C}"/>
    <cellStyle name="20% - 강조색3 2 4 4" xfId="2816" xr:uid="{1431B7BA-4C96-4D66-BC3C-14BCD0383D5E}"/>
    <cellStyle name="20% - 강조색3 2 4 4 2" xfId="7680" xr:uid="{F315588C-6CB5-49CD-82DB-E149711188A3}"/>
    <cellStyle name="20% - 강조색3 2 4 4 2 2" xfId="17408" xr:uid="{45324465-846F-42CF-ADFC-92F5435E86D7}"/>
    <cellStyle name="20% - 강조색3 2 4 4 2 2 2" xfId="36864" xr:uid="{3B0CC076-A442-4697-A867-79468895AACC}"/>
    <cellStyle name="20% - 강조색3 2 4 4 2 3" xfId="27136" xr:uid="{311E6D85-D7A9-4C39-8FC8-C3FBA25271C8}"/>
    <cellStyle name="20% - 강조색3 2 4 4 3" xfId="12544" xr:uid="{6B3DF46F-6749-4CDC-826D-B334D1143C6F}"/>
    <cellStyle name="20% - 강조색3 2 4 4 3 2" xfId="32000" xr:uid="{7E3FFD0F-16A2-46C1-A5B6-4ECC50F0EB93}"/>
    <cellStyle name="20% - 강조색3 2 4 4 4" xfId="22272" xr:uid="{7BE322F2-9634-421D-AEFF-79C351710611}"/>
    <cellStyle name="20% - 강조색3 2 4 5" xfId="5248" xr:uid="{CF7EF69F-92A9-47AE-A59C-83C5EC3CDC5D}"/>
    <cellStyle name="20% - 강조색3 2 4 5 2" xfId="14976" xr:uid="{89CA226C-C1BA-4A86-A07E-53AFE8CE62C3}"/>
    <cellStyle name="20% - 강조색3 2 4 5 2 2" xfId="34432" xr:uid="{4CB814B8-89D7-44AE-9F5C-43FD51F08351}"/>
    <cellStyle name="20% - 강조색3 2 4 5 3" xfId="24704" xr:uid="{F3256E77-2216-45D1-B70D-16915847FA52}"/>
    <cellStyle name="20% - 강조색3 2 4 6" xfId="10112" xr:uid="{2E4F17B5-A755-4742-98E7-87BBE4811665}"/>
    <cellStyle name="20% - 강조색3 2 4 6 2" xfId="29568" xr:uid="{DEAFA963-61B8-4FF9-AFF7-E3ECBB5E25C6}"/>
    <cellStyle name="20% - 강조색3 2 4 7" xfId="19840" xr:uid="{DD4FB944-1C69-4192-96BE-6DAA10FB2496}"/>
    <cellStyle name="20% - 강조색3 2 5" xfId="688" xr:uid="{CEF052A3-61C2-4F13-91D2-80B7095A373F}"/>
    <cellStyle name="20% - 강조색3 2 5 2" xfId="1904" xr:uid="{6429D6D9-0B95-44E6-9B85-73DCDDE1320E}"/>
    <cellStyle name="20% - 강조색3 2 5 2 2" xfId="4336" xr:uid="{1A811DA7-EDBC-442B-9692-8E3D6F732066}"/>
    <cellStyle name="20% - 강조색3 2 5 2 2 2" xfId="9200" xr:uid="{A9ACF7EB-D95E-442E-ADD5-FCBA8999820C}"/>
    <cellStyle name="20% - 강조색3 2 5 2 2 2 2" xfId="18928" xr:uid="{B214AD4C-BC93-4DD5-8ACB-9EE6F5749324}"/>
    <cellStyle name="20% - 강조색3 2 5 2 2 2 2 2" xfId="38384" xr:uid="{A2A2B91D-28D4-4989-85FA-3F43DCDAA346}"/>
    <cellStyle name="20% - 강조색3 2 5 2 2 2 3" xfId="28656" xr:uid="{D3A875EA-DBD4-4E64-80E2-EFD4A0804181}"/>
    <cellStyle name="20% - 강조색3 2 5 2 2 3" xfId="14064" xr:uid="{00135B96-1C96-4E7F-A057-80C17DB3FF51}"/>
    <cellStyle name="20% - 강조색3 2 5 2 2 3 2" xfId="33520" xr:uid="{C8889943-2423-4D40-AF6A-9BC9862086D2}"/>
    <cellStyle name="20% - 강조색3 2 5 2 2 4" xfId="23792" xr:uid="{3718C2F4-177B-4CDE-9935-1AE73223A0E4}"/>
    <cellStyle name="20% - 강조색3 2 5 2 3" xfId="6768" xr:uid="{5E284DB4-49F1-49EA-9735-AE00872A4910}"/>
    <cellStyle name="20% - 강조색3 2 5 2 3 2" xfId="16496" xr:uid="{56E13282-E2AF-47E9-9F9B-0B7C926002D2}"/>
    <cellStyle name="20% - 강조색3 2 5 2 3 2 2" xfId="35952" xr:uid="{99F9D33F-0CD2-438F-BD08-5D31C53F534F}"/>
    <cellStyle name="20% - 강조색3 2 5 2 3 3" xfId="26224" xr:uid="{BE1D409E-C967-4446-9849-EB7B5DBD9562}"/>
    <cellStyle name="20% - 강조색3 2 5 2 4" xfId="11632" xr:uid="{10C32445-3188-4079-909F-C5EF396E6922}"/>
    <cellStyle name="20% - 강조색3 2 5 2 4 2" xfId="31088" xr:uid="{BBED0B32-8067-4DAD-89DB-7458D46002C4}"/>
    <cellStyle name="20% - 강조색3 2 5 2 5" xfId="21360" xr:uid="{B49B2C2D-52CB-437C-81BF-6CD0635B0633}"/>
    <cellStyle name="20% - 강조색3 2 5 3" xfId="3120" xr:uid="{CD82D8A2-1F04-4865-973C-F660D2E419F0}"/>
    <cellStyle name="20% - 강조색3 2 5 3 2" xfId="7984" xr:uid="{5D06ACDA-B28D-4BC6-9FE7-B7A9B3B87B6F}"/>
    <cellStyle name="20% - 강조색3 2 5 3 2 2" xfId="17712" xr:uid="{97F111EF-FDA5-4A61-88F4-2AF4291B4777}"/>
    <cellStyle name="20% - 강조색3 2 5 3 2 2 2" xfId="37168" xr:uid="{04C026CA-A5A8-49CA-A160-C727F10D0C3A}"/>
    <cellStyle name="20% - 강조색3 2 5 3 2 3" xfId="27440" xr:uid="{25A86C94-909C-4A53-AE83-E8ACD37723A3}"/>
    <cellStyle name="20% - 강조색3 2 5 3 3" xfId="12848" xr:uid="{DA322B39-F2F4-419F-98D5-BE21135132C4}"/>
    <cellStyle name="20% - 강조색3 2 5 3 3 2" xfId="32304" xr:uid="{8B277174-647F-469C-97CF-EF0A8FC16512}"/>
    <cellStyle name="20% - 강조색3 2 5 3 4" xfId="22576" xr:uid="{DA48BF7F-2E33-4EBB-A567-8FCC3D2F1DD4}"/>
    <cellStyle name="20% - 강조색3 2 5 4" xfId="5552" xr:uid="{E38DE3A9-E704-46A1-8DE8-DD3CBB0DE83B}"/>
    <cellStyle name="20% - 강조색3 2 5 4 2" xfId="15280" xr:uid="{B062C399-B636-4B94-A223-364816E03045}"/>
    <cellStyle name="20% - 강조색3 2 5 4 2 2" xfId="34736" xr:uid="{DE21BE72-C0E8-4AA3-A3C4-87A8846B3794}"/>
    <cellStyle name="20% - 강조색3 2 5 4 3" xfId="25008" xr:uid="{5BAC1627-86D8-4CCF-A618-CE8AA02BB333}"/>
    <cellStyle name="20% - 강조색3 2 5 5" xfId="10416" xr:uid="{E546C2AA-F9B9-44F7-965A-AC7834229813}"/>
    <cellStyle name="20% - 강조색3 2 5 5 2" xfId="29872" xr:uid="{055EBBA5-89C9-44B9-B7D6-74FA1C7D9BD6}"/>
    <cellStyle name="20% - 강조색3 2 5 6" xfId="20144" xr:uid="{AF7AE847-B915-4C82-AC22-BCFA65CB9F74}"/>
    <cellStyle name="20% - 강조색3 2 6" xfId="1296" xr:uid="{7086D3B8-0532-4A26-80F3-BD6103524FC3}"/>
    <cellStyle name="20% - 강조색3 2 6 2" xfId="3728" xr:uid="{72FFB71E-0983-4A42-AFDD-69319058F16A}"/>
    <cellStyle name="20% - 강조색3 2 6 2 2" xfId="8592" xr:uid="{375E8D0A-64C2-4FCE-8258-8B3003109834}"/>
    <cellStyle name="20% - 강조색3 2 6 2 2 2" xfId="18320" xr:uid="{94A4CE52-F008-45A6-AE7A-2D075D65EC66}"/>
    <cellStyle name="20% - 강조색3 2 6 2 2 2 2" xfId="37776" xr:uid="{79365293-D1C7-432D-B963-79E604B50C01}"/>
    <cellStyle name="20% - 강조색3 2 6 2 2 3" xfId="28048" xr:uid="{E0A8679F-14D6-4AE1-A292-29C12D3149EF}"/>
    <cellStyle name="20% - 강조색3 2 6 2 3" xfId="13456" xr:uid="{A9F1F988-9D8B-4224-B246-553BC6ABDA59}"/>
    <cellStyle name="20% - 강조색3 2 6 2 3 2" xfId="32912" xr:uid="{7BF22299-A54C-4611-9462-9E9912DCF3AA}"/>
    <cellStyle name="20% - 강조색3 2 6 2 4" xfId="23184" xr:uid="{7021601F-1675-4474-8C40-2F6E1608AA1A}"/>
    <cellStyle name="20% - 강조색3 2 6 3" xfId="6160" xr:uid="{AC900BAB-4AF2-4E4A-B097-09DBC5FA822A}"/>
    <cellStyle name="20% - 강조색3 2 6 3 2" xfId="15888" xr:uid="{E6425B3C-5753-403B-957A-A7F91BC9D72C}"/>
    <cellStyle name="20% - 강조색3 2 6 3 2 2" xfId="35344" xr:uid="{269BD474-9109-4DBB-A668-308C0106B89C}"/>
    <cellStyle name="20% - 강조색3 2 6 3 3" xfId="25616" xr:uid="{357E524F-2330-470C-A8AE-0E19C6AC1DB9}"/>
    <cellStyle name="20% - 강조색3 2 6 4" xfId="11024" xr:uid="{BC79EC0C-D579-4750-BD3B-8DF85F6313FB}"/>
    <cellStyle name="20% - 강조색3 2 6 4 2" xfId="30480" xr:uid="{C7571149-8876-4A9A-AFBD-E412E922988B}"/>
    <cellStyle name="20% - 강조색3 2 6 5" xfId="20752" xr:uid="{54C145D1-6D25-4F64-801A-F02C4F2ED31F}"/>
    <cellStyle name="20% - 강조색3 2 7" xfId="2512" xr:uid="{245016A5-63C3-4B01-8FD7-7FF09F5138F1}"/>
    <cellStyle name="20% - 강조색3 2 7 2" xfId="7376" xr:uid="{BF1A128E-D463-40EA-87CF-AC33EB07DB3D}"/>
    <cellStyle name="20% - 강조색3 2 7 2 2" xfId="17104" xr:uid="{0EB3802A-C296-4B26-89E2-3283E7F2F0DD}"/>
    <cellStyle name="20% - 강조색3 2 7 2 2 2" xfId="36560" xr:uid="{586BAE03-813B-4EA9-9AD2-FD64ED9FEED3}"/>
    <cellStyle name="20% - 강조색3 2 7 2 3" xfId="26832" xr:uid="{EB32397A-3C5B-4544-AEC4-0509827BFB45}"/>
    <cellStyle name="20% - 강조색3 2 7 3" xfId="12240" xr:uid="{95A00178-1214-497D-BB34-405885433146}"/>
    <cellStyle name="20% - 강조색3 2 7 3 2" xfId="31696" xr:uid="{97241660-7835-42C2-9BF2-CC6628294524}"/>
    <cellStyle name="20% - 강조색3 2 7 4" xfId="21968" xr:uid="{47690FFE-DEB2-4676-8130-28DFC4091566}"/>
    <cellStyle name="20% - 강조색3 2 8" xfId="4944" xr:uid="{44E9F4C5-58DE-4A95-8809-630FAB093C25}"/>
    <cellStyle name="20% - 강조색3 2 8 2" xfId="14672" xr:uid="{611F28D8-DD16-42D7-8E34-E2C44E198B78}"/>
    <cellStyle name="20% - 강조색3 2 8 2 2" xfId="34128" xr:uid="{8E3F20CE-4572-4B10-8391-FB230D98ED8C}"/>
    <cellStyle name="20% - 강조색3 2 8 3" xfId="24400" xr:uid="{51BDF96E-88DA-4C30-A30E-38788760A4F0}"/>
    <cellStyle name="20% - 강조색3 2 9" xfId="9808" xr:uid="{9CF943F4-8753-4800-A016-41940ACE8EE5}"/>
    <cellStyle name="20% - 강조색3 2 9 2" xfId="29264" xr:uid="{1DB9E1DF-8230-4A63-B8E2-02AAAA2F604E}"/>
    <cellStyle name="20% - 강조색3 3" xfId="95" xr:uid="{2A7B3A16-880A-4859-9890-49E5FDE5FEAD}"/>
    <cellStyle name="20% - 강조색3 3 10" xfId="19556" xr:uid="{090E2F59-1B76-4C55-82D1-D6660508B81D}"/>
    <cellStyle name="20% - 강조색3 3 2" xfId="175" xr:uid="{C803A37F-3F0E-4A81-AE4D-8EAD9C5B9DD8}"/>
    <cellStyle name="20% - 강조색3 3 2 2" xfId="328" xr:uid="{6BA76919-D5E9-4802-BA0A-B81E14DDAAF9}"/>
    <cellStyle name="20% - 강조색3 3 2 2 2" xfId="633" xr:uid="{2B4FF30A-331A-4E81-BB5E-B0A4E8EC2285}"/>
    <cellStyle name="20% - 강조색3 3 2 2 2 2" xfId="1241" xr:uid="{D06E7603-E4BD-4C88-8677-91E05E282B30}"/>
    <cellStyle name="20% - 강조색3 3 2 2 2 2 2" xfId="2457" xr:uid="{D4284830-3D54-4E1A-8E61-E4BE2BDA5139}"/>
    <cellStyle name="20% - 강조색3 3 2 2 2 2 2 2" xfId="4889" xr:uid="{C0DEC2B2-C307-41CE-9601-BA99C411227D}"/>
    <cellStyle name="20% - 강조색3 3 2 2 2 2 2 2 2" xfId="9753" xr:uid="{17D8D00B-1683-4FFD-BC7A-1CBE4668DC7E}"/>
    <cellStyle name="20% - 강조색3 3 2 2 2 2 2 2 2 2" xfId="19481" xr:uid="{06E58C74-5B2C-4185-88FE-A5166F74001A}"/>
    <cellStyle name="20% - 강조색3 3 2 2 2 2 2 2 2 2 2" xfId="38937" xr:uid="{F029DC03-5D4D-4141-ADC5-45EAC40AE286}"/>
    <cellStyle name="20% - 강조색3 3 2 2 2 2 2 2 2 3" xfId="29209" xr:uid="{CF4940F6-9F71-41F2-B196-4D56F52455E9}"/>
    <cellStyle name="20% - 강조색3 3 2 2 2 2 2 2 3" xfId="14617" xr:uid="{717116C5-EF59-4C9F-BEB3-1070058959A7}"/>
    <cellStyle name="20% - 강조색3 3 2 2 2 2 2 2 3 2" xfId="34073" xr:uid="{C539172A-4A83-45C5-AF88-198AB3C3776F}"/>
    <cellStyle name="20% - 강조색3 3 2 2 2 2 2 2 4" xfId="24345" xr:uid="{01B82F47-E3C3-4064-B7E1-225E1F3314FE}"/>
    <cellStyle name="20% - 강조색3 3 2 2 2 2 2 3" xfId="7321" xr:uid="{09A77E4C-FBE0-46B2-B1EB-CBA287E33810}"/>
    <cellStyle name="20% - 강조색3 3 2 2 2 2 2 3 2" xfId="17049" xr:uid="{36D931C8-F47F-464E-990D-B2A91E1178B8}"/>
    <cellStyle name="20% - 강조색3 3 2 2 2 2 2 3 2 2" xfId="36505" xr:uid="{A87BBB88-0E7F-4CC4-83D4-B9F45DA36349}"/>
    <cellStyle name="20% - 강조색3 3 2 2 2 2 2 3 3" xfId="26777" xr:uid="{EF38B437-C5D2-4B72-A6A0-89C81340D5DA}"/>
    <cellStyle name="20% - 강조색3 3 2 2 2 2 2 4" xfId="12185" xr:uid="{A40218C7-4258-4908-A6D9-B9BCD16EC292}"/>
    <cellStyle name="20% - 강조색3 3 2 2 2 2 2 4 2" xfId="31641" xr:uid="{3D073189-2EBC-4230-8C38-F5ED01112D5A}"/>
    <cellStyle name="20% - 강조색3 3 2 2 2 2 2 5" xfId="21913" xr:uid="{845A84F0-9ACD-4324-9AE1-743988C7310E}"/>
    <cellStyle name="20% - 강조색3 3 2 2 2 2 3" xfId="3673" xr:uid="{5BABAD1A-6AEF-4023-BF89-A1BA48D8A972}"/>
    <cellStyle name="20% - 강조색3 3 2 2 2 2 3 2" xfId="8537" xr:uid="{E0E6BE95-1EB7-4E8E-B1ED-E24D05714950}"/>
    <cellStyle name="20% - 강조색3 3 2 2 2 2 3 2 2" xfId="18265" xr:uid="{1F972D07-1304-4A0B-A3AB-8898EAFB688E}"/>
    <cellStyle name="20% - 강조색3 3 2 2 2 2 3 2 2 2" xfId="37721" xr:uid="{AA654643-2278-4639-9BE0-924B3D7E62AD}"/>
    <cellStyle name="20% - 강조색3 3 2 2 2 2 3 2 3" xfId="27993" xr:uid="{C1A76DF5-76F8-44E0-8EE4-CBD0349310E4}"/>
    <cellStyle name="20% - 강조색3 3 2 2 2 2 3 3" xfId="13401" xr:uid="{5923375C-A513-4B50-BB7A-A1824256D3FF}"/>
    <cellStyle name="20% - 강조색3 3 2 2 2 2 3 3 2" xfId="32857" xr:uid="{5AC89EDE-C182-456F-B1A1-9A2FCBC4D8AB}"/>
    <cellStyle name="20% - 강조색3 3 2 2 2 2 3 4" xfId="23129" xr:uid="{68EACEA6-45E7-402C-BC84-D816245B3FB3}"/>
    <cellStyle name="20% - 강조색3 3 2 2 2 2 4" xfId="6105" xr:uid="{174DC97A-6E60-4E96-9DC0-B4CA07649E36}"/>
    <cellStyle name="20% - 강조색3 3 2 2 2 2 4 2" xfId="15833" xr:uid="{7133AD07-20C8-4BF6-8566-4EA8D07630DC}"/>
    <cellStyle name="20% - 강조색3 3 2 2 2 2 4 2 2" xfId="35289" xr:uid="{88630388-CA70-4521-9B16-598E4DA2A00D}"/>
    <cellStyle name="20% - 강조색3 3 2 2 2 2 4 3" xfId="25561" xr:uid="{5D6A0DDC-CC0E-4D94-8578-5A8262B1C6EA}"/>
    <cellStyle name="20% - 강조색3 3 2 2 2 2 5" xfId="10969" xr:uid="{7E3261C6-8D90-484A-B2BD-B89216DE5E50}"/>
    <cellStyle name="20% - 강조색3 3 2 2 2 2 5 2" xfId="30425" xr:uid="{17024AB3-FE8C-4FDB-9F1A-33C4F96206D0}"/>
    <cellStyle name="20% - 강조색3 3 2 2 2 2 6" xfId="20697" xr:uid="{FE5A0FA8-F25F-41E0-9D26-DA96D24A7D76}"/>
    <cellStyle name="20% - 강조색3 3 2 2 2 3" xfId="1849" xr:uid="{7ACD8254-6B31-48B2-A1DC-A64B3860D383}"/>
    <cellStyle name="20% - 강조색3 3 2 2 2 3 2" xfId="4281" xr:uid="{8F3F12EB-8F58-45FE-BB90-2177A045C927}"/>
    <cellStyle name="20% - 강조색3 3 2 2 2 3 2 2" xfId="9145" xr:uid="{1101A0A3-9751-45ED-8A7E-B1DF769D414E}"/>
    <cellStyle name="20% - 강조색3 3 2 2 2 3 2 2 2" xfId="18873" xr:uid="{03DFD432-30AE-41EE-9793-D24BB34486C0}"/>
    <cellStyle name="20% - 강조색3 3 2 2 2 3 2 2 2 2" xfId="38329" xr:uid="{56E5A282-CEA1-4E4A-BB2C-4A8D576A0C46}"/>
    <cellStyle name="20% - 강조색3 3 2 2 2 3 2 2 3" xfId="28601" xr:uid="{B0A625DA-73F5-485C-BA6F-D0E6A1B9C065}"/>
    <cellStyle name="20% - 강조색3 3 2 2 2 3 2 3" xfId="14009" xr:uid="{D27B84CE-2F41-4A60-B699-331D37831643}"/>
    <cellStyle name="20% - 강조색3 3 2 2 2 3 2 3 2" xfId="33465" xr:uid="{BB2BC257-DFE4-4D41-BF6A-9EA4E065E3EE}"/>
    <cellStyle name="20% - 강조색3 3 2 2 2 3 2 4" xfId="23737" xr:uid="{561B68DD-2363-40BA-B2F9-58AFA00B54B5}"/>
    <cellStyle name="20% - 강조색3 3 2 2 2 3 3" xfId="6713" xr:uid="{A6221ABB-0F05-49F6-BE86-5AE8F60443B0}"/>
    <cellStyle name="20% - 강조색3 3 2 2 2 3 3 2" xfId="16441" xr:uid="{E4CB3802-F93F-4252-A2A8-AF1E69E71670}"/>
    <cellStyle name="20% - 강조색3 3 2 2 2 3 3 2 2" xfId="35897" xr:uid="{603A9953-BB1F-4237-8423-7DCE5900B88F}"/>
    <cellStyle name="20% - 강조색3 3 2 2 2 3 3 3" xfId="26169" xr:uid="{C2706427-F0D7-4834-A616-B27E31C9232E}"/>
    <cellStyle name="20% - 강조색3 3 2 2 2 3 4" xfId="11577" xr:uid="{94C5D251-58F0-4488-A48A-5CA1FD6804D3}"/>
    <cellStyle name="20% - 강조색3 3 2 2 2 3 4 2" xfId="31033" xr:uid="{D4F6163C-DB6F-42C0-AB8A-A3F62819ED8C}"/>
    <cellStyle name="20% - 강조색3 3 2 2 2 3 5" xfId="21305" xr:uid="{BF4D7020-29FA-49DD-87AA-A9DF12F38A74}"/>
    <cellStyle name="20% - 강조색3 3 2 2 2 4" xfId="3065" xr:uid="{E652B11E-0DC9-49B4-9CD3-CB30585D9008}"/>
    <cellStyle name="20% - 강조색3 3 2 2 2 4 2" xfId="7929" xr:uid="{C091649A-E9C5-4B9A-884F-A7189F92785A}"/>
    <cellStyle name="20% - 강조색3 3 2 2 2 4 2 2" xfId="17657" xr:uid="{6E424FBD-1578-48E4-A6D7-0A61D2A2BBFC}"/>
    <cellStyle name="20% - 강조색3 3 2 2 2 4 2 2 2" xfId="37113" xr:uid="{2295F326-DF4B-4A21-8B45-F4BA8D63A592}"/>
    <cellStyle name="20% - 강조색3 3 2 2 2 4 2 3" xfId="27385" xr:uid="{F1D16874-4790-43E4-9DC9-103BD78891D3}"/>
    <cellStyle name="20% - 강조색3 3 2 2 2 4 3" xfId="12793" xr:uid="{14C5C965-9F06-4126-8D65-036C4074D1FF}"/>
    <cellStyle name="20% - 강조색3 3 2 2 2 4 3 2" xfId="32249" xr:uid="{5B93ADB2-7CBF-40AB-85CF-850E9A2CC982}"/>
    <cellStyle name="20% - 강조색3 3 2 2 2 4 4" xfId="22521" xr:uid="{A8838E6C-9429-45EA-B711-086594010BAB}"/>
    <cellStyle name="20% - 강조색3 3 2 2 2 5" xfId="5497" xr:uid="{DB206C38-12EF-4FF2-B771-0C3272C8094E}"/>
    <cellStyle name="20% - 강조색3 3 2 2 2 5 2" xfId="15225" xr:uid="{6903C9A1-B707-4FDF-9665-ECD7FE523C15}"/>
    <cellStyle name="20% - 강조색3 3 2 2 2 5 2 2" xfId="34681" xr:uid="{F7028A79-6341-4321-9F47-83107CAA6234}"/>
    <cellStyle name="20% - 강조색3 3 2 2 2 5 3" xfId="24953" xr:uid="{A2C59570-173F-45D2-A170-1F91C4726A98}"/>
    <cellStyle name="20% - 강조색3 3 2 2 2 6" xfId="10361" xr:uid="{8E248839-7C47-4174-A32A-086D8CF6FFCA}"/>
    <cellStyle name="20% - 강조색3 3 2 2 2 6 2" xfId="29817" xr:uid="{211DBD85-C11D-44EE-B595-353E3F0A332B}"/>
    <cellStyle name="20% - 강조색3 3 2 2 2 7" xfId="20089" xr:uid="{C3DD018D-E987-4E5E-9DE3-93D6B0843584}"/>
    <cellStyle name="20% - 강조색3 3 2 2 3" xfId="937" xr:uid="{F0176A49-89F9-45BE-9208-1B03EFD60A3C}"/>
    <cellStyle name="20% - 강조색3 3 2 2 3 2" xfId="2153" xr:uid="{2016A2D9-8A9B-41C9-BC4B-919E2D9AF5E6}"/>
    <cellStyle name="20% - 강조색3 3 2 2 3 2 2" xfId="4585" xr:uid="{4F5B72D2-C77B-4068-A3D5-9EE5949FBB9A}"/>
    <cellStyle name="20% - 강조색3 3 2 2 3 2 2 2" xfId="9449" xr:uid="{AE5A8810-EF53-465A-8776-5B11FB3BBC17}"/>
    <cellStyle name="20% - 강조색3 3 2 2 3 2 2 2 2" xfId="19177" xr:uid="{EA2535F0-A790-4595-BF15-B87B593B063B}"/>
    <cellStyle name="20% - 강조색3 3 2 2 3 2 2 2 2 2" xfId="38633" xr:uid="{752EF774-4C29-4E77-853E-DD711AC76F0C}"/>
    <cellStyle name="20% - 강조색3 3 2 2 3 2 2 2 3" xfId="28905" xr:uid="{9A16B8E6-F64A-4A67-9A08-9F755E63213F}"/>
    <cellStyle name="20% - 강조색3 3 2 2 3 2 2 3" xfId="14313" xr:uid="{921CE169-BB47-4199-BB3A-59861D4284CF}"/>
    <cellStyle name="20% - 강조색3 3 2 2 3 2 2 3 2" xfId="33769" xr:uid="{AB84EB05-B911-4E05-82BC-E4A829D34EDD}"/>
    <cellStyle name="20% - 강조색3 3 2 2 3 2 2 4" xfId="24041" xr:uid="{1227447C-3EA0-4AF5-8CFB-081F37149C76}"/>
    <cellStyle name="20% - 강조색3 3 2 2 3 2 3" xfId="7017" xr:uid="{C7F7F737-DB93-42F9-9B90-41BF4B0C132B}"/>
    <cellStyle name="20% - 강조색3 3 2 2 3 2 3 2" xfId="16745" xr:uid="{8C79AEE2-36D0-4E03-AD76-CC9E9C65A63D}"/>
    <cellStyle name="20% - 강조색3 3 2 2 3 2 3 2 2" xfId="36201" xr:uid="{A73B03C2-D564-443F-BC8D-FED4509C7E8F}"/>
    <cellStyle name="20% - 강조색3 3 2 2 3 2 3 3" xfId="26473" xr:uid="{B4DD369B-0554-4E08-9B3D-B3886CF4808B}"/>
    <cellStyle name="20% - 강조색3 3 2 2 3 2 4" xfId="11881" xr:uid="{9977113C-8B59-4C13-8123-84B919A76E33}"/>
    <cellStyle name="20% - 강조색3 3 2 2 3 2 4 2" xfId="31337" xr:uid="{D46714CD-1FE7-4670-A649-EFF3D877B068}"/>
    <cellStyle name="20% - 강조색3 3 2 2 3 2 5" xfId="21609" xr:uid="{40AE7F8D-BEA8-4E29-B946-753EAE871AF5}"/>
    <cellStyle name="20% - 강조색3 3 2 2 3 3" xfId="3369" xr:uid="{195EB56E-ECE7-4E5E-8B00-CA54FBBF9EF8}"/>
    <cellStyle name="20% - 강조색3 3 2 2 3 3 2" xfId="8233" xr:uid="{58F4190D-53F3-4287-A11C-76C4002F9D38}"/>
    <cellStyle name="20% - 강조색3 3 2 2 3 3 2 2" xfId="17961" xr:uid="{9EDBB64E-3693-4A30-B6A7-703E2EB5F23E}"/>
    <cellStyle name="20% - 강조색3 3 2 2 3 3 2 2 2" xfId="37417" xr:uid="{2CAC273D-D73C-48D5-9367-C560755DB620}"/>
    <cellStyle name="20% - 강조색3 3 2 2 3 3 2 3" xfId="27689" xr:uid="{22D67E81-F4E9-428C-9F28-944772683411}"/>
    <cellStyle name="20% - 강조색3 3 2 2 3 3 3" xfId="13097" xr:uid="{79B5D7A6-49F2-4C67-AF67-34ECD33762DF}"/>
    <cellStyle name="20% - 강조색3 3 2 2 3 3 3 2" xfId="32553" xr:uid="{BE69240C-444E-4BC9-8633-F2670B64E617}"/>
    <cellStyle name="20% - 강조색3 3 2 2 3 3 4" xfId="22825" xr:uid="{5DFF563E-3AC9-4CEA-99AD-9505D24057B2}"/>
    <cellStyle name="20% - 강조색3 3 2 2 3 4" xfId="5801" xr:uid="{F0739774-9535-49D2-86C3-AC1F099F1686}"/>
    <cellStyle name="20% - 강조색3 3 2 2 3 4 2" xfId="15529" xr:uid="{B95BA12D-54B2-47AE-8C9C-6813F0711E8C}"/>
    <cellStyle name="20% - 강조색3 3 2 2 3 4 2 2" xfId="34985" xr:uid="{C15B1458-79D3-45C0-B8B6-3E07D71B4587}"/>
    <cellStyle name="20% - 강조색3 3 2 2 3 4 3" xfId="25257" xr:uid="{C56BEA9E-A1F1-418C-8255-3C040C68B218}"/>
    <cellStyle name="20% - 강조색3 3 2 2 3 5" xfId="10665" xr:uid="{84D18F6C-72CE-4E6B-A9B0-EA124CACEDB5}"/>
    <cellStyle name="20% - 강조색3 3 2 2 3 5 2" xfId="30121" xr:uid="{27F4F795-0287-4B21-AE00-5660BA4836A2}"/>
    <cellStyle name="20% - 강조색3 3 2 2 3 6" xfId="20393" xr:uid="{CDB19CCE-A0C1-42F3-8156-18BDA30960F3}"/>
    <cellStyle name="20% - 강조색3 3 2 2 4" xfId="1545" xr:uid="{C45AD515-6242-49FD-BD72-6AAE53CD11B5}"/>
    <cellStyle name="20% - 강조색3 3 2 2 4 2" xfId="3977" xr:uid="{D93CEE36-5040-4F07-A68A-DC33B83449E3}"/>
    <cellStyle name="20% - 강조색3 3 2 2 4 2 2" xfId="8841" xr:uid="{3F062A74-E0B0-40B1-AD4D-6D323B4FC071}"/>
    <cellStyle name="20% - 강조색3 3 2 2 4 2 2 2" xfId="18569" xr:uid="{9F1D1758-2D74-4ABA-944A-7526AC0FB1F1}"/>
    <cellStyle name="20% - 강조색3 3 2 2 4 2 2 2 2" xfId="38025" xr:uid="{7DBA5EEC-92C3-4B92-A4F3-F37CFD4317B6}"/>
    <cellStyle name="20% - 강조색3 3 2 2 4 2 2 3" xfId="28297" xr:uid="{FB5563CC-74AD-4496-8EDB-E127353DE8C3}"/>
    <cellStyle name="20% - 강조색3 3 2 2 4 2 3" xfId="13705" xr:uid="{34B9D06E-11A4-48B5-9CA8-26F49BB42CF1}"/>
    <cellStyle name="20% - 강조색3 3 2 2 4 2 3 2" xfId="33161" xr:uid="{05284A4B-DB19-4A4C-9CBC-BA570AB40976}"/>
    <cellStyle name="20% - 강조색3 3 2 2 4 2 4" xfId="23433" xr:uid="{4FC0A718-C366-4323-9DD3-14360F3449D1}"/>
    <cellStyle name="20% - 강조색3 3 2 2 4 3" xfId="6409" xr:uid="{3BA7C415-CD47-4C27-A5FA-865860F26E80}"/>
    <cellStyle name="20% - 강조색3 3 2 2 4 3 2" xfId="16137" xr:uid="{6FB4BEC9-08B4-4211-ABBE-6FFBE456EF71}"/>
    <cellStyle name="20% - 강조색3 3 2 2 4 3 2 2" xfId="35593" xr:uid="{E396F381-3E65-40FD-B968-482449EEFECE}"/>
    <cellStyle name="20% - 강조색3 3 2 2 4 3 3" xfId="25865" xr:uid="{77FAF8A5-5598-4D3B-B7F4-4EC18A7A86F6}"/>
    <cellStyle name="20% - 강조색3 3 2 2 4 4" xfId="11273" xr:uid="{8E320463-F430-43A1-82BB-6F1D6D2E3E9D}"/>
    <cellStyle name="20% - 강조색3 3 2 2 4 4 2" xfId="30729" xr:uid="{B06A4A31-D634-42EF-BE87-79F362F46784}"/>
    <cellStyle name="20% - 강조색3 3 2 2 4 5" xfId="21001" xr:uid="{FE3CD581-D860-4F98-8ACD-82ADDC2BEB30}"/>
    <cellStyle name="20% - 강조색3 3 2 2 5" xfId="2761" xr:uid="{1A2D37B8-67BD-4E7C-ACE5-E00FEEAA443F}"/>
    <cellStyle name="20% - 강조색3 3 2 2 5 2" xfId="7625" xr:uid="{AB235342-847B-4B37-8ADF-DCFAB35900F7}"/>
    <cellStyle name="20% - 강조색3 3 2 2 5 2 2" xfId="17353" xr:uid="{FF28C916-6429-48FF-AB9B-0933B8FEC1FC}"/>
    <cellStyle name="20% - 강조색3 3 2 2 5 2 2 2" xfId="36809" xr:uid="{70BC411C-961C-4028-8428-B3310CFFBE52}"/>
    <cellStyle name="20% - 강조색3 3 2 2 5 2 3" xfId="27081" xr:uid="{B3830579-9831-49E1-9855-B18E80F73F43}"/>
    <cellStyle name="20% - 강조색3 3 2 2 5 3" xfId="12489" xr:uid="{7B055737-5C3B-4B94-893E-83A4D4E33CA6}"/>
    <cellStyle name="20% - 강조색3 3 2 2 5 3 2" xfId="31945" xr:uid="{F8B20F6B-6454-4C6B-B7F7-89DD1F7158C2}"/>
    <cellStyle name="20% - 강조색3 3 2 2 5 4" xfId="22217" xr:uid="{70FAE74E-9C0B-4A4A-BDD5-3403143568FC}"/>
    <cellStyle name="20% - 강조색3 3 2 2 6" xfId="5193" xr:uid="{6B9927ED-524B-4903-97FD-64B91B7BA7E3}"/>
    <cellStyle name="20% - 강조색3 3 2 2 6 2" xfId="14921" xr:uid="{A008B669-1CCE-412D-9201-77FE65AF6FD6}"/>
    <cellStyle name="20% - 강조색3 3 2 2 6 2 2" xfId="34377" xr:uid="{4A2C7B67-B011-4B79-BD16-31A946F0A254}"/>
    <cellStyle name="20% - 강조색3 3 2 2 6 3" xfId="24649" xr:uid="{BFB572C6-0B23-486A-9418-6362EF40A49A}"/>
    <cellStyle name="20% - 강조색3 3 2 2 7" xfId="10057" xr:uid="{5F084C09-EE6A-4252-8BEB-25C9A1E747CC}"/>
    <cellStyle name="20% - 강조색3 3 2 2 7 2" xfId="29513" xr:uid="{4C560908-0BFC-422B-B09C-3A101D1D0F12}"/>
    <cellStyle name="20% - 강조색3 3 2 2 8" xfId="19785" xr:uid="{B587C39C-76A9-40B4-AA14-2AD67924A8BC}"/>
    <cellStyle name="20% - 강조색3 3 2 3" xfId="481" xr:uid="{9EE9C53E-FFB2-4F9A-B64B-1CE612B72230}"/>
    <cellStyle name="20% - 강조색3 3 2 3 2" xfId="1089" xr:uid="{7D679FE3-90A8-4B73-AF3B-2AF3F955F1EB}"/>
    <cellStyle name="20% - 강조색3 3 2 3 2 2" xfId="2305" xr:uid="{AD498FC1-5C95-4852-A9D2-AB2B6DE19AD3}"/>
    <cellStyle name="20% - 강조색3 3 2 3 2 2 2" xfId="4737" xr:uid="{503B150C-6DB7-4EEC-AF9D-958BF0EC4D44}"/>
    <cellStyle name="20% - 강조색3 3 2 3 2 2 2 2" xfId="9601" xr:uid="{D4CBE235-E1B8-4176-AB0D-F38C8C3A740E}"/>
    <cellStyle name="20% - 강조색3 3 2 3 2 2 2 2 2" xfId="19329" xr:uid="{11FEA1EF-CFC9-4BBB-86DA-EFA266E07B77}"/>
    <cellStyle name="20% - 강조색3 3 2 3 2 2 2 2 2 2" xfId="38785" xr:uid="{3D90D54A-5012-4D6B-B84A-50093068FB68}"/>
    <cellStyle name="20% - 강조색3 3 2 3 2 2 2 2 3" xfId="29057" xr:uid="{8E43042F-5469-434D-8B62-DBB581F8571D}"/>
    <cellStyle name="20% - 강조색3 3 2 3 2 2 2 3" xfId="14465" xr:uid="{4BD1129D-E840-4DB5-AE70-5FE01F4BA507}"/>
    <cellStyle name="20% - 강조색3 3 2 3 2 2 2 3 2" xfId="33921" xr:uid="{60F7B80C-4F09-449E-881E-03E4A9404CBD}"/>
    <cellStyle name="20% - 강조색3 3 2 3 2 2 2 4" xfId="24193" xr:uid="{38CC09D3-F9EA-4A03-89BC-F3F4FB7FFE98}"/>
    <cellStyle name="20% - 강조색3 3 2 3 2 2 3" xfId="7169" xr:uid="{46E4B7D4-C408-44B8-BC6A-130CEC15D6B7}"/>
    <cellStyle name="20% - 강조색3 3 2 3 2 2 3 2" xfId="16897" xr:uid="{2697F50F-77BB-47B5-B727-E44DC206FA84}"/>
    <cellStyle name="20% - 강조색3 3 2 3 2 2 3 2 2" xfId="36353" xr:uid="{D02C9C81-216A-4558-8902-0641668D68C1}"/>
    <cellStyle name="20% - 강조색3 3 2 3 2 2 3 3" xfId="26625" xr:uid="{98529ED8-8A8C-4060-91AD-B652F87145C4}"/>
    <cellStyle name="20% - 강조색3 3 2 3 2 2 4" xfId="12033" xr:uid="{5E473DA3-EE2E-486C-AB43-AB47F9F94282}"/>
    <cellStyle name="20% - 강조색3 3 2 3 2 2 4 2" xfId="31489" xr:uid="{48C1E83B-7E77-4F98-8CCF-772F31B97CDA}"/>
    <cellStyle name="20% - 강조색3 3 2 3 2 2 5" xfId="21761" xr:uid="{37F92F83-6771-412E-99F6-FEB94067999B}"/>
    <cellStyle name="20% - 강조색3 3 2 3 2 3" xfId="3521" xr:uid="{988A3BCC-A216-4B63-8E1D-8D630EC236C0}"/>
    <cellStyle name="20% - 강조색3 3 2 3 2 3 2" xfId="8385" xr:uid="{B2E4450D-53E9-4212-A21C-47ED3F791334}"/>
    <cellStyle name="20% - 강조색3 3 2 3 2 3 2 2" xfId="18113" xr:uid="{AA69B09F-823A-42A5-B355-A7211B823A6F}"/>
    <cellStyle name="20% - 강조색3 3 2 3 2 3 2 2 2" xfId="37569" xr:uid="{2AA4FFAF-FD04-42D3-A8F7-DC72C3F6E4C2}"/>
    <cellStyle name="20% - 강조색3 3 2 3 2 3 2 3" xfId="27841" xr:uid="{25B84EFD-6064-484F-AD09-81967B75F634}"/>
    <cellStyle name="20% - 강조색3 3 2 3 2 3 3" xfId="13249" xr:uid="{1C512F86-C5A3-4201-BCAA-6F64668C7541}"/>
    <cellStyle name="20% - 강조색3 3 2 3 2 3 3 2" xfId="32705" xr:uid="{F704EBE1-1E94-4E0D-9283-D01CA88805B5}"/>
    <cellStyle name="20% - 강조색3 3 2 3 2 3 4" xfId="22977" xr:uid="{4B788494-7E8C-438C-86E3-5EF76AB06D17}"/>
    <cellStyle name="20% - 강조색3 3 2 3 2 4" xfId="5953" xr:uid="{E970D425-4234-4B6D-96AA-C71C2618B674}"/>
    <cellStyle name="20% - 강조색3 3 2 3 2 4 2" xfId="15681" xr:uid="{EAD94E89-20CA-4B9B-8612-9C6231917E2D}"/>
    <cellStyle name="20% - 강조색3 3 2 3 2 4 2 2" xfId="35137" xr:uid="{CB03AC9F-3F8F-4F63-8634-8673CAF274A2}"/>
    <cellStyle name="20% - 강조색3 3 2 3 2 4 3" xfId="25409" xr:uid="{ADD5CCA2-BCD1-4430-B93F-841130F06CF9}"/>
    <cellStyle name="20% - 강조색3 3 2 3 2 5" xfId="10817" xr:uid="{1FE3F8B0-D440-4F1E-B89B-D407246F770D}"/>
    <cellStyle name="20% - 강조색3 3 2 3 2 5 2" xfId="30273" xr:uid="{772D7427-5241-44CA-B9D7-D2664E4F3CE7}"/>
    <cellStyle name="20% - 강조색3 3 2 3 2 6" xfId="20545" xr:uid="{F53D5B73-2934-46AE-A916-1AA47C95A496}"/>
    <cellStyle name="20% - 강조색3 3 2 3 3" xfId="1697" xr:uid="{595C694B-D940-4AE8-98DC-8A225DA890DE}"/>
    <cellStyle name="20% - 강조색3 3 2 3 3 2" xfId="4129" xr:uid="{882FDBE9-E011-4436-BFC3-5E9AF33995FF}"/>
    <cellStyle name="20% - 강조색3 3 2 3 3 2 2" xfId="8993" xr:uid="{A074A662-C854-4369-BE4D-34674C4082BF}"/>
    <cellStyle name="20% - 강조색3 3 2 3 3 2 2 2" xfId="18721" xr:uid="{7B341AB3-B90F-49AB-8514-1A75D66CD7CA}"/>
    <cellStyle name="20% - 강조색3 3 2 3 3 2 2 2 2" xfId="38177" xr:uid="{A5ABEC33-1E89-452B-B874-79B82049CB9E}"/>
    <cellStyle name="20% - 강조색3 3 2 3 3 2 2 3" xfId="28449" xr:uid="{9DCA1A27-74EB-4576-98D6-D4E0671DC274}"/>
    <cellStyle name="20% - 강조색3 3 2 3 3 2 3" xfId="13857" xr:uid="{BDFB6D3C-1C4B-4299-91AF-38E2F5EEF951}"/>
    <cellStyle name="20% - 강조색3 3 2 3 3 2 3 2" xfId="33313" xr:uid="{D63C118C-B5FE-4542-82C5-58284AAAF7AD}"/>
    <cellStyle name="20% - 강조색3 3 2 3 3 2 4" xfId="23585" xr:uid="{994B6D4B-E78F-4301-8423-F260CAD4124A}"/>
    <cellStyle name="20% - 강조색3 3 2 3 3 3" xfId="6561" xr:uid="{532C885E-A8E9-4752-A63C-4290042C35DA}"/>
    <cellStyle name="20% - 강조색3 3 2 3 3 3 2" xfId="16289" xr:uid="{7B7983ED-2762-4F0F-9F13-2C348350C24B}"/>
    <cellStyle name="20% - 강조색3 3 2 3 3 3 2 2" xfId="35745" xr:uid="{E708486C-4A80-4EB0-9E15-A73F0412A9B9}"/>
    <cellStyle name="20% - 강조색3 3 2 3 3 3 3" xfId="26017" xr:uid="{ED675E77-2C12-42F1-BE97-23A3521239CC}"/>
    <cellStyle name="20% - 강조색3 3 2 3 3 4" xfId="11425" xr:uid="{24087162-7CFA-4F9D-BF78-92213E7B26F9}"/>
    <cellStyle name="20% - 강조색3 3 2 3 3 4 2" xfId="30881" xr:uid="{DB18CFA4-FD25-4592-B82E-50094B8BF079}"/>
    <cellStyle name="20% - 강조색3 3 2 3 3 5" xfId="21153" xr:uid="{F739C963-7C92-4A9B-955A-2F92ADEC70BA}"/>
    <cellStyle name="20% - 강조색3 3 2 3 4" xfId="2913" xr:uid="{0F083AD1-269A-4B4B-A73D-871FE9B8C45B}"/>
    <cellStyle name="20% - 강조색3 3 2 3 4 2" xfId="7777" xr:uid="{885407A0-EFD6-405F-B2FE-41CD206CF2C3}"/>
    <cellStyle name="20% - 강조색3 3 2 3 4 2 2" xfId="17505" xr:uid="{F0338859-684B-453A-9D45-2609E7CFC0A0}"/>
    <cellStyle name="20% - 강조색3 3 2 3 4 2 2 2" xfId="36961" xr:uid="{A7269D24-A4C4-4623-BE78-4FACF4E5CE77}"/>
    <cellStyle name="20% - 강조색3 3 2 3 4 2 3" xfId="27233" xr:uid="{B9AF8567-1E2C-4F55-8838-A600ACFEDDAE}"/>
    <cellStyle name="20% - 강조색3 3 2 3 4 3" xfId="12641" xr:uid="{44DD5878-C88F-44E9-8D5F-336F1975A090}"/>
    <cellStyle name="20% - 강조색3 3 2 3 4 3 2" xfId="32097" xr:uid="{F42501E6-2B9C-417D-BB1A-754F904C5CFE}"/>
    <cellStyle name="20% - 강조색3 3 2 3 4 4" xfId="22369" xr:uid="{D18B6D0C-B28B-4EED-8884-D273CD387FB9}"/>
    <cellStyle name="20% - 강조색3 3 2 3 5" xfId="5345" xr:uid="{5A558BFA-924E-47F8-B163-0E1C29D6B1BF}"/>
    <cellStyle name="20% - 강조색3 3 2 3 5 2" xfId="15073" xr:uid="{012D2740-9C30-4BAA-87BF-B6AAAB9223AC}"/>
    <cellStyle name="20% - 강조색3 3 2 3 5 2 2" xfId="34529" xr:uid="{589A0FD0-1D0E-48EB-B7B4-E945EA78F3A4}"/>
    <cellStyle name="20% - 강조색3 3 2 3 5 3" xfId="24801" xr:uid="{930AE805-18B7-4E00-A687-5028930FE68E}"/>
    <cellStyle name="20% - 강조색3 3 2 3 6" xfId="10209" xr:uid="{C696EBFB-0926-4920-86E4-BA657BB8B7A2}"/>
    <cellStyle name="20% - 강조색3 3 2 3 6 2" xfId="29665" xr:uid="{6EC5355E-E488-4199-8B49-720E23F2101B}"/>
    <cellStyle name="20% - 강조색3 3 2 3 7" xfId="19937" xr:uid="{9559CAE7-3598-4B30-B717-87C892823D49}"/>
    <cellStyle name="20% - 강조색3 3 2 4" xfId="785" xr:uid="{54BE8D49-02D4-4410-A6FB-BC43959FD531}"/>
    <cellStyle name="20% - 강조색3 3 2 4 2" xfId="2001" xr:uid="{E10B561E-9644-45F2-81B2-4F24C63ED57E}"/>
    <cellStyle name="20% - 강조색3 3 2 4 2 2" xfId="4433" xr:uid="{DB529F71-DAAC-474C-A575-4B4E596E2B69}"/>
    <cellStyle name="20% - 강조색3 3 2 4 2 2 2" xfId="9297" xr:uid="{4F184B2F-12C0-4AB6-ADAF-25FE95612DC9}"/>
    <cellStyle name="20% - 강조색3 3 2 4 2 2 2 2" xfId="19025" xr:uid="{BAB60B73-F059-407D-B604-258413489B3B}"/>
    <cellStyle name="20% - 강조색3 3 2 4 2 2 2 2 2" xfId="38481" xr:uid="{266131FE-6149-4DB3-B97D-F5BADC0809D7}"/>
    <cellStyle name="20% - 강조색3 3 2 4 2 2 2 3" xfId="28753" xr:uid="{256715AF-40D4-4144-9255-96528509EDAF}"/>
    <cellStyle name="20% - 강조색3 3 2 4 2 2 3" xfId="14161" xr:uid="{C02EBD1D-A912-490A-8C10-834128365858}"/>
    <cellStyle name="20% - 강조색3 3 2 4 2 2 3 2" xfId="33617" xr:uid="{A07B30A4-F0E0-4BCF-B8C2-6347A229C39B}"/>
    <cellStyle name="20% - 강조색3 3 2 4 2 2 4" xfId="23889" xr:uid="{0110B03E-F5C5-4D5B-BCBC-0F97261701DF}"/>
    <cellStyle name="20% - 강조색3 3 2 4 2 3" xfId="6865" xr:uid="{26EA7D62-F12D-4A90-8A88-2C6B20D427D2}"/>
    <cellStyle name="20% - 강조색3 3 2 4 2 3 2" xfId="16593" xr:uid="{424D2EF6-9F61-4A70-A0B4-82AF93DBE57C}"/>
    <cellStyle name="20% - 강조색3 3 2 4 2 3 2 2" xfId="36049" xr:uid="{A7C3A1F3-7632-41DA-B79D-7290F4B5A12B}"/>
    <cellStyle name="20% - 강조색3 3 2 4 2 3 3" xfId="26321" xr:uid="{CB71B2CC-14A7-459A-9E89-E58590154760}"/>
    <cellStyle name="20% - 강조색3 3 2 4 2 4" xfId="11729" xr:uid="{84A23CB0-23FB-4C61-8E1D-CA27493FB5D9}"/>
    <cellStyle name="20% - 강조색3 3 2 4 2 4 2" xfId="31185" xr:uid="{B3F85F88-D3C2-41F9-9A6B-DF8C71916AA0}"/>
    <cellStyle name="20% - 강조색3 3 2 4 2 5" xfId="21457" xr:uid="{B507F12B-848F-443C-8ECF-93DF05E9D2B5}"/>
    <cellStyle name="20% - 강조색3 3 2 4 3" xfId="3217" xr:uid="{B716C1DE-DD23-4169-BC6C-0C6DEF88CA3B}"/>
    <cellStyle name="20% - 강조색3 3 2 4 3 2" xfId="8081" xr:uid="{741EEE5E-DEA5-4D65-9E91-D2FB5FCD8B0E}"/>
    <cellStyle name="20% - 강조색3 3 2 4 3 2 2" xfId="17809" xr:uid="{C819A2EE-DB68-4BF7-A6F7-3FC6B64AFE60}"/>
    <cellStyle name="20% - 강조색3 3 2 4 3 2 2 2" xfId="37265" xr:uid="{9C64AED1-CA52-47ED-9A0A-8AB0410B6EEA}"/>
    <cellStyle name="20% - 강조색3 3 2 4 3 2 3" xfId="27537" xr:uid="{EEF72E8D-3614-4E6C-BFA0-6CAEA77661DD}"/>
    <cellStyle name="20% - 강조색3 3 2 4 3 3" xfId="12945" xr:uid="{DED56E82-F121-4B5D-A8DF-DCF1A0BA7A40}"/>
    <cellStyle name="20% - 강조색3 3 2 4 3 3 2" xfId="32401" xr:uid="{96F08DCE-5C05-4634-9BA6-5DC12FF4A928}"/>
    <cellStyle name="20% - 강조색3 3 2 4 3 4" xfId="22673" xr:uid="{38C55416-4F63-421E-9DA4-BC1199A774ED}"/>
    <cellStyle name="20% - 강조색3 3 2 4 4" xfId="5649" xr:uid="{6AFB82D1-BE06-4E7B-901E-216F9D0A4223}"/>
    <cellStyle name="20% - 강조색3 3 2 4 4 2" xfId="15377" xr:uid="{43188E6C-2A74-45EC-8EAB-A2D11CAC11C6}"/>
    <cellStyle name="20% - 강조색3 3 2 4 4 2 2" xfId="34833" xr:uid="{04F40BF5-6970-467A-932A-6DC24DA22663}"/>
    <cellStyle name="20% - 강조색3 3 2 4 4 3" xfId="25105" xr:uid="{37AFCA0B-A594-4079-BA6C-78353BFFA083}"/>
    <cellStyle name="20% - 강조색3 3 2 4 5" xfId="10513" xr:uid="{65C6010B-4251-4B00-8787-9AB075E0794C}"/>
    <cellStyle name="20% - 강조색3 3 2 4 5 2" xfId="29969" xr:uid="{D36A10FF-0814-4CC2-A1A7-30626BF9E2B4}"/>
    <cellStyle name="20% - 강조색3 3 2 4 6" xfId="20241" xr:uid="{F868E5CE-4171-4233-93DF-C5D2EB1DEFD5}"/>
    <cellStyle name="20% - 강조색3 3 2 5" xfId="1393" xr:uid="{D154F160-134E-420C-9CFD-E0B34B062A7E}"/>
    <cellStyle name="20% - 강조색3 3 2 5 2" xfId="3825" xr:uid="{FCA9C20E-5DFA-4852-8F0A-88BED97D9333}"/>
    <cellStyle name="20% - 강조색3 3 2 5 2 2" xfId="8689" xr:uid="{B09F6AB8-F45B-4021-BD9D-4CA54630EC2C}"/>
    <cellStyle name="20% - 강조색3 3 2 5 2 2 2" xfId="18417" xr:uid="{E19023FB-B228-4807-BD1A-E93199722273}"/>
    <cellStyle name="20% - 강조색3 3 2 5 2 2 2 2" xfId="37873" xr:uid="{61AD342A-E450-480D-BA91-8E38A5F96904}"/>
    <cellStyle name="20% - 강조색3 3 2 5 2 2 3" xfId="28145" xr:uid="{44466791-6E3B-4174-B428-A185929AF43A}"/>
    <cellStyle name="20% - 강조색3 3 2 5 2 3" xfId="13553" xr:uid="{2B51FCEF-2141-48AA-B206-74C44A8AA9BC}"/>
    <cellStyle name="20% - 강조색3 3 2 5 2 3 2" xfId="33009" xr:uid="{BFAEEE22-9FB8-4765-90E6-FAACAE749248}"/>
    <cellStyle name="20% - 강조색3 3 2 5 2 4" xfId="23281" xr:uid="{386552D7-2B19-4442-B824-CA77892D2AF3}"/>
    <cellStyle name="20% - 강조색3 3 2 5 3" xfId="6257" xr:uid="{FE0487DA-CF20-404C-9A66-E4E8C7156AC9}"/>
    <cellStyle name="20% - 강조색3 3 2 5 3 2" xfId="15985" xr:uid="{8C5BE0C2-7FE0-4101-AE9A-CB3FC77E0FB3}"/>
    <cellStyle name="20% - 강조색3 3 2 5 3 2 2" xfId="35441" xr:uid="{086E4156-3120-48B6-9771-F0AE4F4AEA88}"/>
    <cellStyle name="20% - 강조색3 3 2 5 3 3" xfId="25713" xr:uid="{5AA17894-51DC-4222-B637-593E023C23C9}"/>
    <cellStyle name="20% - 강조색3 3 2 5 4" xfId="11121" xr:uid="{3D0F3409-5740-48E1-A9C8-E960A05C2FA0}"/>
    <cellStyle name="20% - 강조색3 3 2 5 4 2" xfId="30577" xr:uid="{6DA3C178-B73C-41F1-8AC3-78BBAFFB6B71}"/>
    <cellStyle name="20% - 강조색3 3 2 5 5" xfId="20849" xr:uid="{19E324E4-D3E8-4CCD-B3AE-DA1BEFABEF45}"/>
    <cellStyle name="20% - 강조색3 3 2 6" xfId="2609" xr:uid="{B3E7A325-5BAC-4CD3-8F56-55C5085B7022}"/>
    <cellStyle name="20% - 강조색3 3 2 6 2" xfId="7473" xr:uid="{D8EE6B51-E598-46CA-8A86-26AF744882EF}"/>
    <cellStyle name="20% - 강조색3 3 2 6 2 2" xfId="17201" xr:uid="{360A199A-90ED-44AB-ABC9-0BD1F6CB8AB1}"/>
    <cellStyle name="20% - 강조색3 3 2 6 2 2 2" xfId="36657" xr:uid="{2188AEAF-96F6-40A9-8BE1-3419FDAB1D84}"/>
    <cellStyle name="20% - 강조색3 3 2 6 2 3" xfId="26929" xr:uid="{137724A4-8D66-4BFC-BBDB-2A8D3FE9ED38}"/>
    <cellStyle name="20% - 강조색3 3 2 6 3" xfId="12337" xr:uid="{827B155F-BE6D-4903-912B-6FA1831F35D8}"/>
    <cellStyle name="20% - 강조색3 3 2 6 3 2" xfId="31793" xr:uid="{EC0FF996-A506-4C84-8B1F-22D70AA62016}"/>
    <cellStyle name="20% - 강조색3 3 2 6 4" xfId="22065" xr:uid="{D3A1DFCE-A2A1-4364-A297-410A2676FD9A}"/>
    <cellStyle name="20% - 강조색3 3 2 7" xfId="5041" xr:uid="{907AFA38-9655-45B5-9474-971E8BC48F9A}"/>
    <cellStyle name="20% - 강조색3 3 2 7 2" xfId="14769" xr:uid="{95F1F743-5614-4092-BD2F-D7DC8CB02638}"/>
    <cellStyle name="20% - 강조색3 3 2 7 2 2" xfId="34225" xr:uid="{F74C3098-80AD-42A0-BBE5-6A4DB7A25CCA}"/>
    <cellStyle name="20% - 강조색3 3 2 7 3" xfId="24497" xr:uid="{62170CA3-302F-41D3-BABF-9E3CB1F1125B}"/>
    <cellStyle name="20% - 강조색3 3 2 8" xfId="9905" xr:uid="{F35BA676-2689-4760-A7C0-7B9745984FCD}"/>
    <cellStyle name="20% - 강조색3 3 2 8 2" xfId="29361" xr:uid="{8DF48A6A-FF6F-4149-8AE4-980C2DD6928D}"/>
    <cellStyle name="20% - 강조색3 3 2 9" xfId="19633" xr:uid="{1F9E9FE8-5D65-4DD8-9B17-793DBD1742A8}"/>
    <cellStyle name="20% - 강조색3 3 3" xfId="251" xr:uid="{C7F4664C-9AE0-428F-A0AF-1CB111225DEF}"/>
    <cellStyle name="20% - 강조색3 3 3 2" xfId="556" xr:uid="{36AF2046-BA2E-48E2-A0CB-246140823140}"/>
    <cellStyle name="20% - 강조색3 3 3 2 2" xfId="1164" xr:uid="{21FD2D5A-8094-473D-B588-0F71AD8E945A}"/>
    <cellStyle name="20% - 강조색3 3 3 2 2 2" xfId="2380" xr:uid="{A47899E5-660C-4121-9ABE-47517BB433D4}"/>
    <cellStyle name="20% - 강조색3 3 3 2 2 2 2" xfId="4812" xr:uid="{68964AFE-60A7-4BD7-963F-731359ECE0D4}"/>
    <cellStyle name="20% - 강조색3 3 3 2 2 2 2 2" xfId="9676" xr:uid="{033E4870-3169-485E-A0E5-C8230EE2E16F}"/>
    <cellStyle name="20% - 강조색3 3 3 2 2 2 2 2 2" xfId="19404" xr:uid="{F2F99CF0-708B-411F-A42D-59C547C69079}"/>
    <cellStyle name="20% - 강조색3 3 3 2 2 2 2 2 2 2" xfId="38860" xr:uid="{AE88DF82-4967-42FC-8C1B-7C72A9E9B945}"/>
    <cellStyle name="20% - 강조색3 3 3 2 2 2 2 2 3" xfId="29132" xr:uid="{7D0052A6-510D-45C7-95E5-93FDDE461BB6}"/>
    <cellStyle name="20% - 강조색3 3 3 2 2 2 2 3" xfId="14540" xr:uid="{F8DEA91C-357A-4B8C-B5D2-423331332D99}"/>
    <cellStyle name="20% - 강조색3 3 3 2 2 2 2 3 2" xfId="33996" xr:uid="{9BE2A6E6-7935-4346-B617-B40E0C37F908}"/>
    <cellStyle name="20% - 강조색3 3 3 2 2 2 2 4" xfId="24268" xr:uid="{83AE0CFF-B177-45CA-AED2-2895C71E073E}"/>
    <cellStyle name="20% - 강조색3 3 3 2 2 2 3" xfId="7244" xr:uid="{3A2EE08F-5A7E-4DB2-A12E-89F7A9C8811C}"/>
    <cellStyle name="20% - 강조색3 3 3 2 2 2 3 2" xfId="16972" xr:uid="{AE54B724-1E80-43EC-BF57-D95FEB5D346D}"/>
    <cellStyle name="20% - 강조색3 3 3 2 2 2 3 2 2" xfId="36428" xr:uid="{03DC09BB-5971-4E0E-996A-5DADD788BDA7}"/>
    <cellStyle name="20% - 강조색3 3 3 2 2 2 3 3" xfId="26700" xr:uid="{A9EE0037-59AA-463E-B562-7EE4CEF5D684}"/>
    <cellStyle name="20% - 강조색3 3 3 2 2 2 4" xfId="12108" xr:uid="{2BADFED5-A999-480F-96A1-46A346B79FA8}"/>
    <cellStyle name="20% - 강조색3 3 3 2 2 2 4 2" xfId="31564" xr:uid="{0EDC37EF-7254-4A38-99CD-BF0263E018D3}"/>
    <cellStyle name="20% - 강조색3 3 3 2 2 2 5" xfId="21836" xr:uid="{765E6DA1-3650-40B8-987C-70802FD57BFC}"/>
    <cellStyle name="20% - 강조색3 3 3 2 2 3" xfId="3596" xr:uid="{3731F8C0-7738-4CA4-9394-EE3EF8C8810A}"/>
    <cellStyle name="20% - 강조색3 3 3 2 2 3 2" xfId="8460" xr:uid="{74EFBFE3-AD75-4B35-A4BD-58FD2AC83AD9}"/>
    <cellStyle name="20% - 강조색3 3 3 2 2 3 2 2" xfId="18188" xr:uid="{C8956AC9-9C82-4059-ABF4-AEC4087EEFE7}"/>
    <cellStyle name="20% - 강조색3 3 3 2 2 3 2 2 2" xfId="37644" xr:uid="{1BC56D77-4791-4E28-A8E5-4045A3E4729F}"/>
    <cellStyle name="20% - 강조색3 3 3 2 2 3 2 3" xfId="27916" xr:uid="{1DB4A58E-8263-4233-8866-8D290CA9213A}"/>
    <cellStyle name="20% - 강조색3 3 3 2 2 3 3" xfId="13324" xr:uid="{6192246D-6145-4E5C-8B75-B7D8D8F0A0B2}"/>
    <cellStyle name="20% - 강조색3 3 3 2 2 3 3 2" xfId="32780" xr:uid="{C2FE3C5D-0AEB-4F30-A137-C8FED3842B66}"/>
    <cellStyle name="20% - 강조색3 3 3 2 2 3 4" xfId="23052" xr:uid="{E48D03C4-4DAE-4B34-B1CA-C3867332AF8A}"/>
    <cellStyle name="20% - 강조색3 3 3 2 2 4" xfId="6028" xr:uid="{06343477-7F41-4EDD-8DA8-4E0CE035E4A2}"/>
    <cellStyle name="20% - 강조색3 3 3 2 2 4 2" xfId="15756" xr:uid="{DCD91630-FDA0-4913-BB00-C3B018700096}"/>
    <cellStyle name="20% - 강조색3 3 3 2 2 4 2 2" xfId="35212" xr:uid="{468C9CE6-E121-4E6F-AB3F-58E3DBE359E8}"/>
    <cellStyle name="20% - 강조색3 3 3 2 2 4 3" xfId="25484" xr:uid="{E414C0B2-40E3-4795-8EED-38C844902019}"/>
    <cellStyle name="20% - 강조색3 3 3 2 2 5" xfId="10892" xr:uid="{9A177F5D-DB47-4DF7-B8F2-19B08D3B6F2A}"/>
    <cellStyle name="20% - 강조색3 3 3 2 2 5 2" xfId="30348" xr:uid="{4EBE09D5-0E6B-4EE6-87A0-22E1124F02E6}"/>
    <cellStyle name="20% - 강조색3 3 3 2 2 6" xfId="20620" xr:uid="{179D3CDB-3625-41BC-81AB-7AAF1A83E889}"/>
    <cellStyle name="20% - 강조색3 3 3 2 3" xfId="1772" xr:uid="{4E2F5C90-BCD5-4AC8-AD21-4B3BD2BD4D84}"/>
    <cellStyle name="20% - 강조색3 3 3 2 3 2" xfId="4204" xr:uid="{34953EBE-0792-4447-9F8D-B6A4A233A29E}"/>
    <cellStyle name="20% - 강조색3 3 3 2 3 2 2" xfId="9068" xr:uid="{F40CC438-0F27-4433-AAE9-98EA72D743A1}"/>
    <cellStyle name="20% - 강조색3 3 3 2 3 2 2 2" xfId="18796" xr:uid="{16B54F75-4359-4CBE-B2BA-B3526B8F6FAB}"/>
    <cellStyle name="20% - 강조색3 3 3 2 3 2 2 2 2" xfId="38252" xr:uid="{1B1B798B-C859-4BA4-861C-FA596EE080FD}"/>
    <cellStyle name="20% - 강조색3 3 3 2 3 2 2 3" xfId="28524" xr:uid="{59BD28D8-8BD4-4A54-8629-1664795D78C3}"/>
    <cellStyle name="20% - 강조색3 3 3 2 3 2 3" xfId="13932" xr:uid="{0120A7AF-5D16-43CE-9C4D-525999F67568}"/>
    <cellStyle name="20% - 강조색3 3 3 2 3 2 3 2" xfId="33388" xr:uid="{9E6119A8-FB4B-46CE-9732-7D7078221A72}"/>
    <cellStyle name="20% - 강조색3 3 3 2 3 2 4" xfId="23660" xr:uid="{E6D07E8E-022A-43F2-9C73-A963CF2F17B9}"/>
    <cellStyle name="20% - 강조색3 3 3 2 3 3" xfId="6636" xr:uid="{62011C36-198D-4A9F-B3E1-28063B4C8230}"/>
    <cellStyle name="20% - 강조색3 3 3 2 3 3 2" xfId="16364" xr:uid="{1498540F-E2EA-4DE2-9CC1-47E7FEB22862}"/>
    <cellStyle name="20% - 강조색3 3 3 2 3 3 2 2" xfId="35820" xr:uid="{127E36FC-0C38-4C4F-9AB6-419792509C30}"/>
    <cellStyle name="20% - 강조색3 3 3 2 3 3 3" xfId="26092" xr:uid="{971AEB93-0459-4E1E-9BA4-B198E0701AF1}"/>
    <cellStyle name="20% - 강조색3 3 3 2 3 4" xfId="11500" xr:uid="{3F81A3F4-A4C3-4D30-A052-CEFB07DDA4CC}"/>
    <cellStyle name="20% - 강조색3 3 3 2 3 4 2" xfId="30956" xr:uid="{63337533-B9F0-4EEF-9281-C5B4509A02D5}"/>
    <cellStyle name="20% - 강조색3 3 3 2 3 5" xfId="21228" xr:uid="{88B2564A-A51A-4475-AAC3-018F4C87D40B}"/>
    <cellStyle name="20% - 강조색3 3 3 2 4" xfId="2988" xr:uid="{01F10CDD-2573-4F7E-8FC3-5E7C5DB1CA1E}"/>
    <cellStyle name="20% - 강조색3 3 3 2 4 2" xfId="7852" xr:uid="{552708C6-2B72-424F-A6E7-0A4E384F230F}"/>
    <cellStyle name="20% - 강조색3 3 3 2 4 2 2" xfId="17580" xr:uid="{FB17948A-9010-4DF0-8BD2-170F2FDCD3E5}"/>
    <cellStyle name="20% - 강조색3 3 3 2 4 2 2 2" xfId="37036" xr:uid="{29C12FF4-9FF6-4F90-B141-4DE4BAE52449}"/>
    <cellStyle name="20% - 강조색3 3 3 2 4 2 3" xfId="27308" xr:uid="{28669F7D-AFA9-411D-84B7-FE37314557D1}"/>
    <cellStyle name="20% - 강조색3 3 3 2 4 3" xfId="12716" xr:uid="{67363B12-3529-4EE4-A43E-93137587CC61}"/>
    <cellStyle name="20% - 강조색3 3 3 2 4 3 2" xfId="32172" xr:uid="{B35A2BA7-2364-42AC-8985-91AD0AC6CC68}"/>
    <cellStyle name="20% - 강조색3 3 3 2 4 4" xfId="22444" xr:uid="{A95FAECF-831A-4F98-86EC-BAC7EB62E053}"/>
    <cellStyle name="20% - 강조색3 3 3 2 5" xfId="5420" xr:uid="{740A10D7-640A-467F-A68B-F95A4DA0E048}"/>
    <cellStyle name="20% - 강조색3 3 3 2 5 2" xfId="15148" xr:uid="{BCC4E1DD-96C5-42E4-9361-0098A4DEB3C8}"/>
    <cellStyle name="20% - 강조색3 3 3 2 5 2 2" xfId="34604" xr:uid="{AD4A59FB-3FCD-4C1C-939F-8B6A54600D61}"/>
    <cellStyle name="20% - 강조색3 3 3 2 5 3" xfId="24876" xr:uid="{3328F47B-5AFA-4343-A494-3537B4759CEF}"/>
    <cellStyle name="20% - 강조색3 3 3 2 6" xfId="10284" xr:uid="{A4B88B0D-8F42-4394-B118-957B69AA6E86}"/>
    <cellStyle name="20% - 강조색3 3 3 2 6 2" xfId="29740" xr:uid="{5337CC4D-E932-46E4-B118-9D8AAE66D750}"/>
    <cellStyle name="20% - 강조색3 3 3 2 7" xfId="20012" xr:uid="{122183F2-A6DE-4A81-82ED-F30CAB0029BF}"/>
    <cellStyle name="20% - 강조색3 3 3 3" xfId="860" xr:uid="{2C18BE4C-096F-42BD-B0AF-FA456694824A}"/>
    <cellStyle name="20% - 강조색3 3 3 3 2" xfId="2076" xr:uid="{3B8A9381-BEF3-49D9-A946-ED0A7EE45BC3}"/>
    <cellStyle name="20% - 강조색3 3 3 3 2 2" xfId="4508" xr:uid="{CCA37B53-D8FA-49A3-AF88-5BCDF89A5510}"/>
    <cellStyle name="20% - 강조색3 3 3 3 2 2 2" xfId="9372" xr:uid="{26DC3852-32D5-4B94-8F17-54F70CE29DBE}"/>
    <cellStyle name="20% - 강조색3 3 3 3 2 2 2 2" xfId="19100" xr:uid="{A09F8F1C-A3B7-41D5-A01B-3E9CA04CC2B6}"/>
    <cellStyle name="20% - 강조색3 3 3 3 2 2 2 2 2" xfId="38556" xr:uid="{12F8F4CD-F6C3-4B5A-B463-74EF07779F6A}"/>
    <cellStyle name="20% - 강조색3 3 3 3 2 2 2 3" xfId="28828" xr:uid="{B689EF52-EEC0-4BA8-AD97-E9EF036CD3AB}"/>
    <cellStyle name="20% - 강조색3 3 3 3 2 2 3" xfId="14236" xr:uid="{D8DAF1C9-C0EE-4D90-824D-554CDD86A39C}"/>
    <cellStyle name="20% - 강조색3 3 3 3 2 2 3 2" xfId="33692" xr:uid="{5421DE6A-46DB-4A19-B16A-9190495ABC14}"/>
    <cellStyle name="20% - 강조색3 3 3 3 2 2 4" xfId="23964" xr:uid="{A0228758-17EB-4B30-A332-E5B43447FFA3}"/>
    <cellStyle name="20% - 강조색3 3 3 3 2 3" xfId="6940" xr:uid="{F963527C-44A1-4B76-9273-45271E59DE8D}"/>
    <cellStyle name="20% - 강조색3 3 3 3 2 3 2" xfId="16668" xr:uid="{CA972247-E052-4F2F-8695-D53C2B30C547}"/>
    <cellStyle name="20% - 강조색3 3 3 3 2 3 2 2" xfId="36124" xr:uid="{E1916305-9E81-4A1A-BC1F-AFE7AC1DA578}"/>
    <cellStyle name="20% - 강조색3 3 3 3 2 3 3" xfId="26396" xr:uid="{BECA0715-2134-4E94-BEE7-578779A9BD5F}"/>
    <cellStyle name="20% - 강조색3 3 3 3 2 4" xfId="11804" xr:uid="{0783A067-0417-44CE-B9B7-6AD69180C3D9}"/>
    <cellStyle name="20% - 강조색3 3 3 3 2 4 2" xfId="31260" xr:uid="{A8AD7A76-9C51-4F41-891C-C71A7728B33E}"/>
    <cellStyle name="20% - 강조색3 3 3 3 2 5" xfId="21532" xr:uid="{6836560C-6AF2-4DD3-97C0-F9E08B87FF6E}"/>
    <cellStyle name="20% - 강조색3 3 3 3 3" xfId="3292" xr:uid="{BE33852A-F064-410D-B823-CACB46F13A53}"/>
    <cellStyle name="20% - 강조색3 3 3 3 3 2" xfId="8156" xr:uid="{D706311D-9B54-4CAA-AC0A-42766524590D}"/>
    <cellStyle name="20% - 강조색3 3 3 3 3 2 2" xfId="17884" xr:uid="{77154EF3-5E13-4614-A681-B8A9E3DF6477}"/>
    <cellStyle name="20% - 강조색3 3 3 3 3 2 2 2" xfId="37340" xr:uid="{112EEC0F-329B-412E-9CB7-9013087603DA}"/>
    <cellStyle name="20% - 강조색3 3 3 3 3 2 3" xfId="27612" xr:uid="{E8DA8D36-5494-4C96-8159-7BBB1A2BBB16}"/>
    <cellStyle name="20% - 강조색3 3 3 3 3 3" xfId="13020" xr:uid="{B3208A13-9DC5-4C86-B8AE-F91F4ED91D8E}"/>
    <cellStyle name="20% - 강조색3 3 3 3 3 3 2" xfId="32476" xr:uid="{8AB3164B-D603-4D9F-989A-1FCF5B118ACD}"/>
    <cellStyle name="20% - 강조색3 3 3 3 3 4" xfId="22748" xr:uid="{D79BA319-DDC3-4B1C-A4DA-F56C6D4EC0ED}"/>
    <cellStyle name="20% - 강조색3 3 3 3 4" xfId="5724" xr:uid="{C7EB3B92-9DD9-4962-ABF2-ED5765969847}"/>
    <cellStyle name="20% - 강조색3 3 3 3 4 2" xfId="15452" xr:uid="{DD169928-12B7-43CE-ADAE-22922EC4DEBB}"/>
    <cellStyle name="20% - 강조색3 3 3 3 4 2 2" xfId="34908" xr:uid="{CE45D876-C2DE-4A10-A7B7-CCAB869677C0}"/>
    <cellStyle name="20% - 강조색3 3 3 3 4 3" xfId="25180" xr:uid="{DC6B3373-5E2A-4029-9D3C-E27DC11CB73A}"/>
    <cellStyle name="20% - 강조색3 3 3 3 5" xfId="10588" xr:uid="{646722BA-F081-4FA3-BC77-9A7DDF5FD06B}"/>
    <cellStyle name="20% - 강조색3 3 3 3 5 2" xfId="30044" xr:uid="{96C0213D-2671-4110-B717-2E11BA4827D5}"/>
    <cellStyle name="20% - 강조색3 3 3 3 6" xfId="20316" xr:uid="{193503FF-DEE1-4C48-A88C-1B8322664CA9}"/>
    <cellStyle name="20% - 강조색3 3 3 4" xfId="1468" xr:uid="{C648D745-D6B5-4B80-9F6E-69492388111D}"/>
    <cellStyle name="20% - 강조색3 3 3 4 2" xfId="3900" xr:uid="{91000A18-CA0C-4728-986F-E021C11BFA0A}"/>
    <cellStyle name="20% - 강조색3 3 3 4 2 2" xfId="8764" xr:uid="{73A486AC-B655-4EBC-AE36-C5540F11C7C4}"/>
    <cellStyle name="20% - 강조색3 3 3 4 2 2 2" xfId="18492" xr:uid="{C9762D9C-BFAE-4410-B3BD-F5C89212C9CF}"/>
    <cellStyle name="20% - 강조색3 3 3 4 2 2 2 2" xfId="37948" xr:uid="{FAAAE058-262F-4457-9492-1657208501B2}"/>
    <cellStyle name="20% - 강조색3 3 3 4 2 2 3" xfId="28220" xr:uid="{ADB169B9-C611-4418-8367-08A96C98586E}"/>
    <cellStyle name="20% - 강조색3 3 3 4 2 3" xfId="13628" xr:uid="{42F6549A-4719-49AF-B7C7-DF57E71D4F71}"/>
    <cellStyle name="20% - 강조색3 3 3 4 2 3 2" xfId="33084" xr:uid="{44BBD470-A275-446A-86E2-DB2664D9F6C9}"/>
    <cellStyle name="20% - 강조색3 3 3 4 2 4" xfId="23356" xr:uid="{8649A42A-F547-4178-B74F-58FBF4896375}"/>
    <cellStyle name="20% - 강조색3 3 3 4 3" xfId="6332" xr:uid="{4106316A-B6B8-4CB1-B3DA-03721AA154E6}"/>
    <cellStyle name="20% - 강조색3 3 3 4 3 2" xfId="16060" xr:uid="{AB4C9C6F-3EC3-4634-8435-8A16ABB29BE8}"/>
    <cellStyle name="20% - 강조색3 3 3 4 3 2 2" xfId="35516" xr:uid="{6625DBB7-BBB6-4115-AF57-9C6A27D0495F}"/>
    <cellStyle name="20% - 강조색3 3 3 4 3 3" xfId="25788" xr:uid="{9043B31D-B6F1-473A-A40A-ED8E6332C330}"/>
    <cellStyle name="20% - 강조색3 3 3 4 4" xfId="11196" xr:uid="{AE161ABF-0D9E-450D-B2B2-A6007881A83F}"/>
    <cellStyle name="20% - 강조색3 3 3 4 4 2" xfId="30652" xr:uid="{760D6CC0-8C4B-4534-86D4-5B197AE3E752}"/>
    <cellStyle name="20% - 강조색3 3 3 4 5" xfId="20924" xr:uid="{ABC590EC-229E-47BA-AA5D-13F927D70919}"/>
    <cellStyle name="20% - 강조색3 3 3 5" xfId="2684" xr:uid="{5D33A3C4-61C8-488D-BBAD-DC0547B7B552}"/>
    <cellStyle name="20% - 강조색3 3 3 5 2" xfId="7548" xr:uid="{89EA54F8-DFA6-48D8-9259-AC2EC81EC7A8}"/>
    <cellStyle name="20% - 강조색3 3 3 5 2 2" xfId="17276" xr:uid="{CBEEAAE2-51D8-4A5C-9B05-8CF0AB206198}"/>
    <cellStyle name="20% - 강조색3 3 3 5 2 2 2" xfId="36732" xr:uid="{4FA43E21-DF9C-411E-A715-54DFB6D7C5C1}"/>
    <cellStyle name="20% - 강조색3 3 3 5 2 3" xfId="27004" xr:uid="{53B40F8C-06F5-44FE-BC3B-1982656AB3B0}"/>
    <cellStyle name="20% - 강조색3 3 3 5 3" xfId="12412" xr:uid="{5F1D9C81-01D9-408A-9ED6-970252CB8A29}"/>
    <cellStyle name="20% - 강조색3 3 3 5 3 2" xfId="31868" xr:uid="{2A305539-AEAF-4E73-9E3E-F2F870CE8BA6}"/>
    <cellStyle name="20% - 강조색3 3 3 5 4" xfId="22140" xr:uid="{239548E9-A480-4341-A72C-CDDD836753D5}"/>
    <cellStyle name="20% - 강조색3 3 3 6" xfId="5116" xr:uid="{D89E7821-A0D5-40B5-B20C-BB1846C1D2AB}"/>
    <cellStyle name="20% - 강조색3 3 3 6 2" xfId="14844" xr:uid="{FF04DF8D-F8A5-4427-9AA0-FA85CAF955ED}"/>
    <cellStyle name="20% - 강조색3 3 3 6 2 2" xfId="34300" xr:uid="{AD348350-3EF0-479C-B100-7C0E35102477}"/>
    <cellStyle name="20% - 강조색3 3 3 6 3" xfId="24572" xr:uid="{81B55B1A-321C-4F0B-A406-0C90A3D594BD}"/>
    <cellStyle name="20% - 강조색3 3 3 7" xfId="9980" xr:uid="{7C937B8A-5334-4DEE-9CFD-A728F4DE549A}"/>
    <cellStyle name="20% - 강조색3 3 3 7 2" xfId="29436" xr:uid="{56CE0EF3-9677-481D-A71C-30B967DCD711}"/>
    <cellStyle name="20% - 강조색3 3 3 8" xfId="19708" xr:uid="{5C77EB4B-2B58-49EC-B86B-66BEDD05C795}"/>
    <cellStyle name="20% - 강조색3 3 4" xfId="404" xr:uid="{5F5518FD-9E51-4CB4-806A-49EE6F8FC1AD}"/>
    <cellStyle name="20% - 강조색3 3 4 2" xfId="1012" xr:uid="{173AA21C-AF92-4815-92F6-6204B8A029CE}"/>
    <cellStyle name="20% - 강조색3 3 4 2 2" xfId="2228" xr:uid="{3CDF92DF-A714-4966-BA48-2E162D7E54F5}"/>
    <cellStyle name="20% - 강조색3 3 4 2 2 2" xfId="4660" xr:uid="{43EC2E80-6069-43A3-86B5-B82ADA626397}"/>
    <cellStyle name="20% - 강조색3 3 4 2 2 2 2" xfId="9524" xr:uid="{B77FEB6D-E253-4A42-9844-688ADE97EB1B}"/>
    <cellStyle name="20% - 강조색3 3 4 2 2 2 2 2" xfId="19252" xr:uid="{70FB74EE-4F95-4E01-9ECC-3A4CA01AD5B1}"/>
    <cellStyle name="20% - 강조색3 3 4 2 2 2 2 2 2" xfId="38708" xr:uid="{A346B27A-052E-41BF-AFF4-63C1AF2543CA}"/>
    <cellStyle name="20% - 강조색3 3 4 2 2 2 2 3" xfId="28980" xr:uid="{B0726C37-E7C7-4B00-A12B-D3E09AF21240}"/>
    <cellStyle name="20% - 강조색3 3 4 2 2 2 3" xfId="14388" xr:uid="{A3929D3A-87D5-42E4-873D-F713399F209C}"/>
    <cellStyle name="20% - 강조색3 3 4 2 2 2 3 2" xfId="33844" xr:uid="{61A0E5DD-521D-4235-B449-92ABB5AB6498}"/>
    <cellStyle name="20% - 강조색3 3 4 2 2 2 4" xfId="24116" xr:uid="{661F9BFC-6450-47D5-AEFE-23F6FDE967EC}"/>
    <cellStyle name="20% - 강조색3 3 4 2 2 3" xfId="7092" xr:uid="{5B7EA35F-1F23-4DAE-AD92-DE9470E5EC9A}"/>
    <cellStyle name="20% - 강조색3 3 4 2 2 3 2" xfId="16820" xr:uid="{45EA4628-21B0-458E-B802-44E95622D349}"/>
    <cellStyle name="20% - 강조색3 3 4 2 2 3 2 2" xfId="36276" xr:uid="{F7A6A6A4-4217-4A89-9E06-734E0200E2BE}"/>
    <cellStyle name="20% - 강조색3 3 4 2 2 3 3" xfId="26548" xr:uid="{20FAC923-8A97-4D59-8DA8-65131D453B1B}"/>
    <cellStyle name="20% - 강조색3 3 4 2 2 4" xfId="11956" xr:uid="{5690D9CD-8529-4273-AF63-599A62BD2990}"/>
    <cellStyle name="20% - 강조색3 3 4 2 2 4 2" xfId="31412" xr:uid="{1494CF2A-971D-4EB8-BFB6-7E32D178EA61}"/>
    <cellStyle name="20% - 강조색3 3 4 2 2 5" xfId="21684" xr:uid="{707BE077-F07A-4757-9BD8-23289A0BD9CA}"/>
    <cellStyle name="20% - 강조색3 3 4 2 3" xfId="3444" xr:uid="{46684B62-43FF-4801-9E21-6275A28D06AE}"/>
    <cellStyle name="20% - 강조색3 3 4 2 3 2" xfId="8308" xr:uid="{005EAB9F-9EBF-4A48-9879-945F6BE11206}"/>
    <cellStyle name="20% - 강조색3 3 4 2 3 2 2" xfId="18036" xr:uid="{33D67E45-7C8D-4E6A-8AE5-07A24DF211B5}"/>
    <cellStyle name="20% - 강조색3 3 4 2 3 2 2 2" xfId="37492" xr:uid="{0D8580F4-0644-4BC1-B9D9-22A7A6B58746}"/>
    <cellStyle name="20% - 강조색3 3 4 2 3 2 3" xfId="27764" xr:uid="{FE3FFA4B-9A2B-4331-A073-DD2173B8CA3E}"/>
    <cellStyle name="20% - 강조색3 3 4 2 3 3" xfId="13172" xr:uid="{17498E06-BDAD-4B2E-910D-236649435453}"/>
    <cellStyle name="20% - 강조색3 3 4 2 3 3 2" xfId="32628" xr:uid="{02E5CA8C-0190-4AF4-AB48-4455A04A4D75}"/>
    <cellStyle name="20% - 강조색3 3 4 2 3 4" xfId="22900" xr:uid="{7EE41651-420C-471C-A70A-E94D58A2CFA1}"/>
    <cellStyle name="20% - 강조색3 3 4 2 4" xfId="5876" xr:uid="{6357D8B7-9233-42C0-AFF8-620FBBA8FB8D}"/>
    <cellStyle name="20% - 강조색3 3 4 2 4 2" xfId="15604" xr:uid="{F4EFCD6F-C279-4E11-8D7B-945A4B7FEB56}"/>
    <cellStyle name="20% - 강조색3 3 4 2 4 2 2" xfId="35060" xr:uid="{C9806BCC-5A4C-4A58-9779-86D5FEC2C8C9}"/>
    <cellStyle name="20% - 강조색3 3 4 2 4 3" xfId="25332" xr:uid="{1887F990-B7F9-4B9A-AB35-1FA12B75DF6B}"/>
    <cellStyle name="20% - 강조색3 3 4 2 5" xfId="10740" xr:uid="{358E3288-7D11-4233-A728-1F5B40AF9270}"/>
    <cellStyle name="20% - 강조색3 3 4 2 5 2" xfId="30196" xr:uid="{8C6B170B-36B0-47C2-AD7B-6CDAC80F151F}"/>
    <cellStyle name="20% - 강조색3 3 4 2 6" xfId="20468" xr:uid="{BDBC2398-3DB5-4745-AB6B-108ACDE03214}"/>
    <cellStyle name="20% - 강조색3 3 4 3" xfId="1620" xr:uid="{827628D5-733C-44AA-A637-86B63F44173D}"/>
    <cellStyle name="20% - 강조색3 3 4 3 2" xfId="4052" xr:uid="{218BB0EF-A4F2-4D5E-92E4-CEE8E58779C7}"/>
    <cellStyle name="20% - 강조색3 3 4 3 2 2" xfId="8916" xr:uid="{97CAB8DD-2CED-47A7-8D74-3CAF2989292A}"/>
    <cellStyle name="20% - 강조색3 3 4 3 2 2 2" xfId="18644" xr:uid="{EB096B6E-0A9C-4B67-ABDE-F8932D1EBB30}"/>
    <cellStyle name="20% - 강조색3 3 4 3 2 2 2 2" xfId="38100" xr:uid="{63FA8CC0-3965-4046-81ED-71DE77375494}"/>
    <cellStyle name="20% - 강조색3 3 4 3 2 2 3" xfId="28372" xr:uid="{93B3C446-656A-4251-923F-315E7A9110B6}"/>
    <cellStyle name="20% - 강조색3 3 4 3 2 3" xfId="13780" xr:uid="{A7985138-E45F-4C4B-8B73-2E32F8D4B780}"/>
    <cellStyle name="20% - 강조색3 3 4 3 2 3 2" xfId="33236" xr:uid="{42E3A1EF-62C0-4889-BF0B-436DAC6E5D48}"/>
    <cellStyle name="20% - 강조색3 3 4 3 2 4" xfId="23508" xr:uid="{C11B0E56-AFFE-4698-B4C1-643A569C7120}"/>
    <cellStyle name="20% - 강조색3 3 4 3 3" xfId="6484" xr:uid="{4EC1E04C-1D06-425C-AAEB-42819D1386A9}"/>
    <cellStyle name="20% - 강조색3 3 4 3 3 2" xfId="16212" xr:uid="{CC53D105-F2EF-4A81-B36B-1C68986E0BA4}"/>
    <cellStyle name="20% - 강조색3 3 4 3 3 2 2" xfId="35668" xr:uid="{93229276-96FD-4F6D-9F5C-5352DDF0C498}"/>
    <cellStyle name="20% - 강조색3 3 4 3 3 3" xfId="25940" xr:uid="{FB54A839-F8FD-4DD0-8CB8-BA192CF6EA1E}"/>
    <cellStyle name="20% - 강조색3 3 4 3 4" xfId="11348" xr:uid="{7441AF99-9D6C-45FD-AF64-E2303763D482}"/>
    <cellStyle name="20% - 강조색3 3 4 3 4 2" xfId="30804" xr:uid="{78186341-E5CE-4D32-A7CA-5B1D7787DEA6}"/>
    <cellStyle name="20% - 강조색3 3 4 3 5" xfId="21076" xr:uid="{69767677-BEBA-4A67-A6CA-A202E16E8CD6}"/>
    <cellStyle name="20% - 강조색3 3 4 4" xfId="2836" xr:uid="{40AB5E24-1B27-438F-92D9-A5BD66678674}"/>
    <cellStyle name="20% - 강조색3 3 4 4 2" xfId="7700" xr:uid="{FCA940F7-7612-486F-884F-0CD1E12CEEF7}"/>
    <cellStyle name="20% - 강조색3 3 4 4 2 2" xfId="17428" xr:uid="{71278AFD-0340-434B-AC57-32AB03EEA914}"/>
    <cellStyle name="20% - 강조색3 3 4 4 2 2 2" xfId="36884" xr:uid="{47EFA61B-BF0D-4F01-AC05-DD1466E57848}"/>
    <cellStyle name="20% - 강조색3 3 4 4 2 3" xfId="27156" xr:uid="{0CF45CDC-A1C9-493B-8BF2-062DFE448393}"/>
    <cellStyle name="20% - 강조색3 3 4 4 3" xfId="12564" xr:uid="{EA63E18E-C8CD-4BC3-BDD6-4C2F2C446894}"/>
    <cellStyle name="20% - 강조색3 3 4 4 3 2" xfId="32020" xr:uid="{12A9E4CC-843F-455F-BFFA-5B2BCB6D49B7}"/>
    <cellStyle name="20% - 강조색3 3 4 4 4" xfId="22292" xr:uid="{1C44A8A2-160E-4EC0-A345-93F8491D2BD8}"/>
    <cellStyle name="20% - 강조색3 3 4 5" xfId="5268" xr:uid="{312FC35D-F879-46B5-8C96-4BD270358231}"/>
    <cellStyle name="20% - 강조색3 3 4 5 2" xfId="14996" xr:uid="{A1EB1FC3-299F-48E7-B57E-3ABE747FAA26}"/>
    <cellStyle name="20% - 강조색3 3 4 5 2 2" xfId="34452" xr:uid="{42921B0B-2E50-4B33-A28B-51DDBB1A542A}"/>
    <cellStyle name="20% - 강조색3 3 4 5 3" xfId="24724" xr:uid="{321702DF-BD49-401F-9E7D-E73E351D5F9B}"/>
    <cellStyle name="20% - 강조색3 3 4 6" xfId="10132" xr:uid="{C4AD5DDE-CC4B-4F42-895C-13A647107639}"/>
    <cellStyle name="20% - 강조색3 3 4 6 2" xfId="29588" xr:uid="{EE79CACA-78D4-417D-990D-E145BAC1ADF8}"/>
    <cellStyle name="20% - 강조색3 3 4 7" xfId="19860" xr:uid="{98EF6197-14D6-4C67-9AD3-11D26D917A15}"/>
    <cellStyle name="20% - 강조색3 3 5" xfId="708" xr:uid="{35AB6C03-F367-4CCA-918B-4864DDD7B126}"/>
    <cellStyle name="20% - 강조색3 3 5 2" xfId="1924" xr:uid="{80A82085-FB6E-40BE-BC0A-B451B3319862}"/>
    <cellStyle name="20% - 강조색3 3 5 2 2" xfId="4356" xr:uid="{FFD8BF9D-34C2-4966-BB5E-64D4FD3CBAC0}"/>
    <cellStyle name="20% - 강조색3 3 5 2 2 2" xfId="9220" xr:uid="{8BFAE01D-FE01-466C-AB38-1828AE5E88D4}"/>
    <cellStyle name="20% - 강조색3 3 5 2 2 2 2" xfId="18948" xr:uid="{66BD2B4F-6C66-4235-AB0F-5E2E7EE95F41}"/>
    <cellStyle name="20% - 강조색3 3 5 2 2 2 2 2" xfId="38404" xr:uid="{456F5721-F31B-46F9-B937-37A193DB9C4D}"/>
    <cellStyle name="20% - 강조색3 3 5 2 2 2 3" xfId="28676" xr:uid="{5599B4C9-173D-4615-8F1F-6B49C6D63423}"/>
    <cellStyle name="20% - 강조색3 3 5 2 2 3" xfId="14084" xr:uid="{72C12E47-490C-4BA9-9EE2-612ECCCDE88B}"/>
    <cellStyle name="20% - 강조색3 3 5 2 2 3 2" xfId="33540" xr:uid="{ABB865B7-91B7-47B4-8D6B-878B62FBEE19}"/>
    <cellStyle name="20% - 강조색3 3 5 2 2 4" xfId="23812" xr:uid="{B59802BD-847A-4060-B04A-87F6B26EB55E}"/>
    <cellStyle name="20% - 강조색3 3 5 2 3" xfId="6788" xr:uid="{3A9C31E1-592F-44FE-9E35-6363CDE1DB2A}"/>
    <cellStyle name="20% - 강조색3 3 5 2 3 2" xfId="16516" xr:uid="{392CEAF7-2647-4106-AC6E-935F3F64F1FE}"/>
    <cellStyle name="20% - 강조색3 3 5 2 3 2 2" xfId="35972" xr:uid="{745A3D0C-AB03-4172-8FE1-98291785BD61}"/>
    <cellStyle name="20% - 강조색3 3 5 2 3 3" xfId="26244" xr:uid="{4EE9F952-B2B1-4ED8-AAB5-C70D2A47A547}"/>
    <cellStyle name="20% - 강조색3 3 5 2 4" xfId="11652" xr:uid="{FC1CA115-8CAD-469E-B05E-BFEF47B48FC3}"/>
    <cellStyle name="20% - 강조색3 3 5 2 4 2" xfId="31108" xr:uid="{3DA4E9DB-B816-48AC-BD22-1CF8D3189B17}"/>
    <cellStyle name="20% - 강조색3 3 5 2 5" xfId="21380" xr:uid="{6D2FCDEE-DB61-411F-A991-B38A297AAEAB}"/>
    <cellStyle name="20% - 강조색3 3 5 3" xfId="3140" xr:uid="{6B8D5CD1-5CDD-4CE0-9005-BDB7424F8C74}"/>
    <cellStyle name="20% - 강조색3 3 5 3 2" xfId="8004" xr:uid="{55F0BD81-5D94-44B2-B75A-75860347F33B}"/>
    <cellStyle name="20% - 강조색3 3 5 3 2 2" xfId="17732" xr:uid="{1E0D2635-C1EB-4305-A1FF-1281EF8592C7}"/>
    <cellStyle name="20% - 강조색3 3 5 3 2 2 2" xfId="37188" xr:uid="{26D961DF-B6EC-42F4-98FF-E7CD38C6FDAE}"/>
    <cellStyle name="20% - 강조색3 3 5 3 2 3" xfId="27460" xr:uid="{4600A1D2-FCF2-4EF4-868E-49C8722B863F}"/>
    <cellStyle name="20% - 강조색3 3 5 3 3" xfId="12868" xr:uid="{A6B240CB-4D8A-40A0-B9CE-29139FFA949A}"/>
    <cellStyle name="20% - 강조색3 3 5 3 3 2" xfId="32324" xr:uid="{BD8B24D0-C7BB-498F-8AD2-FACDAC2D323D}"/>
    <cellStyle name="20% - 강조색3 3 5 3 4" xfId="22596" xr:uid="{0333CEEE-47CF-4A6E-A8A8-18ABF9EB06C1}"/>
    <cellStyle name="20% - 강조색3 3 5 4" xfId="5572" xr:uid="{113D8983-C76E-4DAA-9628-4ABE46B406C9}"/>
    <cellStyle name="20% - 강조색3 3 5 4 2" xfId="15300" xr:uid="{46D1B4D0-ED09-4110-AE77-24E5E9D9EED1}"/>
    <cellStyle name="20% - 강조색3 3 5 4 2 2" xfId="34756" xr:uid="{D13C2D3D-0829-4FB0-AA00-2015AC29CCB3}"/>
    <cellStyle name="20% - 강조색3 3 5 4 3" xfId="25028" xr:uid="{FE6E8FC6-826A-4585-831B-5A92D8055FE0}"/>
    <cellStyle name="20% - 강조색3 3 5 5" xfId="10436" xr:uid="{F8E9041C-9BFD-40D6-9E77-9A9A24A57E07}"/>
    <cellStyle name="20% - 강조색3 3 5 5 2" xfId="29892" xr:uid="{788F4D70-5231-403A-9A07-515171396ADD}"/>
    <cellStyle name="20% - 강조색3 3 5 6" xfId="20164" xr:uid="{6ECCFB82-ED0D-45C8-84C5-B404FE8A18B7}"/>
    <cellStyle name="20% - 강조색3 3 6" xfId="1316" xr:uid="{9ABA3585-761E-4E70-ADE1-421DEEEF25A5}"/>
    <cellStyle name="20% - 강조색3 3 6 2" xfId="3748" xr:uid="{7CF80D8C-A4DF-47C8-9029-304D6BD7AA15}"/>
    <cellStyle name="20% - 강조색3 3 6 2 2" xfId="8612" xr:uid="{3AB67DD7-9949-4373-B7C1-B85B79E691D9}"/>
    <cellStyle name="20% - 강조색3 3 6 2 2 2" xfId="18340" xr:uid="{A9EFBF8F-4058-4601-B05D-E3C6B7E30EB9}"/>
    <cellStyle name="20% - 강조색3 3 6 2 2 2 2" xfId="37796" xr:uid="{958413EA-CD8A-4E86-816F-1D333476C251}"/>
    <cellStyle name="20% - 강조색3 3 6 2 2 3" xfId="28068" xr:uid="{4B0FE294-FC84-46C1-A209-011E1C5E498B}"/>
    <cellStyle name="20% - 강조색3 3 6 2 3" xfId="13476" xr:uid="{4BCB83B0-393B-48F1-9A74-3F5A7820160C}"/>
    <cellStyle name="20% - 강조색3 3 6 2 3 2" xfId="32932" xr:uid="{58D036D1-5DA3-42D4-8265-D896D4D1848D}"/>
    <cellStyle name="20% - 강조색3 3 6 2 4" xfId="23204" xr:uid="{1EE8E906-DD37-46AE-BF0A-CABBBF9A6508}"/>
    <cellStyle name="20% - 강조색3 3 6 3" xfId="6180" xr:uid="{294167E5-8625-4B64-B9C0-AD043CE211F9}"/>
    <cellStyle name="20% - 강조색3 3 6 3 2" xfId="15908" xr:uid="{ECEB9694-0B0C-42DE-BC74-0529D13B819F}"/>
    <cellStyle name="20% - 강조색3 3 6 3 2 2" xfId="35364" xr:uid="{63EB2E00-498B-4BB2-98BD-7651F93028F0}"/>
    <cellStyle name="20% - 강조색3 3 6 3 3" xfId="25636" xr:uid="{8C7FC11B-7DD0-4851-8228-83711965751B}"/>
    <cellStyle name="20% - 강조색3 3 6 4" xfId="11044" xr:uid="{FCBFE982-F70C-46CE-AC24-A723731B88DF}"/>
    <cellStyle name="20% - 강조색3 3 6 4 2" xfId="30500" xr:uid="{FA53FD92-71F3-48F9-8312-26E1236AA380}"/>
    <cellStyle name="20% - 강조색3 3 6 5" xfId="20772" xr:uid="{451B8A33-8171-4951-B306-98B8ACAC17C5}"/>
    <cellStyle name="20% - 강조색3 3 7" xfId="2532" xr:uid="{20D5F4AF-87FD-4F25-896A-896239862F11}"/>
    <cellStyle name="20% - 강조색3 3 7 2" xfId="7396" xr:uid="{23E9BEF1-42D0-45FD-A24B-A0451E1D6615}"/>
    <cellStyle name="20% - 강조색3 3 7 2 2" xfId="17124" xr:uid="{86FDC0B3-36C2-430F-906B-87668406A829}"/>
    <cellStyle name="20% - 강조색3 3 7 2 2 2" xfId="36580" xr:uid="{78A928AC-7B25-41EB-9F8A-1CF144250A24}"/>
    <cellStyle name="20% - 강조색3 3 7 2 3" xfId="26852" xr:uid="{A55F1ABF-EDD7-4037-B872-3A7882DF1B35}"/>
    <cellStyle name="20% - 강조색3 3 7 3" xfId="12260" xr:uid="{078EAE24-E33A-41A1-B205-ABB8CC57B002}"/>
    <cellStyle name="20% - 강조색3 3 7 3 2" xfId="31716" xr:uid="{BE8E2A7B-8E12-4481-93DE-C334F80800D6}"/>
    <cellStyle name="20% - 강조색3 3 7 4" xfId="21988" xr:uid="{CF8F9658-0C8B-4AFB-AB0F-1BDF104FCA38}"/>
    <cellStyle name="20% - 강조색3 3 8" xfId="4964" xr:uid="{B04F5897-56AB-4DFE-9BAA-EA6CA33E7F2A}"/>
    <cellStyle name="20% - 강조색3 3 8 2" xfId="14692" xr:uid="{4C03D57D-772A-4C9D-BEB9-7FFB48E71AB0}"/>
    <cellStyle name="20% - 강조색3 3 8 2 2" xfId="34148" xr:uid="{8771FF82-E0C9-4035-BCF5-0702A95FA760}"/>
    <cellStyle name="20% - 강조색3 3 8 3" xfId="24420" xr:uid="{ACD1FA4E-8EFC-487E-AF8D-2126266E976D}"/>
    <cellStyle name="20% - 강조색3 3 9" xfId="9828" xr:uid="{D430E13B-AA7E-4CF9-8042-32AB264E2CDF}"/>
    <cellStyle name="20% - 강조색3 3 9 2" xfId="29284" xr:uid="{440BB522-A42A-4E67-8F9F-54904781C45D}"/>
    <cellStyle name="20% - 강조색3 4" xfId="115" xr:uid="{C89C29F2-2244-4134-B7A8-E981061C2707}"/>
    <cellStyle name="20% - 강조색3 4 10" xfId="19576" xr:uid="{9ECAEF5F-FC53-41E3-A966-5700D6489BEE}"/>
    <cellStyle name="20% - 강조색3 4 2" xfId="195" xr:uid="{163DEB42-79EE-45EC-8263-48EB959710E8}"/>
    <cellStyle name="20% - 강조색3 4 2 2" xfId="348" xr:uid="{A0BBF59D-BE6D-41DA-B155-796F9543958D}"/>
    <cellStyle name="20% - 강조색3 4 2 2 2" xfId="653" xr:uid="{3459E0DC-D445-4A6B-8C82-C643828FD2F9}"/>
    <cellStyle name="20% - 강조색3 4 2 2 2 2" xfId="1261" xr:uid="{7CAF7F03-6389-4FF2-9296-54B3DC4DACAD}"/>
    <cellStyle name="20% - 강조색3 4 2 2 2 2 2" xfId="2477" xr:uid="{CCDE6438-121E-48CD-AA01-CFE3A65D5F6C}"/>
    <cellStyle name="20% - 강조색3 4 2 2 2 2 2 2" xfId="4909" xr:uid="{E45C3A56-DBB8-4D0D-A460-F220F255A543}"/>
    <cellStyle name="20% - 강조색3 4 2 2 2 2 2 2 2" xfId="9773" xr:uid="{41B423FF-0D1A-41C3-8D9F-124427E5D118}"/>
    <cellStyle name="20% - 강조색3 4 2 2 2 2 2 2 2 2" xfId="19501" xr:uid="{5F431CCD-C35F-40E2-8EF4-87EF1577DE92}"/>
    <cellStyle name="20% - 강조색3 4 2 2 2 2 2 2 2 2 2" xfId="38957" xr:uid="{5F9E064E-3691-49D3-8584-AF6B95C43B2D}"/>
    <cellStyle name="20% - 강조색3 4 2 2 2 2 2 2 2 3" xfId="29229" xr:uid="{A2654074-BA56-46FD-A913-FEC7571178B2}"/>
    <cellStyle name="20% - 강조색3 4 2 2 2 2 2 2 3" xfId="14637" xr:uid="{DA408F3D-2B72-4956-A902-744067F8DFE4}"/>
    <cellStyle name="20% - 강조색3 4 2 2 2 2 2 2 3 2" xfId="34093" xr:uid="{CE066FD8-F1C0-43F2-BCDE-E0F89AA8BF0C}"/>
    <cellStyle name="20% - 강조색3 4 2 2 2 2 2 2 4" xfId="24365" xr:uid="{0BE0056C-F083-4428-83DC-7DA840B343CA}"/>
    <cellStyle name="20% - 강조색3 4 2 2 2 2 2 3" xfId="7341" xr:uid="{48221237-F717-49B2-9201-ECC97DC24EB2}"/>
    <cellStyle name="20% - 강조색3 4 2 2 2 2 2 3 2" xfId="17069" xr:uid="{CE2E4613-99B3-49D1-8C70-9E3F353B8191}"/>
    <cellStyle name="20% - 강조색3 4 2 2 2 2 2 3 2 2" xfId="36525" xr:uid="{424C9915-8692-469A-8F92-BE1E60BE8493}"/>
    <cellStyle name="20% - 강조색3 4 2 2 2 2 2 3 3" xfId="26797" xr:uid="{696F5CA0-B16A-48B3-B203-60582A9BEF96}"/>
    <cellStyle name="20% - 강조색3 4 2 2 2 2 2 4" xfId="12205" xr:uid="{D4E435F5-E7E2-4D45-AE9A-E9386214172A}"/>
    <cellStyle name="20% - 강조색3 4 2 2 2 2 2 4 2" xfId="31661" xr:uid="{EFDE1F65-2730-4AD0-80AC-1D31440D3005}"/>
    <cellStyle name="20% - 강조색3 4 2 2 2 2 2 5" xfId="21933" xr:uid="{181BAFA4-A17F-4790-9166-D0E922FD8578}"/>
    <cellStyle name="20% - 강조색3 4 2 2 2 2 3" xfId="3693" xr:uid="{CADEB77A-63C8-4075-88E3-E49728A0B4CF}"/>
    <cellStyle name="20% - 강조색3 4 2 2 2 2 3 2" xfId="8557" xr:uid="{BD9BF345-BDA1-4DFE-9D4D-44DD6B1F3CD4}"/>
    <cellStyle name="20% - 강조색3 4 2 2 2 2 3 2 2" xfId="18285" xr:uid="{05CD8D52-6627-4C5A-9FB0-B7FF93BB4954}"/>
    <cellStyle name="20% - 강조색3 4 2 2 2 2 3 2 2 2" xfId="37741" xr:uid="{828937C9-76DB-4052-A049-1BEA03340C3A}"/>
    <cellStyle name="20% - 강조색3 4 2 2 2 2 3 2 3" xfId="28013" xr:uid="{93D99CE5-28C5-4C32-870C-14FF1F8F7C52}"/>
    <cellStyle name="20% - 강조색3 4 2 2 2 2 3 3" xfId="13421" xr:uid="{D609CA45-AACB-4996-B6AC-4BE20AEDCBAB}"/>
    <cellStyle name="20% - 강조색3 4 2 2 2 2 3 3 2" xfId="32877" xr:uid="{66A77B7B-6102-4AEC-8DE8-2A02B98E50AE}"/>
    <cellStyle name="20% - 강조색3 4 2 2 2 2 3 4" xfId="23149" xr:uid="{345159D5-583C-4FF3-B295-64CD6CA45A7E}"/>
    <cellStyle name="20% - 강조색3 4 2 2 2 2 4" xfId="6125" xr:uid="{72B61800-B994-4B5A-ADB4-CAEA65AC9C84}"/>
    <cellStyle name="20% - 강조색3 4 2 2 2 2 4 2" xfId="15853" xr:uid="{CCEDD4D6-12A8-4742-BD44-E38B53036AF6}"/>
    <cellStyle name="20% - 강조색3 4 2 2 2 2 4 2 2" xfId="35309" xr:uid="{D81A20F2-3CB5-4752-8383-C1EE81F82197}"/>
    <cellStyle name="20% - 강조색3 4 2 2 2 2 4 3" xfId="25581" xr:uid="{C55C9D0B-F0BE-401D-8ED1-4F956A722799}"/>
    <cellStyle name="20% - 강조색3 4 2 2 2 2 5" xfId="10989" xr:uid="{733F5C79-8A8C-40AC-99CE-15009924009A}"/>
    <cellStyle name="20% - 강조색3 4 2 2 2 2 5 2" xfId="30445" xr:uid="{04688ECC-BE45-45CF-8784-1CA6701FFB02}"/>
    <cellStyle name="20% - 강조색3 4 2 2 2 2 6" xfId="20717" xr:uid="{65716275-260A-4FAF-96C3-F935F7E186D2}"/>
    <cellStyle name="20% - 강조색3 4 2 2 2 3" xfId="1869" xr:uid="{15290C90-767D-47D8-97FA-A7909DE03EC4}"/>
    <cellStyle name="20% - 강조색3 4 2 2 2 3 2" xfId="4301" xr:uid="{77F00DE6-83F1-46AA-BE7F-392AA2E447E2}"/>
    <cellStyle name="20% - 강조색3 4 2 2 2 3 2 2" xfId="9165" xr:uid="{B0538B1D-94B9-4836-8D37-CA834BED65DD}"/>
    <cellStyle name="20% - 강조색3 4 2 2 2 3 2 2 2" xfId="18893" xr:uid="{DD3306F8-923A-4FB3-9BDF-3B3C2D45F075}"/>
    <cellStyle name="20% - 강조색3 4 2 2 2 3 2 2 2 2" xfId="38349" xr:uid="{62F964CD-E562-49C5-A5FA-8ACF29667EBF}"/>
    <cellStyle name="20% - 강조색3 4 2 2 2 3 2 2 3" xfId="28621" xr:uid="{C44C58A6-7A91-4A26-934B-364D0646DAE8}"/>
    <cellStyle name="20% - 강조색3 4 2 2 2 3 2 3" xfId="14029" xr:uid="{556E9E24-20C0-4FAA-9023-4A786A38E144}"/>
    <cellStyle name="20% - 강조색3 4 2 2 2 3 2 3 2" xfId="33485" xr:uid="{B5548FE8-F976-4F96-8D0F-C0018E3D95AC}"/>
    <cellStyle name="20% - 강조색3 4 2 2 2 3 2 4" xfId="23757" xr:uid="{EE5E6BB5-E309-4C46-B445-C2D0EFEB6077}"/>
    <cellStyle name="20% - 강조색3 4 2 2 2 3 3" xfId="6733" xr:uid="{D25B312A-195C-449D-BF30-C4C61CACB646}"/>
    <cellStyle name="20% - 강조색3 4 2 2 2 3 3 2" xfId="16461" xr:uid="{96FE1A91-1F26-4134-85AF-E94B766B9093}"/>
    <cellStyle name="20% - 강조색3 4 2 2 2 3 3 2 2" xfId="35917" xr:uid="{13BDD238-28B9-4F64-9B08-9785BA7CE8EE}"/>
    <cellStyle name="20% - 강조색3 4 2 2 2 3 3 3" xfId="26189" xr:uid="{DA5E118B-28FA-4BEF-B540-DCF94469E4E5}"/>
    <cellStyle name="20% - 강조색3 4 2 2 2 3 4" xfId="11597" xr:uid="{55755FE7-7CD3-4D6A-9992-817FBFCE8895}"/>
    <cellStyle name="20% - 강조색3 4 2 2 2 3 4 2" xfId="31053" xr:uid="{16527DB2-8905-4307-A235-E31C25E960AB}"/>
    <cellStyle name="20% - 강조색3 4 2 2 2 3 5" xfId="21325" xr:uid="{138C8FCC-8CE8-4DEB-BC02-09570364A593}"/>
    <cellStyle name="20% - 강조색3 4 2 2 2 4" xfId="3085" xr:uid="{03464C28-17AC-4C96-9516-173FD067E4DF}"/>
    <cellStyle name="20% - 강조색3 4 2 2 2 4 2" xfId="7949" xr:uid="{7A09DF60-E061-48CA-ABAD-E2DC49460139}"/>
    <cellStyle name="20% - 강조색3 4 2 2 2 4 2 2" xfId="17677" xr:uid="{9E54F1AB-BA21-4505-BA25-8FDC2E6B0FD9}"/>
    <cellStyle name="20% - 강조색3 4 2 2 2 4 2 2 2" xfId="37133" xr:uid="{2D0F4861-4593-4685-A2A9-4F232ABF1216}"/>
    <cellStyle name="20% - 강조색3 4 2 2 2 4 2 3" xfId="27405" xr:uid="{A7292761-A249-4466-904E-38CAAD63B596}"/>
    <cellStyle name="20% - 강조색3 4 2 2 2 4 3" xfId="12813" xr:uid="{33A20598-B868-4D28-A8EA-C3D807DCC30B}"/>
    <cellStyle name="20% - 강조색3 4 2 2 2 4 3 2" xfId="32269" xr:uid="{997BA1E7-FCB6-449D-B042-3F7FD7003DA2}"/>
    <cellStyle name="20% - 강조색3 4 2 2 2 4 4" xfId="22541" xr:uid="{C2A12889-DF38-466C-8E8A-260B870D7C8D}"/>
    <cellStyle name="20% - 강조색3 4 2 2 2 5" xfId="5517" xr:uid="{E8B8D168-11B7-4001-9ABB-AEBE03726715}"/>
    <cellStyle name="20% - 강조색3 4 2 2 2 5 2" xfId="15245" xr:uid="{EF5ECE46-A2FE-47A2-B103-59D72D31C736}"/>
    <cellStyle name="20% - 강조색3 4 2 2 2 5 2 2" xfId="34701" xr:uid="{AF5B100F-A83B-4B9C-B8D5-ADD5334FED0D}"/>
    <cellStyle name="20% - 강조색3 4 2 2 2 5 3" xfId="24973" xr:uid="{FAFBC0AC-61EF-4121-B848-5DF2E4042942}"/>
    <cellStyle name="20% - 강조색3 4 2 2 2 6" xfId="10381" xr:uid="{FBDD0144-08E2-4F6E-AAD7-5BB1A6C40EEA}"/>
    <cellStyle name="20% - 강조색3 4 2 2 2 6 2" xfId="29837" xr:uid="{B98998D1-9282-4DC3-9FD9-8196E48315F2}"/>
    <cellStyle name="20% - 강조색3 4 2 2 2 7" xfId="20109" xr:uid="{B0267C28-CE86-4265-B888-5BD6661FDC57}"/>
    <cellStyle name="20% - 강조색3 4 2 2 3" xfId="957" xr:uid="{B3E2B1F0-7253-46A3-AD66-A0E5C392E6C1}"/>
    <cellStyle name="20% - 강조색3 4 2 2 3 2" xfId="2173" xr:uid="{F2E72C0F-8E8E-4271-9738-4ECAD02015BF}"/>
    <cellStyle name="20% - 강조색3 4 2 2 3 2 2" xfId="4605" xr:uid="{0F136E67-1455-4D08-9B64-B49FA45D2D7B}"/>
    <cellStyle name="20% - 강조색3 4 2 2 3 2 2 2" xfId="9469" xr:uid="{CC2F77FF-0922-41C3-8939-856D830F5273}"/>
    <cellStyle name="20% - 강조색3 4 2 2 3 2 2 2 2" xfId="19197" xr:uid="{8E191446-4747-4ABB-B577-77616D215F2C}"/>
    <cellStyle name="20% - 강조색3 4 2 2 3 2 2 2 2 2" xfId="38653" xr:uid="{5D1A879E-A16B-48F4-9A1B-4756DDB30BB2}"/>
    <cellStyle name="20% - 강조색3 4 2 2 3 2 2 2 3" xfId="28925" xr:uid="{33C0ED40-742B-495C-95CB-96AAADDD0D54}"/>
    <cellStyle name="20% - 강조색3 4 2 2 3 2 2 3" xfId="14333" xr:uid="{D905AEB9-6C32-40F5-8E4C-3285D1978718}"/>
    <cellStyle name="20% - 강조색3 4 2 2 3 2 2 3 2" xfId="33789" xr:uid="{A85C8A4E-9DAB-460B-8D0A-FBD4C0E6437F}"/>
    <cellStyle name="20% - 강조색3 4 2 2 3 2 2 4" xfId="24061" xr:uid="{8CDC98A5-55BB-4469-813A-DA42FFD5F59E}"/>
    <cellStyle name="20% - 강조색3 4 2 2 3 2 3" xfId="7037" xr:uid="{E0F7023B-50C8-4273-B366-6BE5546316FB}"/>
    <cellStyle name="20% - 강조색3 4 2 2 3 2 3 2" xfId="16765" xr:uid="{D86EF26D-6B1D-46B3-B59B-586EEFFBCACB}"/>
    <cellStyle name="20% - 강조색3 4 2 2 3 2 3 2 2" xfId="36221" xr:uid="{FBB483ED-EB33-4D2D-A284-93B86CDDC804}"/>
    <cellStyle name="20% - 강조색3 4 2 2 3 2 3 3" xfId="26493" xr:uid="{37C905D7-B0D6-4D33-9868-F007B8F89E5F}"/>
    <cellStyle name="20% - 강조색3 4 2 2 3 2 4" xfId="11901" xr:uid="{31074DE4-610C-43B7-B3C5-004727E1FE12}"/>
    <cellStyle name="20% - 강조색3 4 2 2 3 2 4 2" xfId="31357" xr:uid="{07047B58-252D-4930-8753-51EAE57C00A7}"/>
    <cellStyle name="20% - 강조색3 4 2 2 3 2 5" xfId="21629" xr:uid="{C51546F4-7A2F-4086-B245-14A59B549236}"/>
    <cellStyle name="20% - 강조색3 4 2 2 3 3" xfId="3389" xr:uid="{210FB92A-4763-4349-AA89-970BDAB48D78}"/>
    <cellStyle name="20% - 강조색3 4 2 2 3 3 2" xfId="8253" xr:uid="{765EED31-B5EB-4B00-A363-7FC56DF32151}"/>
    <cellStyle name="20% - 강조색3 4 2 2 3 3 2 2" xfId="17981" xr:uid="{BF8B80E6-760F-4CAA-90F1-C9FB55B9FCB6}"/>
    <cellStyle name="20% - 강조색3 4 2 2 3 3 2 2 2" xfId="37437" xr:uid="{D187B4CC-DDAF-4F64-8DBC-E52804573661}"/>
    <cellStyle name="20% - 강조색3 4 2 2 3 3 2 3" xfId="27709" xr:uid="{82DFF716-F097-47D3-AA65-CE25B90EC867}"/>
    <cellStyle name="20% - 강조색3 4 2 2 3 3 3" xfId="13117" xr:uid="{E4C936FB-D1B9-46D1-83E3-9EC71E407742}"/>
    <cellStyle name="20% - 강조색3 4 2 2 3 3 3 2" xfId="32573" xr:uid="{6D69C80B-C66B-4AD9-A20B-EC147946657F}"/>
    <cellStyle name="20% - 강조색3 4 2 2 3 3 4" xfId="22845" xr:uid="{9547B910-F690-4BB7-948D-26E6D5E0975A}"/>
    <cellStyle name="20% - 강조색3 4 2 2 3 4" xfId="5821" xr:uid="{C40793E9-09B0-48D4-B935-F4A5F4E911B1}"/>
    <cellStyle name="20% - 강조색3 4 2 2 3 4 2" xfId="15549" xr:uid="{AC3613E2-F52C-448E-AF58-7B3020F98BDE}"/>
    <cellStyle name="20% - 강조색3 4 2 2 3 4 2 2" xfId="35005" xr:uid="{8D420B84-7565-4CD1-87C9-BD821F7EC566}"/>
    <cellStyle name="20% - 강조색3 4 2 2 3 4 3" xfId="25277" xr:uid="{FED0A7A6-EBBD-410B-81F4-F479FCDE3D65}"/>
    <cellStyle name="20% - 강조색3 4 2 2 3 5" xfId="10685" xr:uid="{F196A37F-C5CC-412B-9505-ECA9F55FA18E}"/>
    <cellStyle name="20% - 강조색3 4 2 2 3 5 2" xfId="30141" xr:uid="{5CE8E280-5F90-488C-B75F-54A1A4A7D762}"/>
    <cellStyle name="20% - 강조색3 4 2 2 3 6" xfId="20413" xr:uid="{19252A95-65CB-4DAC-B207-560271363CEA}"/>
    <cellStyle name="20% - 강조색3 4 2 2 4" xfId="1565" xr:uid="{AA6AA363-F3B8-4971-8FD1-D276D53750ED}"/>
    <cellStyle name="20% - 강조색3 4 2 2 4 2" xfId="3997" xr:uid="{F59DF95B-BE16-40E7-B483-56F5EA46A32C}"/>
    <cellStyle name="20% - 강조색3 4 2 2 4 2 2" xfId="8861" xr:uid="{72576B5B-7B64-408B-9F0E-690C089274DE}"/>
    <cellStyle name="20% - 강조색3 4 2 2 4 2 2 2" xfId="18589" xr:uid="{6A7809F5-8B4D-4F94-89DC-14838B04CAE4}"/>
    <cellStyle name="20% - 강조색3 4 2 2 4 2 2 2 2" xfId="38045" xr:uid="{843B2196-ADDF-4F4F-8283-F76FB5098902}"/>
    <cellStyle name="20% - 강조색3 4 2 2 4 2 2 3" xfId="28317" xr:uid="{3DEF2D06-D77D-4C25-85F2-FB62F5B5D3A4}"/>
    <cellStyle name="20% - 강조색3 4 2 2 4 2 3" xfId="13725" xr:uid="{4E6EB945-86F7-4339-96B4-B980BF263440}"/>
    <cellStyle name="20% - 강조색3 4 2 2 4 2 3 2" xfId="33181" xr:uid="{E6B3A2A2-823E-4FA6-808E-A3536351ED64}"/>
    <cellStyle name="20% - 강조색3 4 2 2 4 2 4" xfId="23453" xr:uid="{7414A38D-0029-4DED-A056-C5188CEA4B5A}"/>
    <cellStyle name="20% - 강조색3 4 2 2 4 3" xfId="6429" xr:uid="{CA2499D4-D8E8-4067-85C5-E0864066CA1D}"/>
    <cellStyle name="20% - 강조색3 4 2 2 4 3 2" xfId="16157" xr:uid="{4610DBCB-EDFD-4CF0-B469-917555EA25B8}"/>
    <cellStyle name="20% - 강조색3 4 2 2 4 3 2 2" xfId="35613" xr:uid="{BFC53572-2974-4093-A625-9837E6C566D5}"/>
    <cellStyle name="20% - 강조색3 4 2 2 4 3 3" xfId="25885" xr:uid="{04E7D1F3-A39B-4243-8C64-9452F4548B45}"/>
    <cellStyle name="20% - 강조색3 4 2 2 4 4" xfId="11293" xr:uid="{C35DB70E-0E71-4E6D-AF46-5E3C30CF8E27}"/>
    <cellStyle name="20% - 강조색3 4 2 2 4 4 2" xfId="30749" xr:uid="{53695D66-9F8A-41E3-A7A5-D390B949D09B}"/>
    <cellStyle name="20% - 강조색3 4 2 2 4 5" xfId="21021" xr:uid="{71AEAE93-EA04-41CF-B393-796957F2412F}"/>
    <cellStyle name="20% - 강조색3 4 2 2 5" xfId="2781" xr:uid="{F54C5758-B06C-4BDF-A94D-07E9BF888304}"/>
    <cellStyle name="20% - 강조색3 4 2 2 5 2" xfId="7645" xr:uid="{3F1CC57F-F4BE-4398-91EB-C60B403DB07C}"/>
    <cellStyle name="20% - 강조색3 4 2 2 5 2 2" xfId="17373" xr:uid="{33ECA60D-6DF3-4219-AD37-446192538C2A}"/>
    <cellStyle name="20% - 강조색3 4 2 2 5 2 2 2" xfId="36829" xr:uid="{1C473173-56CB-4CCC-86C0-0B4CA8C87AF9}"/>
    <cellStyle name="20% - 강조색3 4 2 2 5 2 3" xfId="27101" xr:uid="{FE0AA0C7-0D1D-4AC7-BC78-4ECFAF75BCC6}"/>
    <cellStyle name="20% - 강조색3 4 2 2 5 3" xfId="12509" xr:uid="{2DE19527-C3F4-4B39-992E-6C1AF649169E}"/>
    <cellStyle name="20% - 강조색3 4 2 2 5 3 2" xfId="31965" xr:uid="{468FD930-B6E2-40E3-A4A8-50F0DD2FE3B6}"/>
    <cellStyle name="20% - 강조색3 4 2 2 5 4" xfId="22237" xr:uid="{6C3699F5-E4CB-4F18-94A9-857D6E01EF97}"/>
    <cellStyle name="20% - 강조색3 4 2 2 6" xfId="5213" xr:uid="{9F372FB6-D0DD-4F0F-92B4-06249705E48A}"/>
    <cellStyle name="20% - 강조색3 4 2 2 6 2" xfId="14941" xr:uid="{0A0AAA4B-6618-4B40-BB3A-83EEF5676C36}"/>
    <cellStyle name="20% - 강조색3 4 2 2 6 2 2" xfId="34397" xr:uid="{13D88714-FD98-487A-B8D7-275D1847E319}"/>
    <cellStyle name="20% - 강조색3 4 2 2 6 3" xfId="24669" xr:uid="{8A71DA0F-6E03-4D2C-B502-E4E7A722B7E0}"/>
    <cellStyle name="20% - 강조색3 4 2 2 7" xfId="10077" xr:uid="{83114F82-0114-404B-8E20-BFC43CFAC1C7}"/>
    <cellStyle name="20% - 강조색3 4 2 2 7 2" xfId="29533" xr:uid="{DA451B9B-2D81-4FBF-B0C1-8531F936EC41}"/>
    <cellStyle name="20% - 강조색3 4 2 2 8" xfId="19805" xr:uid="{D5751284-2ACB-4524-B1EB-E842EFB4E254}"/>
    <cellStyle name="20% - 강조색3 4 2 3" xfId="501" xr:uid="{7F3552E4-19A6-47B7-8169-68A0226AA370}"/>
    <cellStyle name="20% - 강조색3 4 2 3 2" xfId="1109" xr:uid="{370FC293-EBEC-4F89-AC7F-A871F7408E6D}"/>
    <cellStyle name="20% - 강조색3 4 2 3 2 2" xfId="2325" xr:uid="{3AC6AEB5-2762-4E94-B5A4-43A06D8DE0A0}"/>
    <cellStyle name="20% - 강조색3 4 2 3 2 2 2" xfId="4757" xr:uid="{0C8A0D1F-6F3D-46B3-9C7F-52D822B55A39}"/>
    <cellStyle name="20% - 강조색3 4 2 3 2 2 2 2" xfId="9621" xr:uid="{F4565614-308C-44D0-B51B-DCC9054484A5}"/>
    <cellStyle name="20% - 강조색3 4 2 3 2 2 2 2 2" xfId="19349" xr:uid="{1F9EC348-A1FD-4075-A702-E0E9F7CB7388}"/>
    <cellStyle name="20% - 강조색3 4 2 3 2 2 2 2 2 2" xfId="38805" xr:uid="{A4B4C19E-1F62-40EE-9B93-7F50BC085B2F}"/>
    <cellStyle name="20% - 강조색3 4 2 3 2 2 2 2 3" xfId="29077" xr:uid="{BAE138FB-1C9C-4B1B-BCBE-B1BEFFC8511D}"/>
    <cellStyle name="20% - 강조색3 4 2 3 2 2 2 3" xfId="14485" xr:uid="{BAB803B2-4921-4725-8746-AB1B813BD333}"/>
    <cellStyle name="20% - 강조색3 4 2 3 2 2 2 3 2" xfId="33941" xr:uid="{B0006150-00CF-460E-94F5-E7D848292574}"/>
    <cellStyle name="20% - 강조색3 4 2 3 2 2 2 4" xfId="24213" xr:uid="{60767251-788C-4E82-BE48-F3E304C0CBCC}"/>
    <cellStyle name="20% - 강조색3 4 2 3 2 2 3" xfId="7189" xr:uid="{A597390A-9E45-40EE-983F-638D8D5F2B1A}"/>
    <cellStyle name="20% - 강조색3 4 2 3 2 2 3 2" xfId="16917" xr:uid="{9561D278-C820-40EC-9F1E-5BB447649A45}"/>
    <cellStyle name="20% - 강조색3 4 2 3 2 2 3 2 2" xfId="36373" xr:uid="{FF3F9BEE-DDCB-49D9-BC9B-9937DBA37CDC}"/>
    <cellStyle name="20% - 강조색3 4 2 3 2 2 3 3" xfId="26645" xr:uid="{28907D7F-584F-472D-B924-8F5040E0AD53}"/>
    <cellStyle name="20% - 강조색3 4 2 3 2 2 4" xfId="12053" xr:uid="{5EAB4330-2E12-4525-B690-4650A1D34541}"/>
    <cellStyle name="20% - 강조색3 4 2 3 2 2 4 2" xfId="31509" xr:uid="{8765EBD7-05FC-496C-84A0-150967E9E3DA}"/>
    <cellStyle name="20% - 강조색3 4 2 3 2 2 5" xfId="21781" xr:uid="{01EC2CB1-9169-4F3A-9E7E-F7F44BCD5FAB}"/>
    <cellStyle name="20% - 강조색3 4 2 3 2 3" xfId="3541" xr:uid="{41A18425-3AB4-4DC2-A5D6-AF3EAE374E7C}"/>
    <cellStyle name="20% - 강조색3 4 2 3 2 3 2" xfId="8405" xr:uid="{3E05A609-92BC-487A-9D63-5C64A16460C4}"/>
    <cellStyle name="20% - 강조색3 4 2 3 2 3 2 2" xfId="18133" xr:uid="{D5EC249D-2585-44D1-8538-3B15D2D629B3}"/>
    <cellStyle name="20% - 강조색3 4 2 3 2 3 2 2 2" xfId="37589" xr:uid="{D36DA53D-321E-468C-8D96-C84A65A025BE}"/>
    <cellStyle name="20% - 강조색3 4 2 3 2 3 2 3" xfId="27861" xr:uid="{36BA68BF-D96F-4DEF-A460-8E31E0CD3D7A}"/>
    <cellStyle name="20% - 강조색3 4 2 3 2 3 3" xfId="13269" xr:uid="{7ACA1ACF-0B6D-4BE9-AC12-D7C0858F996A}"/>
    <cellStyle name="20% - 강조색3 4 2 3 2 3 3 2" xfId="32725" xr:uid="{0A3F58BC-349C-43D9-8C4D-1A506E404F7E}"/>
    <cellStyle name="20% - 강조색3 4 2 3 2 3 4" xfId="22997" xr:uid="{FB227D7F-998F-47AC-94B4-78F4088AF363}"/>
    <cellStyle name="20% - 강조색3 4 2 3 2 4" xfId="5973" xr:uid="{D9DC6410-BC19-4FA2-9EDC-CE1215205774}"/>
    <cellStyle name="20% - 강조색3 4 2 3 2 4 2" xfId="15701" xr:uid="{6D68D2A5-8EC3-4CDC-A5BA-64880C32DCC7}"/>
    <cellStyle name="20% - 강조색3 4 2 3 2 4 2 2" xfId="35157" xr:uid="{0ECC7A74-BA85-4BF0-950B-874992D8C960}"/>
    <cellStyle name="20% - 강조색3 4 2 3 2 4 3" xfId="25429" xr:uid="{882D390E-0251-49C1-A21B-666CE729B1CA}"/>
    <cellStyle name="20% - 강조색3 4 2 3 2 5" xfId="10837" xr:uid="{81819DA1-3F4A-4808-8281-B658D5F3F804}"/>
    <cellStyle name="20% - 강조색3 4 2 3 2 5 2" xfId="30293" xr:uid="{19894F0E-EB76-4313-886B-2877A922D0A9}"/>
    <cellStyle name="20% - 강조색3 4 2 3 2 6" xfId="20565" xr:uid="{8AC0191E-8B44-4AD2-8806-F4F23855D0DD}"/>
    <cellStyle name="20% - 강조색3 4 2 3 3" xfId="1717" xr:uid="{829117F6-EB91-4E4F-8228-C06BA7EC59B3}"/>
    <cellStyle name="20% - 강조색3 4 2 3 3 2" xfId="4149" xr:uid="{C8728A91-51D4-4A32-BE96-5B8D2AE7CD37}"/>
    <cellStyle name="20% - 강조색3 4 2 3 3 2 2" xfId="9013" xr:uid="{585FE224-B75C-4309-9FC6-EDE6EFC34795}"/>
    <cellStyle name="20% - 강조색3 4 2 3 3 2 2 2" xfId="18741" xr:uid="{11D086D6-3B24-4409-8FB7-8BA87B4173EC}"/>
    <cellStyle name="20% - 강조색3 4 2 3 3 2 2 2 2" xfId="38197" xr:uid="{FD3481AD-3B08-4B60-9BF1-10331C37035B}"/>
    <cellStyle name="20% - 강조색3 4 2 3 3 2 2 3" xfId="28469" xr:uid="{EAEB3D7B-8CC5-4577-89FA-CAA42BAEFC40}"/>
    <cellStyle name="20% - 강조색3 4 2 3 3 2 3" xfId="13877" xr:uid="{593E3CDA-FC9C-4010-9620-9E206BE46344}"/>
    <cellStyle name="20% - 강조색3 4 2 3 3 2 3 2" xfId="33333" xr:uid="{628EC442-8750-4D02-B3A5-704A42A458AF}"/>
    <cellStyle name="20% - 강조색3 4 2 3 3 2 4" xfId="23605" xr:uid="{32E246B5-E373-4031-ACC7-C9373D9B0A0B}"/>
    <cellStyle name="20% - 강조색3 4 2 3 3 3" xfId="6581" xr:uid="{A2CAEA04-8E75-4205-82A1-43CECCCC3ECC}"/>
    <cellStyle name="20% - 강조색3 4 2 3 3 3 2" xfId="16309" xr:uid="{A58944D9-65D7-42D6-B273-07DA145BE92A}"/>
    <cellStyle name="20% - 강조색3 4 2 3 3 3 2 2" xfId="35765" xr:uid="{B777376D-9BA9-4F97-9346-F0A8382977EA}"/>
    <cellStyle name="20% - 강조색3 4 2 3 3 3 3" xfId="26037" xr:uid="{662241CF-E82D-4A64-B0AA-1C191F9600FA}"/>
    <cellStyle name="20% - 강조색3 4 2 3 3 4" xfId="11445" xr:uid="{4552A46D-F7B9-4959-814D-117C5F4DCE1A}"/>
    <cellStyle name="20% - 강조색3 4 2 3 3 4 2" xfId="30901" xr:uid="{2B97E751-41C3-47E4-B939-6BBAFB69ADCF}"/>
    <cellStyle name="20% - 강조색3 4 2 3 3 5" xfId="21173" xr:uid="{2FCAA313-D6CF-4C3D-A4F9-9AE89D533839}"/>
    <cellStyle name="20% - 강조색3 4 2 3 4" xfId="2933" xr:uid="{5BBAB0A5-3F7D-458B-84F2-38D5505449BF}"/>
    <cellStyle name="20% - 강조색3 4 2 3 4 2" xfId="7797" xr:uid="{20FB03DF-33BD-49B7-A76F-5B4174D2B293}"/>
    <cellStyle name="20% - 강조색3 4 2 3 4 2 2" xfId="17525" xr:uid="{DADC9AC4-EB15-45AF-8D67-CBCB333150F6}"/>
    <cellStyle name="20% - 강조색3 4 2 3 4 2 2 2" xfId="36981" xr:uid="{BDDA47FB-5CA0-408F-8542-C10FD09AB8B0}"/>
    <cellStyle name="20% - 강조색3 4 2 3 4 2 3" xfId="27253" xr:uid="{AB51CD74-3B83-462F-AB75-DCEA8DB8C820}"/>
    <cellStyle name="20% - 강조색3 4 2 3 4 3" xfId="12661" xr:uid="{F21FCC50-49D9-47F3-90FA-AF921A1D5EE3}"/>
    <cellStyle name="20% - 강조색3 4 2 3 4 3 2" xfId="32117" xr:uid="{839DCD0B-73AB-46F4-894B-67C6E80DAF40}"/>
    <cellStyle name="20% - 강조색3 4 2 3 4 4" xfId="22389" xr:uid="{8EC95540-DF56-4447-9DA6-9B6F435B61AF}"/>
    <cellStyle name="20% - 강조색3 4 2 3 5" xfId="5365" xr:uid="{B3C82FF1-063A-4BCC-AA2A-80410FEFC33D}"/>
    <cellStyle name="20% - 강조색3 4 2 3 5 2" xfId="15093" xr:uid="{26CE295C-7699-4CB1-8F28-5938CB47EB9A}"/>
    <cellStyle name="20% - 강조색3 4 2 3 5 2 2" xfId="34549" xr:uid="{D983D49E-EBEE-4059-8062-EEDF8D1D8C1F}"/>
    <cellStyle name="20% - 강조색3 4 2 3 5 3" xfId="24821" xr:uid="{194B8C2A-66D0-4E7F-9052-245F88805F05}"/>
    <cellStyle name="20% - 강조색3 4 2 3 6" xfId="10229" xr:uid="{C66732D7-5D41-445E-A019-29BC5F34DBDD}"/>
    <cellStyle name="20% - 강조색3 4 2 3 6 2" xfId="29685" xr:uid="{FF08E0E5-B906-4E90-AAFD-85A3608BCF97}"/>
    <cellStyle name="20% - 강조색3 4 2 3 7" xfId="19957" xr:uid="{BA848F77-9E4D-45FD-A1F6-9B224089E0BF}"/>
    <cellStyle name="20% - 강조색3 4 2 4" xfId="805" xr:uid="{C309ACD3-55D7-4BA3-A22D-30986BB5D140}"/>
    <cellStyle name="20% - 강조색3 4 2 4 2" xfId="2021" xr:uid="{EA12381F-473C-4FFB-9867-022AF4CED3F4}"/>
    <cellStyle name="20% - 강조색3 4 2 4 2 2" xfId="4453" xr:uid="{726A633B-02F7-467D-96E0-2EAE318590AF}"/>
    <cellStyle name="20% - 강조색3 4 2 4 2 2 2" xfId="9317" xr:uid="{7EE6B498-C631-4F52-AEAE-A2346D180106}"/>
    <cellStyle name="20% - 강조색3 4 2 4 2 2 2 2" xfId="19045" xr:uid="{888A74A1-4F25-4F93-8B34-DC2A2E0AE66E}"/>
    <cellStyle name="20% - 강조색3 4 2 4 2 2 2 2 2" xfId="38501" xr:uid="{D0E87636-08AC-4017-BF51-79F3D5B2DBB8}"/>
    <cellStyle name="20% - 강조색3 4 2 4 2 2 2 3" xfId="28773" xr:uid="{0D9DD5AA-EE63-4B1B-A4C3-67217E8CBE28}"/>
    <cellStyle name="20% - 강조색3 4 2 4 2 2 3" xfId="14181" xr:uid="{C17D4F8F-79F3-477B-9FF0-7A47BD152E52}"/>
    <cellStyle name="20% - 강조색3 4 2 4 2 2 3 2" xfId="33637" xr:uid="{9EECB74C-415A-4A5F-BD07-EDBDBB5A917E}"/>
    <cellStyle name="20% - 강조색3 4 2 4 2 2 4" xfId="23909" xr:uid="{3B106DC5-349E-4B0A-8C6C-F3708DC54C58}"/>
    <cellStyle name="20% - 강조색3 4 2 4 2 3" xfId="6885" xr:uid="{56877713-198A-4C39-A70C-71841B1EDAC4}"/>
    <cellStyle name="20% - 강조색3 4 2 4 2 3 2" xfId="16613" xr:uid="{92EDEDC4-DA56-4981-B2C5-677682EC5A32}"/>
    <cellStyle name="20% - 강조색3 4 2 4 2 3 2 2" xfId="36069" xr:uid="{BF364620-2E18-421A-AA88-D1B7B60EAFE8}"/>
    <cellStyle name="20% - 강조색3 4 2 4 2 3 3" xfId="26341" xr:uid="{0A06FE13-54D9-41C6-B7C4-EA57E08C80C5}"/>
    <cellStyle name="20% - 강조색3 4 2 4 2 4" xfId="11749" xr:uid="{E79887B5-B0CD-4DE9-AAD4-EB7662E1058B}"/>
    <cellStyle name="20% - 강조색3 4 2 4 2 4 2" xfId="31205" xr:uid="{07A48D55-B140-4C38-A1EE-2E3977C55919}"/>
    <cellStyle name="20% - 강조색3 4 2 4 2 5" xfId="21477" xr:uid="{9C8E454C-9C40-480F-93D5-E81FB2D0BF2C}"/>
    <cellStyle name="20% - 강조색3 4 2 4 3" xfId="3237" xr:uid="{4B9823C9-0F57-4C5E-AC9F-C8B90B4461F2}"/>
    <cellStyle name="20% - 강조색3 4 2 4 3 2" xfId="8101" xr:uid="{682AAB65-44A8-4130-9799-5D1C190A6A3C}"/>
    <cellStyle name="20% - 강조색3 4 2 4 3 2 2" xfId="17829" xr:uid="{5BA4FAA1-A24B-42E3-B8F9-7523846F93CD}"/>
    <cellStyle name="20% - 강조색3 4 2 4 3 2 2 2" xfId="37285" xr:uid="{03845AAB-0CA7-4404-89E9-2D847B0963E7}"/>
    <cellStyle name="20% - 강조색3 4 2 4 3 2 3" xfId="27557" xr:uid="{70D75ACF-21D2-404C-A520-CBF31661A0B6}"/>
    <cellStyle name="20% - 강조색3 4 2 4 3 3" xfId="12965" xr:uid="{9B9B4A3D-D76B-4D1E-8434-89B7580664D7}"/>
    <cellStyle name="20% - 강조색3 4 2 4 3 3 2" xfId="32421" xr:uid="{3CACB001-129F-4D5B-B2B1-A9F4D17D87EE}"/>
    <cellStyle name="20% - 강조색3 4 2 4 3 4" xfId="22693" xr:uid="{1B58468F-49DF-4248-9DCC-FFAAFFDAE752}"/>
    <cellStyle name="20% - 강조색3 4 2 4 4" xfId="5669" xr:uid="{78A75DCF-7956-49D5-A35D-35C88F02D259}"/>
    <cellStyle name="20% - 강조색3 4 2 4 4 2" xfId="15397" xr:uid="{DF606961-9565-4FA4-904B-24E9A1EF13F7}"/>
    <cellStyle name="20% - 강조색3 4 2 4 4 2 2" xfId="34853" xr:uid="{90F10715-4833-4C69-B821-A014F498E6B3}"/>
    <cellStyle name="20% - 강조색3 4 2 4 4 3" xfId="25125" xr:uid="{70B6E116-AADD-43CD-8D29-6C72DB41D30E}"/>
    <cellStyle name="20% - 강조색3 4 2 4 5" xfId="10533" xr:uid="{E75134F3-7FB0-4D23-BFB3-CBB7FE0C67A0}"/>
    <cellStyle name="20% - 강조색3 4 2 4 5 2" xfId="29989" xr:uid="{49521470-1B3A-4B0F-8400-ED3D4B7CE392}"/>
    <cellStyle name="20% - 강조색3 4 2 4 6" xfId="20261" xr:uid="{FEA3B500-D149-4BF4-8B86-306FF0126000}"/>
    <cellStyle name="20% - 강조색3 4 2 5" xfId="1413" xr:uid="{3C8E9C09-23FC-4181-87B9-C9D50A786F75}"/>
    <cellStyle name="20% - 강조색3 4 2 5 2" xfId="3845" xr:uid="{3728F47E-CED8-4CCF-8196-7CADC6AD1E13}"/>
    <cellStyle name="20% - 강조색3 4 2 5 2 2" xfId="8709" xr:uid="{DA364C1F-0CE2-440E-89D0-D1263A863892}"/>
    <cellStyle name="20% - 강조색3 4 2 5 2 2 2" xfId="18437" xr:uid="{3133B2D3-D1DF-45F0-9F84-F5A01580BD02}"/>
    <cellStyle name="20% - 강조색3 4 2 5 2 2 2 2" xfId="37893" xr:uid="{964B2D8E-7A16-4626-AFFA-FC453EF7C09B}"/>
    <cellStyle name="20% - 강조색3 4 2 5 2 2 3" xfId="28165" xr:uid="{F69A5806-E738-471C-8230-E94F60786CE1}"/>
    <cellStyle name="20% - 강조색3 4 2 5 2 3" xfId="13573" xr:uid="{ED824653-5C72-4EB3-8B3E-513FFB0C4018}"/>
    <cellStyle name="20% - 강조색3 4 2 5 2 3 2" xfId="33029" xr:uid="{A6A1D285-07AA-40C3-93CD-29099E97B575}"/>
    <cellStyle name="20% - 강조색3 4 2 5 2 4" xfId="23301" xr:uid="{3752120A-3B34-401D-A49A-1EF17F069412}"/>
    <cellStyle name="20% - 강조색3 4 2 5 3" xfId="6277" xr:uid="{97F4259C-B7CF-4CEA-AEA3-54F4292E8E20}"/>
    <cellStyle name="20% - 강조색3 4 2 5 3 2" xfId="16005" xr:uid="{49982581-193A-47A2-BA0E-3CEBAADB34A4}"/>
    <cellStyle name="20% - 강조색3 4 2 5 3 2 2" xfId="35461" xr:uid="{EA67CC40-E218-4FB4-B843-C0F0B84E2E19}"/>
    <cellStyle name="20% - 강조색3 4 2 5 3 3" xfId="25733" xr:uid="{954FEBEC-29FE-48DF-9730-1566712A99C4}"/>
    <cellStyle name="20% - 강조색3 4 2 5 4" xfId="11141" xr:uid="{2752CB44-91BA-4C07-BC96-1A55582E3950}"/>
    <cellStyle name="20% - 강조색3 4 2 5 4 2" xfId="30597" xr:uid="{9961C4E7-138B-4DBD-8271-1F53F3FD1C4C}"/>
    <cellStyle name="20% - 강조색3 4 2 5 5" xfId="20869" xr:uid="{F9838E65-9DB8-4192-9FC5-E8C9882A828D}"/>
    <cellStyle name="20% - 강조색3 4 2 6" xfId="2629" xr:uid="{C43E955E-CA4A-40AE-97B9-916E3E46002F}"/>
    <cellStyle name="20% - 강조색3 4 2 6 2" xfId="7493" xr:uid="{B673A3BF-6888-4C3D-A276-BDB1B56F9B52}"/>
    <cellStyle name="20% - 강조색3 4 2 6 2 2" xfId="17221" xr:uid="{A7F5311F-8699-4664-AB64-4C13F2255CBD}"/>
    <cellStyle name="20% - 강조색3 4 2 6 2 2 2" xfId="36677" xr:uid="{8EB0DEF7-AB7A-493F-AB7E-47665EE2DEE4}"/>
    <cellStyle name="20% - 강조색3 4 2 6 2 3" xfId="26949" xr:uid="{F9E1D51F-3840-4FB3-81B6-8832B371D891}"/>
    <cellStyle name="20% - 강조색3 4 2 6 3" xfId="12357" xr:uid="{25C953E4-C873-4C01-9E2E-29FA39C9E8A6}"/>
    <cellStyle name="20% - 강조색3 4 2 6 3 2" xfId="31813" xr:uid="{CB1E94FA-F386-4EF9-951C-E630834D13EA}"/>
    <cellStyle name="20% - 강조색3 4 2 6 4" xfId="22085" xr:uid="{84719BAA-082D-4A19-8643-A02912CFB709}"/>
    <cellStyle name="20% - 강조색3 4 2 7" xfId="5061" xr:uid="{6804119C-12DD-443D-9735-D19F4B4B8F66}"/>
    <cellStyle name="20% - 강조색3 4 2 7 2" xfId="14789" xr:uid="{48A497F2-52EC-4940-BD32-811242349E9D}"/>
    <cellStyle name="20% - 강조색3 4 2 7 2 2" xfId="34245" xr:uid="{D279AEE0-6BF3-4C22-A8C7-DEB3189DD361}"/>
    <cellStyle name="20% - 강조색3 4 2 7 3" xfId="24517" xr:uid="{5BAD492C-39F4-4C6C-92C8-5B7F4C01EDE1}"/>
    <cellStyle name="20% - 강조색3 4 2 8" xfId="9925" xr:uid="{5EC238D1-1B7F-48CB-AD1C-036604730BF9}"/>
    <cellStyle name="20% - 강조색3 4 2 8 2" xfId="29381" xr:uid="{5D064C2C-D5D4-40F1-A1CE-0A4594AC3102}"/>
    <cellStyle name="20% - 강조색3 4 2 9" xfId="19653" xr:uid="{B98BF1BD-4C29-48EE-A258-F0E5EB5DD5C0}"/>
    <cellStyle name="20% - 강조색3 4 3" xfId="271" xr:uid="{AE3B22B1-F332-45A7-BB3D-D79817BB8118}"/>
    <cellStyle name="20% - 강조색3 4 3 2" xfId="576" xr:uid="{3E856102-B9F4-44BA-8714-99D79C309CFE}"/>
    <cellStyle name="20% - 강조색3 4 3 2 2" xfId="1184" xr:uid="{A0D762A6-17DD-4408-9B08-3F3E43107A21}"/>
    <cellStyle name="20% - 강조색3 4 3 2 2 2" xfId="2400" xr:uid="{8B0E80F5-57D3-4701-BCE5-2683368A2176}"/>
    <cellStyle name="20% - 강조색3 4 3 2 2 2 2" xfId="4832" xr:uid="{D0E3A6FC-2CF7-4D82-B746-FF51BC533B1F}"/>
    <cellStyle name="20% - 강조색3 4 3 2 2 2 2 2" xfId="9696" xr:uid="{97BBC7EE-A338-4C9A-AE16-E511F336B391}"/>
    <cellStyle name="20% - 강조색3 4 3 2 2 2 2 2 2" xfId="19424" xr:uid="{9F8EB3D3-989E-4878-A317-D447E59EE16B}"/>
    <cellStyle name="20% - 강조색3 4 3 2 2 2 2 2 2 2" xfId="38880" xr:uid="{A7A748F4-642A-4EEA-AB25-5DCE5F23DE23}"/>
    <cellStyle name="20% - 강조색3 4 3 2 2 2 2 2 3" xfId="29152" xr:uid="{6DFE730A-BB72-4363-9093-1C0D58D905DA}"/>
    <cellStyle name="20% - 강조색3 4 3 2 2 2 2 3" xfId="14560" xr:uid="{CC058006-CF32-404B-BB36-F1B25DBBCE9D}"/>
    <cellStyle name="20% - 강조색3 4 3 2 2 2 2 3 2" xfId="34016" xr:uid="{7F379CFD-D035-49FF-B2DA-E75931C0DA2B}"/>
    <cellStyle name="20% - 강조색3 4 3 2 2 2 2 4" xfId="24288" xr:uid="{F6E924F6-76DB-47FE-BB97-6914309D0836}"/>
    <cellStyle name="20% - 강조색3 4 3 2 2 2 3" xfId="7264" xr:uid="{9B0B3631-6143-423C-8A5A-23AB6DFC5089}"/>
    <cellStyle name="20% - 강조색3 4 3 2 2 2 3 2" xfId="16992" xr:uid="{4A35142D-1120-4F55-BA6D-7660B2862E46}"/>
    <cellStyle name="20% - 강조색3 4 3 2 2 2 3 2 2" xfId="36448" xr:uid="{3E70ADB7-53E1-45BF-97DB-91579E5EA15D}"/>
    <cellStyle name="20% - 강조색3 4 3 2 2 2 3 3" xfId="26720" xr:uid="{F9042F70-7B8E-49FB-8945-2E6ED8AD2693}"/>
    <cellStyle name="20% - 강조색3 4 3 2 2 2 4" xfId="12128" xr:uid="{787DAA0C-9A3F-4CEF-9E7F-3318C52BD1F2}"/>
    <cellStyle name="20% - 강조색3 4 3 2 2 2 4 2" xfId="31584" xr:uid="{3EC518B5-1CB5-4C55-9D70-C4E69F0D70D7}"/>
    <cellStyle name="20% - 강조색3 4 3 2 2 2 5" xfId="21856" xr:uid="{65E7EB5F-739D-414C-99A1-2DFFB69524A7}"/>
    <cellStyle name="20% - 강조색3 4 3 2 2 3" xfId="3616" xr:uid="{5CB868F6-381B-45F5-A5BA-ED6B783F98A7}"/>
    <cellStyle name="20% - 강조색3 4 3 2 2 3 2" xfId="8480" xr:uid="{793752ED-9793-4CCB-9473-3AB79153760B}"/>
    <cellStyle name="20% - 강조색3 4 3 2 2 3 2 2" xfId="18208" xr:uid="{5157FA00-72A8-410F-B908-E945A029FEF2}"/>
    <cellStyle name="20% - 강조색3 4 3 2 2 3 2 2 2" xfId="37664" xr:uid="{1FB25490-3BE0-480B-86ED-3CC4EB326C7C}"/>
    <cellStyle name="20% - 강조색3 4 3 2 2 3 2 3" xfId="27936" xr:uid="{5F30E8CB-9C10-4EE9-9E6E-91802DE14388}"/>
    <cellStyle name="20% - 강조색3 4 3 2 2 3 3" xfId="13344" xr:uid="{5A8F55A4-3197-4D22-8387-FFD1C6DABC77}"/>
    <cellStyle name="20% - 강조색3 4 3 2 2 3 3 2" xfId="32800" xr:uid="{9526839C-B0A0-4FD9-8B50-EDF12BD4DF32}"/>
    <cellStyle name="20% - 강조색3 4 3 2 2 3 4" xfId="23072" xr:uid="{04B2CF29-B2C7-4384-A141-6CB14309C162}"/>
    <cellStyle name="20% - 강조색3 4 3 2 2 4" xfId="6048" xr:uid="{1FA56376-F71E-4DF2-B848-83E355BF3AC5}"/>
    <cellStyle name="20% - 강조색3 4 3 2 2 4 2" xfId="15776" xr:uid="{EC98DB3B-65E6-4090-9F05-F686F7FA5483}"/>
    <cellStyle name="20% - 강조색3 4 3 2 2 4 2 2" xfId="35232" xr:uid="{A886D023-B842-4D43-A75C-D76F67C6EFD4}"/>
    <cellStyle name="20% - 강조색3 4 3 2 2 4 3" xfId="25504" xr:uid="{F7BF97CA-AB14-45F7-8DBB-E98987E2988D}"/>
    <cellStyle name="20% - 강조색3 4 3 2 2 5" xfId="10912" xr:uid="{4FE74E07-977C-43DC-AB5B-DEEEB709E46C}"/>
    <cellStyle name="20% - 강조색3 4 3 2 2 5 2" xfId="30368" xr:uid="{47CA3041-617F-4D05-9704-0BFC8802E753}"/>
    <cellStyle name="20% - 강조색3 4 3 2 2 6" xfId="20640" xr:uid="{5F94F828-F4E8-44CB-AEDD-5B740CFBED27}"/>
    <cellStyle name="20% - 강조색3 4 3 2 3" xfId="1792" xr:uid="{E93B31BF-B974-48FD-9053-563A970639E7}"/>
    <cellStyle name="20% - 강조색3 4 3 2 3 2" xfId="4224" xr:uid="{C51EE0B6-F5D0-4564-A81D-FFD0FCB01F32}"/>
    <cellStyle name="20% - 강조색3 4 3 2 3 2 2" xfId="9088" xr:uid="{C769675D-A1BC-46B7-8DA5-AA33BD21EBA6}"/>
    <cellStyle name="20% - 강조색3 4 3 2 3 2 2 2" xfId="18816" xr:uid="{430BA532-FD42-4EF2-BF15-B8985330DF4A}"/>
    <cellStyle name="20% - 강조색3 4 3 2 3 2 2 2 2" xfId="38272" xr:uid="{53DE3E70-557F-4344-BEC8-B873B5BF9B57}"/>
    <cellStyle name="20% - 강조색3 4 3 2 3 2 2 3" xfId="28544" xr:uid="{3B0E208E-8B3D-47FA-9F68-08A6642819C7}"/>
    <cellStyle name="20% - 강조색3 4 3 2 3 2 3" xfId="13952" xr:uid="{F5F742C9-FC62-4443-BE06-2BCD3B7BA360}"/>
    <cellStyle name="20% - 강조색3 4 3 2 3 2 3 2" xfId="33408" xr:uid="{50357D88-0296-44F1-B384-8AA64B2890BD}"/>
    <cellStyle name="20% - 강조색3 4 3 2 3 2 4" xfId="23680" xr:uid="{4B7B4EA3-F008-41D8-B871-2E46F7CEE933}"/>
    <cellStyle name="20% - 강조색3 4 3 2 3 3" xfId="6656" xr:uid="{E24E8300-CA4C-4BAC-9FDB-144C948FC2CD}"/>
    <cellStyle name="20% - 강조색3 4 3 2 3 3 2" xfId="16384" xr:uid="{888BE33E-3CF9-4853-8A2F-1202CCEF4B99}"/>
    <cellStyle name="20% - 강조색3 4 3 2 3 3 2 2" xfId="35840" xr:uid="{909F1BE1-0D50-412F-85C9-8A992B5EEB52}"/>
    <cellStyle name="20% - 강조색3 4 3 2 3 3 3" xfId="26112" xr:uid="{BA7C5E92-E227-480E-B3C1-35309311AB46}"/>
    <cellStyle name="20% - 강조색3 4 3 2 3 4" xfId="11520" xr:uid="{9141B475-5409-4666-9533-AE1A06CE45EB}"/>
    <cellStyle name="20% - 강조색3 4 3 2 3 4 2" xfId="30976" xr:uid="{D4689F28-538F-4B77-BA80-0BB3B21A92F0}"/>
    <cellStyle name="20% - 강조색3 4 3 2 3 5" xfId="21248" xr:uid="{18F115BA-FB81-49FD-BC6C-2A47E7284984}"/>
    <cellStyle name="20% - 강조색3 4 3 2 4" xfId="3008" xr:uid="{97F49D48-7065-4914-812A-62680DD35009}"/>
    <cellStyle name="20% - 강조색3 4 3 2 4 2" xfId="7872" xr:uid="{1AAF0AE6-CC28-4058-9185-8C36418C8C8F}"/>
    <cellStyle name="20% - 강조색3 4 3 2 4 2 2" xfId="17600" xr:uid="{E0B776EC-4781-465F-94ED-DF2B9B5AF4B3}"/>
    <cellStyle name="20% - 강조색3 4 3 2 4 2 2 2" xfId="37056" xr:uid="{A105D24A-9D4F-4AC7-B8B5-668CBD7B4453}"/>
    <cellStyle name="20% - 강조색3 4 3 2 4 2 3" xfId="27328" xr:uid="{67C42907-F70B-4EC2-87B6-1D9D327B0C50}"/>
    <cellStyle name="20% - 강조색3 4 3 2 4 3" xfId="12736" xr:uid="{A131B53D-076A-410E-9328-780CC389138C}"/>
    <cellStyle name="20% - 강조색3 4 3 2 4 3 2" xfId="32192" xr:uid="{FA7CE180-4640-4B04-9113-2B1359E6BAF7}"/>
    <cellStyle name="20% - 강조색3 4 3 2 4 4" xfId="22464" xr:uid="{93A69516-405F-45C8-BEC0-E0517D161B14}"/>
    <cellStyle name="20% - 강조색3 4 3 2 5" xfId="5440" xr:uid="{98C1A777-9ABD-4717-8968-36EB1AA82009}"/>
    <cellStyle name="20% - 강조색3 4 3 2 5 2" xfId="15168" xr:uid="{6DFA4B46-3D3E-4D8C-9D69-292490374D87}"/>
    <cellStyle name="20% - 강조색3 4 3 2 5 2 2" xfId="34624" xr:uid="{E93C784B-DE5A-481D-B70C-B64FAB0FD068}"/>
    <cellStyle name="20% - 강조색3 4 3 2 5 3" xfId="24896" xr:uid="{94BC681E-F64A-43CA-9C9B-335D16E9C08E}"/>
    <cellStyle name="20% - 강조색3 4 3 2 6" xfId="10304" xr:uid="{75536DA2-F493-4DA1-B9F4-DA6A9DA6A4A1}"/>
    <cellStyle name="20% - 강조색3 4 3 2 6 2" xfId="29760" xr:uid="{34030912-43A9-4CA9-B179-074733B17E4A}"/>
    <cellStyle name="20% - 강조색3 4 3 2 7" xfId="20032" xr:uid="{656263DD-41F1-4E4F-A428-A78AB859606E}"/>
    <cellStyle name="20% - 강조색3 4 3 3" xfId="880" xr:uid="{7A5DBF06-8B42-40B6-8A96-946A7898F478}"/>
    <cellStyle name="20% - 강조색3 4 3 3 2" xfId="2096" xr:uid="{98FACAAC-3A54-411E-AF7C-03E80CF7D7D5}"/>
    <cellStyle name="20% - 강조색3 4 3 3 2 2" xfId="4528" xr:uid="{C32F0C7D-5FD5-4EDF-86D5-701B733AB55A}"/>
    <cellStyle name="20% - 강조색3 4 3 3 2 2 2" xfId="9392" xr:uid="{36C6188E-A34A-4AD3-B909-14B31FAC4D79}"/>
    <cellStyle name="20% - 강조색3 4 3 3 2 2 2 2" xfId="19120" xr:uid="{173F3699-A0CC-427A-85C6-E92BC86B75B7}"/>
    <cellStyle name="20% - 강조색3 4 3 3 2 2 2 2 2" xfId="38576" xr:uid="{2F865A23-E6F8-4FB3-B47C-E38986FE1EB0}"/>
    <cellStyle name="20% - 강조색3 4 3 3 2 2 2 3" xfId="28848" xr:uid="{024C7F25-658B-4BB3-8088-7F2B21A3F295}"/>
    <cellStyle name="20% - 강조색3 4 3 3 2 2 3" xfId="14256" xr:uid="{15953FF0-C629-46B7-B838-76C97FDB34C6}"/>
    <cellStyle name="20% - 강조색3 4 3 3 2 2 3 2" xfId="33712" xr:uid="{BABFF869-E5C9-4D7F-BE7C-BF755D6351A3}"/>
    <cellStyle name="20% - 강조색3 4 3 3 2 2 4" xfId="23984" xr:uid="{636BDF80-6E74-465A-A538-A2395123BC3A}"/>
    <cellStyle name="20% - 강조색3 4 3 3 2 3" xfId="6960" xr:uid="{13A86EA8-8ECA-485B-BE51-6870C36FB906}"/>
    <cellStyle name="20% - 강조색3 4 3 3 2 3 2" xfId="16688" xr:uid="{F4E4D8A2-90F2-44AB-A755-ACC163BF8C26}"/>
    <cellStyle name="20% - 강조색3 4 3 3 2 3 2 2" xfId="36144" xr:uid="{B06B2531-D333-4C62-980D-4AE1E32EE24F}"/>
    <cellStyle name="20% - 강조색3 4 3 3 2 3 3" xfId="26416" xr:uid="{81798BB8-0600-463D-93D6-6DA5AECB2CEC}"/>
    <cellStyle name="20% - 강조색3 4 3 3 2 4" xfId="11824" xr:uid="{75A105A7-80B8-46C4-921A-F9C60A5C6D1B}"/>
    <cellStyle name="20% - 강조색3 4 3 3 2 4 2" xfId="31280" xr:uid="{271C9BB4-AA2F-4FA8-94BB-C8F50FCF6607}"/>
    <cellStyle name="20% - 강조색3 4 3 3 2 5" xfId="21552" xr:uid="{AC638564-D00B-41FC-97B1-F0F99C3F708B}"/>
    <cellStyle name="20% - 강조색3 4 3 3 3" xfId="3312" xr:uid="{0140EAA9-CFDB-458F-8923-3D70F6B99C00}"/>
    <cellStyle name="20% - 강조색3 4 3 3 3 2" xfId="8176" xr:uid="{251B0D0A-2E5A-4A65-B2E0-309F7AB7342C}"/>
    <cellStyle name="20% - 강조색3 4 3 3 3 2 2" xfId="17904" xr:uid="{97D6CABA-B419-4C1D-AB87-970D4F6D784F}"/>
    <cellStyle name="20% - 강조색3 4 3 3 3 2 2 2" xfId="37360" xr:uid="{8852E572-7D5F-4594-9A29-EEA2B29D2415}"/>
    <cellStyle name="20% - 강조색3 4 3 3 3 2 3" xfId="27632" xr:uid="{F327DB6B-F330-4E8F-9126-08C4AC7485AA}"/>
    <cellStyle name="20% - 강조색3 4 3 3 3 3" xfId="13040" xr:uid="{E7C7A27B-41D1-4239-9956-6FC70A90EC12}"/>
    <cellStyle name="20% - 강조색3 4 3 3 3 3 2" xfId="32496" xr:uid="{A4D98F8A-C01D-4B98-932D-76431D3535C2}"/>
    <cellStyle name="20% - 강조색3 4 3 3 3 4" xfId="22768" xr:uid="{DFEF397E-14F7-4F59-B999-DC54EF3A72D2}"/>
    <cellStyle name="20% - 강조색3 4 3 3 4" xfId="5744" xr:uid="{E05CFE6F-C665-4813-B338-D5FA22E8212C}"/>
    <cellStyle name="20% - 강조색3 4 3 3 4 2" xfId="15472" xr:uid="{95EADB1D-9EDD-49F7-9B8B-4FBED4B002D9}"/>
    <cellStyle name="20% - 강조색3 4 3 3 4 2 2" xfId="34928" xr:uid="{25675F8D-1865-44EE-A19C-917A1DCAE8ED}"/>
    <cellStyle name="20% - 강조색3 4 3 3 4 3" xfId="25200" xr:uid="{88C1565A-34D8-488C-B01D-4499826A9F70}"/>
    <cellStyle name="20% - 강조색3 4 3 3 5" xfId="10608" xr:uid="{2BC310F3-AE31-4344-B300-F445D53ED19D}"/>
    <cellStyle name="20% - 강조색3 4 3 3 5 2" xfId="30064" xr:uid="{5D77FDAE-6E31-4B63-A78E-A69FD0A3591A}"/>
    <cellStyle name="20% - 강조색3 4 3 3 6" xfId="20336" xr:uid="{3DCED408-DD3A-4856-A2D2-76BEB12E515D}"/>
    <cellStyle name="20% - 강조색3 4 3 4" xfId="1488" xr:uid="{0A1A271B-CD33-4EE4-BCBF-A32BDA858636}"/>
    <cellStyle name="20% - 강조색3 4 3 4 2" xfId="3920" xr:uid="{62BBF6AA-17AE-41C6-8E76-926B15E843EA}"/>
    <cellStyle name="20% - 강조색3 4 3 4 2 2" xfId="8784" xr:uid="{23C17F4D-8A5F-48F3-A675-AB9BC87C0CCA}"/>
    <cellStyle name="20% - 강조색3 4 3 4 2 2 2" xfId="18512" xr:uid="{88E66E36-A1C9-410B-B68D-2DF2C29B43A7}"/>
    <cellStyle name="20% - 강조색3 4 3 4 2 2 2 2" xfId="37968" xr:uid="{C788F19E-BCC0-4279-AE69-A9DDCCF865CA}"/>
    <cellStyle name="20% - 강조색3 4 3 4 2 2 3" xfId="28240" xr:uid="{A678AF6C-CCD3-4168-BFD8-C8EB922184C7}"/>
    <cellStyle name="20% - 강조색3 4 3 4 2 3" xfId="13648" xr:uid="{73E725E4-62BE-43FA-9099-40595914CA36}"/>
    <cellStyle name="20% - 강조색3 4 3 4 2 3 2" xfId="33104" xr:uid="{CB5043E6-27CA-423C-AB06-87BD419E3C78}"/>
    <cellStyle name="20% - 강조색3 4 3 4 2 4" xfId="23376" xr:uid="{A80DEA21-9A96-40B4-968E-3DD456A34F67}"/>
    <cellStyle name="20% - 강조색3 4 3 4 3" xfId="6352" xr:uid="{C9DF266C-AD76-43D7-B765-8DF02DA695EE}"/>
    <cellStyle name="20% - 강조색3 4 3 4 3 2" xfId="16080" xr:uid="{757BD58D-3800-4315-8459-B2FF543A6B07}"/>
    <cellStyle name="20% - 강조색3 4 3 4 3 2 2" xfId="35536" xr:uid="{D73FB145-BF51-4F33-BAC7-3AE663541EBB}"/>
    <cellStyle name="20% - 강조색3 4 3 4 3 3" xfId="25808" xr:uid="{FC018DEF-2C48-49F0-9AE7-6F835EDB45AA}"/>
    <cellStyle name="20% - 강조색3 4 3 4 4" xfId="11216" xr:uid="{A4A79E6E-A0AE-4B7F-843C-7CE0437BA966}"/>
    <cellStyle name="20% - 강조색3 4 3 4 4 2" xfId="30672" xr:uid="{0C9D547B-07AC-4072-A15B-EB3C335E1B0C}"/>
    <cellStyle name="20% - 강조색3 4 3 4 5" xfId="20944" xr:uid="{C4C39751-56EE-4551-8E47-7FFF18E5AB64}"/>
    <cellStyle name="20% - 강조색3 4 3 5" xfId="2704" xr:uid="{AF7D269F-F42E-4393-9172-71C794FB16AC}"/>
    <cellStyle name="20% - 강조색3 4 3 5 2" xfId="7568" xr:uid="{189A2657-9D39-4DF2-9E5A-3585C84CB7CA}"/>
    <cellStyle name="20% - 강조색3 4 3 5 2 2" xfId="17296" xr:uid="{5CE72BAC-E089-4117-8312-0F9EF5745698}"/>
    <cellStyle name="20% - 강조색3 4 3 5 2 2 2" xfId="36752" xr:uid="{019D21F5-AB19-49A0-89DA-1670D0186BF4}"/>
    <cellStyle name="20% - 강조색3 4 3 5 2 3" xfId="27024" xr:uid="{6EF8EE78-06E2-4401-84AE-D6319B9382AE}"/>
    <cellStyle name="20% - 강조색3 4 3 5 3" xfId="12432" xr:uid="{FA9AFA9C-0711-4A12-B9F9-D9BFC4FA76DB}"/>
    <cellStyle name="20% - 강조색3 4 3 5 3 2" xfId="31888" xr:uid="{FDA12A9C-73C4-40A9-A493-B1F2366CAE30}"/>
    <cellStyle name="20% - 강조색3 4 3 5 4" xfId="22160" xr:uid="{6EA5DAE7-67B6-4BAF-8A6B-3AD6340348D2}"/>
    <cellStyle name="20% - 강조색3 4 3 6" xfId="5136" xr:uid="{F61DE997-014D-4FB1-80B2-F151B0FE77A8}"/>
    <cellStyle name="20% - 강조색3 4 3 6 2" xfId="14864" xr:uid="{6F0E7271-F29F-4E82-A8BA-2D3649262684}"/>
    <cellStyle name="20% - 강조색3 4 3 6 2 2" xfId="34320" xr:uid="{B27FA6C6-C7B4-4E16-89B1-53467AEFCC81}"/>
    <cellStyle name="20% - 강조색3 4 3 6 3" xfId="24592" xr:uid="{ED8731F7-0BC3-4FD7-9E2C-8E9EA8084998}"/>
    <cellStyle name="20% - 강조색3 4 3 7" xfId="10000" xr:uid="{7C347DE5-EDF5-4DBA-8A54-6910E8431BC4}"/>
    <cellStyle name="20% - 강조색3 4 3 7 2" xfId="29456" xr:uid="{0ED7C0E9-9866-446E-B5FC-4168BD9ED8E1}"/>
    <cellStyle name="20% - 강조색3 4 3 8" xfId="19728" xr:uid="{985369CD-70CB-4878-BB65-AE8C99308497}"/>
    <cellStyle name="20% - 강조색3 4 4" xfId="424" xr:uid="{E5064E8F-E5AB-4A03-A5E2-65710BED6750}"/>
    <cellStyle name="20% - 강조색3 4 4 2" xfId="1032" xr:uid="{60E37FD8-76F5-451E-874F-F71327C83F9F}"/>
    <cellStyle name="20% - 강조색3 4 4 2 2" xfId="2248" xr:uid="{63A6B567-BA4A-499D-BCBC-6ED4E08464AD}"/>
    <cellStyle name="20% - 강조색3 4 4 2 2 2" xfId="4680" xr:uid="{D1F4CE20-F980-4DED-8D5C-403B3FC3885F}"/>
    <cellStyle name="20% - 강조색3 4 4 2 2 2 2" xfId="9544" xr:uid="{E1E30ED2-4E53-4E25-9472-8117A8A44E08}"/>
    <cellStyle name="20% - 강조색3 4 4 2 2 2 2 2" xfId="19272" xr:uid="{2DC2336D-4AAC-411C-A9AA-B92078E0DB57}"/>
    <cellStyle name="20% - 강조색3 4 4 2 2 2 2 2 2" xfId="38728" xr:uid="{56A67097-185C-48B3-827E-434EA619FB97}"/>
    <cellStyle name="20% - 강조색3 4 4 2 2 2 2 3" xfId="29000" xr:uid="{9F7F8941-168B-49FB-993D-E8319035B8DE}"/>
    <cellStyle name="20% - 강조색3 4 4 2 2 2 3" xfId="14408" xr:uid="{C81B521F-DC83-46F6-8550-28B8DEC0F45F}"/>
    <cellStyle name="20% - 강조색3 4 4 2 2 2 3 2" xfId="33864" xr:uid="{D46786CC-2B21-422C-933B-EF614CEDFF2C}"/>
    <cellStyle name="20% - 강조색3 4 4 2 2 2 4" xfId="24136" xr:uid="{6CDFB158-2B47-4E34-A1C6-EC2547FD9C94}"/>
    <cellStyle name="20% - 강조색3 4 4 2 2 3" xfId="7112" xr:uid="{8E5BA4B4-12F6-4943-924B-11D4E896C936}"/>
    <cellStyle name="20% - 강조색3 4 4 2 2 3 2" xfId="16840" xr:uid="{95EBF39B-FA6F-49A7-8287-0E1D0118AE1E}"/>
    <cellStyle name="20% - 강조색3 4 4 2 2 3 2 2" xfId="36296" xr:uid="{8885853D-5B01-44FC-B219-0C9C73E74C48}"/>
    <cellStyle name="20% - 강조색3 4 4 2 2 3 3" xfId="26568" xr:uid="{DE3865EB-06A1-447C-9AFF-807B24FE99F2}"/>
    <cellStyle name="20% - 강조색3 4 4 2 2 4" xfId="11976" xr:uid="{3FDB81B1-B906-4E2C-B4B3-CE487259E060}"/>
    <cellStyle name="20% - 강조색3 4 4 2 2 4 2" xfId="31432" xr:uid="{EE2EA50F-1F64-4AB1-B1BB-EB10331ED5C3}"/>
    <cellStyle name="20% - 강조색3 4 4 2 2 5" xfId="21704" xr:uid="{F8CB86DE-308F-4099-B029-C3B69BE1012A}"/>
    <cellStyle name="20% - 강조색3 4 4 2 3" xfId="3464" xr:uid="{0A165C6C-8A38-4DD8-851D-B39A69E2D8D8}"/>
    <cellStyle name="20% - 강조색3 4 4 2 3 2" xfId="8328" xr:uid="{B8D0A43D-EE60-454B-8D7F-FBD2361C1144}"/>
    <cellStyle name="20% - 강조색3 4 4 2 3 2 2" xfId="18056" xr:uid="{BFC5606C-A001-4979-A968-A55138FE390B}"/>
    <cellStyle name="20% - 강조색3 4 4 2 3 2 2 2" xfId="37512" xr:uid="{CA8C7516-3373-4E65-9BFB-BBA4A089159B}"/>
    <cellStyle name="20% - 강조색3 4 4 2 3 2 3" xfId="27784" xr:uid="{27667C53-4B6A-428F-95B9-6F0508D977F0}"/>
    <cellStyle name="20% - 강조색3 4 4 2 3 3" xfId="13192" xr:uid="{F4D43697-6FA0-45F8-8881-98FAF00CD60A}"/>
    <cellStyle name="20% - 강조색3 4 4 2 3 3 2" xfId="32648" xr:uid="{BA13E0A3-1D89-494B-B3B7-25A724A2C694}"/>
    <cellStyle name="20% - 강조색3 4 4 2 3 4" xfId="22920" xr:uid="{DFCCD00A-CEB1-4DA3-B0B3-5BD730879845}"/>
    <cellStyle name="20% - 강조색3 4 4 2 4" xfId="5896" xr:uid="{197DB7F4-3956-49B8-9A39-F80DFC227CA3}"/>
    <cellStyle name="20% - 강조색3 4 4 2 4 2" xfId="15624" xr:uid="{465A35DC-BDB8-43FE-A1AC-141F560E21B4}"/>
    <cellStyle name="20% - 강조색3 4 4 2 4 2 2" xfId="35080" xr:uid="{6099D1DF-5FC4-4217-865F-9A47284FD18A}"/>
    <cellStyle name="20% - 강조색3 4 4 2 4 3" xfId="25352" xr:uid="{F05353CE-0FEC-4B54-B62B-6F6057C0EAEA}"/>
    <cellStyle name="20% - 강조색3 4 4 2 5" xfId="10760" xr:uid="{4A0CEA4E-8787-400A-8205-5ED2A0CF83E3}"/>
    <cellStyle name="20% - 강조색3 4 4 2 5 2" xfId="30216" xr:uid="{D208F11F-B79D-49AA-A8A8-045EE4539A9F}"/>
    <cellStyle name="20% - 강조색3 4 4 2 6" xfId="20488" xr:uid="{A01EC7E6-280C-40F8-9096-A95EE76466ED}"/>
    <cellStyle name="20% - 강조색3 4 4 3" xfId="1640" xr:uid="{54E27EE5-FB69-48E2-A83E-8CCF6A526460}"/>
    <cellStyle name="20% - 강조색3 4 4 3 2" xfId="4072" xr:uid="{3A81CF95-F711-4559-8C33-D14062F6587F}"/>
    <cellStyle name="20% - 강조색3 4 4 3 2 2" xfId="8936" xr:uid="{370701F5-39B6-47EC-968A-E015B61D51AE}"/>
    <cellStyle name="20% - 강조색3 4 4 3 2 2 2" xfId="18664" xr:uid="{B56A7231-A14A-478E-B363-AB3DFFDB4773}"/>
    <cellStyle name="20% - 강조색3 4 4 3 2 2 2 2" xfId="38120" xr:uid="{929A6637-F18C-4889-99A4-A6335E342BC8}"/>
    <cellStyle name="20% - 강조색3 4 4 3 2 2 3" xfId="28392" xr:uid="{CD9DE816-CF11-4C1D-9837-56FDE27073A3}"/>
    <cellStyle name="20% - 강조색3 4 4 3 2 3" xfId="13800" xr:uid="{3B238226-B200-4038-BA43-4087140D677D}"/>
    <cellStyle name="20% - 강조색3 4 4 3 2 3 2" xfId="33256" xr:uid="{77DF4880-F34A-4B86-BF0F-6DD1714AAD1D}"/>
    <cellStyle name="20% - 강조색3 4 4 3 2 4" xfId="23528" xr:uid="{47A3E4E4-1E5A-4482-9EC9-014B72B04B15}"/>
    <cellStyle name="20% - 강조색3 4 4 3 3" xfId="6504" xr:uid="{32D13204-60BF-4EE6-A6AF-A032CEC7978C}"/>
    <cellStyle name="20% - 강조색3 4 4 3 3 2" xfId="16232" xr:uid="{842DC848-550F-442E-8265-2A4D3F579A58}"/>
    <cellStyle name="20% - 강조색3 4 4 3 3 2 2" xfId="35688" xr:uid="{44C2D7C1-5D18-47C0-9F81-6954C00926C5}"/>
    <cellStyle name="20% - 강조색3 4 4 3 3 3" xfId="25960" xr:uid="{886BDE7E-C947-45B8-90B2-54C34C91453B}"/>
    <cellStyle name="20% - 강조색3 4 4 3 4" xfId="11368" xr:uid="{09A53156-5089-45F0-9D10-6C2D21517C92}"/>
    <cellStyle name="20% - 강조색3 4 4 3 4 2" xfId="30824" xr:uid="{C2E8BCF4-9F69-4D23-B119-B48CF5EB942B}"/>
    <cellStyle name="20% - 강조색3 4 4 3 5" xfId="21096" xr:uid="{06D3AF42-7453-44C1-9C2A-0C13C5175A60}"/>
    <cellStyle name="20% - 강조색3 4 4 4" xfId="2856" xr:uid="{B6186684-C1CC-4C7C-8272-660A1CAEDB77}"/>
    <cellStyle name="20% - 강조색3 4 4 4 2" xfId="7720" xr:uid="{D6B306E8-5A13-4036-B41F-52AE0A73A300}"/>
    <cellStyle name="20% - 강조색3 4 4 4 2 2" xfId="17448" xr:uid="{A68608A9-9D96-4B2F-B59F-53431FCB2BB3}"/>
    <cellStyle name="20% - 강조색3 4 4 4 2 2 2" xfId="36904" xr:uid="{65B9B2E3-A070-4F74-99B4-97C14A9B744F}"/>
    <cellStyle name="20% - 강조색3 4 4 4 2 3" xfId="27176" xr:uid="{8B3F234D-DE0C-41E5-BDDB-A8A940620C22}"/>
    <cellStyle name="20% - 강조색3 4 4 4 3" xfId="12584" xr:uid="{E0DDD9D0-4A3E-424D-98BF-0C72FCFE5BDB}"/>
    <cellStyle name="20% - 강조색3 4 4 4 3 2" xfId="32040" xr:uid="{25444CE7-A586-4183-860C-FAE43E01E12A}"/>
    <cellStyle name="20% - 강조색3 4 4 4 4" xfId="22312" xr:uid="{79333467-A4D8-4CAD-94E7-45E61B5FB1CA}"/>
    <cellStyle name="20% - 강조색3 4 4 5" xfId="5288" xr:uid="{4DAB04A1-046D-47EA-9547-37BA80CFDB00}"/>
    <cellStyle name="20% - 강조색3 4 4 5 2" xfId="15016" xr:uid="{5B25C676-FCB4-4AEB-90FA-6B9B6965326C}"/>
    <cellStyle name="20% - 강조색3 4 4 5 2 2" xfId="34472" xr:uid="{C9FD773E-77A2-4934-BE83-BC52FADD1362}"/>
    <cellStyle name="20% - 강조색3 4 4 5 3" xfId="24744" xr:uid="{D5FA1368-BA29-4B59-881D-607BF83A9A27}"/>
    <cellStyle name="20% - 강조색3 4 4 6" xfId="10152" xr:uid="{63C0B88F-7A74-4250-8781-22DCB906B6D5}"/>
    <cellStyle name="20% - 강조색3 4 4 6 2" xfId="29608" xr:uid="{5F8361CD-488C-4AFC-93CB-470062D19C61}"/>
    <cellStyle name="20% - 강조색3 4 4 7" xfId="19880" xr:uid="{7CE339C5-5328-4572-B345-5F1F865C2A42}"/>
    <cellStyle name="20% - 강조색3 4 5" xfId="728" xr:uid="{32C69F2F-685F-4AE1-810A-C7DB71E8C9BA}"/>
    <cellStyle name="20% - 강조색3 4 5 2" xfId="1944" xr:uid="{7E69B405-6A7B-49A5-95CB-5027DE6691E8}"/>
    <cellStyle name="20% - 강조색3 4 5 2 2" xfId="4376" xr:uid="{70D5DA91-4B5E-4AAA-B86A-14B1FA199970}"/>
    <cellStyle name="20% - 강조색3 4 5 2 2 2" xfId="9240" xr:uid="{A905A2D8-9EA6-4DD0-B444-67A8A27AD613}"/>
    <cellStyle name="20% - 강조색3 4 5 2 2 2 2" xfId="18968" xr:uid="{E368DAAF-0C0B-494E-A0AC-C0B64FFB1286}"/>
    <cellStyle name="20% - 강조색3 4 5 2 2 2 2 2" xfId="38424" xr:uid="{9B2B5EAD-6163-4EDA-8BEA-54E90B870EAE}"/>
    <cellStyle name="20% - 강조색3 4 5 2 2 2 3" xfId="28696" xr:uid="{B16BBF27-0501-49CE-9054-AD419F90E730}"/>
    <cellStyle name="20% - 강조색3 4 5 2 2 3" xfId="14104" xr:uid="{157506EE-8BFF-4EBB-8AA3-04672D057E35}"/>
    <cellStyle name="20% - 강조색3 4 5 2 2 3 2" xfId="33560" xr:uid="{A005DD77-1A7C-4009-91B7-4F0B2B760231}"/>
    <cellStyle name="20% - 강조색3 4 5 2 2 4" xfId="23832" xr:uid="{6A9DE8DB-EEA9-4D45-BEC1-A70E113A9C3C}"/>
    <cellStyle name="20% - 강조색3 4 5 2 3" xfId="6808" xr:uid="{D3B282BA-DA87-4202-A1A0-D3D468256BA6}"/>
    <cellStyle name="20% - 강조색3 4 5 2 3 2" xfId="16536" xr:uid="{A10A274A-FBE9-40D5-A6B7-13C2918DEDC2}"/>
    <cellStyle name="20% - 강조색3 4 5 2 3 2 2" xfId="35992" xr:uid="{15B93FE4-14C7-4BBC-B1EA-E99464439270}"/>
    <cellStyle name="20% - 강조색3 4 5 2 3 3" xfId="26264" xr:uid="{E5C3F9F9-F171-4EBE-8151-AAE56D953581}"/>
    <cellStyle name="20% - 강조색3 4 5 2 4" xfId="11672" xr:uid="{3FAEC9C9-B4FA-40E6-BFBC-813A71B30F6C}"/>
    <cellStyle name="20% - 강조색3 4 5 2 4 2" xfId="31128" xr:uid="{AF2F93C1-47D0-4E53-8514-877140C74CD1}"/>
    <cellStyle name="20% - 강조색3 4 5 2 5" xfId="21400" xr:uid="{2F819023-F36C-4089-A0B0-821AA929983B}"/>
    <cellStyle name="20% - 강조색3 4 5 3" xfId="3160" xr:uid="{8381748D-61CA-464D-AAF5-7374B021120F}"/>
    <cellStyle name="20% - 강조색3 4 5 3 2" xfId="8024" xr:uid="{A014E96F-3EBF-42CA-986A-A8E77904E529}"/>
    <cellStyle name="20% - 강조색3 4 5 3 2 2" xfId="17752" xr:uid="{59F9E5C5-D99F-4FE2-94A0-B59F3AA3F826}"/>
    <cellStyle name="20% - 강조색3 4 5 3 2 2 2" xfId="37208" xr:uid="{FEFD56F7-AA9E-4C37-8EAF-02899FD23315}"/>
    <cellStyle name="20% - 강조색3 4 5 3 2 3" xfId="27480" xr:uid="{45A8E460-E144-4BDC-9822-FB28700092B6}"/>
    <cellStyle name="20% - 강조색3 4 5 3 3" xfId="12888" xr:uid="{2C81CC1B-C53F-45AB-8B03-909E8A18B7AD}"/>
    <cellStyle name="20% - 강조색3 4 5 3 3 2" xfId="32344" xr:uid="{C97B7B87-A5AB-4086-A67B-653C9150CEFE}"/>
    <cellStyle name="20% - 강조색3 4 5 3 4" xfId="22616" xr:uid="{99FABA22-4F95-47AF-9788-0053D56CE497}"/>
    <cellStyle name="20% - 강조색3 4 5 4" xfId="5592" xr:uid="{198DF7E7-3680-44BA-A145-FF37F81D2B52}"/>
    <cellStyle name="20% - 강조색3 4 5 4 2" xfId="15320" xr:uid="{D3B9621C-B738-40DE-8C4F-E9E8C0990CC8}"/>
    <cellStyle name="20% - 강조색3 4 5 4 2 2" xfId="34776" xr:uid="{32736A5D-7BE6-4040-8BF7-C8B4456546C8}"/>
    <cellStyle name="20% - 강조색3 4 5 4 3" xfId="25048" xr:uid="{38A87CC0-9DC3-4433-9A32-4E5C7CABBAAA}"/>
    <cellStyle name="20% - 강조색3 4 5 5" xfId="10456" xr:uid="{96962E1F-2BBE-4B4F-95C8-DBE8CB14C6D0}"/>
    <cellStyle name="20% - 강조색3 4 5 5 2" xfId="29912" xr:uid="{9F1A652C-6DA9-4DCB-A7B2-80B693003036}"/>
    <cellStyle name="20% - 강조색3 4 5 6" xfId="20184" xr:uid="{44C9309C-8145-4DFC-B685-CF6AD5713664}"/>
    <cellStyle name="20% - 강조색3 4 6" xfId="1336" xr:uid="{CC9A168F-955A-43C2-8412-35E6BB00569F}"/>
    <cellStyle name="20% - 강조색3 4 6 2" xfId="3768" xr:uid="{105A7697-5812-428E-B8D7-41F108A4632E}"/>
    <cellStyle name="20% - 강조색3 4 6 2 2" xfId="8632" xr:uid="{8C9572B9-F102-4600-9422-A38266214F0A}"/>
    <cellStyle name="20% - 강조색3 4 6 2 2 2" xfId="18360" xr:uid="{7F27FD3B-109F-4AA3-ACF6-71F50787B754}"/>
    <cellStyle name="20% - 강조색3 4 6 2 2 2 2" xfId="37816" xr:uid="{2F6B6839-DBDF-45EF-89A0-D3D75D2BA687}"/>
    <cellStyle name="20% - 강조색3 4 6 2 2 3" xfId="28088" xr:uid="{651527AB-83B3-4C61-B235-22BD5E99CC83}"/>
    <cellStyle name="20% - 강조색3 4 6 2 3" xfId="13496" xr:uid="{4E84EE5E-CA55-45D3-84EF-D53B8574C54F}"/>
    <cellStyle name="20% - 강조색3 4 6 2 3 2" xfId="32952" xr:uid="{6A05224E-F946-4D70-8BB8-C34C313B0412}"/>
    <cellStyle name="20% - 강조색3 4 6 2 4" xfId="23224" xr:uid="{B71C3C34-AC1A-48F8-BDB7-19E416963A7D}"/>
    <cellStyle name="20% - 강조색3 4 6 3" xfId="6200" xr:uid="{F40A573D-AEBD-49E7-AA53-2E3EBC9DE6A2}"/>
    <cellStyle name="20% - 강조색3 4 6 3 2" xfId="15928" xr:uid="{13FD931A-3E31-43E0-A5BA-7932AF91B35D}"/>
    <cellStyle name="20% - 강조색3 4 6 3 2 2" xfId="35384" xr:uid="{06DF3CDD-BFED-4FE8-A8AE-13F40660780D}"/>
    <cellStyle name="20% - 강조색3 4 6 3 3" xfId="25656" xr:uid="{345BC62D-97C2-4AB0-89D6-B534634AAB50}"/>
    <cellStyle name="20% - 강조색3 4 6 4" xfId="11064" xr:uid="{4A89C542-5D0C-490E-A030-E462698BD2D4}"/>
    <cellStyle name="20% - 강조색3 4 6 4 2" xfId="30520" xr:uid="{710FC4A0-E961-4065-9FF0-EE1A161F1304}"/>
    <cellStyle name="20% - 강조색3 4 6 5" xfId="20792" xr:uid="{7B91B93A-B460-44E4-9844-D673D5F47DBA}"/>
    <cellStyle name="20% - 강조색3 4 7" xfId="2552" xr:uid="{4AC4F5A8-D5BE-4E24-A607-1DA565BD011B}"/>
    <cellStyle name="20% - 강조색3 4 7 2" xfId="7416" xr:uid="{8FCD7939-B2A7-4962-8F53-55084D1B69A6}"/>
    <cellStyle name="20% - 강조색3 4 7 2 2" xfId="17144" xr:uid="{9A12C325-17F0-49C2-B279-F39DBDB032AB}"/>
    <cellStyle name="20% - 강조색3 4 7 2 2 2" xfId="36600" xr:uid="{D4E30054-4061-4884-A3FF-E485C538937A}"/>
    <cellStyle name="20% - 강조색3 4 7 2 3" xfId="26872" xr:uid="{1BB925CE-4FC8-4C36-B170-B26170B4D748}"/>
    <cellStyle name="20% - 강조색3 4 7 3" xfId="12280" xr:uid="{18FDF31D-29C6-484B-B137-3ED2F51792C5}"/>
    <cellStyle name="20% - 강조색3 4 7 3 2" xfId="31736" xr:uid="{3514E152-352B-4B64-A2FE-67F3974A49AC}"/>
    <cellStyle name="20% - 강조색3 4 7 4" xfId="22008" xr:uid="{AC72F9BD-19B1-435E-BF8E-60291686AB5E}"/>
    <cellStyle name="20% - 강조색3 4 8" xfId="4984" xr:uid="{FF3D3D2F-7876-433F-991E-4FA0BE417055}"/>
    <cellStyle name="20% - 강조색3 4 8 2" xfId="14712" xr:uid="{4F92C0BD-C45D-43CC-BD30-B1560E1A9813}"/>
    <cellStyle name="20% - 강조색3 4 8 2 2" xfId="34168" xr:uid="{27EB7802-FD8C-4440-B546-D3FCE3846BDB}"/>
    <cellStyle name="20% - 강조색3 4 8 3" xfId="24440" xr:uid="{A6F7476F-FA68-4B32-A8A3-DFECFBB5B8AA}"/>
    <cellStyle name="20% - 강조색3 4 9" xfId="9848" xr:uid="{6491BE60-A5A8-4EC0-AE19-AEE80325A4A6}"/>
    <cellStyle name="20% - 강조색3 4 9 2" xfId="29304" xr:uid="{639EA1BA-ACF5-416D-A72A-23CA15A35833}"/>
    <cellStyle name="20% - 강조색4" xfId="32" builtinId="42" customBuiltin="1"/>
    <cellStyle name="20% - 강조색4 2" xfId="75" xr:uid="{628C4360-6C2A-434C-980A-CD53B47CACDC}"/>
    <cellStyle name="20% - 강조색4 2 10" xfId="19539" xr:uid="{52EECFA2-A201-4BB3-99AE-E34C86FE8D37}"/>
    <cellStyle name="20% - 강조색4 2 2" xfId="157" xr:uid="{F65D0297-6CE9-4E1D-8D50-9FA61F52511C}"/>
    <cellStyle name="20% - 강조색4 2 2 2" xfId="310" xr:uid="{70A8D3D1-F4C1-4768-929D-A7C59E25A134}"/>
    <cellStyle name="20% - 강조색4 2 2 2 2" xfId="615" xr:uid="{C9A266D4-A905-4ECE-B49B-9FF94FF91F82}"/>
    <cellStyle name="20% - 강조색4 2 2 2 2 2" xfId="1223" xr:uid="{97232768-0335-40C3-8D8B-CF0F455A25F4}"/>
    <cellStyle name="20% - 강조색4 2 2 2 2 2 2" xfId="2439" xr:uid="{6B761527-AFA3-4413-AD68-DDB2A3358873}"/>
    <cellStyle name="20% - 강조색4 2 2 2 2 2 2 2" xfId="4871" xr:uid="{54B71E51-AD09-4A95-8127-8B82834D6CCB}"/>
    <cellStyle name="20% - 강조색4 2 2 2 2 2 2 2 2" xfId="9735" xr:uid="{283289E1-E7A7-4820-97D5-2B7A1E79FB6E}"/>
    <cellStyle name="20% - 강조색4 2 2 2 2 2 2 2 2 2" xfId="19463" xr:uid="{4656BFE8-6A95-434F-84C1-59AB4FF4D280}"/>
    <cellStyle name="20% - 강조색4 2 2 2 2 2 2 2 2 2 2" xfId="38919" xr:uid="{B53A734E-0240-4739-9185-298461E9D1A5}"/>
    <cellStyle name="20% - 강조색4 2 2 2 2 2 2 2 2 3" xfId="29191" xr:uid="{79B40102-1A5D-427D-AD01-7A9BBDD4A002}"/>
    <cellStyle name="20% - 강조색4 2 2 2 2 2 2 2 3" xfId="14599" xr:uid="{9F9760DB-476C-460E-B50F-8BC88C0D8688}"/>
    <cellStyle name="20% - 강조색4 2 2 2 2 2 2 2 3 2" xfId="34055" xr:uid="{FFB501EB-EF88-4790-AB2F-A9A7982DEE4C}"/>
    <cellStyle name="20% - 강조색4 2 2 2 2 2 2 2 4" xfId="24327" xr:uid="{D939923D-2172-4D5C-89C4-A3A0880E9659}"/>
    <cellStyle name="20% - 강조색4 2 2 2 2 2 2 3" xfId="7303" xr:uid="{A8DF7035-35FE-47E1-AC27-0D1E4E46AAAF}"/>
    <cellStyle name="20% - 강조색4 2 2 2 2 2 2 3 2" xfId="17031" xr:uid="{FA5D35FD-33A9-4C74-8D77-2F5BE1E7C949}"/>
    <cellStyle name="20% - 강조색4 2 2 2 2 2 2 3 2 2" xfId="36487" xr:uid="{C95BC3D2-39E8-41C0-98F6-868CBFD54AC0}"/>
    <cellStyle name="20% - 강조색4 2 2 2 2 2 2 3 3" xfId="26759" xr:uid="{59238839-C85B-4C1E-8336-50C04DD40E56}"/>
    <cellStyle name="20% - 강조색4 2 2 2 2 2 2 4" xfId="12167" xr:uid="{FC46DC36-36A3-42F6-80E0-34680C19A444}"/>
    <cellStyle name="20% - 강조색4 2 2 2 2 2 2 4 2" xfId="31623" xr:uid="{44B67B51-2758-46B8-A55A-15B71A6C2ABF}"/>
    <cellStyle name="20% - 강조색4 2 2 2 2 2 2 5" xfId="21895" xr:uid="{78409A0D-636F-4E44-A682-BCE950EFEABC}"/>
    <cellStyle name="20% - 강조색4 2 2 2 2 2 3" xfId="3655" xr:uid="{F23AFF77-82DA-41A4-9955-27C50F75C8C8}"/>
    <cellStyle name="20% - 강조색4 2 2 2 2 2 3 2" xfId="8519" xr:uid="{711670AD-9768-48D8-8AAA-4EC7B19B8D94}"/>
    <cellStyle name="20% - 강조색4 2 2 2 2 2 3 2 2" xfId="18247" xr:uid="{B4F289EC-82BB-4826-AE47-49D71C5CA5F4}"/>
    <cellStyle name="20% - 강조색4 2 2 2 2 2 3 2 2 2" xfId="37703" xr:uid="{5BC78F41-33E9-45F0-893F-80EA0F72E67D}"/>
    <cellStyle name="20% - 강조색4 2 2 2 2 2 3 2 3" xfId="27975" xr:uid="{4617098E-784D-49C5-A485-907220574E2F}"/>
    <cellStyle name="20% - 강조색4 2 2 2 2 2 3 3" xfId="13383" xr:uid="{3C2D305E-DB8D-4373-8278-D596032E135F}"/>
    <cellStyle name="20% - 강조색4 2 2 2 2 2 3 3 2" xfId="32839" xr:uid="{4BD8C3ED-F954-4480-A5A6-464914BC0FE9}"/>
    <cellStyle name="20% - 강조색4 2 2 2 2 2 3 4" xfId="23111" xr:uid="{5F423D25-0238-4486-AE3E-DFC286641867}"/>
    <cellStyle name="20% - 강조색4 2 2 2 2 2 4" xfId="6087" xr:uid="{8288F1AD-C5E8-4547-AA58-A1D66489E161}"/>
    <cellStyle name="20% - 강조색4 2 2 2 2 2 4 2" xfId="15815" xr:uid="{040C20CC-EA5F-4AFB-AB3B-1D414D1F6406}"/>
    <cellStyle name="20% - 강조색4 2 2 2 2 2 4 2 2" xfId="35271" xr:uid="{D6D96507-8FCF-430C-B70B-323D14B344C7}"/>
    <cellStyle name="20% - 강조색4 2 2 2 2 2 4 3" xfId="25543" xr:uid="{4412FF96-6B45-4350-A78F-221524733FF1}"/>
    <cellStyle name="20% - 강조색4 2 2 2 2 2 5" xfId="10951" xr:uid="{1DCB1A0E-1C61-4E21-9BAF-5381CA9D7380}"/>
    <cellStyle name="20% - 강조색4 2 2 2 2 2 5 2" xfId="30407" xr:uid="{D7C733EA-1C17-48AF-B689-FD6B02A0268F}"/>
    <cellStyle name="20% - 강조색4 2 2 2 2 2 6" xfId="20679" xr:uid="{AAF190F1-CF33-4E02-9BFB-210D985DF411}"/>
    <cellStyle name="20% - 강조색4 2 2 2 2 3" xfId="1831" xr:uid="{30BBF197-EFAC-4F3C-9C21-F457C1057740}"/>
    <cellStyle name="20% - 강조색4 2 2 2 2 3 2" xfId="4263" xr:uid="{75332DD4-6C35-4FE8-9511-4AF590C50A35}"/>
    <cellStyle name="20% - 강조색4 2 2 2 2 3 2 2" xfId="9127" xr:uid="{D8C7905F-37BD-4EAF-A953-48977D087AF2}"/>
    <cellStyle name="20% - 강조색4 2 2 2 2 3 2 2 2" xfId="18855" xr:uid="{6BFAB234-A9C7-4CE8-91B8-45C417F3EDF0}"/>
    <cellStyle name="20% - 강조색4 2 2 2 2 3 2 2 2 2" xfId="38311" xr:uid="{B1DEE8F0-851E-4413-8035-963E7B6829C0}"/>
    <cellStyle name="20% - 강조색4 2 2 2 2 3 2 2 3" xfId="28583" xr:uid="{23BD4651-2E2D-4DA0-94DC-314DEBC9C31B}"/>
    <cellStyle name="20% - 강조색4 2 2 2 2 3 2 3" xfId="13991" xr:uid="{1795F19D-E801-419E-AE3F-33B56232A948}"/>
    <cellStyle name="20% - 강조색4 2 2 2 2 3 2 3 2" xfId="33447" xr:uid="{FEE03A66-3A12-4323-9C89-4218C252BFD3}"/>
    <cellStyle name="20% - 강조색4 2 2 2 2 3 2 4" xfId="23719" xr:uid="{986B56D4-E968-4A2F-8BE6-5EA3C77A17E6}"/>
    <cellStyle name="20% - 강조색4 2 2 2 2 3 3" xfId="6695" xr:uid="{FFD2FC03-C743-426F-8A4D-A9D2B8910235}"/>
    <cellStyle name="20% - 강조색4 2 2 2 2 3 3 2" xfId="16423" xr:uid="{013182E7-4105-4570-BFCF-142DC150EF82}"/>
    <cellStyle name="20% - 강조색4 2 2 2 2 3 3 2 2" xfId="35879" xr:uid="{C256452D-B1CC-4E6B-B0C8-6C18D1092B04}"/>
    <cellStyle name="20% - 강조색4 2 2 2 2 3 3 3" xfId="26151" xr:uid="{A8621823-AC40-4A04-9678-91FA0C036B5F}"/>
    <cellStyle name="20% - 강조색4 2 2 2 2 3 4" xfId="11559" xr:uid="{EC871A2B-BF4F-4CD6-9E4E-3FFA1C4642D6}"/>
    <cellStyle name="20% - 강조색4 2 2 2 2 3 4 2" xfId="31015" xr:uid="{97FF0447-AC29-4AA8-8C03-5E6A4B9F8E59}"/>
    <cellStyle name="20% - 강조색4 2 2 2 2 3 5" xfId="21287" xr:uid="{74AB0519-7B0A-43E2-871F-BC932E3E6220}"/>
    <cellStyle name="20% - 강조색4 2 2 2 2 4" xfId="3047" xr:uid="{0ABF3505-012E-4119-ACDA-A8B2D5E94668}"/>
    <cellStyle name="20% - 강조색4 2 2 2 2 4 2" xfId="7911" xr:uid="{17EDE873-2846-42AD-9704-50AF16E464DE}"/>
    <cellStyle name="20% - 강조색4 2 2 2 2 4 2 2" xfId="17639" xr:uid="{9614D2C9-B643-41CC-9FAB-C0FF9488EA7B}"/>
    <cellStyle name="20% - 강조색4 2 2 2 2 4 2 2 2" xfId="37095" xr:uid="{20F14D80-E8B0-4A4C-9A66-40ABB0F7E908}"/>
    <cellStyle name="20% - 강조색4 2 2 2 2 4 2 3" xfId="27367" xr:uid="{829698DC-CC85-4D5B-9064-3FAA6AE0A7F5}"/>
    <cellStyle name="20% - 강조색4 2 2 2 2 4 3" xfId="12775" xr:uid="{3EC6BE48-2E6C-4AE3-94EF-958AB3489E02}"/>
    <cellStyle name="20% - 강조색4 2 2 2 2 4 3 2" xfId="32231" xr:uid="{7888F0C1-FEB0-4166-94A6-72DF61A68F93}"/>
    <cellStyle name="20% - 강조색4 2 2 2 2 4 4" xfId="22503" xr:uid="{ED80321A-FAC4-4DB0-BF9B-1B6565B27C3C}"/>
    <cellStyle name="20% - 강조색4 2 2 2 2 5" xfId="5479" xr:uid="{C62CFFC1-171F-41DC-9708-DD78E7DFF224}"/>
    <cellStyle name="20% - 강조색4 2 2 2 2 5 2" xfId="15207" xr:uid="{D55809BA-68E6-435C-BC27-D63A78A0759C}"/>
    <cellStyle name="20% - 강조색4 2 2 2 2 5 2 2" xfId="34663" xr:uid="{75F159AC-A9B1-4D2F-AEAC-404A30E567E2}"/>
    <cellStyle name="20% - 강조색4 2 2 2 2 5 3" xfId="24935" xr:uid="{DC78395B-E3C1-4D1A-8DE4-A0559FF0A172}"/>
    <cellStyle name="20% - 강조색4 2 2 2 2 6" xfId="10343" xr:uid="{5D3E1D9A-87A3-4217-832D-AF4175575F59}"/>
    <cellStyle name="20% - 강조색4 2 2 2 2 6 2" xfId="29799" xr:uid="{84888C7B-48EC-44AC-9F81-AEAD930A268E}"/>
    <cellStyle name="20% - 강조색4 2 2 2 2 7" xfId="20071" xr:uid="{764B56F5-ECAC-495D-A9B7-3D5C33603AAC}"/>
    <cellStyle name="20% - 강조색4 2 2 2 3" xfId="919" xr:uid="{EE5034B6-214F-4E27-9981-13308FA6BC25}"/>
    <cellStyle name="20% - 강조색4 2 2 2 3 2" xfId="2135" xr:uid="{67B52132-ED0A-48E5-ACEE-B7378605E2AD}"/>
    <cellStyle name="20% - 강조색4 2 2 2 3 2 2" xfId="4567" xr:uid="{2278A640-A1B3-4B71-B961-F4766DE85CD2}"/>
    <cellStyle name="20% - 강조색4 2 2 2 3 2 2 2" xfId="9431" xr:uid="{7BB33808-51CE-4FE6-8783-9B042B7E27E5}"/>
    <cellStyle name="20% - 강조색4 2 2 2 3 2 2 2 2" xfId="19159" xr:uid="{3BE6EFF5-4D7D-44C3-AA1B-77284283B1E6}"/>
    <cellStyle name="20% - 강조색4 2 2 2 3 2 2 2 2 2" xfId="38615" xr:uid="{5EF3F124-DC3C-4CBA-8AEC-5BA023E50DFA}"/>
    <cellStyle name="20% - 강조색4 2 2 2 3 2 2 2 3" xfId="28887" xr:uid="{21D59C30-928C-4AD2-ADA9-CCA02C60489C}"/>
    <cellStyle name="20% - 강조색4 2 2 2 3 2 2 3" xfId="14295" xr:uid="{B8935C13-F341-4091-810D-6BD89C959548}"/>
    <cellStyle name="20% - 강조색4 2 2 2 3 2 2 3 2" xfId="33751" xr:uid="{BBEA9630-C824-4BF9-BBA7-8F559ACFFF56}"/>
    <cellStyle name="20% - 강조색4 2 2 2 3 2 2 4" xfId="24023" xr:uid="{B3F14926-AEAD-48CB-88F4-3C5CF2682177}"/>
    <cellStyle name="20% - 강조색4 2 2 2 3 2 3" xfId="6999" xr:uid="{29C06F60-948E-40DB-A38C-78C7A92DF1BD}"/>
    <cellStyle name="20% - 강조색4 2 2 2 3 2 3 2" xfId="16727" xr:uid="{EB6E68BF-B2C1-4260-A0C9-54B1F73C06B8}"/>
    <cellStyle name="20% - 강조색4 2 2 2 3 2 3 2 2" xfId="36183" xr:uid="{E3DA272A-2633-4A4F-A73D-7AB701A6FE6B}"/>
    <cellStyle name="20% - 강조색4 2 2 2 3 2 3 3" xfId="26455" xr:uid="{6EF6F0E2-39C3-4EE0-AC32-2201E73DCD08}"/>
    <cellStyle name="20% - 강조색4 2 2 2 3 2 4" xfId="11863" xr:uid="{2966019E-C096-4A46-80FD-B9D905D08B23}"/>
    <cellStyle name="20% - 강조색4 2 2 2 3 2 4 2" xfId="31319" xr:uid="{69595C67-3A59-443C-9F29-F1FF674E927D}"/>
    <cellStyle name="20% - 강조색4 2 2 2 3 2 5" xfId="21591" xr:uid="{74E71B25-F018-4C8D-8D51-700D0D1C7318}"/>
    <cellStyle name="20% - 강조색4 2 2 2 3 3" xfId="3351" xr:uid="{0320932A-833C-404B-8A05-EF4FF305D98A}"/>
    <cellStyle name="20% - 강조색4 2 2 2 3 3 2" xfId="8215" xr:uid="{A89B7F8D-6E6F-49BF-A651-83C85CABDC0A}"/>
    <cellStyle name="20% - 강조색4 2 2 2 3 3 2 2" xfId="17943" xr:uid="{2A3D3BEF-4D80-4FD9-BE37-C95773AFDB2D}"/>
    <cellStyle name="20% - 강조색4 2 2 2 3 3 2 2 2" xfId="37399" xr:uid="{1A0EE6C0-B35F-4CD1-BF46-6A6C022E323B}"/>
    <cellStyle name="20% - 강조색4 2 2 2 3 3 2 3" xfId="27671" xr:uid="{AF84002D-E0BE-4E86-BB2A-5AEAD65C3EBA}"/>
    <cellStyle name="20% - 강조색4 2 2 2 3 3 3" xfId="13079" xr:uid="{1BE38B78-2538-45B2-91BB-31EED399AA27}"/>
    <cellStyle name="20% - 강조색4 2 2 2 3 3 3 2" xfId="32535" xr:uid="{26122437-2930-4CC0-B879-EB8C76F90635}"/>
    <cellStyle name="20% - 강조색4 2 2 2 3 3 4" xfId="22807" xr:uid="{D0877449-ACF2-436E-9B04-90DE491FED0D}"/>
    <cellStyle name="20% - 강조색4 2 2 2 3 4" xfId="5783" xr:uid="{1AB8DC65-1BDF-4DD7-9A01-709269BA3961}"/>
    <cellStyle name="20% - 강조색4 2 2 2 3 4 2" xfId="15511" xr:uid="{E08CE2DE-7DF4-45A6-8BEC-892853B53CB7}"/>
    <cellStyle name="20% - 강조색4 2 2 2 3 4 2 2" xfId="34967" xr:uid="{8C75BEC3-5B1E-477F-B823-CB48076EA90B}"/>
    <cellStyle name="20% - 강조색4 2 2 2 3 4 3" xfId="25239" xr:uid="{B1E35635-81B9-451A-839C-FD21849E5FC4}"/>
    <cellStyle name="20% - 강조색4 2 2 2 3 5" xfId="10647" xr:uid="{BA471964-3974-4390-AAE2-296739352DA0}"/>
    <cellStyle name="20% - 강조색4 2 2 2 3 5 2" xfId="30103" xr:uid="{D340F1CF-4C52-49D4-90DE-4BCC47FED0FC}"/>
    <cellStyle name="20% - 강조색4 2 2 2 3 6" xfId="20375" xr:uid="{3FE7727E-A862-4E67-ACF5-53D46CEF87C6}"/>
    <cellStyle name="20% - 강조색4 2 2 2 4" xfId="1527" xr:uid="{5520D973-7E2D-4096-A2A2-C0EC239BD98D}"/>
    <cellStyle name="20% - 강조색4 2 2 2 4 2" xfId="3959" xr:uid="{9C0B3696-ACBB-4724-BE1C-878242EE5053}"/>
    <cellStyle name="20% - 강조색4 2 2 2 4 2 2" xfId="8823" xr:uid="{6A42EAAF-098E-4DD2-A006-A488217C8124}"/>
    <cellStyle name="20% - 강조색4 2 2 2 4 2 2 2" xfId="18551" xr:uid="{62B2A0AC-1144-4C61-B7D1-6E6EA64E8A64}"/>
    <cellStyle name="20% - 강조색4 2 2 2 4 2 2 2 2" xfId="38007" xr:uid="{A959F5C8-284A-4D2B-AF52-39FE68949666}"/>
    <cellStyle name="20% - 강조색4 2 2 2 4 2 2 3" xfId="28279" xr:uid="{4F613E9B-E5AA-4E46-A154-6ED9B651F008}"/>
    <cellStyle name="20% - 강조색4 2 2 2 4 2 3" xfId="13687" xr:uid="{0B2A993E-2267-4FA4-967A-528188104AE0}"/>
    <cellStyle name="20% - 강조색4 2 2 2 4 2 3 2" xfId="33143" xr:uid="{169DDF06-21C0-494D-A616-7A5FFA6D2943}"/>
    <cellStyle name="20% - 강조색4 2 2 2 4 2 4" xfId="23415" xr:uid="{4F088CD9-7C61-4398-92A6-FF887AD79913}"/>
    <cellStyle name="20% - 강조색4 2 2 2 4 3" xfId="6391" xr:uid="{12806BFA-D01A-4264-9FA1-47646227C37F}"/>
    <cellStyle name="20% - 강조색4 2 2 2 4 3 2" xfId="16119" xr:uid="{75BDB1DA-0119-4846-8DCB-54E52B9D6DEA}"/>
    <cellStyle name="20% - 강조색4 2 2 2 4 3 2 2" xfId="35575" xr:uid="{BFA81983-C7E6-45A3-A586-BA647F05EDE1}"/>
    <cellStyle name="20% - 강조색4 2 2 2 4 3 3" xfId="25847" xr:uid="{346CA51F-44FB-49A9-A209-477F506FFA91}"/>
    <cellStyle name="20% - 강조색4 2 2 2 4 4" xfId="11255" xr:uid="{94DFA5E3-CBA7-47E4-BB17-9B2301702CBB}"/>
    <cellStyle name="20% - 강조색4 2 2 2 4 4 2" xfId="30711" xr:uid="{7BB15A7E-203A-4955-8361-9803DFB7AEA6}"/>
    <cellStyle name="20% - 강조색4 2 2 2 4 5" xfId="20983" xr:uid="{2ADDA386-14F3-4373-9D9A-55BD73053977}"/>
    <cellStyle name="20% - 강조색4 2 2 2 5" xfId="2743" xr:uid="{442109EC-1606-4031-82A0-8CCD059070FC}"/>
    <cellStyle name="20% - 강조색4 2 2 2 5 2" xfId="7607" xr:uid="{B9F091B0-1D87-4022-A50A-033458B483C1}"/>
    <cellStyle name="20% - 강조색4 2 2 2 5 2 2" xfId="17335" xr:uid="{F42E7A3B-D4AC-4770-81F4-5546518A3A34}"/>
    <cellStyle name="20% - 강조색4 2 2 2 5 2 2 2" xfId="36791" xr:uid="{3456E876-4C98-4489-BD50-1C8AFB060375}"/>
    <cellStyle name="20% - 강조색4 2 2 2 5 2 3" xfId="27063" xr:uid="{FDB294CE-2E78-486B-ABAB-B9E8D97A2728}"/>
    <cellStyle name="20% - 강조색4 2 2 2 5 3" xfId="12471" xr:uid="{4C689149-81DB-4A70-AA49-13F496BDD8C8}"/>
    <cellStyle name="20% - 강조색4 2 2 2 5 3 2" xfId="31927" xr:uid="{49F56666-9F3F-46C4-A4F8-43BDE38D75B6}"/>
    <cellStyle name="20% - 강조색4 2 2 2 5 4" xfId="22199" xr:uid="{3F0F1056-BBD2-4519-9F0B-24C6B295ED8E}"/>
    <cellStyle name="20% - 강조색4 2 2 2 6" xfId="5175" xr:uid="{E135CBE1-43C0-49E3-A83A-39494D71B1AE}"/>
    <cellStyle name="20% - 강조색4 2 2 2 6 2" xfId="14903" xr:uid="{99F8DD15-DC93-40AD-BA8B-588C42561B9A}"/>
    <cellStyle name="20% - 강조색4 2 2 2 6 2 2" xfId="34359" xr:uid="{B9D671E1-2DDC-40A0-B719-6B81D7BADD6A}"/>
    <cellStyle name="20% - 강조색4 2 2 2 6 3" xfId="24631" xr:uid="{A09CA57B-DC42-44C9-85A0-7BD6A6E9DE1D}"/>
    <cellStyle name="20% - 강조색4 2 2 2 7" xfId="10039" xr:uid="{DFCA10F3-2FA3-4D9F-9437-057EAEBB21CA}"/>
    <cellStyle name="20% - 강조색4 2 2 2 7 2" xfId="29495" xr:uid="{EC178CBA-C975-42C1-9A30-89465708226B}"/>
    <cellStyle name="20% - 강조색4 2 2 2 8" xfId="19767" xr:uid="{AECCBD6B-1256-493D-B387-1AB31716A8A3}"/>
    <cellStyle name="20% - 강조색4 2 2 3" xfId="463" xr:uid="{008068A1-3EE8-4C39-AE28-2E432C9FBCE4}"/>
    <cellStyle name="20% - 강조색4 2 2 3 2" xfId="1071" xr:uid="{9B499DB6-DE21-47C2-B2FE-901C4B6478A7}"/>
    <cellStyle name="20% - 강조색4 2 2 3 2 2" xfId="2287" xr:uid="{EDC19F15-E428-4C0D-998A-076136C52CE8}"/>
    <cellStyle name="20% - 강조색4 2 2 3 2 2 2" xfId="4719" xr:uid="{A80D6878-6A79-4A6F-AE9B-50FD2539DA2C}"/>
    <cellStyle name="20% - 강조색4 2 2 3 2 2 2 2" xfId="9583" xr:uid="{8BA00E00-11F0-4AAE-B0F2-2253C19D3275}"/>
    <cellStyle name="20% - 강조색4 2 2 3 2 2 2 2 2" xfId="19311" xr:uid="{E54BB910-C649-45E7-83B2-F820992818D5}"/>
    <cellStyle name="20% - 강조색4 2 2 3 2 2 2 2 2 2" xfId="38767" xr:uid="{01D1E16F-8E33-487A-B2B1-8F45D3CF6F1E}"/>
    <cellStyle name="20% - 강조색4 2 2 3 2 2 2 2 3" xfId="29039" xr:uid="{556D9C2D-5CB4-4826-94C1-71A1AD89140F}"/>
    <cellStyle name="20% - 강조색4 2 2 3 2 2 2 3" xfId="14447" xr:uid="{A45CC4AF-D58F-4CCA-A5EA-9766CD86A7B0}"/>
    <cellStyle name="20% - 강조색4 2 2 3 2 2 2 3 2" xfId="33903" xr:uid="{5DD54758-C69C-4A9E-BCC3-A0B07FAE7680}"/>
    <cellStyle name="20% - 강조색4 2 2 3 2 2 2 4" xfId="24175" xr:uid="{FBFC811C-00E3-45EA-800D-CBBE1C2DD5B2}"/>
    <cellStyle name="20% - 강조색4 2 2 3 2 2 3" xfId="7151" xr:uid="{4881B0FD-CBDA-4127-87AE-1BF517E5664E}"/>
    <cellStyle name="20% - 강조색4 2 2 3 2 2 3 2" xfId="16879" xr:uid="{2FBECF14-988E-4F69-8016-BC16A1B712EC}"/>
    <cellStyle name="20% - 강조색4 2 2 3 2 2 3 2 2" xfId="36335" xr:uid="{0F5B76FE-5D4E-4EC4-AC21-91E522CC399C}"/>
    <cellStyle name="20% - 강조색4 2 2 3 2 2 3 3" xfId="26607" xr:uid="{FECEDD6E-3223-4BFF-AE96-383DBAA91CF5}"/>
    <cellStyle name="20% - 강조색4 2 2 3 2 2 4" xfId="12015" xr:uid="{A2AA8C5E-729F-4680-85E1-66F5443DE98C}"/>
    <cellStyle name="20% - 강조색4 2 2 3 2 2 4 2" xfId="31471" xr:uid="{4DFACDC4-386F-4038-8DCD-006F5CC3BE94}"/>
    <cellStyle name="20% - 강조색4 2 2 3 2 2 5" xfId="21743" xr:uid="{F95E0AB8-7C19-43C1-BC62-64FE5010BAE1}"/>
    <cellStyle name="20% - 강조색4 2 2 3 2 3" xfId="3503" xr:uid="{C3C75BF1-0B1C-420C-AB44-D61FB054B0C3}"/>
    <cellStyle name="20% - 강조색4 2 2 3 2 3 2" xfId="8367" xr:uid="{7F0FEB02-91E5-4FC9-90BD-E7116BB840E3}"/>
    <cellStyle name="20% - 강조색4 2 2 3 2 3 2 2" xfId="18095" xr:uid="{3114B103-DDFB-4346-94F7-6C1AD494DE9A}"/>
    <cellStyle name="20% - 강조색4 2 2 3 2 3 2 2 2" xfId="37551" xr:uid="{1397FF2F-C4D0-471E-89B2-FCB5401B18B3}"/>
    <cellStyle name="20% - 강조색4 2 2 3 2 3 2 3" xfId="27823" xr:uid="{54F519FB-9A38-42F0-8F9D-2444EFA3374B}"/>
    <cellStyle name="20% - 강조색4 2 2 3 2 3 3" xfId="13231" xr:uid="{232C299D-00DA-4BE1-939A-AC13E3F4136A}"/>
    <cellStyle name="20% - 강조색4 2 2 3 2 3 3 2" xfId="32687" xr:uid="{D1B4D847-DBB0-4CC1-84CB-726B25B19BA1}"/>
    <cellStyle name="20% - 강조색4 2 2 3 2 3 4" xfId="22959" xr:uid="{E36D115E-D27F-47FC-B033-69D98495BDF7}"/>
    <cellStyle name="20% - 강조색4 2 2 3 2 4" xfId="5935" xr:uid="{3F02C740-DA0D-4C37-BB53-6ADB9E110182}"/>
    <cellStyle name="20% - 강조색4 2 2 3 2 4 2" xfId="15663" xr:uid="{27A7D4A6-AE25-4F53-9E4F-91FBB6B72883}"/>
    <cellStyle name="20% - 강조색4 2 2 3 2 4 2 2" xfId="35119" xr:uid="{46103466-9082-443E-88A5-638009466993}"/>
    <cellStyle name="20% - 강조색4 2 2 3 2 4 3" xfId="25391" xr:uid="{52D685C2-9BAA-4C3F-B676-132E12597E97}"/>
    <cellStyle name="20% - 강조색4 2 2 3 2 5" xfId="10799" xr:uid="{81D23DB4-0548-4E52-BA8D-7CAFCCE44E6A}"/>
    <cellStyle name="20% - 강조색4 2 2 3 2 5 2" xfId="30255" xr:uid="{D98B5C05-2900-4720-85AD-74A9D1C126D7}"/>
    <cellStyle name="20% - 강조색4 2 2 3 2 6" xfId="20527" xr:uid="{A25462EC-A3C3-4818-ADA3-FDB32B9676B4}"/>
    <cellStyle name="20% - 강조색4 2 2 3 3" xfId="1679" xr:uid="{26C06FC6-D9D0-4744-9671-45E432EEB233}"/>
    <cellStyle name="20% - 강조색4 2 2 3 3 2" xfId="4111" xr:uid="{3E4A8120-D00D-43BA-914D-EEDDF9A2A8AB}"/>
    <cellStyle name="20% - 강조색4 2 2 3 3 2 2" xfId="8975" xr:uid="{237D9627-72B2-44CA-B40E-40EE2AE8BFAD}"/>
    <cellStyle name="20% - 강조색4 2 2 3 3 2 2 2" xfId="18703" xr:uid="{4A323E10-2D26-4711-BD28-7B2938B1D723}"/>
    <cellStyle name="20% - 강조색4 2 2 3 3 2 2 2 2" xfId="38159" xr:uid="{F35FCA46-88A1-4AE6-83D1-7FD510E5FEEA}"/>
    <cellStyle name="20% - 강조색4 2 2 3 3 2 2 3" xfId="28431" xr:uid="{C3B6EFDD-7C46-43BA-B25A-7FF9A0B40D6B}"/>
    <cellStyle name="20% - 강조색4 2 2 3 3 2 3" xfId="13839" xr:uid="{B18B45BB-0A1C-49A8-8063-60FC9C8DE209}"/>
    <cellStyle name="20% - 강조색4 2 2 3 3 2 3 2" xfId="33295" xr:uid="{627FFBD0-1B22-4465-A8F1-AB6A343191D6}"/>
    <cellStyle name="20% - 강조색4 2 2 3 3 2 4" xfId="23567" xr:uid="{60C9A038-24C9-46FA-A3B6-F5894661983E}"/>
    <cellStyle name="20% - 강조색4 2 2 3 3 3" xfId="6543" xr:uid="{C18A14B9-4F78-41AD-9CFF-39948B4609DC}"/>
    <cellStyle name="20% - 강조색4 2 2 3 3 3 2" xfId="16271" xr:uid="{8A3D4A99-A998-43E2-9D64-FB9497FEE182}"/>
    <cellStyle name="20% - 강조색4 2 2 3 3 3 2 2" xfId="35727" xr:uid="{65D1E1EF-FF40-4547-B819-A4808FD4F2AA}"/>
    <cellStyle name="20% - 강조색4 2 2 3 3 3 3" xfId="25999" xr:uid="{9BFDE79D-71E0-4C74-BEBB-F0ABF59964ED}"/>
    <cellStyle name="20% - 강조색4 2 2 3 3 4" xfId="11407" xr:uid="{41414577-2EA3-4C63-ACF1-A583215848F2}"/>
    <cellStyle name="20% - 강조색4 2 2 3 3 4 2" xfId="30863" xr:uid="{C8288D60-0D2B-4813-AD16-FBBE2964CB2A}"/>
    <cellStyle name="20% - 강조색4 2 2 3 3 5" xfId="21135" xr:uid="{3A14A68F-40AD-4FFD-846A-0C4732C00743}"/>
    <cellStyle name="20% - 강조색4 2 2 3 4" xfId="2895" xr:uid="{9F976446-12F4-4841-BF89-F19F59513750}"/>
    <cellStyle name="20% - 강조색4 2 2 3 4 2" xfId="7759" xr:uid="{A984B28B-A24D-4543-9312-AB927DD77EEF}"/>
    <cellStyle name="20% - 강조색4 2 2 3 4 2 2" xfId="17487" xr:uid="{5E8C3D5E-62A4-4234-BF0A-012C7558EDD8}"/>
    <cellStyle name="20% - 강조색4 2 2 3 4 2 2 2" xfId="36943" xr:uid="{D81577C7-FFBB-4936-9472-7BB7132EA99A}"/>
    <cellStyle name="20% - 강조색4 2 2 3 4 2 3" xfId="27215" xr:uid="{96B76D5C-7F4B-4451-9499-BE5F57CAEDB4}"/>
    <cellStyle name="20% - 강조색4 2 2 3 4 3" xfId="12623" xr:uid="{841D4EFF-F586-4EB2-8E8C-79DC308CBCEE}"/>
    <cellStyle name="20% - 강조색4 2 2 3 4 3 2" xfId="32079" xr:uid="{0E7CFD46-54F1-4BA3-9B3A-A2D60DEC5D4C}"/>
    <cellStyle name="20% - 강조색4 2 2 3 4 4" xfId="22351" xr:uid="{B63D7B5E-1B4E-4D2D-AF5F-DB26B84F0D39}"/>
    <cellStyle name="20% - 강조색4 2 2 3 5" xfId="5327" xr:uid="{7F1CD398-DCE0-4AA7-BFF8-B9E545AD68DA}"/>
    <cellStyle name="20% - 강조색4 2 2 3 5 2" xfId="15055" xr:uid="{9E2F99B3-4FC9-4490-A11B-0E7B5090EC81}"/>
    <cellStyle name="20% - 강조색4 2 2 3 5 2 2" xfId="34511" xr:uid="{55B2B918-4A6A-493C-9A86-A7B96C3266C7}"/>
    <cellStyle name="20% - 강조색4 2 2 3 5 3" xfId="24783" xr:uid="{FF325EA2-C7A0-46BF-81FF-F5BBDA8EA104}"/>
    <cellStyle name="20% - 강조색4 2 2 3 6" xfId="10191" xr:uid="{4D49AFEB-D8F9-4C6E-957C-C68FD4426CD4}"/>
    <cellStyle name="20% - 강조색4 2 2 3 6 2" xfId="29647" xr:uid="{2BEC182E-9288-4C8B-A1D1-44CB82048243}"/>
    <cellStyle name="20% - 강조색4 2 2 3 7" xfId="19919" xr:uid="{99DE3A08-7245-4330-8E0D-B5F77B945665}"/>
    <cellStyle name="20% - 강조색4 2 2 4" xfId="767" xr:uid="{AD5EDA00-6700-451F-99ED-A3A75DE3CC71}"/>
    <cellStyle name="20% - 강조색4 2 2 4 2" xfId="1983" xr:uid="{832A508A-8B0D-4149-8837-D53BB31035BC}"/>
    <cellStyle name="20% - 강조색4 2 2 4 2 2" xfId="4415" xr:uid="{FA9F573B-1F19-4B34-8543-75AEEBD7BFD2}"/>
    <cellStyle name="20% - 강조색4 2 2 4 2 2 2" xfId="9279" xr:uid="{CC742BE8-8063-4F84-B6B4-FE195C5DF7E8}"/>
    <cellStyle name="20% - 강조색4 2 2 4 2 2 2 2" xfId="19007" xr:uid="{E4CDD011-411D-4BA2-93D5-1495FF385A2A}"/>
    <cellStyle name="20% - 강조색4 2 2 4 2 2 2 2 2" xfId="38463" xr:uid="{9AB717BB-3C0F-4050-AE96-182CC510E96A}"/>
    <cellStyle name="20% - 강조색4 2 2 4 2 2 2 3" xfId="28735" xr:uid="{1788403D-531A-450E-8FD3-CC69C9595430}"/>
    <cellStyle name="20% - 강조색4 2 2 4 2 2 3" xfId="14143" xr:uid="{7FDE5098-EDAE-4817-8301-5764375B7881}"/>
    <cellStyle name="20% - 강조색4 2 2 4 2 2 3 2" xfId="33599" xr:uid="{11A983C9-4483-415D-BEF8-8D9D2548903A}"/>
    <cellStyle name="20% - 강조색4 2 2 4 2 2 4" xfId="23871" xr:uid="{D553743A-0C45-4852-AFE8-9F8722DBEAA7}"/>
    <cellStyle name="20% - 강조색4 2 2 4 2 3" xfId="6847" xr:uid="{0915DB49-6C74-4DD2-BD5D-C15D2152CDC4}"/>
    <cellStyle name="20% - 강조색4 2 2 4 2 3 2" xfId="16575" xr:uid="{3FC2E347-1D0C-4E05-8822-D840EC5B48BB}"/>
    <cellStyle name="20% - 강조색4 2 2 4 2 3 2 2" xfId="36031" xr:uid="{D9EBA0F5-F188-4AC3-B908-FD1355591CF6}"/>
    <cellStyle name="20% - 강조색4 2 2 4 2 3 3" xfId="26303" xr:uid="{6125044D-EFB4-4180-A7E8-E3E894E13DF1}"/>
    <cellStyle name="20% - 강조색4 2 2 4 2 4" xfId="11711" xr:uid="{72131EA9-33ED-4ED1-97B7-87EDF121E75A}"/>
    <cellStyle name="20% - 강조색4 2 2 4 2 4 2" xfId="31167" xr:uid="{8EEB764D-93BC-4FEE-81AE-03B29D1C26B8}"/>
    <cellStyle name="20% - 강조색4 2 2 4 2 5" xfId="21439" xr:uid="{8D0D83C8-98D6-4538-ACF4-F97B18B0DFFC}"/>
    <cellStyle name="20% - 강조색4 2 2 4 3" xfId="3199" xr:uid="{5228F7AE-CA01-4B05-A8D6-90B9021E0837}"/>
    <cellStyle name="20% - 강조색4 2 2 4 3 2" xfId="8063" xr:uid="{78B4916F-F302-4E29-8D54-A1F7590943EE}"/>
    <cellStyle name="20% - 강조색4 2 2 4 3 2 2" xfId="17791" xr:uid="{E100900E-6CB0-445B-BC7D-713C598C4E41}"/>
    <cellStyle name="20% - 강조색4 2 2 4 3 2 2 2" xfId="37247" xr:uid="{E44CD013-815E-455E-AB24-83BD375CAB18}"/>
    <cellStyle name="20% - 강조색4 2 2 4 3 2 3" xfId="27519" xr:uid="{F699B1F8-93FC-48BB-93D0-1643ED11AF9F}"/>
    <cellStyle name="20% - 강조색4 2 2 4 3 3" xfId="12927" xr:uid="{51987942-CD44-4854-A8FF-B0403245A4F4}"/>
    <cellStyle name="20% - 강조색4 2 2 4 3 3 2" xfId="32383" xr:uid="{D1FC17CA-E635-4CCB-BA9B-E5530DD7CFC4}"/>
    <cellStyle name="20% - 강조색4 2 2 4 3 4" xfId="22655" xr:uid="{26F889AC-5009-4E31-98FE-9090849E44FE}"/>
    <cellStyle name="20% - 강조색4 2 2 4 4" xfId="5631" xr:uid="{EA608A0E-9C58-4B04-945E-8B10320A16A9}"/>
    <cellStyle name="20% - 강조색4 2 2 4 4 2" xfId="15359" xr:uid="{00B99DD7-A0CE-4DA4-B07C-272A588429F2}"/>
    <cellStyle name="20% - 강조색4 2 2 4 4 2 2" xfId="34815" xr:uid="{E185BA01-99DF-4CF0-822A-DAE6A4506434}"/>
    <cellStyle name="20% - 강조색4 2 2 4 4 3" xfId="25087" xr:uid="{CC952B2D-7242-4749-970B-12C4099810A6}"/>
    <cellStyle name="20% - 강조색4 2 2 4 5" xfId="10495" xr:uid="{D145863F-CB42-4787-A3DB-CAAE25A220AC}"/>
    <cellStyle name="20% - 강조색4 2 2 4 5 2" xfId="29951" xr:uid="{4C40F049-EEB3-4AE0-B3D6-3142627D59A3}"/>
    <cellStyle name="20% - 강조색4 2 2 4 6" xfId="20223" xr:uid="{DE94DBA3-1FDF-44E2-BBFF-090949A5E37E}"/>
    <cellStyle name="20% - 강조색4 2 2 5" xfId="1375" xr:uid="{9BBA1559-A7CC-4932-80ED-AD91B0EE425C}"/>
    <cellStyle name="20% - 강조색4 2 2 5 2" xfId="3807" xr:uid="{5F1A3D9F-1C7C-4678-BC59-37AC6C154C40}"/>
    <cellStyle name="20% - 강조색4 2 2 5 2 2" xfId="8671" xr:uid="{E3F42C56-0C01-449C-8191-30E7EFB958FC}"/>
    <cellStyle name="20% - 강조색4 2 2 5 2 2 2" xfId="18399" xr:uid="{8832587F-0BD4-4D88-B4E5-59D2A27138F4}"/>
    <cellStyle name="20% - 강조색4 2 2 5 2 2 2 2" xfId="37855" xr:uid="{B1F3187F-0FB0-46A2-A473-6AEA3BD2E180}"/>
    <cellStyle name="20% - 강조색4 2 2 5 2 2 3" xfId="28127" xr:uid="{67C6908C-C749-4514-B24D-1BF9AB9DB83D}"/>
    <cellStyle name="20% - 강조색4 2 2 5 2 3" xfId="13535" xr:uid="{A20B9C9A-59DB-40DA-934D-0ECA22FDE73B}"/>
    <cellStyle name="20% - 강조색4 2 2 5 2 3 2" xfId="32991" xr:uid="{9C9B0505-C87A-4B17-999A-D366EB0F7AF7}"/>
    <cellStyle name="20% - 강조색4 2 2 5 2 4" xfId="23263" xr:uid="{D13F3169-87FB-43F4-85AD-87B6DD6EFBB8}"/>
    <cellStyle name="20% - 강조색4 2 2 5 3" xfId="6239" xr:uid="{B9A67D5D-974F-4AA0-91B5-71B6A7621F4E}"/>
    <cellStyle name="20% - 강조색4 2 2 5 3 2" xfId="15967" xr:uid="{04A7FD62-609E-46AE-8A89-9B66EEB27B29}"/>
    <cellStyle name="20% - 강조색4 2 2 5 3 2 2" xfId="35423" xr:uid="{3CBC0B18-D7F9-43FF-9216-5A2DE27A307F}"/>
    <cellStyle name="20% - 강조색4 2 2 5 3 3" xfId="25695" xr:uid="{7130D3E8-EC79-4EB1-ACF7-30E9B99D0019}"/>
    <cellStyle name="20% - 강조색4 2 2 5 4" xfId="11103" xr:uid="{EC9BB515-6DDD-4D9B-BC5C-DF37167B9F77}"/>
    <cellStyle name="20% - 강조색4 2 2 5 4 2" xfId="30559" xr:uid="{1C41D211-CBC5-4144-8C43-568F41F1C5D4}"/>
    <cellStyle name="20% - 강조색4 2 2 5 5" xfId="20831" xr:uid="{F1649AAB-7E9D-4C20-9283-D138DF6979BB}"/>
    <cellStyle name="20% - 강조색4 2 2 6" xfId="2591" xr:uid="{BF03B749-2342-49BC-865E-FC4529374697}"/>
    <cellStyle name="20% - 강조색4 2 2 6 2" xfId="7455" xr:uid="{E27A0DFE-1C63-48D9-B83F-CA1CCEA154EF}"/>
    <cellStyle name="20% - 강조색4 2 2 6 2 2" xfId="17183" xr:uid="{4E2E6C03-3974-4397-BEA6-006B27564287}"/>
    <cellStyle name="20% - 강조색4 2 2 6 2 2 2" xfId="36639" xr:uid="{B3B67972-42A9-4A3D-85B0-9451F6E5DEFE}"/>
    <cellStyle name="20% - 강조색4 2 2 6 2 3" xfId="26911" xr:uid="{35B9FF1F-DC4D-4C9C-8A80-40D20244B261}"/>
    <cellStyle name="20% - 강조색4 2 2 6 3" xfId="12319" xr:uid="{CD90E229-65F9-4669-A9C5-C0AF9C008F2F}"/>
    <cellStyle name="20% - 강조색4 2 2 6 3 2" xfId="31775" xr:uid="{B136EA45-8541-416F-9A06-AAD6031C3E10}"/>
    <cellStyle name="20% - 강조색4 2 2 6 4" xfId="22047" xr:uid="{9401B460-797D-4001-954D-65D97E7A9815}"/>
    <cellStyle name="20% - 강조색4 2 2 7" xfId="5023" xr:uid="{2FF64D6F-DF26-4291-B055-B51B83F5E096}"/>
    <cellStyle name="20% - 강조색4 2 2 7 2" xfId="14751" xr:uid="{F2D943D8-5D87-43F1-A627-7B3AA83C6E2B}"/>
    <cellStyle name="20% - 강조색4 2 2 7 2 2" xfId="34207" xr:uid="{64BD707C-1E24-47E4-B2F1-108015A90B8F}"/>
    <cellStyle name="20% - 강조색4 2 2 7 3" xfId="24479" xr:uid="{3F6B4B8A-3D07-48B7-8F48-9E742FE08F99}"/>
    <cellStyle name="20% - 강조색4 2 2 8" xfId="9887" xr:uid="{A7862C90-2415-48CF-826D-4E9E1049B75B}"/>
    <cellStyle name="20% - 강조색4 2 2 8 2" xfId="29343" xr:uid="{8BA19C6D-287E-4FCF-95ED-1C3084B83E4A}"/>
    <cellStyle name="20% - 강조색4 2 2 9" xfId="19615" xr:uid="{005ABC6C-0572-43AA-BBAC-B5D2DA3AD2F1}"/>
    <cellStyle name="20% - 강조색4 2 3" xfId="234" xr:uid="{BE4FA6F8-1B95-42CE-912F-CAB52CC55572}"/>
    <cellStyle name="20% - 강조색4 2 3 2" xfId="539" xr:uid="{15802CCA-FDB0-4ACB-8B69-ADFFA859021B}"/>
    <cellStyle name="20% - 강조색4 2 3 2 2" xfId="1147" xr:uid="{FDD3B8F9-4AE8-4BC9-8A40-02C2BD7CDDD3}"/>
    <cellStyle name="20% - 강조색4 2 3 2 2 2" xfId="2363" xr:uid="{06F039F2-FCB7-45C1-8E02-72AF97732D81}"/>
    <cellStyle name="20% - 강조색4 2 3 2 2 2 2" xfId="4795" xr:uid="{F48977D9-6398-4698-B6F2-8EA9D246D325}"/>
    <cellStyle name="20% - 강조색4 2 3 2 2 2 2 2" xfId="9659" xr:uid="{33186906-28E7-4109-80D9-3F01C60E9895}"/>
    <cellStyle name="20% - 강조색4 2 3 2 2 2 2 2 2" xfId="19387" xr:uid="{7774EFBD-6FD0-4AE2-8561-02AC0263DFEB}"/>
    <cellStyle name="20% - 강조색4 2 3 2 2 2 2 2 2 2" xfId="38843" xr:uid="{FF3137CB-0E87-461D-9AB1-9C7450DCFFDB}"/>
    <cellStyle name="20% - 강조색4 2 3 2 2 2 2 2 3" xfId="29115" xr:uid="{C7BD7EFE-7795-4173-B5D1-CD72EC1D7FE6}"/>
    <cellStyle name="20% - 강조색4 2 3 2 2 2 2 3" xfId="14523" xr:uid="{0F1044AD-F45B-4E78-88AB-C512EB3F87D8}"/>
    <cellStyle name="20% - 강조색4 2 3 2 2 2 2 3 2" xfId="33979" xr:uid="{F8F0201F-C5A9-4E38-AC58-DB3E4C213C1D}"/>
    <cellStyle name="20% - 강조색4 2 3 2 2 2 2 4" xfId="24251" xr:uid="{002A270F-5F85-4831-9F14-34DDAC89E2EA}"/>
    <cellStyle name="20% - 강조색4 2 3 2 2 2 3" xfId="7227" xr:uid="{E43A8515-2D97-4AC9-B069-03BBC06798A1}"/>
    <cellStyle name="20% - 강조색4 2 3 2 2 2 3 2" xfId="16955" xr:uid="{6425FF1B-45CD-4FA1-A3FC-9EA3EFCA0367}"/>
    <cellStyle name="20% - 강조색4 2 3 2 2 2 3 2 2" xfId="36411" xr:uid="{71C4FC75-296D-4293-905C-250A153021C8}"/>
    <cellStyle name="20% - 강조색4 2 3 2 2 2 3 3" xfId="26683" xr:uid="{A06431C6-34EE-464B-BCD0-C45D00624E5E}"/>
    <cellStyle name="20% - 강조색4 2 3 2 2 2 4" xfId="12091" xr:uid="{9CCBBC35-3BEF-439A-911F-39B9A525B539}"/>
    <cellStyle name="20% - 강조색4 2 3 2 2 2 4 2" xfId="31547" xr:uid="{38978633-9255-4BDB-8BEA-8AF839DDC2CE}"/>
    <cellStyle name="20% - 강조색4 2 3 2 2 2 5" xfId="21819" xr:uid="{27DDCDD2-F13C-43E8-A914-C1C0A7981AD0}"/>
    <cellStyle name="20% - 강조색4 2 3 2 2 3" xfId="3579" xr:uid="{8D2A2CAA-98BA-48A1-A632-CE2D5BEC9740}"/>
    <cellStyle name="20% - 강조색4 2 3 2 2 3 2" xfId="8443" xr:uid="{758E988B-BA3E-4050-B873-5008C189EC0D}"/>
    <cellStyle name="20% - 강조색4 2 3 2 2 3 2 2" xfId="18171" xr:uid="{CD4E259B-A714-405A-8EB9-9EEE90EA263E}"/>
    <cellStyle name="20% - 강조색4 2 3 2 2 3 2 2 2" xfId="37627" xr:uid="{D60B51E2-B6EC-4354-8D59-82206EB22872}"/>
    <cellStyle name="20% - 강조색4 2 3 2 2 3 2 3" xfId="27899" xr:uid="{FB735D99-8AF8-43ED-B55E-F83C6EE8210A}"/>
    <cellStyle name="20% - 강조색4 2 3 2 2 3 3" xfId="13307" xr:uid="{77B01098-77AB-414F-83A8-2AFBAD1FE369}"/>
    <cellStyle name="20% - 강조색4 2 3 2 2 3 3 2" xfId="32763" xr:uid="{AAA64278-57AD-477D-8BBF-CEC6628291C8}"/>
    <cellStyle name="20% - 강조색4 2 3 2 2 3 4" xfId="23035" xr:uid="{EE08A6F7-42A6-41D1-8D12-C19D883904BE}"/>
    <cellStyle name="20% - 강조색4 2 3 2 2 4" xfId="6011" xr:uid="{3D2440C7-ACAD-4EDD-9864-7CB6CC00F610}"/>
    <cellStyle name="20% - 강조색4 2 3 2 2 4 2" xfId="15739" xr:uid="{4AEECD55-B3E2-4699-8695-459BDFA25D53}"/>
    <cellStyle name="20% - 강조색4 2 3 2 2 4 2 2" xfId="35195" xr:uid="{BCC2D7F4-02A1-494A-84B0-2840ECAB9986}"/>
    <cellStyle name="20% - 강조색4 2 3 2 2 4 3" xfId="25467" xr:uid="{94A2ECC7-6286-46AE-9A91-8A3D56F509E0}"/>
    <cellStyle name="20% - 강조색4 2 3 2 2 5" xfId="10875" xr:uid="{6177419E-D794-4932-8281-D882C32E88C5}"/>
    <cellStyle name="20% - 강조색4 2 3 2 2 5 2" xfId="30331" xr:uid="{B65D3C39-E515-4135-8E85-4AAF18156D5B}"/>
    <cellStyle name="20% - 강조색4 2 3 2 2 6" xfId="20603" xr:uid="{C3B036F6-D26F-49DC-8914-2ED8A3B56EEE}"/>
    <cellStyle name="20% - 강조색4 2 3 2 3" xfId="1755" xr:uid="{4B0F63D9-A8C0-4EB2-B299-999347F70191}"/>
    <cellStyle name="20% - 강조색4 2 3 2 3 2" xfId="4187" xr:uid="{7D0DDE15-A416-4713-AD32-E753BA2767DF}"/>
    <cellStyle name="20% - 강조색4 2 3 2 3 2 2" xfId="9051" xr:uid="{4A96EB08-6890-4DAD-841A-687B9D3A0AD9}"/>
    <cellStyle name="20% - 강조색4 2 3 2 3 2 2 2" xfId="18779" xr:uid="{F63849B2-4C82-49E8-8EA9-A2EC553473AF}"/>
    <cellStyle name="20% - 강조색4 2 3 2 3 2 2 2 2" xfId="38235" xr:uid="{CC9C96A9-6F90-4698-949A-3333FB6B30A7}"/>
    <cellStyle name="20% - 강조색4 2 3 2 3 2 2 3" xfId="28507" xr:uid="{C366D2DC-8CE6-480F-B586-AC8DE14AD4D5}"/>
    <cellStyle name="20% - 강조색4 2 3 2 3 2 3" xfId="13915" xr:uid="{E5226D6E-2E8D-4218-BE8D-0FDD1E1D93EA}"/>
    <cellStyle name="20% - 강조색4 2 3 2 3 2 3 2" xfId="33371" xr:uid="{7BD02DF8-E99A-4575-BA64-912F8ED5996D}"/>
    <cellStyle name="20% - 강조색4 2 3 2 3 2 4" xfId="23643" xr:uid="{5B1A1CA8-21E5-4798-B63E-F4C5319355BC}"/>
    <cellStyle name="20% - 강조색4 2 3 2 3 3" xfId="6619" xr:uid="{74C7BC17-467C-4824-ACD2-DB2698BC0E58}"/>
    <cellStyle name="20% - 강조색4 2 3 2 3 3 2" xfId="16347" xr:uid="{0B912D6E-E76C-43AC-BC92-7F863529E8E8}"/>
    <cellStyle name="20% - 강조색4 2 3 2 3 3 2 2" xfId="35803" xr:uid="{67C66DFC-87ED-4C89-BFD1-F60D2B305105}"/>
    <cellStyle name="20% - 강조색4 2 3 2 3 3 3" xfId="26075" xr:uid="{027BD859-2859-4F2C-9742-7BEBD04529A7}"/>
    <cellStyle name="20% - 강조색4 2 3 2 3 4" xfId="11483" xr:uid="{EA35B4F3-C373-4766-BA73-3D8C21F38AAA}"/>
    <cellStyle name="20% - 강조색4 2 3 2 3 4 2" xfId="30939" xr:uid="{11BE634F-A5F7-4562-A66B-A3A577C2B542}"/>
    <cellStyle name="20% - 강조색4 2 3 2 3 5" xfId="21211" xr:uid="{8EA18028-92C9-4469-905A-F9C304F1C080}"/>
    <cellStyle name="20% - 강조색4 2 3 2 4" xfId="2971" xr:uid="{B41DAA4B-C09C-4802-8BB7-BE6D290E0192}"/>
    <cellStyle name="20% - 강조색4 2 3 2 4 2" xfId="7835" xr:uid="{2DC8320C-7C83-4E2F-83C3-C34A0F8FF4A6}"/>
    <cellStyle name="20% - 강조색4 2 3 2 4 2 2" xfId="17563" xr:uid="{C7A4B54E-1BCF-412B-B987-9220966411B2}"/>
    <cellStyle name="20% - 강조색4 2 3 2 4 2 2 2" xfId="37019" xr:uid="{E7D8D7A0-D233-489A-A59D-A016CA97C13E}"/>
    <cellStyle name="20% - 강조색4 2 3 2 4 2 3" xfId="27291" xr:uid="{2AFD66D2-DAA1-4BEA-9B01-2A4D4EBB0543}"/>
    <cellStyle name="20% - 강조색4 2 3 2 4 3" xfId="12699" xr:uid="{337A84F9-B140-4DB9-A824-69415AA022CF}"/>
    <cellStyle name="20% - 강조색4 2 3 2 4 3 2" xfId="32155" xr:uid="{F14D0501-685A-4C00-9E84-8A357C8D56A6}"/>
    <cellStyle name="20% - 강조색4 2 3 2 4 4" xfId="22427" xr:uid="{F7F36DA1-18F3-4BAC-85C5-393048FD6A59}"/>
    <cellStyle name="20% - 강조색4 2 3 2 5" xfId="5403" xr:uid="{3479A321-B542-4851-8FEA-2CB2CEAE5122}"/>
    <cellStyle name="20% - 강조색4 2 3 2 5 2" xfId="15131" xr:uid="{001DF728-FD21-422E-B7E7-539B7660FB83}"/>
    <cellStyle name="20% - 강조색4 2 3 2 5 2 2" xfId="34587" xr:uid="{8CDD23E2-8139-424C-A2F2-9E9F80D36220}"/>
    <cellStyle name="20% - 강조색4 2 3 2 5 3" xfId="24859" xr:uid="{2FE32213-D48A-47DB-AA04-43705C9FE092}"/>
    <cellStyle name="20% - 강조색4 2 3 2 6" xfId="10267" xr:uid="{D1195167-F612-435F-9D44-736B132361BE}"/>
    <cellStyle name="20% - 강조색4 2 3 2 6 2" xfId="29723" xr:uid="{BCB22E3F-F0BA-4613-AEAA-B59260161B2A}"/>
    <cellStyle name="20% - 강조색4 2 3 2 7" xfId="19995" xr:uid="{09EA5F31-3492-4AB2-9FB5-7AAE09947614}"/>
    <cellStyle name="20% - 강조색4 2 3 3" xfId="843" xr:uid="{78754B8E-5861-4235-AB53-06DCDE0CF392}"/>
    <cellStyle name="20% - 강조색4 2 3 3 2" xfId="2059" xr:uid="{D7E6701E-170B-4BC6-9C3F-10E599CEA268}"/>
    <cellStyle name="20% - 강조색4 2 3 3 2 2" xfId="4491" xr:uid="{0F1A2346-97AC-460E-A611-2C6BE505236B}"/>
    <cellStyle name="20% - 강조색4 2 3 3 2 2 2" xfId="9355" xr:uid="{2A96D8D3-FD18-4EDB-B9A8-A544828CFCB8}"/>
    <cellStyle name="20% - 강조색4 2 3 3 2 2 2 2" xfId="19083" xr:uid="{29A8361F-6E2F-4C62-AA82-084080BAB05D}"/>
    <cellStyle name="20% - 강조색4 2 3 3 2 2 2 2 2" xfId="38539" xr:uid="{BC57ECAC-B882-45A5-910D-4C3F691878CD}"/>
    <cellStyle name="20% - 강조색4 2 3 3 2 2 2 3" xfId="28811" xr:uid="{85F81D18-2762-43F4-AB2A-CA2521F63C3A}"/>
    <cellStyle name="20% - 강조색4 2 3 3 2 2 3" xfId="14219" xr:uid="{D79B3DAD-844C-4FC1-A674-80B4385D5180}"/>
    <cellStyle name="20% - 강조색4 2 3 3 2 2 3 2" xfId="33675" xr:uid="{3FA9BAD7-E0BD-4552-AEB4-56B933E49950}"/>
    <cellStyle name="20% - 강조색4 2 3 3 2 2 4" xfId="23947" xr:uid="{3F529DDC-37EF-4D3A-ACA5-A9101A2863EA}"/>
    <cellStyle name="20% - 강조색4 2 3 3 2 3" xfId="6923" xr:uid="{1DD123D2-38A2-409A-BEB2-6C9402020440}"/>
    <cellStyle name="20% - 강조색4 2 3 3 2 3 2" xfId="16651" xr:uid="{3681C5F5-FF8D-4BC4-BEB5-3BFCBF461A06}"/>
    <cellStyle name="20% - 강조색4 2 3 3 2 3 2 2" xfId="36107" xr:uid="{F82D861D-7403-4D92-8E03-A193AFA64E68}"/>
    <cellStyle name="20% - 강조색4 2 3 3 2 3 3" xfId="26379" xr:uid="{69D0DA1E-E68E-41DA-A825-492069A2C2F0}"/>
    <cellStyle name="20% - 강조색4 2 3 3 2 4" xfId="11787" xr:uid="{A3A1E39B-6398-44E5-8EDC-6F670B37BAE8}"/>
    <cellStyle name="20% - 강조색4 2 3 3 2 4 2" xfId="31243" xr:uid="{3C627648-1F20-4788-AB02-0D77CA1CAC70}"/>
    <cellStyle name="20% - 강조색4 2 3 3 2 5" xfId="21515" xr:uid="{8F9C78B4-769D-4505-BA47-AF55D7839A2C}"/>
    <cellStyle name="20% - 강조색4 2 3 3 3" xfId="3275" xr:uid="{6B1CE3E4-0B50-4ADF-8CAA-3A4BDC1496E7}"/>
    <cellStyle name="20% - 강조색4 2 3 3 3 2" xfId="8139" xr:uid="{17E2E7EC-367B-4B42-BD82-579044072A90}"/>
    <cellStyle name="20% - 강조색4 2 3 3 3 2 2" xfId="17867" xr:uid="{3382D546-3241-4BAE-A5DD-CE5F0D99E496}"/>
    <cellStyle name="20% - 강조색4 2 3 3 3 2 2 2" xfId="37323" xr:uid="{D864048C-C2C1-4D57-B9AD-2538ED9E0D6F}"/>
    <cellStyle name="20% - 강조색4 2 3 3 3 2 3" xfId="27595" xr:uid="{E03D2FE9-E65E-4D7C-B140-C1ED6ADDB766}"/>
    <cellStyle name="20% - 강조색4 2 3 3 3 3" xfId="13003" xr:uid="{FA136970-1E87-477B-9E77-7EAB4CB58F20}"/>
    <cellStyle name="20% - 강조색4 2 3 3 3 3 2" xfId="32459" xr:uid="{99F376D4-6F87-483F-B6DA-A8342A155D7B}"/>
    <cellStyle name="20% - 강조색4 2 3 3 3 4" xfId="22731" xr:uid="{083D0D7B-36A1-487B-8AB3-17B8D36CD6F4}"/>
    <cellStyle name="20% - 강조색4 2 3 3 4" xfId="5707" xr:uid="{4CC5E0EA-72B9-4962-88AF-B7764ABEB436}"/>
    <cellStyle name="20% - 강조색4 2 3 3 4 2" xfId="15435" xr:uid="{B5FD4139-C284-4A53-B820-29F0AF0B4480}"/>
    <cellStyle name="20% - 강조색4 2 3 3 4 2 2" xfId="34891" xr:uid="{6D99C8AE-1A84-4396-99BD-B6D75EE9F5B1}"/>
    <cellStyle name="20% - 강조색4 2 3 3 4 3" xfId="25163" xr:uid="{195ABA28-8283-4DA6-8F80-C78573FE5E23}"/>
    <cellStyle name="20% - 강조색4 2 3 3 5" xfId="10571" xr:uid="{5ECA7E18-B0A7-41C1-8414-B5E016E4FEB3}"/>
    <cellStyle name="20% - 강조색4 2 3 3 5 2" xfId="30027" xr:uid="{0334B43D-7407-42F8-9CE4-7FE9D43FDDCC}"/>
    <cellStyle name="20% - 강조색4 2 3 3 6" xfId="20299" xr:uid="{0FEC0C0D-AFF5-4875-AF43-6015B7241AD3}"/>
    <cellStyle name="20% - 강조색4 2 3 4" xfId="1451" xr:uid="{F0754569-15C5-425C-BC91-61F7CB0A4099}"/>
    <cellStyle name="20% - 강조색4 2 3 4 2" xfId="3883" xr:uid="{06B4FAF6-3BAF-4978-926A-99B8A8A0B12D}"/>
    <cellStyle name="20% - 강조색4 2 3 4 2 2" xfId="8747" xr:uid="{2FDF9A80-CE60-47D0-B023-89BB4EB3F085}"/>
    <cellStyle name="20% - 강조색4 2 3 4 2 2 2" xfId="18475" xr:uid="{68AC5BF9-4064-488E-A769-F388A6A288DE}"/>
    <cellStyle name="20% - 강조색4 2 3 4 2 2 2 2" xfId="37931" xr:uid="{77A79BC7-2486-483C-A0B2-D7795D07C411}"/>
    <cellStyle name="20% - 강조색4 2 3 4 2 2 3" xfId="28203" xr:uid="{7CB157EB-9142-46E0-AC00-4E589AE32E6C}"/>
    <cellStyle name="20% - 강조색4 2 3 4 2 3" xfId="13611" xr:uid="{8D7752A1-C14A-4168-84BD-C1FBE83930CC}"/>
    <cellStyle name="20% - 강조색4 2 3 4 2 3 2" xfId="33067" xr:uid="{EE7CC975-CBF7-4581-8421-DF5BBF4BE579}"/>
    <cellStyle name="20% - 강조색4 2 3 4 2 4" xfId="23339" xr:uid="{6E0A5861-826F-4336-B6FD-4C34FE195EF8}"/>
    <cellStyle name="20% - 강조색4 2 3 4 3" xfId="6315" xr:uid="{553074F1-4CCC-4CE3-9241-57B237878BCC}"/>
    <cellStyle name="20% - 강조색4 2 3 4 3 2" xfId="16043" xr:uid="{5037DBB0-A20C-4B39-AA3E-2F0234DCD097}"/>
    <cellStyle name="20% - 강조색4 2 3 4 3 2 2" xfId="35499" xr:uid="{3AA8CBD2-1AE5-4C2A-9624-B3D2F00A5D00}"/>
    <cellStyle name="20% - 강조색4 2 3 4 3 3" xfId="25771" xr:uid="{40E6B072-4A1B-4EFF-A7DF-A6AE5C544138}"/>
    <cellStyle name="20% - 강조색4 2 3 4 4" xfId="11179" xr:uid="{FF032CD4-1AD2-4623-823C-679A103926AA}"/>
    <cellStyle name="20% - 강조색4 2 3 4 4 2" xfId="30635" xr:uid="{D558080E-C514-442C-B024-0CDA30B248BF}"/>
    <cellStyle name="20% - 강조색4 2 3 4 5" xfId="20907" xr:uid="{84318393-FEE5-4833-83C0-3E5D2806D59B}"/>
    <cellStyle name="20% - 강조색4 2 3 5" xfId="2667" xr:uid="{BB343BB4-13E6-49EA-8832-4B8A3A6F83F3}"/>
    <cellStyle name="20% - 강조색4 2 3 5 2" xfId="7531" xr:uid="{8146F356-46B6-402E-8B08-D260ED1B5390}"/>
    <cellStyle name="20% - 강조색4 2 3 5 2 2" xfId="17259" xr:uid="{AC56983F-4F1B-439A-B286-C2142AC0E662}"/>
    <cellStyle name="20% - 강조색4 2 3 5 2 2 2" xfId="36715" xr:uid="{52BBEFC9-9AA1-4D2B-AE6E-C73B293E37DE}"/>
    <cellStyle name="20% - 강조색4 2 3 5 2 3" xfId="26987" xr:uid="{010AC845-4C84-48AD-9176-4E9A9A4D9E96}"/>
    <cellStyle name="20% - 강조색4 2 3 5 3" xfId="12395" xr:uid="{D1090684-41EA-475C-B242-857FEBAFBA41}"/>
    <cellStyle name="20% - 강조색4 2 3 5 3 2" xfId="31851" xr:uid="{F2CCEB52-FC99-4830-B411-6C4301BD7D47}"/>
    <cellStyle name="20% - 강조색4 2 3 5 4" xfId="22123" xr:uid="{501D1B05-63C3-4207-8291-F863056520E9}"/>
    <cellStyle name="20% - 강조색4 2 3 6" xfId="5099" xr:uid="{1AC39D69-50A1-420E-871C-3C4C611996A8}"/>
    <cellStyle name="20% - 강조색4 2 3 6 2" xfId="14827" xr:uid="{8C63B4ED-057E-41F4-820A-039770475FFA}"/>
    <cellStyle name="20% - 강조색4 2 3 6 2 2" xfId="34283" xr:uid="{34C1A82F-9F5C-4AC7-BCFD-DCC83CC2F1A3}"/>
    <cellStyle name="20% - 강조색4 2 3 6 3" xfId="24555" xr:uid="{3E968457-EF5C-4C19-989B-8348E590B7AE}"/>
    <cellStyle name="20% - 강조색4 2 3 7" xfId="9963" xr:uid="{6FB34A02-0725-460A-94B5-E278B3B7E02D}"/>
    <cellStyle name="20% - 강조색4 2 3 7 2" xfId="29419" xr:uid="{BCB48220-EE56-47C4-9FD1-95FC3783FDE7}"/>
    <cellStyle name="20% - 강조색4 2 3 8" xfId="19691" xr:uid="{25F9EF66-BB9F-4E2F-81EB-F4AD281CB924}"/>
    <cellStyle name="20% - 강조색4 2 4" xfId="387" xr:uid="{6FE7AB68-9C6C-4108-A6F4-1CA7E7DC10A9}"/>
    <cellStyle name="20% - 강조색4 2 4 2" xfId="995" xr:uid="{546C787F-5873-4E88-96F6-14C87448F552}"/>
    <cellStyle name="20% - 강조색4 2 4 2 2" xfId="2211" xr:uid="{E384E486-C2B0-4F04-A5B7-BC4F94936F33}"/>
    <cellStyle name="20% - 강조색4 2 4 2 2 2" xfId="4643" xr:uid="{67018D2D-A34C-4A1C-ABF7-E22BDCBBA06C}"/>
    <cellStyle name="20% - 강조색4 2 4 2 2 2 2" xfId="9507" xr:uid="{B48D19E2-1F92-4733-9D7E-C9F9036CF1DC}"/>
    <cellStyle name="20% - 강조색4 2 4 2 2 2 2 2" xfId="19235" xr:uid="{1C965B16-6F6F-439A-8D51-2B7086EF9E75}"/>
    <cellStyle name="20% - 강조색4 2 4 2 2 2 2 2 2" xfId="38691" xr:uid="{A1DF1AFB-E40F-4827-B2E2-02ADFC16CDCD}"/>
    <cellStyle name="20% - 강조색4 2 4 2 2 2 2 3" xfId="28963" xr:uid="{E8EB469D-D203-4BB9-AB93-EF09739B8E08}"/>
    <cellStyle name="20% - 강조색4 2 4 2 2 2 3" xfId="14371" xr:uid="{3D1AEC2E-DCA2-4B06-92D8-D0E6DEC68DC3}"/>
    <cellStyle name="20% - 강조색4 2 4 2 2 2 3 2" xfId="33827" xr:uid="{608B242B-806D-4172-8CA2-DC661CF0C94C}"/>
    <cellStyle name="20% - 강조색4 2 4 2 2 2 4" xfId="24099" xr:uid="{40AF66A8-5D1A-42C7-A6DA-BEE721E1FDE1}"/>
    <cellStyle name="20% - 강조색4 2 4 2 2 3" xfId="7075" xr:uid="{7B415D9F-5F83-43BF-BDDD-F4B940EA2FB6}"/>
    <cellStyle name="20% - 강조색4 2 4 2 2 3 2" xfId="16803" xr:uid="{500FDEA6-D33D-4AA9-8645-00CD3C71E935}"/>
    <cellStyle name="20% - 강조색4 2 4 2 2 3 2 2" xfId="36259" xr:uid="{E00749A9-30F2-4FA4-A97D-5455C4EA60AF}"/>
    <cellStyle name="20% - 강조색4 2 4 2 2 3 3" xfId="26531" xr:uid="{E5520FFA-93E5-46BD-A166-32E3F795BF09}"/>
    <cellStyle name="20% - 강조색4 2 4 2 2 4" xfId="11939" xr:uid="{B4455006-1E1F-412E-85DF-F683B1BD09E7}"/>
    <cellStyle name="20% - 강조색4 2 4 2 2 4 2" xfId="31395" xr:uid="{34008C42-DDBC-4F49-83A4-ECF1BD7F3B58}"/>
    <cellStyle name="20% - 강조색4 2 4 2 2 5" xfId="21667" xr:uid="{2A1F0619-D1AE-4E58-BE6D-C24D5F52E5AB}"/>
    <cellStyle name="20% - 강조색4 2 4 2 3" xfId="3427" xr:uid="{E7760543-4C26-40B2-9E6A-1318FD506BC2}"/>
    <cellStyle name="20% - 강조색4 2 4 2 3 2" xfId="8291" xr:uid="{3CE72E1E-DCEA-402B-89FC-53C7CB4FBAB3}"/>
    <cellStyle name="20% - 강조색4 2 4 2 3 2 2" xfId="18019" xr:uid="{3CA19CAB-E18E-4E05-B627-52C926BE1F5C}"/>
    <cellStyle name="20% - 강조색4 2 4 2 3 2 2 2" xfId="37475" xr:uid="{A092C469-91F6-4C8A-8D5F-8DC7020F27B0}"/>
    <cellStyle name="20% - 강조색4 2 4 2 3 2 3" xfId="27747" xr:uid="{D2933D86-1A5F-4EEF-BEC7-DF29FB7A1417}"/>
    <cellStyle name="20% - 강조색4 2 4 2 3 3" xfId="13155" xr:uid="{8E564CA5-B94F-4844-B955-542B37BD7B5E}"/>
    <cellStyle name="20% - 강조색4 2 4 2 3 3 2" xfId="32611" xr:uid="{07B361C7-14AD-4900-A6A5-FADB6376A810}"/>
    <cellStyle name="20% - 강조색4 2 4 2 3 4" xfId="22883" xr:uid="{F544F0C7-D1BB-429A-84F4-AAE168E0BE6A}"/>
    <cellStyle name="20% - 강조색4 2 4 2 4" xfId="5859" xr:uid="{B928826B-8A97-4D0A-9B0A-D3E260E1637C}"/>
    <cellStyle name="20% - 강조색4 2 4 2 4 2" xfId="15587" xr:uid="{7CAFE4CC-4B8E-4380-A859-59BFBA04D51C}"/>
    <cellStyle name="20% - 강조색4 2 4 2 4 2 2" xfId="35043" xr:uid="{D757FE75-C713-42E7-BE1F-5738C0B2FEBA}"/>
    <cellStyle name="20% - 강조색4 2 4 2 4 3" xfId="25315" xr:uid="{415ABBE8-F062-4DFB-A8AD-F2002D530A74}"/>
    <cellStyle name="20% - 강조색4 2 4 2 5" xfId="10723" xr:uid="{D2734B11-EE45-479C-A4B4-462A277D4891}"/>
    <cellStyle name="20% - 강조색4 2 4 2 5 2" xfId="30179" xr:uid="{D1D81EAD-512C-49CC-B424-9C42EAA6A90E}"/>
    <cellStyle name="20% - 강조색4 2 4 2 6" xfId="20451" xr:uid="{3F3CD72A-A7BA-41B4-A78A-9C043A61A9B1}"/>
    <cellStyle name="20% - 강조색4 2 4 3" xfId="1603" xr:uid="{603105ED-73AB-4A27-94D8-6D1BDF72FD6A}"/>
    <cellStyle name="20% - 강조색4 2 4 3 2" xfId="4035" xr:uid="{EBB4F2D3-75E1-4BE3-AAAF-E74F2FF5510E}"/>
    <cellStyle name="20% - 강조색4 2 4 3 2 2" xfId="8899" xr:uid="{95962FF0-9378-407E-96F3-4E15219F0D91}"/>
    <cellStyle name="20% - 강조색4 2 4 3 2 2 2" xfId="18627" xr:uid="{DA071DE7-3A39-4564-AD0B-2046A7EA8317}"/>
    <cellStyle name="20% - 강조색4 2 4 3 2 2 2 2" xfId="38083" xr:uid="{3386F1CF-8E5E-41AF-B5FC-FAA7E7582DE2}"/>
    <cellStyle name="20% - 강조색4 2 4 3 2 2 3" xfId="28355" xr:uid="{7D52696F-9592-4E86-81FD-31604309921E}"/>
    <cellStyle name="20% - 강조색4 2 4 3 2 3" xfId="13763" xr:uid="{1A99B097-5AC7-4287-95A9-B56CE59CE93C}"/>
    <cellStyle name="20% - 강조색4 2 4 3 2 3 2" xfId="33219" xr:uid="{5B1FFABB-4FAF-4281-BD20-B3358765E412}"/>
    <cellStyle name="20% - 강조색4 2 4 3 2 4" xfId="23491" xr:uid="{0ABBD50E-F0DB-4C54-94DF-935E7EC8C51E}"/>
    <cellStyle name="20% - 강조색4 2 4 3 3" xfId="6467" xr:uid="{9470A45B-C3CC-42F4-9158-5F6BA0AC833A}"/>
    <cellStyle name="20% - 강조색4 2 4 3 3 2" xfId="16195" xr:uid="{EF410923-C2C3-4CE1-9D84-D4494D85C305}"/>
    <cellStyle name="20% - 강조색4 2 4 3 3 2 2" xfId="35651" xr:uid="{567E6E93-4468-4C68-AED4-605396B5AE4C}"/>
    <cellStyle name="20% - 강조색4 2 4 3 3 3" xfId="25923" xr:uid="{554A5854-3F86-429B-AD97-9B3FDC859AB7}"/>
    <cellStyle name="20% - 강조색4 2 4 3 4" xfId="11331" xr:uid="{205B95F1-AD3F-4185-BEE6-3B7D2ADDF597}"/>
    <cellStyle name="20% - 강조색4 2 4 3 4 2" xfId="30787" xr:uid="{D1BEB99D-1FBC-465F-A3CC-2F1C57FB8C6D}"/>
    <cellStyle name="20% - 강조색4 2 4 3 5" xfId="21059" xr:uid="{18C26C92-EC17-4CA7-87FA-8B57F32AD64D}"/>
    <cellStyle name="20% - 강조색4 2 4 4" xfId="2819" xr:uid="{89A3D800-55BA-4E04-8D36-6D8C77FEBA97}"/>
    <cellStyle name="20% - 강조색4 2 4 4 2" xfId="7683" xr:uid="{6A520E74-0624-483F-AFF7-68D59D2E5920}"/>
    <cellStyle name="20% - 강조색4 2 4 4 2 2" xfId="17411" xr:uid="{11317812-7A2D-4549-927B-7A7665918237}"/>
    <cellStyle name="20% - 강조색4 2 4 4 2 2 2" xfId="36867" xr:uid="{D609A2E1-B031-4D62-8CC4-CC60B4BE1E65}"/>
    <cellStyle name="20% - 강조색4 2 4 4 2 3" xfId="27139" xr:uid="{CACD9E42-DAB4-4850-8F61-ACD81A51CCCD}"/>
    <cellStyle name="20% - 강조색4 2 4 4 3" xfId="12547" xr:uid="{4B7F7CBF-006A-44A3-AB74-1A2B135D4AB1}"/>
    <cellStyle name="20% - 강조색4 2 4 4 3 2" xfId="32003" xr:uid="{BF692EF9-7DEA-4E50-8429-EE3818D44FF3}"/>
    <cellStyle name="20% - 강조색4 2 4 4 4" xfId="22275" xr:uid="{26032D27-4201-4AE8-AF08-DB4F7B900E0C}"/>
    <cellStyle name="20% - 강조색4 2 4 5" xfId="5251" xr:uid="{AEB4C5F8-E3F7-40B9-A5F7-52A346529CF5}"/>
    <cellStyle name="20% - 강조색4 2 4 5 2" xfId="14979" xr:uid="{3313A074-4547-4798-8B1A-0D9DE25FAAF0}"/>
    <cellStyle name="20% - 강조색4 2 4 5 2 2" xfId="34435" xr:uid="{B03D22DF-F7FA-434B-86FF-C900D5FBCA5A}"/>
    <cellStyle name="20% - 강조색4 2 4 5 3" xfId="24707" xr:uid="{654087DB-12D7-407E-8307-2D18546B52AC}"/>
    <cellStyle name="20% - 강조색4 2 4 6" xfId="10115" xr:uid="{3CA76238-2BBB-4EDC-AC47-B182DD2D4931}"/>
    <cellStyle name="20% - 강조색4 2 4 6 2" xfId="29571" xr:uid="{F20BEA78-999E-4B9D-A82F-F76DA4EAEFE8}"/>
    <cellStyle name="20% - 강조색4 2 4 7" xfId="19843" xr:uid="{827E8E6F-B035-469D-A1B0-6E51710A6261}"/>
    <cellStyle name="20% - 강조색4 2 5" xfId="691" xr:uid="{C9EDD136-3794-4D36-B585-A779C66862D4}"/>
    <cellStyle name="20% - 강조색4 2 5 2" xfId="1907" xr:uid="{5292C4A0-3D42-460C-AB03-89BB93D2CCED}"/>
    <cellStyle name="20% - 강조색4 2 5 2 2" xfId="4339" xr:uid="{93F5B3CD-E298-445B-9432-E1F1549321F9}"/>
    <cellStyle name="20% - 강조색4 2 5 2 2 2" xfId="9203" xr:uid="{9A6E37AB-A40F-45DB-8857-7F3C5613C7B1}"/>
    <cellStyle name="20% - 강조색4 2 5 2 2 2 2" xfId="18931" xr:uid="{730ED08E-8BF6-4964-A59A-DE75F048520C}"/>
    <cellStyle name="20% - 강조색4 2 5 2 2 2 2 2" xfId="38387" xr:uid="{AA4CFA07-B60B-427C-8478-9A6E7EF44488}"/>
    <cellStyle name="20% - 강조색4 2 5 2 2 2 3" xfId="28659" xr:uid="{5B628787-F1B4-420D-A25E-9497E3E1EF5D}"/>
    <cellStyle name="20% - 강조색4 2 5 2 2 3" xfId="14067" xr:uid="{0DE6514D-5C27-4653-B471-17C3C531F00E}"/>
    <cellStyle name="20% - 강조색4 2 5 2 2 3 2" xfId="33523" xr:uid="{FE7FA587-754D-4F8F-900D-46520F45736D}"/>
    <cellStyle name="20% - 강조색4 2 5 2 2 4" xfId="23795" xr:uid="{3CEA9FAF-3716-4810-BDDE-2173C0D1DF36}"/>
    <cellStyle name="20% - 강조색4 2 5 2 3" xfId="6771" xr:uid="{EEC79A86-C49F-420B-85EE-7D91DB2378C7}"/>
    <cellStyle name="20% - 강조색4 2 5 2 3 2" xfId="16499" xr:uid="{6220A217-E516-4B83-AA58-3EBEC59A0C80}"/>
    <cellStyle name="20% - 강조색4 2 5 2 3 2 2" xfId="35955" xr:uid="{C8E4F298-A665-4F89-B3E1-E14B4D9AD145}"/>
    <cellStyle name="20% - 강조색4 2 5 2 3 3" xfId="26227" xr:uid="{F3D2DBA9-8B47-4C35-BB12-37AA2565AFC5}"/>
    <cellStyle name="20% - 강조색4 2 5 2 4" xfId="11635" xr:uid="{406C9D32-23DF-4FA1-8BCE-0BFCB1CA041E}"/>
    <cellStyle name="20% - 강조색4 2 5 2 4 2" xfId="31091" xr:uid="{8D2DBE5E-6FF2-479D-BB62-18AE99964EDC}"/>
    <cellStyle name="20% - 강조색4 2 5 2 5" xfId="21363" xr:uid="{477BC80F-C4EA-4887-9A48-090B1C51D650}"/>
    <cellStyle name="20% - 강조색4 2 5 3" xfId="3123" xr:uid="{3FDAEEDA-A8ED-4FB8-94E9-3C3689EEE272}"/>
    <cellStyle name="20% - 강조색4 2 5 3 2" xfId="7987" xr:uid="{2A8CB096-1C67-4B62-A833-E6DDB515F48D}"/>
    <cellStyle name="20% - 강조색4 2 5 3 2 2" xfId="17715" xr:uid="{4D6FC977-3115-4658-9F02-C98FAC1DC003}"/>
    <cellStyle name="20% - 강조색4 2 5 3 2 2 2" xfId="37171" xr:uid="{C7429C4F-B74A-4261-9CCA-5B62BC91D745}"/>
    <cellStyle name="20% - 강조색4 2 5 3 2 3" xfId="27443" xr:uid="{79F3D79E-1069-4461-8553-AFC2D4921F61}"/>
    <cellStyle name="20% - 강조색4 2 5 3 3" xfId="12851" xr:uid="{D37EDDEC-F42B-4801-9AF7-CE4B9791D5B7}"/>
    <cellStyle name="20% - 강조색4 2 5 3 3 2" xfId="32307" xr:uid="{B4DFCF98-7D4D-43D5-98AC-8A7A204D4C9E}"/>
    <cellStyle name="20% - 강조색4 2 5 3 4" xfId="22579" xr:uid="{8ED129F0-ACE9-4752-8E73-13883290EF75}"/>
    <cellStyle name="20% - 강조색4 2 5 4" xfId="5555" xr:uid="{6FB8FC8A-CB31-4A5E-83F1-FF10F9D73974}"/>
    <cellStyle name="20% - 강조색4 2 5 4 2" xfId="15283" xr:uid="{E0B06880-3D03-4812-82B2-838A2335DE78}"/>
    <cellStyle name="20% - 강조색4 2 5 4 2 2" xfId="34739" xr:uid="{8CA2305D-FA83-4471-96EE-8129B5BADDF8}"/>
    <cellStyle name="20% - 강조색4 2 5 4 3" xfId="25011" xr:uid="{08CD9931-31B3-4365-82F3-98961E8988EC}"/>
    <cellStyle name="20% - 강조색4 2 5 5" xfId="10419" xr:uid="{EEB078BD-0428-4918-BA8A-77F7538DD825}"/>
    <cellStyle name="20% - 강조색4 2 5 5 2" xfId="29875" xr:uid="{C9D04C45-4C45-4918-B0E6-108826EFC0D2}"/>
    <cellStyle name="20% - 강조색4 2 5 6" xfId="20147" xr:uid="{4632BD6D-8B10-43C6-851D-C3F114842A12}"/>
    <cellStyle name="20% - 강조색4 2 6" xfId="1299" xr:uid="{7101389F-0EF1-47C8-BF1F-324528112AB6}"/>
    <cellStyle name="20% - 강조색4 2 6 2" xfId="3731" xr:uid="{357D8953-DDC8-4831-85BF-6935DADE73C0}"/>
    <cellStyle name="20% - 강조색4 2 6 2 2" xfId="8595" xr:uid="{41C6B03B-3569-494C-ADA8-C0F31E93C195}"/>
    <cellStyle name="20% - 강조색4 2 6 2 2 2" xfId="18323" xr:uid="{012DC1DD-E005-4A7C-B3E9-EF1FC123F45E}"/>
    <cellStyle name="20% - 강조색4 2 6 2 2 2 2" xfId="37779" xr:uid="{297F9515-9ECF-4F33-8D2E-6328FE97F329}"/>
    <cellStyle name="20% - 강조색4 2 6 2 2 3" xfId="28051" xr:uid="{E867A7D4-191E-46D4-8789-3E05BEE65D48}"/>
    <cellStyle name="20% - 강조색4 2 6 2 3" xfId="13459" xr:uid="{1A17424C-41DD-48D9-B660-D78D05EEB46A}"/>
    <cellStyle name="20% - 강조색4 2 6 2 3 2" xfId="32915" xr:uid="{486784BF-B2ED-4101-B741-4408398352A1}"/>
    <cellStyle name="20% - 강조색4 2 6 2 4" xfId="23187" xr:uid="{AD2AA2D7-9B71-4EB3-800A-A573E2FC4751}"/>
    <cellStyle name="20% - 강조색4 2 6 3" xfId="6163" xr:uid="{92E53225-BDE2-490C-83F8-5FE763E40E50}"/>
    <cellStyle name="20% - 강조색4 2 6 3 2" xfId="15891" xr:uid="{3EFEAD9F-51D7-45BF-8E6F-FF55F686217A}"/>
    <cellStyle name="20% - 강조색4 2 6 3 2 2" xfId="35347" xr:uid="{F61EA0C1-513C-4ED2-9735-7CAFE965249F}"/>
    <cellStyle name="20% - 강조색4 2 6 3 3" xfId="25619" xr:uid="{41E8B4DF-F246-4AC6-903C-0DE54ECBBF80}"/>
    <cellStyle name="20% - 강조색4 2 6 4" xfId="11027" xr:uid="{96E1DA80-F74B-45CB-BBDF-0248C49A32B8}"/>
    <cellStyle name="20% - 강조색4 2 6 4 2" xfId="30483" xr:uid="{7F1A97D7-EB8C-4AD2-A229-D8B8A184EF10}"/>
    <cellStyle name="20% - 강조색4 2 6 5" xfId="20755" xr:uid="{FFBDA7C6-76B5-4280-B016-354E775AFF70}"/>
    <cellStyle name="20% - 강조색4 2 7" xfId="2515" xr:uid="{600C66E0-38FA-4666-9ABA-9493EF632A1F}"/>
    <cellStyle name="20% - 강조색4 2 7 2" xfId="7379" xr:uid="{DF5DB93D-D0BA-4C05-B124-F376DAFA48D2}"/>
    <cellStyle name="20% - 강조색4 2 7 2 2" xfId="17107" xr:uid="{346B8FB9-172E-4CB5-9AD3-E2ADB13E4DF5}"/>
    <cellStyle name="20% - 강조색4 2 7 2 2 2" xfId="36563" xr:uid="{854FE31D-C91E-43C0-BA9C-E7CDF3669C7E}"/>
    <cellStyle name="20% - 강조색4 2 7 2 3" xfId="26835" xr:uid="{6560F043-57E0-4298-972E-DE96C276E8E8}"/>
    <cellStyle name="20% - 강조색4 2 7 3" xfId="12243" xr:uid="{26F1863E-A71A-456D-BDC2-94BF03559C0A}"/>
    <cellStyle name="20% - 강조색4 2 7 3 2" xfId="31699" xr:uid="{3C6540E7-C5F0-4F61-A670-59902DF9EC28}"/>
    <cellStyle name="20% - 강조색4 2 7 4" xfId="21971" xr:uid="{21A11D30-DE5C-4DAA-B127-3BA48287D0DB}"/>
    <cellStyle name="20% - 강조색4 2 8" xfId="4947" xr:uid="{9804822C-780E-4DED-8630-9C54FDF33D2A}"/>
    <cellStyle name="20% - 강조색4 2 8 2" xfId="14675" xr:uid="{1BE86C88-6B6F-41E1-B0C4-6302450BCB89}"/>
    <cellStyle name="20% - 강조색4 2 8 2 2" xfId="34131" xr:uid="{061947C9-DC64-420D-9C2C-7E6DB20CE706}"/>
    <cellStyle name="20% - 강조색4 2 8 3" xfId="24403" xr:uid="{592D5B04-6618-4D01-A746-004DBD9EA60D}"/>
    <cellStyle name="20% - 강조색4 2 9" xfId="9811" xr:uid="{592FB436-F0B5-4319-8765-FB94226409C8}"/>
    <cellStyle name="20% - 강조색4 2 9 2" xfId="29267" xr:uid="{DAA88055-A666-4AAB-98A2-5AA012BFD693}"/>
    <cellStyle name="20% - 강조색4 3" xfId="98" xr:uid="{1A1B7028-467B-482A-995C-83D99C7B660D}"/>
    <cellStyle name="20% - 강조색4 3 10" xfId="19559" xr:uid="{220DEBDA-A37E-4C98-AA9B-B6BCC560F500}"/>
    <cellStyle name="20% - 강조색4 3 2" xfId="178" xr:uid="{BA1FC124-AC79-45B8-B5EA-DFBECBB5EB4C}"/>
    <cellStyle name="20% - 강조색4 3 2 2" xfId="331" xr:uid="{1316B587-874F-4E4B-AA9F-AF40A0EB662C}"/>
    <cellStyle name="20% - 강조색4 3 2 2 2" xfId="636" xr:uid="{717DA14B-D836-4641-98E1-D1F73EFD5DAB}"/>
    <cellStyle name="20% - 강조색4 3 2 2 2 2" xfId="1244" xr:uid="{47DFA26C-52A0-438F-A1F8-3712C035E7E9}"/>
    <cellStyle name="20% - 강조색4 3 2 2 2 2 2" xfId="2460" xr:uid="{2691B19E-BBD4-471D-B16E-6AD5620F21A1}"/>
    <cellStyle name="20% - 강조색4 3 2 2 2 2 2 2" xfId="4892" xr:uid="{D2F93DBC-3BE7-4CCC-8890-6E66B4C22C5D}"/>
    <cellStyle name="20% - 강조색4 3 2 2 2 2 2 2 2" xfId="9756" xr:uid="{9863E20D-33AE-4CF8-A2E2-0634DDBC3DF7}"/>
    <cellStyle name="20% - 강조색4 3 2 2 2 2 2 2 2 2" xfId="19484" xr:uid="{A41004D1-D77B-44DD-8D57-9664C00A7DC8}"/>
    <cellStyle name="20% - 강조색4 3 2 2 2 2 2 2 2 2 2" xfId="38940" xr:uid="{0F1ECAAF-9CE7-4258-B34E-2231027FA81B}"/>
    <cellStyle name="20% - 강조색4 3 2 2 2 2 2 2 2 3" xfId="29212" xr:uid="{CB074FF7-C590-470F-995F-CC93B99D361A}"/>
    <cellStyle name="20% - 강조색4 3 2 2 2 2 2 2 3" xfId="14620" xr:uid="{A865CAC7-8EDD-407F-9821-2D15040260AF}"/>
    <cellStyle name="20% - 강조색4 3 2 2 2 2 2 2 3 2" xfId="34076" xr:uid="{6A25B1C1-42AF-4E9C-AA48-B3920FDC49BD}"/>
    <cellStyle name="20% - 강조색4 3 2 2 2 2 2 2 4" xfId="24348" xr:uid="{EAAD19C4-BA3F-4A1C-AF4E-9A0954F8F4B6}"/>
    <cellStyle name="20% - 강조색4 3 2 2 2 2 2 3" xfId="7324" xr:uid="{F18F2658-E86F-4350-A1F7-2DBF67A39231}"/>
    <cellStyle name="20% - 강조색4 3 2 2 2 2 2 3 2" xfId="17052" xr:uid="{4645C9CB-5058-4504-B5BE-36705C4EDCD7}"/>
    <cellStyle name="20% - 강조색4 3 2 2 2 2 2 3 2 2" xfId="36508" xr:uid="{B17DD54F-196F-49CF-A0EC-80D6C173E987}"/>
    <cellStyle name="20% - 강조색4 3 2 2 2 2 2 3 3" xfId="26780" xr:uid="{9344F944-CA17-4C0B-96B3-BC382CC886A2}"/>
    <cellStyle name="20% - 강조색4 3 2 2 2 2 2 4" xfId="12188" xr:uid="{4E5096C2-25B6-4D45-A567-F7482E142636}"/>
    <cellStyle name="20% - 강조색4 3 2 2 2 2 2 4 2" xfId="31644" xr:uid="{9EEDC396-898F-40E6-9CD0-BFA9759B3DE7}"/>
    <cellStyle name="20% - 강조색4 3 2 2 2 2 2 5" xfId="21916" xr:uid="{46D8D655-CE47-481B-8AD5-D8650334D19F}"/>
    <cellStyle name="20% - 강조색4 3 2 2 2 2 3" xfId="3676" xr:uid="{DB35565B-D2B1-4BC4-933C-B69E460C6DAB}"/>
    <cellStyle name="20% - 강조색4 3 2 2 2 2 3 2" xfId="8540" xr:uid="{D84F0E7A-1A96-407C-A060-068B4E176585}"/>
    <cellStyle name="20% - 강조색4 3 2 2 2 2 3 2 2" xfId="18268" xr:uid="{E808D2C8-7A26-4E8D-B728-B87B1EEF73FA}"/>
    <cellStyle name="20% - 강조색4 3 2 2 2 2 3 2 2 2" xfId="37724" xr:uid="{57A0B605-B3A8-43E3-BB97-045449F7014D}"/>
    <cellStyle name="20% - 강조색4 3 2 2 2 2 3 2 3" xfId="27996" xr:uid="{7F8E68B5-3D7C-448C-9C5B-F07FF856D452}"/>
    <cellStyle name="20% - 강조색4 3 2 2 2 2 3 3" xfId="13404" xr:uid="{A02C8E36-32E8-419A-B753-EC020545E1BF}"/>
    <cellStyle name="20% - 강조색4 3 2 2 2 2 3 3 2" xfId="32860" xr:uid="{D16F9F3C-C592-44A1-B512-80B9ED8F3499}"/>
    <cellStyle name="20% - 강조색4 3 2 2 2 2 3 4" xfId="23132" xr:uid="{322F3134-3E3C-48D3-BA05-C5AE0112B198}"/>
    <cellStyle name="20% - 강조색4 3 2 2 2 2 4" xfId="6108" xr:uid="{08AC9342-63CE-4785-8B2B-DC47B0633AC6}"/>
    <cellStyle name="20% - 강조색4 3 2 2 2 2 4 2" xfId="15836" xr:uid="{84591139-2079-4322-AC1B-38EFAF6CC4F1}"/>
    <cellStyle name="20% - 강조색4 3 2 2 2 2 4 2 2" xfId="35292" xr:uid="{9992F852-29E2-40A7-B70F-A9E3F64B817E}"/>
    <cellStyle name="20% - 강조색4 3 2 2 2 2 4 3" xfId="25564" xr:uid="{C7628587-01E0-41C0-B139-74C96CBB371C}"/>
    <cellStyle name="20% - 강조색4 3 2 2 2 2 5" xfId="10972" xr:uid="{8A31D4CF-ECDA-48DF-8608-AAE5964BDB8E}"/>
    <cellStyle name="20% - 강조색4 3 2 2 2 2 5 2" xfId="30428" xr:uid="{B9148B3E-2562-4853-92FC-0345593F566C}"/>
    <cellStyle name="20% - 강조색4 3 2 2 2 2 6" xfId="20700" xr:uid="{2A6A9BBB-E141-4070-BBCF-AFBC9682A7A8}"/>
    <cellStyle name="20% - 강조색4 3 2 2 2 3" xfId="1852" xr:uid="{C66BED5A-CA18-4716-9F24-2DDADCD9F311}"/>
    <cellStyle name="20% - 강조색4 3 2 2 2 3 2" xfId="4284" xr:uid="{EC446C60-6893-458A-9A8F-16BB09B8788D}"/>
    <cellStyle name="20% - 강조색4 3 2 2 2 3 2 2" xfId="9148" xr:uid="{721891AA-C615-4519-A956-D6358BF73FEB}"/>
    <cellStyle name="20% - 강조색4 3 2 2 2 3 2 2 2" xfId="18876" xr:uid="{9544A15B-3695-49A7-AC08-9AF87768C393}"/>
    <cellStyle name="20% - 강조색4 3 2 2 2 3 2 2 2 2" xfId="38332" xr:uid="{B2296967-017E-424B-A312-7402B8DC94CD}"/>
    <cellStyle name="20% - 강조색4 3 2 2 2 3 2 2 3" xfId="28604" xr:uid="{C321D29A-50DD-47A4-B031-38ED6D187CFB}"/>
    <cellStyle name="20% - 강조색4 3 2 2 2 3 2 3" xfId="14012" xr:uid="{24856E80-8C78-4E5F-BC93-81F40D3B00E1}"/>
    <cellStyle name="20% - 강조색4 3 2 2 2 3 2 3 2" xfId="33468" xr:uid="{ED4DEA55-A347-46B3-B689-3AF6EF04A568}"/>
    <cellStyle name="20% - 강조색4 3 2 2 2 3 2 4" xfId="23740" xr:uid="{0075AC6D-0258-42D0-93E4-8F7BDBC79AFC}"/>
    <cellStyle name="20% - 강조색4 3 2 2 2 3 3" xfId="6716" xr:uid="{1827984B-4F4E-447D-8F1A-19B81A010F9C}"/>
    <cellStyle name="20% - 강조색4 3 2 2 2 3 3 2" xfId="16444" xr:uid="{10ADC1E0-B5B4-4E05-9981-F2B4180107F7}"/>
    <cellStyle name="20% - 강조색4 3 2 2 2 3 3 2 2" xfId="35900" xr:uid="{85431DE6-7138-4BC0-B0C2-DE96EEE1B95D}"/>
    <cellStyle name="20% - 강조색4 3 2 2 2 3 3 3" xfId="26172" xr:uid="{1E5FECED-D640-47D0-8239-094226831730}"/>
    <cellStyle name="20% - 강조색4 3 2 2 2 3 4" xfId="11580" xr:uid="{5BDF175E-C077-4EE8-A81B-0A45F8C4975E}"/>
    <cellStyle name="20% - 강조색4 3 2 2 2 3 4 2" xfId="31036" xr:uid="{380F2B38-5CF9-43EE-B963-C110DCCF2266}"/>
    <cellStyle name="20% - 강조색4 3 2 2 2 3 5" xfId="21308" xr:uid="{CEBBDA38-27FC-4460-97AE-E43B28A68B50}"/>
    <cellStyle name="20% - 강조색4 3 2 2 2 4" xfId="3068" xr:uid="{F987F4A3-D72C-4B22-A48D-E2D1EF7644AE}"/>
    <cellStyle name="20% - 강조색4 3 2 2 2 4 2" xfId="7932" xr:uid="{649D2B2D-DD6C-420A-B0A4-BD4324026A0D}"/>
    <cellStyle name="20% - 강조색4 3 2 2 2 4 2 2" xfId="17660" xr:uid="{8FF1A237-A32F-4B54-BAF0-7B9FE3CC7E83}"/>
    <cellStyle name="20% - 강조색4 3 2 2 2 4 2 2 2" xfId="37116" xr:uid="{8F563D6D-6EAD-46E6-8236-7E99FBFA7FFC}"/>
    <cellStyle name="20% - 강조색4 3 2 2 2 4 2 3" xfId="27388" xr:uid="{4198F52C-D415-44FC-8DFA-7A808BEB2DE6}"/>
    <cellStyle name="20% - 강조색4 3 2 2 2 4 3" xfId="12796" xr:uid="{A27DE449-401A-4856-803A-B64DB459533E}"/>
    <cellStyle name="20% - 강조색4 3 2 2 2 4 3 2" xfId="32252" xr:uid="{CF8E1AF2-EC06-4060-81D7-51BD970FE14C}"/>
    <cellStyle name="20% - 강조색4 3 2 2 2 4 4" xfId="22524" xr:uid="{47F50A37-96ED-4AE5-9E8D-E1DA2848474F}"/>
    <cellStyle name="20% - 강조색4 3 2 2 2 5" xfId="5500" xr:uid="{0332C273-2224-40D1-A8ED-563BF6C15A34}"/>
    <cellStyle name="20% - 강조색4 3 2 2 2 5 2" xfId="15228" xr:uid="{E448FFC0-A4E0-44B2-A873-13532915CF4D}"/>
    <cellStyle name="20% - 강조색4 3 2 2 2 5 2 2" xfId="34684" xr:uid="{F331E8C1-A117-460E-B2BC-6B5E64EF3C5F}"/>
    <cellStyle name="20% - 강조색4 3 2 2 2 5 3" xfId="24956" xr:uid="{04C32FB8-DB6F-4BA8-A411-6124124DD0A6}"/>
    <cellStyle name="20% - 강조색4 3 2 2 2 6" xfId="10364" xr:uid="{A8D1D360-08C1-432E-92B0-BEDD33E084E4}"/>
    <cellStyle name="20% - 강조색4 3 2 2 2 6 2" xfId="29820" xr:uid="{C76DA101-A474-4184-B5CC-6073FF8BD158}"/>
    <cellStyle name="20% - 강조색4 3 2 2 2 7" xfId="20092" xr:uid="{B02B1454-3BDF-477B-AC82-553877A447B9}"/>
    <cellStyle name="20% - 강조색4 3 2 2 3" xfId="940" xr:uid="{0CDCFA0F-8A5D-4BDF-ADCA-F76D39654A75}"/>
    <cellStyle name="20% - 강조색4 3 2 2 3 2" xfId="2156" xr:uid="{0A88D42A-798B-4C43-933D-6C6E11897A6C}"/>
    <cellStyle name="20% - 강조색4 3 2 2 3 2 2" xfId="4588" xr:uid="{4AF9BC43-5912-464D-8E45-01D422DFC73F}"/>
    <cellStyle name="20% - 강조색4 3 2 2 3 2 2 2" xfId="9452" xr:uid="{783B93C5-0DDF-4297-B37E-33A8FA317412}"/>
    <cellStyle name="20% - 강조색4 3 2 2 3 2 2 2 2" xfId="19180" xr:uid="{D50A3070-B3C4-41F0-BFAF-38CFC46A3544}"/>
    <cellStyle name="20% - 강조색4 3 2 2 3 2 2 2 2 2" xfId="38636" xr:uid="{4AF7A594-D2F5-4F4C-987D-8B4935EBA0E0}"/>
    <cellStyle name="20% - 강조색4 3 2 2 3 2 2 2 3" xfId="28908" xr:uid="{9781D121-2676-407A-8B62-8E05A199721C}"/>
    <cellStyle name="20% - 강조색4 3 2 2 3 2 2 3" xfId="14316" xr:uid="{D2867EA7-E65A-4D3D-B812-DB382292E69E}"/>
    <cellStyle name="20% - 강조색4 3 2 2 3 2 2 3 2" xfId="33772" xr:uid="{F0F07703-3FCF-4EFF-90F9-AFB24D7D15B5}"/>
    <cellStyle name="20% - 강조색4 3 2 2 3 2 2 4" xfId="24044" xr:uid="{412F91FD-000C-4F11-BDB8-1A71A44EEA3D}"/>
    <cellStyle name="20% - 강조색4 3 2 2 3 2 3" xfId="7020" xr:uid="{1FF03661-F3F7-4815-B143-8C5633D79736}"/>
    <cellStyle name="20% - 강조색4 3 2 2 3 2 3 2" xfId="16748" xr:uid="{9166ECEC-1924-4799-A400-C104FC2CD1E7}"/>
    <cellStyle name="20% - 강조색4 3 2 2 3 2 3 2 2" xfId="36204" xr:uid="{FCBBBF8D-5535-40C0-9904-B7912A77AF6C}"/>
    <cellStyle name="20% - 강조색4 3 2 2 3 2 3 3" xfId="26476" xr:uid="{560E2350-6389-4B0A-AD32-73F55A1B3B6D}"/>
    <cellStyle name="20% - 강조색4 3 2 2 3 2 4" xfId="11884" xr:uid="{A451AED4-CF88-453A-9A7E-0E841B460A38}"/>
    <cellStyle name="20% - 강조색4 3 2 2 3 2 4 2" xfId="31340" xr:uid="{C9C5660D-6C49-40E6-A23C-2A596EF70CB6}"/>
    <cellStyle name="20% - 강조색4 3 2 2 3 2 5" xfId="21612" xr:uid="{EBE02B1B-A03A-491C-861B-DE6407630554}"/>
    <cellStyle name="20% - 강조색4 3 2 2 3 3" xfId="3372" xr:uid="{AF39E203-47B7-443C-B320-D2250D28CE0A}"/>
    <cellStyle name="20% - 강조색4 3 2 2 3 3 2" xfId="8236" xr:uid="{E0B994E7-A453-4C1F-817D-8524D49B4371}"/>
    <cellStyle name="20% - 강조색4 3 2 2 3 3 2 2" xfId="17964" xr:uid="{A8EB1F6F-66BE-4020-BCD7-E5BAB449758A}"/>
    <cellStyle name="20% - 강조색4 3 2 2 3 3 2 2 2" xfId="37420" xr:uid="{44D3FA13-D787-47F5-BEB2-D4C77B8EEE62}"/>
    <cellStyle name="20% - 강조색4 3 2 2 3 3 2 3" xfId="27692" xr:uid="{D5C41909-CFB2-4FCB-BC6B-22C7BF9073DA}"/>
    <cellStyle name="20% - 강조색4 3 2 2 3 3 3" xfId="13100" xr:uid="{4B9F5E19-78A4-459B-A3CC-AF45C8871A04}"/>
    <cellStyle name="20% - 강조색4 3 2 2 3 3 3 2" xfId="32556" xr:uid="{F20EC420-C6A0-45AA-93B2-3225C566DEB7}"/>
    <cellStyle name="20% - 강조색4 3 2 2 3 3 4" xfId="22828" xr:uid="{52922DCD-D0F0-4DBE-89B4-A2FD03BC0479}"/>
    <cellStyle name="20% - 강조색4 3 2 2 3 4" xfId="5804" xr:uid="{2C889695-B35D-407C-8003-D7466F03205B}"/>
    <cellStyle name="20% - 강조색4 3 2 2 3 4 2" xfId="15532" xr:uid="{AC0A6C39-A260-43E3-B9BE-56C2FB3261EE}"/>
    <cellStyle name="20% - 강조색4 3 2 2 3 4 2 2" xfId="34988" xr:uid="{549010A3-B4A2-497B-A7AA-FD575787E56E}"/>
    <cellStyle name="20% - 강조색4 3 2 2 3 4 3" xfId="25260" xr:uid="{D0E273B3-1834-4A2B-9550-63FDACE769DD}"/>
    <cellStyle name="20% - 강조색4 3 2 2 3 5" xfId="10668" xr:uid="{BBAD3818-6F60-4C50-9A1A-F844EDC12A90}"/>
    <cellStyle name="20% - 강조색4 3 2 2 3 5 2" xfId="30124" xr:uid="{08B9D0B4-5AED-4DE5-AE70-AB226B2EBA18}"/>
    <cellStyle name="20% - 강조색4 3 2 2 3 6" xfId="20396" xr:uid="{0688CE14-B4C5-4B9E-9A58-1CB6BD77B4F2}"/>
    <cellStyle name="20% - 강조색4 3 2 2 4" xfId="1548" xr:uid="{841DD9E2-B78E-4FE3-A312-BB83572C74B9}"/>
    <cellStyle name="20% - 강조색4 3 2 2 4 2" xfId="3980" xr:uid="{057F3665-895F-4E54-9D31-78E23938E4D4}"/>
    <cellStyle name="20% - 강조색4 3 2 2 4 2 2" xfId="8844" xr:uid="{246027F8-0421-4DC2-A130-6536AA587977}"/>
    <cellStyle name="20% - 강조색4 3 2 2 4 2 2 2" xfId="18572" xr:uid="{6C260DB5-81F2-4C0E-B7E3-962D4BB73D25}"/>
    <cellStyle name="20% - 강조색4 3 2 2 4 2 2 2 2" xfId="38028" xr:uid="{CF8D9B0B-5E36-42FF-B258-577C97C26515}"/>
    <cellStyle name="20% - 강조색4 3 2 2 4 2 2 3" xfId="28300" xr:uid="{5027C574-FCFD-4E42-9194-82B9E423455A}"/>
    <cellStyle name="20% - 강조색4 3 2 2 4 2 3" xfId="13708" xr:uid="{91C657FC-48F0-4934-9F25-EF521E42D071}"/>
    <cellStyle name="20% - 강조색4 3 2 2 4 2 3 2" xfId="33164" xr:uid="{E65EAE1E-0CB7-4BC4-873B-47486830BAD0}"/>
    <cellStyle name="20% - 강조색4 3 2 2 4 2 4" xfId="23436" xr:uid="{D1DCE189-229A-4699-A382-F8B4F988875A}"/>
    <cellStyle name="20% - 강조색4 3 2 2 4 3" xfId="6412" xr:uid="{ED75EB7F-BACE-4EF7-B912-FA1760D213E7}"/>
    <cellStyle name="20% - 강조색4 3 2 2 4 3 2" xfId="16140" xr:uid="{66E12BDD-24CD-415C-B3A4-0DA3635780B8}"/>
    <cellStyle name="20% - 강조색4 3 2 2 4 3 2 2" xfId="35596" xr:uid="{5A438C18-FD8A-4644-ADF9-ED90235E4206}"/>
    <cellStyle name="20% - 강조색4 3 2 2 4 3 3" xfId="25868" xr:uid="{15CEDE71-ABE9-4330-92B3-F76635399867}"/>
    <cellStyle name="20% - 강조색4 3 2 2 4 4" xfId="11276" xr:uid="{831BA766-EDA8-43AD-8E82-18C3D5DD295F}"/>
    <cellStyle name="20% - 강조색4 3 2 2 4 4 2" xfId="30732" xr:uid="{D6BCF25B-D463-4C67-A232-F973B53B69C3}"/>
    <cellStyle name="20% - 강조색4 3 2 2 4 5" xfId="21004" xr:uid="{9129CB58-0E93-42EC-95FC-53D645AC449E}"/>
    <cellStyle name="20% - 강조색4 3 2 2 5" xfId="2764" xr:uid="{2B7A01C2-D0AA-4F1E-B7B4-723E14D48E11}"/>
    <cellStyle name="20% - 강조색4 3 2 2 5 2" xfId="7628" xr:uid="{781FCC4A-58C6-4086-A07E-A801175E95A4}"/>
    <cellStyle name="20% - 강조색4 3 2 2 5 2 2" xfId="17356" xr:uid="{8B5EFD1F-1AAB-46D7-9EAD-650926B2CD7E}"/>
    <cellStyle name="20% - 강조색4 3 2 2 5 2 2 2" xfId="36812" xr:uid="{0B00A5B8-EA1D-417B-BCD1-7D43B0E5BC6F}"/>
    <cellStyle name="20% - 강조색4 3 2 2 5 2 3" xfId="27084" xr:uid="{DFCF21E2-57FA-4D8C-9389-6200D52A35ED}"/>
    <cellStyle name="20% - 강조색4 3 2 2 5 3" xfId="12492" xr:uid="{B21E4201-14B8-4916-BA91-1BB7722E087F}"/>
    <cellStyle name="20% - 강조색4 3 2 2 5 3 2" xfId="31948" xr:uid="{5F14AE53-5AA1-4732-8214-53D37D87ADBE}"/>
    <cellStyle name="20% - 강조색4 3 2 2 5 4" xfId="22220" xr:uid="{D97CD696-5A64-48EE-A0EB-C6FE4C64E516}"/>
    <cellStyle name="20% - 강조색4 3 2 2 6" xfId="5196" xr:uid="{368A01D9-C0B8-40AF-812C-E6A03532D29E}"/>
    <cellStyle name="20% - 강조색4 3 2 2 6 2" xfId="14924" xr:uid="{78A74C1C-7089-4550-BB8E-465CF8932A99}"/>
    <cellStyle name="20% - 강조색4 3 2 2 6 2 2" xfId="34380" xr:uid="{85933510-DEDA-4FC7-BDB7-CEAB6F92643B}"/>
    <cellStyle name="20% - 강조색4 3 2 2 6 3" xfId="24652" xr:uid="{1A06B8B1-470F-4F8B-8C03-252D4CDC42FF}"/>
    <cellStyle name="20% - 강조색4 3 2 2 7" xfId="10060" xr:uid="{3CFF9C61-7FB8-46DC-93FA-1CB1FEC5B24C}"/>
    <cellStyle name="20% - 강조색4 3 2 2 7 2" xfId="29516" xr:uid="{2A1D63F4-010D-4D3F-85BD-6C195CC51F10}"/>
    <cellStyle name="20% - 강조색4 3 2 2 8" xfId="19788" xr:uid="{8C31FF4D-274E-4004-97D0-3B29BD4A620E}"/>
    <cellStyle name="20% - 강조색4 3 2 3" xfId="484" xr:uid="{42711A4B-8DF6-4025-BA69-27B26C2912C3}"/>
    <cellStyle name="20% - 강조색4 3 2 3 2" xfId="1092" xr:uid="{C53C7875-AEEC-4BA2-AD53-2DCD03D111BB}"/>
    <cellStyle name="20% - 강조색4 3 2 3 2 2" xfId="2308" xr:uid="{66CA22CA-8647-4CB0-A13B-65469C9C36B0}"/>
    <cellStyle name="20% - 강조색4 3 2 3 2 2 2" xfId="4740" xr:uid="{DF06A61D-EF67-4326-B18A-78797953A0AA}"/>
    <cellStyle name="20% - 강조색4 3 2 3 2 2 2 2" xfId="9604" xr:uid="{F1F3547C-DB36-405A-97BE-322F0D53C864}"/>
    <cellStyle name="20% - 강조색4 3 2 3 2 2 2 2 2" xfId="19332" xr:uid="{D4CBEA66-8011-44C0-B88D-DDF310776042}"/>
    <cellStyle name="20% - 강조색4 3 2 3 2 2 2 2 2 2" xfId="38788" xr:uid="{9D534543-C077-434A-AF8A-021DF7B32889}"/>
    <cellStyle name="20% - 강조색4 3 2 3 2 2 2 2 3" xfId="29060" xr:uid="{BD2B7AC4-95CD-4CC6-8379-6EE04533F958}"/>
    <cellStyle name="20% - 강조색4 3 2 3 2 2 2 3" xfId="14468" xr:uid="{EFA39E6A-C2DF-457F-B0B5-7A9A9E8F1B87}"/>
    <cellStyle name="20% - 강조색4 3 2 3 2 2 2 3 2" xfId="33924" xr:uid="{181E26B0-FC08-4499-BAAB-507CD0E02585}"/>
    <cellStyle name="20% - 강조색4 3 2 3 2 2 2 4" xfId="24196" xr:uid="{4D236C62-B1FC-421F-957D-C0AFE27FDE8C}"/>
    <cellStyle name="20% - 강조색4 3 2 3 2 2 3" xfId="7172" xr:uid="{D669C598-0652-48CC-A16E-D96CF10D4916}"/>
    <cellStyle name="20% - 강조색4 3 2 3 2 2 3 2" xfId="16900" xr:uid="{B07B87AE-6FA6-43E4-8CA0-6E9D225FB6E0}"/>
    <cellStyle name="20% - 강조색4 3 2 3 2 2 3 2 2" xfId="36356" xr:uid="{678BC4C5-4800-4E5C-A598-C8A408FAD97E}"/>
    <cellStyle name="20% - 강조색4 3 2 3 2 2 3 3" xfId="26628" xr:uid="{CFD8AC52-22AA-4765-8D93-9022FB547382}"/>
    <cellStyle name="20% - 강조색4 3 2 3 2 2 4" xfId="12036" xr:uid="{55D955CC-EDB0-4571-90F8-818BB392B008}"/>
    <cellStyle name="20% - 강조색4 3 2 3 2 2 4 2" xfId="31492" xr:uid="{B315426B-EC5A-42E9-8B24-1B3FCAACBF14}"/>
    <cellStyle name="20% - 강조색4 3 2 3 2 2 5" xfId="21764" xr:uid="{4F790105-7CCB-46D3-833E-7A85073B620B}"/>
    <cellStyle name="20% - 강조색4 3 2 3 2 3" xfId="3524" xr:uid="{78004F78-1140-41BB-8DDD-F291500CBF49}"/>
    <cellStyle name="20% - 강조색4 3 2 3 2 3 2" xfId="8388" xr:uid="{DB1B9D75-B674-4BEA-A1E6-99CD98F74F69}"/>
    <cellStyle name="20% - 강조색4 3 2 3 2 3 2 2" xfId="18116" xr:uid="{89811E4C-DC6C-4F70-9B9C-2D437727DF1F}"/>
    <cellStyle name="20% - 강조색4 3 2 3 2 3 2 2 2" xfId="37572" xr:uid="{C2419D5E-204D-49D0-BFBB-9072B9219F69}"/>
    <cellStyle name="20% - 강조색4 3 2 3 2 3 2 3" xfId="27844" xr:uid="{A23BE756-43DF-4E7E-B712-4701F9FFEE0D}"/>
    <cellStyle name="20% - 강조색4 3 2 3 2 3 3" xfId="13252" xr:uid="{02072FD2-5955-40CF-A3BD-B79D36DE486B}"/>
    <cellStyle name="20% - 강조색4 3 2 3 2 3 3 2" xfId="32708" xr:uid="{843C66C8-858A-4819-8BAD-DF7444BD8572}"/>
    <cellStyle name="20% - 강조색4 3 2 3 2 3 4" xfId="22980" xr:uid="{00BF42A9-34D2-4413-AA4E-ED2C0CC23F5A}"/>
    <cellStyle name="20% - 강조색4 3 2 3 2 4" xfId="5956" xr:uid="{1EDBAA09-EBEB-4A33-AE39-352DC988A521}"/>
    <cellStyle name="20% - 강조색4 3 2 3 2 4 2" xfId="15684" xr:uid="{0BB97B42-2A6E-4F69-92C1-53452A70F13A}"/>
    <cellStyle name="20% - 강조색4 3 2 3 2 4 2 2" xfId="35140" xr:uid="{CA8026FE-AF3D-433B-B3EA-F2A0B94FB6EE}"/>
    <cellStyle name="20% - 강조색4 3 2 3 2 4 3" xfId="25412" xr:uid="{F9732C93-85D9-4027-961E-B2D5659F4C4D}"/>
    <cellStyle name="20% - 강조색4 3 2 3 2 5" xfId="10820" xr:uid="{C950E1FC-E8EA-4902-B769-FA60DFA3D244}"/>
    <cellStyle name="20% - 강조색4 3 2 3 2 5 2" xfId="30276" xr:uid="{5387D636-C7A2-4193-9A29-2764B464F9D5}"/>
    <cellStyle name="20% - 강조색4 3 2 3 2 6" xfId="20548" xr:uid="{D65B449D-3ABB-4283-8996-9F27A7DA10E6}"/>
    <cellStyle name="20% - 강조색4 3 2 3 3" xfId="1700" xr:uid="{5F55651F-5EF3-4E7F-8ADF-725CD001C927}"/>
    <cellStyle name="20% - 강조색4 3 2 3 3 2" xfId="4132" xr:uid="{E634C978-6C61-4D85-8F3A-32DA99E655D9}"/>
    <cellStyle name="20% - 강조색4 3 2 3 3 2 2" xfId="8996" xr:uid="{AF874EC3-FE0B-4A3A-B1A0-E66A368FC888}"/>
    <cellStyle name="20% - 강조색4 3 2 3 3 2 2 2" xfId="18724" xr:uid="{2B137230-1BBC-449C-B2CF-C5B8F3FE5802}"/>
    <cellStyle name="20% - 강조색4 3 2 3 3 2 2 2 2" xfId="38180" xr:uid="{295CB821-0C36-4FB6-B4ED-3A7762A4ADE4}"/>
    <cellStyle name="20% - 강조색4 3 2 3 3 2 2 3" xfId="28452" xr:uid="{2F887299-3D53-4009-89F5-FC4206C9DFF4}"/>
    <cellStyle name="20% - 강조색4 3 2 3 3 2 3" xfId="13860" xr:uid="{ADDBDE87-5666-4212-BB80-D2FD1417D616}"/>
    <cellStyle name="20% - 강조색4 3 2 3 3 2 3 2" xfId="33316" xr:uid="{CCDE8492-A3C5-42C6-82A6-99E1EA927931}"/>
    <cellStyle name="20% - 강조색4 3 2 3 3 2 4" xfId="23588" xr:uid="{013B118F-66BF-4546-8D9C-02DD0D918820}"/>
    <cellStyle name="20% - 강조색4 3 2 3 3 3" xfId="6564" xr:uid="{654403FF-CA29-4734-BDD9-F7793FA9DEC3}"/>
    <cellStyle name="20% - 강조색4 3 2 3 3 3 2" xfId="16292" xr:uid="{D5271045-F5EA-48A1-9D97-C19206AA2F74}"/>
    <cellStyle name="20% - 강조색4 3 2 3 3 3 2 2" xfId="35748" xr:uid="{BD8357B2-9E17-4CBE-A6A2-9A1F9BD29E56}"/>
    <cellStyle name="20% - 강조색4 3 2 3 3 3 3" xfId="26020" xr:uid="{51AC2506-1C10-45CD-BB7D-6DF8F7C30954}"/>
    <cellStyle name="20% - 강조색4 3 2 3 3 4" xfId="11428" xr:uid="{C9A63602-D6E3-47FD-885F-1273F13179A6}"/>
    <cellStyle name="20% - 강조색4 3 2 3 3 4 2" xfId="30884" xr:uid="{CD76FE98-1A82-4AE7-ACEE-1BF9C879A627}"/>
    <cellStyle name="20% - 강조색4 3 2 3 3 5" xfId="21156" xr:uid="{E03650A2-3B50-4F86-9514-97A89C7C3231}"/>
    <cellStyle name="20% - 강조색4 3 2 3 4" xfId="2916" xr:uid="{A0C2E9AD-9A79-4AA4-BCEA-5969320D6A7C}"/>
    <cellStyle name="20% - 강조색4 3 2 3 4 2" xfId="7780" xr:uid="{602736CE-18CB-4F1E-A476-B7BB94D98298}"/>
    <cellStyle name="20% - 강조색4 3 2 3 4 2 2" xfId="17508" xr:uid="{BCE1BE4E-0941-4C17-B3C4-05C1F3F13848}"/>
    <cellStyle name="20% - 강조색4 3 2 3 4 2 2 2" xfId="36964" xr:uid="{55B2CCBB-9F6B-4866-8241-B8BB457B28D4}"/>
    <cellStyle name="20% - 강조색4 3 2 3 4 2 3" xfId="27236" xr:uid="{83321565-474E-4E8A-82E2-21771F974392}"/>
    <cellStyle name="20% - 강조색4 3 2 3 4 3" xfId="12644" xr:uid="{B90B5EEA-8C09-4D29-87F5-933AFB2157DB}"/>
    <cellStyle name="20% - 강조색4 3 2 3 4 3 2" xfId="32100" xr:uid="{2EEE2589-3667-4F35-A9EB-CC52F2078B69}"/>
    <cellStyle name="20% - 강조색4 3 2 3 4 4" xfId="22372" xr:uid="{FC40B312-557C-4073-B39D-3CF628204E76}"/>
    <cellStyle name="20% - 강조색4 3 2 3 5" xfId="5348" xr:uid="{911C2E30-83CB-46F0-85A3-D7346488B9FE}"/>
    <cellStyle name="20% - 강조색4 3 2 3 5 2" xfId="15076" xr:uid="{B889516B-0B9C-4E5F-ADB7-2BFBD3DE6BD5}"/>
    <cellStyle name="20% - 강조색4 3 2 3 5 2 2" xfId="34532" xr:uid="{7DE4CCFE-23CD-46E5-908D-098BFBD0FE59}"/>
    <cellStyle name="20% - 강조색4 3 2 3 5 3" xfId="24804" xr:uid="{C451EE5C-F4B4-4898-A86F-42B6DA2D4878}"/>
    <cellStyle name="20% - 강조색4 3 2 3 6" xfId="10212" xr:uid="{F04807B1-B1D9-4294-88A4-675118E47B09}"/>
    <cellStyle name="20% - 강조색4 3 2 3 6 2" xfId="29668" xr:uid="{74FF61B8-5C44-4F4B-A9E8-51D2EFDD0429}"/>
    <cellStyle name="20% - 강조색4 3 2 3 7" xfId="19940" xr:uid="{973E832C-D698-4797-AB8E-04E5ACC28F25}"/>
    <cellStyle name="20% - 강조색4 3 2 4" xfId="788" xr:uid="{1C925795-7001-4FA4-9379-F4B25FE82396}"/>
    <cellStyle name="20% - 강조색4 3 2 4 2" xfId="2004" xr:uid="{3D56F0A9-FBE4-4A5D-B868-F064B62348A7}"/>
    <cellStyle name="20% - 강조색4 3 2 4 2 2" xfId="4436" xr:uid="{58AFC39A-A7B5-412B-BF04-D96E1674C0F1}"/>
    <cellStyle name="20% - 강조색4 3 2 4 2 2 2" xfId="9300" xr:uid="{1C85A0A8-03BE-41A0-91A1-C5C6313275B4}"/>
    <cellStyle name="20% - 강조색4 3 2 4 2 2 2 2" xfId="19028" xr:uid="{B85896DD-DE49-4663-93CF-382278EDE24E}"/>
    <cellStyle name="20% - 강조색4 3 2 4 2 2 2 2 2" xfId="38484" xr:uid="{A37736A3-848B-47B3-81D4-4FC56365F087}"/>
    <cellStyle name="20% - 강조색4 3 2 4 2 2 2 3" xfId="28756" xr:uid="{018C3FBC-9720-4D2F-97DB-417EEB82C279}"/>
    <cellStyle name="20% - 강조색4 3 2 4 2 2 3" xfId="14164" xr:uid="{B7A850FF-89F2-4358-A91B-3E60CEFB896F}"/>
    <cellStyle name="20% - 강조색4 3 2 4 2 2 3 2" xfId="33620" xr:uid="{904C65DC-5375-4E0E-8843-7FACDE2132D9}"/>
    <cellStyle name="20% - 강조색4 3 2 4 2 2 4" xfId="23892" xr:uid="{698C9111-81E4-4A68-87F9-C09689AF5CBE}"/>
    <cellStyle name="20% - 강조색4 3 2 4 2 3" xfId="6868" xr:uid="{FB740CD5-B266-48C7-99AD-39B971057E6A}"/>
    <cellStyle name="20% - 강조색4 3 2 4 2 3 2" xfId="16596" xr:uid="{5395371E-A98F-441B-A144-57E9DEC8A807}"/>
    <cellStyle name="20% - 강조색4 3 2 4 2 3 2 2" xfId="36052" xr:uid="{EFDD7AEE-30C6-4F10-BCC8-53DB3DF09C1D}"/>
    <cellStyle name="20% - 강조색4 3 2 4 2 3 3" xfId="26324" xr:uid="{2F2F0C01-91DB-4E0E-9EEA-B78C3EA5BFA3}"/>
    <cellStyle name="20% - 강조색4 3 2 4 2 4" xfId="11732" xr:uid="{C92BE410-6F4D-43DA-8953-ACC181F0638E}"/>
    <cellStyle name="20% - 강조색4 3 2 4 2 4 2" xfId="31188" xr:uid="{64DA3DA6-3F4D-4E81-B4E8-1E4DAE527DC8}"/>
    <cellStyle name="20% - 강조색4 3 2 4 2 5" xfId="21460" xr:uid="{446CFA4A-6F3F-43B3-BB00-1B8A09E4304A}"/>
    <cellStyle name="20% - 강조색4 3 2 4 3" xfId="3220" xr:uid="{D41F8838-A3F2-4ED4-9B35-79E175FC8B12}"/>
    <cellStyle name="20% - 강조색4 3 2 4 3 2" xfId="8084" xr:uid="{D81FCC2D-5017-498A-BA96-07874DEFCE3D}"/>
    <cellStyle name="20% - 강조색4 3 2 4 3 2 2" xfId="17812" xr:uid="{571034A5-739A-4E99-AA0E-65983F6DE44A}"/>
    <cellStyle name="20% - 강조색4 3 2 4 3 2 2 2" xfId="37268" xr:uid="{42307BF3-AE0F-4470-9893-799997D3272D}"/>
    <cellStyle name="20% - 강조색4 3 2 4 3 2 3" xfId="27540" xr:uid="{108BB699-E15E-4C33-9FCD-9725D0D51E52}"/>
    <cellStyle name="20% - 강조색4 3 2 4 3 3" xfId="12948" xr:uid="{9BB23EF1-B156-4BE2-9650-3A14BFDFC3CA}"/>
    <cellStyle name="20% - 강조색4 3 2 4 3 3 2" xfId="32404" xr:uid="{D62D136F-D157-4CA0-9C7D-F6F45CC87E8A}"/>
    <cellStyle name="20% - 강조색4 3 2 4 3 4" xfId="22676" xr:uid="{08C7009E-3B9D-46F8-82BF-A619F82982FB}"/>
    <cellStyle name="20% - 강조색4 3 2 4 4" xfId="5652" xr:uid="{24C7E0FC-0D45-427A-B011-758C4A8B342E}"/>
    <cellStyle name="20% - 강조색4 3 2 4 4 2" xfId="15380" xr:uid="{DD595A6C-4F91-46CB-82A0-36B6E9803427}"/>
    <cellStyle name="20% - 강조색4 3 2 4 4 2 2" xfId="34836" xr:uid="{BD87836F-89E9-4CFC-8712-8EAE97E7B867}"/>
    <cellStyle name="20% - 강조색4 3 2 4 4 3" xfId="25108" xr:uid="{20202775-39AB-4AD4-BFDB-A65877AF7FC8}"/>
    <cellStyle name="20% - 강조색4 3 2 4 5" xfId="10516" xr:uid="{5F421069-47FC-4AD0-978A-67A75D12157F}"/>
    <cellStyle name="20% - 강조색4 3 2 4 5 2" xfId="29972" xr:uid="{51043CF2-AE2B-4CF1-8558-F58BACB2A869}"/>
    <cellStyle name="20% - 강조색4 3 2 4 6" xfId="20244" xr:uid="{543425A9-3F67-478E-BFA0-1C483F3D171C}"/>
    <cellStyle name="20% - 강조색4 3 2 5" xfId="1396" xr:uid="{A8666995-F759-44E6-BA69-5E76834917FA}"/>
    <cellStyle name="20% - 강조색4 3 2 5 2" xfId="3828" xr:uid="{7FA75C63-2684-41E9-9679-7B14CFCC7A7B}"/>
    <cellStyle name="20% - 강조색4 3 2 5 2 2" xfId="8692" xr:uid="{01DFC7F0-2F30-46D7-A9D5-8165ECC0DA7B}"/>
    <cellStyle name="20% - 강조색4 3 2 5 2 2 2" xfId="18420" xr:uid="{3A981F6B-87BD-4E39-B4D5-BAD4DC16F91F}"/>
    <cellStyle name="20% - 강조색4 3 2 5 2 2 2 2" xfId="37876" xr:uid="{F70C264C-ACD5-46B5-AECD-4E617AA230FB}"/>
    <cellStyle name="20% - 강조색4 3 2 5 2 2 3" xfId="28148" xr:uid="{C082E937-F358-4835-852B-BB3F6C2F1934}"/>
    <cellStyle name="20% - 강조색4 3 2 5 2 3" xfId="13556" xr:uid="{D1330C65-AB4B-4A6A-8E40-FD4B2EA29311}"/>
    <cellStyle name="20% - 강조색4 3 2 5 2 3 2" xfId="33012" xr:uid="{285D7AD2-F1F9-4528-A374-4FFFE35271E3}"/>
    <cellStyle name="20% - 강조색4 3 2 5 2 4" xfId="23284" xr:uid="{641B1153-B84E-460A-AE73-FC55AB199417}"/>
    <cellStyle name="20% - 강조색4 3 2 5 3" xfId="6260" xr:uid="{C8EFBDCE-197D-4983-AF6A-6890C2ABEDE5}"/>
    <cellStyle name="20% - 강조색4 3 2 5 3 2" xfId="15988" xr:uid="{179088EC-C90D-4790-8068-8143D20C1A6E}"/>
    <cellStyle name="20% - 강조색4 3 2 5 3 2 2" xfId="35444" xr:uid="{7B9AA4FA-7A28-40D4-A8A6-8D6569055634}"/>
    <cellStyle name="20% - 강조색4 3 2 5 3 3" xfId="25716" xr:uid="{56FD4329-C5EF-4E7C-BC34-91272387E59C}"/>
    <cellStyle name="20% - 강조색4 3 2 5 4" xfId="11124" xr:uid="{0A2FE60B-DEB3-4E23-A1FF-785AC4CA1E21}"/>
    <cellStyle name="20% - 강조색4 3 2 5 4 2" xfId="30580" xr:uid="{4555A189-2B0B-40BE-8791-1EBDA52CDEC3}"/>
    <cellStyle name="20% - 강조색4 3 2 5 5" xfId="20852" xr:uid="{D6FEEAD6-736E-45FE-A6FA-785BCF8B1438}"/>
    <cellStyle name="20% - 강조색4 3 2 6" xfId="2612" xr:uid="{33A34082-3533-47EC-8EB8-A884FD2027A7}"/>
    <cellStyle name="20% - 강조색4 3 2 6 2" xfId="7476" xr:uid="{BF199780-AAE2-4693-963C-22CA0F3498A6}"/>
    <cellStyle name="20% - 강조색4 3 2 6 2 2" xfId="17204" xr:uid="{A1CCACA9-6E7B-44F8-8FB0-CF50E5625894}"/>
    <cellStyle name="20% - 강조색4 3 2 6 2 2 2" xfId="36660" xr:uid="{D84A3856-5C10-4065-9420-DF1705ACC7A9}"/>
    <cellStyle name="20% - 강조색4 3 2 6 2 3" xfId="26932" xr:uid="{23E34D36-74FD-46F4-A573-C4FAD0662CC0}"/>
    <cellStyle name="20% - 강조색4 3 2 6 3" xfId="12340" xr:uid="{474AA787-9E9F-48FA-ADCB-C20F48108FDA}"/>
    <cellStyle name="20% - 강조색4 3 2 6 3 2" xfId="31796" xr:uid="{D59CBD81-272C-4E91-92B6-E3C102A1BC66}"/>
    <cellStyle name="20% - 강조색4 3 2 6 4" xfId="22068" xr:uid="{294CAA3D-A60A-48C9-891D-76A1DFA9EF2D}"/>
    <cellStyle name="20% - 강조색4 3 2 7" xfId="5044" xr:uid="{D5982739-6A26-419A-98E6-4F3351DEA392}"/>
    <cellStyle name="20% - 강조색4 3 2 7 2" xfId="14772" xr:uid="{0850F53E-6F60-4FEF-B83D-392B3A5D93E5}"/>
    <cellStyle name="20% - 강조색4 3 2 7 2 2" xfId="34228" xr:uid="{5A276130-91B3-4C4D-83F2-89FE94BE644E}"/>
    <cellStyle name="20% - 강조색4 3 2 7 3" xfId="24500" xr:uid="{E89699CB-141C-4971-AC31-4B81BB278806}"/>
    <cellStyle name="20% - 강조색4 3 2 8" xfId="9908" xr:uid="{AC103137-9545-4ED1-8203-13FEB74CB612}"/>
    <cellStyle name="20% - 강조색4 3 2 8 2" xfId="29364" xr:uid="{9E7ECAE1-D684-45B0-8DBB-DA4A84C34B8D}"/>
    <cellStyle name="20% - 강조색4 3 2 9" xfId="19636" xr:uid="{31E28BE3-536A-45BF-BA26-E0A4C06BDE46}"/>
    <cellStyle name="20% - 강조색4 3 3" xfId="254" xr:uid="{2194920C-AE2F-482E-9583-55BCBA1095C2}"/>
    <cellStyle name="20% - 강조색4 3 3 2" xfId="559" xr:uid="{5666E296-A661-4597-8EBA-DD3983831F82}"/>
    <cellStyle name="20% - 강조색4 3 3 2 2" xfId="1167" xr:uid="{5AAA77D9-7731-4EF1-9F51-3292953704BE}"/>
    <cellStyle name="20% - 강조색4 3 3 2 2 2" xfId="2383" xr:uid="{1CF3E86D-7E15-419E-B79C-91A7F92A9C1F}"/>
    <cellStyle name="20% - 강조색4 3 3 2 2 2 2" xfId="4815" xr:uid="{BF67CBFB-C7FB-4AD9-AA73-BE7517A08483}"/>
    <cellStyle name="20% - 강조색4 3 3 2 2 2 2 2" xfId="9679" xr:uid="{2E4B2B99-BD50-41CF-AF67-FA57858BFAEC}"/>
    <cellStyle name="20% - 강조색4 3 3 2 2 2 2 2 2" xfId="19407" xr:uid="{995A827D-0833-42C5-A070-95791D9CE1D7}"/>
    <cellStyle name="20% - 강조색4 3 3 2 2 2 2 2 2 2" xfId="38863" xr:uid="{6B31AEC2-02F1-46EB-8C92-55C173049487}"/>
    <cellStyle name="20% - 강조색4 3 3 2 2 2 2 2 3" xfId="29135" xr:uid="{3534F6E8-DB26-43E3-839D-FF08235CB1A0}"/>
    <cellStyle name="20% - 강조색4 3 3 2 2 2 2 3" xfId="14543" xr:uid="{381ED552-CBCB-4E22-900A-613A277E4354}"/>
    <cellStyle name="20% - 강조색4 3 3 2 2 2 2 3 2" xfId="33999" xr:uid="{FBF37EC4-A8EC-464E-9344-3FCD30C474E5}"/>
    <cellStyle name="20% - 강조색4 3 3 2 2 2 2 4" xfId="24271" xr:uid="{3AC1D8B3-9462-4ED1-B04D-AD587F3C8059}"/>
    <cellStyle name="20% - 강조색4 3 3 2 2 2 3" xfId="7247" xr:uid="{8AEA1150-1D47-4DD4-844F-C898E8B5A116}"/>
    <cellStyle name="20% - 강조색4 3 3 2 2 2 3 2" xfId="16975" xr:uid="{57E24F99-DC0E-4BB4-91C2-29D5F29B8868}"/>
    <cellStyle name="20% - 강조색4 3 3 2 2 2 3 2 2" xfId="36431" xr:uid="{38475CC4-42C4-4890-A03F-9B2B1E634AC8}"/>
    <cellStyle name="20% - 강조색4 3 3 2 2 2 3 3" xfId="26703" xr:uid="{756C695E-8802-4001-B406-A0454C66B2C0}"/>
    <cellStyle name="20% - 강조색4 3 3 2 2 2 4" xfId="12111" xr:uid="{72B80765-C712-46BA-BBCC-C65375D46969}"/>
    <cellStyle name="20% - 강조색4 3 3 2 2 2 4 2" xfId="31567" xr:uid="{E34C1A4E-E6F7-42AD-B5EA-DBABCED04017}"/>
    <cellStyle name="20% - 강조색4 3 3 2 2 2 5" xfId="21839" xr:uid="{A236CC40-588D-4AFF-93E4-5015C123C1D3}"/>
    <cellStyle name="20% - 강조색4 3 3 2 2 3" xfId="3599" xr:uid="{7AE79145-785A-464B-BB8B-EC5BBB614180}"/>
    <cellStyle name="20% - 강조색4 3 3 2 2 3 2" xfId="8463" xr:uid="{44B12EA7-0C59-473A-9138-7655CD8CC974}"/>
    <cellStyle name="20% - 강조색4 3 3 2 2 3 2 2" xfId="18191" xr:uid="{EC34718E-4BB0-4D03-8842-54BD56877435}"/>
    <cellStyle name="20% - 강조색4 3 3 2 2 3 2 2 2" xfId="37647" xr:uid="{10FBB58C-D659-4EDB-AD09-DE2A1230F919}"/>
    <cellStyle name="20% - 강조색4 3 3 2 2 3 2 3" xfId="27919" xr:uid="{EBB490B1-3300-470B-92AA-8411CD657B74}"/>
    <cellStyle name="20% - 강조색4 3 3 2 2 3 3" xfId="13327" xr:uid="{D30A01DF-D86A-4713-B6C4-1D67450D2EC2}"/>
    <cellStyle name="20% - 강조색4 3 3 2 2 3 3 2" xfId="32783" xr:uid="{71B6A544-7C3B-4847-893F-F5BD331746BF}"/>
    <cellStyle name="20% - 강조색4 3 3 2 2 3 4" xfId="23055" xr:uid="{D29F70FC-4FF5-4227-8BAC-D0A1A37BBE2A}"/>
    <cellStyle name="20% - 강조색4 3 3 2 2 4" xfId="6031" xr:uid="{328F46ED-C735-4AC9-94BF-9282AE32F87B}"/>
    <cellStyle name="20% - 강조색4 3 3 2 2 4 2" xfId="15759" xr:uid="{0667896F-D292-443A-B8B6-F9AA0C374501}"/>
    <cellStyle name="20% - 강조색4 3 3 2 2 4 2 2" xfId="35215" xr:uid="{2CD28C40-EE4A-49BE-A971-C854463EB3EA}"/>
    <cellStyle name="20% - 강조색4 3 3 2 2 4 3" xfId="25487" xr:uid="{C57969F7-6714-459B-8881-B770989B8EB5}"/>
    <cellStyle name="20% - 강조색4 3 3 2 2 5" xfId="10895" xr:uid="{9F5AB3B3-70C4-4D91-9B22-1C7DB924FF0D}"/>
    <cellStyle name="20% - 강조색4 3 3 2 2 5 2" xfId="30351" xr:uid="{3FD1B6DA-9B08-48F4-93E8-1CF7BF630715}"/>
    <cellStyle name="20% - 강조색4 3 3 2 2 6" xfId="20623" xr:uid="{14530DEE-FE6E-488A-A65D-7172404FD8FF}"/>
    <cellStyle name="20% - 강조색4 3 3 2 3" xfId="1775" xr:uid="{A9888D17-2505-44E9-8035-FFF79342B508}"/>
    <cellStyle name="20% - 강조색4 3 3 2 3 2" xfId="4207" xr:uid="{EE21A74A-CBC2-4759-A785-5171B47DD16B}"/>
    <cellStyle name="20% - 강조색4 3 3 2 3 2 2" xfId="9071" xr:uid="{5E6EFF14-4842-46D2-BAB6-1B0FA5CEC0C3}"/>
    <cellStyle name="20% - 강조색4 3 3 2 3 2 2 2" xfId="18799" xr:uid="{FCACA5E2-CAFA-40F1-BC55-BF04970DDC0C}"/>
    <cellStyle name="20% - 강조색4 3 3 2 3 2 2 2 2" xfId="38255" xr:uid="{64960EAB-6522-4CDF-A6FA-E3B2011D31EE}"/>
    <cellStyle name="20% - 강조색4 3 3 2 3 2 2 3" xfId="28527" xr:uid="{67EB0E66-691B-4BF6-9794-90CFB7FD8049}"/>
    <cellStyle name="20% - 강조색4 3 3 2 3 2 3" xfId="13935" xr:uid="{2CB0EF46-CB8F-4CA8-B95C-37093335C85F}"/>
    <cellStyle name="20% - 강조색4 3 3 2 3 2 3 2" xfId="33391" xr:uid="{03BFE02C-BFEF-4243-84CD-678678CD087A}"/>
    <cellStyle name="20% - 강조색4 3 3 2 3 2 4" xfId="23663" xr:uid="{4ED9F492-E6AB-4F3C-B4DC-0ED2D5CA9E42}"/>
    <cellStyle name="20% - 강조색4 3 3 2 3 3" xfId="6639" xr:uid="{C605320C-4618-498A-B023-5C052B029817}"/>
    <cellStyle name="20% - 강조색4 3 3 2 3 3 2" xfId="16367" xr:uid="{0F847680-C8FF-479F-8552-5257D5D20F52}"/>
    <cellStyle name="20% - 강조색4 3 3 2 3 3 2 2" xfId="35823" xr:uid="{42AC042D-4120-477E-8230-7852C6477F2D}"/>
    <cellStyle name="20% - 강조색4 3 3 2 3 3 3" xfId="26095" xr:uid="{7AFB01D9-A7A5-48B7-8C38-028BA06D0A3B}"/>
    <cellStyle name="20% - 강조색4 3 3 2 3 4" xfId="11503" xr:uid="{B6F2F005-B95B-484A-A718-47A628B4AE3A}"/>
    <cellStyle name="20% - 강조색4 3 3 2 3 4 2" xfId="30959" xr:uid="{FE58FD6B-7BA2-4A51-B0A2-66B5CEB42166}"/>
    <cellStyle name="20% - 강조색4 3 3 2 3 5" xfId="21231" xr:uid="{0B28C7F8-3A0F-4F28-9F18-6035B985A8A3}"/>
    <cellStyle name="20% - 강조색4 3 3 2 4" xfId="2991" xr:uid="{29E7A53E-3C86-4421-A58D-3CD8DA403E76}"/>
    <cellStyle name="20% - 강조색4 3 3 2 4 2" xfId="7855" xr:uid="{5B0B29F1-7E9B-4595-8386-5AD078D35102}"/>
    <cellStyle name="20% - 강조색4 3 3 2 4 2 2" xfId="17583" xr:uid="{C29D172C-ADBC-47E0-A15C-CD4DE25B87BC}"/>
    <cellStyle name="20% - 강조색4 3 3 2 4 2 2 2" xfId="37039" xr:uid="{2A97AB23-B484-483B-9326-B503A3F59303}"/>
    <cellStyle name="20% - 강조색4 3 3 2 4 2 3" xfId="27311" xr:uid="{6821C9AB-89CB-4A84-8FEC-676D854EB84F}"/>
    <cellStyle name="20% - 강조색4 3 3 2 4 3" xfId="12719" xr:uid="{F4442F25-C6D8-41DE-BD3C-BD173F119D16}"/>
    <cellStyle name="20% - 강조색4 3 3 2 4 3 2" xfId="32175" xr:uid="{5E2C450C-5F5F-4C49-A7EC-CB42301E0D8A}"/>
    <cellStyle name="20% - 강조색4 3 3 2 4 4" xfId="22447" xr:uid="{7BA559A6-06F0-47F1-9259-A6926CC3BF74}"/>
    <cellStyle name="20% - 강조색4 3 3 2 5" xfId="5423" xr:uid="{714F7580-B718-421E-9A84-A806482BB5E5}"/>
    <cellStyle name="20% - 강조색4 3 3 2 5 2" xfId="15151" xr:uid="{28A370F7-D24C-4003-80FD-AF755F930C8B}"/>
    <cellStyle name="20% - 강조색4 3 3 2 5 2 2" xfId="34607" xr:uid="{B17A7A1C-5E6C-4E00-89E1-9C0BCBB09393}"/>
    <cellStyle name="20% - 강조색4 3 3 2 5 3" xfId="24879" xr:uid="{9953876A-BE91-4D4E-AB8B-62D8E122178A}"/>
    <cellStyle name="20% - 강조색4 3 3 2 6" xfId="10287" xr:uid="{5589F679-B462-45B6-B36E-418242C4F8C3}"/>
    <cellStyle name="20% - 강조색4 3 3 2 6 2" xfId="29743" xr:uid="{613F7968-F440-47E2-BC12-80FD10D8FA22}"/>
    <cellStyle name="20% - 강조색4 3 3 2 7" xfId="20015" xr:uid="{5E2B1A8B-BA97-496B-99F0-608DC21B68DC}"/>
    <cellStyle name="20% - 강조색4 3 3 3" xfId="863" xr:uid="{FCEE20C0-77EB-435F-A863-B4386177FC8E}"/>
    <cellStyle name="20% - 강조색4 3 3 3 2" xfId="2079" xr:uid="{D1D25876-B5EB-4DFA-A08D-8524D86CFD31}"/>
    <cellStyle name="20% - 강조색4 3 3 3 2 2" xfId="4511" xr:uid="{7D8B22F8-340F-4BCA-9343-2B5F4B4CF21F}"/>
    <cellStyle name="20% - 강조색4 3 3 3 2 2 2" xfId="9375" xr:uid="{ECA0E4FB-9DE5-4987-8CBD-074B9616A0EB}"/>
    <cellStyle name="20% - 강조색4 3 3 3 2 2 2 2" xfId="19103" xr:uid="{DF232AE3-441E-4BF9-87A7-9769B6794251}"/>
    <cellStyle name="20% - 강조색4 3 3 3 2 2 2 2 2" xfId="38559" xr:uid="{94514044-7174-4C09-9115-3CC8E3605F5D}"/>
    <cellStyle name="20% - 강조색4 3 3 3 2 2 2 3" xfId="28831" xr:uid="{25157D0C-D7C3-437F-A1B0-4A0A1AC2665F}"/>
    <cellStyle name="20% - 강조색4 3 3 3 2 2 3" xfId="14239" xr:uid="{42E6DC57-A2B3-43D2-A65B-665AA8C02F53}"/>
    <cellStyle name="20% - 강조색4 3 3 3 2 2 3 2" xfId="33695" xr:uid="{AD81E4A0-8348-4172-B436-B69F05012AA3}"/>
    <cellStyle name="20% - 강조색4 3 3 3 2 2 4" xfId="23967" xr:uid="{ADCD9370-4C0E-4004-A5E5-94EB5B9E4AA8}"/>
    <cellStyle name="20% - 강조색4 3 3 3 2 3" xfId="6943" xr:uid="{A43DF1A6-6EF3-49D0-ACC9-CEC27CB93224}"/>
    <cellStyle name="20% - 강조색4 3 3 3 2 3 2" xfId="16671" xr:uid="{5E9D97E0-C110-4563-A04F-55332346628F}"/>
    <cellStyle name="20% - 강조색4 3 3 3 2 3 2 2" xfId="36127" xr:uid="{095CC785-96A3-4E33-BADB-C8D7130ED8D1}"/>
    <cellStyle name="20% - 강조색4 3 3 3 2 3 3" xfId="26399" xr:uid="{1FD46BEA-2111-491A-8584-2714F6C798D2}"/>
    <cellStyle name="20% - 강조색4 3 3 3 2 4" xfId="11807" xr:uid="{B62F4B03-6AA2-46D2-AF4F-7C1BBD4E6503}"/>
    <cellStyle name="20% - 강조색4 3 3 3 2 4 2" xfId="31263" xr:uid="{B5240342-85F5-4F19-9228-332CAF18F6F2}"/>
    <cellStyle name="20% - 강조색4 3 3 3 2 5" xfId="21535" xr:uid="{5F03605B-3D3F-40A3-AB52-2A5AD5798AD2}"/>
    <cellStyle name="20% - 강조색4 3 3 3 3" xfId="3295" xr:uid="{998F7F45-AD93-4B42-AF1C-9CF240106CDC}"/>
    <cellStyle name="20% - 강조색4 3 3 3 3 2" xfId="8159" xr:uid="{D9B843C6-277C-4B00-B7AE-319A4F62D0A4}"/>
    <cellStyle name="20% - 강조색4 3 3 3 3 2 2" xfId="17887" xr:uid="{54BD9579-E247-49BD-9901-FF494F25D935}"/>
    <cellStyle name="20% - 강조색4 3 3 3 3 2 2 2" xfId="37343" xr:uid="{337FAE55-E609-418A-9F5C-ED2869AC5EFF}"/>
    <cellStyle name="20% - 강조색4 3 3 3 3 2 3" xfId="27615" xr:uid="{DC59ACA8-01BD-4EE7-B053-B77030B00EFE}"/>
    <cellStyle name="20% - 강조색4 3 3 3 3 3" xfId="13023" xr:uid="{E22A0793-7026-42C1-BB92-233CFCD2AF73}"/>
    <cellStyle name="20% - 강조색4 3 3 3 3 3 2" xfId="32479" xr:uid="{53B7EE18-2EAD-4ACE-99E9-FA11711FB4C3}"/>
    <cellStyle name="20% - 강조색4 3 3 3 3 4" xfId="22751" xr:uid="{BD04EF66-E4C6-4753-88AA-3B32FF7E4346}"/>
    <cellStyle name="20% - 강조색4 3 3 3 4" xfId="5727" xr:uid="{F4CA00DF-51AA-40DA-A124-640C9836D762}"/>
    <cellStyle name="20% - 강조색4 3 3 3 4 2" xfId="15455" xr:uid="{22F82671-72E4-4A5F-AAE2-ECC397A14CFC}"/>
    <cellStyle name="20% - 강조색4 3 3 3 4 2 2" xfId="34911" xr:uid="{57243D1E-C749-47FF-8109-491B1164D2A3}"/>
    <cellStyle name="20% - 강조색4 3 3 3 4 3" xfId="25183" xr:uid="{FBA98064-F259-4CA0-B63B-28524FEFBA49}"/>
    <cellStyle name="20% - 강조색4 3 3 3 5" xfId="10591" xr:uid="{CF4739F4-0FBD-4227-90B7-E35B1573498B}"/>
    <cellStyle name="20% - 강조색4 3 3 3 5 2" xfId="30047" xr:uid="{12551D7E-968B-4B60-9ED8-352CD8DF893E}"/>
    <cellStyle name="20% - 강조색4 3 3 3 6" xfId="20319" xr:uid="{E8FA97CE-5C3C-4762-B933-17CA03E5B22C}"/>
    <cellStyle name="20% - 강조색4 3 3 4" xfId="1471" xr:uid="{E95D7CC2-C8A4-4611-A922-3E56D825B1F5}"/>
    <cellStyle name="20% - 강조색4 3 3 4 2" xfId="3903" xr:uid="{30B11D34-8C2B-4BAC-88AB-D0C46B153CC3}"/>
    <cellStyle name="20% - 강조색4 3 3 4 2 2" xfId="8767" xr:uid="{96EF89F9-EE69-4BEF-B05F-69C195C9AC21}"/>
    <cellStyle name="20% - 강조색4 3 3 4 2 2 2" xfId="18495" xr:uid="{EE05DC72-AF07-47D6-A476-48C2FD71B32B}"/>
    <cellStyle name="20% - 강조색4 3 3 4 2 2 2 2" xfId="37951" xr:uid="{E7B7AC54-717F-470F-B983-60B92C9884DA}"/>
    <cellStyle name="20% - 강조색4 3 3 4 2 2 3" xfId="28223" xr:uid="{39A66C80-186C-46D1-85A4-ADF87038F06C}"/>
    <cellStyle name="20% - 강조색4 3 3 4 2 3" xfId="13631" xr:uid="{CD01383D-96AD-4D5C-9BC3-90669DA16E97}"/>
    <cellStyle name="20% - 강조색4 3 3 4 2 3 2" xfId="33087" xr:uid="{7028FDD5-0999-4537-927D-3034F5E6FDA7}"/>
    <cellStyle name="20% - 강조색4 3 3 4 2 4" xfId="23359" xr:uid="{CACAF0CF-70E1-4E9B-9B68-010651CE492D}"/>
    <cellStyle name="20% - 강조색4 3 3 4 3" xfId="6335" xr:uid="{09AD74AD-6F4F-41FF-B96B-DBE7A33D0FB2}"/>
    <cellStyle name="20% - 강조색4 3 3 4 3 2" xfId="16063" xr:uid="{61479FEB-30A2-42E4-AC6C-93AEA70C8ABF}"/>
    <cellStyle name="20% - 강조색4 3 3 4 3 2 2" xfId="35519" xr:uid="{C86BEDC4-48C2-4579-88C9-1BD10CE6DDAF}"/>
    <cellStyle name="20% - 강조색4 3 3 4 3 3" xfId="25791" xr:uid="{BA666383-CBD9-44A1-9A46-9A6E6F4173EA}"/>
    <cellStyle name="20% - 강조색4 3 3 4 4" xfId="11199" xr:uid="{D12C71CA-F0F9-4F92-AD78-4D47CF3F8973}"/>
    <cellStyle name="20% - 강조색4 3 3 4 4 2" xfId="30655" xr:uid="{A4E7C7BD-7F13-4877-9616-6D6C4C00CF40}"/>
    <cellStyle name="20% - 강조색4 3 3 4 5" xfId="20927" xr:uid="{4F1934E4-738F-41E3-B429-A8EE5B3B0584}"/>
    <cellStyle name="20% - 강조색4 3 3 5" xfId="2687" xr:uid="{CF5ACAC1-3EF0-49E8-ADE5-42E17DA22BD2}"/>
    <cellStyle name="20% - 강조색4 3 3 5 2" xfId="7551" xr:uid="{398C77FF-36E6-46B1-8F30-9CA5577EBAD0}"/>
    <cellStyle name="20% - 강조색4 3 3 5 2 2" xfId="17279" xr:uid="{E82CDAF3-5103-49D9-B56A-75591904663B}"/>
    <cellStyle name="20% - 강조색4 3 3 5 2 2 2" xfId="36735" xr:uid="{9BDDA131-598F-4A91-A361-DF8253545CFF}"/>
    <cellStyle name="20% - 강조색4 3 3 5 2 3" xfId="27007" xr:uid="{C0FA1C96-651E-4BD9-B66A-056B37A964BC}"/>
    <cellStyle name="20% - 강조색4 3 3 5 3" xfId="12415" xr:uid="{5812D253-0FA3-48FE-9717-F229EB9CFD0D}"/>
    <cellStyle name="20% - 강조색4 3 3 5 3 2" xfId="31871" xr:uid="{398DD1CA-1AD5-4494-B8D6-D2660792945A}"/>
    <cellStyle name="20% - 강조색4 3 3 5 4" xfId="22143" xr:uid="{899F6CE9-0357-4C41-BA64-75BFAD931FF5}"/>
    <cellStyle name="20% - 강조색4 3 3 6" xfId="5119" xr:uid="{91EF37C0-F826-4AF8-8A74-629E0960DE8A}"/>
    <cellStyle name="20% - 강조색4 3 3 6 2" xfId="14847" xr:uid="{ADDB215D-8EF0-4707-9D93-8972FEA05183}"/>
    <cellStyle name="20% - 강조색4 3 3 6 2 2" xfId="34303" xr:uid="{B6968528-D460-4819-AE1B-2B55C62C9A81}"/>
    <cellStyle name="20% - 강조색4 3 3 6 3" xfId="24575" xr:uid="{967C157B-1992-41E2-8914-1A2C30BD59EE}"/>
    <cellStyle name="20% - 강조색4 3 3 7" xfId="9983" xr:uid="{A42C67FA-693E-46B8-B081-AA85D86C9EC8}"/>
    <cellStyle name="20% - 강조색4 3 3 7 2" xfId="29439" xr:uid="{A281F688-0FA1-40FD-986B-F500876A2323}"/>
    <cellStyle name="20% - 강조색4 3 3 8" xfId="19711" xr:uid="{F7C02CF0-2760-4113-9331-85B357DF3075}"/>
    <cellStyle name="20% - 강조색4 3 4" xfId="407" xr:uid="{7A31FDF5-B4DF-4C6F-A810-012EEAF9E71B}"/>
    <cellStyle name="20% - 강조색4 3 4 2" xfId="1015" xr:uid="{434D0206-0A07-43AF-8443-F3835751EFAF}"/>
    <cellStyle name="20% - 강조색4 3 4 2 2" xfId="2231" xr:uid="{F86F2C68-CA5B-46DA-8308-4AEDB0BB4DD2}"/>
    <cellStyle name="20% - 강조색4 3 4 2 2 2" xfId="4663" xr:uid="{849363DF-8CD2-4C54-9A13-67BF1B7B885A}"/>
    <cellStyle name="20% - 강조색4 3 4 2 2 2 2" xfId="9527" xr:uid="{34C1539B-25BC-4170-814D-A04609FCF5FF}"/>
    <cellStyle name="20% - 강조색4 3 4 2 2 2 2 2" xfId="19255" xr:uid="{B4F52463-9D93-4D89-B864-7CEC4869E2EB}"/>
    <cellStyle name="20% - 강조색4 3 4 2 2 2 2 2 2" xfId="38711" xr:uid="{9032BDFE-9DC8-4B60-994C-BE3D5AD2B6B7}"/>
    <cellStyle name="20% - 강조색4 3 4 2 2 2 2 3" xfId="28983" xr:uid="{8ADB18E7-25C7-4092-A33D-73AC4171168C}"/>
    <cellStyle name="20% - 강조색4 3 4 2 2 2 3" xfId="14391" xr:uid="{9AE202F2-279B-415C-A205-9B56BC48D505}"/>
    <cellStyle name="20% - 강조색4 3 4 2 2 2 3 2" xfId="33847" xr:uid="{FB43E8ED-DDDB-497B-8111-F5672D4BA7FD}"/>
    <cellStyle name="20% - 강조색4 3 4 2 2 2 4" xfId="24119" xr:uid="{1038572F-A8A2-4EC5-94B7-2A0E472B723F}"/>
    <cellStyle name="20% - 강조색4 3 4 2 2 3" xfId="7095" xr:uid="{4B8FD9B7-18FE-47EF-A9C8-723271574FC6}"/>
    <cellStyle name="20% - 강조색4 3 4 2 2 3 2" xfId="16823" xr:uid="{1154CE67-97AC-4E03-9EBD-91F6FC9A1BD7}"/>
    <cellStyle name="20% - 강조색4 3 4 2 2 3 2 2" xfId="36279" xr:uid="{E8AD97CB-9FD4-4ECE-9882-F364FCA1BDDD}"/>
    <cellStyle name="20% - 강조색4 3 4 2 2 3 3" xfId="26551" xr:uid="{9DFCA56D-ED78-4D1E-A242-D0393AED9DDA}"/>
    <cellStyle name="20% - 강조색4 3 4 2 2 4" xfId="11959" xr:uid="{75D39DAE-B632-4BED-9974-82E952789601}"/>
    <cellStyle name="20% - 강조색4 3 4 2 2 4 2" xfId="31415" xr:uid="{B39855FB-F603-4886-B790-9BAF066A43F8}"/>
    <cellStyle name="20% - 강조색4 3 4 2 2 5" xfId="21687" xr:uid="{B425DEC6-485E-486D-AE71-F23784DCC97B}"/>
    <cellStyle name="20% - 강조색4 3 4 2 3" xfId="3447" xr:uid="{D98A755E-1738-4018-87F1-3DA9A70BF40B}"/>
    <cellStyle name="20% - 강조색4 3 4 2 3 2" xfId="8311" xr:uid="{115FA79D-BB66-4814-9A09-667CB924B7CD}"/>
    <cellStyle name="20% - 강조색4 3 4 2 3 2 2" xfId="18039" xr:uid="{0AA7F3A8-CDDA-420B-980E-F910FE0C24BC}"/>
    <cellStyle name="20% - 강조색4 3 4 2 3 2 2 2" xfId="37495" xr:uid="{51ED21BC-C1DC-4597-846F-13C4825A69C1}"/>
    <cellStyle name="20% - 강조색4 3 4 2 3 2 3" xfId="27767" xr:uid="{11C9369C-B135-495E-A4B9-5C652707CE3C}"/>
    <cellStyle name="20% - 강조색4 3 4 2 3 3" xfId="13175" xr:uid="{E7A9B843-E7A8-444F-8E38-2160AF96DCA8}"/>
    <cellStyle name="20% - 강조색4 3 4 2 3 3 2" xfId="32631" xr:uid="{8D70777E-1559-4157-B518-728F9DE74C46}"/>
    <cellStyle name="20% - 강조색4 3 4 2 3 4" xfId="22903" xr:uid="{63FD75D1-45FF-400E-A77A-8897C3B0BBA0}"/>
    <cellStyle name="20% - 강조색4 3 4 2 4" xfId="5879" xr:uid="{C23EA411-A53D-4917-A800-AEB4905F9CB1}"/>
    <cellStyle name="20% - 강조색4 3 4 2 4 2" xfId="15607" xr:uid="{551B593E-B00D-428E-9D3B-55B1F11B918C}"/>
    <cellStyle name="20% - 강조색4 3 4 2 4 2 2" xfId="35063" xr:uid="{F950BDBE-D046-48D2-8A9A-803DFCA8FC55}"/>
    <cellStyle name="20% - 강조색4 3 4 2 4 3" xfId="25335" xr:uid="{BB54418B-EAB1-4FA7-855D-BF3B27C99357}"/>
    <cellStyle name="20% - 강조색4 3 4 2 5" xfId="10743" xr:uid="{DA4FD422-BEE3-4A88-83D2-F4B3FF70AEBD}"/>
    <cellStyle name="20% - 강조색4 3 4 2 5 2" xfId="30199" xr:uid="{205FB2D4-6BAA-4B01-8A3E-4FD80EB74AD6}"/>
    <cellStyle name="20% - 강조색4 3 4 2 6" xfId="20471" xr:uid="{D49E6A12-5754-4B8D-9F78-C285B8E9077D}"/>
    <cellStyle name="20% - 강조색4 3 4 3" xfId="1623" xr:uid="{A18B331E-D54C-4650-A10F-40591D891E06}"/>
    <cellStyle name="20% - 강조색4 3 4 3 2" xfId="4055" xr:uid="{BE78206B-D1CE-42D4-9F89-A122EA410610}"/>
    <cellStyle name="20% - 강조색4 3 4 3 2 2" xfId="8919" xr:uid="{C904B289-B749-4B64-BE9B-79F5CB245806}"/>
    <cellStyle name="20% - 강조색4 3 4 3 2 2 2" xfId="18647" xr:uid="{4A865919-9FF0-46E3-A8CA-1735CDE3F28F}"/>
    <cellStyle name="20% - 강조색4 3 4 3 2 2 2 2" xfId="38103" xr:uid="{A3E4DC2F-61F6-499D-A26E-6AF485FC2889}"/>
    <cellStyle name="20% - 강조색4 3 4 3 2 2 3" xfId="28375" xr:uid="{D4301E94-161D-4C55-B2C2-E375400DB225}"/>
    <cellStyle name="20% - 강조색4 3 4 3 2 3" xfId="13783" xr:uid="{E99E0DE3-4276-4AEB-8A0F-FE052554FAF3}"/>
    <cellStyle name="20% - 강조색4 3 4 3 2 3 2" xfId="33239" xr:uid="{5A23A6D0-F0B0-403E-ABA6-93F46C72982C}"/>
    <cellStyle name="20% - 강조색4 3 4 3 2 4" xfId="23511" xr:uid="{CE91D012-D403-4B28-A704-993C34FDCAA3}"/>
    <cellStyle name="20% - 강조색4 3 4 3 3" xfId="6487" xr:uid="{416DA8F3-F8E1-4947-822B-2676B04CD1F8}"/>
    <cellStyle name="20% - 강조색4 3 4 3 3 2" xfId="16215" xr:uid="{913B093C-77E7-4169-B2DF-B493A408795C}"/>
    <cellStyle name="20% - 강조색4 3 4 3 3 2 2" xfId="35671" xr:uid="{711C5995-937B-48B2-B244-292A401F348F}"/>
    <cellStyle name="20% - 강조색4 3 4 3 3 3" xfId="25943" xr:uid="{B427139A-9C9D-4117-8868-75598C14C87B}"/>
    <cellStyle name="20% - 강조색4 3 4 3 4" xfId="11351" xr:uid="{392DC360-6D2A-49AF-A7A4-10F15698245E}"/>
    <cellStyle name="20% - 강조색4 3 4 3 4 2" xfId="30807" xr:uid="{E0F93B83-0AA2-417E-B445-DE5D609D1FF1}"/>
    <cellStyle name="20% - 강조색4 3 4 3 5" xfId="21079" xr:uid="{B1A11335-215B-4AC9-8C0D-B4E43CDDFC5A}"/>
    <cellStyle name="20% - 강조색4 3 4 4" xfId="2839" xr:uid="{BF1E4BCE-1FBE-49C2-88AA-9AF60C8FA771}"/>
    <cellStyle name="20% - 강조색4 3 4 4 2" xfId="7703" xr:uid="{B85268D1-4F46-4CDE-B98A-00F700B496AE}"/>
    <cellStyle name="20% - 강조색4 3 4 4 2 2" xfId="17431" xr:uid="{F67A1558-9A30-4EB9-B6B6-C603EEDE967D}"/>
    <cellStyle name="20% - 강조색4 3 4 4 2 2 2" xfId="36887" xr:uid="{5DFBF248-EEFF-44F8-8C2C-75BAABF4A178}"/>
    <cellStyle name="20% - 강조색4 3 4 4 2 3" xfId="27159" xr:uid="{7DACC7AD-00E3-4DE6-A006-93E68C002399}"/>
    <cellStyle name="20% - 강조색4 3 4 4 3" xfId="12567" xr:uid="{B9BB8383-20DE-4EBB-997D-2B62D37E2D97}"/>
    <cellStyle name="20% - 강조색4 3 4 4 3 2" xfId="32023" xr:uid="{77D8A00E-2084-4E9E-9FF0-A9D8DA38DE40}"/>
    <cellStyle name="20% - 강조색4 3 4 4 4" xfId="22295" xr:uid="{2835CC11-3CBC-456A-B77C-DE5E8E2C4BC5}"/>
    <cellStyle name="20% - 강조색4 3 4 5" xfId="5271" xr:uid="{13AD6B2E-C588-431D-8C84-A953D7F0F549}"/>
    <cellStyle name="20% - 강조색4 3 4 5 2" xfId="14999" xr:uid="{326C06D1-26CD-4A0B-94C8-C3F1167BF69F}"/>
    <cellStyle name="20% - 강조색4 3 4 5 2 2" xfId="34455" xr:uid="{D38009C7-48F6-4E09-8D8F-89413C6D5A24}"/>
    <cellStyle name="20% - 강조색4 3 4 5 3" xfId="24727" xr:uid="{6DEBDA62-1D0F-43DD-8AFA-03D4588F9B5B}"/>
    <cellStyle name="20% - 강조색4 3 4 6" xfId="10135" xr:uid="{DFAAE13E-549D-4A08-A3A5-1A5381F2F85E}"/>
    <cellStyle name="20% - 강조색4 3 4 6 2" xfId="29591" xr:uid="{148881A9-75F3-4859-9B4B-93415244B379}"/>
    <cellStyle name="20% - 강조색4 3 4 7" xfId="19863" xr:uid="{5337667A-9DC6-47E6-AA91-7BA4D77212E7}"/>
    <cellStyle name="20% - 강조색4 3 5" xfId="711" xr:uid="{00B5D269-7736-49A0-B890-F333920876C2}"/>
    <cellStyle name="20% - 강조색4 3 5 2" xfId="1927" xr:uid="{93B185EE-420D-4878-A947-A6F456B8731E}"/>
    <cellStyle name="20% - 강조색4 3 5 2 2" xfId="4359" xr:uid="{E220A9B6-1A97-452E-8698-2D48316F0E6B}"/>
    <cellStyle name="20% - 강조색4 3 5 2 2 2" xfId="9223" xr:uid="{ECDB156E-0CAF-4923-98B6-8DB7A3A7D368}"/>
    <cellStyle name="20% - 강조색4 3 5 2 2 2 2" xfId="18951" xr:uid="{C45E6F2D-42D6-44DA-A583-D65681F5DBF0}"/>
    <cellStyle name="20% - 강조색4 3 5 2 2 2 2 2" xfId="38407" xr:uid="{B79CBEC2-680E-4884-BF3D-07C94CA9980B}"/>
    <cellStyle name="20% - 강조색4 3 5 2 2 2 3" xfId="28679" xr:uid="{7BC8B1AC-AF93-436C-BD60-81E3237F570E}"/>
    <cellStyle name="20% - 강조색4 3 5 2 2 3" xfId="14087" xr:uid="{38492149-5EFB-42E9-B258-9028C2037FEF}"/>
    <cellStyle name="20% - 강조색4 3 5 2 2 3 2" xfId="33543" xr:uid="{A19EB1DA-6B1C-4F61-B88F-6C23B8F9F74D}"/>
    <cellStyle name="20% - 강조색4 3 5 2 2 4" xfId="23815" xr:uid="{ACD4CFF7-E069-4D6A-96D9-C3C5A07FCA03}"/>
    <cellStyle name="20% - 강조색4 3 5 2 3" xfId="6791" xr:uid="{21FF2571-A69C-4942-8213-8C8270DDB8D5}"/>
    <cellStyle name="20% - 강조색4 3 5 2 3 2" xfId="16519" xr:uid="{B028B46F-9241-4F97-A305-2F78FBFD87F4}"/>
    <cellStyle name="20% - 강조색4 3 5 2 3 2 2" xfId="35975" xr:uid="{4D3D2D51-49EF-4C4A-9CF8-54317E6A80F7}"/>
    <cellStyle name="20% - 강조색4 3 5 2 3 3" xfId="26247" xr:uid="{3233ACBF-E25C-4DED-AE98-4E98EEA71279}"/>
    <cellStyle name="20% - 강조색4 3 5 2 4" xfId="11655" xr:uid="{50705623-8882-4070-92EC-DFE73EF10095}"/>
    <cellStyle name="20% - 강조색4 3 5 2 4 2" xfId="31111" xr:uid="{F8DF0E88-C761-4090-B3EE-D1B30F21EAD7}"/>
    <cellStyle name="20% - 강조색4 3 5 2 5" xfId="21383" xr:uid="{8A0B8642-CBBB-421B-BF01-7BD8FF5E12BA}"/>
    <cellStyle name="20% - 강조색4 3 5 3" xfId="3143" xr:uid="{245E4340-43B4-4B5C-801D-061CCA664446}"/>
    <cellStyle name="20% - 강조색4 3 5 3 2" xfId="8007" xr:uid="{D5F5F348-3906-4A00-8FF9-151304ED951B}"/>
    <cellStyle name="20% - 강조색4 3 5 3 2 2" xfId="17735" xr:uid="{C0298A93-57DC-4B19-A9AD-9E666C80F442}"/>
    <cellStyle name="20% - 강조색4 3 5 3 2 2 2" xfId="37191" xr:uid="{FE3B0354-1099-414F-AB87-2C15278AA874}"/>
    <cellStyle name="20% - 강조색4 3 5 3 2 3" xfId="27463" xr:uid="{61690D15-BE97-4CB4-9CC3-452BC4239D4C}"/>
    <cellStyle name="20% - 강조색4 3 5 3 3" xfId="12871" xr:uid="{AD54806B-68D8-4E45-8477-635E10CA10C0}"/>
    <cellStyle name="20% - 강조색4 3 5 3 3 2" xfId="32327" xr:uid="{562C091B-1A16-45A8-BD5C-13B71ED444ED}"/>
    <cellStyle name="20% - 강조색4 3 5 3 4" xfId="22599" xr:uid="{C373FE10-AA17-42A0-B71A-5A12DA213CB7}"/>
    <cellStyle name="20% - 강조색4 3 5 4" xfId="5575" xr:uid="{836B0D8C-9772-4060-A5D0-93D992E2AC4F}"/>
    <cellStyle name="20% - 강조색4 3 5 4 2" xfId="15303" xr:uid="{16336923-3FA5-424D-A060-E6DFD0CF9D6C}"/>
    <cellStyle name="20% - 강조색4 3 5 4 2 2" xfId="34759" xr:uid="{EEE3FDB6-3C35-424E-9574-41AE50BD7985}"/>
    <cellStyle name="20% - 강조색4 3 5 4 3" xfId="25031" xr:uid="{5F01EB96-6D98-422E-B950-9D4861452195}"/>
    <cellStyle name="20% - 강조색4 3 5 5" xfId="10439" xr:uid="{1526A344-05E0-4B6E-A5AF-7FB405022C65}"/>
    <cellStyle name="20% - 강조색4 3 5 5 2" xfId="29895" xr:uid="{D3AD7356-A0DC-4F78-887D-0C5DFB3137D8}"/>
    <cellStyle name="20% - 강조색4 3 5 6" xfId="20167" xr:uid="{0DEEA528-3692-4833-AEA2-7C4FA7C87A0C}"/>
    <cellStyle name="20% - 강조색4 3 6" xfId="1319" xr:uid="{E18C4531-64FE-41E7-AA5C-D725F782BB2D}"/>
    <cellStyle name="20% - 강조색4 3 6 2" xfId="3751" xr:uid="{3ACDFBC1-193F-4268-B3F1-785A2A0FACBF}"/>
    <cellStyle name="20% - 강조색4 3 6 2 2" xfId="8615" xr:uid="{DC7BCC76-8F0B-44FB-9C69-67152FB751B7}"/>
    <cellStyle name="20% - 강조색4 3 6 2 2 2" xfId="18343" xr:uid="{C5E97594-B13B-4E48-837C-FC48F97C9AFF}"/>
    <cellStyle name="20% - 강조색4 3 6 2 2 2 2" xfId="37799" xr:uid="{15342A2C-C4E3-411A-9C5A-B63B70EC099B}"/>
    <cellStyle name="20% - 강조색4 3 6 2 2 3" xfId="28071" xr:uid="{4253CE6E-1DA6-4006-88EB-B85F12A3DF78}"/>
    <cellStyle name="20% - 강조색4 3 6 2 3" xfId="13479" xr:uid="{3E629E19-DC5F-40C0-BE34-3D89D646E8AE}"/>
    <cellStyle name="20% - 강조색4 3 6 2 3 2" xfId="32935" xr:uid="{A0144CE7-A5C1-425F-9F7A-4B3EFA21E3AF}"/>
    <cellStyle name="20% - 강조색4 3 6 2 4" xfId="23207" xr:uid="{233C8E32-0D85-4AC6-AC5B-A73C22C0AF14}"/>
    <cellStyle name="20% - 강조색4 3 6 3" xfId="6183" xr:uid="{A029E146-16AE-44F6-985B-E87DD6D86DEA}"/>
    <cellStyle name="20% - 강조색4 3 6 3 2" xfId="15911" xr:uid="{9EE8E0B8-D311-4005-A84F-0F487AD254EF}"/>
    <cellStyle name="20% - 강조색4 3 6 3 2 2" xfId="35367" xr:uid="{284FEED6-34F7-4B76-9903-F13C73A48EB4}"/>
    <cellStyle name="20% - 강조색4 3 6 3 3" xfId="25639" xr:uid="{790484FA-DD08-4415-B1D2-B2A2CFFFCD5C}"/>
    <cellStyle name="20% - 강조색4 3 6 4" xfId="11047" xr:uid="{69D261C1-D034-418B-A35A-F733D183B305}"/>
    <cellStyle name="20% - 강조색4 3 6 4 2" xfId="30503" xr:uid="{95FFAA09-D84D-4DC4-A0DF-A9D0F3877D89}"/>
    <cellStyle name="20% - 강조색4 3 6 5" xfId="20775" xr:uid="{5F8A43C2-C660-43F4-94C6-A5EFF9C8E85D}"/>
    <cellStyle name="20% - 강조색4 3 7" xfId="2535" xr:uid="{EAFAC1D9-41B3-48C9-BD37-BC8A490C42B9}"/>
    <cellStyle name="20% - 강조색4 3 7 2" xfId="7399" xr:uid="{B4F77B36-F659-421D-B907-007FCD31DC42}"/>
    <cellStyle name="20% - 강조색4 3 7 2 2" xfId="17127" xr:uid="{7472722B-DEFD-4984-87F9-7291742B6CDA}"/>
    <cellStyle name="20% - 강조색4 3 7 2 2 2" xfId="36583" xr:uid="{0FA1272B-CB92-463B-B9E3-F32B3B251869}"/>
    <cellStyle name="20% - 강조색4 3 7 2 3" xfId="26855" xr:uid="{A343451B-9E49-44E8-A8D8-675637A2AD60}"/>
    <cellStyle name="20% - 강조색4 3 7 3" xfId="12263" xr:uid="{75BCF5D1-D0A6-4B36-9B17-DE289FB9041F}"/>
    <cellStyle name="20% - 강조색4 3 7 3 2" xfId="31719" xr:uid="{2824B8FF-F065-4DA1-8701-C3145FCE30A9}"/>
    <cellStyle name="20% - 강조색4 3 7 4" xfId="21991" xr:uid="{B204D568-4F93-4264-A665-B448E839D5EF}"/>
    <cellStyle name="20% - 강조색4 3 8" xfId="4967" xr:uid="{954EEB0D-BAB5-44F7-801B-A88DA5538A01}"/>
    <cellStyle name="20% - 강조색4 3 8 2" xfId="14695" xr:uid="{0A6C323D-3B2E-44CC-86F6-DDA09E5175FD}"/>
    <cellStyle name="20% - 강조색4 3 8 2 2" xfId="34151" xr:uid="{FE03543F-B166-4340-98F7-DF19B04557F7}"/>
    <cellStyle name="20% - 강조색4 3 8 3" xfId="24423" xr:uid="{390495DC-15B5-4204-9A42-EC085922E3D7}"/>
    <cellStyle name="20% - 강조색4 3 9" xfId="9831" xr:uid="{B8105542-5600-404F-88AE-799C65829152}"/>
    <cellStyle name="20% - 강조색4 3 9 2" xfId="29287" xr:uid="{39656EAB-3E9D-4161-B9C7-6B6CFAED015C}"/>
    <cellStyle name="20% - 강조색4 4" xfId="118" xr:uid="{5C7E2B6F-41F1-4BCF-80E7-A0603650872B}"/>
    <cellStyle name="20% - 강조색4 4 10" xfId="19579" xr:uid="{086D6747-D197-41FC-A164-2B6819BC61AB}"/>
    <cellStyle name="20% - 강조색4 4 2" xfId="198" xr:uid="{7A0F9116-42E3-4C06-BE80-38303C058935}"/>
    <cellStyle name="20% - 강조색4 4 2 2" xfId="351" xr:uid="{FE8C5EF8-BEB2-417B-85C1-3B02DC87580B}"/>
    <cellStyle name="20% - 강조색4 4 2 2 2" xfId="656" xr:uid="{D4C5A53B-7CEB-4E04-B668-A91A4809055E}"/>
    <cellStyle name="20% - 강조색4 4 2 2 2 2" xfId="1264" xr:uid="{C6B1EBE7-A2CA-4370-AF5E-22134CE1C02C}"/>
    <cellStyle name="20% - 강조색4 4 2 2 2 2 2" xfId="2480" xr:uid="{79DEFDCA-51E1-4697-B5F9-A3605B18715D}"/>
    <cellStyle name="20% - 강조색4 4 2 2 2 2 2 2" xfId="4912" xr:uid="{11BB9252-A333-4FF9-8EAF-ECE80D5F5519}"/>
    <cellStyle name="20% - 강조색4 4 2 2 2 2 2 2 2" xfId="9776" xr:uid="{8B0F4760-A6BB-4A8C-9A6F-B2AD2615B6B3}"/>
    <cellStyle name="20% - 강조색4 4 2 2 2 2 2 2 2 2" xfId="19504" xr:uid="{5D673EE3-890F-4B64-BB40-72E9A46DC2B7}"/>
    <cellStyle name="20% - 강조색4 4 2 2 2 2 2 2 2 2 2" xfId="38960" xr:uid="{13B3294D-725C-4E8C-A5B6-F0B04C5B594A}"/>
    <cellStyle name="20% - 강조색4 4 2 2 2 2 2 2 2 3" xfId="29232" xr:uid="{ECB61780-C31A-4CA1-AD0A-35413E31CD50}"/>
    <cellStyle name="20% - 강조색4 4 2 2 2 2 2 2 3" xfId="14640" xr:uid="{287B775A-24DF-4A8D-883F-D6DA0ECDBF89}"/>
    <cellStyle name="20% - 강조색4 4 2 2 2 2 2 2 3 2" xfId="34096" xr:uid="{7D3A2530-0381-45DD-9768-7ADF8706C601}"/>
    <cellStyle name="20% - 강조색4 4 2 2 2 2 2 2 4" xfId="24368" xr:uid="{A42FD841-52C2-45F3-B04E-7D4A675C2371}"/>
    <cellStyle name="20% - 강조색4 4 2 2 2 2 2 3" xfId="7344" xr:uid="{9E73948D-E3C9-4A93-9555-23C550CA3535}"/>
    <cellStyle name="20% - 강조색4 4 2 2 2 2 2 3 2" xfId="17072" xr:uid="{4909DE40-242C-46D1-B531-3FA06E3C0810}"/>
    <cellStyle name="20% - 강조색4 4 2 2 2 2 2 3 2 2" xfId="36528" xr:uid="{67E0899C-185D-4826-B467-A564601F0A90}"/>
    <cellStyle name="20% - 강조색4 4 2 2 2 2 2 3 3" xfId="26800" xr:uid="{5AA16019-A1A3-40A6-A807-2F1B63D4D6FD}"/>
    <cellStyle name="20% - 강조색4 4 2 2 2 2 2 4" xfId="12208" xr:uid="{1243E1C5-E207-4311-BB9A-A12538015BC3}"/>
    <cellStyle name="20% - 강조색4 4 2 2 2 2 2 4 2" xfId="31664" xr:uid="{FEBDE942-D714-4C8B-A4DA-21CA7AB72D17}"/>
    <cellStyle name="20% - 강조색4 4 2 2 2 2 2 5" xfId="21936" xr:uid="{BBEAEAE2-826D-4C07-A43B-EA27704B13F5}"/>
    <cellStyle name="20% - 강조색4 4 2 2 2 2 3" xfId="3696" xr:uid="{1087171C-9261-4257-B0FE-67A89484FD17}"/>
    <cellStyle name="20% - 강조색4 4 2 2 2 2 3 2" xfId="8560" xr:uid="{1A895DFE-27AD-4F10-A587-F2B6782A805F}"/>
    <cellStyle name="20% - 강조색4 4 2 2 2 2 3 2 2" xfId="18288" xr:uid="{04A1C97C-8FC4-46CF-BFDD-CEC0B908BDCB}"/>
    <cellStyle name="20% - 강조색4 4 2 2 2 2 3 2 2 2" xfId="37744" xr:uid="{E070DBD0-7D0A-4D3D-BAA2-7FE107A94133}"/>
    <cellStyle name="20% - 강조색4 4 2 2 2 2 3 2 3" xfId="28016" xr:uid="{89C44F81-0978-417C-AC56-E5CEF0299005}"/>
    <cellStyle name="20% - 강조색4 4 2 2 2 2 3 3" xfId="13424" xr:uid="{7DB4874F-1994-4E8D-BE23-AC77E0F93F5F}"/>
    <cellStyle name="20% - 강조색4 4 2 2 2 2 3 3 2" xfId="32880" xr:uid="{C04B9363-0F5F-4FA6-B411-11AF62A863AE}"/>
    <cellStyle name="20% - 강조색4 4 2 2 2 2 3 4" xfId="23152" xr:uid="{97512941-2C5C-4F00-B5C2-DF4ECA6186E1}"/>
    <cellStyle name="20% - 강조색4 4 2 2 2 2 4" xfId="6128" xr:uid="{57EC77D6-9B03-4EE2-85EC-105909D4454D}"/>
    <cellStyle name="20% - 강조색4 4 2 2 2 2 4 2" xfId="15856" xr:uid="{C40BC075-5FE3-48AA-B03D-5AB692DFD263}"/>
    <cellStyle name="20% - 강조색4 4 2 2 2 2 4 2 2" xfId="35312" xr:uid="{9FCAFCEB-4E99-4692-9B12-A43EDC3C3145}"/>
    <cellStyle name="20% - 강조색4 4 2 2 2 2 4 3" xfId="25584" xr:uid="{2D9554D5-47B7-40DF-9594-0D11CC11AF43}"/>
    <cellStyle name="20% - 강조색4 4 2 2 2 2 5" xfId="10992" xr:uid="{9DE0FD78-3611-49E7-8FA1-A6ECBE451800}"/>
    <cellStyle name="20% - 강조색4 4 2 2 2 2 5 2" xfId="30448" xr:uid="{B3D5EAF5-4FE6-45D8-8470-BD7D40477B3A}"/>
    <cellStyle name="20% - 강조색4 4 2 2 2 2 6" xfId="20720" xr:uid="{C80AAAB2-6C27-41B3-9438-0F707D1C4790}"/>
    <cellStyle name="20% - 강조색4 4 2 2 2 3" xfId="1872" xr:uid="{019EF8F3-50A5-4744-A731-7F377EDA7D48}"/>
    <cellStyle name="20% - 강조색4 4 2 2 2 3 2" xfId="4304" xr:uid="{9165F85E-9C16-4100-881C-43E92AF99682}"/>
    <cellStyle name="20% - 강조색4 4 2 2 2 3 2 2" xfId="9168" xr:uid="{F5E0A04A-463F-43C7-B472-500BB6269B6A}"/>
    <cellStyle name="20% - 강조색4 4 2 2 2 3 2 2 2" xfId="18896" xr:uid="{7FD6A6C9-8A2A-4E04-8BF8-E900ABB1E44E}"/>
    <cellStyle name="20% - 강조색4 4 2 2 2 3 2 2 2 2" xfId="38352" xr:uid="{2E1106FA-DBD9-4E12-8F8E-D93CCE0E0197}"/>
    <cellStyle name="20% - 강조색4 4 2 2 2 3 2 2 3" xfId="28624" xr:uid="{C046A9D3-706A-4D70-B02A-FCC7B5B0DA42}"/>
    <cellStyle name="20% - 강조색4 4 2 2 2 3 2 3" xfId="14032" xr:uid="{252C208A-3167-4C5E-B026-C7630EB8162D}"/>
    <cellStyle name="20% - 강조색4 4 2 2 2 3 2 3 2" xfId="33488" xr:uid="{A55315D5-88B7-4FD9-9624-64A86D582EEA}"/>
    <cellStyle name="20% - 강조색4 4 2 2 2 3 2 4" xfId="23760" xr:uid="{AF2409FA-B95D-45DB-A48A-50B13415A697}"/>
    <cellStyle name="20% - 강조색4 4 2 2 2 3 3" xfId="6736" xr:uid="{D9F72DC5-BF76-45CC-B177-F269AB1D185B}"/>
    <cellStyle name="20% - 강조색4 4 2 2 2 3 3 2" xfId="16464" xr:uid="{58AC30FD-EBEA-4EA8-9BF4-BDBE73A00574}"/>
    <cellStyle name="20% - 강조색4 4 2 2 2 3 3 2 2" xfId="35920" xr:uid="{2C34571F-6968-4679-8337-57B2635D202E}"/>
    <cellStyle name="20% - 강조색4 4 2 2 2 3 3 3" xfId="26192" xr:uid="{EC6BD811-6B7D-4568-8610-2644F4FC092C}"/>
    <cellStyle name="20% - 강조색4 4 2 2 2 3 4" xfId="11600" xr:uid="{6A78005D-EAAE-440C-A1A5-63EF56E3BC99}"/>
    <cellStyle name="20% - 강조색4 4 2 2 2 3 4 2" xfId="31056" xr:uid="{B9B7B6BA-CDA2-4B86-9A4D-97F5650E48E6}"/>
    <cellStyle name="20% - 강조색4 4 2 2 2 3 5" xfId="21328" xr:uid="{74DAD6A9-6234-4D5F-B2CD-CF356634136A}"/>
    <cellStyle name="20% - 강조색4 4 2 2 2 4" xfId="3088" xr:uid="{25B73A69-3C9A-46B7-A4A5-E0D57AB4AFFB}"/>
    <cellStyle name="20% - 강조색4 4 2 2 2 4 2" xfId="7952" xr:uid="{CA1B1BF8-4A65-4C0F-BEF6-2B6AB7EF8A61}"/>
    <cellStyle name="20% - 강조색4 4 2 2 2 4 2 2" xfId="17680" xr:uid="{F96967CF-35F0-4DBE-8EC3-D41AFD4CA7E0}"/>
    <cellStyle name="20% - 강조색4 4 2 2 2 4 2 2 2" xfId="37136" xr:uid="{D4D07930-C67A-4888-BA23-8A93671FAE45}"/>
    <cellStyle name="20% - 강조색4 4 2 2 2 4 2 3" xfId="27408" xr:uid="{F3EC0423-2D56-41B5-A2E5-F5795E6197E2}"/>
    <cellStyle name="20% - 강조색4 4 2 2 2 4 3" xfId="12816" xr:uid="{5B456661-1931-4696-B5EA-C26004B7CCDF}"/>
    <cellStyle name="20% - 강조색4 4 2 2 2 4 3 2" xfId="32272" xr:uid="{7B97A7C2-C10A-4251-AB30-787826E4E130}"/>
    <cellStyle name="20% - 강조색4 4 2 2 2 4 4" xfId="22544" xr:uid="{CF2C7343-D90D-44E8-93A6-86E5D3CCDECA}"/>
    <cellStyle name="20% - 강조색4 4 2 2 2 5" xfId="5520" xr:uid="{9A9F7060-01BC-4A12-87DF-52D81EB77C45}"/>
    <cellStyle name="20% - 강조색4 4 2 2 2 5 2" xfId="15248" xr:uid="{38FDE896-2B39-49C9-8104-11CFE5B1625F}"/>
    <cellStyle name="20% - 강조색4 4 2 2 2 5 2 2" xfId="34704" xr:uid="{AB1225C1-BF11-4231-A3A8-E93B5BABA8A7}"/>
    <cellStyle name="20% - 강조색4 4 2 2 2 5 3" xfId="24976" xr:uid="{F10EC20D-544D-4721-94C9-420BE18ABAD9}"/>
    <cellStyle name="20% - 강조색4 4 2 2 2 6" xfId="10384" xr:uid="{00E06EC8-7EE2-4BCB-9395-22E86B21F956}"/>
    <cellStyle name="20% - 강조색4 4 2 2 2 6 2" xfId="29840" xr:uid="{46F9DD7E-18F6-4C7C-89AE-0796DE436F9A}"/>
    <cellStyle name="20% - 강조색4 4 2 2 2 7" xfId="20112" xr:uid="{96346B55-CC6E-4BAD-9432-3DCDAFFF6811}"/>
    <cellStyle name="20% - 강조색4 4 2 2 3" xfId="960" xr:uid="{DD0D1CCA-0AB0-4D1A-A9B8-1E2DD3B2A102}"/>
    <cellStyle name="20% - 강조색4 4 2 2 3 2" xfId="2176" xr:uid="{D1ACD00C-6412-4C34-A8E0-580D0EDE12D1}"/>
    <cellStyle name="20% - 강조색4 4 2 2 3 2 2" xfId="4608" xr:uid="{A91E85B7-8EF1-4AB2-9625-7E23F40D1D4B}"/>
    <cellStyle name="20% - 강조색4 4 2 2 3 2 2 2" xfId="9472" xr:uid="{D8175AAD-FA4E-4176-BB83-2F69EE9DD84C}"/>
    <cellStyle name="20% - 강조색4 4 2 2 3 2 2 2 2" xfId="19200" xr:uid="{4FB571C0-02CB-4849-B047-C2D2254C4097}"/>
    <cellStyle name="20% - 강조색4 4 2 2 3 2 2 2 2 2" xfId="38656" xr:uid="{9B9913F2-CD2D-498D-9CC3-8EE4BCB481BA}"/>
    <cellStyle name="20% - 강조색4 4 2 2 3 2 2 2 3" xfId="28928" xr:uid="{9B8343D3-DCB9-4972-A6E7-C6DE13C1C494}"/>
    <cellStyle name="20% - 강조색4 4 2 2 3 2 2 3" xfId="14336" xr:uid="{53287EE3-309C-493C-9C9F-B49558E54CC0}"/>
    <cellStyle name="20% - 강조색4 4 2 2 3 2 2 3 2" xfId="33792" xr:uid="{9A885DB8-5FF6-4F03-B284-BD000C982B7C}"/>
    <cellStyle name="20% - 강조색4 4 2 2 3 2 2 4" xfId="24064" xr:uid="{AA3C391C-7F34-491C-9473-9D34B54A25AD}"/>
    <cellStyle name="20% - 강조색4 4 2 2 3 2 3" xfId="7040" xr:uid="{333E6D60-E439-42B6-BF3F-AEAD7772E102}"/>
    <cellStyle name="20% - 강조색4 4 2 2 3 2 3 2" xfId="16768" xr:uid="{BF427121-294A-4954-8BFB-71855D331EE9}"/>
    <cellStyle name="20% - 강조색4 4 2 2 3 2 3 2 2" xfId="36224" xr:uid="{0338131D-DFF6-4E99-B570-CAB77016CFEA}"/>
    <cellStyle name="20% - 강조색4 4 2 2 3 2 3 3" xfId="26496" xr:uid="{246F450A-1FFB-45E8-94BB-ED714D6AADA1}"/>
    <cellStyle name="20% - 강조색4 4 2 2 3 2 4" xfId="11904" xr:uid="{28EC7BF2-D71B-436B-84E9-688EEF965F1D}"/>
    <cellStyle name="20% - 강조색4 4 2 2 3 2 4 2" xfId="31360" xr:uid="{77C763E0-92F7-479D-AD82-DA2AB70636F9}"/>
    <cellStyle name="20% - 강조색4 4 2 2 3 2 5" xfId="21632" xr:uid="{FFAFC91D-7776-43C9-8442-15DA383E9C7C}"/>
    <cellStyle name="20% - 강조색4 4 2 2 3 3" xfId="3392" xr:uid="{E42E78BB-BAA6-49B0-A953-125A1692DD7C}"/>
    <cellStyle name="20% - 강조색4 4 2 2 3 3 2" xfId="8256" xr:uid="{4E1EE936-AD0B-4956-8F34-22B84B890123}"/>
    <cellStyle name="20% - 강조색4 4 2 2 3 3 2 2" xfId="17984" xr:uid="{EB1E2D8E-D4DC-4D4C-B2D7-0C3F8D527FAF}"/>
    <cellStyle name="20% - 강조색4 4 2 2 3 3 2 2 2" xfId="37440" xr:uid="{5722E562-0F37-4DAD-AF0A-1633F34DFBAE}"/>
    <cellStyle name="20% - 강조색4 4 2 2 3 3 2 3" xfId="27712" xr:uid="{47E1D183-0B9D-4664-9356-9288763698AB}"/>
    <cellStyle name="20% - 강조색4 4 2 2 3 3 3" xfId="13120" xr:uid="{70B98A29-6E26-45CA-8B93-6061C812051B}"/>
    <cellStyle name="20% - 강조색4 4 2 2 3 3 3 2" xfId="32576" xr:uid="{4E6C8817-CDD9-4C56-ACF0-D030CA1B0370}"/>
    <cellStyle name="20% - 강조색4 4 2 2 3 3 4" xfId="22848" xr:uid="{0634994E-9B29-4709-8DE6-8CBE3B9692DE}"/>
    <cellStyle name="20% - 강조색4 4 2 2 3 4" xfId="5824" xr:uid="{47520152-A5A0-44BC-AEF0-FBE7F285DF10}"/>
    <cellStyle name="20% - 강조색4 4 2 2 3 4 2" xfId="15552" xr:uid="{4109E741-9CB8-4DEC-9B84-D03705A0E8FE}"/>
    <cellStyle name="20% - 강조색4 4 2 2 3 4 2 2" xfId="35008" xr:uid="{A66B5BEF-BC15-4A5B-97A7-6AE8FCE534D9}"/>
    <cellStyle name="20% - 강조색4 4 2 2 3 4 3" xfId="25280" xr:uid="{90EE5056-584B-4E57-A187-8A251C590AFB}"/>
    <cellStyle name="20% - 강조색4 4 2 2 3 5" xfId="10688" xr:uid="{0FCB2A74-678E-489E-BA10-7A0434375B4F}"/>
    <cellStyle name="20% - 강조색4 4 2 2 3 5 2" xfId="30144" xr:uid="{5BEDF1A4-9ECF-434D-9878-2E745C378645}"/>
    <cellStyle name="20% - 강조색4 4 2 2 3 6" xfId="20416" xr:uid="{A9ACC2F9-4692-44B2-8970-FCD14EE541AC}"/>
    <cellStyle name="20% - 강조색4 4 2 2 4" xfId="1568" xr:uid="{759AA8D1-9E69-4372-B334-81AE6D802D5F}"/>
    <cellStyle name="20% - 강조색4 4 2 2 4 2" xfId="4000" xr:uid="{819F85D4-7403-4C00-9E4C-4F2729A5945A}"/>
    <cellStyle name="20% - 강조색4 4 2 2 4 2 2" xfId="8864" xr:uid="{BB5EF962-2775-4AC8-86CF-F85E97BF725E}"/>
    <cellStyle name="20% - 강조색4 4 2 2 4 2 2 2" xfId="18592" xr:uid="{CA78C8F6-A7EA-4E10-B178-6B84603BE0EE}"/>
    <cellStyle name="20% - 강조색4 4 2 2 4 2 2 2 2" xfId="38048" xr:uid="{1643A943-9E1A-460A-98A1-71E64BE3E85D}"/>
    <cellStyle name="20% - 강조색4 4 2 2 4 2 2 3" xfId="28320" xr:uid="{FE12C8C6-3496-4A5A-8083-0B14F3AE212E}"/>
    <cellStyle name="20% - 강조색4 4 2 2 4 2 3" xfId="13728" xr:uid="{CC350203-A434-420F-963C-27D53E478EC5}"/>
    <cellStyle name="20% - 강조색4 4 2 2 4 2 3 2" xfId="33184" xr:uid="{C6160E6B-E4CC-478A-9757-26DBA82A5AB8}"/>
    <cellStyle name="20% - 강조색4 4 2 2 4 2 4" xfId="23456" xr:uid="{0C5921FB-AA51-4BFE-A737-45B35418D5DC}"/>
    <cellStyle name="20% - 강조색4 4 2 2 4 3" xfId="6432" xr:uid="{8AF1FA2B-8815-4E5C-80B1-A13170413FD4}"/>
    <cellStyle name="20% - 강조색4 4 2 2 4 3 2" xfId="16160" xr:uid="{C2E4C3D4-63EE-40B9-A00F-5968DD0C9866}"/>
    <cellStyle name="20% - 강조색4 4 2 2 4 3 2 2" xfId="35616" xr:uid="{CE91BAA6-D92F-4C7C-A9F7-E0BBE13702FE}"/>
    <cellStyle name="20% - 강조색4 4 2 2 4 3 3" xfId="25888" xr:uid="{B9031ACE-FC5A-42C6-938F-CC5C51D1349E}"/>
    <cellStyle name="20% - 강조색4 4 2 2 4 4" xfId="11296" xr:uid="{3EEEFB74-E17A-48DC-A830-5D0BFFB93DFC}"/>
    <cellStyle name="20% - 강조색4 4 2 2 4 4 2" xfId="30752" xr:uid="{0EEED212-07B3-4907-9243-BB11E6CBE419}"/>
    <cellStyle name="20% - 강조색4 4 2 2 4 5" xfId="21024" xr:uid="{24F0C764-07F3-4D76-903A-5E8D0791FF09}"/>
    <cellStyle name="20% - 강조색4 4 2 2 5" xfId="2784" xr:uid="{9EF5005D-82CD-4442-B7B6-2A2A434523C2}"/>
    <cellStyle name="20% - 강조색4 4 2 2 5 2" xfId="7648" xr:uid="{BEF8F684-6B11-403A-9AB2-DD38AC268471}"/>
    <cellStyle name="20% - 강조색4 4 2 2 5 2 2" xfId="17376" xr:uid="{6A7128CC-A447-4E00-BE06-B48B79282BFE}"/>
    <cellStyle name="20% - 강조색4 4 2 2 5 2 2 2" xfId="36832" xr:uid="{B08541D7-EF50-483E-A917-1EF4E128FD34}"/>
    <cellStyle name="20% - 강조색4 4 2 2 5 2 3" xfId="27104" xr:uid="{E6751254-8D51-4770-ABA9-B73996DBB805}"/>
    <cellStyle name="20% - 강조색4 4 2 2 5 3" xfId="12512" xr:uid="{4E480B9F-83AF-4A2E-B0BA-C0C59D70440C}"/>
    <cellStyle name="20% - 강조색4 4 2 2 5 3 2" xfId="31968" xr:uid="{A4D3EF28-EBF7-4D8B-8ED6-B9834942075B}"/>
    <cellStyle name="20% - 강조색4 4 2 2 5 4" xfId="22240" xr:uid="{1E0D9C44-CF77-428F-BE14-91C92EC1A583}"/>
    <cellStyle name="20% - 강조색4 4 2 2 6" xfId="5216" xr:uid="{5AA8DE41-B318-4CB8-A026-52DC738A1EE9}"/>
    <cellStyle name="20% - 강조색4 4 2 2 6 2" xfId="14944" xr:uid="{37D006CD-7B36-4850-816D-7E337D7768FC}"/>
    <cellStyle name="20% - 강조색4 4 2 2 6 2 2" xfId="34400" xr:uid="{5DF86853-EF2A-4AC8-AEF6-3A4DF6CD28FB}"/>
    <cellStyle name="20% - 강조색4 4 2 2 6 3" xfId="24672" xr:uid="{E2D721BB-EB7A-47DE-AEF6-66CE2576A343}"/>
    <cellStyle name="20% - 강조색4 4 2 2 7" xfId="10080" xr:uid="{B491070E-D18D-44BF-A884-BF46A2990FAE}"/>
    <cellStyle name="20% - 강조색4 4 2 2 7 2" xfId="29536" xr:uid="{868DB5FB-8889-4053-BA6F-6280CE5E7D49}"/>
    <cellStyle name="20% - 강조색4 4 2 2 8" xfId="19808" xr:uid="{7A414579-2A37-43A2-9229-892B1918177F}"/>
    <cellStyle name="20% - 강조색4 4 2 3" xfId="504" xr:uid="{2FDF8673-E0CD-462C-90D3-F6C78B35D0EE}"/>
    <cellStyle name="20% - 강조색4 4 2 3 2" xfId="1112" xr:uid="{B40CEF24-E0C3-4633-B5DD-4A3ED41F0F17}"/>
    <cellStyle name="20% - 강조색4 4 2 3 2 2" xfId="2328" xr:uid="{A5C54918-4273-4B2F-A79A-DF48FFD7F74E}"/>
    <cellStyle name="20% - 강조색4 4 2 3 2 2 2" xfId="4760" xr:uid="{0B8AB9C3-6247-44B6-8D5D-74E4032ACDE8}"/>
    <cellStyle name="20% - 강조색4 4 2 3 2 2 2 2" xfId="9624" xr:uid="{B77AA8E3-0891-4432-A962-A07813F03206}"/>
    <cellStyle name="20% - 강조색4 4 2 3 2 2 2 2 2" xfId="19352" xr:uid="{0B817C72-1E51-49B2-B388-310FE5C7B38F}"/>
    <cellStyle name="20% - 강조색4 4 2 3 2 2 2 2 2 2" xfId="38808" xr:uid="{EAC72913-FE99-4509-B0BA-23361EF52E30}"/>
    <cellStyle name="20% - 강조색4 4 2 3 2 2 2 2 3" xfId="29080" xr:uid="{46FCC40F-3497-4CC7-8E29-06AFDD4F45B6}"/>
    <cellStyle name="20% - 강조색4 4 2 3 2 2 2 3" xfId="14488" xr:uid="{B60D9F5E-F98A-4876-8815-7FBE040733D3}"/>
    <cellStyle name="20% - 강조색4 4 2 3 2 2 2 3 2" xfId="33944" xr:uid="{7748A57F-2305-4416-B241-DF88B09FA8D2}"/>
    <cellStyle name="20% - 강조색4 4 2 3 2 2 2 4" xfId="24216" xr:uid="{F2B9761F-48CB-4284-898F-47EE27389737}"/>
    <cellStyle name="20% - 강조색4 4 2 3 2 2 3" xfId="7192" xr:uid="{4C8DB534-C67B-4419-8C0C-05F03D11BDDE}"/>
    <cellStyle name="20% - 강조색4 4 2 3 2 2 3 2" xfId="16920" xr:uid="{DD1498F8-B2A4-4B34-9D1D-A94311E1C0BD}"/>
    <cellStyle name="20% - 강조색4 4 2 3 2 2 3 2 2" xfId="36376" xr:uid="{9BB54D28-1341-4AEC-ADD5-4059BF8FE497}"/>
    <cellStyle name="20% - 강조색4 4 2 3 2 2 3 3" xfId="26648" xr:uid="{17F31070-510A-4569-BEEC-07D42B6B2B46}"/>
    <cellStyle name="20% - 강조색4 4 2 3 2 2 4" xfId="12056" xr:uid="{12C0B78E-2602-4BC3-9C63-A9E9716D85D0}"/>
    <cellStyle name="20% - 강조색4 4 2 3 2 2 4 2" xfId="31512" xr:uid="{64E10C6B-BE67-4C94-A421-B5368F520018}"/>
    <cellStyle name="20% - 강조색4 4 2 3 2 2 5" xfId="21784" xr:uid="{CF4650EF-B24D-4033-BC56-719422D25C73}"/>
    <cellStyle name="20% - 강조색4 4 2 3 2 3" xfId="3544" xr:uid="{2154F347-5E13-4175-9F73-0970A7D80E59}"/>
    <cellStyle name="20% - 강조색4 4 2 3 2 3 2" xfId="8408" xr:uid="{11280D8D-8564-49DA-B098-CE1287568CE4}"/>
    <cellStyle name="20% - 강조색4 4 2 3 2 3 2 2" xfId="18136" xr:uid="{609EE30B-C20E-4302-8528-396C397FF34D}"/>
    <cellStyle name="20% - 강조색4 4 2 3 2 3 2 2 2" xfId="37592" xr:uid="{79B53FB7-ECD6-41E8-94A5-096EBBD02D3C}"/>
    <cellStyle name="20% - 강조색4 4 2 3 2 3 2 3" xfId="27864" xr:uid="{D702EAA0-853E-4935-93AD-32200A780648}"/>
    <cellStyle name="20% - 강조색4 4 2 3 2 3 3" xfId="13272" xr:uid="{40FD071E-9476-4DE4-8ED5-4B5209044BB2}"/>
    <cellStyle name="20% - 강조색4 4 2 3 2 3 3 2" xfId="32728" xr:uid="{3B715864-1D5C-49C2-A1E4-B4C42CB7DC85}"/>
    <cellStyle name="20% - 강조색4 4 2 3 2 3 4" xfId="23000" xr:uid="{51347805-499F-4F90-9CB8-0DBB718124A6}"/>
    <cellStyle name="20% - 강조색4 4 2 3 2 4" xfId="5976" xr:uid="{A973C7C9-BD91-4572-B604-F5776F9829E3}"/>
    <cellStyle name="20% - 강조색4 4 2 3 2 4 2" xfId="15704" xr:uid="{E97FEBA6-B831-4D2A-A1C2-5F5C9EFE3133}"/>
    <cellStyle name="20% - 강조색4 4 2 3 2 4 2 2" xfId="35160" xr:uid="{3EE956E4-2F3F-4A38-B0B6-2273CCEB9BC8}"/>
    <cellStyle name="20% - 강조색4 4 2 3 2 4 3" xfId="25432" xr:uid="{147293FC-651D-426D-891F-4B902F39C903}"/>
    <cellStyle name="20% - 강조색4 4 2 3 2 5" xfId="10840" xr:uid="{ED6D5B60-3E78-4DFE-B23B-B26FE0913372}"/>
    <cellStyle name="20% - 강조색4 4 2 3 2 5 2" xfId="30296" xr:uid="{D817D672-5035-4CE7-A463-85837F627A9C}"/>
    <cellStyle name="20% - 강조색4 4 2 3 2 6" xfId="20568" xr:uid="{D4FAE101-75C1-4E33-8F17-88DE8A43B04B}"/>
    <cellStyle name="20% - 강조색4 4 2 3 3" xfId="1720" xr:uid="{4542691C-A429-4631-92E3-63FD847B2E19}"/>
    <cellStyle name="20% - 강조색4 4 2 3 3 2" xfId="4152" xr:uid="{6948CF38-3487-4CC4-9D6D-1606764997CD}"/>
    <cellStyle name="20% - 강조색4 4 2 3 3 2 2" xfId="9016" xr:uid="{D24D73ED-A43C-4B01-9E8A-BB69D411D2A0}"/>
    <cellStyle name="20% - 강조색4 4 2 3 3 2 2 2" xfId="18744" xr:uid="{68C1EFF2-DC51-43A9-BBA1-7F10324CF4AA}"/>
    <cellStyle name="20% - 강조색4 4 2 3 3 2 2 2 2" xfId="38200" xr:uid="{9D8AF97D-2875-4345-972F-0C6BF85474E0}"/>
    <cellStyle name="20% - 강조색4 4 2 3 3 2 2 3" xfId="28472" xr:uid="{883DE37D-8501-44E5-8321-366BA0EE5834}"/>
    <cellStyle name="20% - 강조색4 4 2 3 3 2 3" xfId="13880" xr:uid="{A1AF3FD8-842F-4BAA-AD0E-27A429C6C883}"/>
    <cellStyle name="20% - 강조색4 4 2 3 3 2 3 2" xfId="33336" xr:uid="{9F4AE9DF-9877-41E5-B0B2-7B7AA6A6C667}"/>
    <cellStyle name="20% - 강조색4 4 2 3 3 2 4" xfId="23608" xr:uid="{3161584A-55DD-4E3E-9B06-BB67BD03CC84}"/>
    <cellStyle name="20% - 강조색4 4 2 3 3 3" xfId="6584" xr:uid="{BC505CF9-D6FA-4FAA-9675-9434B10CD408}"/>
    <cellStyle name="20% - 강조색4 4 2 3 3 3 2" xfId="16312" xr:uid="{8A3211C0-DA34-4963-9435-9EEC2E08A6D3}"/>
    <cellStyle name="20% - 강조색4 4 2 3 3 3 2 2" xfId="35768" xr:uid="{3A4B7D59-64E6-47A3-BB0B-392B66F7C67A}"/>
    <cellStyle name="20% - 강조색4 4 2 3 3 3 3" xfId="26040" xr:uid="{7A2E0485-69A1-432B-9CB5-559EE381EE93}"/>
    <cellStyle name="20% - 강조색4 4 2 3 3 4" xfId="11448" xr:uid="{67D974D7-220C-403F-A1FE-C85711AF9D1F}"/>
    <cellStyle name="20% - 강조색4 4 2 3 3 4 2" xfId="30904" xr:uid="{F9559FBC-0739-4D3F-8E91-D1E1E55FE65A}"/>
    <cellStyle name="20% - 강조색4 4 2 3 3 5" xfId="21176" xr:uid="{923A5920-47CE-4A60-BE1B-3C42F2A3EABC}"/>
    <cellStyle name="20% - 강조색4 4 2 3 4" xfId="2936" xr:uid="{3CB20B78-3617-4691-9405-7C32D0B0BC49}"/>
    <cellStyle name="20% - 강조색4 4 2 3 4 2" xfId="7800" xr:uid="{3CCD1533-C3D3-422C-8551-C1C3EE44CFC1}"/>
    <cellStyle name="20% - 강조색4 4 2 3 4 2 2" xfId="17528" xr:uid="{9499A100-8744-41CC-8A3C-9FAB3A410EF4}"/>
    <cellStyle name="20% - 강조색4 4 2 3 4 2 2 2" xfId="36984" xr:uid="{3B9DA3CF-B1A8-43E7-9D65-FB9A894E10A6}"/>
    <cellStyle name="20% - 강조색4 4 2 3 4 2 3" xfId="27256" xr:uid="{0CA80341-2620-4102-A8AE-46FD9FA62113}"/>
    <cellStyle name="20% - 강조색4 4 2 3 4 3" xfId="12664" xr:uid="{EAA4114A-AAED-42EA-8636-834C6FF686AE}"/>
    <cellStyle name="20% - 강조색4 4 2 3 4 3 2" xfId="32120" xr:uid="{86AEE887-EA1C-4DF7-A8B3-337CFB67910E}"/>
    <cellStyle name="20% - 강조색4 4 2 3 4 4" xfId="22392" xr:uid="{194ABED9-08CC-4C77-8BFB-F65461EB11ED}"/>
    <cellStyle name="20% - 강조색4 4 2 3 5" xfId="5368" xr:uid="{67700983-6139-4A87-8055-31A3719F0B2E}"/>
    <cellStyle name="20% - 강조색4 4 2 3 5 2" xfId="15096" xr:uid="{FDFC0F29-8AF8-4AEE-9B75-684D27C7D81B}"/>
    <cellStyle name="20% - 강조색4 4 2 3 5 2 2" xfId="34552" xr:uid="{92528250-555C-494F-ACFF-2AE3E4137969}"/>
    <cellStyle name="20% - 강조색4 4 2 3 5 3" xfId="24824" xr:uid="{10FA2151-0914-4821-B8E6-61B5B90C2DCF}"/>
    <cellStyle name="20% - 강조색4 4 2 3 6" xfId="10232" xr:uid="{328597FF-BF02-4B30-8889-440AECB2E329}"/>
    <cellStyle name="20% - 강조색4 4 2 3 6 2" xfId="29688" xr:uid="{52C880A5-239D-4802-884A-35695D8EBF48}"/>
    <cellStyle name="20% - 강조색4 4 2 3 7" xfId="19960" xr:uid="{70A4047C-93C1-4B96-BB9B-B07F8BF8D057}"/>
    <cellStyle name="20% - 강조색4 4 2 4" xfId="808" xr:uid="{87623C4E-B891-46FD-848A-69C004188E8C}"/>
    <cellStyle name="20% - 강조색4 4 2 4 2" xfId="2024" xr:uid="{215A47AD-9353-4611-B959-91F7BE45131D}"/>
    <cellStyle name="20% - 강조색4 4 2 4 2 2" xfId="4456" xr:uid="{0A0FFAF2-4D72-4BC8-9EBD-E13226D108DE}"/>
    <cellStyle name="20% - 강조색4 4 2 4 2 2 2" xfId="9320" xr:uid="{F34B55F9-80FB-403B-941E-E4B45CAED661}"/>
    <cellStyle name="20% - 강조색4 4 2 4 2 2 2 2" xfId="19048" xr:uid="{AB0E67F7-AD93-4AFB-98A6-27D0C5DAC2B5}"/>
    <cellStyle name="20% - 강조색4 4 2 4 2 2 2 2 2" xfId="38504" xr:uid="{EA3176A1-DD53-4642-A7A4-5F7A3C9F1008}"/>
    <cellStyle name="20% - 강조색4 4 2 4 2 2 2 3" xfId="28776" xr:uid="{354C2D54-F9A9-4CA7-9C5E-F8680396B164}"/>
    <cellStyle name="20% - 강조색4 4 2 4 2 2 3" xfId="14184" xr:uid="{0AAFC52F-58E1-41DB-8308-E71FFCFAAC6B}"/>
    <cellStyle name="20% - 강조색4 4 2 4 2 2 3 2" xfId="33640" xr:uid="{2E5E7FC6-D45B-44D7-AC9A-B22F6FC03CE7}"/>
    <cellStyle name="20% - 강조색4 4 2 4 2 2 4" xfId="23912" xr:uid="{11C8FFD6-1CA8-4F20-9554-875D00EB0C63}"/>
    <cellStyle name="20% - 강조색4 4 2 4 2 3" xfId="6888" xr:uid="{7B59D874-103E-4EBC-A1B8-677DEA72701C}"/>
    <cellStyle name="20% - 강조색4 4 2 4 2 3 2" xfId="16616" xr:uid="{9E800FDC-6A01-4019-A822-820C204B1766}"/>
    <cellStyle name="20% - 강조색4 4 2 4 2 3 2 2" xfId="36072" xr:uid="{3F885984-F07F-49D3-A911-4385397115AB}"/>
    <cellStyle name="20% - 강조색4 4 2 4 2 3 3" xfId="26344" xr:uid="{EC3DD43A-C036-4D3A-BAE3-2787D7821D3B}"/>
    <cellStyle name="20% - 강조색4 4 2 4 2 4" xfId="11752" xr:uid="{B5DC84B8-0084-4811-8427-82CA6EBBF45A}"/>
    <cellStyle name="20% - 강조색4 4 2 4 2 4 2" xfId="31208" xr:uid="{53EB9B66-E31A-4AE0-A8A0-59C8DDC25930}"/>
    <cellStyle name="20% - 강조색4 4 2 4 2 5" xfId="21480" xr:uid="{9B1861D7-A4E9-421F-BECF-5E7F18B3A81A}"/>
    <cellStyle name="20% - 강조색4 4 2 4 3" xfId="3240" xr:uid="{AB0D699A-C7CA-4491-A834-5655111A1817}"/>
    <cellStyle name="20% - 강조색4 4 2 4 3 2" xfId="8104" xr:uid="{FBE6E68F-73F6-4E22-A2DA-1FF4F73E04C2}"/>
    <cellStyle name="20% - 강조색4 4 2 4 3 2 2" xfId="17832" xr:uid="{E7C69735-B22C-4F4C-9D00-9DFAF130B0B2}"/>
    <cellStyle name="20% - 강조색4 4 2 4 3 2 2 2" xfId="37288" xr:uid="{275AB3C4-D910-4FC1-BDDE-68B8E5D8CEBA}"/>
    <cellStyle name="20% - 강조색4 4 2 4 3 2 3" xfId="27560" xr:uid="{DB5EE44A-1962-446A-B91E-9085B370E40E}"/>
    <cellStyle name="20% - 강조색4 4 2 4 3 3" xfId="12968" xr:uid="{82288C12-6CC0-4F6C-BB74-C0DB16F5E27B}"/>
    <cellStyle name="20% - 강조색4 4 2 4 3 3 2" xfId="32424" xr:uid="{F6A53BF1-64B6-47EE-9BE4-2C5BF4977B9B}"/>
    <cellStyle name="20% - 강조색4 4 2 4 3 4" xfId="22696" xr:uid="{9136A147-3A83-42E5-9F77-2528A78F0236}"/>
    <cellStyle name="20% - 강조색4 4 2 4 4" xfId="5672" xr:uid="{0E54CC9C-D576-4BBC-BC22-3B53EF76BE25}"/>
    <cellStyle name="20% - 강조색4 4 2 4 4 2" xfId="15400" xr:uid="{A3918833-41A8-41EB-AD5B-F538B86BECB6}"/>
    <cellStyle name="20% - 강조색4 4 2 4 4 2 2" xfId="34856" xr:uid="{78CD48AA-A145-4AAD-931B-2F00A547729E}"/>
    <cellStyle name="20% - 강조색4 4 2 4 4 3" xfId="25128" xr:uid="{8E8A0D28-7BB7-4037-A57D-4E47EB6D345E}"/>
    <cellStyle name="20% - 강조색4 4 2 4 5" xfId="10536" xr:uid="{5E6DE2BE-98A4-4E30-906D-A17FCC05E664}"/>
    <cellStyle name="20% - 강조색4 4 2 4 5 2" xfId="29992" xr:uid="{EF050874-1188-4EB9-82C2-9F9A62E2C29C}"/>
    <cellStyle name="20% - 강조색4 4 2 4 6" xfId="20264" xr:uid="{8EC402B2-2967-40E6-877D-CAD77626379F}"/>
    <cellStyle name="20% - 강조색4 4 2 5" xfId="1416" xr:uid="{445B7465-80A5-4738-8D14-D300328A8AC0}"/>
    <cellStyle name="20% - 강조색4 4 2 5 2" xfId="3848" xr:uid="{0C31C731-B9BA-46D9-8841-F8B94BD2726E}"/>
    <cellStyle name="20% - 강조색4 4 2 5 2 2" xfId="8712" xr:uid="{D7A1D9AD-706E-4A92-86CF-3DFEF5E22B0E}"/>
    <cellStyle name="20% - 강조색4 4 2 5 2 2 2" xfId="18440" xr:uid="{1DFF120A-1271-46DE-8ABF-A66811C364D1}"/>
    <cellStyle name="20% - 강조색4 4 2 5 2 2 2 2" xfId="37896" xr:uid="{BCABE3D5-7449-460C-9B08-6D590A1DECDC}"/>
    <cellStyle name="20% - 강조색4 4 2 5 2 2 3" xfId="28168" xr:uid="{F19E2062-7450-4540-8BC5-B5F039846D4F}"/>
    <cellStyle name="20% - 강조색4 4 2 5 2 3" xfId="13576" xr:uid="{FBC254CA-9ED4-47F6-B845-97582BE73151}"/>
    <cellStyle name="20% - 강조색4 4 2 5 2 3 2" xfId="33032" xr:uid="{28DAE4B6-CDC9-458C-AE51-8A00BC5A2383}"/>
    <cellStyle name="20% - 강조색4 4 2 5 2 4" xfId="23304" xr:uid="{EA5A8EDE-A4C2-4E02-BACF-821EA54C2AC4}"/>
    <cellStyle name="20% - 강조색4 4 2 5 3" xfId="6280" xr:uid="{EB417D25-8F55-4D45-A982-152EFC64566B}"/>
    <cellStyle name="20% - 강조색4 4 2 5 3 2" xfId="16008" xr:uid="{588727F2-453C-4398-9028-09AA84FEE918}"/>
    <cellStyle name="20% - 강조색4 4 2 5 3 2 2" xfId="35464" xr:uid="{AA8DAB8D-C6B1-4B46-9B02-4309204A9CFD}"/>
    <cellStyle name="20% - 강조색4 4 2 5 3 3" xfId="25736" xr:uid="{63A72A43-6793-4CD4-95A0-02F2250CFA30}"/>
    <cellStyle name="20% - 강조색4 4 2 5 4" xfId="11144" xr:uid="{52F226AD-255A-4DA1-A2A6-8A21F16A016D}"/>
    <cellStyle name="20% - 강조색4 4 2 5 4 2" xfId="30600" xr:uid="{B43249B3-DA7B-4C1E-A3F0-98117D1ED63F}"/>
    <cellStyle name="20% - 강조색4 4 2 5 5" xfId="20872" xr:uid="{2ED2F44F-F4FF-48C9-854C-132A46E2F2D4}"/>
    <cellStyle name="20% - 강조색4 4 2 6" xfId="2632" xr:uid="{92E407CD-ECD3-4F78-AD71-31D2D24C3341}"/>
    <cellStyle name="20% - 강조색4 4 2 6 2" xfId="7496" xr:uid="{7074C956-6654-4F8B-B399-161DD26E26F8}"/>
    <cellStyle name="20% - 강조색4 4 2 6 2 2" xfId="17224" xr:uid="{3A6E7919-7F3F-4A4E-913D-F97488F37D4B}"/>
    <cellStyle name="20% - 강조색4 4 2 6 2 2 2" xfId="36680" xr:uid="{C7BBCCBA-D82A-4321-8B37-718266222EAC}"/>
    <cellStyle name="20% - 강조색4 4 2 6 2 3" xfId="26952" xr:uid="{EA07E420-A9F5-4338-B158-6F33035096B7}"/>
    <cellStyle name="20% - 강조색4 4 2 6 3" xfId="12360" xr:uid="{41139908-5065-4BC3-873F-EEC4B5494A74}"/>
    <cellStyle name="20% - 강조색4 4 2 6 3 2" xfId="31816" xr:uid="{E039DAD3-5A7A-46FA-92EB-6DD6EBDEF59B}"/>
    <cellStyle name="20% - 강조색4 4 2 6 4" xfId="22088" xr:uid="{F564F812-3CE9-4256-993A-485A3AD4A768}"/>
    <cellStyle name="20% - 강조색4 4 2 7" xfId="5064" xr:uid="{EC8B4748-3846-4B77-AC7B-53A2F4E758DC}"/>
    <cellStyle name="20% - 강조색4 4 2 7 2" xfId="14792" xr:uid="{CE33FCE0-00F0-42B9-AE09-80FD6FBCCC8D}"/>
    <cellStyle name="20% - 강조색4 4 2 7 2 2" xfId="34248" xr:uid="{FBA0A570-049A-4E2E-9073-4EAA34B1D5A7}"/>
    <cellStyle name="20% - 강조색4 4 2 7 3" xfId="24520" xr:uid="{75A53052-0C80-4935-BE12-3929FA4A2128}"/>
    <cellStyle name="20% - 강조색4 4 2 8" xfId="9928" xr:uid="{65D229D6-2958-47CA-B967-042EA6F542E3}"/>
    <cellStyle name="20% - 강조색4 4 2 8 2" xfId="29384" xr:uid="{7B95DBF7-6E29-4707-9ACC-D09996C01C09}"/>
    <cellStyle name="20% - 강조색4 4 2 9" xfId="19656" xr:uid="{B91F5EDA-AA13-46B5-A210-CA7E48E950A8}"/>
    <cellStyle name="20% - 강조색4 4 3" xfId="274" xr:uid="{692F21AE-0DB8-4D36-A8CD-12669419BE52}"/>
    <cellStyle name="20% - 강조색4 4 3 2" xfId="579" xr:uid="{7C33E15C-0544-4CEF-9F99-ED07C0BF830C}"/>
    <cellStyle name="20% - 강조색4 4 3 2 2" xfId="1187" xr:uid="{25475252-A893-40F3-983A-9B2507B84BA2}"/>
    <cellStyle name="20% - 강조색4 4 3 2 2 2" xfId="2403" xr:uid="{8ABD2E67-F7C0-4EE5-B9F7-2434AED35107}"/>
    <cellStyle name="20% - 강조색4 4 3 2 2 2 2" xfId="4835" xr:uid="{E399C5D2-70FE-475F-AD96-198BA8266567}"/>
    <cellStyle name="20% - 강조색4 4 3 2 2 2 2 2" xfId="9699" xr:uid="{D1309625-1F36-4D6B-94E2-C483B490B31D}"/>
    <cellStyle name="20% - 강조색4 4 3 2 2 2 2 2 2" xfId="19427" xr:uid="{0FD70E26-ECB8-4F0D-8A0A-6FA20F223139}"/>
    <cellStyle name="20% - 강조색4 4 3 2 2 2 2 2 2 2" xfId="38883" xr:uid="{02F6EE45-DE4C-4ED9-B9F5-EBDBD0ACDDDB}"/>
    <cellStyle name="20% - 강조색4 4 3 2 2 2 2 2 3" xfId="29155" xr:uid="{CAA7FDA9-49D3-4E3D-A154-8FC91A9137CD}"/>
    <cellStyle name="20% - 강조색4 4 3 2 2 2 2 3" xfId="14563" xr:uid="{C4F7BF77-FA64-461B-8FF8-7195BD90F257}"/>
    <cellStyle name="20% - 강조색4 4 3 2 2 2 2 3 2" xfId="34019" xr:uid="{D2DC3BE3-075D-498A-90AB-9CE7516F9C9A}"/>
    <cellStyle name="20% - 강조색4 4 3 2 2 2 2 4" xfId="24291" xr:uid="{F51EB15D-FB8E-4257-8E44-A349DDBA0909}"/>
    <cellStyle name="20% - 강조색4 4 3 2 2 2 3" xfId="7267" xr:uid="{29F752B1-179F-4995-93B8-D3F5E00BD1A0}"/>
    <cellStyle name="20% - 강조색4 4 3 2 2 2 3 2" xfId="16995" xr:uid="{29FA37D7-EF6A-4D87-9006-A6A70A480DD2}"/>
    <cellStyle name="20% - 강조색4 4 3 2 2 2 3 2 2" xfId="36451" xr:uid="{AB8F4C9D-1460-4489-9F5A-01F596B30B1E}"/>
    <cellStyle name="20% - 강조색4 4 3 2 2 2 3 3" xfId="26723" xr:uid="{51D12985-C502-4AD1-A3C2-EF1468754F0C}"/>
    <cellStyle name="20% - 강조색4 4 3 2 2 2 4" xfId="12131" xr:uid="{E399580B-FC08-4A18-AB60-1130E75A7D20}"/>
    <cellStyle name="20% - 강조색4 4 3 2 2 2 4 2" xfId="31587" xr:uid="{CD13AE36-94E7-400A-B09F-4C6A6A7F6FDD}"/>
    <cellStyle name="20% - 강조색4 4 3 2 2 2 5" xfId="21859" xr:uid="{C05D0865-2408-44F2-A1CD-75F4CCB8E401}"/>
    <cellStyle name="20% - 강조색4 4 3 2 2 3" xfId="3619" xr:uid="{A953EE4A-B988-48D8-B2EF-AE9EC65DECB3}"/>
    <cellStyle name="20% - 강조색4 4 3 2 2 3 2" xfId="8483" xr:uid="{E73BF4BF-D137-46C7-9747-DF24472D0AE1}"/>
    <cellStyle name="20% - 강조색4 4 3 2 2 3 2 2" xfId="18211" xr:uid="{CDA0AA1B-C8C5-4DB5-8B00-4868B9019A83}"/>
    <cellStyle name="20% - 강조색4 4 3 2 2 3 2 2 2" xfId="37667" xr:uid="{FD1AE9E4-C449-4757-A718-DE37835FECC0}"/>
    <cellStyle name="20% - 강조색4 4 3 2 2 3 2 3" xfId="27939" xr:uid="{5FF77FCD-67C3-4414-8255-70BD6EC085E3}"/>
    <cellStyle name="20% - 강조색4 4 3 2 2 3 3" xfId="13347" xr:uid="{AF259A30-DAAC-4371-AB8A-D1C179235B64}"/>
    <cellStyle name="20% - 강조색4 4 3 2 2 3 3 2" xfId="32803" xr:uid="{BECCE3BD-B868-45DD-A6D5-2865B0AB6885}"/>
    <cellStyle name="20% - 강조색4 4 3 2 2 3 4" xfId="23075" xr:uid="{E54950E6-63C3-43AE-A2AC-C1CA2CFFACFE}"/>
    <cellStyle name="20% - 강조색4 4 3 2 2 4" xfId="6051" xr:uid="{0F0A1679-69D1-4F58-B0B3-04A49982B84F}"/>
    <cellStyle name="20% - 강조색4 4 3 2 2 4 2" xfId="15779" xr:uid="{B9FFED54-9B38-4760-97AE-F3BF9D57BCBA}"/>
    <cellStyle name="20% - 강조색4 4 3 2 2 4 2 2" xfId="35235" xr:uid="{79797150-90BE-45C8-9B21-F934FD242BC4}"/>
    <cellStyle name="20% - 강조색4 4 3 2 2 4 3" xfId="25507" xr:uid="{7FE206CB-E3B5-4F64-A3B6-9BFBDEF6B9D9}"/>
    <cellStyle name="20% - 강조색4 4 3 2 2 5" xfId="10915" xr:uid="{79FE4D59-6E4F-4AA9-A91D-83853AC754F2}"/>
    <cellStyle name="20% - 강조색4 4 3 2 2 5 2" xfId="30371" xr:uid="{BAF9CDC6-0ECF-49B8-9701-CBB5AFD994F2}"/>
    <cellStyle name="20% - 강조색4 4 3 2 2 6" xfId="20643" xr:uid="{E8E68C50-9238-4914-A968-D0A7C0531864}"/>
    <cellStyle name="20% - 강조색4 4 3 2 3" xfId="1795" xr:uid="{611D4166-5D39-47A7-B777-78DF0A3AEA44}"/>
    <cellStyle name="20% - 강조색4 4 3 2 3 2" xfId="4227" xr:uid="{3CF4A837-8A17-4983-95D7-F0C6C93AEACC}"/>
    <cellStyle name="20% - 강조색4 4 3 2 3 2 2" xfId="9091" xr:uid="{3FCF3C88-ACDC-4F9F-B2F7-7743294549FD}"/>
    <cellStyle name="20% - 강조색4 4 3 2 3 2 2 2" xfId="18819" xr:uid="{C597C7F6-E3FC-417E-8B9E-76D5557B0CEB}"/>
    <cellStyle name="20% - 강조색4 4 3 2 3 2 2 2 2" xfId="38275" xr:uid="{1ACED5ED-C21B-4976-A0DD-E36E0A924C08}"/>
    <cellStyle name="20% - 강조색4 4 3 2 3 2 2 3" xfId="28547" xr:uid="{7F024909-D9FD-48C3-A581-9E154CB85AAD}"/>
    <cellStyle name="20% - 강조색4 4 3 2 3 2 3" xfId="13955" xr:uid="{C8DA223F-1669-4312-9CD8-CA4826EAD213}"/>
    <cellStyle name="20% - 강조색4 4 3 2 3 2 3 2" xfId="33411" xr:uid="{903B1E50-37FF-4EC6-90BF-2914E5744B4E}"/>
    <cellStyle name="20% - 강조색4 4 3 2 3 2 4" xfId="23683" xr:uid="{BB1013E1-078C-496E-873F-01D721AA9CF3}"/>
    <cellStyle name="20% - 강조색4 4 3 2 3 3" xfId="6659" xr:uid="{0CD570E1-9297-4BCB-84B7-3D8434D99668}"/>
    <cellStyle name="20% - 강조색4 4 3 2 3 3 2" xfId="16387" xr:uid="{8C9EB8AE-C217-412C-85B1-0DA3BE12E439}"/>
    <cellStyle name="20% - 강조색4 4 3 2 3 3 2 2" xfId="35843" xr:uid="{EE8CB8A5-C745-4842-9CD6-67213C7D8506}"/>
    <cellStyle name="20% - 강조색4 4 3 2 3 3 3" xfId="26115" xr:uid="{1CD7BBD8-FF68-4FF6-B6F7-1F10B8FB625D}"/>
    <cellStyle name="20% - 강조색4 4 3 2 3 4" xfId="11523" xr:uid="{637477D1-6949-4ACC-9085-6AF421B61F20}"/>
    <cellStyle name="20% - 강조색4 4 3 2 3 4 2" xfId="30979" xr:uid="{36B66925-7EC2-42C3-8B33-6D71EDAF6510}"/>
    <cellStyle name="20% - 강조색4 4 3 2 3 5" xfId="21251" xr:uid="{A93E0DBC-5D4B-4AE7-8DDE-02FDAC16688E}"/>
    <cellStyle name="20% - 강조색4 4 3 2 4" xfId="3011" xr:uid="{23A2DF3A-C748-404A-869B-5D63F05CCC0D}"/>
    <cellStyle name="20% - 강조색4 4 3 2 4 2" xfId="7875" xr:uid="{267B9648-7F69-469A-A967-878E094D8DAA}"/>
    <cellStyle name="20% - 강조색4 4 3 2 4 2 2" xfId="17603" xr:uid="{570E0927-114E-4F8B-A593-677303D3ED2A}"/>
    <cellStyle name="20% - 강조색4 4 3 2 4 2 2 2" xfId="37059" xr:uid="{0E7A4A3B-114D-466D-AC7A-660F37834FEA}"/>
    <cellStyle name="20% - 강조색4 4 3 2 4 2 3" xfId="27331" xr:uid="{CCE132E3-C3BB-4D3E-8D2D-A710B91F168F}"/>
    <cellStyle name="20% - 강조색4 4 3 2 4 3" xfId="12739" xr:uid="{B4774961-BF0D-457B-9438-B91A73B216B2}"/>
    <cellStyle name="20% - 강조색4 4 3 2 4 3 2" xfId="32195" xr:uid="{52EEFA9D-C215-4030-8361-7875538344DE}"/>
    <cellStyle name="20% - 강조색4 4 3 2 4 4" xfId="22467" xr:uid="{CD5D24DD-003C-49E9-8C36-AC1284328881}"/>
    <cellStyle name="20% - 강조색4 4 3 2 5" xfId="5443" xr:uid="{A54940BA-D735-42CD-A2F3-5A5F9B8EEEE4}"/>
    <cellStyle name="20% - 강조색4 4 3 2 5 2" xfId="15171" xr:uid="{56769CF9-6F25-4B24-A51F-C59B28CCD789}"/>
    <cellStyle name="20% - 강조색4 4 3 2 5 2 2" xfId="34627" xr:uid="{B3356B1A-B399-4243-A6F2-F701ECD582F4}"/>
    <cellStyle name="20% - 강조색4 4 3 2 5 3" xfId="24899" xr:uid="{BF86013C-E27C-479D-AE66-4498FE7286FC}"/>
    <cellStyle name="20% - 강조색4 4 3 2 6" xfId="10307" xr:uid="{E84CC9DA-586B-4014-BD9E-A8DDD124C937}"/>
    <cellStyle name="20% - 강조색4 4 3 2 6 2" xfId="29763" xr:uid="{1F7831B1-EB4D-4CB4-95E0-3738B780DAA1}"/>
    <cellStyle name="20% - 강조색4 4 3 2 7" xfId="20035" xr:uid="{B64A003A-0432-4A5D-9B9E-73BFCB19CD50}"/>
    <cellStyle name="20% - 강조색4 4 3 3" xfId="883" xr:uid="{3EDCD6CF-5249-4AEA-B2D2-70B14E6CF325}"/>
    <cellStyle name="20% - 강조색4 4 3 3 2" xfId="2099" xr:uid="{1E776725-A3CC-48F1-9041-86EC140530DF}"/>
    <cellStyle name="20% - 강조색4 4 3 3 2 2" xfId="4531" xr:uid="{9C31988A-7F9E-4C78-9835-15E29DF7FAD1}"/>
    <cellStyle name="20% - 강조색4 4 3 3 2 2 2" xfId="9395" xr:uid="{A0AEA966-0B34-46D3-A840-B7116289898E}"/>
    <cellStyle name="20% - 강조색4 4 3 3 2 2 2 2" xfId="19123" xr:uid="{A99EE7F0-ACB3-43A3-BB47-1F9F61E54E87}"/>
    <cellStyle name="20% - 강조색4 4 3 3 2 2 2 2 2" xfId="38579" xr:uid="{4E489E06-78E6-4A5F-B744-E10A8361D599}"/>
    <cellStyle name="20% - 강조색4 4 3 3 2 2 2 3" xfId="28851" xr:uid="{906C2BC7-DEE6-4743-BD9D-9051EAF72908}"/>
    <cellStyle name="20% - 강조색4 4 3 3 2 2 3" xfId="14259" xr:uid="{B0EBAC75-C2A8-4F1B-B97E-A9C698794FB5}"/>
    <cellStyle name="20% - 강조색4 4 3 3 2 2 3 2" xfId="33715" xr:uid="{2FC48796-99FF-44CB-8EC9-255ADD60A392}"/>
    <cellStyle name="20% - 강조색4 4 3 3 2 2 4" xfId="23987" xr:uid="{DF25FB86-F460-451A-86E6-4EFF5A053059}"/>
    <cellStyle name="20% - 강조색4 4 3 3 2 3" xfId="6963" xr:uid="{8ED5A455-506E-4F98-BC34-88644744308A}"/>
    <cellStyle name="20% - 강조색4 4 3 3 2 3 2" xfId="16691" xr:uid="{6460DC5F-944C-4D21-9EAE-7A9E77F3CA82}"/>
    <cellStyle name="20% - 강조색4 4 3 3 2 3 2 2" xfId="36147" xr:uid="{E143044A-C17C-45F5-B849-A893F3E6682B}"/>
    <cellStyle name="20% - 강조색4 4 3 3 2 3 3" xfId="26419" xr:uid="{6EA9D942-A081-47AE-8514-29616A0CC0F8}"/>
    <cellStyle name="20% - 강조색4 4 3 3 2 4" xfId="11827" xr:uid="{2604AA76-CB28-46FF-B845-12E37AFD71B5}"/>
    <cellStyle name="20% - 강조색4 4 3 3 2 4 2" xfId="31283" xr:uid="{CA2C365F-AF3E-4D46-A6F5-E91FB9B930A0}"/>
    <cellStyle name="20% - 강조색4 4 3 3 2 5" xfId="21555" xr:uid="{4C1A5BF0-5F64-4CBF-8056-409AEF9CD99E}"/>
    <cellStyle name="20% - 강조색4 4 3 3 3" xfId="3315" xr:uid="{4C3EFC14-4A7F-4F2C-9012-2B00BAB9D66D}"/>
    <cellStyle name="20% - 강조색4 4 3 3 3 2" xfId="8179" xr:uid="{4F3EB839-1C7B-4884-BA0C-532C6E497867}"/>
    <cellStyle name="20% - 강조색4 4 3 3 3 2 2" xfId="17907" xr:uid="{A57C5C2A-60A4-4A55-8AA0-3851C7FA06FA}"/>
    <cellStyle name="20% - 강조색4 4 3 3 3 2 2 2" xfId="37363" xr:uid="{195149B7-AAC9-4BB8-AEB8-A571DF30F99C}"/>
    <cellStyle name="20% - 강조색4 4 3 3 3 2 3" xfId="27635" xr:uid="{45AECBFA-73CD-4DC1-B7D9-D99EAD336F25}"/>
    <cellStyle name="20% - 강조색4 4 3 3 3 3" xfId="13043" xr:uid="{B23A1A36-9A4C-4892-BAA3-E6F3A98D788B}"/>
    <cellStyle name="20% - 강조색4 4 3 3 3 3 2" xfId="32499" xr:uid="{0385BB19-B162-443B-914D-95D6BA154B74}"/>
    <cellStyle name="20% - 강조색4 4 3 3 3 4" xfId="22771" xr:uid="{C3CE6330-1893-47D9-99EE-72D7E7166325}"/>
    <cellStyle name="20% - 강조색4 4 3 3 4" xfId="5747" xr:uid="{C6A0ECD8-3BC8-4D43-ADF3-CB8FE5194AE3}"/>
    <cellStyle name="20% - 강조색4 4 3 3 4 2" xfId="15475" xr:uid="{9F9D1520-720C-4784-9134-05686FD7A49D}"/>
    <cellStyle name="20% - 강조색4 4 3 3 4 2 2" xfId="34931" xr:uid="{EA26A2B3-D817-4A18-A35E-0F4EAD576A0A}"/>
    <cellStyle name="20% - 강조색4 4 3 3 4 3" xfId="25203" xr:uid="{D30D9351-21D6-499B-8F6E-5FAC7F3A0E62}"/>
    <cellStyle name="20% - 강조색4 4 3 3 5" xfId="10611" xr:uid="{4DD8C2FB-3020-41AB-B39B-0AE46EF517A4}"/>
    <cellStyle name="20% - 강조색4 4 3 3 5 2" xfId="30067" xr:uid="{BA316A1D-BC6E-41B2-A627-C1BE609CC87D}"/>
    <cellStyle name="20% - 강조색4 4 3 3 6" xfId="20339" xr:uid="{7BB5BFE4-8EA7-47BE-82C0-7DFFA0CC8CA7}"/>
    <cellStyle name="20% - 강조색4 4 3 4" xfId="1491" xr:uid="{397D927B-8CEC-438C-BD4A-BCB0D1C33EF1}"/>
    <cellStyle name="20% - 강조색4 4 3 4 2" xfId="3923" xr:uid="{A353F0BF-6ECC-4CD5-A629-C339E4831962}"/>
    <cellStyle name="20% - 강조색4 4 3 4 2 2" xfId="8787" xr:uid="{F8E4BEFE-5F73-44BA-805C-CC5C3B923028}"/>
    <cellStyle name="20% - 강조색4 4 3 4 2 2 2" xfId="18515" xr:uid="{6B156727-F085-4CCE-95FC-728195024CC8}"/>
    <cellStyle name="20% - 강조색4 4 3 4 2 2 2 2" xfId="37971" xr:uid="{88844F0E-19C1-4B50-8DEE-778A480026FB}"/>
    <cellStyle name="20% - 강조색4 4 3 4 2 2 3" xfId="28243" xr:uid="{E21EB3FF-86C0-4312-B328-875F08028C92}"/>
    <cellStyle name="20% - 강조색4 4 3 4 2 3" xfId="13651" xr:uid="{950C400E-4957-4672-B1F0-708FCC0A32AD}"/>
    <cellStyle name="20% - 강조색4 4 3 4 2 3 2" xfId="33107" xr:uid="{8E3826F2-D2D5-47BF-A500-E8790C9079F6}"/>
    <cellStyle name="20% - 강조색4 4 3 4 2 4" xfId="23379" xr:uid="{953CC6F7-D803-4C3E-B163-231F27D64542}"/>
    <cellStyle name="20% - 강조색4 4 3 4 3" xfId="6355" xr:uid="{DA889B48-418B-4B9A-8E84-C2AF951EB0DA}"/>
    <cellStyle name="20% - 강조색4 4 3 4 3 2" xfId="16083" xr:uid="{F857BDC5-79A7-49DD-A01B-2FAB913AA392}"/>
    <cellStyle name="20% - 강조색4 4 3 4 3 2 2" xfId="35539" xr:uid="{E19C868B-8BBC-4F02-96D3-812F8D1238A3}"/>
    <cellStyle name="20% - 강조색4 4 3 4 3 3" xfId="25811" xr:uid="{4ABA4641-F2B7-4038-9D29-2BDDA3ABF097}"/>
    <cellStyle name="20% - 강조색4 4 3 4 4" xfId="11219" xr:uid="{9CD350A1-9F79-4703-8400-273CEC1B9569}"/>
    <cellStyle name="20% - 강조색4 4 3 4 4 2" xfId="30675" xr:uid="{6B05B2FB-1769-4993-AC77-FE85DACE2BE9}"/>
    <cellStyle name="20% - 강조색4 4 3 4 5" xfId="20947" xr:uid="{5F9FF78C-5065-46D6-8FB5-D151B6102279}"/>
    <cellStyle name="20% - 강조색4 4 3 5" xfId="2707" xr:uid="{9697C27F-D843-4B14-8CAF-7D3B327D1542}"/>
    <cellStyle name="20% - 강조색4 4 3 5 2" xfId="7571" xr:uid="{7487B3E6-7E92-4B27-BCFE-6465A332BFF7}"/>
    <cellStyle name="20% - 강조색4 4 3 5 2 2" xfId="17299" xr:uid="{4286B32D-4357-40D3-8A65-013BFAE48C5E}"/>
    <cellStyle name="20% - 강조색4 4 3 5 2 2 2" xfId="36755" xr:uid="{D17725FD-F05F-409E-BF5B-69639012DF79}"/>
    <cellStyle name="20% - 강조색4 4 3 5 2 3" xfId="27027" xr:uid="{FC390747-62C3-4B12-8BD1-E952903F891F}"/>
    <cellStyle name="20% - 강조색4 4 3 5 3" xfId="12435" xr:uid="{BBD177A3-CD86-4BF1-B4CB-522FD19B511B}"/>
    <cellStyle name="20% - 강조색4 4 3 5 3 2" xfId="31891" xr:uid="{71040E35-B01A-45E2-A080-59DCA4EE0EAF}"/>
    <cellStyle name="20% - 강조색4 4 3 5 4" xfId="22163" xr:uid="{DAE60194-8B36-4BAA-8699-7405664D3609}"/>
    <cellStyle name="20% - 강조색4 4 3 6" xfId="5139" xr:uid="{5D9DE2DC-D7DD-4CE5-8917-5A1DF834D6F0}"/>
    <cellStyle name="20% - 강조색4 4 3 6 2" xfId="14867" xr:uid="{E5415A17-F737-4190-B211-DC590211A998}"/>
    <cellStyle name="20% - 강조색4 4 3 6 2 2" xfId="34323" xr:uid="{23603DC8-A2B6-48CD-B1F2-F86A4CBC5A75}"/>
    <cellStyle name="20% - 강조색4 4 3 6 3" xfId="24595" xr:uid="{B283E74E-851F-4525-B30B-7B4AE0B7BEA8}"/>
    <cellStyle name="20% - 강조색4 4 3 7" xfId="10003" xr:uid="{A47E863A-3420-47D9-A290-65527D248A33}"/>
    <cellStyle name="20% - 강조색4 4 3 7 2" xfId="29459" xr:uid="{1EA1229F-DEF2-42C8-9FE2-50E01BF6EBAD}"/>
    <cellStyle name="20% - 강조색4 4 3 8" xfId="19731" xr:uid="{CA3B1CF0-A022-42DA-BCCC-A72FEB1E9F8D}"/>
    <cellStyle name="20% - 강조색4 4 4" xfId="427" xr:uid="{D9A7441D-51D9-434E-A2A0-17B2690BD95E}"/>
    <cellStyle name="20% - 강조색4 4 4 2" xfId="1035" xr:uid="{EEA41C2C-1F66-4B47-BB1B-DEEA08A35172}"/>
    <cellStyle name="20% - 강조색4 4 4 2 2" xfId="2251" xr:uid="{3147F70F-D655-48F9-9153-E987362CA1F3}"/>
    <cellStyle name="20% - 강조색4 4 4 2 2 2" xfId="4683" xr:uid="{19224A44-BC08-48A0-A5AD-68E03ECFFAE5}"/>
    <cellStyle name="20% - 강조색4 4 4 2 2 2 2" xfId="9547" xr:uid="{5153318E-C630-4B71-B2D3-4E9AF7B23E7C}"/>
    <cellStyle name="20% - 강조색4 4 4 2 2 2 2 2" xfId="19275" xr:uid="{393542E0-446F-4D02-862B-BF8B648B8540}"/>
    <cellStyle name="20% - 강조색4 4 4 2 2 2 2 2 2" xfId="38731" xr:uid="{6B59C7C8-D49A-416B-AC0A-25D00619153C}"/>
    <cellStyle name="20% - 강조색4 4 4 2 2 2 2 3" xfId="29003" xr:uid="{2FA44AA5-E47F-4092-93CB-31F477F464F6}"/>
    <cellStyle name="20% - 강조색4 4 4 2 2 2 3" xfId="14411" xr:uid="{F5AEEAFD-2A6C-45DA-A37A-23A2ABC185CC}"/>
    <cellStyle name="20% - 강조색4 4 4 2 2 2 3 2" xfId="33867" xr:uid="{F3893489-5D5D-4227-9616-9260E47E6D96}"/>
    <cellStyle name="20% - 강조색4 4 4 2 2 2 4" xfId="24139" xr:uid="{6F8B92EE-93A1-4E04-86B6-3D481381037D}"/>
    <cellStyle name="20% - 강조색4 4 4 2 2 3" xfId="7115" xr:uid="{3338D8AE-8CE4-45B0-91A4-0448083D0677}"/>
    <cellStyle name="20% - 강조색4 4 4 2 2 3 2" xfId="16843" xr:uid="{A21959D6-267B-4E8B-AB63-1081B5A220DC}"/>
    <cellStyle name="20% - 강조색4 4 4 2 2 3 2 2" xfId="36299" xr:uid="{48364287-4A6F-4BB8-80C6-A0C1C3DAAFE4}"/>
    <cellStyle name="20% - 강조색4 4 4 2 2 3 3" xfId="26571" xr:uid="{E6728F35-CB6E-4CFA-BDBC-38B62254CD13}"/>
    <cellStyle name="20% - 강조색4 4 4 2 2 4" xfId="11979" xr:uid="{8E9CD764-C351-4E21-9E92-A53CDCCAFAED}"/>
    <cellStyle name="20% - 강조색4 4 4 2 2 4 2" xfId="31435" xr:uid="{BBE5C908-D1BF-4F57-8CB6-40D2A58B489C}"/>
    <cellStyle name="20% - 강조색4 4 4 2 2 5" xfId="21707" xr:uid="{F1D86A61-A82D-435D-BBA3-090842355C4A}"/>
    <cellStyle name="20% - 강조색4 4 4 2 3" xfId="3467" xr:uid="{DC4CA5EA-7148-471F-B5EC-2CADA5DC86A5}"/>
    <cellStyle name="20% - 강조색4 4 4 2 3 2" xfId="8331" xr:uid="{8378D824-B4C1-45CE-BD4F-6BEF4DB3ECA1}"/>
    <cellStyle name="20% - 강조색4 4 4 2 3 2 2" xfId="18059" xr:uid="{C324A32E-3CF9-480B-910A-AB8954CB6AEA}"/>
    <cellStyle name="20% - 강조색4 4 4 2 3 2 2 2" xfId="37515" xr:uid="{60B91DBF-AA08-4357-89CE-D16CFCC522A4}"/>
    <cellStyle name="20% - 강조색4 4 4 2 3 2 3" xfId="27787" xr:uid="{A8A07070-15D4-464A-AD6B-4E7FF0F32D3D}"/>
    <cellStyle name="20% - 강조색4 4 4 2 3 3" xfId="13195" xr:uid="{6064A19D-93A3-4049-89BD-A8345B487205}"/>
    <cellStyle name="20% - 강조색4 4 4 2 3 3 2" xfId="32651" xr:uid="{D093F173-A35B-4A45-A390-F8008ACCE0AC}"/>
    <cellStyle name="20% - 강조색4 4 4 2 3 4" xfId="22923" xr:uid="{6ADAD4D3-76C6-4A31-A1C7-A433EB24ADFC}"/>
    <cellStyle name="20% - 강조색4 4 4 2 4" xfId="5899" xr:uid="{46A46F97-1BF9-4417-87C2-4F701FEF6756}"/>
    <cellStyle name="20% - 강조색4 4 4 2 4 2" xfId="15627" xr:uid="{6A293177-4D9A-4619-BA5A-21C5CFF39AD1}"/>
    <cellStyle name="20% - 강조색4 4 4 2 4 2 2" xfId="35083" xr:uid="{93829405-7CFD-42C3-B988-8CDA2A8BD7DA}"/>
    <cellStyle name="20% - 강조색4 4 4 2 4 3" xfId="25355" xr:uid="{B2948D9B-2FCD-484E-AFA9-80ED18E324BC}"/>
    <cellStyle name="20% - 강조색4 4 4 2 5" xfId="10763" xr:uid="{8777FBE6-F966-4532-B194-B3D6A6E4E635}"/>
    <cellStyle name="20% - 강조색4 4 4 2 5 2" xfId="30219" xr:uid="{73E08849-8BE5-4D2E-B6F0-E62FF53E7223}"/>
    <cellStyle name="20% - 강조색4 4 4 2 6" xfId="20491" xr:uid="{E133BB10-5424-4B02-86DB-04348A332126}"/>
    <cellStyle name="20% - 강조색4 4 4 3" xfId="1643" xr:uid="{477D4F28-4975-4F10-BFEF-909468962BCC}"/>
    <cellStyle name="20% - 강조색4 4 4 3 2" xfId="4075" xr:uid="{60830187-880D-4338-84DC-8EEDEB00D6D2}"/>
    <cellStyle name="20% - 강조색4 4 4 3 2 2" xfId="8939" xr:uid="{89CADF6D-5D35-47CC-BB85-98690A719C4D}"/>
    <cellStyle name="20% - 강조색4 4 4 3 2 2 2" xfId="18667" xr:uid="{20A3127E-A8CF-490D-9479-C8BA6926A160}"/>
    <cellStyle name="20% - 강조색4 4 4 3 2 2 2 2" xfId="38123" xr:uid="{BF46123C-0902-41BE-BF42-0D21A6226B73}"/>
    <cellStyle name="20% - 강조색4 4 4 3 2 2 3" xfId="28395" xr:uid="{E6312FCF-22F0-4691-B10A-559BA7F53ACE}"/>
    <cellStyle name="20% - 강조색4 4 4 3 2 3" xfId="13803" xr:uid="{FA3C1D60-A093-4692-9ABA-0C41D60088A7}"/>
    <cellStyle name="20% - 강조색4 4 4 3 2 3 2" xfId="33259" xr:uid="{72C77AE1-1A03-45FE-8FDC-0EE465A3D68B}"/>
    <cellStyle name="20% - 강조색4 4 4 3 2 4" xfId="23531" xr:uid="{356ED0A8-6E2C-4940-BCE8-57BE1E6C61B6}"/>
    <cellStyle name="20% - 강조색4 4 4 3 3" xfId="6507" xr:uid="{01D9FBB1-B148-4B66-8AA4-F9A9D3C1F17E}"/>
    <cellStyle name="20% - 강조색4 4 4 3 3 2" xfId="16235" xr:uid="{FC4203A0-0A94-426A-932E-D7F32F29DD11}"/>
    <cellStyle name="20% - 강조색4 4 4 3 3 2 2" xfId="35691" xr:uid="{5AAD85EA-B9A3-405D-9D73-66318F8B3AFC}"/>
    <cellStyle name="20% - 강조색4 4 4 3 3 3" xfId="25963" xr:uid="{9516D1BC-4B41-4C32-A8DF-ECE8CF1BAEEB}"/>
    <cellStyle name="20% - 강조색4 4 4 3 4" xfId="11371" xr:uid="{6198F9D5-7FDD-48DB-81DE-5B1167C8B0B5}"/>
    <cellStyle name="20% - 강조색4 4 4 3 4 2" xfId="30827" xr:uid="{C423F519-BC3D-4DF4-9D7E-9B4A8DA34D81}"/>
    <cellStyle name="20% - 강조색4 4 4 3 5" xfId="21099" xr:uid="{15CDC343-5706-42CB-8DDE-74CFD327FD12}"/>
    <cellStyle name="20% - 강조색4 4 4 4" xfId="2859" xr:uid="{276CFD59-4084-4087-8090-7C1FD10A8EB0}"/>
    <cellStyle name="20% - 강조색4 4 4 4 2" xfId="7723" xr:uid="{DA53F042-15F8-40D9-9770-A2B4DC76DA29}"/>
    <cellStyle name="20% - 강조색4 4 4 4 2 2" xfId="17451" xr:uid="{2D7E0D16-E134-4831-83DD-6A68000877C6}"/>
    <cellStyle name="20% - 강조색4 4 4 4 2 2 2" xfId="36907" xr:uid="{BD6DF108-86B6-4126-8298-086410073D81}"/>
    <cellStyle name="20% - 강조색4 4 4 4 2 3" xfId="27179" xr:uid="{C2FF3E7E-5964-40EA-B4E9-0BC9F2033C6F}"/>
    <cellStyle name="20% - 강조색4 4 4 4 3" xfId="12587" xr:uid="{9C073DC2-A721-455C-A93B-AF921B9FA68A}"/>
    <cellStyle name="20% - 강조색4 4 4 4 3 2" xfId="32043" xr:uid="{523ADCE4-F238-41CA-B0DA-2A25E9F45ACC}"/>
    <cellStyle name="20% - 강조색4 4 4 4 4" xfId="22315" xr:uid="{8BF62DA6-C8B3-400A-B114-37965886723C}"/>
    <cellStyle name="20% - 강조색4 4 4 5" xfId="5291" xr:uid="{38683AF1-A6C3-4CFC-91E8-3D239942F773}"/>
    <cellStyle name="20% - 강조색4 4 4 5 2" xfId="15019" xr:uid="{78104BE6-6636-49FC-8510-771CD0A3D1B2}"/>
    <cellStyle name="20% - 강조색4 4 4 5 2 2" xfId="34475" xr:uid="{DB59D6E9-38FD-472B-8577-1B02DD561921}"/>
    <cellStyle name="20% - 강조색4 4 4 5 3" xfId="24747" xr:uid="{CC700BB3-DB1E-4563-B202-D785E456E63B}"/>
    <cellStyle name="20% - 강조색4 4 4 6" xfId="10155" xr:uid="{FBBBAAE8-833F-4AFA-BB9F-A45F5329727D}"/>
    <cellStyle name="20% - 강조색4 4 4 6 2" xfId="29611" xr:uid="{FF637492-CEB8-43F6-8004-9AB3C1E71028}"/>
    <cellStyle name="20% - 강조색4 4 4 7" xfId="19883" xr:uid="{4A58E09D-8EF0-47CA-8FCC-9C1993EA68D1}"/>
    <cellStyle name="20% - 강조색4 4 5" xfId="731" xr:uid="{4E0A1DB8-8821-4CB6-93F1-9D85AA9C5D64}"/>
    <cellStyle name="20% - 강조색4 4 5 2" xfId="1947" xr:uid="{1DBEB7BF-EEC4-4612-905A-7B0C82826DB0}"/>
    <cellStyle name="20% - 강조색4 4 5 2 2" xfId="4379" xr:uid="{B6AA0E42-B667-4704-813A-B78833AD756A}"/>
    <cellStyle name="20% - 강조색4 4 5 2 2 2" xfId="9243" xr:uid="{7E8599BC-ED30-42E5-BAD0-B3C9E9AAD8FA}"/>
    <cellStyle name="20% - 강조색4 4 5 2 2 2 2" xfId="18971" xr:uid="{D8449404-45F8-4CE3-8F55-1DD463B22BF9}"/>
    <cellStyle name="20% - 강조색4 4 5 2 2 2 2 2" xfId="38427" xr:uid="{03CE81DB-556A-484B-96AB-512D09E737EF}"/>
    <cellStyle name="20% - 강조색4 4 5 2 2 2 3" xfId="28699" xr:uid="{5CCA5899-38A4-497C-8F23-9126BEB2CFFC}"/>
    <cellStyle name="20% - 강조색4 4 5 2 2 3" xfId="14107" xr:uid="{DBA50CF0-6A73-42A0-81EE-C00B794451D0}"/>
    <cellStyle name="20% - 강조색4 4 5 2 2 3 2" xfId="33563" xr:uid="{800F9CD8-0C51-4CB2-BA45-3C97B1E5463D}"/>
    <cellStyle name="20% - 강조색4 4 5 2 2 4" xfId="23835" xr:uid="{270D6D6B-0A18-4833-BC40-4423662EC0B6}"/>
    <cellStyle name="20% - 강조색4 4 5 2 3" xfId="6811" xr:uid="{2895AA22-91F8-40A6-A61F-8DD5039ED0B6}"/>
    <cellStyle name="20% - 강조색4 4 5 2 3 2" xfId="16539" xr:uid="{DCA412E4-7213-4F80-9107-3939D44AF139}"/>
    <cellStyle name="20% - 강조색4 4 5 2 3 2 2" xfId="35995" xr:uid="{1B68A441-5C40-443A-8D8E-1528FAD7CDBD}"/>
    <cellStyle name="20% - 강조색4 4 5 2 3 3" xfId="26267" xr:uid="{0DF5F8AD-DA14-412F-988A-FCC0F72913EC}"/>
    <cellStyle name="20% - 강조색4 4 5 2 4" xfId="11675" xr:uid="{37969EDD-4DC8-4545-9B16-96ABA9CDEDEE}"/>
    <cellStyle name="20% - 강조색4 4 5 2 4 2" xfId="31131" xr:uid="{97078EA9-A38F-4CAB-AB52-AF5599B8C852}"/>
    <cellStyle name="20% - 강조색4 4 5 2 5" xfId="21403" xr:uid="{B2ECDC84-117D-43FD-9F27-A9F1DCA25B8C}"/>
    <cellStyle name="20% - 강조색4 4 5 3" xfId="3163" xr:uid="{7B9ADE0B-913A-4F93-B6B0-73C209AB9DBB}"/>
    <cellStyle name="20% - 강조색4 4 5 3 2" xfId="8027" xr:uid="{652281B2-4A8F-4806-95BE-C8FCAE861180}"/>
    <cellStyle name="20% - 강조색4 4 5 3 2 2" xfId="17755" xr:uid="{A910DAFB-F71E-41FC-AEAA-B2827C8A80D5}"/>
    <cellStyle name="20% - 강조색4 4 5 3 2 2 2" xfId="37211" xr:uid="{71880397-2EEF-4B91-A381-C33AD4310412}"/>
    <cellStyle name="20% - 강조색4 4 5 3 2 3" xfId="27483" xr:uid="{E2BE0173-ECA4-4DDD-86AF-5A830FBC1626}"/>
    <cellStyle name="20% - 강조색4 4 5 3 3" xfId="12891" xr:uid="{EAF197E8-ABB9-4F6C-813A-2B8978331A09}"/>
    <cellStyle name="20% - 강조색4 4 5 3 3 2" xfId="32347" xr:uid="{162F3D5A-BAEE-4E47-9A76-417765063641}"/>
    <cellStyle name="20% - 강조색4 4 5 3 4" xfId="22619" xr:uid="{A1385861-7E7F-4EB1-AA45-2AFD08F2E63C}"/>
    <cellStyle name="20% - 강조색4 4 5 4" xfId="5595" xr:uid="{65D9A6F8-A89E-4971-8644-F855A7C03277}"/>
    <cellStyle name="20% - 강조색4 4 5 4 2" xfId="15323" xr:uid="{91E4004C-1024-440A-87C2-0C7A699BF847}"/>
    <cellStyle name="20% - 강조색4 4 5 4 2 2" xfId="34779" xr:uid="{A11D232A-70EA-4912-B3E3-75BB83A61591}"/>
    <cellStyle name="20% - 강조색4 4 5 4 3" xfId="25051" xr:uid="{C161C28C-461C-4BE2-B04B-3D8440F7AE7A}"/>
    <cellStyle name="20% - 강조색4 4 5 5" xfId="10459" xr:uid="{D540A730-64DD-4D6D-BEF0-FA443D642CAA}"/>
    <cellStyle name="20% - 강조색4 4 5 5 2" xfId="29915" xr:uid="{7D21CAF0-74C1-4625-A8FC-86900EA50DE8}"/>
    <cellStyle name="20% - 강조색4 4 5 6" xfId="20187" xr:uid="{BEC8A16F-CC50-4111-BF59-753D4736CF08}"/>
    <cellStyle name="20% - 강조색4 4 6" xfId="1339" xr:uid="{EAE7E9BB-E13F-4266-A03D-418985A141A9}"/>
    <cellStyle name="20% - 강조색4 4 6 2" xfId="3771" xr:uid="{B2DCE2DF-394C-4D77-B447-A1F6B00004C6}"/>
    <cellStyle name="20% - 강조색4 4 6 2 2" xfId="8635" xr:uid="{5291CE02-615F-4D5A-A634-03BEB4B2E223}"/>
    <cellStyle name="20% - 강조색4 4 6 2 2 2" xfId="18363" xr:uid="{42F7AFB1-D01A-4526-BF0B-659B1DE1E267}"/>
    <cellStyle name="20% - 강조색4 4 6 2 2 2 2" xfId="37819" xr:uid="{769E2707-2D19-445B-8E37-212D150CAA94}"/>
    <cellStyle name="20% - 강조색4 4 6 2 2 3" xfId="28091" xr:uid="{52FCF87D-5F84-4F97-979A-E2DBA3AAA709}"/>
    <cellStyle name="20% - 강조색4 4 6 2 3" xfId="13499" xr:uid="{057ABA20-7915-495B-922D-C0C29C214868}"/>
    <cellStyle name="20% - 강조색4 4 6 2 3 2" xfId="32955" xr:uid="{33CA93AD-E513-424F-B1DC-36B3F0E436F4}"/>
    <cellStyle name="20% - 강조색4 4 6 2 4" xfId="23227" xr:uid="{C1A02D6A-4028-4757-8FD4-E0BE3A307B92}"/>
    <cellStyle name="20% - 강조색4 4 6 3" xfId="6203" xr:uid="{72718A4B-4594-4650-A6DE-99B51A986358}"/>
    <cellStyle name="20% - 강조색4 4 6 3 2" xfId="15931" xr:uid="{979C5AFD-BBD3-43BD-A9B7-71C9E05E10F1}"/>
    <cellStyle name="20% - 강조색4 4 6 3 2 2" xfId="35387" xr:uid="{D5C4AB03-19DE-4B88-8842-FE4AF2D7BBB5}"/>
    <cellStyle name="20% - 강조색4 4 6 3 3" xfId="25659" xr:uid="{9DD326E5-795B-46A8-83AE-ECEBE632B22C}"/>
    <cellStyle name="20% - 강조색4 4 6 4" xfId="11067" xr:uid="{62016445-8AEB-444A-A65B-90943E2DAD0A}"/>
    <cellStyle name="20% - 강조색4 4 6 4 2" xfId="30523" xr:uid="{AAF54213-BEB0-4832-9CE9-59BA2D6E0C70}"/>
    <cellStyle name="20% - 강조색4 4 6 5" xfId="20795" xr:uid="{3DD6304F-0F3F-4804-B116-CA14932524B5}"/>
    <cellStyle name="20% - 강조색4 4 7" xfId="2555" xr:uid="{1CAD5DA4-6B19-4C9A-ABDC-EC542DA15952}"/>
    <cellStyle name="20% - 강조색4 4 7 2" xfId="7419" xr:uid="{01D1F358-10A4-4B5C-9CF6-EB46C466B4F2}"/>
    <cellStyle name="20% - 강조색4 4 7 2 2" xfId="17147" xr:uid="{6D4A7636-E931-464C-80D5-EC33A3948192}"/>
    <cellStyle name="20% - 강조색4 4 7 2 2 2" xfId="36603" xr:uid="{9966111A-CA18-45A4-B726-37655DD8ED62}"/>
    <cellStyle name="20% - 강조색4 4 7 2 3" xfId="26875" xr:uid="{98430E4E-3C05-4F74-8501-CB574E0CB0E6}"/>
    <cellStyle name="20% - 강조색4 4 7 3" xfId="12283" xr:uid="{99DDC811-5C1A-4D47-83EE-A0B653E88CCD}"/>
    <cellStyle name="20% - 강조색4 4 7 3 2" xfId="31739" xr:uid="{E731E9BA-049C-4533-838E-597567E4A0DE}"/>
    <cellStyle name="20% - 강조색4 4 7 4" xfId="22011" xr:uid="{C7761941-382E-4507-AE3B-7093A4C1229E}"/>
    <cellStyle name="20% - 강조색4 4 8" xfId="4987" xr:uid="{20D1FA09-2ED6-4ACA-9600-FB63D913C364}"/>
    <cellStyle name="20% - 강조색4 4 8 2" xfId="14715" xr:uid="{32139D14-AA4A-4921-A390-96B07B71D021}"/>
    <cellStyle name="20% - 강조색4 4 8 2 2" xfId="34171" xr:uid="{8A47DAC4-C777-443F-85EC-7D8E5B0D6D02}"/>
    <cellStyle name="20% - 강조색4 4 8 3" xfId="24443" xr:uid="{FDAA785C-991F-46FF-B8E1-16F3C261A890}"/>
    <cellStyle name="20% - 강조색4 4 9" xfId="9851" xr:uid="{9BDE07B4-B52C-4859-82AB-20B7F765F2C1}"/>
    <cellStyle name="20% - 강조색4 4 9 2" xfId="29307" xr:uid="{B1582F3F-588F-471E-81D7-AB1C7437FF54}"/>
    <cellStyle name="20% - 강조색5" xfId="36" builtinId="46" customBuiltin="1"/>
    <cellStyle name="20% - 강조색5 2" xfId="79" xr:uid="{89521A75-7616-4CE7-AE96-AB8D51BAB0FD}"/>
    <cellStyle name="20% - 강조색5 2 10" xfId="19542" xr:uid="{0D3CB060-EBDF-4DC1-9051-8473F16EA429}"/>
    <cellStyle name="20% - 강조색5 2 2" xfId="160" xr:uid="{2D28FF24-5960-4EB3-B92E-AE2B4FF9DB45}"/>
    <cellStyle name="20% - 강조색5 2 2 2" xfId="313" xr:uid="{62A48B22-C2DD-4C7F-A665-2D8B300207EF}"/>
    <cellStyle name="20% - 강조색5 2 2 2 2" xfId="618" xr:uid="{A7397B11-B684-4B5C-AFD3-BF62C3ADB671}"/>
    <cellStyle name="20% - 강조색5 2 2 2 2 2" xfId="1226" xr:uid="{029E2384-FCF0-42AF-A13D-CAE25882CC51}"/>
    <cellStyle name="20% - 강조색5 2 2 2 2 2 2" xfId="2442" xr:uid="{16D95136-221A-4B7B-AE0C-E05534B161F0}"/>
    <cellStyle name="20% - 강조색5 2 2 2 2 2 2 2" xfId="4874" xr:uid="{EB05B29B-2F7A-4CB3-AE7E-974C6A0B388F}"/>
    <cellStyle name="20% - 강조색5 2 2 2 2 2 2 2 2" xfId="9738" xr:uid="{6FEB44F0-41CD-43B4-BFED-C0F6299B314D}"/>
    <cellStyle name="20% - 강조색5 2 2 2 2 2 2 2 2 2" xfId="19466" xr:uid="{802EF8FC-98E6-4D95-B3F1-071E94CE1074}"/>
    <cellStyle name="20% - 강조색5 2 2 2 2 2 2 2 2 2 2" xfId="38922" xr:uid="{32AA4D8F-7BD0-4AFD-BF03-7D5E4DCD4679}"/>
    <cellStyle name="20% - 강조색5 2 2 2 2 2 2 2 2 3" xfId="29194" xr:uid="{0D2D8EFA-5646-4A0A-9B47-AB5E9DDEEA48}"/>
    <cellStyle name="20% - 강조색5 2 2 2 2 2 2 2 3" xfId="14602" xr:uid="{5087F677-D0C6-49D4-B09F-84C1A97DAB5C}"/>
    <cellStyle name="20% - 강조색5 2 2 2 2 2 2 2 3 2" xfId="34058" xr:uid="{DE880949-504B-46CA-A015-66C3D7D16869}"/>
    <cellStyle name="20% - 강조색5 2 2 2 2 2 2 2 4" xfId="24330" xr:uid="{2F5A97B7-06B3-41B6-B743-7A9EA78FB5E8}"/>
    <cellStyle name="20% - 강조색5 2 2 2 2 2 2 3" xfId="7306" xr:uid="{8FEC2896-40BB-446A-944E-E772182AA71A}"/>
    <cellStyle name="20% - 강조색5 2 2 2 2 2 2 3 2" xfId="17034" xr:uid="{20298C48-0E5E-485B-8C96-9826730343AA}"/>
    <cellStyle name="20% - 강조색5 2 2 2 2 2 2 3 2 2" xfId="36490" xr:uid="{40EA0865-601F-4B53-BEE2-5C130E0A51CA}"/>
    <cellStyle name="20% - 강조색5 2 2 2 2 2 2 3 3" xfId="26762" xr:uid="{D3AF048B-5EDC-4287-B481-36A74E012163}"/>
    <cellStyle name="20% - 강조색5 2 2 2 2 2 2 4" xfId="12170" xr:uid="{168498A7-8BDF-4B6D-B280-A54F3B1CCC6B}"/>
    <cellStyle name="20% - 강조색5 2 2 2 2 2 2 4 2" xfId="31626" xr:uid="{5C553EA7-696D-4193-A9F2-5204FCF1C574}"/>
    <cellStyle name="20% - 강조색5 2 2 2 2 2 2 5" xfId="21898" xr:uid="{40DA85F5-9CEC-4E34-9E24-4201276FAD88}"/>
    <cellStyle name="20% - 강조색5 2 2 2 2 2 3" xfId="3658" xr:uid="{3C273D08-3B7F-44E9-BE51-06400151CBA3}"/>
    <cellStyle name="20% - 강조색5 2 2 2 2 2 3 2" xfId="8522" xr:uid="{95DC84F8-0DA1-460B-9482-447EF59C2381}"/>
    <cellStyle name="20% - 강조색5 2 2 2 2 2 3 2 2" xfId="18250" xr:uid="{928C1B88-BD6B-43C4-ACA1-6718D6B99B1C}"/>
    <cellStyle name="20% - 강조색5 2 2 2 2 2 3 2 2 2" xfId="37706" xr:uid="{082FED36-B749-4A34-B2CD-400209FD8A88}"/>
    <cellStyle name="20% - 강조색5 2 2 2 2 2 3 2 3" xfId="27978" xr:uid="{E4B1DA08-9253-45CD-A1C0-A92611336C9C}"/>
    <cellStyle name="20% - 강조색5 2 2 2 2 2 3 3" xfId="13386" xr:uid="{F20B478F-D63E-441B-9548-FA0A3518C0E0}"/>
    <cellStyle name="20% - 강조색5 2 2 2 2 2 3 3 2" xfId="32842" xr:uid="{57027797-BF12-4654-BF1F-92AFB61F1226}"/>
    <cellStyle name="20% - 강조색5 2 2 2 2 2 3 4" xfId="23114" xr:uid="{7B742178-F9E7-4616-B949-DB78E44EE46E}"/>
    <cellStyle name="20% - 강조색5 2 2 2 2 2 4" xfId="6090" xr:uid="{040D3753-9377-44CA-ABD0-4F0523AF423A}"/>
    <cellStyle name="20% - 강조색5 2 2 2 2 2 4 2" xfId="15818" xr:uid="{A7C17A39-036B-44A7-BB57-FB978B01F787}"/>
    <cellStyle name="20% - 강조색5 2 2 2 2 2 4 2 2" xfId="35274" xr:uid="{2F1C4EBB-221C-4D41-B195-9552F2B93689}"/>
    <cellStyle name="20% - 강조색5 2 2 2 2 2 4 3" xfId="25546" xr:uid="{F5D68B2E-A549-4C29-A164-4EC3B273201B}"/>
    <cellStyle name="20% - 강조색5 2 2 2 2 2 5" xfId="10954" xr:uid="{64EF0E99-31DE-4A57-8692-B60E1CCB7BB2}"/>
    <cellStyle name="20% - 강조색5 2 2 2 2 2 5 2" xfId="30410" xr:uid="{4CE00E43-4B32-4FC5-950C-5F71FA356381}"/>
    <cellStyle name="20% - 강조색5 2 2 2 2 2 6" xfId="20682" xr:uid="{2118B267-9B77-46E5-8F0A-CBE438EEB223}"/>
    <cellStyle name="20% - 강조색5 2 2 2 2 3" xfId="1834" xr:uid="{CC3A4723-B4EC-4CC8-950E-F3CE8994AB89}"/>
    <cellStyle name="20% - 강조색5 2 2 2 2 3 2" xfId="4266" xr:uid="{CD65D19E-6EB2-49A4-8001-B88AA1C8D4FB}"/>
    <cellStyle name="20% - 강조색5 2 2 2 2 3 2 2" xfId="9130" xr:uid="{3132A34E-44CB-4B49-B05A-CA35E26358B8}"/>
    <cellStyle name="20% - 강조색5 2 2 2 2 3 2 2 2" xfId="18858" xr:uid="{3354EA08-1D71-41E4-8025-5981E165E027}"/>
    <cellStyle name="20% - 강조색5 2 2 2 2 3 2 2 2 2" xfId="38314" xr:uid="{10CA4E39-7805-468B-BEBC-A5F90F5AB247}"/>
    <cellStyle name="20% - 강조색5 2 2 2 2 3 2 2 3" xfId="28586" xr:uid="{89B69CA0-3A5E-4C74-A926-7F285975C357}"/>
    <cellStyle name="20% - 강조색5 2 2 2 2 3 2 3" xfId="13994" xr:uid="{6211BEC9-E441-47FB-8865-6C9AA1B1F797}"/>
    <cellStyle name="20% - 강조색5 2 2 2 2 3 2 3 2" xfId="33450" xr:uid="{AB72597A-B1A6-4813-B346-3C7305FC584D}"/>
    <cellStyle name="20% - 강조색5 2 2 2 2 3 2 4" xfId="23722" xr:uid="{3626A14E-B328-443E-9B38-D5B50CBA4E45}"/>
    <cellStyle name="20% - 강조색5 2 2 2 2 3 3" xfId="6698" xr:uid="{A7104083-B496-4A63-AAC8-AA0CC647EBCD}"/>
    <cellStyle name="20% - 강조색5 2 2 2 2 3 3 2" xfId="16426" xr:uid="{8AB55EAD-1FA7-4C1E-B82D-A2559B428A00}"/>
    <cellStyle name="20% - 강조색5 2 2 2 2 3 3 2 2" xfId="35882" xr:uid="{104E0397-5906-43D6-87AC-2052684B9D70}"/>
    <cellStyle name="20% - 강조색5 2 2 2 2 3 3 3" xfId="26154" xr:uid="{315CB25C-17CF-47E7-8B56-EB0855929194}"/>
    <cellStyle name="20% - 강조색5 2 2 2 2 3 4" xfId="11562" xr:uid="{A9B20923-CC0B-44E2-BEF8-BB9199A338D9}"/>
    <cellStyle name="20% - 강조색5 2 2 2 2 3 4 2" xfId="31018" xr:uid="{37F1AF6A-3367-4D88-B991-3910F1CDD3B0}"/>
    <cellStyle name="20% - 강조색5 2 2 2 2 3 5" xfId="21290" xr:uid="{E498695E-999C-4F1C-8AFF-8FB87E0A7099}"/>
    <cellStyle name="20% - 강조색5 2 2 2 2 4" xfId="3050" xr:uid="{0787CFB1-CD8C-4BB2-B528-5B53563E4D2A}"/>
    <cellStyle name="20% - 강조색5 2 2 2 2 4 2" xfId="7914" xr:uid="{300958C9-CC78-4EBF-BE51-DB23F575DE6F}"/>
    <cellStyle name="20% - 강조색5 2 2 2 2 4 2 2" xfId="17642" xr:uid="{868E907C-3F9A-46F4-8540-242C2D058341}"/>
    <cellStyle name="20% - 강조색5 2 2 2 2 4 2 2 2" xfId="37098" xr:uid="{E149791D-0E2C-4638-9B4F-71E2DC3E2BA9}"/>
    <cellStyle name="20% - 강조색5 2 2 2 2 4 2 3" xfId="27370" xr:uid="{74B1598B-0450-4026-881B-A96E50937482}"/>
    <cellStyle name="20% - 강조색5 2 2 2 2 4 3" xfId="12778" xr:uid="{700C1B44-CC70-4FCA-89DE-92FC183FB772}"/>
    <cellStyle name="20% - 강조색5 2 2 2 2 4 3 2" xfId="32234" xr:uid="{B02BADB8-9ADC-4017-9D37-8830920085CE}"/>
    <cellStyle name="20% - 강조색5 2 2 2 2 4 4" xfId="22506" xr:uid="{F2C4A02E-8AA9-495F-9D76-C34144A5D509}"/>
    <cellStyle name="20% - 강조색5 2 2 2 2 5" xfId="5482" xr:uid="{DA97BCC8-F685-4645-AEA0-1D038550C274}"/>
    <cellStyle name="20% - 강조색5 2 2 2 2 5 2" xfId="15210" xr:uid="{F66F5B22-0473-4293-A447-162C84B6D5D8}"/>
    <cellStyle name="20% - 강조색5 2 2 2 2 5 2 2" xfId="34666" xr:uid="{90AD92F4-1283-4DFB-8605-784E0A1E9751}"/>
    <cellStyle name="20% - 강조색5 2 2 2 2 5 3" xfId="24938" xr:uid="{7EF42237-F8B3-45B1-885E-5362024CE0F9}"/>
    <cellStyle name="20% - 강조색5 2 2 2 2 6" xfId="10346" xr:uid="{2FC7F8DA-164C-4AAF-A42F-8A23DCBFA340}"/>
    <cellStyle name="20% - 강조색5 2 2 2 2 6 2" xfId="29802" xr:uid="{8BE18DE0-358B-41A1-AB13-576BDC120217}"/>
    <cellStyle name="20% - 강조색5 2 2 2 2 7" xfId="20074" xr:uid="{154E68AC-EF27-439F-9B15-4C1893E3D7E1}"/>
    <cellStyle name="20% - 강조색5 2 2 2 3" xfId="922" xr:uid="{20A5210E-9B6A-410E-B9F3-28B256A10ACE}"/>
    <cellStyle name="20% - 강조색5 2 2 2 3 2" xfId="2138" xr:uid="{FC8F8BCF-5D12-47A0-90D3-E0EF111E2541}"/>
    <cellStyle name="20% - 강조색5 2 2 2 3 2 2" xfId="4570" xr:uid="{1AA25D1C-00B7-4CE0-A81D-BE44B2D06D72}"/>
    <cellStyle name="20% - 강조색5 2 2 2 3 2 2 2" xfId="9434" xr:uid="{C3434838-549E-40B9-AAA5-83A71095BEB8}"/>
    <cellStyle name="20% - 강조색5 2 2 2 3 2 2 2 2" xfId="19162" xr:uid="{CDC78738-2FD6-4D99-801D-0EDAE4FF0D10}"/>
    <cellStyle name="20% - 강조색5 2 2 2 3 2 2 2 2 2" xfId="38618" xr:uid="{04FCD6EB-EE28-4718-A7B8-CBD144017F5D}"/>
    <cellStyle name="20% - 강조색5 2 2 2 3 2 2 2 3" xfId="28890" xr:uid="{6B24E473-1F12-461B-A49A-3C28F1F6B292}"/>
    <cellStyle name="20% - 강조색5 2 2 2 3 2 2 3" xfId="14298" xr:uid="{B13A7972-B212-4EC7-9D84-DA1A003D05E0}"/>
    <cellStyle name="20% - 강조색5 2 2 2 3 2 2 3 2" xfId="33754" xr:uid="{7A7992FC-D6AB-4938-9A54-62A75ECBC6B4}"/>
    <cellStyle name="20% - 강조색5 2 2 2 3 2 2 4" xfId="24026" xr:uid="{08688246-C0C0-4040-91A0-832F403E4CB4}"/>
    <cellStyle name="20% - 강조색5 2 2 2 3 2 3" xfId="7002" xr:uid="{5E86B5B7-C485-496B-9139-4001BFDC859B}"/>
    <cellStyle name="20% - 강조색5 2 2 2 3 2 3 2" xfId="16730" xr:uid="{0F6F9494-15EC-4B50-817D-6A088C7D68D8}"/>
    <cellStyle name="20% - 강조색5 2 2 2 3 2 3 2 2" xfId="36186" xr:uid="{CB2EFD72-7627-41F5-AB45-58125BA2A8B0}"/>
    <cellStyle name="20% - 강조색5 2 2 2 3 2 3 3" xfId="26458" xr:uid="{6D8BA9C9-6097-4D59-A8B2-7132A6F64057}"/>
    <cellStyle name="20% - 강조색5 2 2 2 3 2 4" xfId="11866" xr:uid="{8E663663-AEDE-4D8C-BC75-134EFDCF6746}"/>
    <cellStyle name="20% - 강조색5 2 2 2 3 2 4 2" xfId="31322" xr:uid="{93EF4B5A-2FDD-4ABE-A239-286AED72AB12}"/>
    <cellStyle name="20% - 강조색5 2 2 2 3 2 5" xfId="21594" xr:uid="{CB7ACF06-3E4B-4D64-8C45-936839455797}"/>
    <cellStyle name="20% - 강조색5 2 2 2 3 3" xfId="3354" xr:uid="{23EFEF81-58FC-4A0E-9328-5496E8794F7B}"/>
    <cellStyle name="20% - 강조색5 2 2 2 3 3 2" xfId="8218" xr:uid="{5444C04B-55EE-4D20-B7CE-2D72FB9F8440}"/>
    <cellStyle name="20% - 강조색5 2 2 2 3 3 2 2" xfId="17946" xr:uid="{C3AE3B92-EC85-44D2-B228-67F0C30DF782}"/>
    <cellStyle name="20% - 강조색5 2 2 2 3 3 2 2 2" xfId="37402" xr:uid="{F004F827-92F4-4260-8A07-BDE7A0A7FA10}"/>
    <cellStyle name="20% - 강조색5 2 2 2 3 3 2 3" xfId="27674" xr:uid="{E6F327FD-2EAD-4698-B197-7FBBEC4CC24F}"/>
    <cellStyle name="20% - 강조색5 2 2 2 3 3 3" xfId="13082" xr:uid="{118282E7-49F4-45C2-BA1A-58B140952097}"/>
    <cellStyle name="20% - 강조색5 2 2 2 3 3 3 2" xfId="32538" xr:uid="{29B50060-903A-44AC-AB20-D41D110017FC}"/>
    <cellStyle name="20% - 강조색5 2 2 2 3 3 4" xfId="22810" xr:uid="{84056FE9-7268-46BE-B85D-774AC11B979F}"/>
    <cellStyle name="20% - 강조색5 2 2 2 3 4" xfId="5786" xr:uid="{E87D8AC5-CB3D-4806-B2BF-281B8416FAAE}"/>
    <cellStyle name="20% - 강조색5 2 2 2 3 4 2" xfId="15514" xr:uid="{E87C5DB6-FC4F-4AE0-A260-E9D85ADD1AE3}"/>
    <cellStyle name="20% - 강조색5 2 2 2 3 4 2 2" xfId="34970" xr:uid="{F1C8C19C-D83A-408B-8AE6-FB4A0C96E157}"/>
    <cellStyle name="20% - 강조색5 2 2 2 3 4 3" xfId="25242" xr:uid="{3695E336-60D4-4E28-A86F-662EB6E9D506}"/>
    <cellStyle name="20% - 강조색5 2 2 2 3 5" xfId="10650" xr:uid="{F3A0A492-5586-4CF1-A2D9-4F8F91D47F0C}"/>
    <cellStyle name="20% - 강조색5 2 2 2 3 5 2" xfId="30106" xr:uid="{D32719F5-9FC8-41A3-9EED-E7E03C642FAB}"/>
    <cellStyle name="20% - 강조색5 2 2 2 3 6" xfId="20378" xr:uid="{D503998E-DBEC-465B-B33D-10E3FA5AF3BB}"/>
    <cellStyle name="20% - 강조색5 2 2 2 4" xfId="1530" xr:uid="{7DB83A02-6CCC-4B3F-96A0-A4EBE69C2E32}"/>
    <cellStyle name="20% - 강조색5 2 2 2 4 2" xfId="3962" xr:uid="{8D94AC37-3FEE-4A70-9E9C-6E87F66D27C2}"/>
    <cellStyle name="20% - 강조색5 2 2 2 4 2 2" xfId="8826" xr:uid="{505A1117-EE3C-471C-9009-8CC96377F245}"/>
    <cellStyle name="20% - 강조색5 2 2 2 4 2 2 2" xfId="18554" xr:uid="{44A55654-412E-418F-81E3-00EE5F828CED}"/>
    <cellStyle name="20% - 강조색5 2 2 2 4 2 2 2 2" xfId="38010" xr:uid="{3B36140C-BA5C-4F24-B2E3-CDF149D7D118}"/>
    <cellStyle name="20% - 강조색5 2 2 2 4 2 2 3" xfId="28282" xr:uid="{CEF9E6AF-73ED-4842-8AB3-3C9E0FDF1DCC}"/>
    <cellStyle name="20% - 강조색5 2 2 2 4 2 3" xfId="13690" xr:uid="{CE9B2AB1-4EDB-4661-B57B-4624E5932D8C}"/>
    <cellStyle name="20% - 강조색5 2 2 2 4 2 3 2" xfId="33146" xr:uid="{A03B97A8-88F9-435B-9F26-16AB05BEADE3}"/>
    <cellStyle name="20% - 강조색5 2 2 2 4 2 4" xfId="23418" xr:uid="{2619F085-38E5-4138-84FB-A9B731279AAE}"/>
    <cellStyle name="20% - 강조색5 2 2 2 4 3" xfId="6394" xr:uid="{6C65A657-3E72-49C3-86E2-3B3B46E2397A}"/>
    <cellStyle name="20% - 강조색5 2 2 2 4 3 2" xfId="16122" xr:uid="{F3EC8F00-CDF4-471B-917A-B92960456428}"/>
    <cellStyle name="20% - 강조색5 2 2 2 4 3 2 2" xfId="35578" xr:uid="{31DA1ACD-D765-4884-80E2-1291E4EA72BD}"/>
    <cellStyle name="20% - 강조색5 2 2 2 4 3 3" xfId="25850" xr:uid="{EB7411F8-78E2-47EF-8505-A6321EF11BC3}"/>
    <cellStyle name="20% - 강조색5 2 2 2 4 4" xfId="11258" xr:uid="{87E13CD3-8088-483A-B6E4-13063C90EED9}"/>
    <cellStyle name="20% - 강조색5 2 2 2 4 4 2" xfId="30714" xr:uid="{66812D94-13EC-4B2A-AD20-B6E82730AD1D}"/>
    <cellStyle name="20% - 강조색5 2 2 2 4 5" xfId="20986" xr:uid="{97FF1CB0-A1C6-4D85-81CD-01C00282A072}"/>
    <cellStyle name="20% - 강조색5 2 2 2 5" xfId="2746" xr:uid="{1428208D-6B08-4391-9319-E1D0175C8850}"/>
    <cellStyle name="20% - 강조색5 2 2 2 5 2" xfId="7610" xr:uid="{6507A150-BA7A-4592-A718-B4A05E2A864F}"/>
    <cellStyle name="20% - 강조색5 2 2 2 5 2 2" xfId="17338" xr:uid="{985A3362-811C-449E-92B8-71CEBD7E7AEE}"/>
    <cellStyle name="20% - 강조색5 2 2 2 5 2 2 2" xfId="36794" xr:uid="{820AE57C-5876-4AA0-9501-DDD2DD08FC1D}"/>
    <cellStyle name="20% - 강조색5 2 2 2 5 2 3" xfId="27066" xr:uid="{38896F1C-67F2-4416-A083-164FBB21BA44}"/>
    <cellStyle name="20% - 강조색5 2 2 2 5 3" xfId="12474" xr:uid="{8758563C-E9BD-4696-9BE6-83838C7BD576}"/>
    <cellStyle name="20% - 강조색5 2 2 2 5 3 2" xfId="31930" xr:uid="{F5DFE16C-ECD8-434F-B3F9-4668A5E5DC0A}"/>
    <cellStyle name="20% - 강조색5 2 2 2 5 4" xfId="22202" xr:uid="{6DAD2C17-D183-4B1B-B8D5-47E663B55CBF}"/>
    <cellStyle name="20% - 강조색5 2 2 2 6" xfId="5178" xr:uid="{4C71D35F-196D-41F1-9974-80E8BFD09D63}"/>
    <cellStyle name="20% - 강조색5 2 2 2 6 2" xfId="14906" xr:uid="{B337502B-4996-43A1-B4AB-F2891E6E2F59}"/>
    <cellStyle name="20% - 강조색5 2 2 2 6 2 2" xfId="34362" xr:uid="{C0409044-82FA-4A7B-B651-DF31831F6A51}"/>
    <cellStyle name="20% - 강조색5 2 2 2 6 3" xfId="24634" xr:uid="{9610E2B8-0CCE-4F79-B3FE-679302914E25}"/>
    <cellStyle name="20% - 강조색5 2 2 2 7" xfId="10042" xr:uid="{F0BB01DB-2C52-4C47-A7E1-5D0ABE72460E}"/>
    <cellStyle name="20% - 강조색5 2 2 2 7 2" xfId="29498" xr:uid="{949DA7AF-0F4A-46B7-B2B4-A4A782C61106}"/>
    <cellStyle name="20% - 강조색5 2 2 2 8" xfId="19770" xr:uid="{B2442C4D-B190-454F-B01B-61C07E3AF1D9}"/>
    <cellStyle name="20% - 강조색5 2 2 3" xfId="466" xr:uid="{1CF8D728-6753-4D4E-9F08-957C90DA55BE}"/>
    <cellStyle name="20% - 강조색5 2 2 3 2" xfId="1074" xr:uid="{CC0ED73E-2737-4C3D-A65A-69905A58ADED}"/>
    <cellStyle name="20% - 강조색5 2 2 3 2 2" xfId="2290" xr:uid="{2888C95C-6250-4697-A41E-94459D1CD460}"/>
    <cellStyle name="20% - 강조색5 2 2 3 2 2 2" xfId="4722" xr:uid="{EEF3C587-DA4F-455E-8AB0-0DDA22D7CA4B}"/>
    <cellStyle name="20% - 강조색5 2 2 3 2 2 2 2" xfId="9586" xr:uid="{E5956CA3-A7C4-4CE4-9504-59E44E45E015}"/>
    <cellStyle name="20% - 강조색5 2 2 3 2 2 2 2 2" xfId="19314" xr:uid="{BAC7A7BA-A037-442F-96B0-87D9C297AF41}"/>
    <cellStyle name="20% - 강조색5 2 2 3 2 2 2 2 2 2" xfId="38770" xr:uid="{4957B2B4-9493-4F8C-84C4-F3633D545C36}"/>
    <cellStyle name="20% - 강조색5 2 2 3 2 2 2 2 3" xfId="29042" xr:uid="{E0B7F85F-8C50-4F90-B737-107E225F7300}"/>
    <cellStyle name="20% - 강조색5 2 2 3 2 2 2 3" xfId="14450" xr:uid="{484B5213-618F-4BDB-B1DD-5C6DD144E343}"/>
    <cellStyle name="20% - 강조색5 2 2 3 2 2 2 3 2" xfId="33906" xr:uid="{9737D32F-D32C-406D-87B6-611BB0FD7E87}"/>
    <cellStyle name="20% - 강조색5 2 2 3 2 2 2 4" xfId="24178" xr:uid="{282E07A8-A177-4B4F-B672-FDDB8E6982F6}"/>
    <cellStyle name="20% - 강조색5 2 2 3 2 2 3" xfId="7154" xr:uid="{C407EB97-4AAD-432A-8A46-D0860B010069}"/>
    <cellStyle name="20% - 강조색5 2 2 3 2 2 3 2" xfId="16882" xr:uid="{13AA915C-FC37-4177-99BA-25FD18657C96}"/>
    <cellStyle name="20% - 강조색5 2 2 3 2 2 3 2 2" xfId="36338" xr:uid="{DB16E434-5705-4552-BF74-F7AA9C170734}"/>
    <cellStyle name="20% - 강조색5 2 2 3 2 2 3 3" xfId="26610" xr:uid="{01F8748A-D5A8-4571-A504-B59413F2B479}"/>
    <cellStyle name="20% - 강조색5 2 2 3 2 2 4" xfId="12018" xr:uid="{729C2CB6-8368-4084-97AF-4269EFD863E7}"/>
    <cellStyle name="20% - 강조색5 2 2 3 2 2 4 2" xfId="31474" xr:uid="{1C85029E-FAEA-420F-9DDD-A06D5F69A8F0}"/>
    <cellStyle name="20% - 강조색5 2 2 3 2 2 5" xfId="21746" xr:uid="{EDC8691A-6F24-4592-A87A-E4F397B4BE05}"/>
    <cellStyle name="20% - 강조색5 2 2 3 2 3" xfId="3506" xr:uid="{00DCB5E5-12FE-4872-94AE-0CE51EC98AE7}"/>
    <cellStyle name="20% - 강조색5 2 2 3 2 3 2" xfId="8370" xr:uid="{E67CFE0A-32A7-4EFD-B991-131DAFB15E6D}"/>
    <cellStyle name="20% - 강조색5 2 2 3 2 3 2 2" xfId="18098" xr:uid="{C8992C53-BAA9-4BE1-BE3A-9B8620E37C9F}"/>
    <cellStyle name="20% - 강조색5 2 2 3 2 3 2 2 2" xfId="37554" xr:uid="{00CA1B81-ECC0-481A-9F22-DEE9DA9B7285}"/>
    <cellStyle name="20% - 강조색5 2 2 3 2 3 2 3" xfId="27826" xr:uid="{8A60844A-9222-4818-B4B3-BE09FA600EAA}"/>
    <cellStyle name="20% - 강조색5 2 2 3 2 3 3" xfId="13234" xr:uid="{EE78819C-7640-45E8-AB22-046AE1ADC029}"/>
    <cellStyle name="20% - 강조색5 2 2 3 2 3 3 2" xfId="32690" xr:uid="{467BFD2D-D4E8-4A37-972C-BA0302EC2540}"/>
    <cellStyle name="20% - 강조색5 2 2 3 2 3 4" xfId="22962" xr:uid="{7DD90DEE-79E1-45CB-924D-CDED8C5993D4}"/>
    <cellStyle name="20% - 강조색5 2 2 3 2 4" xfId="5938" xr:uid="{BBEC8340-EA39-4135-8184-4B685F9FBB7F}"/>
    <cellStyle name="20% - 강조색5 2 2 3 2 4 2" xfId="15666" xr:uid="{D2C3B212-993C-43FC-AC7D-78E8AD2DF488}"/>
    <cellStyle name="20% - 강조색5 2 2 3 2 4 2 2" xfId="35122" xr:uid="{74CB8F64-BDFB-4660-B8F5-B38F01E34CD2}"/>
    <cellStyle name="20% - 강조색5 2 2 3 2 4 3" xfId="25394" xr:uid="{D3C47A58-E75A-4908-9D70-7B612C8561A6}"/>
    <cellStyle name="20% - 강조색5 2 2 3 2 5" xfId="10802" xr:uid="{08ED7E59-73C8-488E-A891-95CD2170B533}"/>
    <cellStyle name="20% - 강조색5 2 2 3 2 5 2" xfId="30258" xr:uid="{D326A253-D648-44FE-9A3B-071F08558B3D}"/>
    <cellStyle name="20% - 강조색5 2 2 3 2 6" xfId="20530" xr:uid="{CD2D877E-EC55-45DE-82DA-E99EFBCC6B8C}"/>
    <cellStyle name="20% - 강조색5 2 2 3 3" xfId="1682" xr:uid="{714F8CE8-F176-4251-A7F1-27153449D824}"/>
    <cellStyle name="20% - 강조색5 2 2 3 3 2" xfId="4114" xr:uid="{07CF98C5-01C2-44C4-9966-7DD748B8F1E9}"/>
    <cellStyle name="20% - 강조색5 2 2 3 3 2 2" xfId="8978" xr:uid="{99B38C81-F6C8-41CB-93EC-F18E35A4CD3A}"/>
    <cellStyle name="20% - 강조색5 2 2 3 3 2 2 2" xfId="18706" xr:uid="{051463C4-ECD5-4244-B523-F60C92206650}"/>
    <cellStyle name="20% - 강조색5 2 2 3 3 2 2 2 2" xfId="38162" xr:uid="{FB11E23B-B541-4780-A3EA-4D538216A0E6}"/>
    <cellStyle name="20% - 강조색5 2 2 3 3 2 2 3" xfId="28434" xr:uid="{B6DBC564-0617-4FDA-B8FA-C80F3D360FE2}"/>
    <cellStyle name="20% - 강조색5 2 2 3 3 2 3" xfId="13842" xr:uid="{3BDAFA2D-E8A0-4515-B8E2-973A8964BF79}"/>
    <cellStyle name="20% - 강조색5 2 2 3 3 2 3 2" xfId="33298" xr:uid="{01915820-0B79-4A86-8B08-7A541EE63E66}"/>
    <cellStyle name="20% - 강조색5 2 2 3 3 2 4" xfId="23570" xr:uid="{3D27ADD7-0599-4676-9C93-CFCB4C1C0523}"/>
    <cellStyle name="20% - 강조색5 2 2 3 3 3" xfId="6546" xr:uid="{8646E20B-C886-4CBB-AEB2-D36FC40C29AB}"/>
    <cellStyle name="20% - 강조색5 2 2 3 3 3 2" xfId="16274" xr:uid="{504C4A92-060A-47A9-B6C3-AF7E10B880BD}"/>
    <cellStyle name="20% - 강조색5 2 2 3 3 3 2 2" xfId="35730" xr:uid="{4BE12133-7D76-49D5-9173-18FB719E8DAD}"/>
    <cellStyle name="20% - 강조색5 2 2 3 3 3 3" xfId="26002" xr:uid="{4BCC493D-6ACD-439E-A33E-E977D7C73FFF}"/>
    <cellStyle name="20% - 강조색5 2 2 3 3 4" xfId="11410" xr:uid="{BA2C163C-B037-49CB-B4FB-A6B81BD89DC7}"/>
    <cellStyle name="20% - 강조색5 2 2 3 3 4 2" xfId="30866" xr:uid="{2C33D69A-120F-46B9-A918-42E1F0903981}"/>
    <cellStyle name="20% - 강조색5 2 2 3 3 5" xfId="21138" xr:uid="{6C726E1B-2C4D-4743-BF9E-BEDF590D34C1}"/>
    <cellStyle name="20% - 강조색5 2 2 3 4" xfId="2898" xr:uid="{86F7DBFB-D5C4-4E23-AA00-23319009C56F}"/>
    <cellStyle name="20% - 강조색5 2 2 3 4 2" xfId="7762" xr:uid="{273F6C69-A5AE-4CAF-974C-DDB344EB230C}"/>
    <cellStyle name="20% - 강조색5 2 2 3 4 2 2" xfId="17490" xr:uid="{B540FCE2-CD2D-4FA9-9721-413A63053651}"/>
    <cellStyle name="20% - 강조색5 2 2 3 4 2 2 2" xfId="36946" xr:uid="{E1B331A5-D15A-48F6-934E-54BD3D3DF84C}"/>
    <cellStyle name="20% - 강조색5 2 2 3 4 2 3" xfId="27218" xr:uid="{4C4046D8-723B-4F93-982D-948D467E940A}"/>
    <cellStyle name="20% - 강조색5 2 2 3 4 3" xfId="12626" xr:uid="{245ECCDD-C326-413D-A616-56A293C2AD1F}"/>
    <cellStyle name="20% - 강조색5 2 2 3 4 3 2" xfId="32082" xr:uid="{50162097-E22D-4F00-A1D8-70D9B55608C7}"/>
    <cellStyle name="20% - 강조색5 2 2 3 4 4" xfId="22354" xr:uid="{0961F487-FDE6-4AAA-876E-32407FB237C4}"/>
    <cellStyle name="20% - 강조색5 2 2 3 5" xfId="5330" xr:uid="{A32DC8DE-1244-4917-8227-91D71D5AD4CC}"/>
    <cellStyle name="20% - 강조색5 2 2 3 5 2" xfId="15058" xr:uid="{B0D23175-EC81-43DE-83A3-B6010B24AFE6}"/>
    <cellStyle name="20% - 강조색5 2 2 3 5 2 2" xfId="34514" xr:uid="{AC88AD48-B96B-47DE-8071-8CA57D4CF51F}"/>
    <cellStyle name="20% - 강조색5 2 2 3 5 3" xfId="24786" xr:uid="{39C37624-DD63-4D2E-930E-6418B33AD0E4}"/>
    <cellStyle name="20% - 강조색5 2 2 3 6" xfId="10194" xr:uid="{A23631D4-8D4C-41BD-AECA-B05CAA11E0C5}"/>
    <cellStyle name="20% - 강조색5 2 2 3 6 2" xfId="29650" xr:uid="{B13FB06B-2D52-4B4A-939B-969E95218DF2}"/>
    <cellStyle name="20% - 강조색5 2 2 3 7" xfId="19922" xr:uid="{193E8B27-FAD0-42F7-B617-88D73D55834D}"/>
    <cellStyle name="20% - 강조색5 2 2 4" xfId="770" xr:uid="{04C6F988-E0AC-46D4-AB6B-D7E4ABEFB358}"/>
    <cellStyle name="20% - 강조색5 2 2 4 2" xfId="1986" xr:uid="{C6B412F5-38CF-4F70-9C7D-A97B8A800FA1}"/>
    <cellStyle name="20% - 강조색5 2 2 4 2 2" xfId="4418" xr:uid="{738658A3-C9FC-477A-880B-17758F24534F}"/>
    <cellStyle name="20% - 강조색5 2 2 4 2 2 2" xfId="9282" xr:uid="{3DE04843-6D0C-45EA-8CED-95B217047C1D}"/>
    <cellStyle name="20% - 강조색5 2 2 4 2 2 2 2" xfId="19010" xr:uid="{85F5776B-D32A-438F-B9BA-DEA2B5F0D734}"/>
    <cellStyle name="20% - 강조색5 2 2 4 2 2 2 2 2" xfId="38466" xr:uid="{5A46BF42-7D8E-446B-B90E-D335B1789B24}"/>
    <cellStyle name="20% - 강조색5 2 2 4 2 2 2 3" xfId="28738" xr:uid="{39912E8D-C172-477F-BB11-12C33C02D28B}"/>
    <cellStyle name="20% - 강조색5 2 2 4 2 2 3" xfId="14146" xr:uid="{25987692-A6AB-4842-A7D7-85BA9DD5E2A8}"/>
    <cellStyle name="20% - 강조색5 2 2 4 2 2 3 2" xfId="33602" xr:uid="{EF7039BD-EBEB-4DE1-9ED0-A8E504A6F3A2}"/>
    <cellStyle name="20% - 강조색5 2 2 4 2 2 4" xfId="23874" xr:uid="{EE1B7C55-F4AB-40F3-BB11-6DAC8AFD5576}"/>
    <cellStyle name="20% - 강조색5 2 2 4 2 3" xfId="6850" xr:uid="{E103BD48-C4F0-4AA7-880F-5CF6C72A2F22}"/>
    <cellStyle name="20% - 강조색5 2 2 4 2 3 2" xfId="16578" xr:uid="{3F6BE9F4-016F-4247-96E8-5C8E7C17C75B}"/>
    <cellStyle name="20% - 강조색5 2 2 4 2 3 2 2" xfId="36034" xr:uid="{8365E6E8-1486-45B6-9443-3A872D1B8C74}"/>
    <cellStyle name="20% - 강조색5 2 2 4 2 3 3" xfId="26306" xr:uid="{00E5AA18-86B2-4A38-BA56-8156B7B517F7}"/>
    <cellStyle name="20% - 강조색5 2 2 4 2 4" xfId="11714" xr:uid="{8A9487F1-BC91-4A86-8F5A-ABBC412C16D5}"/>
    <cellStyle name="20% - 강조색5 2 2 4 2 4 2" xfId="31170" xr:uid="{5E5DB0A5-A029-4A84-A731-1B6BF5B7F82D}"/>
    <cellStyle name="20% - 강조색5 2 2 4 2 5" xfId="21442" xr:uid="{3F93CE7F-59F9-4A6A-8CBC-EC8FBCA988DB}"/>
    <cellStyle name="20% - 강조색5 2 2 4 3" xfId="3202" xr:uid="{5F35B4C4-4C68-4D62-A858-39BFEB3B7386}"/>
    <cellStyle name="20% - 강조색5 2 2 4 3 2" xfId="8066" xr:uid="{37A9AC13-4367-4647-960F-EA926E5A5A0D}"/>
    <cellStyle name="20% - 강조색5 2 2 4 3 2 2" xfId="17794" xr:uid="{A40DEA81-012F-4A99-BEA0-392D17D2A5C0}"/>
    <cellStyle name="20% - 강조색5 2 2 4 3 2 2 2" xfId="37250" xr:uid="{40FFE7C8-53BA-499B-8760-24552F3C99A6}"/>
    <cellStyle name="20% - 강조색5 2 2 4 3 2 3" xfId="27522" xr:uid="{FD2D1403-BF4F-443F-9F10-095C38184636}"/>
    <cellStyle name="20% - 강조색5 2 2 4 3 3" xfId="12930" xr:uid="{CE9AFDD7-57DF-4C36-9A54-B97D61943145}"/>
    <cellStyle name="20% - 강조색5 2 2 4 3 3 2" xfId="32386" xr:uid="{6B459E01-B34C-4C1A-B1CB-1EFFE14A63ED}"/>
    <cellStyle name="20% - 강조색5 2 2 4 3 4" xfId="22658" xr:uid="{331704AE-ECBD-4743-AC7E-84139EEFF9D5}"/>
    <cellStyle name="20% - 강조색5 2 2 4 4" xfId="5634" xr:uid="{8F249D4C-786C-4546-A5A2-CFED8E6732B6}"/>
    <cellStyle name="20% - 강조색5 2 2 4 4 2" xfId="15362" xr:uid="{11016BEB-5DA5-4890-A644-F06D1D95A14A}"/>
    <cellStyle name="20% - 강조색5 2 2 4 4 2 2" xfId="34818" xr:uid="{65F0EF9E-543F-4188-A739-83EA7EE0AEB3}"/>
    <cellStyle name="20% - 강조색5 2 2 4 4 3" xfId="25090" xr:uid="{F12DB190-928B-4B81-BBBD-122C4BDE160B}"/>
    <cellStyle name="20% - 강조색5 2 2 4 5" xfId="10498" xr:uid="{B9772304-BC77-4749-B2E4-9E197F91CE61}"/>
    <cellStyle name="20% - 강조색5 2 2 4 5 2" xfId="29954" xr:uid="{A575125E-F041-49E3-802F-D320BA224236}"/>
    <cellStyle name="20% - 강조색5 2 2 4 6" xfId="20226" xr:uid="{CC04554A-B0D9-4D4A-81B5-9A402DD05C5F}"/>
    <cellStyle name="20% - 강조색5 2 2 5" xfId="1378" xr:uid="{1859DBB3-B1C3-40F3-B258-E56CF24EA160}"/>
    <cellStyle name="20% - 강조색5 2 2 5 2" xfId="3810" xr:uid="{5896FB59-7ED7-445C-8C7A-92DFCFD6C581}"/>
    <cellStyle name="20% - 강조색5 2 2 5 2 2" xfId="8674" xr:uid="{E77DF21A-1107-47BA-A6DE-CB81465002B0}"/>
    <cellStyle name="20% - 강조색5 2 2 5 2 2 2" xfId="18402" xr:uid="{33015AD3-A54B-4763-BE20-BB58082547A0}"/>
    <cellStyle name="20% - 강조색5 2 2 5 2 2 2 2" xfId="37858" xr:uid="{BB74A148-D4CF-40D5-8FF1-6EE17B296743}"/>
    <cellStyle name="20% - 강조색5 2 2 5 2 2 3" xfId="28130" xr:uid="{1ABA0DEA-D0E0-4DB6-AFD1-3D54635EE9EF}"/>
    <cellStyle name="20% - 강조색5 2 2 5 2 3" xfId="13538" xr:uid="{92ECD4D4-B175-4CFE-80C4-DB323B9C975B}"/>
    <cellStyle name="20% - 강조색5 2 2 5 2 3 2" xfId="32994" xr:uid="{437B5316-FC46-4EE3-AE7A-60C0F908FD51}"/>
    <cellStyle name="20% - 강조색5 2 2 5 2 4" xfId="23266" xr:uid="{90E5D1E5-7A0C-442F-B684-685D62274F71}"/>
    <cellStyle name="20% - 강조색5 2 2 5 3" xfId="6242" xr:uid="{58FE5917-F2A2-493A-BFA9-167F54CF117C}"/>
    <cellStyle name="20% - 강조색5 2 2 5 3 2" xfId="15970" xr:uid="{745D2E56-36D8-4C6E-853B-D27F88AC9EFC}"/>
    <cellStyle name="20% - 강조색5 2 2 5 3 2 2" xfId="35426" xr:uid="{22E0A993-FC7C-4291-B64D-D3DE677402BE}"/>
    <cellStyle name="20% - 강조색5 2 2 5 3 3" xfId="25698" xr:uid="{B60E82E8-1BD1-4F9F-B316-120379451F85}"/>
    <cellStyle name="20% - 강조색5 2 2 5 4" xfId="11106" xr:uid="{F8DB2EBE-AC72-4F31-8DC8-175D9127473E}"/>
    <cellStyle name="20% - 강조색5 2 2 5 4 2" xfId="30562" xr:uid="{36A40BAF-DC09-49FA-AFDE-570621DD448B}"/>
    <cellStyle name="20% - 강조색5 2 2 5 5" xfId="20834" xr:uid="{B6C2847B-0DD2-462B-AECD-89B1E0260DED}"/>
    <cellStyle name="20% - 강조색5 2 2 6" xfId="2594" xr:uid="{36428A7F-D8E0-4532-BD83-5C6E930C4819}"/>
    <cellStyle name="20% - 강조색5 2 2 6 2" xfId="7458" xr:uid="{C0750B7C-7A73-4D1C-8768-AD71F7F33F8F}"/>
    <cellStyle name="20% - 강조색5 2 2 6 2 2" xfId="17186" xr:uid="{98A983B6-7963-4B99-BBDC-F763BA4DBEB8}"/>
    <cellStyle name="20% - 강조색5 2 2 6 2 2 2" xfId="36642" xr:uid="{414E0ED2-E9BB-4936-AE50-8950C6EEC1E0}"/>
    <cellStyle name="20% - 강조색5 2 2 6 2 3" xfId="26914" xr:uid="{9C87A31B-FCBC-4BC6-8F63-23C4453F5CB1}"/>
    <cellStyle name="20% - 강조색5 2 2 6 3" xfId="12322" xr:uid="{4C31BB1E-5851-412C-A017-540ABE81385E}"/>
    <cellStyle name="20% - 강조색5 2 2 6 3 2" xfId="31778" xr:uid="{B5A75499-8AC6-49B6-BAC7-8896B619D5F0}"/>
    <cellStyle name="20% - 강조색5 2 2 6 4" xfId="22050" xr:uid="{7C1690AB-3777-49AB-B097-F4733E610166}"/>
    <cellStyle name="20% - 강조색5 2 2 7" xfId="5026" xr:uid="{EED68952-79C2-4DBF-A4D4-CDF5DF40C9D9}"/>
    <cellStyle name="20% - 강조색5 2 2 7 2" xfId="14754" xr:uid="{D605CC73-F2D0-49A1-BB3B-C0EC413CCEA6}"/>
    <cellStyle name="20% - 강조색5 2 2 7 2 2" xfId="34210" xr:uid="{C984F792-4906-47CB-8EF1-088FA91B77CC}"/>
    <cellStyle name="20% - 강조색5 2 2 7 3" xfId="24482" xr:uid="{4B33BDB8-BD43-4050-BD4E-2A99F865CB0A}"/>
    <cellStyle name="20% - 강조색5 2 2 8" xfId="9890" xr:uid="{71394C66-5B54-4504-A9FA-70F5BA38677F}"/>
    <cellStyle name="20% - 강조색5 2 2 8 2" xfId="29346" xr:uid="{CDAE3A38-FAF3-4FE3-BBE6-E91546DF1D7C}"/>
    <cellStyle name="20% - 강조색5 2 2 9" xfId="19618" xr:uid="{65D047EC-0242-46E6-9228-9D6CBDB7B541}"/>
    <cellStyle name="20% - 강조색5 2 3" xfId="237" xr:uid="{869D83F2-D1BA-4390-A513-802265ECA460}"/>
    <cellStyle name="20% - 강조색5 2 3 2" xfId="542" xr:uid="{DE66D701-E324-4936-A87E-9CE2C2071F97}"/>
    <cellStyle name="20% - 강조색5 2 3 2 2" xfId="1150" xr:uid="{A09E70F8-291A-4E0F-A1E4-888547893EA1}"/>
    <cellStyle name="20% - 강조색5 2 3 2 2 2" xfId="2366" xr:uid="{891C434C-6CB3-44DC-B895-1068BC800EF8}"/>
    <cellStyle name="20% - 강조색5 2 3 2 2 2 2" xfId="4798" xr:uid="{E234507F-CD21-4AA9-B019-C8BFCC92BA40}"/>
    <cellStyle name="20% - 강조색5 2 3 2 2 2 2 2" xfId="9662" xr:uid="{170DFD36-8D75-4A9C-BD15-316FA4604EAE}"/>
    <cellStyle name="20% - 강조색5 2 3 2 2 2 2 2 2" xfId="19390" xr:uid="{4236CEFB-9DFC-47A3-A243-6DED70F353BF}"/>
    <cellStyle name="20% - 강조색5 2 3 2 2 2 2 2 2 2" xfId="38846" xr:uid="{FA41D5A1-48E6-40EC-ACC3-FB8A4910ABDA}"/>
    <cellStyle name="20% - 강조색5 2 3 2 2 2 2 2 3" xfId="29118" xr:uid="{3651B5E7-147C-47C9-B557-4B337E93A474}"/>
    <cellStyle name="20% - 강조색5 2 3 2 2 2 2 3" xfId="14526" xr:uid="{124111DE-F629-48FA-AE54-8BC68011AEC1}"/>
    <cellStyle name="20% - 강조색5 2 3 2 2 2 2 3 2" xfId="33982" xr:uid="{81D31442-1591-42D7-B3A7-16A1F5656E78}"/>
    <cellStyle name="20% - 강조색5 2 3 2 2 2 2 4" xfId="24254" xr:uid="{2E2A2DDD-0178-4BC9-B123-A4AC5B92212C}"/>
    <cellStyle name="20% - 강조색5 2 3 2 2 2 3" xfId="7230" xr:uid="{A75AAE7A-420C-4551-B63D-95A722A9607D}"/>
    <cellStyle name="20% - 강조색5 2 3 2 2 2 3 2" xfId="16958" xr:uid="{A756F230-7A34-4009-A3AF-BE573A8AA916}"/>
    <cellStyle name="20% - 강조색5 2 3 2 2 2 3 2 2" xfId="36414" xr:uid="{668F43D2-76AD-4228-8147-99D29FF2383D}"/>
    <cellStyle name="20% - 강조색5 2 3 2 2 2 3 3" xfId="26686" xr:uid="{DF44A21D-B389-4568-AB8E-D66E50380F2F}"/>
    <cellStyle name="20% - 강조색5 2 3 2 2 2 4" xfId="12094" xr:uid="{29B33F47-F6AA-45DC-ACD4-C5471B7042D2}"/>
    <cellStyle name="20% - 강조색5 2 3 2 2 2 4 2" xfId="31550" xr:uid="{E7130AEC-9B65-4030-9E53-416FB154490C}"/>
    <cellStyle name="20% - 강조색5 2 3 2 2 2 5" xfId="21822" xr:uid="{F94BE1B7-B9DC-4C85-985D-880D54E8A48F}"/>
    <cellStyle name="20% - 강조색5 2 3 2 2 3" xfId="3582" xr:uid="{1F138351-A01C-4F79-B1C4-F626257715C4}"/>
    <cellStyle name="20% - 강조색5 2 3 2 2 3 2" xfId="8446" xr:uid="{5293BD64-3816-4A3D-ACE1-DD618414A97B}"/>
    <cellStyle name="20% - 강조색5 2 3 2 2 3 2 2" xfId="18174" xr:uid="{427AE47C-852A-4F8E-ABED-9B0D4D54A541}"/>
    <cellStyle name="20% - 강조색5 2 3 2 2 3 2 2 2" xfId="37630" xr:uid="{7B639064-98E7-487C-B992-A595D89821C9}"/>
    <cellStyle name="20% - 강조색5 2 3 2 2 3 2 3" xfId="27902" xr:uid="{83E66D11-45B4-4B5A-8516-A1A77794F1FE}"/>
    <cellStyle name="20% - 강조색5 2 3 2 2 3 3" xfId="13310" xr:uid="{F427E8E5-E0E1-4ABD-9C10-B91242913348}"/>
    <cellStyle name="20% - 강조색5 2 3 2 2 3 3 2" xfId="32766" xr:uid="{1586752D-CEF3-4B4E-A301-691E37CBC62C}"/>
    <cellStyle name="20% - 강조색5 2 3 2 2 3 4" xfId="23038" xr:uid="{6F0CCDF7-B236-463E-8162-991E75165020}"/>
    <cellStyle name="20% - 강조색5 2 3 2 2 4" xfId="6014" xr:uid="{2BFDAD50-726A-4D1C-9A6B-B9F996B25E1C}"/>
    <cellStyle name="20% - 강조색5 2 3 2 2 4 2" xfId="15742" xr:uid="{F0DAF2FD-861C-42DB-B2A8-86707E9088CC}"/>
    <cellStyle name="20% - 강조색5 2 3 2 2 4 2 2" xfId="35198" xr:uid="{EDFF1DCE-7B07-465E-B461-7758042133BD}"/>
    <cellStyle name="20% - 강조색5 2 3 2 2 4 3" xfId="25470" xr:uid="{E46D09DC-C5CD-4673-B68E-1A3FB824B150}"/>
    <cellStyle name="20% - 강조색5 2 3 2 2 5" xfId="10878" xr:uid="{24E42555-355F-4687-A077-64AE655F9B48}"/>
    <cellStyle name="20% - 강조색5 2 3 2 2 5 2" xfId="30334" xr:uid="{8E3F4F39-6025-49EC-B467-876B0197C827}"/>
    <cellStyle name="20% - 강조색5 2 3 2 2 6" xfId="20606" xr:uid="{D6987032-E025-40BF-883B-3165EC6B6B0C}"/>
    <cellStyle name="20% - 강조색5 2 3 2 3" xfId="1758" xr:uid="{B491C8F6-33BB-4066-B809-6DB55423D50B}"/>
    <cellStyle name="20% - 강조색5 2 3 2 3 2" xfId="4190" xr:uid="{5E7EFDFC-678A-492E-BEAF-D2AD63D52E13}"/>
    <cellStyle name="20% - 강조색5 2 3 2 3 2 2" xfId="9054" xr:uid="{7F1350E5-C6A7-4983-A39C-7D2E00E548C1}"/>
    <cellStyle name="20% - 강조색5 2 3 2 3 2 2 2" xfId="18782" xr:uid="{7C420445-483D-4A1E-8D30-C626A7E0519E}"/>
    <cellStyle name="20% - 강조색5 2 3 2 3 2 2 2 2" xfId="38238" xr:uid="{5F828556-60B5-46AA-836C-93BD4D05EB4E}"/>
    <cellStyle name="20% - 강조색5 2 3 2 3 2 2 3" xfId="28510" xr:uid="{27FBEB89-5F04-447A-A369-AF5857628B8E}"/>
    <cellStyle name="20% - 강조색5 2 3 2 3 2 3" xfId="13918" xr:uid="{5015ACA2-1602-4DBB-9E91-6BF1442E7EA4}"/>
    <cellStyle name="20% - 강조색5 2 3 2 3 2 3 2" xfId="33374" xr:uid="{BCE755B9-9EE4-477F-8B3C-8556F815B0E2}"/>
    <cellStyle name="20% - 강조색5 2 3 2 3 2 4" xfId="23646" xr:uid="{542F1127-1A5D-4C55-B904-EFB0A04FFEE9}"/>
    <cellStyle name="20% - 강조색5 2 3 2 3 3" xfId="6622" xr:uid="{EC79B0AF-0F93-48A9-9423-6FBA6D46D9C6}"/>
    <cellStyle name="20% - 강조색5 2 3 2 3 3 2" xfId="16350" xr:uid="{DDB79472-8104-4622-BA91-D811E26FA7EB}"/>
    <cellStyle name="20% - 강조색5 2 3 2 3 3 2 2" xfId="35806" xr:uid="{A458F483-4D87-40F6-8F9B-40847E95F679}"/>
    <cellStyle name="20% - 강조색5 2 3 2 3 3 3" xfId="26078" xr:uid="{74E5C12F-63BD-44B9-B81D-290F9A99EBE2}"/>
    <cellStyle name="20% - 강조색5 2 3 2 3 4" xfId="11486" xr:uid="{2061E7F2-8FAE-4161-ACD5-740A5BDB06DE}"/>
    <cellStyle name="20% - 강조색5 2 3 2 3 4 2" xfId="30942" xr:uid="{37531196-0E7F-4098-B393-D6F0FEBA3908}"/>
    <cellStyle name="20% - 강조색5 2 3 2 3 5" xfId="21214" xr:uid="{FDF56632-F1A2-426B-811F-E7438DC0870D}"/>
    <cellStyle name="20% - 강조색5 2 3 2 4" xfId="2974" xr:uid="{76995939-7F53-4BD3-A746-A4B1A1A688EC}"/>
    <cellStyle name="20% - 강조색5 2 3 2 4 2" xfId="7838" xr:uid="{1B857BF9-4C42-49F3-BD45-0F756A8805D2}"/>
    <cellStyle name="20% - 강조색5 2 3 2 4 2 2" xfId="17566" xr:uid="{622C42F7-CFB6-42E1-B205-E4ADC31D3519}"/>
    <cellStyle name="20% - 강조색5 2 3 2 4 2 2 2" xfId="37022" xr:uid="{D4770A81-41F2-47AB-AAC8-777A2DDF2099}"/>
    <cellStyle name="20% - 강조색5 2 3 2 4 2 3" xfId="27294" xr:uid="{46901298-9C25-4338-A70B-0F1BD06485C4}"/>
    <cellStyle name="20% - 강조색5 2 3 2 4 3" xfId="12702" xr:uid="{D3EC384E-4C50-45E7-9FA1-F91E6919EAFF}"/>
    <cellStyle name="20% - 강조색5 2 3 2 4 3 2" xfId="32158" xr:uid="{98D8DDF8-6E18-4550-989E-D27AC4004E58}"/>
    <cellStyle name="20% - 강조색5 2 3 2 4 4" xfId="22430" xr:uid="{A976A5BA-EE5D-4BC6-A252-0A870509716B}"/>
    <cellStyle name="20% - 강조색5 2 3 2 5" xfId="5406" xr:uid="{B9F8AC0F-FF94-4227-A122-37CF3337E9BB}"/>
    <cellStyle name="20% - 강조색5 2 3 2 5 2" xfId="15134" xr:uid="{62CF157E-D5B2-412C-BC6D-433CAACBFBA3}"/>
    <cellStyle name="20% - 강조색5 2 3 2 5 2 2" xfId="34590" xr:uid="{9DE41032-AC51-4480-9B87-449D5A1EFE0F}"/>
    <cellStyle name="20% - 강조색5 2 3 2 5 3" xfId="24862" xr:uid="{3BCB29FB-69D4-41F4-910A-ACD2D7FD2547}"/>
    <cellStyle name="20% - 강조색5 2 3 2 6" xfId="10270" xr:uid="{6FA516C0-D356-4804-9CFA-12C208485C15}"/>
    <cellStyle name="20% - 강조색5 2 3 2 6 2" xfId="29726" xr:uid="{4CE33269-30D4-4FBE-94F9-E7224DC27DA7}"/>
    <cellStyle name="20% - 강조색5 2 3 2 7" xfId="19998" xr:uid="{3C476FBD-5AC3-45EF-8DB3-44EE68646473}"/>
    <cellStyle name="20% - 강조색5 2 3 3" xfId="846" xr:uid="{6F5FD2BB-F0A8-4883-9BE2-F9C00B3B8D19}"/>
    <cellStyle name="20% - 강조색5 2 3 3 2" xfId="2062" xr:uid="{86245CC8-5C4B-4766-866D-318D65F38D2E}"/>
    <cellStyle name="20% - 강조색5 2 3 3 2 2" xfId="4494" xr:uid="{C3E366CF-4445-443E-A98E-8EAC4043C311}"/>
    <cellStyle name="20% - 강조색5 2 3 3 2 2 2" xfId="9358" xr:uid="{4BB628BB-DE68-41EF-B88A-EDAB5CFEB79C}"/>
    <cellStyle name="20% - 강조색5 2 3 3 2 2 2 2" xfId="19086" xr:uid="{C72F7C1C-B23C-425B-A383-193B52582C7A}"/>
    <cellStyle name="20% - 강조색5 2 3 3 2 2 2 2 2" xfId="38542" xr:uid="{8D84D893-85FD-4ED7-BD87-DEA38FD1E91B}"/>
    <cellStyle name="20% - 강조색5 2 3 3 2 2 2 3" xfId="28814" xr:uid="{72BC7F15-8272-42ED-A532-04203C831B28}"/>
    <cellStyle name="20% - 강조색5 2 3 3 2 2 3" xfId="14222" xr:uid="{D1DF392D-9326-4EC9-907B-8735AC52EB04}"/>
    <cellStyle name="20% - 강조색5 2 3 3 2 2 3 2" xfId="33678" xr:uid="{DD3F7AB1-87F2-4F24-A349-199FDFD3A2D6}"/>
    <cellStyle name="20% - 강조색5 2 3 3 2 2 4" xfId="23950" xr:uid="{DF6485CB-E49D-4003-A1DE-877EED3FDBBD}"/>
    <cellStyle name="20% - 강조색5 2 3 3 2 3" xfId="6926" xr:uid="{46D296B5-92B5-45E4-A46D-9241085DD24E}"/>
    <cellStyle name="20% - 강조색5 2 3 3 2 3 2" xfId="16654" xr:uid="{FA7715B2-5793-402D-9AC8-BC5DA690AADF}"/>
    <cellStyle name="20% - 강조색5 2 3 3 2 3 2 2" xfId="36110" xr:uid="{25DA7912-11F2-4596-8DB9-99469A5E04D4}"/>
    <cellStyle name="20% - 강조색5 2 3 3 2 3 3" xfId="26382" xr:uid="{1BB9182A-9938-4A3D-A693-7312D605BEDD}"/>
    <cellStyle name="20% - 강조색5 2 3 3 2 4" xfId="11790" xr:uid="{A6D78E79-9095-4A45-9A74-9CC151F25FD1}"/>
    <cellStyle name="20% - 강조색5 2 3 3 2 4 2" xfId="31246" xr:uid="{75A98E6C-1FDA-4AE4-A84A-36F5D381C2EC}"/>
    <cellStyle name="20% - 강조색5 2 3 3 2 5" xfId="21518" xr:uid="{77DD402B-6EB6-469E-B438-A96C1028EFCE}"/>
    <cellStyle name="20% - 강조색5 2 3 3 3" xfId="3278" xr:uid="{A8431049-439E-4FB3-B7E8-D54A2AC8AFCC}"/>
    <cellStyle name="20% - 강조색5 2 3 3 3 2" xfId="8142" xr:uid="{693E629E-1A82-469A-9DEF-CFDCB5AD55CD}"/>
    <cellStyle name="20% - 강조색5 2 3 3 3 2 2" xfId="17870" xr:uid="{64957D3C-0933-4BF0-BC9D-C519CDCFCEF3}"/>
    <cellStyle name="20% - 강조색5 2 3 3 3 2 2 2" xfId="37326" xr:uid="{808241C3-C3D8-4F03-B241-C3B11CD26EB6}"/>
    <cellStyle name="20% - 강조색5 2 3 3 3 2 3" xfId="27598" xr:uid="{3F1CEA5C-8686-42C5-82A9-F692A43673F3}"/>
    <cellStyle name="20% - 강조색5 2 3 3 3 3" xfId="13006" xr:uid="{F919A024-6331-464B-BCFB-D016196DC536}"/>
    <cellStyle name="20% - 강조색5 2 3 3 3 3 2" xfId="32462" xr:uid="{EB5D5429-1E51-4177-8C00-F2B93413ECBA}"/>
    <cellStyle name="20% - 강조색5 2 3 3 3 4" xfId="22734" xr:uid="{5B981D31-D820-466B-954A-DCEBB238A04E}"/>
    <cellStyle name="20% - 강조색5 2 3 3 4" xfId="5710" xr:uid="{1D4BDB9D-A84A-4C81-A07B-DB6FBF38BA38}"/>
    <cellStyle name="20% - 강조색5 2 3 3 4 2" xfId="15438" xr:uid="{E5704D6F-A3C6-4319-866B-8F94B69F3EAC}"/>
    <cellStyle name="20% - 강조색5 2 3 3 4 2 2" xfId="34894" xr:uid="{F3740CCB-A11B-4104-9382-275732B39361}"/>
    <cellStyle name="20% - 강조색5 2 3 3 4 3" xfId="25166" xr:uid="{91C54E39-ADD0-4555-8CCB-130BCE12A1F3}"/>
    <cellStyle name="20% - 강조색5 2 3 3 5" xfId="10574" xr:uid="{E83797D7-5379-475A-BB65-F61F1E7D40E1}"/>
    <cellStyle name="20% - 강조색5 2 3 3 5 2" xfId="30030" xr:uid="{46C363EB-273D-42D3-B0D2-A0ADF1BD27CF}"/>
    <cellStyle name="20% - 강조색5 2 3 3 6" xfId="20302" xr:uid="{4734166C-A915-40E0-9E52-BB379980CB21}"/>
    <cellStyle name="20% - 강조색5 2 3 4" xfId="1454" xr:uid="{7C365886-3E74-480D-B94B-BBDA528C338C}"/>
    <cellStyle name="20% - 강조색5 2 3 4 2" xfId="3886" xr:uid="{99FDD143-A9E6-4C91-8418-665A43B18387}"/>
    <cellStyle name="20% - 강조색5 2 3 4 2 2" xfId="8750" xr:uid="{D4031108-08B5-44BE-9DB8-13460CFC6890}"/>
    <cellStyle name="20% - 강조색5 2 3 4 2 2 2" xfId="18478" xr:uid="{F4C9742F-0B0B-419B-B8E7-8CA60C2A42A5}"/>
    <cellStyle name="20% - 강조색5 2 3 4 2 2 2 2" xfId="37934" xr:uid="{6457F04D-6C7F-4963-BA4C-76CB6D2629D5}"/>
    <cellStyle name="20% - 강조색5 2 3 4 2 2 3" xfId="28206" xr:uid="{3AC32252-8A95-4405-B151-72E125CDE73D}"/>
    <cellStyle name="20% - 강조색5 2 3 4 2 3" xfId="13614" xr:uid="{63E9AE2A-634B-4074-94C1-6FE310D54663}"/>
    <cellStyle name="20% - 강조색5 2 3 4 2 3 2" xfId="33070" xr:uid="{4B734B4C-69DC-4EF7-A5C0-79A81C2F8DB5}"/>
    <cellStyle name="20% - 강조색5 2 3 4 2 4" xfId="23342" xr:uid="{C1B18600-5CBD-4F7F-A98E-E7643337D441}"/>
    <cellStyle name="20% - 강조색5 2 3 4 3" xfId="6318" xr:uid="{CFCE54D0-A57D-4365-89FA-1A6CB441D033}"/>
    <cellStyle name="20% - 강조색5 2 3 4 3 2" xfId="16046" xr:uid="{C58FD9B7-61CE-45D6-BDB9-3BE3E867C83C}"/>
    <cellStyle name="20% - 강조색5 2 3 4 3 2 2" xfId="35502" xr:uid="{9DF91714-B7F9-4F1D-AB55-457448A384D5}"/>
    <cellStyle name="20% - 강조색5 2 3 4 3 3" xfId="25774" xr:uid="{A301892C-D9E2-45F6-B24D-70C9A6468750}"/>
    <cellStyle name="20% - 강조색5 2 3 4 4" xfId="11182" xr:uid="{12F29EB4-1B17-471D-96E9-D5126CB79CC4}"/>
    <cellStyle name="20% - 강조색5 2 3 4 4 2" xfId="30638" xr:uid="{D25A08B9-C9B3-4389-8E5F-E35986F63122}"/>
    <cellStyle name="20% - 강조색5 2 3 4 5" xfId="20910" xr:uid="{AA91A532-1645-4368-9E64-01D941776478}"/>
    <cellStyle name="20% - 강조색5 2 3 5" xfId="2670" xr:uid="{B6C82D07-55B7-4568-B1AC-A3F3C3ACB9C4}"/>
    <cellStyle name="20% - 강조색5 2 3 5 2" xfId="7534" xr:uid="{26F490C0-A090-41E5-85A9-DD13C963AE5E}"/>
    <cellStyle name="20% - 강조색5 2 3 5 2 2" xfId="17262" xr:uid="{F55A10C2-4B4A-4867-9A2F-BDC5B3516F31}"/>
    <cellStyle name="20% - 강조색5 2 3 5 2 2 2" xfId="36718" xr:uid="{855A76D0-624E-400B-9226-666396075336}"/>
    <cellStyle name="20% - 강조색5 2 3 5 2 3" xfId="26990" xr:uid="{FF5E5ABE-5970-414C-A5BB-FA1219EE83B6}"/>
    <cellStyle name="20% - 강조색5 2 3 5 3" xfId="12398" xr:uid="{088D9979-7FB9-4DFA-99EF-6E9C28E69B6F}"/>
    <cellStyle name="20% - 강조색5 2 3 5 3 2" xfId="31854" xr:uid="{EADFE68C-C142-4ADD-9725-E11E1D42CA70}"/>
    <cellStyle name="20% - 강조색5 2 3 5 4" xfId="22126" xr:uid="{CB2BD326-B8D6-4EE3-BFDF-BC517DB2E340}"/>
    <cellStyle name="20% - 강조색5 2 3 6" xfId="5102" xr:uid="{E52625AD-FDBC-4332-8099-CB2ACF2C1900}"/>
    <cellStyle name="20% - 강조색5 2 3 6 2" xfId="14830" xr:uid="{7AF02F43-9913-409E-A28C-205DAC856A0E}"/>
    <cellStyle name="20% - 강조색5 2 3 6 2 2" xfId="34286" xr:uid="{DB708606-00EB-4F26-984F-BDD816C61E97}"/>
    <cellStyle name="20% - 강조색5 2 3 6 3" xfId="24558" xr:uid="{DF71E7D1-CDB0-4700-8B96-374DA5AA0A06}"/>
    <cellStyle name="20% - 강조색5 2 3 7" xfId="9966" xr:uid="{FF795393-61BE-4D9F-A840-5FE721093BB6}"/>
    <cellStyle name="20% - 강조색5 2 3 7 2" xfId="29422" xr:uid="{6F452DD0-2495-4354-A321-FA87A5412525}"/>
    <cellStyle name="20% - 강조색5 2 3 8" xfId="19694" xr:uid="{3424D5E8-B202-4C7D-9E62-09F7650EC8C5}"/>
    <cellStyle name="20% - 강조색5 2 4" xfId="390" xr:uid="{0A3FEB04-BFA5-423A-B80F-170E00ECC97A}"/>
    <cellStyle name="20% - 강조색5 2 4 2" xfId="998" xr:uid="{36074571-DD48-4084-B25D-30FAD8CEDB32}"/>
    <cellStyle name="20% - 강조색5 2 4 2 2" xfId="2214" xr:uid="{254EA125-5035-4DD2-A52E-C51488BD5C61}"/>
    <cellStyle name="20% - 강조색5 2 4 2 2 2" xfId="4646" xr:uid="{4B5C5CCF-FB20-4F5A-8623-AFAD0DF93D87}"/>
    <cellStyle name="20% - 강조색5 2 4 2 2 2 2" xfId="9510" xr:uid="{35E3DD3B-5E1E-4F81-AF5A-06F6CB0DE8F7}"/>
    <cellStyle name="20% - 강조색5 2 4 2 2 2 2 2" xfId="19238" xr:uid="{18A99A4E-C7B0-40E1-8368-F38190B79529}"/>
    <cellStyle name="20% - 강조색5 2 4 2 2 2 2 2 2" xfId="38694" xr:uid="{88E1AB3D-6279-4512-A19B-49F02914999C}"/>
    <cellStyle name="20% - 강조색5 2 4 2 2 2 2 3" xfId="28966" xr:uid="{FD04D72A-DB01-4EE5-A888-AA5BA944BC70}"/>
    <cellStyle name="20% - 강조색5 2 4 2 2 2 3" xfId="14374" xr:uid="{877C0CBD-C1FD-44B7-8DAC-B50E1FDFFD81}"/>
    <cellStyle name="20% - 강조색5 2 4 2 2 2 3 2" xfId="33830" xr:uid="{47A90EDF-4F69-4907-B962-2B46EC77DCA3}"/>
    <cellStyle name="20% - 강조색5 2 4 2 2 2 4" xfId="24102" xr:uid="{CE0777D0-C213-4F82-B06B-93A01BD777F6}"/>
    <cellStyle name="20% - 강조색5 2 4 2 2 3" xfId="7078" xr:uid="{FAFEDF5D-C214-4880-8616-B048B00F939F}"/>
    <cellStyle name="20% - 강조색5 2 4 2 2 3 2" xfId="16806" xr:uid="{FADC202D-DA5D-4361-9A1D-28DDCAF8CDE5}"/>
    <cellStyle name="20% - 강조색5 2 4 2 2 3 2 2" xfId="36262" xr:uid="{5B8B5F81-3D4F-4433-BA53-C591AA79FCEF}"/>
    <cellStyle name="20% - 강조색5 2 4 2 2 3 3" xfId="26534" xr:uid="{7F83D99C-53CA-4535-A1BB-2CD4AC9C247B}"/>
    <cellStyle name="20% - 강조색5 2 4 2 2 4" xfId="11942" xr:uid="{76630663-B422-4449-A6D3-EAF305C2B752}"/>
    <cellStyle name="20% - 강조색5 2 4 2 2 4 2" xfId="31398" xr:uid="{1192236A-8AEC-4615-953F-9930CADC5BB6}"/>
    <cellStyle name="20% - 강조색5 2 4 2 2 5" xfId="21670" xr:uid="{17AFCA55-CD22-4EBE-A9AD-D61FA2E98795}"/>
    <cellStyle name="20% - 강조색5 2 4 2 3" xfId="3430" xr:uid="{56FDFB6F-2543-400D-8061-2C8714660A3A}"/>
    <cellStyle name="20% - 강조색5 2 4 2 3 2" xfId="8294" xr:uid="{6CFB066D-7C04-4C7C-B2DB-A6663064D087}"/>
    <cellStyle name="20% - 강조색5 2 4 2 3 2 2" xfId="18022" xr:uid="{E393D5F8-72E9-4177-9040-1507F428C5AE}"/>
    <cellStyle name="20% - 강조색5 2 4 2 3 2 2 2" xfId="37478" xr:uid="{87A33084-D92F-46FD-9D52-575C98036BF4}"/>
    <cellStyle name="20% - 강조색5 2 4 2 3 2 3" xfId="27750" xr:uid="{4B79184A-C33F-4FCA-A8E2-407DE98847B5}"/>
    <cellStyle name="20% - 강조색5 2 4 2 3 3" xfId="13158" xr:uid="{411DC2C4-9008-4B57-9749-AE3C8EE91C70}"/>
    <cellStyle name="20% - 강조색5 2 4 2 3 3 2" xfId="32614" xr:uid="{517656D2-168C-4D9A-A9E9-C0E779137A8E}"/>
    <cellStyle name="20% - 강조색5 2 4 2 3 4" xfId="22886" xr:uid="{CEE30959-523F-4D5A-868C-AFA336A6E02D}"/>
    <cellStyle name="20% - 강조색5 2 4 2 4" xfId="5862" xr:uid="{77B35A8C-AD98-480B-B681-AA1066F814EB}"/>
    <cellStyle name="20% - 강조색5 2 4 2 4 2" xfId="15590" xr:uid="{FEFFD4F7-9603-489B-B0FA-CEDF8535DBAB}"/>
    <cellStyle name="20% - 강조색5 2 4 2 4 2 2" xfId="35046" xr:uid="{03A4A8B1-3AE8-49DB-B11C-AEDD6C99D66A}"/>
    <cellStyle name="20% - 강조색5 2 4 2 4 3" xfId="25318" xr:uid="{FD8E0A89-62E0-40B4-BDCD-C878976A7BC1}"/>
    <cellStyle name="20% - 강조색5 2 4 2 5" xfId="10726" xr:uid="{EBE721AB-7B12-4A53-A0AC-9BBC027FB209}"/>
    <cellStyle name="20% - 강조색5 2 4 2 5 2" xfId="30182" xr:uid="{163785B8-C1D7-4D6D-BD17-82DE407BE32F}"/>
    <cellStyle name="20% - 강조색5 2 4 2 6" xfId="20454" xr:uid="{79BC4B9C-2E91-4BBC-9DC1-36FE495A959E}"/>
    <cellStyle name="20% - 강조색5 2 4 3" xfId="1606" xr:uid="{684DB2FE-33CD-473B-84D3-48B0B9441D7D}"/>
    <cellStyle name="20% - 강조색5 2 4 3 2" xfId="4038" xr:uid="{4B433D35-0968-4AF9-9BB9-255128555499}"/>
    <cellStyle name="20% - 강조색5 2 4 3 2 2" xfId="8902" xr:uid="{FD1D691F-A620-4561-8BCB-3946DB7D47C9}"/>
    <cellStyle name="20% - 강조색5 2 4 3 2 2 2" xfId="18630" xr:uid="{DC417CE3-89C1-4688-ABE1-EC1290383E7F}"/>
    <cellStyle name="20% - 강조색5 2 4 3 2 2 2 2" xfId="38086" xr:uid="{C2AC756A-F026-4628-B7A7-56F160C27C39}"/>
    <cellStyle name="20% - 강조색5 2 4 3 2 2 3" xfId="28358" xr:uid="{BC5159F8-BE76-46B1-912C-D3CF29750309}"/>
    <cellStyle name="20% - 강조색5 2 4 3 2 3" xfId="13766" xr:uid="{AF58D88E-9185-4E3C-A54C-6582D003CDDB}"/>
    <cellStyle name="20% - 강조색5 2 4 3 2 3 2" xfId="33222" xr:uid="{FB31CAE4-33CE-433B-BEA0-A0F532E35AE2}"/>
    <cellStyle name="20% - 강조색5 2 4 3 2 4" xfId="23494" xr:uid="{7D145098-E197-4D06-86E8-93EB0695C58D}"/>
    <cellStyle name="20% - 강조색5 2 4 3 3" xfId="6470" xr:uid="{CFFDC8BB-2E8D-40D8-A48F-3029995D8B73}"/>
    <cellStyle name="20% - 강조색5 2 4 3 3 2" xfId="16198" xr:uid="{73F0D96C-3A49-4CB2-8C1C-33C9A7C93DC6}"/>
    <cellStyle name="20% - 강조색5 2 4 3 3 2 2" xfId="35654" xr:uid="{AAAFD030-8E8E-4C0A-9A66-7A2F4998B2CD}"/>
    <cellStyle name="20% - 강조색5 2 4 3 3 3" xfId="25926" xr:uid="{DA181A55-854C-4ECE-9787-936B4AB91CF5}"/>
    <cellStyle name="20% - 강조색5 2 4 3 4" xfId="11334" xr:uid="{8D44B9E5-0124-4FB4-BE22-5D33332CDA81}"/>
    <cellStyle name="20% - 강조색5 2 4 3 4 2" xfId="30790" xr:uid="{0E17AAD5-3F98-49F2-AA7E-7A0CC2891CA2}"/>
    <cellStyle name="20% - 강조색5 2 4 3 5" xfId="21062" xr:uid="{D8E89B0A-878D-4FBF-8E87-57077E0D1793}"/>
    <cellStyle name="20% - 강조색5 2 4 4" xfId="2822" xr:uid="{6567C9C4-EF12-4A4F-80D6-8FCE9123BF4A}"/>
    <cellStyle name="20% - 강조색5 2 4 4 2" xfId="7686" xr:uid="{BFA40484-149C-4D40-A77B-AD7878C904B8}"/>
    <cellStyle name="20% - 강조색5 2 4 4 2 2" xfId="17414" xr:uid="{6406E422-C434-4E8F-9E6A-8CBA9DA3669E}"/>
    <cellStyle name="20% - 강조색5 2 4 4 2 2 2" xfId="36870" xr:uid="{0199D975-05A3-4240-AAB3-2B5B7FC3FE27}"/>
    <cellStyle name="20% - 강조색5 2 4 4 2 3" xfId="27142" xr:uid="{BAEE84E5-DF59-426B-83AF-7F93B2C0B27B}"/>
    <cellStyle name="20% - 강조색5 2 4 4 3" xfId="12550" xr:uid="{922D5B59-672A-4B10-BAC9-3260F787E80D}"/>
    <cellStyle name="20% - 강조색5 2 4 4 3 2" xfId="32006" xr:uid="{0E12C7F9-4668-4F1F-8B06-56D144352C3B}"/>
    <cellStyle name="20% - 강조색5 2 4 4 4" xfId="22278" xr:uid="{7C060243-FF77-45BF-BFDA-DDFAE4C789FE}"/>
    <cellStyle name="20% - 강조색5 2 4 5" xfId="5254" xr:uid="{D5486D02-B44F-4821-B4D5-862DE889C543}"/>
    <cellStyle name="20% - 강조색5 2 4 5 2" xfId="14982" xr:uid="{F211FDDE-FB59-4EAB-A272-3C93701B31FE}"/>
    <cellStyle name="20% - 강조색5 2 4 5 2 2" xfId="34438" xr:uid="{EB425741-32B9-462E-BE21-30A1CF1E8539}"/>
    <cellStyle name="20% - 강조색5 2 4 5 3" xfId="24710" xr:uid="{B338C0F3-1A5F-49C3-8587-48A5644F0EAE}"/>
    <cellStyle name="20% - 강조색5 2 4 6" xfId="10118" xr:uid="{FD1EA27A-6C7E-4067-AEFB-270E08904BD8}"/>
    <cellStyle name="20% - 강조색5 2 4 6 2" xfId="29574" xr:uid="{F6519E8E-B2AD-4C30-8AD4-5D1A1F749E8C}"/>
    <cellStyle name="20% - 강조색5 2 4 7" xfId="19846" xr:uid="{DD74B79D-2DFD-4977-8915-65E219522F30}"/>
    <cellStyle name="20% - 강조색5 2 5" xfId="694" xr:uid="{3BA296B6-ABC8-4BCE-88CD-03662F5ECA3E}"/>
    <cellStyle name="20% - 강조색5 2 5 2" xfId="1910" xr:uid="{5D519C6D-A0A7-4D4D-B8B2-79B4C8EF3C5D}"/>
    <cellStyle name="20% - 강조색5 2 5 2 2" xfId="4342" xr:uid="{4539490D-1DFD-43C5-8717-24509B1F477B}"/>
    <cellStyle name="20% - 강조색5 2 5 2 2 2" xfId="9206" xr:uid="{7714C462-DC54-438C-9D93-0A3B69CB53E9}"/>
    <cellStyle name="20% - 강조색5 2 5 2 2 2 2" xfId="18934" xr:uid="{B52F51A5-7AED-457F-9559-B98BF9BC1C82}"/>
    <cellStyle name="20% - 강조색5 2 5 2 2 2 2 2" xfId="38390" xr:uid="{683E3B58-2C96-4FB6-9C4C-801F1A9451C1}"/>
    <cellStyle name="20% - 강조색5 2 5 2 2 2 3" xfId="28662" xr:uid="{7F3E5835-FA7B-4032-BB15-9BDCBDA5A912}"/>
    <cellStyle name="20% - 강조색5 2 5 2 2 3" xfId="14070" xr:uid="{B1B1DF42-31EC-427C-A4FC-A7C4DEE73AE4}"/>
    <cellStyle name="20% - 강조색5 2 5 2 2 3 2" xfId="33526" xr:uid="{9168D414-9BD4-46EF-BD06-0738F85ED6E0}"/>
    <cellStyle name="20% - 강조색5 2 5 2 2 4" xfId="23798" xr:uid="{213F78F6-4265-4F96-AA1A-8494066E3C25}"/>
    <cellStyle name="20% - 강조색5 2 5 2 3" xfId="6774" xr:uid="{09BAF1C5-1143-4759-81F6-FA7D35246A04}"/>
    <cellStyle name="20% - 강조색5 2 5 2 3 2" xfId="16502" xr:uid="{66138276-EAAC-428B-9BBB-D923DF8B73E2}"/>
    <cellStyle name="20% - 강조색5 2 5 2 3 2 2" xfId="35958" xr:uid="{C4D8AF40-E99C-4E82-9F0C-9DF4CC36E6DC}"/>
    <cellStyle name="20% - 강조색5 2 5 2 3 3" xfId="26230" xr:uid="{07B5E671-0B9A-46D2-8F09-07F45BA667D9}"/>
    <cellStyle name="20% - 강조색5 2 5 2 4" xfId="11638" xr:uid="{AD6DDC8A-CD93-4211-B121-217BEFABD301}"/>
    <cellStyle name="20% - 강조색5 2 5 2 4 2" xfId="31094" xr:uid="{8A579E8C-FF33-4E63-B9F3-48CA375E0A5F}"/>
    <cellStyle name="20% - 강조색5 2 5 2 5" xfId="21366" xr:uid="{B71DAC19-410A-4D99-A91C-054D2C656EE1}"/>
    <cellStyle name="20% - 강조색5 2 5 3" xfId="3126" xr:uid="{7BFEF31B-EFFA-4DFD-BE5E-8317E61A7884}"/>
    <cellStyle name="20% - 강조색5 2 5 3 2" xfId="7990" xr:uid="{D7D380FF-4C50-4A93-A91A-411747392EE4}"/>
    <cellStyle name="20% - 강조색5 2 5 3 2 2" xfId="17718" xr:uid="{CE163E04-694D-4E71-98FC-A581471234D1}"/>
    <cellStyle name="20% - 강조색5 2 5 3 2 2 2" xfId="37174" xr:uid="{1FDF09FF-5D62-485F-B42A-1A1DF88D5BF1}"/>
    <cellStyle name="20% - 강조색5 2 5 3 2 3" xfId="27446" xr:uid="{0382809E-1B9E-47CC-AA6C-03B951D559E7}"/>
    <cellStyle name="20% - 강조색5 2 5 3 3" xfId="12854" xr:uid="{28BFF8A2-8CFC-4B91-85BB-CEF735B524E4}"/>
    <cellStyle name="20% - 강조색5 2 5 3 3 2" xfId="32310" xr:uid="{4727CB57-70E4-434B-8417-B1C76BCD80E1}"/>
    <cellStyle name="20% - 강조색5 2 5 3 4" xfId="22582" xr:uid="{822AC231-7FA7-4509-A534-FFFC47A98860}"/>
    <cellStyle name="20% - 강조색5 2 5 4" xfId="5558" xr:uid="{E234945D-41F2-42B8-9816-D1E903EE8B5F}"/>
    <cellStyle name="20% - 강조색5 2 5 4 2" xfId="15286" xr:uid="{0152B2E6-1CE9-422F-BA9F-22B420ECFE02}"/>
    <cellStyle name="20% - 강조색5 2 5 4 2 2" xfId="34742" xr:uid="{8AF3CB7E-A28B-40B6-8476-F205EC008D52}"/>
    <cellStyle name="20% - 강조색5 2 5 4 3" xfId="25014" xr:uid="{6F5E3DDD-B683-465D-A05A-A3EEC930A643}"/>
    <cellStyle name="20% - 강조색5 2 5 5" xfId="10422" xr:uid="{91099E15-55C3-4E3B-BCE3-F141E0C7D75D}"/>
    <cellStyle name="20% - 강조색5 2 5 5 2" xfId="29878" xr:uid="{CF3AB944-7FE4-445A-ACBA-5CDEB8C14697}"/>
    <cellStyle name="20% - 강조색5 2 5 6" xfId="20150" xr:uid="{4A013271-7178-44EB-AB47-53A5BA61221D}"/>
    <cellStyle name="20% - 강조색5 2 6" xfId="1302" xr:uid="{55720117-12F7-4341-AAE9-A3937399DF71}"/>
    <cellStyle name="20% - 강조색5 2 6 2" xfId="3734" xr:uid="{0498BF70-CF6D-4E15-8004-A7F17EF7D010}"/>
    <cellStyle name="20% - 강조색5 2 6 2 2" xfId="8598" xr:uid="{654C8398-5A77-48E4-B6C4-04FDD626BDE8}"/>
    <cellStyle name="20% - 강조색5 2 6 2 2 2" xfId="18326" xr:uid="{8D33BB08-77C5-4890-B9BD-2C3C98225C8E}"/>
    <cellStyle name="20% - 강조색5 2 6 2 2 2 2" xfId="37782" xr:uid="{6C9E4A04-73C3-4A7E-A268-919FABEB183F}"/>
    <cellStyle name="20% - 강조색5 2 6 2 2 3" xfId="28054" xr:uid="{39288370-3B37-42EF-BCA5-1CDDBD7A18AB}"/>
    <cellStyle name="20% - 강조색5 2 6 2 3" xfId="13462" xr:uid="{16ACBE57-656D-4827-905D-BCAC94861A18}"/>
    <cellStyle name="20% - 강조색5 2 6 2 3 2" xfId="32918" xr:uid="{227A3A21-E272-4F98-9560-73F6F20507AC}"/>
    <cellStyle name="20% - 강조색5 2 6 2 4" xfId="23190" xr:uid="{9D54AC40-40E6-45C1-AA37-73AA55C0314A}"/>
    <cellStyle name="20% - 강조색5 2 6 3" xfId="6166" xr:uid="{D2B120F5-E34A-48C8-ADAF-7C6C559E10FF}"/>
    <cellStyle name="20% - 강조색5 2 6 3 2" xfId="15894" xr:uid="{BDF6DC18-9227-4768-A076-BAA2FE06091B}"/>
    <cellStyle name="20% - 강조색5 2 6 3 2 2" xfId="35350" xr:uid="{BFD457A6-EADA-4705-997F-7141C308DBA3}"/>
    <cellStyle name="20% - 강조색5 2 6 3 3" xfId="25622" xr:uid="{CAC239BB-27C4-47B1-92BD-C2E876568722}"/>
    <cellStyle name="20% - 강조색5 2 6 4" xfId="11030" xr:uid="{5CD76619-A5A8-4A4F-8BD5-CF32366EFB52}"/>
    <cellStyle name="20% - 강조색5 2 6 4 2" xfId="30486" xr:uid="{E6309946-BE97-44AD-9968-7568624A8A97}"/>
    <cellStyle name="20% - 강조색5 2 6 5" xfId="20758" xr:uid="{F63305C8-C00E-4DB6-AE1F-AA8A5040CA01}"/>
    <cellStyle name="20% - 강조색5 2 7" xfId="2518" xr:uid="{68911605-C484-4422-977C-4C40B49EE1D2}"/>
    <cellStyle name="20% - 강조색5 2 7 2" xfId="7382" xr:uid="{AA388FEC-D24D-4800-BE33-597196D80C81}"/>
    <cellStyle name="20% - 강조색5 2 7 2 2" xfId="17110" xr:uid="{E4F214E7-8350-4FBF-BF88-1582BE08B27F}"/>
    <cellStyle name="20% - 강조색5 2 7 2 2 2" xfId="36566" xr:uid="{0B153353-2A1E-4810-A9F4-E464BBC1D325}"/>
    <cellStyle name="20% - 강조색5 2 7 2 3" xfId="26838" xr:uid="{B75A3F12-C872-4F6B-B666-418A5C27E091}"/>
    <cellStyle name="20% - 강조색5 2 7 3" xfId="12246" xr:uid="{F7F637F5-EAD1-4F63-800E-2A324DF305E8}"/>
    <cellStyle name="20% - 강조색5 2 7 3 2" xfId="31702" xr:uid="{C402DCAB-3B52-4BD7-BD6C-BBAE7A4CE6ED}"/>
    <cellStyle name="20% - 강조색5 2 7 4" xfId="21974" xr:uid="{90D0B14B-DFB8-4786-BD34-32FD46B9207E}"/>
    <cellStyle name="20% - 강조색5 2 8" xfId="4950" xr:uid="{2E3D3CE2-1653-4690-B015-08B4EF6AECF4}"/>
    <cellStyle name="20% - 강조색5 2 8 2" xfId="14678" xr:uid="{25C623BD-678C-4789-BC5B-3E4F5919EBDE}"/>
    <cellStyle name="20% - 강조색5 2 8 2 2" xfId="34134" xr:uid="{EE165394-1BE7-4DD7-BF16-BDEB305C880D}"/>
    <cellStyle name="20% - 강조색5 2 8 3" xfId="24406" xr:uid="{501DCAF9-0557-4F1A-8601-211C9E76B7DB}"/>
    <cellStyle name="20% - 강조색5 2 9" xfId="9814" xr:uid="{8B22B898-914C-48E9-A98C-BF8B62CCC2E6}"/>
    <cellStyle name="20% - 강조색5 2 9 2" xfId="29270" xr:uid="{C2638370-3D53-4822-9A66-7C3A9556E230}"/>
    <cellStyle name="20% - 강조색5 3" xfId="101" xr:uid="{805E8A7C-7C5E-443E-A5E5-FB4ACB583499}"/>
    <cellStyle name="20% - 강조색5 3 10" xfId="19562" xr:uid="{CA15C893-9E1B-4B61-AEE1-8F2A4866FA56}"/>
    <cellStyle name="20% - 강조색5 3 2" xfId="181" xr:uid="{28844442-0E72-4481-86A2-7EAD74EEBBC9}"/>
    <cellStyle name="20% - 강조색5 3 2 2" xfId="334" xr:uid="{48C8F548-9700-410F-9401-5A50D4AC5D58}"/>
    <cellStyle name="20% - 강조색5 3 2 2 2" xfId="639" xr:uid="{0343B92E-E68F-447E-82FB-1A7507E41E4A}"/>
    <cellStyle name="20% - 강조색5 3 2 2 2 2" xfId="1247" xr:uid="{C5B76E80-567E-4F1B-8D99-01D8E8C813E7}"/>
    <cellStyle name="20% - 강조색5 3 2 2 2 2 2" xfId="2463" xr:uid="{8156ADDF-0C18-4600-962C-A36263510709}"/>
    <cellStyle name="20% - 강조색5 3 2 2 2 2 2 2" xfId="4895" xr:uid="{0508D6D5-58A6-4E82-B4A3-73D7B4A2A97C}"/>
    <cellStyle name="20% - 강조색5 3 2 2 2 2 2 2 2" xfId="9759" xr:uid="{E8C91897-BF10-4ABA-A63C-FB2D4964591D}"/>
    <cellStyle name="20% - 강조색5 3 2 2 2 2 2 2 2 2" xfId="19487" xr:uid="{2F7EF72A-4100-43A5-86D3-5668DE7FAD34}"/>
    <cellStyle name="20% - 강조색5 3 2 2 2 2 2 2 2 2 2" xfId="38943" xr:uid="{A00B3531-7548-4A1D-871C-CE2874E42B4B}"/>
    <cellStyle name="20% - 강조색5 3 2 2 2 2 2 2 2 3" xfId="29215" xr:uid="{04D91C66-3F04-40B1-81EC-52A0768F2FF9}"/>
    <cellStyle name="20% - 강조색5 3 2 2 2 2 2 2 3" xfId="14623" xr:uid="{CC58B23E-EA5A-4352-8B33-D4005132D2F1}"/>
    <cellStyle name="20% - 강조색5 3 2 2 2 2 2 2 3 2" xfId="34079" xr:uid="{8E31B143-C6D2-4FC8-ABC8-200E7923F9C7}"/>
    <cellStyle name="20% - 강조색5 3 2 2 2 2 2 2 4" xfId="24351" xr:uid="{C3D999C2-17FF-4481-8983-569CFBC437AA}"/>
    <cellStyle name="20% - 강조색5 3 2 2 2 2 2 3" xfId="7327" xr:uid="{E09BC349-4302-47E1-8078-92E4C48BC371}"/>
    <cellStyle name="20% - 강조색5 3 2 2 2 2 2 3 2" xfId="17055" xr:uid="{AF461301-9F88-4558-B22E-0410C7370C2D}"/>
    <cellStyle name="20% - 강조색5 3 2 2 2 2 2 3 2 2" xfId="36511" xr:uid="{21F53F3A-E5AF-4919-AD71-B764264E9193}"/>
    <cellStyle name="20% - 강조색5 3 2 2 2 2 2 3 3" xfId="26783" xr:uid="{46E214A7-BC51-4BDD-9453-4616D1BAB241}"/>
    <cellStyle name="20% - 강조색5 3 2 2 2 2 2 4" xfId="12191" xr:uid="{2CCA941D-F71F-4B7E-BAC3-38700DBB6D77}"/>
    <cellStyle name="20% - 강조색5 3 2 2 2 2 2 4 2" xfId="31647" xr:uid="{14C9749A-C3D4-4BBB-87FC-B73C3D04A98C}"/>
    <cellStyle name="20% - 강조색5 3 2 2 2 2 2 5" xfId="21919" xr:uid="{31C20E2D-A397-438E-8B20-8327298578F8}"/>
    <cellStyle name="20% - 강조색5 3 2 2 2 2 3" xfId="3679" xr:uid="{1EF3AC3D-A549-4ED7-8DF4-CBD2714789CD}"/>
    <cellStyle name="20% - 강조색5 3 2 2 2 2 3 2" xfId="8543" xr:uid="{2A3FD87E-992E-4AD3-8A9F-DFA703947BBE}"/>
    <cellStyle name="20% - 강조색5 3 2 2 2 2 3 2 2" xfId="18271" xr:uid="{1E32E890-5633-482D-9EA5-57A4B17B50F9}"/>
    <cellStyle name="20% - 강조색5 3 2 2 2 2 3 2 2 2" xfId="37727" xr:uid="{F1562501-9A8E-4C3C-9326-BF4BA0EB7369}"/>
    <cellStyle name="20% - 강조색5 3 2 2 2 2 3 2 3" xfId="27999" xr:uid="{827E1AC4-7D0E-4CEC-A63A-0605FD841ED4}"/>
    <cellStyle name="20% - 강조색5 3 2 2 2 2 3 3" xfId="13407" xr:uid="{9DFEFC66-1976-4AC4-ACF6-41946EAC130F}"/>
    <cellStyle name="20% - 강조색5 3 2 2 2 2 3 3 2" xfId="32863" xr:uid="{1544FCBC-6CCA-4E35-8E1F-4E7C8C16A6FC}"/>
    <cellStyle name="20% - 강조색5 3 2 2 2 2 3 4" xfId="23135" xr:uid="{81DCFA8F-001C-4B4C-A2C0-33FA2FF5B8D7}"/>
    <cellStyle name="20% - 강조색5 3 2 2 2 2 4" xfId="6111" xr:uid="{23E4DD72-DAC4-4BCF-96A1-582CACB5DE80}"/>
    <cellStyle name="20% - 강조색5 3 2 2 2 2 4 2" xfId="15839" xr:uid="{4081AF74-FAAA-4CD3-BA9A-D3136CA968F3}"/>
    <cellStyle name="20% - 강조색5 3 2 2 2 2 4 2 2" xfId="35295" xr:uid="{9F9065D6-6C50-4442-BF18-A09E3F23761E}"/>
    <cellStyle name="20% - 강조색5 3 2 2 2 2 4 3" xfId="25567" xr:uid="{8E23EDBB-2B9B-41D3-9743-75A57F152215}"/>
    <cellStyle name="20% - 강조색5 3 2 2 2 2 5" xfId="10975" xr:uid="{FE76712D-BABC-4F17-81BB-20CDE91722AB}"/>
    <cellStyle name="20% - 강조색5 3 2 2 2 2 5 2" xfId="30431" xr:uid="{83024354-6E25-4D52-8EB0-17369C14E86D}"/>
    <cellStyle name="20% - 강조색5 3 2 2 2 2 6" xfId="20703" xr:uid="{EB1DDAB6-A0C3-4B6C-BFA5-DED3A2688D15}"/>
    <cellStyle name="20% - 강조색5 3 2 2 2 3" xfId="1855" xr:uid="{3713C868-95DF-48C3-85C2-F0ABD3B9D2FD}"/>
    <cellStyle name="20% - 강조색5 3 2 2 2 3 2" xfId="4287" xr:uid="{AF1FED32-6B89-4E27-88C3-66C26571D61E}"/>
    <cellStyle name="20% - 강조색5 3 2 2 2 3 2 2" xfId="9151" xr:uid="{24E98D0D-2815-4A5C-972B-EE6CE9B45BEC}"/>
    <cellStyle name="20% - 강조색5 3 2 2 2 3 2 2 2" xfId="18879" xr:uid="{65F1B0E0-BEE5-4F95-8E9F-8FF35E6A0D1D}"/>
    <cellStyle name="20% - 강조색5 3 2 2 2 3 2 2 2 2" xfId="38335" xr:uid="{D1C82F76-37B6-47C7-BD70-EC3F9C49E263}"/>
    <cellStyle name="20% - 강조색5 3 2 2 2 3 2 2 3" xfId="28607" xr:uid="{C78E483B-0881-4358-B2CD-93CF480D061D}"/>
    <cellStyle name="20% - 강조색5 3 2 2 2 3 2 3" xfId="14015" xr:uid="{C1AB3981-5CD9-4252-9E22-89650CC185F6}"/>
    <cellStyle name="20% - 강조색5 3 2 2 2 3 2 3 2" xfId="33471" xr:uid="{BA806E48-7524-4B56-AF9C-0DC00F1FBCE0}"/>
    <cellStyle name="20% - 강조색5 3 2 2 2 3 2 4" xfId="23743" xr:uid="{8CE1B084-A24C-4F81-99B8-C653EF5E0F5A}"/>
    <cellStyle name="20% - 강조색5 3 2 2 2 3 3" xfId="6719" xr:uid="{C186F169-830B-4222-8596-0C30EB166A5F}"/>
    <cellStyle name="20% - 강조색5 3 2 2 2 3 3 2" xfId="16447" xr:uid="{D48C5263-9412-4E80-B14A-4BE41803AE48}"/>
    <cellStyle name="20% - 강조색5 3 2 2 2 3 3 2 2" xfId="35903" xr:uid="{5913BE36-B065-4C12-9D4A-6625E3E9F16B}"/>
    <cellStyle name="20% - 강조색5 3 2 2 2 3 3 3" xfId="26175" xr:uid="{31D93FCF-BA6B-4654-AAC9-9C8915AC4A31}"/>
    <cellStyle name="20% - 강조색5 3 2 2 2 3 4" xfId="11583" xr:uid="{7207A4CE-F1F0-40C8-BFC1-9BE7E6F07D5A}"/>
    <cellStyle name="20% - 강조색5 3 2 2 2 3 4 2" xfId="31039" xr:uid="{2B219610-8EBB-49C9-88E2-306607693FE7}"/>
    <cellStyle name="20% - 강조색5 3 2 2 2 3 5" xfId="21311" xr:uid="{3BD3DBCB-9804-441F-84A4-D8D71F330CDC}"/>
    <cellStyle name="20% - 강조색5 3 2 2 2 4" xfId="3071" xr:uid="{BFFD6099-CD65-4D4D-981F-E4560B3B0F43}"/>
    <cellStyle name="20% - 강조색5 3 2 2 2 4 2" xfId="7935" xr:uid="{C19DDD7D-36D9-4F54-B9A0-FEB53F5C680F}"/>
    <cellStyle name="20% - 강조색5 3 2 2 2 4 2 2" xfId="17663" xr:uid="{675735F9-9E5C-465C-BD87-EA54FDFFB350}"/>
    <cellStyle name="20% - 강조색5 3 2 2 2 4 2 2 2" xfId="37119" xr:uid="{F162DDAC-596B-4123-9BEE-C665ED38D557}"/>
    <cellStyle name="20% - 강조색5 3 2 2 2 4 2 3" xfId="27391" xr:uid="{69349039-7476-4E18-8D09-82F5F36DDA05}"/>
    <cellStyle name="20% - 강조색5 3 2 2 2 4 3" xfId="12799" xr:uid="{DFFA72D6-3743-4872-B41D-40738E65D9B5}"/>
    <cellStyle name="20% - 강조색5 3 2 2 2 4 3 2" xfId="32255" xr:uid="{5D4B73F2-D7DD-4C6A-B627-376F5A5E0BC6}"/>
    <cellStyle name="20% - 강조색5 3 2 2 2 4 4" xfId="22527" xr:uid="{3D0F9976-05CB-48EB-9398-47CCB82AE350}"/>
    <cellStyle name="20% - 강조색5 3 2 2 2 5" xfId="5503" xr:uid="{26A76AD5-6ADA-4BC7-AEFA-C167BE041A8B}"/>
    <cellStyle name="20% - 강조색5 3 2 2 2 5 2" xfId="15231" xr:uid="{FA5A63CC-29DA-42C8-95C6-1BF136600175}"/>
    <cellStyle name="20% - 강조색5 3 2 2 2 5 2 2" xfId="34687" xr:uid="{53A69985-641F-4ECE-BA7B-23C81330AF75}"/>
    <cellStyle name="20% - 강조색5 3 2 2 2 5 3" xfId="24959" xr:uid="{7316E5AD-3E8D-4CC1-BCB7-C8505837D5C1}"/>
    <cellStyle name="20% - 강조색5 3 2 2 2 6" xfId="10367" xr:uid="{D11E6AD6-87A4-406A-8E9E-3A03DD60CD1A}"/>
    <cellStyle name="20% - 강조색5 3 2 2 2 6 2" xfId="29823" xr:uid="{8D92108B-E5F7-46EB-9D10-B26BDC969D80}"/>
    <cellStyle name="20% - 강조색5 3 2 2 2 7" xfId="20095" xr:uid="{E49A5AC3-785A-411C-B9CE-3DDF71E06A99}"/>
    <cellStyle name="20% - 강조색5 3 2 2 3" xfId="943" xr:uid="{7A299A0A-4585-44F1-94F4-6BACD0E25495}"/>
    <cellStyle name="20% - 강조색5 3 2 2 3 2" xfId="2159" xr:uid="{8AEB093B-9744-47B8-9F0E-8F18E5BC64B7}"/>
    <cellStyle name="20% - 강조색5 3 2 2 3 2 2" xfId="4591" xr:uid="{968FA111-2935-4403-B530-3ECBB5E7D000}"/>
    <cellStyle name="20% - 강조색5 3 2 2 3 2 2 2" xfId="9455" xr:uid="{D154EB89-2D04-4A65-8BB8-8F4B4548BC2A}"/>
    <cellStyle name="20% - 강조색5 3 2 2 3 2 2 2 2" xfId="19183" xr:uid="{A5BE8570-F605-4C54-BAA2-B08C8BC7EE31}"/>
    <cellStyle name="20% - 강조색5 3 2 2 3 2 2 2 2 2" xfId="38639" xr:uid="{08CB1E92-9762-447C-910F-8225F27AB82F}"/>
    <cellStyle name="20% - 강조색5 3 2 2 3 2 2 2 3" xfId="28911" xr:uid="{E59887EE-742F-45A8-AE9B-C58727EB170D}"/>
    <cellStyle name="20% - 강조색5 3 2 2 3 2 2 3" xfId="14319" xr:uid="{9AF2D0C9-883A-4B36-BC03-E55E7D54E0A6}"/>
    <cellStyle name="20% - 강조색5 3 2 2 3 2 2 3 2" xfId="33775" xr:uid="{BF25B656-FFDD-4D0B-8D3A-F70BE1B0C95B}"/>
    <cellStyle name="20% - 강조색5 3 2 2 3 2 2 4" xfId="24047" xr:uid="{5E4E1115-B2FB-4531-A3C1-235BE402EAF9}"/>
    <cellStyle name="20% - 강조색5 3 2 2 3 2 3" xfId="7023" xr:uid="{35B930B3-1DEC-4C1E-B372-A82874C2A531}"/>
    <cellStyle name="20% - 강조색5 3 2 2 3 2 3 2" xfId="16751" xr:uid="{E9CCA2ED-5016-4CE0-B703-4099F355E8FA}"/>
    <cellStyle name="20% - 강조색5 3 2 2 3 2 3 2 2" xfId="36207" xr:uid="{DF30ED33-533F-44C0-90DA-1AD0F0E67B77}"/>
    <cellStyle name="20% - 강조색5 3 2 2 3 2 3 3" xfId="26479" xr:uid="{6807E143-5A32-47EB-A64A-C428D2402670}"/>
    <cellStyle name="20% - 강조색5 3 2 2 3 2 4" xfId="11887" xr:uid="{34A9A05A-151E-40CF-92D8-309AC514066A}"/>
    <cellStyle name="20% - 강조색5 3 2 2 3 2 4 2" xfId="31343" xr:uid="{610194A1-46C0-4173-B3CF-DEBC7F887536}"/>
    <cellStyle name="20% - 강조색5 3 2 2 3 2 5" xfId="21615" xr:uid="{09F48379-298E-40BC-890F-42F143BC58B7}"/>
    <cellStyle name="20% - 강조색5 3 2 2 3 3" xfId="3375" xr:uid="{DDA33B25-59F6-4BFD-A8F2-BEA1E146E01F}"/>
    <cellStyle name="20% - 강조색5 3 2 2 3 3 2" xfId="8239" xr:uid="{7E7FAE21-8AAC-4703-B5D3-06F11B21084B}"/>
    <cellStyle name="20% - 강조색5 3 2 2 3 3 2 2" xfId="17967" xr:uid="{E964D7A3-7A2A-4C19-B1E6-79ABFBCB3FD9}"/>
    <cellStyle name="20% - 강조색5 3 2 2 3 3 2 2 2" xfId="37423" xr:uid="{E93802B2-DAF4-44BA-9FAD-73671CA4A151}"/>
    <cellStyle name="20% - 강조색5 3 2 2 3 3 2 3" xfId="27695" xr:uid="{03F92A4A-9C10-422F-A4F0-66557627BA2F}"/>
    <cellStyle name="20% - 강조색5 3 2 2 3 3 3" xfId="13103" xr:uid="{16FDF6C8-6D60-4991-9E10-BE76B6B23548}"/>
    <cellStyle name="20% - 강조색5 3 2 2 3 3 3 2" xfId="32559" xr:uid="{4CA68B45-FC97-40E1-8740-EAE8F2EB298D}"/>
    <cellStyle name="20% - 강조색5 3 2 2 3 3 4" xfId="22831" xr:uid="{02CE2ACF-AC28-4A85-9A05-831A214B478B}"/>
    <cellStyle name="20% - 강조색5 3 2 2 3 4" xfId="5807" xr:uid="{52D2FBD2-17FE-419D-9A22-416F3D18025A}"/>
    <cellStyle name="20% - 강조색5 3 2 2 3 4 2" xfId="15535" xr:uid="{7EE88E9B-F542-4198-9BC6-B6BE9F9B50D5}"/>
    <cellStyle name="20% - 강조색5 3 2 2 3 4 2 2" xfId="34991" xr:uid="{7F6BD08E-B93B-46EB-9EB5-D9A0D34CEBCF}"/>
    <cellStyle name="20% - 강조색5 3 2 2 3 4 3" xfId="25263" xr:uid="{CC02E6E2-561B-4783-BD65-F723E8A5E057}"/>
    <cellStyle name="20% - 강조색5 3 2 2 3 5" xfId="10671" xr:uid="{4FEEB646-701A-4EB2-A6AB-E06AF8DA1EC4}"/>
    <cellStyle name="20% - 강조색5 3 2 2 3 5 2" xfId="30127" xr:uid="{B580955A-B265-4774-ABF6-68D863DD9530}"/>
    <cellStyle name="20% - 강조색5 3 2 2 3 6" xfId="20399" xr:uid="{60AE52E2-9F6B-4A41-88EB-872DC4CA42FC}"/>
    <cellStyle name="20% - 강조색5 3 2 2 4" xfId="1551" xr:uid="{6F353113-A9A3-464D-A330-92D4E08B2A89}"/>
    <cellStyle name="20% - 강조색5 3 2 2 4 2" xfId="3983" xr:uid="{33BADA6E-0AB5-4E50-9419-BB4BAAAB145A}"/>
    <cellStyle name="20% - 강조색5 3 2 2 4 2 2" xfId="8847" xr:uid="{42E34ABC-8B2E-4D40-BA2C-EDDD6F572BD4}"/>
    <cellStyle name="20% - 강조색5 3 2 2 4 2 2 2" xfId="18575" xr:uid="{9EEEBCA8-C5ED-42F8-A30B-DE93F90CA426}"/>
    <cellStyle name="20% - 강조색5 3 2 2 4 2 2 2 2" xfId="38031" xr:uid="{945667A0-3081-4C0E-B1CF-625AF9673AFC}"/>
    <cellStyle name="20% - 강조색5 3 2 2 4 2 2 3" xfId="28303" xr:uid="{D4654C69-325F-48F1-A132-47AC51273764}"/>
    <cellStyle name="20% - 강조색5 3 2 2 4 2 3" xfId="13711" xr:uid="{83223644-D2AB-42FF-AB28-3F02047DED0A}"/>
    <cellStyle name="20% - 강조색5 3 2 2 4 2 3 2" xfId="33167" xr:uid="{80AFB718-D13F-41E4-BB44-F66ADECF6019}"/>
    <cellStyle name="20% - 강조색5 3 2 2 4 2 4" xfId="23439" xr:uid="{F8761959-1265-4618-96DF-C0052CFCE2EF}"/>
    <cellStyle name="20% - 강조색5 3 2 2 4 3" xfId="6415" xr:uid="{A3D8D1BE-247F-47D4-9C10-477E3692ADEC}"/>
    <cellStyle name="20% - 강조색5 3 2 2 4 3 2" xfId="16143" xr:uid="{EDE224A4-6BC3-4C9B-9A93-7E344528A813}"/>
    <cellStyle name="20% - 강조색5 3 2 2 4 3 2 2" xfId="35599" xr:uid="{BE08A1B2-A3FF-4C24-8803-8AADD118008D}"/>
    <cellStyle name="20% - 강조색5 3 2 2 4 3 3" xfId="25871" xr:uid="{2266DD91-7992-48D3-98BE-93DEF0ED6ADF}"/>
    <cellStyle name="20% - 강조색5 3 2 2 4 4" xfId="11279" xr:uid="{B0D686EC-5B2E-44F3-B62C-879DF3C7830F}"/>
    <cellStyle name="20% - 강조색5 3 2 2 4 4 2" xfId="30735" xr:uid="{0EF40885-C337-40E4-BEFD-9ABFEADDBDE0}"/>
    <cellStyle name="20% - 강조색5 3 2 2 4 5" xfId="21007" xr:uid="{4E4D042C-9ADD-45C4-B1B2-B16E89B2FF9B}"/>
    <cellStyle name="20% - 강조색5 3 2 2 5" xfId="2767" xr:uid="{E6B59DFD-F6AC-44E4-BDF4-A03A8A25BEC2}"/>
    <cellStyle name="20% - 강조색5 3 2 2 5 2" xfId="7631" xr:uid="{7843817D-97B6-4E6A-B8D8-9C2B1C996AAC}"/>
    <cellStyle name="20% - 강조색5 3 2 2 5 2 2" xfId="17359" xr:uid="{D37E13F5-22C5-4D74-9E8F-FC9DDC4A6AF0}"/>
    <cellStyle name="20% - 강조색5 3 2 2 5 2 2 2" xfId="36815" xr:uid="{8AB36CB3-2565-4001-B044-765684183B2D}"/>
    <cellStyle name="20% - 강조색5 3 2 2 5 2 3" xfId="27087" xr:uid="{8D623517-A08E-498A-B4FB-1E3D697BF84F}"/>
    <cellStyle name="20% - 강조색5 3 2 2 5 3" xfId="12495" xr:uid="{B21C44A6-5251-4868-AAD4-D8691CE66596}"/>
    <cellStyle name="20% - 강조색5 3 2 2 5 3 2" xfId="31951" xr:uid="{176A4CC7-7F7C-4D26-B76C-73C511B6FCF9}"/>
    <cellStyle name="20% - 강조색5 3 2 2 5 4" xfId="22223" xr:uid="{20FC4634-1765-4F73-92E4-B68064A67B9B}"/>
    <cellStyle name="20% - 강조색5 3 2 2 6" xfId="5199" xr:uid="{99293437-2DAF-4549-87DD-4B3B4202B689}"/>
    <cellStyle name="20% - 강조색5 3 2 2 6 2" xfId="14927" xr:uid="{D3538F1E-160F-4810-B81A-B615BEDCC4D8}"/>
    <cellStyle name="20% - 강조색5 3 2 2 6 2 2" xfId="34383" xr:uid="{4342B278-85BF-4B6F-BFA1-CF022FB369AF}"/>
    <cellStyle name="20% - 강조색5 3 2 2 6 3" xfId="24655" xr:uid="{1887C73F-8CC1-482E-A022-6B6756556353}"/>
    <cellStyle name="20% - 강조색5 3 2 2 7" xfId="10063" xr:uid="{C0FDF052-F65E-4B39-A017-4955BF72797C}"/>
    <cellStyle name="20% - 강조색5 3 2 2 7 2" xfId="29519" xr:uid="{003C6FAE-E4DE-4E1C-B4D1-C729531C19E4}"/>
    <cellStyle name="20% - 강조색5 3 2 2 8" xfId="19791" xr:uid="{B8C9A364-D089-4D3A-9C7C-1BBAEC38AC46}"/>
    <cellStyle name="20% - 강조색5 3 2 3" xfId="487" xr:uid="{585F49C1-F0BA-4393-B4A6-FC509671F641}"/>
    <cellStyle name="20% - 강조색5 3 2 3 2" xfId="1095" xr:uid="{4B224B0C-9928-4610-BC39-B0D9494E550D}"/>
    <cellStyle name="20% - 강조색5 3 2 3 2 2" xfId="2311" xr:uid="{D7E381BF-2C46-431B-A9A3-F0D6ECE7A9D7}"/>
    <cellStyle name="20% - 강조색5 3 2 3 2 2 2" xfId="4743" xr:uid="{EA09A996-5FE9-490B-A93D-171CC682742E}"/>
    <cellStyle name="20% - 강조색5 3 2 3 2 2 2 2" xfId="9607" xr:uid="{16AA5A4A-9793-480C-AC58-B66E0CBB7771}"/>
    <cellStyle name="20% - 강조색5 3 2 3 2 2 2 2 2" xfId="19335" xr:uid="{7D985EC1-DC1D-4A36-8747-EB1758DF9680}"/>
    <cellStyle name="20% - 강조색5 3 2 3 2 2 2 2 2 2" xfId="38791" xr:uid="{5E59C03C-5ED4-4714-BB64-A633D8A675B6}"/>
    <cellStyle name="20% - 강조색5 3 2 3 2 2 2 2 3" xfId="29063" xr:uid="{4325815E-FA76-4850-BEB2-D2FB9017CCFF}"/>
    <cellStyle name="20% - 강조색5 3 2 3 2 2 2 3" xfId="14471" xr:uid="{851E543A-FC3B-49B3-99ED-E677B91287F5}"/>
    <cellStyle name="20% - 강조색5 3 2 3 2 2 2 3 2" xfId="33927" xr:uid="{E989E7AC-E161-470F-AFE9-25C9EABB0970}"/>
    <cellStyle name="20% - 강조색5 3 2 3 2 2 2 4" xfId="24199" xr:uid="{B8190E8E-8759-4A9E-9FA5-39CFA42E515C}"/>
    <cellStyle name="20% - 강조색5 3 2 3 2 2 3" xfId="7175" xr:uid="{1726891B-9BB9-4B17-A8A1-DC84929F4B9E}"/>
    <cellStyle name="20% - 강조색5 3 2 3 2 2 3 2" xfId="16903" xr:uid="{4FB2BC18-63B7-450D-8DC4-BF39FCA0F95E}"/>
    <cellStyle name="20% - 강조색5 3 2 3 2 2 3 2 2" xfId="36359" xr:uid="{6BF51564-C546-4931-84E5-A44AEE79BE5E}"/>
    <cellStyle name="20% - 강조색5 3 2 3 2 2 3 3" xfId="26631" xr:uid="{7A7F3D47-93F7-4914-89A7-E240B60CFD07}"/>
    <cellStyle name="20% - 강조색5 3 2 3 2 2 4" xfId="12039" xr:uid="{87D9ADDA-85E6-48C4-BBFD-1B88477073F8}"/>
    <cellStyle name="20% - 강조색5 3 2 3 2 2 4 2" xfId="31495" xr:uid="{E3C44568-71AB-4060-8718-9C6EA533A67F}"/>
    <cellStyle name="20% - 강조색5 3 2 3 2 2 5" xfId="21767" xr:uid="{E5578EF6-E421-4881-948B-44FF5FE648C1}"/>
    <cellStyle name="20% - 강조색5 3 2 3 2 3" xfId="3527" xr:uid="{15260030-A33A-4003-BC50-37DBC15BF342}"/>
    <cellStyle name="20% - 강조색5 3 2 3 2 3 2" xfId="8391" xr:uid="{2FC71B9A-B665-415B-B868-74C076497F7D}"/>
    <cellStyle name="20% - 강조색5 3 2 3 2 3 2 2" xfId="18119" xr:uid="{15882BBF-7375-4EF1-A70B-F15E33D03492}"/>
    <cellStyle name="20% - 강조색5 3 2 3 2 3 2 2 2" xfId="37575" xr:uid="{57E50546-4E24-41AB-9FBD-66722B013378}"/>
    <cellStyle name="20% - 강조색5 3 2 3 2 3 2 3" xfId="27847" xr:uid="{E5E10E37-E7F4-4A43-B780-FAA570C5864C}"/>
    <cellStyle name="20% - 강조색5 3 2 3 2 3 3" xfId="13255" xr:uid="{8991D92D-1F0E-4F36-8CFC-BC7C358D8627}"/>
    <cellStyle name="20% - 강조색5 3 2 3 2 3 3 2" xfId="32711" xr:uid="{973C0B10-A732-4D85-8BD9-16A3F5F2616F}"/>
    <cellStyle name="20% - 강조색5 3 2 3 2 3 4" xfId="22983" xr:uid="{B5B8D335-924B-4E9F-9935-ED3E2F4EC85A}"/>
    <cellStyle name="20% - 강조색5 3 2 3 2 4" xfId="5959" xr:uid="{926EDE2A-3D96-43E9-A9DD-C2E27B593FFF}"/>
    <cellStyle name="20% - 강조색5 3 2 3 2 4 2" xfId="15687" xr:uid="{BDB0862A-49C7-4BCC-BAAE-8E52FD107DF0}"/>
    <cellStyle name="20% - 강조색5 3 2 3 2 4 2 2" xfId="35143" xr:uid="{7A9E824F-0CB3-44B4-B932-80298BC5C9E4}"/>
    <cellStyle name="20% - 강조색5 3 2 3 2 4 3" xfId="25415" xr:uid="{B8F034CA-67D9-472A-A052-D48740DE6659}"/>
    <cellStyle name="20% - 강조색5 3 2 3 2 5" xfId="10823" xr:uid="{130622DA-C62A-4AAB-BB68-B56238786336}"/>
    <cellStyle name="20% - 강조색5 3 2 3 2 5 2" xfId="30279" xr:uid="{CCF06B5A-8D71-4E58-93E7-23232F35C406}"/>
    <cellStyle name="20% - 강조색5 3 2 3 2 6" xfId="20551" xr:uid="{F869F307-F645-477C-89CF-D54A409A48EC}"/>
    <cellStyle name="20% - 강조색5 3 2 3 3" xfId="1703" xr:uid="{A701DE4F-A415-420B-BB66-C5472D5512C4}"/>
    <cellStyle name="20% - 강조색5 3 2 3 3 2" xfId="4135" xr:uid="{825AE845-42F2-4390-9FEA-77EB3B61A198}"/>
    <cellStyle name="20% - 강조색5 3 2 3 3 2 2" xfId="8999" xr:uid="{BDD62AC6-A9A9-429C-8299-E5CFDCE9ADBC}"/>
    <cellStyle name="20% - 강조색5 3 2 3 3 2 2 2" xfId="18727" xr:uid="{48E9E9B3-6EA2-4D2F-9DB1-8E0802CCB664}"/>
    <cellStyle name="20% - 강조색5 3 2 3 3 2 2 2 2" xfId="38183" xr:uid="{CA6CE77F-2B47-4F9E-9058-F26DD78E0BBA}"/>
    <cellStyle name="20% - 강조색5 3 2 3 3 2 2 3" xfId="28455" xr:uid="{B77B6807-4307-479A-A6E9-46526201D4A2}"/>
    <cellStyle name="20% - 강조색5 3 2 3 3 2 3" xfId="13863" xr:uid="{0B1BB11C-0CE0-49BC-9E21-AD4DBDB4B08E}"/>
    <cellStyle name="20% - 강조색5 3 2 3 3 2 3 2" xfId="33319" xr:uid="{D6E9C941-C05A-4F43-9E44-477BDAFB64EE}"/>
    <cellStyle name="20% - 강조색5 3 2 3 3 2 4" xfId="23591" xr:uid="{2640143D-F069-4FAE-AB17-B232E4F15B07}"/>
    <cellStyle name="20% - 강조색5 3 2 3 3 3" xfId="6567" xr:uid="{B32FB7D2-FFB5-4066-9E8F-6FAE54B1FF22}"/>
    <cellStyle name="20% - 강조색5 3 2 3 3 3 2" xfId="16295" xr:uid="{472BF779-8AF8-4EB4-A8F0-FF2F336906E6}"/>
    <cellStyle name="20% - 강조색5 3 2 3 3 3 2 2" xfId="35751" xr:uid="{72FBD2E1-54B9-42C5-B59E-61B193EA6C12}"/>
    <cellStyle name="20% - 강조색5 3 2 3 3 3 3" xfId="26023" xr:uid="{F8ECDB15-3C02-4F40-A787-A7922A8AC87F}"/>
    <cellStyle name="20% - 강조색5 3 2 3 3 4" xfId="11431" xr:uid="{3B3F263C-F6C7-4F43-81B5-6BA33B1E2C54}"/>
    <cellStyle name="20% - 강조색5 3 2 3 3 4 2" xfId="30887" xr:uid="{E6EC829A-6857-4245-8B6A-464119188CAD}"/>
    <cellStyle name="20% - 강조색5 3 2 3 3 5" xfId="21159" xr:uid="{823FEEEF-502F-4403-8918-AD76C197A6BC}"/>
    <cellStyle name="20% - 강조색5 3 2 3 4" xfId="2919" xr:uid="{977324D9-B28C-4040-80EA-A22053D131CC}"/>
    <cellStyle name="20% - 강조색5 3 2 3 4 2" xfId="7783" xr:uid="{01825B45-88B8-4171-B833-9AC57452F308}"/>
    <cellStyle name="20% - 강조색5 3 2 3 4 2 2" xfId="17511" xr:uid="{555E5606-5D11-4658-A6B6-958ACE46EA84}"/>
    <cellStyle name="20% - 강조색5 3 2 3 4 2 2 2" xfId="36967" xr:uid="{07F4548B-51A4-4798-AD1C-A8F947F9C4D3}"/>
    <cellStyle name="20% - 강조색5 3 2 3 4 2 3" xfId="27239" xr:uid="{8CCFD41F-7C51-464A-A201-768A7B4929F8}"/>
    <cellStyle name="20% - 강조색5 3 2 3 4 3" xfId="12647" xr:uid="{7A74C7AD-8507-4FB7-B49B-68349F43627F}"/>
    <cellStyle name="20% - 강조색5 3 2 3 4 3 2" xfId="32103" xr:uid="{22ACA59F-6B39-41DE-94A3-DDECDF1DA305}"/>
    <cellStyle name="20% - 강조색5 3 2 3 4 4" xfId="22375" xr:uid="{3D7E2628-0041-4CBF-A8D6-3C4BB63045EB}"/>
    <cellStyle name="20% - 강조색5 3 2 3 5" xfId="5351" xr:uid="{FEC7BC97-6102-486B-AFEF-BCCEE1DB0AD1}"/>
    <cellStyle name="20% - 강조색5 3 2 3 5 2" xfId="15079" xr:uid="{B6FDBEA9-4466-4288-A688-916EB82C7946}"/>
    <cellStyle name="20% - 강조색5 3 2 3 5 2 2" xfId="34535" xr:uid="{61A17542-DE5B-4A8B-A05A-A038680EC71A}"/>
    <cellStyle name="20% - 강조색5 3 2 3 5 3" xfId="24807" xr:uid="{9773BFD3-CD92-404C-8A85-6284A4C016F8}"/>
    <cellStyle name="20% - 강조색5 3 2 3 6" xfId="10215" xr:uid="{E29A123D-9791-412B-9454-CE74A7F65D95}"/>
    <cellStyle name="20% - 강조색5 3 2 3 6 2" xfId="29671" xr:uid="{2D3B55EA-66AD-42A1-BAAC-C3AA603C214C}"/>
    <cellStyle name="20% - 강조색5 3 2 3 7" xfId="19943" xr:uid="{11030B55-A88D-41B7-919C-97210CF96376}"/>
    <cellStyle name="20% - 강조색5 3 2 4" xfId="791" xr:uid="{01559574-4C7A-45DA-B337-C8CCAB5F2FF9}"/>
    <cellStyle name="20% - 강조색5 3 2 4 2" xfId="2007" xr:uid="{F33C7E6A-F4AC-435C-A338-19A40AA60DA6}"/>
    <cellStyle name="20% - 강조색5 3 2 4 2 2" xfId="4439" xr:uid="{1B2F3F2C-F07D-471D-A029-9ADF8C55704D}"/>
    <cellStyle name="20% - 강조색5 3 2 4 2 2 2" xfId="9303" xr:uid="{BDF28F12-4117-4156-B59C-B9AB9ADCEF01}"/>
    <cellStyle name="20% - 강조색5 3 2 4 2 2 2 2" xfId="19031" xr:uid="{B18C9D50-BCBD-4C1A-A7B3-824F5667E07E}"/>
    <cellStyle name="20% - 강조색5 3 2 4 2 2 2 2 2" xfId="38487" xr:uid="{96DF93CA-0C64-478A-9303-0A13BC7D6641}"/>
    <cellStyle name="20% - 강조색5 3 2 4 2 2 2 3" xfId="28759" xr:uid="{21D261AF-8BAC-49C1-AE7A-DC4C575D2FC4}"/>
    <cellStyle name="20% - 강조색5 3 2 4 2 2 3" xfId="14167" xr:uid="{A279DBF9-2731-4B97-9108-14CFEDBDF0C8}"/>
    <cellStyle name="20% - 강조색5 3 2 4 2 2 3 2" xfId="33623" xr:uid="{1564283A-214E-4E8C-87D5-CD7A57B60427}"/>
    <cellStyle name="20% - 강조색5 3 2 4 2 2 4" xfId="23895" xr:uid="{99D0052E-CC14-4F93-A98A-84633E421AC0}"/>
    <cellStyle name="20% - 강조색5 3 2 4 2 3" xfId="6871" xr:uid="{D9DB85F9-9029-40A8-9642-6A9F7637790B}"/>
    <cellStyle name="20% - 강조색5 3 2 4 2 3 2" xfId="16599" xr:uid="{86A8182A-EEE5-4E34-8A27-456A3C3B9BB3}"/>
    <cellStyle name="20% - 강조색5 3 2 4 2 3 2 2" xfId="36055" xr:uid="{7E48142D-7C1C-4E04-87A9-5C4036620168}"/>
    <cellStyle name="20% - 강조색5 3 2 4 2 3 3" xfId="26327" xr:uid="{82790920-EE54-4118-8368-D41E64E4634E}"/>
    <cellStyle name="20% - 강조색5 3 2 4 2 4" xfId="11735" xr:uid="{921A03B4-4674-446A-A7A4-CF76EE637A00}"/>
    <cellStyle name="20% - 강조색5 3 2 4 2 4 2" xfId="31191" xr:uid="{5715F780-D148-4338-B96D-22618A538631}"/>
    <cellStyle name="20% - 강조색5 3 2 4 2 5" xfId="21463" xr:uid="{CDA14112-6E31-4E77-AAB2-108C5442F7E1}"/>
    <cellStyle name="20% - 강조색5 3 2 4 3" xfId="3223" xr:uid="{8B0F4FE9-385E-4F9D-88EC-B08610E155AD}"/>
    <cellStyle name="20% - 강조색5 3 2 4 3 2" xfId="8087" xr:uid="{3534EE55-B89B-49A1-84ED-D66DB42F44BB}"/>
    <cellStyle name="20% - 강조색5 3 2 4 3 2 2" xfId="17815" xr:uid="{C2F40433-F011-4929-81B8-DAB99A77377B}"/>
    <cellStyle name="20% - 강조색5 3 2 4 3 2 2 2" xfId="37271" xr:uid="{E85BB7AF-4C8D-499F-AE05-D8242D21FAFC}"/>
    <cellStyle name="20% - 강조색5 3 2 4 3 2 3" xfId="27543" xr:uid="{57A14885-929F-4DCD-B792-A068C358AF3C}"/>
    <cellStyle name="20% - 강조색5 3 2 4 3 3" xfId="12951" xr:uid="{104F287D-D74E-4989-B822-E2832A9B4332}"/>
    <cellStyle name="20% - 강조색5 3 2 4 3 3 2" xfId="32407" xr:uid="{8C1C8751-2C37-47F8-AC47-20B841BAFFAA}"/>
    <cellStyle name="20% - 강조색5 3 2 4 3 4" xfId="22679" xr:uid="{E9DD3B33-C3A7-449A-B777-A79D40686941}"/>
    <cellStyle name="20% - 강조색5 3 2 4 4" xfId="5655" xr:uid="{AD9A2C50-A3E7-4663-A796-15BA551510B0}"/>
    <cellStyle name="20% - 강조색5 3 2 4 4 2" xfId="15383" xr:uid="{29BBA8E2-8EE4-40BC-AB75-0FD5913ED732}"/>
    <cellStyle name="20% - 강조색5 3 2 4 4 2 2" xfId="34839" xr:uid="{E4963C2F-B23A-44FD-A45F-2C67DB5D4730}"/>
    <cellStyle name="20% - 강조색5 3 2 4 4 3" xfId="25111" xr:uid="{6CA2D38F-D3F4-45FB-8C3B-42C037128ABB}"/>
    <cellStyle name="20% - 강조색5 3 2 4 5" xfId="10519" xr:uid="{D83F524B-85D7-4DD9-954B-77F65A043C4D}"/>
    <cellStyle name="20% - 강조색5 3 2 4 5 2" xfId="29975" xr:uid="{F975429D-E4B9-4CF4-BEB5-4120CDFDAFE1}"/>
    <cellStyle name="20% - 강조색5 3 2 4 6" xfId="20247" xr:uid="{27C18AF0-979B-4951-B8BF-02969DDC2E58}"/>
    <cellStyle name="20% - 강조색5 3 2 5" xfId="1399" xr:uid="{FBDE50C6-EA56-4AB3-90BC-20C97B59DF58}"/>
    <cellStyle name="20% - 강조색5 3 2 5 2" xfId="3831" xr:uid="{2DB3D2E7-10D7-4D42-9889-68A692F8A0B9}"/>
    <cellStyle name="20% - 강조색5 3 2 5 2 2" xfId="8695" xr:uid="{451E6BBB-AEC0-4820-8FD4-BD593D72BE08}"/>
    <cellStyle name="20% - 강조색5 3 2 5 2 2 2" xfId="18423" xr:uid="{EBD3FDBA-5396-48A5-B1ED-0D0436292C43}"/>
    <cellStyle name="20% - 강조색5 3 2 5 2 2 2 2" xfId="37879" xr:uid="{85112224-39ED-4708-9233-7FE968A9461C}"/>
    <cellStyle name="20% - 강조색5 3 2 5 2 2 3" xfId="28151" xr:uid="{ABF86C29-3977-43FC-862C-72938ED8387D}"/>
    <cellStyle name="20% - 강조색5 3 2 5 2 3" xfId="13559" xr:uid="{695A858F-937E-48EF-9539-44398ABF7FE0}"/>
    <cellStyle name="20% - 강조색5 3 2 5 2 3 2" xfId="33015" xr:uid="{277C59C7-5FE7-4B39-9485-295E31B9C80E}"/>
    <cellStyle name="20% - 강조색5 3 2 5 2 4" xfId="23287" xr:uid="{4689C635-0A1C-4D6F-8AAF-96609667E085}"/>
    <cellStyle name="20% - 강조색5 3 2 5 3" xfId="6263" xr:uid="{03DFCFD5-0605-4A03-8F3A-7791E5618C3A}"/>
    <cellStyle name="20% - 강조색5 3 2 5 3 2" xfId="15991" xr:uid="{41CC42B7-BC24-414C-A93C-A1816076A879}"/>
    <cellStyle name="20% - 강조색5 3 2 5 3 2 2" xfId="35447" xr:uid="{EB51743B-C6FD-4908-8DB1-1F6EEC266967}"/>
    <cellStyle name="20% - 강조색5 3 2 5 3 3" xfId="25719" xr:uid="{0A7376CF-2CB2-4530-BAB9-844DA19A104F}"/>
    <cellStyle name="20% - 강조색5 3 2 5 4" xfId="11127" xr:uid="{0CF06957-6359-4AF5-BBD9-969D4E73F13E}"/>
    <cellStyle name="20% - 강조색5 3 2 5 4 2" xfId="30583" xr:uid="{6D0C0FA2-A0F1-4509-8050-498FDF63F9C9}"/>
    <cellStyle name="20% - 강조색5 3 2 5 5" xfId="20855" xr:uid="{136ADEEF-FA2D-44EC-84C0-6175DD1FD3B4}"/>
    <cellStyle name="20% - 강조색5 3 2 6" xfId="2615" xr:uid="{2A9F7D8C-7E1E-4268-A924-D623F8EE341B}"/>
    <cellStyle name="20% - 강조색5 3 2 6 2" xfId="7479" xr:uid="{9FAC848B-FE4F-417C-B2D5-5FAD1890A063}"/>
    <cellStyle name="20% - 강조색5 3 2 6 2 2" xfId="17207" xr:uid="{2BA75855-9B1C-411F-8214-895F211333E6}"/>
    <cellStyle name="20% - 강조색5 3 2 6 2 2 2" xfId="36663" xr:uid="{E4132C0B-A77F-40BC-81B3-0DB1BA110363}"/>
    <cellStyle name="20% - 강조색5 3 2 6 2 3" xfId="26935" xr:uid="{883F80AB-9B08-4736-9BEA-D08207CEF43A}"/>
    <cellStyle name="20% - 강조색5 3 2 6 3" xfId="12343" xr:uid="{61FC3A27-A5E4-4DE1-AC63-87F9204066B3}"/>
    <cellStyle name="20% - 강조색5 3 2 6 3 2" xfId="31799" xr:uid="{03472941-C702-44BC-88F1-19B76F1610F7}"/>
    <cellStyle name="20% - 강조색5 3 2 6 4" xfId="22071" xr:uid="{C0A9498E-CF98-4BF4-BBC1-5126DF6AB248}"/>
    <cellStyle name="20% - 강조색5 3 2 7" xfId="5047" xr:uid="{464367B5-FCA9-49AD-911C-0337B4E410B4}"/>
    <cellStyle name="20% - 강조색5 3 2 7 2" xfId="14775" xr:uid="{068A1391-7CCC-4FCA-811C-CF131819D1B3}"/>
    <cellStyle name="20% - 강조색5 3 2 7 2 2" xfId="34231" xr:uid="{38198C15-FB5E-4BCB-B0AF-15572EE15D37}"/>
    <cellStyle name="20% - 강조색5 3 2 7 3" xfId="24503" xr:uid="{61EC6140-AE5E-47B2-95E0-9B3098208686}"/>
    <cellStyle name="20% - 강조색5 3 2 8" xfId="9911" xr:uid="{BAA9C660-E525-4546-84A8-72127FDF34B4}"/>
    <cellStyle name="20% - 강조색5 3 2 8 2" xfId="29367" xr:uid="{1CE10846-059D-4066-9F1F-69787823BFFB}"/>
    <cellStyle name="20% - 강조색5 3 2 9" xfId="19639" xr:uid="{EBCFBBE2-4397-4766-946D-CC4B4BA3D629}"/>
    <cellStyle name="20% - 강조색5 3 3" xfId="257" xr:uid="{84D741F6-DC9D-4D60-B05D-B94ED19E8BA0}"/>
    <cellStyle name="20% - 강조색5 3 3 2" xfId="562" xr:uid="{BCE5AD9A-36F7-45FA-ABA9-A6CD6BA68B6D}"/>
    <cellStyle name="20% - 강조색5 3 3 2 2" xfId="1170" xr:uid="{09DA8EA8-29D5-43DF-B5A2-0AD9E88C75EA}"/>
    <cellStyle name="20% - 강조색5 3 3 2 2 2" xfId="2386" xr:uid="{C03FB1B1-F43D-4F47-A0FA-F98A1272867A}"/>
    <cellStyle name="20% - 강조색5 3 3 2 2 2 2" xfId="4818" xr:uid="{C4621232-969E-4C3C-9E04-032F21C83080}"/>
    <cellStyle name="20% - 강조색5 3 3 2 2 2 2 2" xfId="9682" xr:uid="{9FA84D74-4A65-4592-8DCA-AD7E4B1D3C21}"/>
    <cellStyle name="20% - 강조색5 3 3 2 2 2 2 2 2" xfId="19410" xr:uid="{72BA6EC8-2AA5-40D8-A680-4CFF6B6BCFDA}"/>
    <cellStyle name="20% - 강조색5 3 3 2 2 2 2 2 2 2" xfId="38866" xr:uid="{9E0D1080-BE3C-464B-88EC-EA8CB8522C3B}"/>
    <cellStyle name="20% - 강조색5 3 3 2 2 2 2 2 3" xfId="29138" xr:uid="{3F015EB6-149F-475C-92F7-158F9D3B5749}"/>
    <cellStyle name="20% - 강조색5 3 3 2 2 2 2 3" xfId="14546" xr:uid="{7E55119E-1A43-4F02-99B8-8C81A4413273}"/>
    <cellStyle name="20% - 강조색5 3 3 2 2 2 2 3 2" xfId="34002" xr:uid="{872D504F-F07E-4255-B069-FC26C802852A}"/>
    <cellStyle name="20% - 강조색5 3 3 2 2 2 2 4" xfId="24274" xr:uid="{AD83AFBB-C005-4DB4-BEA6-30327D9EA09E}"/>
    <cellStyle name="20% - 강조색5 3 3 2 2 2 3" xfId="7250" xr:uid="{8E1677E8-D509-4B3E-B9EA-62B49BD97951}"/>
    <cellStyle name="20% - 강조색5 3 3 2 2 2 3 2" xfId="16978" xr:uid="{29668179-3C67-48EC-9286-18991A236A22}"/>
    <cellStyle name="20% - 강조색5 3 3 2 2 2 3 2 2" xfId="36434" xr:uid="{7E2A0EC7-5671-40F1-B631-BF20FE1D7EB3}"/>
    <cellStyle name="20% - 강조색5 3 3 2 2 2 3 3" xfId="26706" xr:uid="{7E7A8968-55AE-4CB4-8EAA-288CF2C9F708}"/>
    <cellStyle name="20% - 강조색5 3 3 2 2 2 4" xfId="12114" xr:uid="{044E8554-794F-4EA6-9B94-3B46B7440CEE}"/>
    <cellStyle name="20% - 강조색5 3 3 2 2 2 4 2" xfId="31570" xr:uid="{89051F7A-1458-466A-8460-F3E015141822}"/>
    <cellStyle name="20% - 강조색5 3 3 2 2 2 5" xfId="21842" xr:uid="{6D602E7B-0B6F-406C-B624-8B34325E9DBE}"/>
    <cellStyle name="20% - 강조색5 3 3 2 2 3" xfId="3602" xr:uid="{C1495DE9-8DF9-44C3-B2B6-B3C87C21BF52}"/>
    <cellStyle name="20% - 강조색5 3 3 2 2 3 2" xfId="8466" xr:uid="{CFED2A5D-D30F-4843-BE18-DE2BCA64075C}"/>
    <cellStyle name="20% - 강조색5 3 3 2 2 3 2 2" xfId="18194" xr:uid="{A39D259B-970F-4494-B80F-8A660312F0E4}"/>
    <cellStyle name="20% - 강조색5 3 3 2 2 3 2 2 2" xfId="37650" xr:uid="{00627F28-EB10-4E21-A58D-CF57F330390E}"/>
    <cellStyle name="20% - 강조색5 3 3 2 2 3 2 3" xfId="27922" xr:uid="{3B0F2CE1-6DE0-4739-96E1-EDD171A10033}"/>
    <cellStyle name="20% - 강조색5 3 3 2 2 3 3" xfId="13330" xr:uid="{76F8F499-21FB-4A8F-A64C-2884AA36AA08}"/>
    <cellStyle name="20% - 강조색5 3 3 2 2 3 3 2" xfId="32786" xr:uid="{F91E5D57-244B-4000-B6D6-EF73AB17F975}"/>
    <cellStyle name="20% - 강조색5 3 3 2 2 3 4" xfId="23058" xr:uid="{D033368D-29CB-4EB8-A53D-A72A24044ACE}"/>
    <cellStyle name="20% - 강조색5 3 3 2 2 4" xfId="6034" xr:uid="{5DD77F28-4902-429E-8544-E3E272DBB119}"/>
    <cellStyle name="20% - 강조색5 3 3 2 2 4 2" xfId="15762" xr:uid="{32E00593-872E-4721-938E-63E450EA3C05}"/>
    <cellStyle name="20% - 강조색5 3 3 2 2 4 2 2" xfId="35218" xr:uid="{752CCF71-9C43-4B5D-B88E-170110A91972}"/>
    <cellStyle name="20% - 강조색5 3 3 2 2 4 3" xfId="25490" xr:uid="{359FF2CF-56FD-4B8F-A644-B17A5807F82A}"/>
    <cellStyle name="20% - 강조색5 3 3 2 2 5" xfId="10898" xr:uid="{1E558B6E-3087-4BAB-87A3-D80710033146}"/>
    <cellStyle name="20% - 강조색5 3 3 2 2 5 2" xfId="30354" xr:uid="{685B2DDC-AD75-42D1-B3FE-6908CDF3804F}"/>
    <cellStyle name="20% - 강조색5 3 3 2 2 6" xfId="20626" xr:uid="{3C015764-5772-41D7-8ADC-B43EADFA7B9B}"/>
    <cellStyle name="20% - 강조색5 3 3 2 3" xfId="1778" xr:uid="{40A0855A-8646-45C1-AEF0-5E39EDDE8C69}"/>
    <cellStyle name="20% - 강조색5 3 3 2 3 2" xfId="4210" xr:uid="{7FF279ED-52E8-44F7-8CC6-DD18F79B2C48}"/>
    <cellStyle name="20% - 강조색5 3 3 2 3 2 2" xfId="9074" xr:uid="{5734D57C-94B5-481D-A973-773ED3A02E3C}"/>
    <cellStyle name="20% - 강조색5 3 3 2 3 2 2 2" xfId="18802" xr:uid="{BC20E7EA-F45A-4858-8D43-DD676FCD1A24}"/>
    <cellStyle name="20% - 강조색5 3 3 2 3 2 2 2 2" xfId="38258" xr:uid="{5A9C9417-4DE9-4D79-9D71-A9281144DD43}"/>
    <cellStyle name="20% - 강조색5 3 3 2 3 2 2 3" xfId="28530" xr:uid="{246E4879-FADF-4976-B81B-AEADA5EEE0EF}"/>
    <cellStyle name="20% - 강조색5 3 3 2 3 2 3" xfId="13938" xr:uid="{B4CFD5AD-62CC-43AA-855E-C4548BA7CD1F}"/>
    <cellStyle name="20% - 강조색5 3 3 2 3 2 3 2" xfId="33394" xr:uid="{3CAFE85A-39D3-4EE6-9C94-CF43B086C7C9}"/>
    <cellStyle name="20% - 강조색5 3 3 2 3 2 4" xfId="23666" xr:uid="{6956776E-25C3-4123-8421-C931F86A6201}"/>
    <cellStyle name="20% - 강조색5 3 3 2 3 3" xfId="6642" xr:uid="{B3189374-8B1B-45E0-99B8-8087632CFBD9}"/>
    <cellStyle name="20% - 강조색5 3 3 2 3 3 2" xfId="16370" xr:uid="{79FFDC05-4BA3-4969-B6BB-0B7947C01703}"/>
    <cellStyle name="20% - 강조색5 3 3 2 3 3 2 2" xfId="35826" xr:uid="{6C352BF7-83A4-4044-BF19-5236A56EF4BB}"/>
    <cellStyle name="20% - 강조색5 3 3 2 3 3 3" xfId="26098" xr:uid="{126BEF35-FC84-47BF-9125-D8CB6E737422}"/>
    <cellStyle name="20% - 강조색5 3 3 2 3 4" xfId="11506" xr:uid="{CDB93BCE-EDDE-49E8-8C67-843A3CE76BC7}"/>
    <cellStyle name="20% - 강조색5 3 3 2 3 4 2" xfId="30962" xr:uid="{2D6031CA-8C42-472F-A9D7-DC4A55AE986C}"/>
    <cellStyle name="20% - 강조색5 3 3 2 3 5" xfId="21234" xr:uid="{893A206C-7627-47C8-8B42-9FF7700DF48A}"/>
    <cellStyle name="20% - 강조색5 3 3 2 4" xfId="2994" xr:uid="{3E2D7BD2-9EB5-4128-B768-CFBE8E02BE2F}"/>
    <cellStyle name="20% - 강조색5 3 3 2 4 2" xfId="7858" xr:uid="{E4D5EA1D-F45C-4B81-9C79-661319150BDD}"/>
    <cellStyle name="20% - 강조색5 3 3 2 4 2 2" xfId="17586" xr:uid="{06EF6F27-7774-46E2-95AF-0D424E1C43E4}"/>
    <cellStyle name="20% - 강조색5 3 3 2 4 2 2 2" xfId="37042" xr:uid="{CC7AEFA8-C580-4568-9B7F-4E89481C31E7}"/>
    <cellStyle name="20% - 강조색5 3 3 2 4 2 3" xfId="27314" xr:uid="{D9089564-7DC8-4F29-813F-43DF85D96B86}"/>
    <cellStyle name="20% - 강조색5 3 3 2 4 3" xfId="12722" xr:uid="{4465E54B-D9EC-4B8B-8D03-163235C324BF}"/>
    <cellStyle name="20% - 강조색5 3 3 2 4 3 2" xfId="32178" xr:uid="{92BE96A8-08CD-4654-B82D-74BC44FB3508}"/>
    <cellStyle name="20% - 강조색5 3 3 2 4 4" xfId="22450" xr:uid="{95E19FBC-5887-40B0-9883-6813729B8E1F}"/>
    <cellStyle name="20% - 강조색5 3 3 2 5" xfId="5426" xr:uid="{BA588821-7F98-4823-AD0E-E1854EDA670C}"/>
    <cellStyle name="20% - 강조색5 3 3 2 5 2" xfId="15154" xr:uid="{7425BB78-E13E-4523-8878-1E3D266EDDB0}"/>
    <cellStyle name="20% - 강조색5 3 3 2 5 2 2" xfId="34610" xr:uid="{732F0BBC-5C33-410A-AAC8-55E753D2DD9A}"/>
    <cellStyle name="20% - 강조색5 3 3 2 5 3" xfId="24882" xr:uid="{9E7413D3-9BB5-48CA-8DAF-7D3F54C5A760}"/>
    <cellStyle name="20% - 강조색5 3 3 2 6" xfId="10290" xr:uid="{2429A3F2-7AD3-41C0-8100-1D2A31EC1A68}"/>
    <cellStyle name="20% - 강조색5 3 3 2 6 2" xfId="29746" xr:uid="{4E585157-77F0-4452-A365-DE79FE577B7A}"/>
    <cellStyle name="20% - 강조색5 3 3 2 7" xfId="20018" xr:uid="{860E8912-6DCD-4AE9-A747-5C543DA94B61}"/>
    <cellStyle name="20% - 강조색5 3 3 3" xfId="866" xr:uid="{308CCAA2-15E5-451C-A661-06EC3261365D}"/>
    <cellStyle name="20% - 강조색5 3 3 3 2" xfId="2082" xr:uid="{E99DA456-D97E-433C-9810-34A16A2EAFA5}"/>
    <cellStyle name="20% - 강조색5 3 3 3 2 2" xfId="4514" xr:uid="{3C3AF8DC-1FEE-4B69-B40D-52C6BBF9F4DA}"/>
    <cellStyle name="20% - 강조색5 3 3 3 2 2 2" xfId="9378" xr:uid="{4503AF6D-0CDF-4DF5-A883-D8A305E839AD}"/>
    <cellStyle name="20% - 강조색5 3 3 3 2 2 2 2" xfId="19106" xr:uid="{0E7C2FCE-01CE-42AC-AC35-7ED01CA6E44E}"/>
    <cellStyle name="20% - 강조색5 3 3 3 2 2 2 2 2" xfId="38562" xr:uid="{E8EFBCEF-8DA0-4687-A01B-7D86F9AE7F64}"/>
    <cellStyle name="20% - 강조색5 3 3 3 2 2 2 3" xfId="28834" xr:uid="{820CBCBB-8C57-4A5D-91C4-76F88C174B9D}"/>
    <cellStyle name="20% - 강조색5 3 3 3 2 2 3" xfId="14242" xr:uid="{51B7801B-FB0C-42A7-A229-D001D2C14AAC}"/>
    <cellStyle name="20% - 강조색5 3 3 3 2 2 3 2" xfId="33698" xr:uid="{A27F5BA8-F6F1-4394-B329-38FEAF03E43D}"/>
    <cellStyle name="20% - 강조색5 3 3 3 2 2 4" xfId="23970" xr:uid="{645904EA-6087-4B00-8A52-897BD8974659}"/>
    <cellStyle name="20% - 강조색5 3 3 3 2 3" xfId="6946" xr:uid="{E846BC69-6090-4DB0-95EE-8C721ACE3C70}"/>
    <cellStyle name="20% - 강조색5 3 3 3 2 3 2" xfId="16674" xr:uid="{A4DAA8FB-37C0-42C4-932C-EBF2AF14D26A}"/>
    <cellStyle name="20% - 강조색5 3 3 3 2 3 2 2" xfId="36130" xr:uid="{A0090FE1-D603-4980-9D38-8CF46C745386}"/>
    <cellStyle name="20% - 강조색5 3 3 3 2 3 3" xfId="26402" xr:uid="{D0E4D30F-DAB1-4E17-9C5B-EBBC0D38747B}"/>
    <cellStyle name="20% - 강조색5 3 3 3 2 4" xfId="11810" xr:uid="{4826B01F-78BE-410E-A3D2-5DC974842D5C}"/>
    <cellStyle name="20% - 강조색5 3 3 3 2 4 2" xfId="31266" xr:uid="{E431D488-DED6-4635-B5F3-2319711DBF73}"/>
    <cellStyle name="20% - 강조색5 3 3 3 2 5" xfId="21538" xr:uid="{8686BC28-5C6C-4C60-97B2-F38DB553F27C}"/>
    <cellStyle name="20% - 강조색5 3 3 3 3" xfId="3298" xr:uid="{78957E35-D64F-4F98-A6CF-31D06E124099}"/>
    <cellStyle name="20% - 강조색5 3 3 3 3 2" xfId="8162" xr:uid="{F27AC289-3D1D-4384-8123-F8847FA8873A}"/>
    <cellStyle name="20% - 강조색5 3 3 3 3 2 2" xfId="17890" xr:uid="{9F568680-97ED-4AE4-AD44-8B0C92276A2A}"/>
    <cellStyle name="20% - 강조색5 3 3 3 3 2 2 2" xfId="37346" xr:uid="{3C013C20-7803-47BC-8AF6-A2279FD0224C}"/>
    <cellStyle name="20% - 강조색5 3 3 3 3 2 3" xfId="27618" xr:uid="{C6577B1A-FB18-45B7-885C-67997CCE565D}"/>
    <cellStyle name="20% - 강조색5 3 3 3 3 3" xfId="13026" xr:uid="{3CCBB33F-4C8F-48C0-B7E7-47590FA081BE}"/>
    <cellStyle name="20% - 강조색5 3 3 3 3 3 2" xfId="32482" xr:uid="{D6A855E2-1FEB-4363-A0AF-9E4AC00FB1A6}"/>
    <cellStyle name="20% - 강조색5 3 3 3 3 4" xfId="22754" xr:uid="{6B0C0E59-8793-4FAA-977E-479DB4606397}"/>
    <cellStyle name="20% - 강조색5 3 3 3 4" xfId="5730" xr:uid="{F5E0D7EB-282A-4474-8514-27486CB1AFF2}"/>
    <cellStyle name="20% - 강조색5 3 3 3 4 2" xfId="15458" xr:uid="{0B0321D0-6C14-429B-A78F-2EDF14ACE06D}"/>
    <cellStyle name="20% - 강조색5 3 3 3 4 2 2" xfId="34914" xr:uid="{D4F9DA69-03FC-422E-9AAD-07A675BAB8B6}"/>
    <cellStyle name="20% - 강조색5 3 3 3 4 3" xfId="25186" xr:uid="{45F72E21-05E6-4A16-AA3B-93322EF21403}"/>
    <cellStyle name="20% - 강조색5 3 3 3 5" xfId="10594" xr:uid="{9DD3B689-1D54-49CF-937C-31CCD4D3E08E}"/>
    <cellStyle name="20% - 강조색5 3 3 3 5 2" xfId="30050" xr:uid="{0B27267A-8B21-402C-B16A-56CEADC3F1CC}"/>
    <cellStyle name="20% - 강조색5 3 3 3 6" xfId="20322" xr:uid="{94E78E4D-3B2E-4F7A-B10D-C822713DF32A}"/>
    <cellStyle name="20% - 강조색5 3 3 4" xfId="1474" xr:uid="{D3340A4F-83E7-43FF-9115-1089B3B0B4F0}"/>
    <cellStyle name="20% - 강조색5 3 3 4 2" xfId="3906" xr:uid="{DAF7E28E-8487-4ED1-ABEA-8B8B46B2E2FC}"/>
    <cellStyle name="20% - 강조색5 3 3 4 2 2" xfId="8770" xr:uid="{A472D81E-CB78-46F5-B132-B13CF967DFE5}"/>
    <cellStyle name="20% - 강조색5 3 3 4 2 2 2" xfId="18498" xr:uid="{7669C615-085F-4516-B7E8-34D8738601BD}"/>
    <cellStyle name="20% - 강조색5 3 3 4 2 2 2 2" xfId="37954" xr:uid="{C39E2902-3498-45CF-BADE-C857C077781B}"/>
    <cellStyle name="20% - 강조색5 3 3 4 2 2 3" xfId="28226" xr:uid="{0CB3B3B7-186D-493D-920D-C3D389B4CEE6}"/>
    <cellStyle name="20% - 강조색5 3 3 4 2 3" xfId="13634" xr:uid="{4704FE98-618A-4BF4-A537-2FFA147CC8D7}"/>
    <cellStyle name="20% - 강조색5 3 3 4 2 3 2" xfId="33090" xr:uid="{55813CAE-135F-4EAD-88A6-60EACB48A5CE}"/>
    <cellStyle name="20% - 강조색5 3 3 4 2 4" xfId="23362" xr:uid="{0EAEB46B-A932-4CA2-9769-18BDE0179215}"/>
    <cellStyle name="20% - 강조색5 3 3 4 3" xfId="6338" xr:uid="{78FAED7F-24B9-499E-B02C-A35E2C57BA1B}"/>
    <cellStyle name="20% - 강조색5 3 3 4 3 2" xfId="16066" xr:uid="{EC63E66A-653D-4DEB-94B1-6E83F636D05A}"/>
    <cellStyle name="20% - 강조색5 3 3 4 3 2 2" xfId="35522" xr:uid="{462FFF0F-48CC-4913-8312-6AFFEAE6C301}"/>
    <cellStyle name="20% - 강조색5 3 3 4 3 3" xfId="25794" xr:uid="{F95BC6A9-A24F-4E33-80DD-1BBFCF3008E3}"/>
    <cellStyle name="20% - 강조색5 3 3 4 4" xfId="11202" xr:uid="{1F59ACAB-11E2-4445-945F-ADBBB30A81A3}"/>
    <cellStyle name="20% - 강조색5 3 3 4 4 2" xfId="30658" xr:uid="{610524E4-F7F3-4E11-8B09-02C3142E692D}"/>
    <cellStyle name="20% - 강조색5 3 3 4 5" xfId="20930" xr:uid="{43D3DF56-688D-462B-8C48-BC2911FD3591}"/>
    <cellStyle name="20% - 강조색5 3 3 5" xfId="2690" xr:uid="{0F7BA5A8-09C4-4986-B87B-E28CCF2ACAF4}"/>
    <cellStyle name="20% - 강조색5 3 3 5 2" xfId="7554" xr:uid="{06721C95-076C-4333-B9A3-806C078F1F7E}"/>
    <cellStyle name="20% - 강조색5 3 3 5 2 2" xfId="17282" xr:uid="{F3FC98FB-AF07-45F7-B7CF-0F3A1C95918B}"/>
    <cellStyle name="20% - 강조색5 3 3 5 2 2 2" xfId="36738" xr:uid="{7F5EF854-9F0A-4A91-BED6-7CB5BB07CDB3}"/>
    <cellStyle name="20% - 강조색5 3 3 5 2 3" xfId="27010" xr:uid="{2F489C30-DFA2-48FF-9531-D02DB6335B4E}"/>
    <cellStyle name="20% - 강조색5 3 3 5 3" xfId="12418" xr:uid="{D063DD4A-57BC-48CB-A4A7-0894A75EB761}"/>
    <cellStyle name="20% - 강조색5 3 3 5 3 2" xfId="31874" xr:uid="{C653072D-1163-41C4-9BFD-DB9094C9F3AD}"/>
    <cellStyle name="20% - 강조색5 3 3 5 4" xfId="22146" xr:uid="{AB09B630-A5D1-4DD3-A691-4ABB3B0FF63B}"/>
    <cellStyle name="20% - 강조색5 3 3 6" xfId="5122" xr:uid="{9AB016B4-B58A-4CD3-8A59-8425425B2333}"/>
    <cellStyle name="20% - 강조색5 3 3 6 2" xfId="14850" xr:uid="{15074C10-C0EB-4097-9A56-8FC10E4C3AF0}"/>
    <cellStyle name="20% - 강조색5 3 3 6 2 2" xfId="34306" xr:uid="{3114711A-8617-483A-9950-D35DBE87130B}"/>
    <cellStyle name="20% - 강조색5 3 3 6 3" xfId="24578" xr:uid="{0F6B4DE5-CDB3-42D2-B4D7-AEAC50FE33D2}"/>
    <cellStyle name="20% - 강조색5 3 3 7" xfId="9986" xr:uid="{73BA036C-47A0-4BA4-823E-FA56B6A806F9}"/>
    <cellStyle name="20% - 강조색5 3 3 7 2" xfId="29442" xr:uid="{AEB720FD-622E-48F3-B01D-9A01130DF870}"/>
    <cellStyle name="20% - 강조색5 3 3 8" xfId="19714" xr:uid="{1A5CCA7D-9AC9-4AE9-BBC7-E6543C9D2A5F}"/>
    <cellStyle name="20% - 강조색5 3 4" xfId="410" xr:uid="{E5B7622A-A4E8-4AE5-AD3E-E8A6CA1DC67F}"/>
    <cellStyle name="20% - 강조색5 3 4 2" xfId="1018" xr:uid="{AA5F1766-C4E2-4593-99F1-0BFA9A553A00}"/>
    <cellStyle name="20% - 강조색5 3 4 2 2" xfId="2234" xr:uid="{83A37572-EA69-4867-9793-59A257AADDAF}"/>
    <cellStyle name="20% - 강조색5 3 4 2 2 2" xfId="4666" xr:uid="{A3ABBD6D-0339-4810-A385-51497E7BC8E4}"/>
    <cellStyle name="20% - 강조색5 3 4 2 2 2 2" xfId="9530" xr:uid="{8BA94F7B-61F1-4FEE-813F-096EB1B94FB7}"/>
    <cellStyle name="20% - 강조색5 3 4 2 2 2 2 2" xfId="19258" xr:uid="{9812B90A-4CCF-415A-82AE-FADD218FAE6B}"/>
    <cellStyle name="20% - 강조색5 3 4 2 2 2 2 2 2" xfId="38714" xr:uid="{513F1171-9A8F-4888-A60C-19B291C3CB07}"/>
    <cellStyle name="20% - 강조색5 3 4 2 2 2 2 3" xfId="28986" xr:uid="{E403A20E-349B-41F9-A828-CB61DF8E3ADE}"/>
    <cellStyle name="20% - 강조색5 3 4 2 2 2 3" xfId="14394" xr:uid="{52602279-1BD9-4D25-A227-27F42F9D5D94}"/>
    <cellStyle name="20% - 강조색5 3 4 2 2 2 3 2" xfId="33850" xr:uid="{CDA275DD-C2DC-4B77-93CF-BEBF9C05263A}"/>
    <cellStyle name="20% - 강조색5 3 4 2 2 2 4" xfId="24122" xr:uid="{A304BB70-BC6E-4F1D-B506-AB9C9EF3036B}"/>
    <cellStyle name="20% - 강조색5 3 4 2 2 3" xfId="7098" xr:uid="{ABE714C5-86D8-4EFD-A1FA-279541EDE421}"/>
    <cellStyle name="20% - 강조색5 3 4 2 2 3 2" xfId="16826" xr:uid="{56734E46-A387-4CE4-8A6D-F342F1B8DFEB}"/>
    <cellStyle name="20% - 강조색5 3 4 2 2 3 2 2" xfId="36282" xr:uid="{6FA3AB34-4246-44A6-8B9B-974CAC494929}"/>
    <cellStyle name="20% - 강조색5 3 4 2 2 3 3" xfId="26554" xr:uid="{B94F72A2-B50D-4555-A9C1-85CB75640349}"/>
    <cellStyle name="20% - 강조색5 3 4 2 2 4" xfId="11962" xr:uid="{DBB7015E-9250-4CC3-ADBC-6CB6859E6619}"/>
    <cellStyle name="20% - 강조색5 3 4 2 2 4 2" xfId="31418" xr:uid="{AC8E9BCF-DD25-475C-92F7-FE50179FB705}"/>
    <cellStyle name="20% - 강조색5 3 4 2 2 5" xfId="21690" xr:uid="{64997D0C-F15B-4733-B43D-5696E3E3C09E}"/>
    <cellStyle name="20% - 강조색5 3 4 2 3" xfId="3450" xr:uid="{5C1C281F-D453-46DA-A77D-E654187DC495}"/>
    <cellStyle name="20% - 강조색5 3 4 2 3 2" xfId="8314" xr:uid="{EB522BA9-A12A-41F0-9831-3F68999819F4}"/>
    <cellStyle name="20% - 강조색5 3 4 2 3 2 2" xfId="18042" xr:uid="{6D5C0316-81CA-4F0F-8F3C-0344A648A794}"/>
    <cellStyle name="20% - 강조색5 3 4 2 3 2 2 2" xfId="37498" xr:uid="{AFB9F309-78BD-4283-B15D-3DE69BE6EF12}"/>
    <cellStyle name="20% - 강조색5 3 4 2 3 2 3" xfId="27770" xr:uid="{91B46D63-110C-42BE-9B98-F0A73D244B0F}"/>
    <cellStyle name="20% - 강조색5 3 4 2 3 3" xfId="13178" xr:uid="{430E0966-21CF-4943-921A-3AD3A61F2D7B}"/>
    <cellStyle name="20% - 강조색5 3 4 2 3 3 2" xfId="32634" xr:uid="{13533DE9-D0D7-4B58-9202-022C0E529D37}"/>
    <cellStyle name="20% - 강조색5 3 4 2 3 4" xfId="22906" xr:uid="{0C22DBE4-2662-4579-B44A-2EB9BA75940D}"/>
    <cellStyle name="20% - 강조색5 3 4 2 4" xfId="5882" xr:uid="{1C082232-6DFE-49FF-BE37-61638907EADF}"/>
    <cellStyle name="20% - 강조색5 3 4 2 4 2" xfId="15610" xr:uid="{A5676CD3-2F26-48B1-A619-B621962D680A}"/>
    <cellStyle name="20% - 강조색5 3 4 2 4 2 2" xfId="35066" xr:uid="{B7E68741-49EE-4122-BB15-9116063FA491}"/>
    <cellStyle name="20% - 강조색5 3 4 2 4 3" xfId="25338" xr:uid="{6A48BB5A-A49B-4B49-BC2A-B786A2DFD1A3}"/>
    <cellStyle name="20% - 강조색5 3 4 2 5" xfId="10746" xr:uid="{2F7AD9A9-544C-46AF-B58D-0A49A23647B9}"/>
    <cellStyle name="20% - 강조색5 3 4 2 5 2" xfId="30202" xr:uid="{CFFA6CBB-287E-4051-825D-37E483EC205C}"/>
    <cellStyle name="20% - 강조색5 3 4 2 6" xfId="20474" xr:uid="{6BCE9B11-186D-49EE-8D09-9B28D1A02F7B}"/>
    <cellStyle name="20% - 강조색5 3 4 3" xfId="1626" xr:uid="{8966EB79-B459-4BAD-A796-4D23198F988C}"/>
    <cellStyle name="20% - 강조색5 3 4 3 2" xfId="4058" xr:uid="{F46B585B-C4A9-4861-AA34-0AA450465CEA}"/>
    <cellStyle name="20% - 강조색5 3 4 3 2 2" xfId="8922" xr:uid="{6D320F44-4E0A-40D1-B495-C338ED817EC2}"/>
    <cellStyle name="20% - 강조색5 3 4 3 2 2 2" xfId="18650" xr:uid="{E85B1707-8B1D-48F7-AB8C-49DFCBCB782C}"/>
    <cellStyle name="20% - 강조색5 3 4 3 2 2 2 2" xfId="38106" xr:uid="{C0A0A92F-7062-43E1-94C6-F4D67F7EAF6F}"/>
    <cellStyle name="20% - 강조색5 3 4 3 2 2 3" xfId="28378" xr:uid="{B1AC158C-710A-437A-934B-724E626ABA9C}"/>
    <cellStyle name="20% - 강조색5 3 4 3 2 3" xfId="13786" xr:uid="{A3588260-9BA4-4E30-9443-6962ADABC2BC}"/>
    <cellStyle name="20% - 강조색5 3 4 3 2 3 2" xfId="33242" xr:uid="{F0DA7BD2-F9E5-41EE-AB3B-5C2C4CF6BAB8}"/>
    <cellStyle name="20% - 강조색5 3 4 3 2 4" xfId="23514" xr:uid="{1CCADD7C-C5D2-4283-8839-B81FBEE126A6}"/>
    <cellStyle name="20% - 강조색5 3 4 3 3" xfId="6490" xr:uid="{CBD9D91A-4575-4CF5-B22C-8D91DC79F871}"/>
    <cellStyle name="20% - 강조색5 3 4 3 3 2" xfId="16218" xr:uid="{02AC3B40-DEF9-41D0-8B39-193FDF0A8958}"/>
    <cellStyle name="20% - 강조색5 3 4 3 3 2 2" xfId="35674" xr:uid="{A9659361-2AC4-4C4E-BD6F-047DBC76ADD6}"/>
    <cellStyle name="20% - 강조색5 3 4 3 3 3" xfId="25946" xr:uid="{C7C3F03A-9002-460E-A23D-508B3777500D}"/>
    <cellStyle name="20% - 강조색5 3 4 3 4" xfId="11354" xr:uid="{89D04CA9-D223-497F-BB5B-F7CCFF2AAA62}"/>
    <cellStyle name="20% - 강조색5 3 4 3 4 2" xfId="30810" xr:uid="{59F76254-92EA-424C-B8A6-2F62D650EBC3}"/>
    <cellStyle name="20% - 강조색5 3 4 3 5" xfId="21082" xr:uid="{A75CEAD9-18BD-4DD8-B20A-C44BC7A409A3}"/>
    <cellStyle name="20% - 강조색5 3 4 4" xfId="2842" xr:uid="{D17E5BB7-4FB2-450C-9EAE-D07D5968227B}"/>
    <cellStyle name="20% - 강조색5 3 4 4 2" xfId="7706" xr:uid="{5CC74B49-0736-486F-9E1F-091ED99C34C5}"/>
    <cellStyle name="20% - 강조색5 3 4 4 2 2" xfId="17434" xr:uid="{A75AA2AE-DA85-4684-AB98-8D8C9F3EEA10}"/>
    <cellStyle name="20% - 강조색5 3 4 4 2 2 2" xfId="36890" xr:uid="{4CE43DE3-0342-4690-8023-1251B57EA8EE}"/>
    <cellStyle name="20% - 강조색5 3 4 4 2 3" xfId="27162" xr:uid="{F504A6C7-E35C-466C-8290-704615BAAE15}"/>
    <cellStyle name="20% - 강조색5 3 4 4 3" xfId="12570" xr:uid="{F317D4B4-A5E7-4F58-8772-1C9ECD5E7E8B}"/>
    <cellStyle name="20% - 강조색5 3 4 4 3 2" xfId="32026" xr:uid="{03AD6556-6766-420C-9C36-27839949AD9F}"/>
    <cellStyle name="20% - 강조색5 3 4 4 4" xfId="22298" xr:uid="{919586B0-5F6E-4102-8874-FBB1C411E37F}"/>
    <cellStyle name="20% - 강조색5 3 4 5" xfId="5274" xr:uid="{A4A2F58C-6DF8-4486-92E7-DCFB2ED25D68}"/>
    <cellStyle name="20% - 강조색5 3 4 5 2" xfId="15002" xr:uid="{4C540DD6-126B-412B-8716-E2372D7741E2}"/>
    <cellStyle name="20% - 강조색5 3 4 5 2 2" xfId="34458" xr:uid="{56DC6990-0A02-44CB-ABD2-1D3616E6C116}"/>
    <cellStyle name="20% - 강조색5 3 4 5 3" xfId="24730" xr:uid="{F2B6CA55-7C5D-44BD-BB81-9D4F30D1616D}"/>
    <cellStyle name="20% - 강조색5 3 4 6" xfId="10138" xr:uid="{3D5B2B78-C9F2-4812-B0DB-DDBE05EA1DAF}"/>
    <cellStyle name="20% - 강조색5 3 4 6 2" xfId="29594" xr:uid="{66CE5A9B-3F69-4932-9589-0E7DEB53A137}"/>
    <cellStyle name="20% - 강조색5 3 4 7" xfId="19866" xr:uid="{E1371E75-0D88-4664-871A-DEB2948D55F2}"/>
    <cellStyle name="20% - 강조색5 3 5" xfId="714" xr:uid="{D2906E61-E8CE-42E5-8C37-253A12583E15}"/>
    <cellStyle name="20% - 강조색5 3 5 2" xfId="1930" xr:uid="{F79D0EA6-6E75-4359-A0FD-AB8FECBC0206}"/>
    <cellStyle name="20% - 강조색5 3 5 2 2" xfId="4362" xr:uid="{BFC0C7FF-6F64-42F7-93F7-0F341C3D1710}"/>
    <cellStyle name="20% - 강조색5 3 5 2 2 2" xfId="9226" xr:uid="{1DF12276-93A4-4606-82D7-E9C2AD71B9B9}"/>
    <cellStyle name="20% - 강조색5 3 5 2 2 2 2" xfId="18954" xr:uid="{3C619C18-E6BF-4705-843D-7F631A324638}"/>
    <cellStyle name="20% - 강조색5 3 5 2 2 2 2 2" xfId="38410" xr:uid="{378EABA9-12C2-4525-B87D-F4E763E4EE31}"/>
    <cellStyle name="20% - 강조색5 3 5 2 2 2 3" xfId="28682" xr:uid="{A540E93C-FA2B-4AFB-973C-F53681D92F55}"/>
    <cellStyle name="20% - 강조색5 3 5 2 2 3" xfId="14090" xr:uid="{2F85884A-E2B3-452F-A22D-FF9EAD8A165A}"/>
    <cellStyle name="20% - 강조색5 3 5 2 2 3 2" xfId="33546" xr:uid="{3829CB72-E1EC-49C3-9EC3-E14E1E140A8A}"/>
    <cellStyle name="20% - 강조색5 3 5 2 2 4" xfId="23818" xr:uid="{E30A4A87-27F0-440C-8D04-406C68B37D4D}"/>
    <cellStyle name="20% - 강조색5 3 5 2 3" xfId="6794" xr:uid="{2DB26B21-1EC8-4D4B-A245-AC0CA10AF565}"/>
    <cellStyle name="20% - 강조색5 3 5 2 3 2" xfId="16522" xr:uid="{A619C4C8-44E8-4E0E-AF7B-FAD3F99BA550}"/>
    <cellStyle name="20% - 강조색5 3 5 2 3 2 2" xfId="35978" xr:uid="{D4E6EC22-7FAB-4787-9826-1873B1506C1A}"/>
    <cellStyle name="20% - 강조색5 3 5 2 3 3" xfId="26250" xr:uid="{E026B572-EEB7-4FF7-8CFB-DC158FDCFEF8}"/>
    <cellStyle name="20% - 강조색5 3 5 2 4" xfId="11658" xr:uid="{57D21588-CC30-4E5C-AAC5-E3BE0D5B6F68}"/>
    <cellStyle name="20% - 강조색5 3 5 2 4 2" xfId="31114" xr:uid="{2C49DA34-0CDB-4933-897D-BB05942A9DBE}"/>
    <cellStyle name="20% - 강조색5 3 5 2 5" xfId="21386" xr:uid="{8D1B3AF1-F2CC-4FA0-AC98-DB4692E23925}"/>
    <cellStyle name="20% - 강조색5 3 5 3" xfId="3146" xr:uid="{9B2D0EC0-3F5F-467F-B08A-3612CD39E21F}"/>
    <cellStyle name="20% - 강조색5 3 5 3 2" xfId="8010" xr:uid="{D479D00A-0D4A-4E30-B37E-24385E631205}"/>
    <cellStyle name="20% - 강조색5 3 5 3 2 2" xfId="17738" xr:uid="{A0F5ACDC-92A9-4667-98A2-2B8E108349B3}"/>
    <cellStyle name="20% - 강조색5 3 5 3 2 2 2" xfId="37194" xr:uid="{63A12FE5-0C1D-4C81-8743-6F014C8DDAFD}"/>
    <cellStyle name="20% - 강조색5 3 5 3 2 3" xfId="27466" xr:uid="{669026C8-2551-42BB-8B15-B049BD2DD17B}"/>
    <cellStyle name="20% - 강조색5 3 5 3 3" xfId="12874" xr:uid="{2DBD8E66-E080-4761-818A-5A62C59049E9}"/>
    <cellStyle name="20% - 강조색5 3 5 3 3 2" xfId="32330" xr:uid="{26DD69C5-DB9A-4E37-AA58-4CE50C38E7FF}"/>
    <cellStyle name="20% - 강조색5 3 5 3 4" xfId="22602" xr:uid="{6440F2E2-D811-452A-9C95-913311B0D7D5}"/>
    <cellStyle name="20% - 강조색5 3 5 4" xfId="5578" xr:uid="{0823E2CA-38D6-4587-835A-3D1666A8CE1E}"/>
    <cellStyle name="20% - 강조색5 3 5 4 2" xfId="15306" xr:uid="{CC010612-5947-4EC3-A5B1-BF33D892800A}"/>
    <cellStyle name="20% - 강조색5 3 5 4 2 2" xfId="34762" xr:uid="{BC85964D-90CA-4A5D-8019-46481DFB5B8A}"/>
    <cellStyle name="20% - 강조색5 3 5 4 3" xfId="25034" xr:uid="{D5CD71AD-0BBE-485F-ABD6-72585F4937FC}"/>
    <cellStyle name="20% - 강조색5 3 5 5" xfId="10442" xr:uid="{EAA9FD9E-649C-4335-9314-C351E1C63E65}"/>
    <cellStyle name="20% - 강조색5 3 5 5 2" xfId="29898" xr:uid="{E8964208-9621-47D4-B9D7-83246FCAFB62}"/>
    <cellStyle name="20% - 강조색5 3 5 6" xfId="20170" xr:uid="{9E1EA428-2BE3-41DE-A0B7-F4FAB2008350}"/>
    <cellStyle name="20% - 강조색5 3 6" xfId="1322" xr:uid="{0CD92A2D-A4B2-4A59-8A6D-857C654B5BCF}"/>
    <cellStyle name="20% - 강조색5 3 6 2" xfId="3754" xr:uid="{045AB745-4842-4A9A-B2AA-17214570B420}"/>
    <cellStyle name="20% - 강조색5 3 6 2 2" xfId="8618" xr:uid="{8F8F6151-B19A-4973-B2A5-F1336275A0D8}"/>
    <cellStyle name="20% - 강조색5 3 6 2 2 2" xfId="18346" xr:uid="{38E6ADB4-639E-4A1D-B859-72D9EFBD4FB8}"/>
    <cellStyle name="20% - 강조색5 3 6 2 2 2 2" xfId="37802" xr:uid="{0FB8116A-06B6-4FAA-9AC0-10432560DC51}"/>
    <cellStyle name="20% - 강조색5 3 6 2 2 3" xfId="28074" xr:uid="{A3C6B436-8394-4A5A-AB4E-E4AA57228E37}"/>
    <cellStyle name="20% - 강조색5 3 6 2 3" xfId="13482" xr:uid="{E597C6FE-B9AD-4BB6-8082-1A547FD31135}"/>
    <cellStyle name="20% - 강조색5 3 6 2 3 2" xfId="32938" xr:uid="{B039D512-C320-4AB0-A621-0BCCCBEFC498}"/>
    <cellStyle name="20% - 강조색5 3 6 2 4" xfId="23210" xr:uid="{F0251B73-E2EA-422E-B49B-015C54C40566}"/>
    <cellStyle name="20% - 강조색5 3 6 3" xfId="6186" xr:uid="{EADB1F55-C794-42DD-900D-6A81973A1BA0}"/>
    <cellStyle name="20% - 강조색5 3 6 3 2" xfId="15914" xr:uid="{FC796D3C-3DB3-4E3E-97F2-1894C1680051}"/>
    <cellStyle name="20% - 강조색5 3 6 3 2 2" xfId="35370" xr:uid="{DBAB17DE-469D-489E-B435-4933E5447DE9}"/>
    <cellStyle name="20% - 강조색5 3 6 3 3" xfId="25642" xr:uid="{88587531-C73C-4DD7-B250-3D67EB2FE0E5}"/>
    <cellStyle name="20% - 강조색5 3 6 4" xfId="11050" xr:uid="{E88B7A37-0907-44AD-B3F6-F68D87054624}"/>
    <cellStyle name="20% - 강조색5 3 6 4 2" xfId="30506" xr:uid="{B248D45D-C034-4B1A-9E9D-B6F30EE9DA80}"/>
    <cellStyle name="20% - 강조색5 3 6 5" xfId="20778" xr:uid="{181B8598-1309-48F2-9069-92E535688C2B}"/>
    <cellStyle name="20% - 강조색5 3 7" xfId="2538" xr:uid="{480DD3CB-586E-4581-97F8-823ACE06EBE6}"/>
    <cellStyle name="20% - 강조색5 3 7 2" xfId="7402" xr:uid="{06491591-F78A-48D2-B16E-310ED1296EE5}"/>
    <cellStyle name="20% - 강조색5 3 7 2 2" xfId="17130" xr:uid="{D17DC930-8794-4430-B3F5-D68CC96D6D79}"/>
    <cellStyle name="20% - 강조색5 3 7 2 2 2" xfId="36586" xr:uid="{2798CA22-0A40-4D6E-9E01-898E31ADD568}"/>
    <cellStyle name="20% - 강조색5 3 7 2 3" xfId="26858" xr:uid="{13F3F4AF-7E6C-4D59-B624-8E792E856691}"/>
    <cellStyle name="20% - 강조색5 3 7 3" xfId="12266" xr:uid="{0723B907-503F-4AF0-98F9-1757768EF2A7}"/>
    <cellStyle name="20% - 강조색5 3 7 3 2" xfId="31722" xr:uid="{CA6CDF1C-1FB0-4F86-83E9-487CB5C51C4A}"/>
    <cellStyle name="20% - 강조색5 3 7 4" xfId="21994" xr:uid="{B002ED83-1D8B-4B07-BC7D-70406B0DE74C}"/>
    <cellStyle name="20% - 강조색5 3 8" xfId="4970" xr:uid="{63FCB759-01FD-4300-AFFB-A923E4C309D4}"/>
    <cellStyle name="20% - 강조색5 3 8 2" xfId="14698" xr:uid="{536408D3-8F64-48BD-A2EA-74280F73524A}"/>
    <cellStyle name="20% - 강조색5 3 8 2 2" xfId="34154" xr:uid="{A258EEF2-E23F-48D8-AECE-D5DA85EB6D4E}"/>
    <cellStyle name="20% - 강조색5 3 8 3" xfId="24426" xr:uid="{542E2ED2-11CE-4F2E-8779-4B3697C99A50}"/>
    <cellStyle name="20% - 강조색5 3 9" xfId="9834" xr:uid="{66EC6648-F398-494C-B900-AAB7EE422020}"/>
    <cellStyle name="20% - 강조색5 3 9 2" xfId="29290" xr:uid="{8E2DFB6F-5869-4161-AE04-121CFCB8A894}"/>
    <cellStyle name="20% - 강조색5 4" xfId="121" xr:uid="{7BB11C4C-9667-4609-BB9A-1E8A73DFA41F}"/>
    <cellStyle name="20% - 강조색5 4 10" xfId="19582" xr:uid="{EE51678A-0446-4EA8-B5C3-75706EF6D9E6}"/>
    <cellStyle name="20% - 강조색5 4 2" xfId="201" xr:uid="{775C4642-DC92-4CD5-9A56-79B276483F60}"/>
    <cellStyle name="20% - 강조색5 4 2 2" xfId="354" xr:uid="{436FD31D-0632-4FC4-A632-A4881AF110AF}"/>
    <cellStyle name="20% - 강조색5 4 2 2 2" xfId="659" xr:uid="{FC8342BC-81C4-4C27-94E9-1621FD03F2AB}"/>
    <cellStyle name="20% - 강조색5 4 2 2 2 2" xfId="1267" xr:uid="{A2273C00-48E7-4266-8246-3D37A16B8A15}"/>
    <cellStyle name="20% - 강조색5 4 2 2 2 2 2" xfId="2483" xr:uid="{0B591ADA-38FD-435E-9889-6BEF82833913}"/>
    <cellStyle name="20% - 강조색5 4 2 2 2 2 2 2" xfId="4915" xr:uid="{CBD7C2FB-9F90-4E88-82C4-5CDDCB2DE726}"/>
    <cellStyle name="20% - 강조색5 4 2 2 2 2 2 2 2" xfId="9779" xr:uid="{05266355-91A8-4AE5-94F3-FA0E2C3F5F77}"/>
    <cellStyle name="20% - 강조색5 4 2 2 2 2 2 2 2 2" xfId="19507" xr:uid="{80656F2B-90EB-4C40-AAE8-6847FB66AED8}"/>
    <cellStyle name="20% - 강조색5 4 2 2 2 2 2 2 2 2 2" xfId="38963" xr:uid="{7249FF77-4976-4D86-B9B6-271386E1F322}"/>
    <cellStyle name="20% - 강조색5 4 2 2 2 2 2 2 2 3" xfId="29235" xr:uid="{E989F36B-3DC1-43DF-A00A-929823F8E58D}"/>
    <cellStyle name="20% - 강조색5 4 2 2 2 2 2 2 3" xfId="14643" xr:uid="{26F1AAA0-FE28-474D-8E72-DCCA9424A28B}"/>
    <cellStyle name="20% - 강조색5 4 2 2 2 2 2 2 3 2" xfId="34099" xr:uid="{995834D2-6B53-4D3B-87EE-820EB68EB71A}"/>
    <cellStyle name="20% - 강조색5 4 2 2 2 2 2 2 4" xfId="24371" xr:uid="{788A76C4-5E99-4703-85B2-3C6D15B2420A}"/>
    <cellStyle name="20% - 강조색5 4 2 2 2 2 2 3" xfId="7347" xr:uid="{2264ED78-EF02-4FCA-939F-044499E865C7}"/>
    <cellStyle name="20% - 강조색5 4 2 2 2 2 2 3 2" xfId="17075" xr:uid="{575D6B97-B98B-48C1-93EC-35A2EAD70A80}"/>
    <cellStyle name="20% - 강조색5 4 2 2 2 2 2 3 2 2" xfId="36531" xr:uid="{8481DB08-D482-4784-8080-FE06B36FA3E8}"/>
    <cellStyle name="20% - 강조색5 4 2 2 2 2 2 3 3" xfId="26803" xr:uid="{2B8ED2A2-B765-4700-8AD7-3D832C45CB04}"/>
    <cellStyle name="20% - 강조색5 4 2 2 2 2 2 4" xfId="12211" xr:uid="{C5A6E05B-ABF9-4C23-A427-6041B995A9A1}"/>
    <cellStyle name="20% - 강조색5 4 2 2 2 2 2 4 2" xfId="31667" xr:uid="{57C09BB6-FF7C-4950-9FBC-8AD230CC8C28}"/>
    <cellStyle name="20% - 강조색5 4 2 2 2 2 2 5" xfId="21939" xr:uid="{0C8E118C-FD17-422A-9CF0-242A44491907}"/>
    <cellStyle name="20% - 강조색5 4 2 2 2 2 3" xfId="3699" xr:uid="{3E19C77A-51D3-43FE-BAF9-302AFCC15275}"/>
    <cellStyle name="20% - 강조색5 4 2 2 2 2 3 2" xfId="8563" xr:uid="{44BF87BD-4950-41D8-A944-B0BFB62633F1}"/>
    <cellStyle name="20% - 강조색5 4 2 2 2 2 3 2 2" xfId="18291" xr:uid="{5E9BA465-CC84-4BF1-B821-21ADAF1CE3E1}"/>
    <cellStyle name="20% - 강조색5 4 2 2 2 2 3 2 2 2" xfId="37747" xr:uid="{543534E8-3AE8-4198-A75E-CD5D1DDBB27E}"/>
    <cellStyle name="20% - 강조색5 4 2 2 2 2 3 2 3" xfId="28019" xr:uid="{4945112D-864F-4916-9A76-AF0343521F38}"/>
    <cellStyle name="20% - 강조색5 4 2 2 2 2 3 3" xfId="13427" xr:uid="{6A80BCD3-F499-421A-81E7-CC5451E0C513}"/>
    <cellStyle name="20% - 강조색5 4 2 2 2 2 3 3 2" xfId="32883" xr:uid="{2727667E-5DDF-4CFC-8387-5923DCC4B7F3}"/>
    <cellStyle name="20% - 강조색5 4 2 2 2 2 3 4" xfId="23155" xr:uid="{3444AAE6-0C16-4353-A06F-A11946DA526C}"/>
    <cellStyle name="20% - 강조색5 4 2 2 2 2 4" xfId="6131" xr:uid="{DCA67FE1-0656-4F53-BF46-D4F943700B0A}"/>
    <cellStyle name="20% - 강조색5 4 2 2 2 2 4 2" xfId="15859" xr:uid="{FD77AEE2-7ACD-435E-9CAE-0DD1F1DFF94F}"/>
    <cellStyle name="20% - 강조색5 4 2 2 2 2 4 2 2" xfId="35315" xr:uid="{4F63E7A6-65F8-490D-ABC9-749AA6F0E113}"/>
    <cellStyle name="20% - 강조색5 4 2 2 2 2 4 3" xfId="25587" xr:uid="{5B0E5FB2-091B-45E9-83F6-15B6175C7B6B}"/>
    <cellStyle name="20% - 강조색5 4 2 2 2 2 5" xfId="10995" xr:uid="{D0CF7185-25BB-4DF6-B4B6-76F65928ABCA}"/>
    <cellStyle name="20% - 강조색5 4 2 2 2 2 5 2" xfId="30451" xr:uid="{44BAB735-EA8F-4505-98BE-219DD34480C6}"/>
    <cellStyle name="20% - 강조색5 4 2 2 2 2 6" xfId="20723" xr:uid="{80D72E2F-0D72-4859-BC69-C977046A794C}"/>
    <cellStyle name="20% - 강조색5 4 2 2 2 3" xfId="1875" xr:uid="{A2B45166-5998-400E-880B-3F5FAFA9D81A}"/>
    <cellStyle name="20% - 강조색5 4 2 2 2 3 2" xfId="4307" xr:uid="{E3659E66-27F9-42AE-9364-390EA159DBEC}"/>
    <cellStyle name="20% - 강조색5 4 2 2 2 3 2 2" xfId="9171" xr:uid="{8860725C-2F2B-4292-848F-2122C1F26A80}"/>
    <cellStyle name="20% - 강조색5 4 2 2 2 3 2 2 2" xfId="18899" xr:uid="{36A2BEA3-B1F1-452D-AB82-32FC925B08F6}"/>
    <cellStyle name="20% - 강조색5 4 2 2 2 3 2 2 2 2" xfId="38355" xr:uid="{D66959FA-9A72-4389-ACA8-00176ABE727C}"/>
    <cellStyle name="20% - 강조색5 4 2 2 2 3 2 2 3" xfId="28627" xr:uid="{4FC56D6D-DEB5-4119-8E28-DBE33A4DD250}"/>
    <cellStyle name="20% - 강조색5 4 2 2 2 3 2 3" xfId="14035" xr:uid="{28CA3990-896A-4D1B-A599-7443A2C01E39}"/>
    <cellStyle name="20% - 강조색5 4 2 2 2 3 2 3 2" xfId="33491" xr:uid="{0CB7585C-0D18-46B6-97E5-34923D7ED7FF}"/>
    <cellStyle name="20% - 강조색5 4 2 2 2 3 2 4" xfId="23763" xr:uid="{3FB1B4FC-E4B3-4B65-902B-33864CD54D2B}"/>
    <cellStyle name="20% - 강조색5 4 2 2 2 3 3" xfId="6739" xr:uid="{0DA44167-9D8A-494A-BAB4-81DF6863424A}"/>
    <cellStyle name="20% - 강조색5 4 2 2 2 3 3 2" xfId="16467" xr:uid="{C8898AFD-F69D-4950-8F3B-16CB12269605}"/>
    <cellStyle name="20% - 강조색5 4 2 2 2 3 3 2 2" xfId="35923" xr:uid="{A0E2A626-D82C-4C2B-AF48-601C202E5C28}"/>
    <cellStyle name="20% - 강조색5 4 2 2 2 3 3 3" xfId="26195" xr:uid="{811E83B9-2303-4195-934E-BE3C6468F072}"/>
    <cellStyle name="20% - 강조색5 4 2 2 2 3 4" xfId="11603" xr:uid="{857A8560-90C0-486B-8322-5C58A6F697FF}"/>
    <cellStyle name="20% - 강조색5 4 2 2 2 3 4 2" xfId="31059" xr:uid="{F8CD9D88-7BF6-48B0-910B-5B8301254D9D}"/>
    <cellStyle name="20% - 강조색5 4 2 2 2 3 5" xfId="21331" xr:uid="{01424E3B-5200-41DB-9469-0CB8C70FCE8F}"/>
    <cellStyle name="20% - 강조색5 4 2 2 2 4" xfId="3091" xr:uid="{62FD00EF-CDC5-490D-BE6C-B9E8A410D000}"/>
    <cellStyle name="20% - 강조색5 4 2 2 2 4 2" xfId="7955" xr:uid="{CE700679-7EBC-46EB-B56E-4891532DBCBF}"/>
    <cellStyle name="20% - 강조색5 4 2 2 2 4 2 2" xfId="17683" xr:uid="{61FE4E11-3323-4B21-95A8-9434121EE7B3}"/>
    <cellStyle name="20% - 강조색5 4 2 2 2 4 2 2 2" xfId="37139" xr:uid="{78A11DCE-1ACE-4800-8947-E85F54059B0F}"/>
    <cellStyle name="20% - 강조색5 4 2 2 2 4 2 3" xfId="27411" xr:uid="{0EBA7937-5BD1-43AF-AA5F-9F1873B98E8C}"/>
    <cellStyle name="20% - 강조색5 4 2 2 2 4 3" xfId="12819" xr:uid="{67DD5735-D1EE-4BAC-AB13-7131873A0755}"/>
    <cellStyle name="20% - 강조색5 4 2 2 2 4 3 2" xfId="32275" xr:uid="{3BD98168-0462-434A-9F91-4EEAE9D734AF}"/>
    <cellStyle name="20% - 강조색5 4 2 2 2 4 4" xfId="22547" xr:uid="{DF167F73-27EF-4F58-A319-80ECE257269A}"/>
    <cellStyle name="20% - 강조색5 4 2 2 2 5" xfId="5523" xr:uid="{4094AAF4-6BA2-486A-B71B-8B21E7BC1C65}"/>
    <cellStyle name="20% - 강조색5 4 2 2 2 5 2" xfId="15251" xr:uid="{F26A5246-0C16-488B-967D-231246E225CE}"/>
    <cellStyle name="20% - 강조색5 4 2 2 2 5 2 2" xfId="34707" xr:uid="{F7C390B5-8B69-4834-A8B4-A8495E2B1099}"/>
    <cellStyle name="20% - 강조색5 4 2 2 2 5 3" xfId="24979" xr:uid="{243DBF4B-E351-441B-ABD0-98B273BC38D5}"/>
    <cellStyle name="20% - 강조색5 4 2 2 2 6" xfId="10387" xr:uid="{E2C0AF65-9060-48BA-9977-1F650CB32ADD}"/>
    <cellStyle name="20% - 강조색5 4 2 2 2 6 2" xfId="29843" xr:uid="{E834A1F8-C6E9-49BE-AF33-0D60737E02EA}"/>
    <cellStyle name="20% - 강조색5 4 2 2 2 7" xfId="20115" xr:uid="{BD4CB5D9-6CF4-469D-8A22-1F19997F2473}"/>
    <cellStyle name="20% - 강조색5 4 2 2 3" xfId="963" xr:uid="{97202393-C18A-4CCC-B6DB-94A9257166EE}"/>
    <cellStyle name="20% - 강조색5 4 2 2 3 2" xfId="2179" xr:uid="{C35572BF-25E0-43BA-8B81-811D3F7F66E5}"/>
    <cellStyle name="20% - 강조색5 4 2 2 3 2 2" xfId="4611" xr:uid="{F12FF4BA-AABE-401E-A83D-829BE6A5EFC5}"/>
    <cellStyle name="20% - 강조색5 4 2 2 3 2 2 2" xfId="9475" xr:uid="{6AFCF5B8-896E-4371-A862-4B25BC9D84CA}"/>
    <cellStyle name="20% - 강조색5 4 2 2 3 2 2 2 2" xfId="19203" xr:uid="{A7D11BC5-5D11-4318-9BA2-3FE146F5FCEB}"/>
    <cellStyle name="20% - 강조색5 4 2 2 3 2 2 2 2 2" xfId="38659" xr:uid="{ABF91E42-9771-4871-81BB-31996A6D84C9}"/>
    <cellStyle name="20% - 강조색5 4 2 2 3 2 2 2 3" xfId="28931" xr:uid="{FD24870F-55D4-4B65-885F-240C791232BE}"/>
    <cellStyle name="20% - 강조색5 4 2 2 3 2 2 3" xfId="14339" xr:uid="{701A2466-D68C-479D-B933-74C23C85181A}"/>
    <cellStyle name="20% - 강조색5 4 2 2 3 2 2 3 2" xfId="33795" xr:uid="{F89649BE-8508-498D-847A-85633338B016}"/>
    <cellStyle name="20% - 강조색5 4 2 2 3 2 2 4" xfId="24067" xr:uid="{3478B131-8C7C-407A-A383-8F5E5C235116}"/>
    <cellStyle name="20% - 강조색5 4 2 2 3 2 3" xfId="7043" xr:uid="{BB2634E3-229F-46BE-AB4E-33996DE1EFCE}"/>
    <cellStyle name="20% - 강조색5 4 2 2 3 2 3 2" xfId="16771" xr:uid="{222F6178-8A0B-4BAA-8061-64EC43E85064}"/>
    <cellStyle name="20% - 강조색5 4 2 2 3 2 3 2 2" xfId="36227" xr:uid="{C4AC67CA-0413-4E09-9D48-5AE89FD96B3E}"/>
    <cellStyle name="20% - 강조색5 4 2 2 3 2 3 3" xfId="26499" xr:uid="{BBFB67AF-F7C0-48C1-B0F5-1EBC57F5058E}"/>
    <cellStyle name="20% - 강조색5 4 2 2 3 2 4" xfId="11907" xr:uid="{861E75DD-2AA3-48E7-974E-D162B3910F50}"/>
    <cellStyle name="20% - 강조색5 4 2 2 3 2 4 2" xfId="31363" xr:uid="{D5BB6542-C8DE-4428-8C82-DB01FC635A6B}"/>
    <cellStyle name="20% - 강조색5 4 2 2 3 2 5" xfId="21635" xr:uid="{669A0351-31E5-4261-BABB-889C763A894C}"/>
    <cellStyle name="20% - 강조색5 4 2 2 3 3" xfId="3395" xr:uid="{A7504DB7-1C58-4D3C-8466-B702F7FFB5A6}"/>
    <cellStyle name="20% - 강조색5 4 2 2 3 3 2" xfId="8259" xr:uid="{B602F8B9-9BD4-4923-B7E6-6A5E8F339B7D}"/>
    <cellStyle name="20% - 강조색5 4 2 2 3 3 2 2" xfId="17987" xr:uid="{271A18B7-E3B5-4BA7-9984-8EA8AB918FDB}"/>
    <cellStyle name="20% - 강조색5 4 2 2 3 3 2 2 2" xfId="37443" xr:uid="{BFE5D87C-2479-407C-894F-8BFA6118C66D}"/>
    <cellStyle name="20% - 강조색5 4 2 2 3 3 2 3" xfId="27715" xr:uid="{4A025DFC-ED43-4D68-B99C-9B8B5761B9E1}"/>
    <cellStyle name="20% - 강조색5 4 2 2 3 3 3" xfId="13123" xr:uid="{89AFA362-09F4-4ACC-B9B4-CED3F2EE844E}"/>
    <cellStyle name="20% - 강조색5 4 2 2 3 3 3 2" xfId="32579" xr:uid="{29680A1C-98D6-42D7-A873-C7CDAC2EF511}"/>
    <cellStyle name="20% - 강조색5 4 2 2 3 3 4" xfId="22851" xr:uid="{549122A4-A7CB-4730-8811-149CA7F6BE94}"/>
    <cellStyle name="20% - 강조색5 4 2 2 3 4" xfId="5827" xr:uid="{86C1CA7D-189B-4FEA-998C-B39FFD994A46}"/>
    <cellStyle name="20% - 강조색5 4 2 2 3 4 2" xfId="15555" xr:uid="{A69AA2CD-DFD3-4D4B-851D-32F3EAE5C707}"/>
    <cellStyle name="20% - 강조색5 4 2 2 3 4 2 2" xfId="35011" xr:uid="{DF3164BD-1243-4228-B9D3-FDDDCB604C9A}"/>
    <cellStyle name="20% - 강조색5 4 2 2 3 4 3" xfId="25283" xr:uid="{0B8AAD20-177D-498C-98BA-7EE71EA518C0}"/>
    <cellStyle name="20% - 강조색5 4 2 2 3 5" xfId="10691" xr:uid="{8E89FA77-5A20-4881-A57F-928322B31807}"/>
    <cellStyle name="20% - 강조색5 4 2 2 3 5 2" xfId="30147" xr:uid="{4E5A8B12-F40E-430B-8357-2B2592C93188}"/>
    <cellStyle name="20% - 강조색5 4 2 2 3 6" xfId="20419" xr:uid="{9BFAF4AF-24B9-4FC1-8FAB-6CE4300A1EFF}"/>
    <cellStyle name="20% - 강조색5 4 2 2 4" xfId="1571" xr:uid="{BE836E7E-C5EE-466C-94B1-C191493A10BD}"/>
    <cellStyle name="20% - 강조색5 4 2 2 4 2" xfId="4003" xr:uid="{3D92F5D8-E44F-4CB0-993B-5A923263176B}"/>
    <cellStyle name="20% - 강조색5 4 2 2 4 2 2" xfId="8867" xr:uid="{CB602727-8A95-474E-8202-19A4F36BBF93}"/>
    <cellStyle name="20% - 강조색5 4 2 2 4 2 2 2" xfId="18595" xr:uid="{64850C0D-4707-450E-92F4-ABAD7E6A14CA}"/>
    <cellStyle name="20% - 강조색5 4 2 2 4 2 2 2 2" xfId="38051" xr:uid="{CFB1D765-EDCA-423E-B4BE-7F10854ABB7E}"/>
    <cellStyle name="20% - 강조색5 4 2 2 4 2 2 3" xfId="28323" xr:uid="{A8CD2A5A-822A-49B9-85C5-BB001D809B31}"/>
    <cellStyle name="20% - 강조색5 4 2 2 4 2 3" xfId="13731" xr:uid="{C7513838-0105-4F87-8A76-648457E43BDC}"/>
    <cellStyle name="20% - 강조색5 4 2 2 4 2 3 2" xfId="33187" xr:uid="{87710756-22B5-48C0-8F24-C4D5616CC239}"/>
    <cellStyle name="20% - 강조색5 4 2 2 4 2 4" xfId="23459" xr:uid="{48FF0431-C3A2-4235-81A4-A6BE4A9A4140}"/>
    <cellStyle name="20% - 강조색5 4 2 2 4 3" xfId="6435" xr:uid="{EF6AF488-81D9-4855-AB76-FFD6755ACC83}"/>
    <cellStyle name="20% - 강조색5 4 2 2 4 3 2" xfId="16163" xr:uid="{FC620545-B891-4917-B43B-48D1A0E00E5B}"/>
    <cellStyle name="20% - 강조색5 4 2 2 4 3 2 2" xfId="35619" xr:uid="{D8BAB98B-2FDA-4F48-ABBA-9C567DCD030F}"/>
    <cellStyle name="20% - 강조색5 4 2 2 4 3 3" xfId="25891" xr:uid="{D59E5B64-4B1F-44BD-B472-D70710D73878}"/>
    <cellStyle name="20% - 강조색5 4 2 2 4 4" xfId="11299" xr:uid="{3C7F36E7-7B03-4890-B25D-33920C199511}"/>
    <cellStyle name="20% - 강조색5 4 2 2 4 4 2" xfId="30755" xr:uid="{5BEF52A5-4DBA-4DEA-B0DB-F6FA5322FBB6}"/>
    <cellStyle name="20% - 강조색5 4 2 2 4 5" xfId="21027" xr:uid="{CD7B365D-3512-4398-8459-CF18EE8D85C7}"/>
    <cellStyle name="20% - 강조색5 4 2 2 5" xfId="2787" xr:uid="{C6D40EC4-DAC8-481F-AC93-0EF3364C8B37}"/>
    <cellStyle name="20% - 강조색5 4 2 2 5 2" xfId="7651" xr:uid="{5859D787-361E-4E72-8A20-C6D2271386A3}"/>
    <cellStyle name="20% - 강조색5 4 2 2 5 2 2" xfId="17379" xr:uid="{3AF062A7-D18A-49B0-B4C2-95A13B64FB3B}"/>
    <cellStyle name="20% - 강조색5 4 2 2 5 2 2 2" xfId="36835" xr:uid="{FD1A8BCF-F0ED-4F59-BEE3-63100DA63767}"/>
    <cellStyle name="20% - 강조색5 4 2 2 5 2 3" xfId="27107" xr:uid="{78351209-DD59-4877-91F0-F9E3C3B9EA2F}"/>
    <cellStyle name="20% - 강조색5 4 2 2 5 3" xfId="12515" xr:uid="{EFD5F102-5341-46E4-BF46-33A4B671DDDC}"/>
    <cellStyle name="20% - 강조색5 4 2 2 5 3 2" xfId="31971" xr:uid="{17701615-BDB2-4F6C-8E97-39EC2D19FB4E}"/>
    <cellStyle name="20% - 강조색5 4 2 2 5 4" xfId="22243" xr:uid="{5BB70FA7-2379-4438-B25E-196F05F4F5D0}"/>
    <cellStyle name="20% - 강조색5 4 2 2 6" xfId="5219" xr:uid="{7548AC40-A4C2-4402-91C5-49704B9B94FA}"/>
    <cellStyle name="20% - 강조색5 4 2 2 6 2" xfId="14947" xr:uid="{FDAB5B3F-5C2C-467D-A20C-76AB2E21EA81}"/>
    <cellStyle name="20% - 강조색5 4 2 2 6 2 2" xfId="34403" xr:uid="{E0371EB1-A37B-452A-8E4C-CFB981E5D4F6}"/>
    <cellStyle name="20% - 강조색5 4 2 2 6 3" xfId="24675" xr:uid="{8C3358DC-44FF-4955-8D5B-523C63614437}"/>
    <cellStyle name="20% - 강조색5 4 2 2 7" xfId="10083" xr:uid="{976C6BFA-4565-42D2-9955-3AB33B31F3DA}"/>
    <cellStyle name="20% - 강조색5 4 2 2 7 2" xfId="29539" xr:uid="{4B914144-0437-422F-9A7B-2477B7787D64}"/>
    <cellStyle name="20% - 강조색5 4 2 2 8" xfId="19811" xr:uid="{5550EC79-6ADE-40AD-AFB2-2EDD7410142B}"/>
    <cellStyle name="20% - 강조색5 4 2 3" xfId="507" xr:uid="{DE46BCC5-B2C5-4A91-888D-590BFCE69D82}"/>
    <cellStyle name="20% - 강조색5 4 2 3 2" xfId="1115" xr:uid="{36E78F74-DBCF-4963-B65D-A43B44EAA9CF}"/>
    <cellStyle name="20% - 강조색5 4 2 3 2 2" xfId="2331" xr:uid="{372B3E74-DF88-4530-BEC0-FA998B64FF6B}"/>
    <cellStyle name="20% - 강조색5 4 2 3 2 2 2" xfId="4763" xr:uid="{94C80938-F1A6-49C0-A754-96DBD38AC24F}"/>
    <cellStyle name="20% - 강조색5 4 2 3 2 2 2 2" xfId="9627" xr:uid="{9E5BD629-4AED-41FF-B2BF-9546A2720A70}"/>
    <cellStyle name="20% - 강조색5 4 2 3 2 2 2 2 2" xfId="19355" xr:uid="{07346F53-57BE-415A-9EB1-805B16CDE6B0}"/>
    <cellStyle name="20% - 강조색5 4 2 3 2 2 2 2 2 2" xfId="38811" xr:uid="{66073137-6241-4196-B91A-24A75A1CED7B}"/>
    <cellStyle name="20% - 강조색5 4 2 3 2 2 2 2 3" xfId="29083" xr:uid="{902B6623-33DE-4C97-819A-81F68FB76776}"/>
    <cellStyle name="20% - 강조색5 4 2 3 2 2 2 3" xfId="14491" xr:uid="{E0990E6C-4F48-43E9-AD9D-38A9990B4C71}"/>
    <cellStyle name="20% - 강조색5 4 2 3 2 2 2 3 2" xfId="33947" xr:uid="{69DC5E6F-3012-4E01-B6E6-00689069786C}"/>
    <cellStyle name="20% - 강조색5 4 2 3 2 2 2 4" xfId="24219" xr:uid="{BDF016B7-49B3-47F7-80AE-E34650DCF45E}"/>
    <cellStyle name="20% - 강조색5 4 2 3 2 2 3" xfId="7195" xr:uid="{A7EA3173-D4E8-4255-B861-5C2937394053}"/>
    <cellStyle name="20% - 강조색5 4 2 3 2 2 3 2" xfId="16923" xr:uid="{DAA420F2-BDD4-4C9C-BEBC-A61CA38F6B44}"/>
    <cellStyle name="20% - 강조색5 4 2 3 2 2 3 2 2" xfId="36379" xr:uid="{50D0E648-C856-469D-B260-8F41EF2387DF}"/>
    <cellStyle name="20% - 강조색5 4 2 3 2 2 3 3" xfId="26651" xr:uid="{DAC316BE-BB11-4767-9905-5FAF29916FED}"/>
    <cellStyle name="20% - 강조색5 4 2 3 2 2 4" xfId="12059" xr:uid="{DE7E9CF3-B562-480A-8A04-A69FB79D3E86}"/>
    <cellStyle name="20% - 강조색5 4 2 3 2 2 4 2" xfId="31515" xr:uid="{CCEAF63B-FF22-4EB6-A559-00F250D9FA27}"/>
    <cellStyle name="20% - 강조색5 4 2 3 2 2 5" xfId="21787" xr:uid="{B3275115-1E43-4215-AF1E-B84A73EB3F50}"/>
    <cellStyle name="20% - 강조색5 4 2 3 2 3" xfId="3547" xr:uid="{E935B949-4A72-41E7-963E-DC2536AC0243}"/>
    <cellStyle name="20% - 강조색5 4 2 3 2 3 2" xfId="8411" xr:uid="{06E253F8-CB9B-4000-B594-8F28E123A383}"/>
    <cellStyle name="20% - 강조색5 4 2 3 2 3 2 2" xfId="18139" xr:uid="{F94AFBBA-ED77-4FF7-B034-3E95D4550D1B}"/>
    <cellStyle name="20% - 강조색5 4 2 3 2 3 2 2 2" xfId="37595" xr:uid="{88E6E758-98E5-4880-8F12-651E26EE851D}"/>
    <cellStyle name="20% - 강조색5 4 2 3 2 3 2 3" xfId="27867" xr:uid="{82CAC690-5188-42B1-8564-72ABD1B05DE0}"/>
    <cellStyle name="20% - 강조색5 4 2 3 2 3 3" xfId="13275" xr:uid="{6A767F2F-048D-4CA7-9688-2BB33EFC44FD}"/>
    <cellStyle name="20% - 강조색5 4 2 3 2 3 3 2" xfId="32731" xr:uid="{1B26667E-1A65-4A4B-87B7-662BB2009EAB}"/>
    <cellStyle name="20% - 강조색5 4 2 3 2 3 4" xfId="23003" xr:uid="{5C22B721-5862-47CA-B533-EC2FB99484A1}"/>
    <cellStyle name="20% - 강조색5 4 2 3 2 4" xfId="5979" xr:uid="{EDF3AE7E-DA34-46A2-8CAE-FA07DA1AFADA}"/>
    <cellStyle name="20% - 강조색5 4 2 3 2 4 2" xfId="15707" xr:uid="{011B7080-C4E1-4198-B6EA-9FB1D55DAB97}"/>
    <cellStyle name="20% - 강조색5 4 2 3 2 4 2 2" xfId="35163" xr:uid="{231B3517-CBF7-4351-BA29-A52B20FFD870}"/>
    <cellStyle name="20% - 강조색5 4 2 3 2 4 3" xfId="25435" xr:uid="{52A156CF-D07C-4752-A3C4-3F9782E4EB26}"/>
    <cellStyle name="20% - 강조색5 4 2 3 2 5" xfId="10843" xr:uid="{A8EA8312-66BB-4050-A027-C1C8F03BB6FD}"/>
    <cellStyle name="20% - 강조색5 4 2 3 2 5 2" xfId="30299" xr:uid="{75BA8F2C-3055-4D46-9F54-109C189BBEBE}"/>
    <cellStyle name="20% - 강조색5 4 2 3 2 6" xfId="20571" xr:uid="{8699E2A7-395D-40AE-964E-12D167F1FC30}"/>
    <cellStyle name="20% - 강조색5 4 2 3 3" xfId="1723" xr:uid="{7932F2C9-C53D-4964-B241-8D4BFA849BD5}"/>
    <cellStyle name="20% - 강조색5 4 2 3 3 2" xfId="4155" xr:uid="{BCE4C443-35C8-4475-A8A7-85A3A3403415}"/>
    <cellStyle name="20% - 강조색5 4 2 3 3 2 2" xfId="9019" xr:uid="{DE7FD24E-1FB1-4A39-AC06-4F98A067CA1C}"/>
    <cellStyle name="20% - 강조색5 4 2 3 3 2 2 2" xfId="18747" xr:uid="{CDC89720-4C08-4082-A0C5-CD1A0BC51544}"/>
    <cellStyle name="20% - 강조색5 4 2 3 3 2 2 2 2" xfId="38203" xr:uid="{9D8D6B4C-9DF0-4DEC-A2F0-54757091C191}"/>
    <cellStyle name="20% - 강조색5 4 2 3 3 2 2 3" xfId="28475" xr:uid="{AFDE0515-E82A-4D4D-8F04-0AAA4329927E}"/>
    <cellStyle name="20% - 강조색5 4 2 3 3 2 3" xfId="13883" xr:uid="{C659E2E4-F0BF-4270-8A2D-7D973506665D}"/>
    <cellStyle name="20% - 강조색5 4 2 3 3 2 3 2" xfId="33339" xr:uid="{473B7140-B50E-446D-8D20-0C06DDB51BAB}"/>
    <cellStyle name="20% - 강조색5 4 2 3 3 2 4" xfId="23611" xr:uid="{A643EEC0-B3FB-4FE4-B3A3-B458FE85F4DC}"/>
    <cellStyle name="20% - 강조색5 4 2 3 3 3" xfId="6587" xr:uid="{B3DC2F8F-F346-4A85-96FE-F736FA7D37EE}"/>
    <cellStyle name="20% - 강조색5 4 2 3 3 3 2" xfId="16315" xr:uid="{B600B735-D8A9-4253-8C03-33DF4085E737}"/>
    <cellStyle name="20% - 강조색5 4 2 3 3 3 2 2" xfId="35771" xr:uid="{45612A2B-3943-4286-9A11-0AA7356F07E0}"/>
    <cellStyle name="20% - 강조색5 4 2 3 3 3 3" xfId="26043" xr:uid="{B83E73B9-BC25-4EF9-8DA1-EEEA0245A29F}"/>
    <cellStyle name="20% - 강조색5 4 2 3 3 4" xfId="11451" xr:uid="{6C37DAB0-C971-4783-9541-8808F1DF3140}"/>
    <cellStyle name="20% - 강조색5 4 2 3 3 4 2" xfId="30907" xr:uid="{28F59CB8-5D11-4FAF-9BFA-AFBD204D9CAC}"/>
    <cellStyle name="20% - 강조색5 4 2 3 3 5" xfId="21179" xr:uid="{0213F512-1362-49CA-BB9C-ECBEB8D8468D}"/>
    <cellStyle name="20% - 강조색5 4 2 3 4" xfId="2939" xr:uid="{18DF0759-004A-4C59-B5AD-17E59CAE154C}"/>
    <cellStyle name="20% - 강조색5 4 2 3 4 2" xfId="7803" xr:uid="{2993A4D6-29AE-4C05-AD3E-D29278E9E91A}"/>
    <cellStyle name="20% - 강조색5 4 2 3 4 2 2" xfId="17531" xr:uid="{E150B2B2-C0AD-4B2C-A53E-8007BB80F0E1}"/>
    <cellStyle name="20% - 강조색5 4 2 3 4 2 2 2" xfId="36987" xr:uid="{E04ADD44-6322-46DC-B095-5334DA47914A}"/>
    <cellStyle name="20% - 강조색5 4 2 3 4 2 3" xfId="27259" xr:uid="{CACA8FE6-934F-4168-9C39-63A1B95A4155}"/>
    <cellStyle name="20% - 강조색5 4 2 3 4 3" xfId="12667" xr:uid="{EFE35C57-CEB9-466B-A4B5-88F62E6E475D}"/>
    <cellStyle name="20% - 강조색5 4 2 3 4 3 2" xfId="32123" xr:uid="{D43C72E7-C67C-4DAF-BCDB-63D7D7777236}"/>
    <cellStyle name="20% - 강조색5 4 2 3 4 4" xfId="22395" xr:uid="{395298C2-1D2A-4B12-9CE7-6FC27C1A7132}"/>
    <cellStyle name="20% - 강조색5 4 2 3 5" xfId="5371" xr:uid="{7590B344-5D97-41DA-9D2D-3E0D1D573D7E}"/>
    <cellStyle name="20% - 강조색5 4 2 3 5 2" xfId="15099" xr:uid="{B8EDEE95-79C2-4A2A-B14B-29EC846B7328}"/>
    <cellStyle name="20% - 강조색5 4 2 3 5 2 2" xfId="34555" xr:uid="{23D5F3EF-A778-48FD-8C89-D4E654AB311F}"/>
    <cellStyle name="20% - 강조색5 4 2 3 5 3" xfId="24827" xr:uid="{CC3C603C-26F7-4BD4-8FBB-2292F894B8A5}"/>
    <cellStyle name="20% - 강조색5 4 2 3 6" xfId="10235" xr:uid="{412BD156-7F60-4FC3-8B87-AC914E428F27}"/>
    <cellStyle name="20% - 강조색5 4 2 3 6 2" xfId="29691" xr:uid="{07031071-1382-46F6-BA9A-2B48ECC9476D}"/>
    <cellStyle name="20% - 강조색5 4 2 3 7" xfId="19963" xr:uid="{38138962-7599-462C-81C0-C105EAB12A04}"/>
    <cellStyle name="20% - 강조색5 4 2 4" xfId="811" xr:uid="{A8676064-BADB-444C-B118-EFA0D32247A0}"/>
    <cellStyle name="20% - 강조색5 4 2 4 2" xfId="2027" xr:uid="{FD78D5B8-9562-45E8-98A3-AF97ED58B240}"/>
    <cellStyle name="20% - 강조색5 4 2 4 2 2" xfId="4459" xr:uid="{D0CAC4EC-2B3D-4DC4-A26C-66B6A034915B}"/>
    <cellStyle name="20% - 강조색5 4 2 4 2 2 2" xfId="9323" xr:uid="{80BDE4E4-22BB-400F-B438-41A0CE6F4048}"/>
    <cellStyle name="20% - 강조색5 4 2 4 2 2 2 2" xfId="19051" xr:uid="{3A52C2E2-3F3B-45C9-8FC4-F40C4A1491D8}"/>
    <cellStyle name="20% - 강조색5 4 2 4 2 2 2 2 2" xfId="38507" xr:uid="{FA481DD5-2743-411A-B498-BDA7553D5177}"/>
    <cellStyle name="20% - 강조색5 4 2 4 2 2 2 3" xfId="28779" xr:uid="{968EFB9A-2C2D-462B-8746-B196B4A5157D}"/>
    <cellStyle name="20% - 강조색5 4 2 4 2 2 3" xfId="14187" xr:uid="{3D929C95-1A8C-486F-A368-34D8541A0E7D}"/>
    <cellStyle name="20% - 강조색5 4 2 4 2 2 3 2" xfId="33643" xr:uid="{B22460B4-1614-4A37-BD52-D7A6593D5F1A}"/>
    <cellStyle name="20% - 강조색5 4 2 4 2 2 4" xfId="23915" xr:uid="{A86F7A74-F738-43C2-B410-BD2490FE2615}"/>
    <cellStyle name="20% - 강조색5 4 2 4 2 3" xfId="6891" xr:uid="{D8B162F1-D393-42E9-8C72-EA538E65BA13}"/>
    <cellStyle name="20% - 강조색5 4 2 4 2 3 2" xfId="16619" xr:uid="{A0C71702-5321-4B16-9540-22303F5AB777}"/>
    <cellStyle name="20% - 강조색5 4 2 4 2 3 2 2" xfId="36075" xr:uid="{82639077-77DE-4AFC-9C8F-26171428239C}"/>
    <cellStyle name="20% - 강조색5 4 2 4 2 3 3" xfId="26347" xr:uid="{73D50151-0141-40B7-BA06-72B5DE8BFB11}"/>
    <cellStyle name="20% - 강조색5 4 2 4 2 4" xfId="11755" xr:uid="{827669AD-48FA-4FD2-9271-BAAA9556C19C}"/>
    <cellStyle name="20% - 강조색5 4 2 4 2 4 2" xfId="31211" xr:uid="{AEB32C5D-E106-4368-81BD-9EF752E425CA}"/>
    <cellStyle name="20% - 강조색5 4 2 4 2 5" xfId="21483" xr:uid="{88274309-1015-4262-BC5A-D3C487439AB9}"/>
    <cellStyle name="20% - 강조색5 4 2 4 3" xfId="3243" xr:uid="{3434BE01-C940-4304-A8F1-5E5F1185248D}"/>
    <cellStyle name="20% - 강조색5 4 2 4 3 2" xfId="8107" xr:uid="{2D8F3831-762F-4BE4-B010-193C89051362}"/>
    <cellStyle name="20% - 강조색5 4 2 4 3 2 2" xfId="17835" xr:uid="{BF61F213-D4B2-432E-8468-68208631EECE}"/>
    <cellStyle name="20% - 강조색5 4 2 4 3 2 2 2" xfId="37291" xr:uid="{6DC9F90E-8884-4216-AA92-594318C78A88}"/>
    <cellStyle name="20% - 강조색5 4 2 4 3 2 3" xfId="27563" xr:uid="{F8DA8C3D-3711-42B6-B8BB-A6E53B9D5BDC}"/>
    <cellStyle name="20% - 강조색5 4 2 4 3 3" xfId="12971" xr:uid="{992F3B6C-AD14-4F4C-8C52-A517E334E57E}"/>
    <cellStyle name="20% - 강조색5 4 2 4 3 3 2" xfId="32427" xr:uid="{5BBC97C7-2D45-40E8-9324-4EAC69E05637}"/>
    <cellStyle name="20% - 강조색5 4 2 4 3 4" xfId="22699" xr:uid="{68EC36B6-C3C7-4E78-9DF2-80A7BADF67B5}"/>
    <cellStyle name="20% - 강조색5 4 2 4 4" xfId="5675" xr:uid="{1717FA82-4722-43A1-A707-F04DBE09E864}"/>
    <cellStyle name="20% - 강조색5 4 2 4 4 2" xfId="15403" xr:uid="{CB5B35C8-1EB3-434E-A3AA-5296D430A15D}"/>
    <cellStyle name="20% - 강조색5 4 2 4 4 2 2" xfId="34859" xr:uid="{6BDBB317-6E9F-4B4C-A2DD-8ACDC1D9F670}"/>
    <cellStyle name="20% - 강조색5 4 2 4 4 3" xfId="25131" xr:uid="{561C80DC-1EDA-46E5-9B0D-F0973C4A67C4}"/>
    <cellStyle name="20% - 강조색5 4 2 4 5" xfId="10539" xr:uid="{4B4DB191-7337-4E93-9C77-B92E4B0ECB0A}"/>
    <cellStyle name="20% - 강조색5 4 2 4 5 2" xfId="29995" xr:uid="{1F4A58CB-9BB8-4485-BAE0-90ACA47BFDEB}"/>
    <cellStyle name="20% - 강조색5 4 2 4 6" xfId="20267" xr:uid="{1958FBAA-CBD3-40C2-BCE2-673561B64B15}"/>
    <cellStyle name="20% - 강조색5 4 2 5" xfId="1419" xr:uid="{0B8E83D7-F77B-49E6-8C52-4C97D604524F}"/>
    <cellStyle name="20% - 강조색5 4 2 5 2" xfId="3851" xr:uid="{BAA5A6DC-286C-40D3-B95A-8D81F7B2EF16}"/>
    <cellStyle name="20% - 강조색5 4 2 5 2 2" xfId="8715" xr:uid="{9D0DAC39-217A-41C5-96CC-E0B5985833C5}"/>
    <cellStyle name="20% - 강조색5 4 2 5 2 2 2" xfId="18443" xr:uid="{9AF85581-9CC1-4ADE-B667-B3502B7746EB}"/>
    <cellStyle name="20% - 강조색5 4 2 5 2 2 2 2" xfId="37899" xr:uid="{E372D332-851E-43D7-822C-99975E4CBEFE}"/>
    <cellStyle name="20% - 강조색5 4 2 5 2 2 3" xfId="28171" xr:uid="{6AD2B587-DB7C-4EAA-9FBA-681CA52A5CC4}"/>
    <cellStyle name="20% - 강조색5 4 2 5 2 3" xfId="13579" xr:uid="{267CAFE7-BF8D-4B1C-8ABE-53ECFC3DC0BD}"/>
    <cellStyle name="20% - 강조색5 4 2 5 2 3 2" xfId="33035" xr:uid="{55F15146-166B-4C5B-B4E8-2E40E4C187A7}"/>
    <cellStyle name="20% - 강조색5 4 2 5 2 4" xfId="23307" xr:uid="{4741B0BA-7BCD-4919-AC6A-9059C6855091}"/>
    <cellStyle name="20% - 강조색5 4 2 5 3" xfId="6283" xr:uid="{56E5B611-E7BB-4B98-B9BB-C5D59ED9C195}"/>
    <cellStyle name="20% - 강조색5 4 2 5 3 2" xfId="16011" xr:uid="{A5AC907E-2BAF-4AEF-9D03-697B42CF45B1}"/>
    <cellStyle name="20% - 강조색5 4 2 5 3 2 2" xfId="35467" xr:uid="{D9DE1C7E-E75D-41B1-B177-686A121D8611}"/>
    <cellStyle name="20% - 강조색5 4 2 5 3 3" xfId="25739" xr:uid="{38C8A844-FA01-4942-BF7F-C47BD824A8F3}"/>
    <cellStyle name="20% - 강조색5 4 2 5 4" xfId="11147" xr:uid="{5A7F0322-364A-48E7-AA92-73F74612F81E}"/>
    <cellStyle name="20% - 강조색5 4 2 5 4 2" xfId="30603" xr:uid="{AC79456E-7968-43F7-8A82-2403F658DD50}"/>
    <cellStyle name="20% - 강조색5 4 2 5 5" xfId="20875" xr:uid="{242A2CE6-B938-4E04-8662-F41C3A0822E1}"/>
    <cellStyle name="20% - 강조색5 4 2 6" xfId="2635" xr:uid="{E082DABD-D266-491F-B260-3A8B7E48F952}"/>
    <cellStyle name="20% - 강조색5 4 2 6 2" xfId="7499" xr:uid="{12503512-EBC0-4217-9E95-D587E467F613}"/>
    <cellStyle name="20% - 강조색5 4 2 6 2 2" xfId="17227" xr:uid="{9C501D66-B35F-4E2C-9487-199FFFA3848B}"/>
    <cellStyle name="20% - 강조색5 4 2 6 2 2 2" xfId="36683" xr:uid="{89E5ECC0-13F6-4F72-97D0-20B22798D5A3}"/>
    <cellStyle name="20% - 강조색5 4 2 6 2 3" xfId="26955" xr:uid="{5AAE11B2-3844-43C8-9657-D845AF804912}"/>
    <cellStyle name="20% - 강조색5 4 2 6 3" xfId="12363" xr:uid="{A5EADEB7-CD1D-4C0C-B8BF-5805E5D30733}"/>
    <cellStyle name="20% - 강조색5 4 2 6 3 2" xfId="31819" xr:uid="{1025D462-D12F-42E9-82BE-550E2A7246BC}"/>
    <cellStyle name="20% - 강조색5 4 2 6 4" xfId="22091" xr:uid="{377AA244-1A8C-45F9-96DE-871B4EDED62E}"/>
    <cellStyle name="20% - 강조색5 4 2 7" xfId="5067" xr:uid="{FBD817DE-DBA8-4A9C-B7BC-5B8AD20A4FA1}"/>
    <cellStyle name="20% - 강조색5 4 2 7 2" xfId="14795" xr:uid="{6238099E-A094-4075-B14F-998C6959AB14}"/>
    <cellStyle name="20% - 강조색5 4 2 7 2 2" xfId="34251" xr:uid="{00541BCD-BE3C-4F33-A7E7-C60CB763472F}"/>
    <cellStyle name="20% - 강조색5 4 2 7 3" xfId="24523" xr:uid="{6CB22BCA-892E-4B7D-9332-85172748BBBC}"/>
    <cellStyle name="20% - 강조색5 4 2 8" xfId="9931" xr:uid="{69F9ABB4-6C7F-45CE-AA0B-5600FC326256}"/>
    <cellStyle name="20% - 강조색5 4 2 8 2" xfId="29387" xr:uid="{79ABFDC3-0E68-42FD-9761-7E3D4B54FF7E}"/>
    <cellStyle name="20% - 강조색5 4 2 9" xfId="19659" xr:uid="{283E0299-F2A7-45A7-B69C-B88DFAD7DAC3}"/>
    <cellStyle name="20% - 강조색5 4 3" xfId="277" xr:uid="{90172010-D4E7-4DED-869A-094F7D209DEF}"/>
    <cellStyle name="20% - 강조색5 4 3 2" xfId="582" xr:uid="{75A66D0C-9EDA-4BDF-9496-0B35E17E9044}"/>
    <cellStyle name="20% - 강조색5 4 3 2 2" xfId="1190" xr:uid="{913400C8-7226-4EA1-B4E8-84148992A2E6}"/>
    <cellStyle name="20% - 강조색5 4 3 2 2 2" xfId="2406" xr:uid="{109DC096-6B96-4A7D-BD06-A06EED51B708}"/>
    <cellStyle name="20% - 강조색5 4 3 2 2 2 2" xfId="4838" xr:uid="{7E727BF9-5607-4E2A-B559-19C6D2D69D06}"/>
    <cellStyle name="20% - 강조색5 4 3 2 2 2 2 2" xfId="9702" xr:uid="{D0B46D6D-308B-40CE-B233-21A1998C3504}"/>
    <cellStyle name="20% - 강조색5 4 3 2 2 2 2 2 2" xfId="19430" xr:uid="{4B2ED155-91FF-4FD2-BD00-F9C9C9F4AD90}"/>
    <cellStyle name="20% - 강조색5 4 3 2 2 2 2 2 2 2" xfId="38886" xr:uid="{7A781235-DDF1-4167-9B01-720C8D673813}"/>
    <cellStyle name="20% - 강조색5 4 3 2 2 2 2 2 3" xfId="29158" xr:uid="{AEEE7C1D-5F1D-47E2-B0CD-3E9DB84DB23A}"/>
    <cellStyle name="20% - 강조색5 4 3 2 2 2 2 3" xfId="14566" xr:uid="{773FFD03-E127-419A-B7FE-26364587845B}"/>
    <cellStyle name="20% - 강조색5 4 3 2 2 2 2 3 2" xfId="34022" xr:uid="{24444871-F53E-4AF7-A349-00A12ED15763}"/>
    <cellStyle name="20% - 강조색5 4 3 2 2 2 2 4" xfId="24294" xr:uid="{6DF80CB6-CCFE-4910-83D2-337596146ED8}"/>
    <cellStyle name="20% - 강조색5 4 3 2 2 2 3" xfId="7270" xr:uid="{6AADBEC8-96B9-40EC-AE25-1E9F2A2F0F6A}"/>
    <cellStyle name="20% - 강조색5 4 3 2 2 2 3 2" xfId="16998" xr:uid="{B40CBCA4-D5C0-412F-A607-93B899CC5756}"/>
    <cellStyle name="20% - 강조색5 4 3 2 2 2 3 2 2" xfId="36454" xr:uid="{527BB85B-8AC4-4ED6-8A9A-6D726A804F19}"/>
    <cellStyle name="20% - 강조색5 4 3 2 2 2 3 3" xfId="26726" xr:uid="{ED9DB766-D4FC-4812-AC95-EA570B1CB869}"/>
    <cellStyle name="20% - 강조색5 4 3 2 2 2 4" xfId="12134" xr:uid="{01E4C667-FF8F-497D-A66A-4E503BC2A60C}"/>
    <cellStyle name="20% - 강조색5 4 3 2 2 2 4 2" xfId="31590" xr:uid="{BA73C692-3414-43D5-BAC6-E28B6317641A}"/>
    <cellStyle name="20% - 강조색5 4 3 2 2 2 5" xfId="21862" xr:uid="{34624E4C-7F8A-4D38-A358-B5E28E38939C}"/>
    <cellStyle name="20% - 강조색5 4 3 2 2 3" xfId="3622" xr:uid="{DD8D8A2C-E550-4A8C-B26A-BEF8823472E9}"/>
    <cellStyle name="20% - 강조색5 4 3 2 2 3 2" xfId="8486" xr:uid="{A57BF3B6-2082-463E-9324-0B4684A3CAB0}"/>
    <cellStyle name="20% - 강조색5 4 3 2 2 3 2 2" xfId="18214" xr:uid="{92365C4F-E471-4117-BA2D-1C390186755A}"/>
    <cellStyle name="20% - 강조색5 4 3 2 2 3 2 2 2" xfId="37670" xr:uid="{B4BCE155-D84D-423D-8F11-C5AF8EAC1B54}"/>
    <cellStyle name="20% - 강조색5 4 3 2 2 3 2 3" xfId="27942" xr:uid="{D2DFAABD-933D-48B0-9F7A-768936F59852}"/>
    <cellStyle name="20% - 강조색5 4 3 2 2 3 3" xfId="13350" xr:uid="{1A24E2FC-C6B8-4360-9B61-89A70A0EB88A}"/>
    <cellStyle name="20% - 강조색5 4 3 2 2 3 3 2" xfId="32806" xr:uid="{2DB2ED41-D359-4395-BF2B-C6EEC8DE5727}"/>
    <cellStyle name="20% - 강조색5 4 3 2 2 3 4" xfId="23078" xr:uid="{E3FBF654-EE4E-48FA-BBE8-718621331C55}"/>
    <cellStyle name="20% - 강조색5 4 3 2 2 4" xfId="6054" xr:uid="{35494056-A56A-41CD-B2EE-1FF75F2B8B6F}"/>
    <cellStyle name="20% - 강조색5 4 3 2 2 4 2" xfId="15782" xr:uid="{ECC13219-D92D-4DA1-84C7-DDB337CE962B}"/>
    <cellStyle name="20% - 강조색5 4 3 2 2 4 2 2" xfId="35238" xr:uid="{B1D3A7A6-A32C-4CF1-B460-56FC9D082AE9}"/>
    <cellStyle name="20% - 강조색5 4 3 2 2 4 3" xfId="25510" xr:uid="{4946AD9C-7E2C-4283-871E-D6A0BE06C70F}"/>
    <cellStyle name="20% - 강조색5 4 3 2 2 5" xfId="10918" xr:uid="{3422FF4A-71F0-480C-BC43-550A92334B8D}"/>
    <cellStyle name="20% - 강조색5 4 3 2 2 5 2" xfId="30374" xr:uid="{AC57AF7A-90C6-4E1A-9570-D18304491C5A}"/>
    <cellStyle name="20% - 강조색5 4 3 2 2 6" xfId="20646" xr:uid="{B3D1F064-9E92-42D9-94F5-6FE30902B9E0}"/>
    <cellStyle name="20% - 강조색5 4 3 2 3" xfId="1798" xr:uid="{FA47049C-C3B5-410E-8ABD-2E2E55267CED}"/>
    <cellStyle name="20% - 강조색5 4 3 2 3 2" xfId="4230" xr:uid="{D6E1E4A0-022B-4108-B625-FD0D6470F5D8}"/>
    <cellStyle name="20% - 강조색5 4 3 2 3 2 2" xfId="9094" xr:uid="{14734C24-3E4E-42D0-AE6F-E2B66092E91C}"/>
    <cellStyle name="20% - 강조색5 4 3 2 3 2 2 2" xfId="18822" xr:uid="{1DB8F495-B6E2-4758-9EEA-9FDA342EDE56}"/>
    <cellStyle name="20% - 강조색5 4 3 2 3 2 2 2 2" xfId="38278" xr:uid="{B8C9722D-BDF8-458B-93FD-9DD8BB944863}"/>
    <cellStyle name="20% - 강조색5 4 3 2 3 2 2 3" xfId="28550" xr:uid="{5AEEB91C-0FE4-47B7-B901-742D22ED2478}"/>
    <cellStyle name="20% - 강조색5 4 3 2 3 2 3" xfId="13958" xr:uid="{AC2F6F6F-78C2-42D2-B8E3-ED8649292A84}"/>
    <cellStyle name="20% - 강조색5 4 3 2 3 2 3 2" xfId="33414" xr:uid="{377FFEC9-D29B-4327-8975-1BD4E18E6659}"/>
    <cellStyle name="20% - 강조색5 4 3 2 3 2 4" xfId="23686" xr:uid="{28DDA8DE-4680-45C1-A4CB-1824BCE8D561}"/>
    <cellStyle name="20% - 강조색5 4 3 2 3 3" xfId="6662" xr:uid="{1BAC5F1A-FAC5-4253-9098-D801A5C478E8}"/>
    <cellStyle name="20% - 강조색5 4 3 2 3 3 2" xfId="16390" xr:uid="{7F854786-4FE1-4457-98D6-A8F3C3504B09}"/>
    <cellStyle name="20% - 강조색5 4 3 2 3 3 2 2" xfId="35846" xr:uid="{28FAFBBF-19C8-4B19-8AD4-5DDE8BE6BEC9}"/>
    <cellStyle name="20% - 강조색5 4 3 2 3 3 3" xfId="26118" xr:uid="{FE382D4C-6233-4ABF-AD06-9C66830B20D3}"/>
    <cellStyle name="20% - 강조색5 4 3 2 3 4" xfId="11526" xr:uid="{AD3D214F-1762-445C-932C-5DBE344A2D85}"/>
    <cellStyle name="20% - 강조색5 4 3 2 3 4 2" xfId="30982" xr:uid="{9FCD813E-2528-4D06-B94A-F74BD0A813E1}"/>
    <cellStyle name="20% - 강조색5 4 3 2 3 5" xfId="21254" xr:uid="{4AEE2DEF-6467-46B8-AD5D-F86E050F6B7F}"/>
    <cellStyle name="20% - 강조색5 4 3 2 4" xfId="3014" xr:uid="{0CBB9021-C5A0-411C-BFC6-82F89B46AE29}"/>
    <cellStyle name="20% - 강조색5 4 3 2 4 2" xfId="7878" xr:uid="{D6B405C1-74C3-4E7F-858A-19FC538CA0A5}"/>
    <cellStyle name="20% - 강조색5 4 3 2 4 2 2" xfId="17606" xr:uid="{660B2F54-4BEE-4EAD-A4C6-C4170D4721C5}"/>
    <cellStyle name="20% - 강조색5 4 3 2 4 2 2 2" xfId="37062" xr:uid="{16A9FBEA-19DE-441E-B9EE-6CFC601E828E}"/>
    <cellStyle name="20% - 강조색5 4 3 2 4 2 3" xfId="27334" xr:uid="{134D4A70-8299-42EA-AEB8-DA195782D9EA}"/>
    <cellStyle name="20% - 강조색5 4 3 2 4 3" xfId="12742" xr:uid="{C01AA461-9B5C-4045-9FD1-73609710F95C}"/>
    <cellStyle name="20% - 강조색5 4 3 2 4 3 2" xfId="32198" xr:uid="{5133A356-DEB2-4E02-91B9-9E4067D9A0E7}"/>
    <cellStyle name="20% - 강조색5 4 3 2 4 4" xfId="22470" xr:uid="{BA0A33AA-8EC3-438D-9AFD-CA09B2ACE020}"/>
    <cellStyle name="20% - 강조색5 4 3 2 5" xfId="5446" xr:uid="{CE82723B-EE52-4BFA-99DE-4FF850992231}"/>
    <cellStyle name="20% - 강조색5 4 3 2 5 2" xfId="15174" xr:uid="{387F6675-1B96-49BB-A8AD-8BEBBFFE75A7}"/>
    <cellStyle name="20% - 강조색5 4 3 2 5 2 2" xfId="34630" xr:uid="{B522A601-32B8-4A69-81A0-871DF88ED9A1}"/>
    <cellStyle name="20% - 강조색5 4 3 2 5 3" xfId="24902" xr:uid="{3815F532-A500-4242-8393-CDCB3FF83A7A}"/>
    <cellStyle name="20% - 강조색5 4 3 2 6" xfId="10310" xr:uid="{752AB806-0E46-4F73-8CF4-84B2CA7D2860}"/>
    <cellStyle name="20% - 강조색5 4 3 2 6 2" xfId="29766" xr:uid="{CDA031A1-EDD2-4FA8-8226-E015EA12970A}"/>
    <cellStyle name="20% - 강조색5 4 3 2 7" xfId="20038" xr:uid="{260B551B-F232-47FA-9B04-F9F127518CDC}"/>
    <cellStyle name="20% - 강조색5 4 3 3" xfId="886" xr:uid="{F627A310-9C25-4AC2-A1FC-8689E27CD031}"/>
    <cellStyle name="20% - 강조색5 4 3 3 2" xfId="2102" xr:uid="{BD6F6997-C2AD-4B4F-8223-F00F480E7D80}"/>
    <cellStyle name="20% - 강조색5 4 3 3 2 2" xfId="4534" xr:uid="{29BF2ADC-9140-4A52-9246-998D78D46FC7}"/>
    <cellStyle name="20% - 강조색5 4 3 3 2 2 2" xfId="9398" xr:uid="{FB1B2CCB-7014-4930-BCB9-39BABB3F4FFF}"/>
    <cellStyle name="20% - 강조색5 4 3 3 2 2 2 2" xfId="19126" xr:uid="{7617E639-5DCD-4C74-BEAF-806C1A600286}"/>
    <cellStyle name="20% - 강조색5 4 3 3 2 2 2 2 2" xfId="38582" xr:uid="{AE438C69-C86E-41FA-B484-956043F4BE94}"/>
    <cellStyle name="20% - 강조색5 4 3 3 2 2 2 3" xfId="28854" xr:uid="{E99E1181-2392-4982-9A67-0C1563697065}"/>
    <cellStyle name="20% - 강조색5 4 3 3 2 2 3" xfId="14262" xr:uid="{ED0E75F9-B353-4C8A-9CFE-4025394B83A0}"/>
    <cellStyle name="20% - 강조색5 4 3 3 2 2 3 2" xfId="33718" xr:uid="{D8977CDE-210F-41C0-9AB8-8EF3017B6A15}"/>
    <cellStyle name="20% - 강조색5 4 3 3 2 2 4" xfId="23990" xr:uid="{688B1ED1-0A4B-4BBC-A964-D45799A6B296}"/>
    <cellStyle name="20% - 강조색5 4 3 3 2 3" xfId="6966" xr:uid="{D6D0730E-26AB-4486-AB8A-CEF5C97B4080}"/>
    <cellStyle name="20% - 강조색5 4 3 3 2 3 2" xfId="16694" xr:uid="{D21CDCEC-936E-4F2C-AE7B-71F7CC1C48DF}"/>
    <cellStyle name="20% - 강조색5 4 3 3 2 3 2 2" xfId="36150" xr:uid="{154D9D0F-1DE1-4AE3-A98D-4966121527A9}"/>
    <cellStyle name="20% - 강조색5 4 3 3 2 3 3" xfId="26422" xr:uid="{8E0A2D89-6B84-4869-B2A5-E7B945262FB7}"/>
    <cellStyle name="20% - 강조색5 4 3 3 2 4" xfId="11830" xr:uid="{3FEB15AE-5AEF-419E-B2CA-21C40FA4C317}"/>
    <cellStyle name="20% - 강조색5 4 3 3 2 4 2" xfId="31286" xr:uid="{420A72A4-A26B-43A2-B5F9-4E59CD9D345C}"/>
    <cellStyle name="20% - 강조색5 4 3 3 2 5" xfId="21558" xr:uid="{571D715B-550C-4167-9E60-72231C1800C6}"/>
    <cellStyle name="20% - 강조색5 4 3 3 3" xfId="3318" xr:uid="{7470BAAE-4915-41F2-9756-52BBFC2CC491}"/>
    <cellStyle name="20% - 강조색5 4 3 3 3 2" xfId="8182" xr:uid="{DCD87060-D034-41D2-8050-73BA8C903313}"/>
    <cellStyle name="20% - 강조색5 4 3 3 3 2 2" xfId="17910" xr:uid="{4275D966-8113-40FE-B803-58344C45977F}"/>
    <cellStyle name="20% - 강조색5 4 3 3 3 2 2 2" xfId="37366" xr:uid="{F7F93AFE-3796-4A8D-8A5A-18965A38A998}"/>
    <cellStyle name="20% - 강조색5 4 3 3 3 2 3" xfId="27638" xr:uid="{8CACEBCE-B93B-41D1-9764-384CE9A695D0}"/>
    <cellStyle name="20% - 강조색5 4 3 3 3 3" xfId="13046" xr:uid="{C4DC2250-E6A8-48B0-B474-738D612EB649}"/>
    <cellStyle name="20% - 강조색5 4 3 3 3 3 2" xfId="32502" xr:uid="{2BAD2B52-D066-4C9A-A84C-A6FF858979EC}"/>
    <cellStyle name="20% - 강조색5 4 3 3 3 4" xfId="22774" xr:uid="{6C245DDA-4C49-4874-9665-A47D0FB91166}"/>
    <cellStyle name="20% - 강조색5 4 3 3 4" xfId="5750" xr:uid="{76E39573-0A56-4314-944F-F3A327398E2A}"/>
    <cellStyle name="20% - 강조색5 4 3 3 4 2" xfId="15478" xr:uid="{F5FF6FA7-93CB-432D-8003-94F102D037CC}"/>
    <cellStyle name="20% - 강조색5 4 3 3 4 2 2" xfId="34934" xr:uid="{36BE1C60-A31E-4DB2-AC54-6F9D6CA9B1E9}"/>
    <cellStyle name="20% - 강조색5 4 3 3 4 3" xfId="25206" xr:uid="{54CD2BE1-EFE9-4835-8778-A5149D5B7574}"/>
    <cellStyle name="20% - 강조색5 4 3 3 5" xfId="10614" xr:uid="{A3125CC0-59DF-4042-BA3A-5B84B71AB4F2}"/>
    <cellStyle name="20% - 강조색5 4 3 3 5 2" xfId="30070" xr:uid="{DC2F2FE6-FC78-4C7B-A4BA-71749C727BD3}"/>
    <cellStyle name="20% - 강조색5 4 3 3 6" xfId="20342" xr:uid="{205C5F7E-D2BA-45C1-A481-EE022D95A65B}"/>
    <cellStyle name="20% - 강조색5 4 3 4" xfId="1494" xr:uid="{633F8ADC-FA7F-43AB-A3AD-3ADF933E5CDF}"/>
    <cellStyle name="20% - 강조색5 4 3 4 2" xfId="3926" xr:uid="{72154D0C-C444-4743-A7E2-842B46F7F5AB}"/>
    <cellStyle name="20% - 강조색5 4 3 4 2 2" xfId="8790" xr:uid="{FC742743-BF62-43E1-A1E0-E060E07671F9}"/>
    <cellStyle name="20% - 강조색5 4 3 4 2 2 2" xfId="18518" xr:uid="{B762EA32-4519-4665-93C3-DA5175F3C950}"/>
    <cellStyle name="20% - 강조색5 4 3 4 2 2 2 2" xfId="37974" xr:uid="{A402CE31-83A3-4030-8FDE-4E789221D9BA}"/>
    <cellStyle name="20% - 강조색5 4 3 4 2 2 3" xfId="28246" xr:uid="{C39EF22B-5D8E-49AC-9EA6-42D6C0686A17}"/>
    <cellStyle name="20% - 강조색5 4 3 4 2 3" xfId="13654" xr:uid="{CBD715E4-DDE0-4FF3-A722-045850555DEA}"/>
    <cellStyle name="20% - 강조색5 4 3 4 2 3 2" xfId="33110" xr:uid="{52CB7A57-43AF-46C5-BC66-5311CB7F0229}"/>
    <cellStyle name="20% - 강조색5 4 3 4 2 4" xfId="23382" xr:uid="{87AF496B-E036-43EF-8A28-67F87CCA25F9}"/>
    <cellStyle name="20% - 강조색5 4 3 4 3" xfId="6358" xr:uid="{D091013E-0C7C-451C-8204-B975FABB2A0B}"/>
    <cellStyle name="20% - 강조색5 4 3 4 3 2" xfId="16086" xr:uid="{AC0EB133-77BC-4FB0-9298-EEF31B96EFC8}"/>
    <cellStyle name="20% - 강조색5 4 3 4 3 2 2" xfId="35542" xr:uid="{F7901561-33A0-447F-9AE8-57B6CF6CA939}"/>
    <cellStyle name="20% - 강조색5 4 3 4 3 3" xfId="25814" xr:uid="{DFF4E007-EDF5-4A51-A80E-84B5C272D8D6}"/>
    <cellStyle name="20% - 강조색5 4 3 4 4" xfId="11222" xr:uid="{DAC5F89F-7918-40F0-977F-F7E003902382}"/>
    <cellStyle name="20% - 강조색5 4 3 4 4 2" xfId="30678" xr:uid="{3A569603-F5AB-42EF-88E5-2F34EFEF2055}"/>
    <cellStyle name="20% - 강조색5 4 3 4 5" xfId="20950" xr:uid="{DBA2373D-499D-4788-917C-A2EC03B4CF5D}"/>
    <cellStyle name="20% - 강조색5 4 3 5" xfId="2710" xr:uid="{9D753C22-53EB-4089-AA39-26D6FF4B3916}"/>
    <cellStyle name="20% - 강조색5 4 3 5 2" xfId="7574" xr:uid="{83E3AB00-CBDB-4019-B560-8E79147FDA6E}"/>
    <cellStyle name="20% - 강조색5 4 3 5 2 2" xfId="17302" xr:uid="{9EB36274-42E1-4C78-AC90-6FC68A2EC9B2}"/>
    <cellStyle name="20% - 강조색5 4 3 5 2 2 2" xfId="36758" xr:uid="{D63A4A3E-7FCA-4ACC-86C0-0EE93465A735}"/>
    <cellStyle name="20% - 강조색5 4 3 5 2 3" xfId="27030" xr:uid="{F2CBC7A6-67BB-4A55-9E88-89754681AD49}"/>
    <cellStyle name="20% - 강조색5 4 3 5 3" xfId="12438" xr:uid="{E4384DA9-C2DF-422E-A1DA-1CA0EAA8C606}"/>
    <cellStyle name="20% - 강조색5 4 3 5 3 2" xfId="31894" xr:uid="{F805E841-25E4-4216-8640-8FB96F6F6849}"/>
    <cellStyle name="20% - 강조색5 4 3 5 4" xfId="22166" xr:uid="{B233983A-EBE9-4B07-B7C6-D1BACE1201B2}"/>
    <cellStyle name="20% - 강조색5 4 3 6" xfId="5142" xr:uid="{438FAF61-CD2A-4D0B-9B0D-D3540C254F05}"/>
    <cellStyle name="20% - 강조색5 4 3 6 2" xfId="14870" xr:uid="{1C72D85F-1E8E-476B-8702-5460D4495718}"/>
    <cellStyle name="20% - 강조색5 4 3 6 2 2" xfId="34326" xr:uid="{79A392FD-FB1F-49A6-8760-C96868B58D6A}"/>
    <cellStyle name="20% - 강조색5 4 3 6 3" xfId="24598" xr:uid="{F25E6236-3884-4F36-BBEA-55D319AE7237}"/>
    <cellStyle name="20% - 강조색5 4 3 7" xfId="10006" xr:uid="{CB59D72D-C43F-4E53-A7DE-54FF78519104}"/>
    <cellStyle name="20% - 강조색5 4 3 7 2" xfId="29462" xr:uid="{BB3C3FED-F34A-44D5-9A99-87996420EF6A}"/>
    <cellStyle name="20% - 강조색5 4 3 8" xfId="19734" xr:uid="{39E9245B-9BF8-4335-B7F9-7C09BF1EB9F9}"/>
    <cellStyle name="20% - 강조색5 4 4" xfId="430" xr:uid="{417356F3-2985-40BF-A4AB-C07487812197}"/>
    <cellStyle name="20% - 강조색5 4 4 2" xfId="1038" xr:uid="{C86A2245-6A1A-4418-957C-62162967DC5D}"/>
    <cellStyle name="20% - 강조색5 4 4 2 2" xfId="2254" xr:uid="{D3EF5BF6-0803-4701-8AEF-2260883161D9}"/>
    <cellStyle name="20% - 강조색5 4 4 2 2 2" xfId="4686" xr:uid="{300CF927-42B1-4D4E-B602-A26C1BE66CFD}"/>
    <cellStyle name="20% - 강조색5 4 4 2 2 2 2" xfId="9550" xr:uid="{0F338BB5-4E53-428C-AB05-1D79F5957D0F}"/>
    <cellStyle name="20% - 강조색5 4 4 2 2 2 2 2" xfId="19278" xr:uid="{443282EF-9332-4E56-8696-F615B7FC8021}"/>
    <cellStyle name="20% - 강조색5 4 4 2 2 2 2 2 2" xfId="38734" xr:uid="{759EFF2F-ECE6-46CE-8330-5846EFA670CB}"/>
    <cellStyle name="20% - 강조색5 4 4 2 2 2 2 3" xfId="29006" xr:uid="{EB5D3AA6-7F51-4BB5-8FE2-1E5FCA0A97E7}"/>
    <cellStyle name="20% - 강조색5 4 4 2 2 2 3" xfId="14414" xr:uid="{19CFA707-6684-472B-B6BF-56672F34A2D0}"/>
    <cellStyle name="20% - 강조색5 4 4 2 2 2 3 2" xfId="33870" xr:uid="{EF1550FD-918A-4232-BA21-0E91B458BCBC}"/>
    <cellStyle name="20% - 강조색5 4 4 2 2 2 4" xfId="24142" xr:uid="{3F3ADE7D-9DDE-4FE9-9117-919FA1EBE4BF}"/>
    <cellStyle name="20% - 강조색5 4 4 2 2 3" xfId="7118" xr:uid="{353E3E0A-E3A6-4B8A-956A-5600A88F6541}"/>
    <cellStyle name="20% - 강조색5 4 4 2 2 3 2" xfId="16846" xr:uid="{F13717CD-99D8-434F-8834-640C648C0524}"/>
    <cellStyle name="20% - 강조색5 4 4 2 2 3 2 2" xfId="36302" xr:uid="{CC6EB131-1DF2-4D45-BB2D-9AC5F224FB3B}"/>
    <cellStyle name="20% - 강조색5 4 4 2 2 3 3" xfId="26574" xr:uid="{647C668B-5123-401A-89FD-454D760AE2DD}"/>
    <cellStyle name="20% - 강조색5 4 4 2 2 4" xfId="11982" xr:uid="{81B2AC47-4C82-4771-8DB5-61BF2E5E51EB}"/>
    <cellStyle name="20% - 강조색5 4 4 2 2 4 2" xfId="31438" xr:uid="{E7423F74-9AC5-4CD2-9E0D-2C1AABBB9874}"/>
    <cellStyle name="20% - 강조색5 4 4 2 2 5" xfId="21710" xr:uid="{87B0A487-E894-4B0F-82BF-B2F913134F55}"/>
    <cellStyle name="20% - 강조색5 4 4 2 3" xfId="3470" xr:uid="{541F2A15-CC68-49FB-B5C8-CBCDEA427B13}"/>
    <cellStyle name="20% - 강조색5 4 4 2 3 2" xfId="8334" xr:uid="{972E22D8-1D6D-4F0A-B959-519EF93776DA}"/>
    <cellStyle name="20% - 강조색5 4 4 2 3 2 2" xfId="18062" xr:uid="{5AB0506D-9FD4-4764-BCBD-4EB43651EF3E}"/>
    <cellStyle name="20% - 강조색5 4 4 2 3 2 2 2" xfId="37518" xr:uid="{4762BD20-7AE1-4FBB-8F49-B8D6095E71A8}"/>
    <cellStyle name="20% - 강조색5 4 4 2 3 2 3" xfId="27790" xr:uid="{535E4831-CA53-42FE-9AB6-CFF565265EBF}"/>
    <cellStyle name="20% - 강조색5 4 4 2 3 3" xfId="13198" xr:uid="{092E3FC6-008D-4E01-B4BD-2C6EB918DFBB}"/>
    <cellStyle name="20% - 강조색5 4 4 2 3 3 2" xfId="32654" xr:uid="{2C9E4CBA-6E8C-493E-A5BE-3B593560A8E7}"/>
    <cellStyle name="20% - 강조색5 4 4 2 3 4" xfId="22926" xr:uid="{7F8AA002-3765-476C-B15A-7293FDCD6C2C}"/>
    <cellStyle name="20% - 강조색5 4 4 2 4" xfId="5902" xr:uid="{47E7B145-B6AE-4B39-8549-C527E739B442}"/>
    <cellStyle name="20% - 강조색5 4 4 2 4 2" xfId="15630" xr:uid="{97EADE1D-9E74-4095-BDE6-31442D5D31D5}"/>
    <cellStyle name="20% - 강조색5 4 4 2 4 2 2" xfId="35086" xr:uid="{35DF63CE-6A35-4E57-8BAA-28E112B0A9AD}"/>
    <cellStyle name="20% - 강조색5 4 4 2 4 3" xfId="25358" xr:uid="{B80EE75B-061A-4B7D-86CA-02277CAD4331}"/>
    <cellStyle name="20% - 강조색5 4 4 2 5" xfId="10766" xr:uid="{4E1ED207-EF01-4474-899E-E5D5E6CF9BB2}"/>
    <cellStyle name="20% - 강조색5 4 4 2 5 2" xfId="30222" xr:uid="{F5D884C6-B930-4FBC-887A-4870FFD86EC2}"/>
    <cellStyle name="20% - 강조색5 4 4 2 6" xfId="20494" xr:uid="{9D20B860-880B-423F-A40C-AFF6EB21FBC2}"/>
    <cellStyle name="20% - 강조색5 4 4 3" xfId="1646" xr:uid="{0BC13121-7D35-4F60-A33D-3DA1AE046ABA}"/>
    <cellStyle name="20% - 강조색5 4 4 3 2" xfId="4078" xr:uid="{F7DDADC1-5ECA-4ACE-8368-68CA05BB00ED}"/>
    <cellStyle name="20% - 강조색5 4 4 3 2 2" xfId="8942" xr:uid="{C0F681EF-0826-4C97-8BC9-601DE1AE8492}"/>
    <cellStyle name="20% - 강조색5 4 4 3 2 2 2" xfId="18670" xr:uid="{014B5DF0-CE5B-4B8D-929C-6629A12A1CDF}"/>
    <cellStyle name="20% - 강조색5 4 4 3 2 2 2 2" xfId="38126" xr:uid="{7083D7AF-EC82-4E06-9210-0107B8874BE2}"/>
    <cellStyle name="20% - 강조색5 4 4 3 2 2 3" xfId="28398" xr:uid="{DB89A1BA-11FD-4BFD-942F-667779E0FABF}"/>
    <cellStyle name="20% - 강조색5 4 4 3 2 3" xfId="13806" xr:uid="{E49CEE58-CD50-4061-9AAF-C47DD973F87C}"/>
    <cellStyle name="20% - 강조색5 4 4 3 2 3 2" xfId="33262" xr:uid="{DBCA9694-CDEB-4EE1-AAD2-3AF81C484FE7}"/>
    <cellStyle name="20% - 강조색5 4 4 3 2 4" xfId="23534" xr:uid="{8F2D9C38-3E79-4875-BE3B-DC9CFA7B5BDE}"/>
    <cellStyle name="20% - 강조색5 4 4 3 3" xfId="6510" xr:uid="{32665081-440E-46F1-94FE-63B497E513C0}"/>
    <cellStyle name="20% - 강조색5 4 4 3 3 2" xfId="16238" xr:uid="{88E5A689-F9E2-42C9-82E1-6E535C328359}"/>
    <cellStyle name="20% - 강조색5 4 4 3 3 2 2" xfId="35694" xr:uid="{C95F7D27-4430-48CD-8A13-A82FB8EE9A43}"/>
    <cellStyle name="20% - 강조색5 4 4 3 3 3" xfId="25966" xr:uid="{2635E8D3-5EEB-442B-8200-29A34ACC334B}"/>
    <cellStyle name="20% - 강조색5 4 4 3 4" xfId="11374" xr:uid="{0E66F464-E4C0-4381-9BB5-6AC2E8ECEFF4}"/>
    <cellStyle name="20% - 강조색5 4 4 3 4 2" xfId="30830" xr:uid="{B11758FB-5D28-4A39-962D-82F7E13F104A}"/>
    <cellStyle name="20% - 강조색5 4 4 3 5" xfId="21102" xr:uid="{5267C53F-A249-47E4-ADDC-3BFAB0825097}"/>
    <cellStyle name="20% - 강조색5 4 4 4" xfId="2862" xr:uid="{27052860-1435-435B-855A-87B482C7422D}"/>
    <cellStyle name="20% - 강조색5 4 4 4 2" xfId="7726" xr:uid="{1D0D40C2-E01E-44CA-AE73-93450E0811EC}"/>
    <cellStyle name="20% - 강조색5 4 4 4 2 2" xfId="17454" xr:uid="{9F5D118E-BB59-43AA-BBB8-D1DB3DD6A8C2}"/>
    <cellStyle name="20% - 강조색5 4 4 4 2 2 2" xfId="36910" xr:uid="{52D0F45F-4F35-4F80-82F5-36BBF38EC721}"/>
    <cellStyle name="20% - 강조색5 4 4 4 2 3" xfId="27182" xr:uid="{F054B183-6F03-4B15-BE52-A4E4716FD511}"/>
    <cellStyle name="20% - 강조색5 4 4 4 3" xfId="12590" xr:uid="{A3D2E79B-8382-4876-8303-053DC99F8383}"/>
    <cellStyle name="20% - 강조색5 4 4 4 3 2" xfId="32046" xr:uid="{C1A8C070-42DB-463E-9A9B-7CA24855CCD3}"/>
    <cellStyle name="20% - 강조색5 4 4 4 4" xfId="22318" xr:uid="{0C4AB9ED-7D5E-436B-8BE9-4D82108D229E}"/>
    <cellStyle name="20% - 강조색5 4 4 5" xfId="5294" xr:uid="{A4137547-F5B4-4E05-818F-5AD22D68D0FF}"/>
    <cellStyle name="20% - 강조색5 4 4 5 2" xfId="15022" xr:uid="{C5F9EF1B-8212-4B33-A9B8-9B3C2DE11301}"/>
    <cellStyle name="20% - 강조색5 4 4 5 2 2" xfId="34478" xr:uid="{5D78897D-3D99-49B6-8C5A-B3E60592B7E0}"/>
    <cellStyle name="20% - 강조색5 4 4 5 3" xfId="24750" xr:uid="{64F93E0D-7028-45BB-B86D-E4B62E36FA76}"/>
    <cellStyle name="20% - 강조색5 4 4 6" xfId="10158" xr:uid="{DA4B656A-2DD5-497C-A4DC-E53A9B642A98}"/>
    <cellStyle name="20% - 강조색5 4 4 6 2" xfId="29614" xr:uid="{D815993B-0C43-489E-9CC6-4F2B4BD1505C}"/>
    <cellStyle name="20% - 강조색5 4 4 7" xfId="19886" xr:uid="{E6DF7638-E51F-4747-86B8-0371475608FC}"/>
    <cellStyle name="20% - 강조색5 4 5" xfId="734" xr:uid="{19570C69-213B-4069-AF8D-3DB22A530BCD}"/>
    <cellStyle name="20% - 강조색5 4 5 2" xfId="1950" xr:uid="{CCBA2238-F6F8-40C4-B93A-9775E880FA80}"/>
    <cellStyle name="20% - 강조색5 4 5 2 2" xfId="4382" xr:uid="{383DC304-1043-4FBE-A8B6-32A43F059CFA}"/>
    <cellStyle name="20% - 강조색5 4 5 2 2 2" xfId="9246" xr:uid="{658B2CAF-6D00-4294-A6A3-8AE86242D91F}"/>
    <cellStyle name="20% - 강조색5 4 5 2 2 2 2" xfId="18974" xr:uid="{D513048B-B1A0-4664-B419-03651EAB8D57}"/>
    <cellStyle name="20% - 강조색5 4 5 2 2 2 2 2" xfId="38430" xr:uid="{1916B292-EEE8-41BA-AD85-98B067988301}"/>
    <cellStyle name="20% - 강조색5 4 5 2 2 2 3" xfId="28702" xr:uid="{C4C0DF9F-6901-4717-B7D4-8F90E30E030B}"/>
    <cellStyle name="20% - 강조색5 4 5 2 2 3" xfId="14110" xr:uid="{C343CD5B-6A83-4FB1-BECF-81C7B4039138}"/>
    <cellStyle name="20% - 강조색5 4 5 2 2 3 2" xfId="33566" xr:uid="{B37BD0F0-4E95-4CA3-A07D-5766DA12E7D7}"/>
    <cellStyle name="20% - 강조색5 4 5 2 2 4" xfId="23838" xr:uid="{C46012B4-FDA2-440A-897E-ACC32EF21878}"/>
    <cellStyle name="20% - 강조색5 4 5 2 3" xfId="6814" xr:uid="{665ADEA6-8979-4698-ABF4-2A17CED6D01E}"/>
    <cellStyle name="20% - 강조색5 4 5 2 3 2" xfId="16542" xr:uid="{AE4A7EB2-1BC4-445D-8A3E-26A677BB9293}"/>
    <cellStyle name="20% - 강조색5 4 5 2 3 2 2" xfId="35998" xr:uid="{403E72F1-C337-49A4-8B0C-CEF7294E628C}"/>
    <cellStyle name="20% - 강조색5 4 5 2 3 3" xfId="26270" xr:uid="{66B37440-C35B-4E10-9673-7151EAB2EE47}"/>
    <cellStyle name="20% - 강조색5 4 5 2 4" xfId="11678" xr:uid="{E68430F0-E11A-44C5-A30B-C8D6780F6385}"/>
    <cellStyle name="20% - 강조색5 4 5 2 4 2" xfId="31134" xr:uid="{DAA0359D-A304-45BE-8DA7-B5E17F2DCDBA}"/>
    <cellStyle name="20% - 강조색5 4 5 2 5" xfId="21406" xr:uid="{A6BBE784-A3F3-4B3F-90A1-28934AD2B5A3}"/>
    <cellStyle name="20% - 강조색5 4 5 3" xfId="3166" xr:uid="{92479BC0-685F-4589-A875-823E8186129E}"/>
    <cellStyle name="20% - 강조색5 4 5 3 2" xfId="8030" xr:uid="{DF514254-2057-4E67-8F7B-F724C8AAC413}"/>
    <cellStyle name="20% - 강조색5 4 5 3 2 2" xfId="17758" xr:uid="{C53B3094-3E57-4AC5-A79B-065732E200C5}"/>
    <cellStyle name="20% - 강조색5 4 5 3 2 2 2" xfId="37214" xr:uid="{CF3ADB66-D33D-4008-83B3-7858A840D314}"/>
    <cellStyle name="20% - 강조색5 4 5 3 2 3" xfId="27486" xr:uid="{2B754063-0ACA-42E2-914A-F9A601547942}"/>
    <cellStyle name="20% - 강조색5 4 5 3 3" xfId="12894" xr:uid="{63079B9D-A04E-4EE2-ABA6-5790ED9B4FFA}"/>
    <cellStyle name="20% - 강조색5 4 5 3 3 2" xfId="32350" xr:uid="{E4126390-B3DC-44C5-BDAB-964CB03FF412}"/>
    <cellStyle name="20% - 강조색5 4 5 3 4" xfId="22622" xr:uid="{C63DA099-9B56-4DA7-B985-F5041336F3D1}"/>
    <cellStyle name="20% - 강조색5 4 5 4" xfId="5598" xr:uid="{154EC270-CAE7-4B10-BDAC-000C14C1040F}"/>
    <cellStyle name="20% - 강조색5 4 5 4 2" xfId="15326" xr:uid="{D3F6D531-A448-434D-9794-3E87A1A18A3D}"/>
    <cellStyle name="20% - 강조색5 4 5 4 2 2" xfId="34782" xr:uid="{E2E2671A-273A-4D72-94A0-1C12511652F3}"/>
    <cellStyle name="20% - 강조색5 4 5 4 3" xfId="25054" xr:uid="{75EAC37B-1328-4166-90E4-7B42438AD5C7}"/>
    <cellStyle name="20% - 강조색5 4 5 5" xfId="10462" xr:uid="{AF3725A7-FFAE-49DA-90FC-46EFFFCD5C77}"/>
    <cellStyle name="20% - 강조색5 4 5 5 2" xfId="29918" xr:uid="{1635D752-B5D9-4F21-AA71-6A07DA170ED0}"/>
    <cellStyle name="20% - 강조색5 4 5 6" xfId="20190" xr:uid="{102D9A2F-11C8-447F-9D5E-B612E4EED4B3}"/>
    <cellStyle name="20% - 강조색5 4 6" xfId="1342" xr:uid="{039DE787-0A90-4267-9BF2-EB32F5BB6F65}"/>
    <cellStyle name="20% - 강조색5 4 6 2" xfId="3774" xr:uid="{EFEE4B22-DA27-430C-A3D8-E1B5AF705CA8}"/>
    <cellStyle name="20% - 강조색5 4 6 2 2" xfId="8638" xr:uid="{D054EF6F-DBD1-426D-8E7D-86668CF62768}"/>
    <cellStyle name="20% - 강조색5 4 6 2 2 2" xfId="18366" xr:uid="{744E96F0-311B-4875-A88E-0978D8308CCC}"/>
    <cellStyle name="20% - 강조색5 4 6 2 2 2 2" xfId="37822" xr:uid="{E66D3B35-6600-4413-BED3-6511B4396114}"/>
    <cellStyle name="20% - 강조색5 4 6 2 2 3" xfId="28094" xr:uid="{49323A67-7B53-4D6C-B02C-84D572732B34}"/>
    <cellStyle name="20% - 강조색5 4 6 2 3" xfId="13502" xr:uid="{C8259BD0-397C-4C1D-9996-0F68E606864A}"/>
    <cellStyle name="20% - 강조색5 4 6 2 3 2" xfId="32958" xr:uid="{AFB2ED9F-2489-4CE7-9B96-7356F4998B5C}"/>
    <cellStyle name="20% - 강조색5 4 6 2 4" xfId="23230" xr:uid="{249CA90E-DA16-474E-A16B-8559CC09B99A}"/>
    <cellStyle name="20% - 강조색5 4 6 3" xfId="6206" xr:uid="{8974B186-A7B3-45FE-A163-2542506AFE11}"/>
    <cellStyle name="20% - 강조색5 4 6 3 2" xfId="15934" xr:uid="{070D2AB4-A0C1-4667-AB70-281FEBA31CF4}"/>
    <cellStyle name="20% - 강조색5 4 6 3 2 2" xfId="35390" xr:uid="{5513D17E-4BE5-4206-B4CA-83DC9CBE910B}"/>
    <cellStyle name="20% - 강조색5 4 6 3 3" xfId="25662" xr:uid="{26919089-F071-4556-B73C-D422CD1D5E71}"/>
    <cellStyle name="20% - 강조색5 4 6 4" xfId="11070" xr:uid="{D2887A1E-207A-4BC0-A120-DD0EFCAB8A0F}"/>
    <cellStyle name="20% - 강조색5 4 6 4 2" xfId="30526" xr:uid="{51637865-67A8-4114-AC0C-E8ECDD834B93}"/>
    <cellStyle name="20% - 강조색5 4 6 5" xfId="20798" xr:uid="{A6187D07-AB13-469D-A6D4-763BB36AE213}"/>
    <cellStyle name="20% - 강조색5 4 7" xfId="2558" xr:uid="{C477C65E-034B-48DB-8A22-6A47B072274D}"/>
    <cellStyle name="20% - 강조색5 4 7 2" xfId="7422" xr:uid="{05B7195B-E610-4CFE-B52D-32AD659DEBFB}"/>
    <cellStyle name="20% - 강조색5 4 7 2 2" xfId="17150" xr:uid="{8D8F43A1-95AD-4CFF-B12B-00A40F5F7623}"/>
    <cellStyle name="20% - 강조색5 4 7 2 2 2" xfId="36606" xr:uid="{5F866116-0B8F-428F-A918-262BDABB421F}"/>
    <cellStyle name="20% - 강조색5 4 7 2 3" xfId="26878" xr:uid="{7AC19C34-880D-4067-9F12-08D4B7AF4CB5}"/>
    <cellStyle name="20% - 강조색5 4 7 3" xfId="12286" xr:uid="{DEFCDA09-2B0A-412F-AFA2-CD0215F8B61E}"/>
    <cellStyle name="20% - 강조색5 4 7 3 2" xfId="31742" xr:uid="{924EAFE1-3FD2-41C1-94C6-C6B953DD4382}"/>
    <cellStyle name="20% - 강조색5 4 7 4" xfId="22014" xr:uid="{8EFA8EBB-3BBC-4701-BF21-D973E8BA51B6}"/>
    <cellStyle name="20% - 강조색5 4 8" xfId="4990" xr:uid="{A1DE21FF-441C-466F-8F43-2F69C739F9C0}"/>
    <cellStyle name="20% - 강조색5 4 8 2" xfId="14718" xr:uid="{D6D06886-FAD8-4331-A757-92597D32B1A8}"/>
    <cellStyle name="20% - 강조색5 4 8 2 2" xfId="34174" xr:uid="{F8333197-847B-4D37-B42A-E40A7AA55FCD}"/>
    <cellStyle name="20% - 강조색5 4 8 3" xfId="24446" xr:uid="{FF064A30-CA81-4203-856A-B18642247EA6}"/>
    <cellStyle name="20% - 강조색5 4 9" xfId="9854" xr:uid="{3549ED61-37DB-4DDE-8263-86A1C1C9D1D9}"/>
    <cellStyle name="20% - 강조색5 4 9 2" xfId="29310" xr:uid="{C47FD781-F5D4-489B-8C23-492212852057}"/>
    <cellStyle name="20% - 강조색6" xfId="40" builtinId="50" customBuiltin="1"/>
    <cellStyle name="20% - 강조색6 2" xfId="83" xr:uid="{3B038173-2BCE-4B28-A683-9991025F5946}"/>
    <cellStyle name="20% - 강조색6 2 10" xfId="19545" xr:uid="{053820D9-364A-45F3-B747-F65F60B4ABD9}"/>
    <cellStyle name="20% - 강조색6 2 2" xfId="163" xr:uid="{08EAFC95-786D-4D39-910F-6F0184CBBCB4}"/>
    <cellStyle name="20% - 강조색6 2 2 2" xfId="316" xr:uid="{51183259-8B17-46B8-B753-2172198424A6}"/>
    <cellStyle name="20% - 강조색6 2 2 2 2" xfId="621" xr:uid="{6C8C1158-93D4-41AD-8C1A-10CB85C62384}"/>
    <cellStyle name="20% - 강조색6 2 2 2 2 2" xfId="1229" xr:uid="{18778D66-DB9D-49DD-9A73-D1BB31DB2C2F}"/>
    <cellStyle name="20% - 강조색6 2 2 2 2 2 2" xfId="2445" xr:uid="{E8A758DC-0D55-4A4E-97CA-BDC0055EFDC9}"/>
    <cellStyle name="20% - 강조색6 2 2 2 2 2 2 2" xfId="4877" xr:uid="{6571DDB5-4579-4FB1-8427-BDDB25083263}"/>
    <cellStyle name="20% - 강조색6 2 2 2 2 2 2 2 2" xfId="9741" xr:uid="{340FFBCC-AF7D-407A-83BC-B47038DDCBF0}"/>
    <cellStyle name="20% - 강조색6 2 2 2 2 2 2 2 2 2" xfId="19469" xr:uid="{12890653-9E4C-42C5-AED8-FD1B71914B44}"/>
    <cellStyle name="20% - 강조색6 2 2 2 2 2 2 2 2 2 2" xfId="38925" xr:uid="{EFEE1CAC-3BE4-41B6-9EBB-B11809EE17DC}"/>
    <cellStyle name="20% - 강조색6 2 2 2 2 2 2 2 2 3" xfId="29197" xr:uid="{1E6016E5-42B5-4A8B-AAC2-77913A4275BD}"/>
    <cellStyle name="20% - 강조색6 2 2 2 2 2 2 2 3" xfId="14605" xr:uid="{AB17ED50-8FEA-44C7-B72E-02866B13C8F3}"/>
    <cellStyle name="20% - 강조색6 2 2 2 2 2 2 2 3 2" xfId="34061" xr:uid="{2D6B76AA-1F89-4A24-826C-78D1C91011C9}"/>
    <cellStyle name="20% - 강조색6 2 2 2 2 2 2 2 4" xfId="24333" xr:uid="{8E0AACFD-164B-433B-875C-CCD75EBE9FA2}"/>
    <cellStyle name="20% - 강조색6 2 2 2 2 2 2 3" xfId="7309" xr:uid="{6E68517C-5869-408A-9BDE-B1CCD4B00708}"/>
    <cellStyle name="20% - 강조색6 2 2 2 2 2 2 3 2" xfId="17037" xr:uid="{FB7C8654-DC49-4A7E-9D7B-2E35E6CA3772}"/>
    <cellStyle name="20% - 강조색6 2 2 2 2 2 2 3 2 2" xfId="36493" xr:uid="{EDB4FDB8-95C1-4692-839C-F1A56C974514}"/>
    <cellStyle name="20% - 강조색6 2 2 2 2 2 2 3 3" xfId="26765" xr:uid="{85F07A77-5A31-4824-BD60-3F76AFD92500}"/>
    <cellStyle name="20% - 강조색6 2 2 2 2 2 2 4" xfId="12173" xr:uid="{C69826BC-E5AC-4850-B972-829C28779443}"/>
    <cellStyle name="20% - 강조색6 2 2 2 2 2 2 4 2" xfId="31629" xr:uid="{0B22853B-2BEB-4C20-9F0C-5621A9869318}"/>
    <cellStyle name="20% - 강조색6 2 2 2 2 2 2 5" xfId="21901" xr:uid="{35CC7D43-5AAB-450D-9ED9-23314AFC6E09}"/>
    <cellStyle name="20% - 강조색6 2 2 2 2 2 3" xfId="3661" xr:uid="{84CDC859-8B6E-439F-9407-E1121C8C1D5B}"/>
    <cellStyle name="20% - 강조색6 2 2 2 2 2 3 2" xfId="8525" xr:uid="{56E962F1-91E3-4C25-8543-8D23A794441A}"/>
    <cellStyle name="20% - 강조색6 2 2 2 2 2 3 2 2" xfId="18253" xr:uid="{ED19E195-11A7-4A76-90EE-6079713E1E61}"/>
    <cellStyle name="20% - 강조색6 2 2 2 2 2 3 2 2 2" xfId="37709" xr:uid="{3968310F-0F0E-4815-AA0B-BCCBA253FEF2}"/>
    <cellStyle name="20% - 강조색6 2 2 2 2 2 3 2 3" xfId="27981" xr:uid="{D07C5182-2A12-4AFF-A559-AA1EE10B0DA3}"/>
    <cellStyle name="20% - 강조색6 2 2 2 2 2 3 3" xfId="13389" xr:uid="{9E30C429-A877-4A97-8BFF-C665829EA55B}"/>
    <cellStyle name="20% - 강조색6 2 2 2 2 2 3 3 2" xfId="32845" xr:uid="{EE598BBA-F2D1-4AC2-80CE-C7F8524926CC}"/>
    <cellStyle name="20% - 강조색6 2 2 2 2 2 3 4" xfId="23117" xr:uid="{024F2EA3-D266-4B1C-9790-9DF53042F213}"/>
    <cellStyle name="20% - 강조색6 2 2 2 2 2 4" xfId="6093" xr:uid="{E959DC4A-9A11-46FF-868A-5A0CB6E28675}"/>
    <cellStyle name="20% - 강조색6 2 2 2 2 2 4 2" xfId="15821" xr:uid="{64EA40A7-388C-42B7-96C8-3388D692DBB3}"/>
    <cellStyle name="20% - 강조색6 2 2 2 2 2 4 2 2" xfId="35277" xr:uid="{D3DE3AE9-3A8A-4C80-B209-54DF48ED09B3}"/>
    <cellStyle name="20% - 강조색6 2 2 2 2 2 4 3" xfId="25549" xr:uid="{159CDC4D-E10C-4516-9050-9A8A3994E2E6}"/>
    <cellStyle name="20% - 강조색6 2 2 2 2 2 5" xfId="10957" xr:uid="{249915C6-63B8-43D2-BF03-55AD0D92B7B1}"/>
    <cellStyle name="20% - 강조색6 2 2 2 2 2 5 2" xfId="30413" xr:uid="{F656D08A-B301-4CEF-995C-33169F882C73}"/>
    <cellStyle name="20% - 강조색6 2 2 2 2 2 6" xfId="20685" xr:uid="{C25CFA42-DD84-49FF-8E2B-4F5F81B63982}"/>
    <cellStyle name="20% - 강조색6 2 2 2 2 3" xfId="1837" xr:uid="{D8A9844B-A0B5-48C9-9C80-0CEC2216B747}"/>
    <cellStyle name="20% - 강조색6 2 2 2 2 3 2" xfId="4269" xr:uid="{E394C161-5F49-4E5D-9FBF-D23A4ADAA70A}"/>
    <cellStyle name="20% - 강조색6 2 2 2 2 3 2 2" xfId="9133" xr:uid="{402342BC-B982-450B-BE7E-91221764E08B}"/>
    <cellStyle name="20% - 강조색6 2 2 2 2 3 2 2 2" xfId="18861" xr:uid="{32274A89-D19B-4AE9-8587-023C80EEF2E7}"/>
    <cellStyle name="20% - 강조색6 2 2 2 2 3 2 2 2 2" xfId="38317" xr:uid="{75117FFE-195A-4195-9D2A-3EA310308019}"/>
    <cellStyle name="20% - 강조색6 2 2 2 2 3 2 2 3" xfId="28589" xr:uid="{4958F797-D85D-4F30-903D-F34B7CF2189A}"/>
    <cellStyle name="20% - 강조색6 2 2 2 2 3 2 3" xfId="13997" xr:uid="{B3EDD6B7-24DA-4C88-BC8A-E04B6D7C849C}"/>
    <cellStyle name="20% - 강조색6 2 2 2 2 3 2 3 2" xfId="33453" xr:uid="{4FB911E7-D477-4B8D-8949-56476F244BD3}"/>
    <cellStyle name="20% - 강조색6 2 2 2 2 3 2 4" xfId="23725" xr:uid="{EB92B6F1-4F1D-48EF-8AC4-546A76941379}"/>
    <cellStyle name="20% - 강조색6 2 2 2 2 3 3" xfId="6701" xr:uid="{7F22C0C7-1C0E-4BB9-B374-3CFA15FC4A02}"/>
    <cellStyle name="20% - 강조색6 2 2 2 2 3 3 2" xfId="16429" xr:uid="{315D7E97-524F-44D8-806F-B954EB9C605C}"/>
    <cellStyle name="20% - 강조색6 2 2 2 2 3 3 2 2" xfId="35885" xr:uid="{8D960DE8-ADDE-4A98-9001-5DD526D72C83}"/>
    <cellStyle name="20% - 강조색6 2 2 2 2 3 3 3" xfId="26157" xr:uid="{AC95B6C8-EAD0-4120-842A-8256C172D41A}"/>
    <cellStyle name="20% - 강조색6 2 2 2 2 3 4" xfId="11565" xr:uid="{D5CCF018-B1F6-41A5-B117-7C408E334181}"/>
    <cellStyle name="20% - 강조색6 2 2 2 2 3 4 2" xfId="31021" xr:uid="{C6D48441-A888-4159-B411-46206604B3BA}"/>
    <cellStyle name="20% - 강조색6 2 2 2 2 3 5" xfId="21293" xr:uid="{D21DF877-822E-4C63-9486-06FDC994D020}"/>
    <cellStyle name="20% - 강조색6 2 2 2 2 4" xfId="3053" xr:uid="{10B39544-6D38-4430-851E-9311100BFE5A}"/>
    <cellStyle name="20% - 강조색6 2 2 2 2 4 2" xfId="7917" xr:uid="{812C64D2-71EB-4059-B5E4-AC25E2CA3CD1}"/>
    <cellStyle name="20% - 강조색6 2 2 2 2 4 2 2" xfId="17645" xr:uid="{CBD1F663-66AA-4BB6-9ED3-2E8A4D8272F9}"/>
    <cellStyle name="20% - 강조색6 2 2 2 2 4 2 2 2" xfId="37101" xr:uid="{A1FF30C2-E333-43AD-91BB-D88BF1E5B1F1}"/>
    <cellStyle name="20% - 강조색6 2 2 2 2 4 2 3" xfId="27373" xr:uid="{98137863-6C0F-40F2-A964-B3074238F49C}"/>
    <cellStyle name="20% - 강조색6 2 2 2 2 4 3" xfId="12781" xr:uid="{518B9485-D0B3-4E54-AA8A-425E095BE298}"/>
    <cellStyle name="20% - 강조색6 2 2 2 2 4 3 2" xfId="32237" xr:uid="{360A3855-9311-4AE3-9513-F2FB3DEDE867}"/>
    <cellStyle name="20% - 강조색6 2 2 2 2 4 4" xfId="22509" xr:uid="{51CC51A6-7037-4B85-AA9E-5C6DEEC97245}"/>
    <cellStyle name="20% - 강조색6 2 2 2 2 5" xfId="5485" xr:uid="{20905DC0-0C28-4683-90A8-6828F852E936}"/>
    <cellStyle name="20% - 강조색6 2 2 2 2 5 2" xfId="15213" xr:uid="{30450F15-0E32-4013-8EBA-9AF4F322B7DA}"/>
    <cellStyle name="20% - 강조색6 2 2 2 2 5 2 2" xfId="34669" xr:uid="{DC436D38-93BC-4092-9ACE-3B407963969A}"/>
    <cellStyle name="20% - 강조색6 2 2 2 2 5 3" xfId="24941" xr:uid="{A44A477A-F5E5-4D30-AA08-BB38681B5BBA}"/>
    <cellStyle name="20% - 강조색6 2 2 2 2 6" xfId="10349" xr:uid="{0ED4690E-239D-4165-89E8-EFDF564935EC}"/>
    <cellStyle name="20% - 강조색6 2 2 2 2 6 2" xfId="29805" xr:uid="{E426CFEC-BD50-44FD-8A11-614833AD3BDE}"/>
    <cellStyle name="20% - 강조색6 2 2 2 2 7" xfId="20077" xr:uid="{9BC2B68D-8B7E-42A3-B9A8-DCE5C550AD6F}"/>
    <cellStyle name="20% - 강조색6 2 2 2 3" xfId="925" xr:uid="{8AC84290-7562-452E-AD8E-099313E857B9}"/>
    <cellStyle name="20% - 강조색6 2 2 2 3 2" xfId="2141" xr:uid="{D68038FE-9AD5-4C69-816F-098AD0D85AC6}"/>
    <cellStyle name="20% - 강조색6 2 2 2 3 2 2" xfId="4573" xr:uid="{8649912E-392E-4824-B546-4B2C0543C5E1}"/>
    <cellStyle name="20% - 강조색6 2 2 2 3 2 2 2" xfId="9437" xr:uid="{8619EDEF-E853-44C2-9562-7B0806E72CB5}"/>
    <cellStyle name="20% - 강조색6 2 2 2 3 2 2 2 2" xfId="19165" xr:uid="{BB74DEBD-A4BE-42E4-AEF5-F66D76D07484}"/>
    <cellStyle name="20% - 강조색6 2 2 2 3 2 2 2 2 2" xfId="38621" xr:uid="{078934D1-AE31-4DDB-B624-57E4DD041A10}"/>
    <cellStyle name="20% - 강조색6 2 2 2 3 2 2 2 3" xfId="28893" xr:uid="{B1603B26-B8C4-4CA1-A1C6-5DA3C34A0C65}"/>
    <cellStyle name="20% - 강조색6 2 2 2 3 2 2 3" xfId="14301" xr:uid="{E4E8213C-C4BF-4F2D-B157-BEAB566C42FB}"/>
    <cellStyle name="20% - 강조색6 2 2 2 3 2 2 3 2" xfId="33757" xr:uid="{0309B5C9-E92C-4A3C-9F2B-A02BBDB87541}"/>
    <cellStyle name="20% - 강조색6 2 2 2 3 2 2 4" xfId="24029" xr:uid="{01C9560B-6A17-4CF9-ADCA-E4ADF84DF60F}"/>
    <cellStyle name="20% - 강조색6 2 2 2 3 2 3" xfId="7005" xr:uid="{D781D748-BE92-4D4D-B532-75597D532C49}"/>
    <cellStyle name="20% - 강조색6 2 2 2 3 2 3 2" xfId="16733" xr:uid="{6A82390D-C8E7-4E2E-8D82-7937950398CB}"/>
    <cellStyle name="20% - 강조색6 2 2 2 3 2 3 2 2" xfId="36189" xr:uid="{6752E6C2-1B99-4B7C-AC18-999D870173C5}"/>
    <cellStyle name="20% - 강조색6 2 2 2 3 2 3 3" xfId="26461" xr:uid="{9F73EDB0-D17F-43E9-A314-A43BD56344FB}"/>
    <cellStyle name="20% - 강조색6 2 2 2 3 2 4" xfId="11869" xr:uid="{97A1509A-607C-488A-9F4E-AA2846179A99}"/>
    <cellStyle name="20% - 강조색6 2 2 2 3 2 4 2" xfId="31325" xr:uid="{D13B40B3-323A-42EC-AF46-2B0C7A01BE35}"/>
    <cellStyle name="20% - 강조색6 2 2 2 3 2 5" xfId="21597" xr:uid="{F8736757-D7D3-49C6-9799-707A5F3D2CAF}"/>
    <cellStyle name="20% - 강조색6 2 2 2 3 3" xfId="3357" xr:uid="{4C3FC59C-AABB-4D45-85EE-2B40A5E5B87B}"/>
    <cellStyle name="20% - 강조색6 2 2 2 3 3 2" xfId="8221" xr:uid="{0002D497-CE50-4C0A-8F86-9F615E63564A}"/>
    <cellStyle name="20% - 강조색6 2 2 2 3 3 2 2" xfId="17949" xr:uid="{3DD442CE-6DE8-4619-BD71-2407B8D6B205}"/>
    <cellStyle name="20% - 강조색6 2 2 2 3 3 2 2 2" xfId="37405" xr:uid="{AC331CA2-9DEF-4105-AA98-794FD37231AF}"/>
    <cellStyle name="20% - 강조색6 2 2 2 3 3 2 3" xfId="27677" xr:uid="{0F53B69B-4094-416F-A447-49CA07ACEBF2}"/>
    <cellStyle name="20% - 강조색6 2 2 2 3 3 3" xfId="13085" xr:uid="{982EED37-F04F-4C23-8984-3C59CEEE583B}"/>
    <cellStyle name="20% - 강조색6 2 2 2 3 3 3 2" xfId="32541" xr:uid="{28CFBFE1-2927-420C-9C49-4B88FD71C6E1}"/>
    <cellStyle name="20% - 강조색6 2 2 2 3 3 4" xfId="22813" xr:uid="{2653613F-1BEF-4312-B5D3-63B06F74190C}"/>
    <cellStyle name="20% - 강조색6 2 2 2 3 4" xfId="5789" xr:uid="{84139823-F700-4E94-9DB6-A089961576E6}"/>
    <cellStyle name="20% - 강조색6 2 2 2 3 4 2" xfId="15517" xr:uid="{28D249CE-3056-41D4-BEA8-B62FA767E980}"/>
    <cellStyle name="20% - 강조색6 2 2 2 3 4 2 2" xfId="34973" xr:uid="{74BA5B53-477C-4149-A075-7A436D841795}"/>
    <cellStyle name="20% - 강조색6 2 2 2 3 4 3" xfId="25245" xr:uid="{B436F762-9954-43C0-82F9-0D77C80ADF85}"/>
    <cellStyle name="20% - 강조색6 2 2 2 3 5" xfId="10653" xr:uid="{5772A183-00BB-4819-AFCE-96E5C3F79C60}"/>
    <cellStyle name="20% - 강조색6 2 2 2 3 5 2" xfId="30109" xr:uid="{C3DB67E3-A5F7-445A-A561-0F11C5E8C043}"/>
    <cellStyle name="20% - 강조색6 2 2 2 3 6" xfId="20381" xr:uid="{73F0EF93-44F3-4F12-95BC-C916C7B8E1FF}"/>
    <cellStyle name="20% - 강조색6 2 2 2 4" xfId="1533" xr:uid="{0A6122FB-EEC3-4994-99E7-958FF3F7F49D}"/>
    <cellStyle name="20% - 강조색6 2 2 2 4 2" xfId="3965" xr:uid="{46761D89-EB36-440D-BC48-CC6DE70F2CDC}"/>
    <cellStyle name="20% - 강조색6 2 2 2 4 2 2" xfId="8829" xr:uid="{B2CAE2B0-44D0-47B8-9032-6CE597681F83}"/>
    <cellStyle name="20% - 강조색6 2 2 2 4 2 2 2" xfId="18557" xr:uid="{C30F0455-20DB-4ED2-A195-F687EC0BDE7D}"/>
    <cellStyle name="20% - 강조색6 2 2 2 4 2 2 2 2" xfId="38013" xr:uid="{ACE2147B-130D-4C7E-B194-FEA08B6894F5}"/>
    <cellStyle name="20% - 강조색6 2 2 2 4 2 2 3" xfId="28285" xr:uid="{FFB2C0F6-29E3-4501-BEB4-59FD343C26B5}"/>
    <cellStyle name="20% - 강조색6 2 2 2 4 2 3" xfId="13693" xr:uid="{5B76F054-3644-4B50-A9E8-06185DFF4418}"/>
    <cellStyle name="20% - 강조색6 2 2 2 4 2 3 2" xfId="33149" xr:uid="{4E49B505-023B-4BF4-8FDB-74DAF309D39F}"/>
    <cellStyle name="20% - 강조색6 2 2 2 4 2 4" xfId="23421" xr:uid="{82C4A835-19A7-43D8-B350-18275F59C69B}"/>
    <cellStyle name="20% - 강조색6 2 2 2 4 3" xfId="6397" xr:uid="{E5FA05BC-8C05-4ADB-992F-40E63DD71AE7}"/>
    <cellStyle name="20% - 강조색6 2 2 2 4 3 2" xfId="16125" xr:uid="{91B0C610-BECC-46F2-871A-F9508F0361F5}"/>
    <cellStyle name="20% - 강조색6 2 2 2 4 3 2 2" xfId="35581" xr:uid="{70BCADE8-027A-4C46-B489-3885EA185EAE}"/>
    <cellStyle name="20% - 강조색6 2 2 2 4 3 3" xfId="25853" xr:uid="{AFE806CA-8C54-43E4-9A38-5D26338277EC}"/>
    <cellStyle name="20% - 강조색6 2 2 2 4 4" xfId="11261" xr:uid="{7A888507-1E03-4265-A40B-48EF9EB6000E}"/>
    <cellStyle name="20% - 강조색6 2 2 2 4 4 2" xfId="30717" xr:uid="{AB3A52C3-1204-459E-8A10-8124549F9595}"/>
    <cellStyle name="20% - 강조색6 2 2 2 4 5" xfId="20989" xr:uid="{52E60557-34C6-439A-AE69-1BA7E9A6CC74}"/>
    <cellStyle name="20% - 강조색6 2 2 2 5" xfId="2749" xr:uid="{3653441D-C781-4651-9353-4BB4A1BB0766}"/>
    <cellStyle name="20% - 강조색6 2 2 2 5 2" xfId="7613" xr:uid="{A5063A19-126C-4F2B-B62D-3ED57FDF482D}"/>
    <cellStyle name="20% - 강조색6 2 2 2 5 2 2" xfId="17341" xr:uid="{5E1FBA94-D9BA-4CA5-BF75-35C958A711AB}"/>
    <cellStyle name="20% - 강조색6 2 2 2 5 2 2 2" xfId="36797" xr:uid="{B8C1B743-6918-4D32-835F-678BADA0C8FE}"/>
    <cellStyle name="20% - 강조색6 2 2 2 5 2 3" xfId="27069" xr:uid="{56ED482E-74AE-4AB8-B1A5-86866708C23A}"/>
    <cellStyle name="20% - 강조색6 2 2 2 5 3" xfId="12477" xr:uid="{B439ABCB-9F4F-43D0-804E-0308CE534195}"/>
    <cellStyle name="20% - 강조색6 2 2 2 5 3 2" xfId="31933" xr:uid="{B1816AE2-D0DB-4F84-98EB-C757D9507B7D}"/>
    <cellStyle name="20% - 강조색6 2 2 2 5 4" xfId="22205" xr:uid="{98CF3D03-A04E-4997-8D07-6B62F3739418}"/>
    <cellStyle name="20% - 강조색6 2 2 2 6" xfId="5181" xr:uid="{C37D92C5-6BDB-4A4F-9ED7-881E80153FE0}"/>
    <cellStyle name="20% - 강조색6 2 2 2 6 2" xfId="14909" xr:uid="{440D1B54-89D2-449A-88BB-C4B2405925CE}"/>
    <cellStyle name="20% - 강조색6 2 2 2 6 2 2" xfId="34365" xr:uid="{98ECD343-F3BE-4242-ADB1-F754F2BF9E05}"/>
    <cellStyle name="20% - 강조색6 2 2 2 6 3" xfId="24637" xr:uid="{6F7A15F6-3954-4CF4-AF45-E0AFEA8BACA0}"/>
    <cellStyle name="20% - 강조색6 2 2 2 7" xfId="10045" xr:uid="{19CE8F97-91C1-4B34-BCDD-DE426C4F0E18}"/>
    <cellStyle name="20% - 강조색6 2 2 2 7 2" xfId="29501" xr:uid="{CE383FE2-1EFA-40B7-A787-085A4302BE53}"/>
    <cellStyle name="20% - 강조색6 2 2 2 8" xfId="19773" xr:uid="{35640A10-9D4A-45FB-B130-EAC5F362283C}"/>
    <cellStyle name="20% - 강조색6 2 2 3" xfId="469" xr:uid="{B0EB374F-68F7-40AD-A01C-B6ED187619DD}"/>
    <cellStyle name="20% - 강조색6 2 2 3 2" xfId="1077" xr:uid="{BC6E04E2-768A-4106-B919-04A1328FD073}"/>
    <cellStyle name="20% - 강조색6 2 2 3 2 2" xfId="2293" xr:uid="{98933F24-1095-4062-A1F0-2A73A12C5DD7}"/>
    <cellStyle name="20% - 강조색6 2 2 3 2 2 2" xfId="4725" xr:uid="{D5293308-03C9-4599-9A62-97E041155070}"/>
    <cellStyle name="20% - 강조색6 2 2 3 2 2 2 2" xfId="9589" xr:uid="{8406CCB8-9F2B-43B4-BA61-DEC9B649B917}"/>
    <cellStyle name="20% - 강조색6 2 2 3 2 2 2 2 2" xfId="19317" xr:uid="{787AA834-6365-4C2E-B597-C057A4AA3515}"/>
    <cellStyle name="20% - 강조색6 2 2 3 2 2 2 2 2 2" xfId="38773" xr:uid="{12E3DEAD-963D-4A65-8A9F-5FDAACAB9081}"/>
    <cellStyle name="20% - 강조색6 2 2 3 2 2 2 2 3" xfId="29045" xr:uid="{EE8B6BF4-38D3-42FF-B096-2754BF244E65}"/>
    <cellStyle name="20% - 강조색6 2 2 3 2 2 2 3" xfId="14453" xr:uid="{6CA13912-C621-4FCB-B03E-230FDB9D9FA6}"/>
    <cellStyle name="20% - 강조색6 2 2 3 2 2 2 3 2" xfId="33909" xr:uid="{7D1300A6-89E0-4693-A872-B475EB86566F}"/>
    <cellStyle name="20% - 강조색6 2 2 3 2 2 2 4" xfId="24181" xr:uid="{7E49B419-F5C9-4E89-9F0F-F718CFF90E1B}"/>
    <cellStyle name="20% - 강조색6 2 2 3 2 2 3" xfId="7157" xr:uid="{31894BC5-4FB0-43A8-BCCB-7539CCE96868}"/>
    <cellStyle name="20% - 강조색6 2 2 3 2 2 3 2" xfId="16885" xr:uid="{BEE052C8-09AB-4004-8176-F8C68FD73183}"/>
    <cellStyle name="20% - 강조색6 2 2 3 2 2 3 2 2" xfId="36341" xr:uid="{B6061F0E-A647-45AE-BD68-E731D413E69B}"/>
    <cellStyle name="20% - 강조색6 2 2 3 2 2 3 3" xfId="26613" xr:uid="{2BD4309D-EB66-4510-8DC1-80041E176D52}"/>
    <cellStyle name="20% - 강조색6 2 2 3 2 2 4" xfId="12021" xr:uid="{0C561F02-A060-459E-8692-362258AF5CFE}"/>
    <cellStyle name="20% - 강조색6 2 2 3 2 2 4 2" xfId="31477" xr:uid="{D6ECE6CF-5C28-4FB9-9698-B5ED0261B003}"/>
    <cellStyle name="20% - 강조색6 2 2 3 2 2 5" xfId="21749" xr:uid="{DFBB3F9A-4AFF-4C7C-8AFA-314D594613D3}"/>
    <cellStyle name="20% - 강조색6 2 2 3 2 3" xfId="3509" xr:uid="{AF269B94-DB36-4E13-BDE0-0B194EAFFCD3}"/>
    <cellStyle name="20% - 강조색6 2 2 3 2 3 2" xfId="8373" xr:uid="{02BC2822-6AF7-4A4F-9AC2-1CF9F60EBDA9}"/>
    <cellStyle name="20% - 강조색6 2 2 3 2 3 2 2" xfId="18101" xr:uid="{34202D4B-86C1-4558-9AD2-577A73967600}"/>
    <cellStyle name="20% - 강조색6 2 2 3 2 3 2 2 2" xfId="37557" xr:uid="{1CD6D8F6-A130-4330-A436-5E3BB532D48F}"/>
    <cellStyle name="20% - 강조색6 2 2 3 2 3 2 3" xfId="27829" xr:uid="{F212FB95-6015-4DFD-B0F1-A8D458B94DBA}"/>
    <cellStyle name="20% - 강조색6 2 2 3 2 3 3" xfId="13237" xr:uid="{251CAD57-E43C-4E64-8643-9117AA0FBAB0}"/>
    <cellStyle name="20% - 강조색6 2 2 3 2 3 3 2" xfId="32693" xr:uid="{3AACCF1F-D83C-441F-848C-56D7FCE77EB1}"/>
    <cellStyle name="20% - 강조색6 2 2 3 2 3 4" xfId="22965" xr:uid="{70556141-7E76-493E-B5D9-6ADA06880728}"/>
    <cellStyle name="20% - 강조색6 2 2 3 2 4" xfId="5941" xr:uid="{00B28E25-8F1C-41E5-BB66-0036EB9D96BF}"/>
    <cellStyle name="20% - 강조색6 2 2 3 2 4 2" xfId="15669" xr:uid="{7C53419C-6E1B-48A2-A54B-C1CDA6421430}"/>
    <cellStyle name="20% - 강조색6 2 2 3 2 4 2 2" xfId="35125" xr:uid="{15A99654-B0C0-46FC-B235-80741AABD742}"/>
    <cellStyle name="20% - 강조색6 2 2 3 2 4 3" xfId="25397" xr:uid="{11959051-6F73-4C91-83F5-2B35B5B7EE17}"/>
    <cellStyle name="20% - 강조색6 2 2 3 2 5" xfId="10805" xr:uid="{84A33427-D836-47DB-9788-8F147C0FDEE3}"/>
    <cellStyle name="20% - 강조색6 2 2 3 2 5 2" xfId="30261" xr:uid="{292A7247-0E82-4E50-A73C-564DC3832062}"/>
    <cellStyle name="20% - 강조색6 2 2 3 2 6" xfId="20533" xr:uid="{8819BD45-812D-4744-8048-C7D1C15C9736}"/>
    <cellStyle name="20% - 강조색6 2 2 3 3" xfId="1685" xr:uid="{1AC6F7F1-3409-42CE-8837-1C68A8020922}"/>
    <cellStyle name="20% - 강조색6 2 2 3 3 2" xfId="4117" xr:uid="{A37ACAE7-EF89-482B-B33A-65CA4EC51937}"/>
    <cellStyle name="20% - 강조색6 2 2 3 3 2 2" xfId="8981" xr:uid="{17E77C9A-DFDB-4F0B-AC6A-0DF7F708DDAE}"/>
    <cellStyle name="20% - 강조색6 2 2 3 3 2 2 2" xfId="18709" xr:uid="{1CF1177B-7D20-4A91-9F55-EAA3E045639F}"/>
    <cellStyle name="20% - 강조색6 2 2 3 3 2 2 2 2" xfId="38165" xr:uid="{3E0B95D5-A984-4F8E-9B16-86E8AFE1B800}"/>
    <cellStyle name="20% - 강조색6 2 2 3 3 2 2 3" xfId="28437" xr:uid="{87B1FF06-0F58-4A7A-8AE0-C0347010F4FC}"/>
    <cellStyle name="20% - 강조색6 2 2 3 3 2 3" xfId="13845" xr:uid="{4F7DB890-5919-4F74-B11E-48ABE0D9C7EE}"/>
    <cellStyle name="20% - 강조색6 2 2 3 3 2 3 2" xfId="33301" xr:uid="{DFC3F632-2780-44D0-9F55-C3E96BC9E9B7}"/>
    <cellStyle name="20% - 강조색6 2 2 3 3 2 4" xfId="23573" xr:uid="{50AB677F-4AA6-4A20-9355-0F6E49577D5F}"/>
    <cellStyle name="20% - 강조색6 2 2 3 3 3" xfId="6549" xr:uid="{5CBA9257-321A-4E18-8F6B-7C7EE43026EC}"/>
    <cellStyle name="20% - 강조색6 2 2 3 3 3 2" xfId="16277" xr:uid="{84197175-67A5-46AC-AC08-ABA0A94EBB6E}"/>
    <cellStyle name="20% - 강조색6 2 2 3 3 3 2 2" xfId="35733" xr:uid="{76C85934-C4F0-4A81-86C3-CBE6B710C2FA}"/>
    <cellStyle name="20% - 강조색6 2 2 3 3 3 3" xfId="26005" xr:uid="{F7C6850A-936E-46FF-9B4A-9B157A29B66B}"/>
    <cellStyle name="20% - 강조색6 2 2 3 3 4" xfId="11413" xr:uid="{1E06E420-7A5E-45BF-B1FC-8912AB2B1EA4}"/>
    <cellStyle name="20% - 강조색6 2 2 3 3 4 2" xfId="30869" xr:uid="{E766657D-91BA-4550-8881-0F90F2339701}"/>
    <cellStyle name="20% - 강조색6 2 2 3 3 5" xfId="21141" xr:uid="{0D5BC18B-06D9-43C1-B4DD-5A967202FB50}"/>
    <cellStyle name="20% - 강조색6 2 2 3 4" xfId="2901" xr:uid="{2AE823E3-AFCC-4ACF-AA3C-700D257EB2E9}"/>
    <cellStyle name="20% - 강조색6 2 2 3 4 2" xfId="7765" xr:uid="{FF04A13F-7C79-4B6E-851F-22C4E4355976}"/>
    <cellStyle name="20% - 강조색6 2 2 3 4 2 2" xfId="17493" xr:uid="{4CB516C9-9EA0-4B50-9AAF-8ED435726DC0}"/>
    <cellStyle name="20% - 강조색6 2 2 3 4 2 2 2" xfId="36949" xr:uid="{52A9FD94-E3D9-4E69-A15E-F59B1E626386}"/>
    <cellStyle name="20% - 강조색6 2 2 3 4 2 3" xfId="27221" xr:uid="{E675F5C6-E551-4D09-A069-813B3A255EA0}"/>
    <cellStyle name="20% - 강조색6 2 2 3 4 3" xfId="12629" xr:uid="{D574C7A9-0A21-417A-A801-C29DC3D0A4AF}"/>
    <cellStyle name="20% - 강조색6 2 2 3 4 3 2" xfId="32085" xr:uid="{D8E25B86-EE9F-4C1B-9A2D-0282CE75B93E}"/>
    <cellStyle name="20% - 강조색6 2 2 3 4 4" xfId="22357" xr:uid="{DBEB8668-8754-427E-87CD-845A4F57C717}"/>
    <cellStyle name="20% - 강조색6 2 2 3 5" xfId="5333" xr:uid="{210083AD-6400-437D-AD24-F056ABE0FBC1}"/>
    <cellStyle name="20% - 강조색6 2 2 3 5 2" xfId="15061" xr:uid="{BE70FA21-C067-49F1-8031-A49C9523A45F}"/>
    <cellStyle name="20% - 강조색6 2 2 3 5 2 2" xfId="34517" xr:uid="{00070972-08C8-4DE4-917D-3C9CC1E4E130}"/>
    <cellStyle name="20% - 강조색6 2 2 3 5 3" xfId="24789" xr:uid="{698FDBBC-5788-4569-9DB8-EEE3D2DBA1D2}"/>
    <cellStyle name="20% - 강조색6 2 2 3 6" xfId="10197" xr:uid="{C20C5C40-1B63-436A-85AE-79128F19A151}"/>
    <cellStyle name="20% - 강조색6 2 2 3 6 2" xfId="29653" xr:uid="{35D44943-524C-43AD-9FDC-E6788F81FEA1}"/>
    <cellStyle name="20% - 강조색6 2 2 3 7" xfId="19925" xr:uid="{0AA9344F-E398-41D9-BEF4-E40392CB1E63}"/>
    <cellStyle name="20% - 강조색6 2 2 4" xfId="773" xr:uid="{A10C311D-B365-4DA9-AD95-7A569CEAC090}"/>
    <cellStyle name="20% - 강조색6 2 2 4 2" xfId="1989" xr:uid="{0D46BBA5-8091-4F20-8BDF-0BE26F8EA7B5}"/>
    <cellStyle name="20% - 강조색6 2 2 4 2 2" xfId="4421" xr:uid="{0537C7B4-3DCB-4CD9-AA48-41973B50B741}"/>
    <cellStyle name="20% - 강조색6 2 2 4 2 2 2" xfId="9285" xr:uid="{7D539105-522A-44A0-B75E-60826E5C2E0A}"/>
    <cellStyle name="20% - 강조색6 2 2 4 2 2 2 2" xfId="19013" xr:uid="{3D9511D1-EE1E-46D1-934E-EB97D09A030F}"/>
    <cellStyle name="20% - 강조색6 2 2 4 2 2 2 2 2" xfId="38469" xr:uid="{39B51E23-24DC-4846-B809-5C2029CAE752}"/>
    <cellStyle name="20% - 강조색6 2 2 4 2 2 2 3" xfId="28741" xr:uid="{79C7A084-DC71-463B-8294-9C45A8B96779}"/>
    <cellStyle name="20% - 강조색6 2 2 4 2 2 3" xfId="14149" xr:uid="{D4CA5B04-67C1-478B-818C-483630006319}"/>
    <cellStyle name="20% - 강조색6 2 2 4 2 2 3 2" xfId="33605" xr:uid="{178D20A3-7066-442C-ABC6-80C6B392909B}"/>
    <cellStyle name="20% - 강조색6 2 2 4 2 2 4" xfId="23877" xr:uid="{04154F7F-05B1-4384-A87F-24522678C819}"/>
    <cellStyle name="20% - 강조색6 2 2 4 2 3" xfId="6853" xr:uid="{F77B8CEC-D983-4871-9B5B-4002F63DFC94}"/>
    <cellStyle name="20% - 강조색6 2 2 4 2 3 2" xfId="16581" xr:uid="{E67D3378-8D90-4E80-AC0B-FEBA7CF21D0F}"/>
    <cellStyle name="20% - 강조색6 2 2 4 2 3 2 2" xfId="36037" xr:uid="{8ECB7824-FABF-405E-A6DC-2DFD770E4BC3}"/>
    <cellStyle name="20% - 강조색6 2 2 4 2 3 3" xfId="26309" xr:uid="{906EDED3-2086-4099-8EFC-42DC8181F929}"/>
    <cellStyle name="20% - 강조색6 2 2 4 2 4" xfId="11717" xr:uid="{F8F6424C-DF5D-4273-950D-7F4E19834402}"/>
    <cellStyle name="20% - 강조색6 2 2 4 2 4 2" xfId="31173" xr:uid="{ACB36EC5-E57E-45A9-9D25-F7E1C0C0C1E3}"/>
    <cellStyle name="20% - 강조색6 2 2 4 2 5" xfId="21445" xr:uid="{00BF4525-D48F-4E3F-85E2-CD60C2439A0C}"/>
    <cellStyle name="20% - 강조색6 2 2 4 3" xfId="3205" xr:uid="{92734135-C5D6-4FE1-BA49-25AD9EA1C717}"/>
    <cellStyle name="20% - 강조색6 2 2 4 3 2" xfId="8069" xr:uid="{A45FBBB9-75FC-4D4B-BF5B-0ACD64666412}"/>
    <cellStyle name="20% - 강조색6 2 2 4 3 2 2" xfId="17797" xr:uid="{A6060AB6-4847-4BE5-BFFB-643A34D9F9DC}"/>
    <cellStyle name="20% - 강조색6 2 2 4 3 2 2 2" xfId="37253" xr:uid="{ECF63A78-486C-42EE-A127-2830295D672A}"/>
    <cellStyle name="20% - 강조색6 2 2 4 3 2 3" xfId="27525" xr:uid="{D65249D6-42DD-47B0-BEB6-8F57BB3FBBB5}"/>
    <cellStyle name="20% - 강조색6 2 2 4 3 3" xfId="12933" xr:uid="{1A2118AA-87DD-48BE-94E7-FC87FCEF7F18}"/>
    <cellStyle name="20% - 강조색6 2 2 4 3 3 2" xfId="32389" xr:uid="{06315AF9-4ED3-4353-BBAF-8C6BC5C26785}"/>
    <cellStyle name="20% - 강조색6 2 2 4 3 4" xfId="22661" xr:uid="{190FD295-9D1B-4B23-8280-C103A4DE317B}"/>
    <cellStyle name="20% - 강조색6 2 2 4 4" xfId="5637" xr:uid="{79AA693C-EB1B-4233-9E51-A52659BAB7F2}"/>
    <cellStyle name="20% - 강조색6 2 2 4 4 2" xfId="15365" xr:uid="{FF31FE0D-C140-4B28-B122-AB620FF3ED26}"/>
    <cellStyle name="20% - 강조색6 2 2 4 4 2 2" xfId="34821" xr:uid="{F70228EE-0A27-42EE-A189-416F5845425A}"/>
    <cellStyle name="20% - 강조색6 2 2 4 4 3" xfId="25093" xr:uid="{6E80CEC1-7684-4246-9EB0-EBA2147B877D}"/>
    <cellStyle name="20% - 강조색6 2 2 4 5" xfId="10501" xr:uid="{5461454E-4B31-44EC-8D0C-218FE2AD8A94}"/>
    <cellStyle name="20% - 강조색6 2 2 4 5 2" xfId="29957" xr:uid="{9F4B7549-0877-4139-B045-81ED196BD5C3}"/>
    <cellStyle name="20% - 강조색6 2 2 4 6" xfId="20229" xr:uid="{32AFCDA5-F614-45AE-AFAE-9D8492A2FCF5}"/>
    <cellStyle name="20% - 강조색6 2 2 5" xfId="1381" xr:uid="{0C471BF7-CF75-4A83-80E4-87DE5DDBD6D2}"/>
    <cellStyle name="20% - 강조색6 2 2 5 2" xfId="3813" xr:uid="{80D42F2D-60ED-4BF1-A4E5-A33E6D451BDE}"/>
    <cellStyle name="20% - 강조색6 2 2 5 2 2" xfId="8677" xr:uid="{253C549A-9B06-49E0-A15A-0509D8ADA3D5}"/>
    <cellStyle name="20% - 강조색6 2 2 5 2 2 2" xfId="18405" xr:uid="{E64A702B-A571-43D4-A058-C1CD779E01C2}"/>
    <cellStyle name="20% - 강조색6 2 2 5 2 2 2 2" xfId="37861" xr:uid="{038787D2-566B-40C1-8FB4-3ACD864B3B61}"/>
    <cellStyle name="20% - 강조색6 2 2 5 2 2 3" xfId="28133" xr:uid="{0B570169-A0B4-41E7-B969-64E607EF12A1}"/>
    <cellStyle name="20% - 강조색6 2 2 5 2 3" xfId="13541" xr:uid="{B39F8065-D3CA-44E7-B726-9F91E860652C}"/>
    <cellStyle name="20% - 강조색6 2 2 5 2 3 2" xfId="32997" xr:uid="{189448E6-9CA5-4F63-88B2-53DCD31B549E}"/>
    <cellStyle name="20% - 강조색6 2 2 5 2 4" xfId="23269" xr:uid="{226E75F0-3C00-4B87-B528-ED48F6E09B58}"/>
    <cellStyle name="20% - 강조색6 2 2 5 3" xfId="6245" xr:uid="{B5A0D50B-50A5-46C2-974A-D4EA532FE13F}"/>
    <cellStyle name="20% - 강조색6 2 2 5 3 2" xfId="15973" xr:uid="{72478A7E-DFEE-4748-B2E5-FB94D7795C0E}"/>
    <cellStyle name="20% - 강조색6 2 2 5 3 2 2" xfId="35429" xr:uid="{8BB8598B-F9A1-4648-888D-DE63F1FEECBB}"/>
    <cellStyle name="20% - 강조색6 2 2 5 3 3" xfId="25701" xr:uid="{B328860A-D752-4D21-AFCA-C7AABC846C62}"/>
    <cellStyle name="20% - 강조색6 2 2 5 4" xfId="11109" xr:uid="{91EC4D3B-E49B-4705-8CE0-D54FCDBDB871}"/>
    <cellStyle name="20% - 강조색6 2 2 5 4 2" xfId="30565" xr:uid="{21A24D7B-3B83-4773-9427-3D0F6558A3ED}"/>
    <cellStyle name="20% - 강조색6 2 2 5 5" xfId="20837" xr:uid="{4B32D0EF-C43D-437C-BB62-28E8E5CB3764}"/>
    <cellStyle name="20% - 강조색6 2 2 6" xfId="2597" xr:uid="{96D457D5-6483-4586-B23E-BE58B6132C54}"/>
    <cellStyle name="20% - 강조색6 2 2 6 2" xfId="7461" xr:uid="{5FA5CFD2-9C2E-4C05-BE83-8F096A77B556}"/>
    <cellStyle name="20% - 강조색6 2 2 6 2 2" xfId="17189" xr:uid="{8391C334-3DB3-4FC3-93B1-A3B331C444D2}"/>
    <cellStyle name="20% - 강조색6 2 2 6 2 2 2" xfId="36645" xr:uid="{9404AAB5-8515-45EA-BFB9-46E04659E23B}"/>
    <cellStyle name="20% - 강조색6 2 2 6 2 3" xfId="26917" xr:uid="{12DA14DA-24F0-4CD4-9089-BFE48FF7E6D7}"/>
    <cellStyle name="20% - 강조색6 2 2 6 3" xfId="12325" xr:uid="{2CC64BB2-1C22-47E4-9A60-B1EC87E4EE79}"/>
    <cellStyle name="20% - 강조색6 2 2 6 3 2" xfId="31781" xr:uid="{8D64B276-5A6A-4B15-9ACE-7FF9D00E08A1}"/>
    <cellStyle name="20% - 강조색6 2 2 6 4" xfId="22053" xr:uid="{18D95E21-5D29-4C2C-8663-5C771FFE8F02}"/>
    <cellStyle name="20% - 강조색6 2 2 7" xfId="5029" xr:uid="{5243A7C6-99BD-4CC2-8B47-F59680607EC2}"/>
    <cellStyle name="20% - 강조색6 2 2 7 2" xfId="14757" xr:uid="{D568ADE6-7625-4708-87C9-38AC3C2EF125}"/>
    <cellStyle name="20% - 강조색6 2 2 7 2 2" xfId="34213" xr:uid="{876B8F38-97E1-4592-BAAA-D271F0F8F240}"/>
    <cellStyle name="20% - 강조색6 2 2 7 3" xfId="24485" xr:uid="{1336983E-FF8D-48A8-A24B-C9A4A1B6CEDB}"/>
    <cellStyle name="20% - 강조색6 2 2 8" xfId="9893" xr:uid="{0EA81A9A-41D4-43D7-920B-622BC5CF646F}"/>
    <cellStyle name="20% - 강조색6 2 2 8 2" xfId="29349" xr:uid="{AA2A70AE-C4F9-497C-9C3E-04418F8AB04C}"/>
    <cellStyle name="20% - 강조색6 2 2 9" xfId="19621" xr:uid="{FFFE600D-BDF3-4D7F-BAA5-720BFFDD2FDE}"/>
    <cellStyle name="20% - 강조색6 2 3" xfId="240" xr:uid="{D3E0E056-74E1-4BB9-943A-F980B42A9874}"/>
    <cellStyle name="20% - 강조색6 2 3 2" xfId="545" xr:uid="{BF4094FC-D44C-4DE1-9CBE-EEA05D4C2BB7}"/>
    <cellStyle name="20% - 강조색6 2 3 2 2" xfId="1153" xr:uid="{5F00E76A-A55D-4487-B986-50D292A39AA9}"/>
    <cellStyle name="20% - 강조색6 2 3 2 2 2" xfId="2369" xr:uid="{A66D0494-D061-412C-B9C7-97FCC172B3DE}"/>
    <cellStyle name="20% - 강조색6 2 3 2 2 2 2" xfId="4801" xr:uid="{DBE83304-CC8D-43BA-8321-9ED41F339D32}"/>
    <cellStyle name="20% - 강조색6 2 3 2 2 2 2 2" xfId="9665" xr:uid="{B803F80B-0A8C-4FD6-AA96-F186A4EE6E51}"/>
    <cellStyle name="20% - 강조색6 2 3 2 2 2 2 2 2" xfId="19393" xr:uid="{F1470F17-CFAC-4F81-A1AA-E3C533653F80}"/>
    <cellStyle name="20% - 강조색6 2 3 2 2 2 2 2 2 2" xfId="38849" xr:uid="{C774F1A4-B6C7-4395-BF74-314E0CCB745B}"/>
    <cellStyle name="20% - 강조색6 2 3 2 2 2 2 2 3" xfId="29121" xr:uid="{51168315-82A7-40A4-A3D9-D14D59D48AEA}"/>
    <cellStyle name="20% - 강조색6 2 3 2 2 2 2 3" xfId="14529" xr:uid="{C05B1962-CE90-45C9-9D59-4039053110CE}"/>
    <cellStyle name="20% - 강조색6 2 3 2 2 2 2 3 2" xfId="33985" xr:uid="{EBECA0DF-E241-46F4-A149-D7DCEBDBE079}"/>
    <cellStyle name="20% - 강조색6 2 3 2 2 2 2 4" xfId="24257" xr:uid="{131637E3-A6FA-4F83-8FB0-6E6D66B48CC9}"/>
    <cellStyle name="20% - 강조색6 2 3 2 2 2 3" xfId="7233" xr:uid="{B4F91FD5-1A9E-427D-AC2A-7AE5F4204679}"/>
    <cellStyle name="20% - 강조색6 2 3 2 2 2 3 2" xfId="16961" xr:uid="{06D8E112-0530-46FB-B808-8C3EAB8EB705}"/>
    <cellStyle name="20% - 강조색6 2 3 2 2 2 3 2 2" xfId="36417" xr:uid="{9CF6D6CF-545E-4145-89D6-4E6860567BD8}"/>
    <cellStyle name="20% - 강조색6 2 3 2 2 2 3 3" xfId="26689" xr:uid="{9EECEDBC-CB11-4CDE-855D-6A48DA1F0EA6}"/>
    <cellStyle name="20% - 강조색6 2 3 2 2 2 4" xfId="12097" xr:uid="{F0A62753-6104-4F9C-A9C0-CC3E6110E55C}"/>
    <cellStyle name="20% - 강조색6 2 3 2 2 2 4 2" xfId="31553" xr:uid="{F991AAF4-9823-4912-8CB4-C3055F16AF00}"/>
    <cellStyle name="20% - 강조색6 2 3 2 2 2 5" xfId="21825" xr:uid="{5D24723D-D2CC-4D4B-B256-30CC11F08F01}"/>
    <cellStyle name="20% - 강조색6 2 3 2 2 3" xfId="3585" xr:uid="{B75CC3FE-9AE1-4579-8C83-72CEF48E868B}"/>
    <cellStyle name="20% - 강조색6 2 3 2 2 3 2" xfId="8449" xr:uid="{3EE085EE-55B4-444E-935F-01548356E032}"/>
    <cellStyle name="20% - 강조색6 2 3 2 2 3 2 2" xfId="18177" xr:uid="{C2F92AF8-A692-49EE-9B81-953F21D0A6DF}"/>
    <cellStyle name="20% - 강조색6 2 3 2 2 3 2 2 2" xfId="37633" xr:uid="{CDCCDF8D-AE19-4941-9CC1-902E5E2A637D}"/>
    <cellStyle name="20% - 강조색6 2 3 2 2 3 2 3" xfId="27905" xr:uid="{686044D7-4D6C-4AAD-B8A3-45560F21316C}"/>
    <cellStyle name="20% - 강조색6 2 3 2 2 3 3" xfId="13313" xr:uid="{7B7BCCC7-DA6C-459A-BC21-CD3A2F72786C}"/>
    <cellStyle name="20% - 강조색6 2 3 2 2 3 3 2" xfId="32769" xr:uid="{E6DAFB7D-7004-4E3F-BE5D-1E02C142A672}"/>
    <cellStyle name="20% - 강조색6 2 3 2 2 3 4" xfId="23041" xr:uid="{9D410088-734A-4C48-9099-2A210A09D2FB}"/>
    <cellStyle name="20% - 강조색6 2 3 2 2 4" xfId="6017" xr:uid="{2BF38E13-B7AD-4DDB-B052-C89BEA7B0A5B}"/>
    <cellStyle name="20% - 강조색6 2 3 2 2 4 2" xfId="15745" xr:uid="{2E986A38-6349-4ECD-95ED-CAB19134BD84}"/>
    <cellStyle name="20% - 강조색6 2 3 2 2 4 2 2" xfId="35201" xr:uid="{8163533F-7AC9-488E-B630-0F8E0CDB3EAA}"/>
    <cellStyle name="20% - 강조색6 2 3 2 2 4 3" xfId="25473" xr:uid="{674262F7-C952-4A95-AA53-4A223B670E66}"/>
    <cellStyle name="20% - 강조색6 2 3 2 2 5" xfId="10881" xr:uid="{CE623556-B780-438B-AB20-8E2AD423F601}"/>
    <cellStyle name="20% - 강조색6 2 3 2 2 5 2" xfId="30337" xr:uid="{35C7A722-BE17-4A1E-99CB-104079CC8754}"/>
    <cellStyle name="20% - 강조색6 2 3 2 2 6" xfId="20609" xr:uid="{6DD0E274-3F76-4051-BE97-2054A64E3B9C}"/>
    <cellStyle name="20% - 강조색6 2 3 2 3" xfId="1761" xr:uid="{85C61EFC-E18E-45C9-BDCE-9E93CDC0BD34}"/>
    <cellStyle name="20% - 강조색6 2 3 2 3 2" xfId="4193" xr:uid="{63F700D6-BB16-4099-9719-9B08BC0C87FE}"/>
    <cellStyle name="20% - 강조색6 2 3 2 3 2 2" xfId="9057" xr:uid="{37D614B4-D34E-43FB-BD89-BE915452B8A2}"/>
    <cellStyle name="20% - 강조색6 2 3 2 3 2 2 2" xfId="18785" xr:uid="{850F5D7D-8456-436F-8DA5-3B33F6D59121}"/>
    <cellStyle name="20% - 강조색6 2 3 2 3 2 2 2 2" xfId="38241" xr:uid="{C5A17C89-0FB6-41CD-BB3C-DA42815050C0}"/>
    <cellStyle name="20% - 강조색6 2 3 2 3 2 2 3" xfId="28513" xr:uid="{2FA785A8-411E-4679-9191-EA74A6DC99F7}"/>
    <cellStyle name="20% - 강조색6 2 3 2 3 2 3" xfId="13921" xr:uid="{C6C155E5-3DCF-4944-941D-4D07F9776B66}"/>
    <cellStyle name="20% - 강조색6 2 3 2 3 2 3 2" xfId="33377" xr:uid="{E0FC11B5-C011-4F7F-82CB-AF9D1B663EE9}"/>
    <cellStyle name="20% - 강조색6 2 3 2 3 2 4" xfId="23649" xr:uid="{5198D1A0-BABD-40AC-9A1A-D23390FA4A63}"/>
    <cellStyle name="20% - 강조색6 2 3 2 3 3" xfId="6625" xr:uid="{7EF43D9C-819F-4F41-9F3B-A5382F552771}"/>
    <cellStyle name="20% - 강조색6 2 3 2 3 3 2" xfId="16353" xr:uid="{D8457303-D6D9-454F-995D-A010161ECB06}"/>
    <cellStyle name="20% - 강조색6 2 3 2 3 3 2 2" xfId="35809" xr:uid="{7E5F8027-49CC-4537-BD6D-CC157E486AAB}"/>
    <cellStyle name="20% - 강조색6 2 3 2 3 3 3" xfId="26081" xr:uid="{A813D16C-232E-45EA-B1DB-56C77568538C}"/>
    <cellStyle name="20% - 강조색6 2 3 2 3 4" xfId="11489" xr:uid="{1140CCA8-08BA-4BED-AFBB-A6E6313EFF9D}"/>
    <cellStyle name="20% - 강조색6 2 3 2 3 4 2" xfId="30945" xr:uid="{C8E372CF-16AB-4A09-9AE5-71850789931B}"/>
    <cellStyle name="20% - 강조색6 2 3 2 3 5" xfId="21217" xr:uid="{665BE636-6599-478C-9589-1EDD97D75F18}"/>
    <cellStyle name="20% - 강조색6 2 3 2 4" xfId="2977" xr:uid="{28416392-8EBA-4251-A574-4F662638B6C4}"/>
    <cellStyle name="20% - 강조색6 2 3 2 4 2" xfId="7841" xr:uid="{6779F274-F0A8-4EC7-81A2-C24327C29DD8}"/>
    <cellStyle name="20% - 강조색6 2 3 2 4 2 2" xfId="17569" xr:uid="{F40A6C05-B9AE-4202-A158-8C08804111BC}"/>
    <cellStyle name="20% - 강조색6 2 3 2 4 2 2 2" xfId="37025" xr:uid="{CA796B92-1270-46DB-AC3A-9C1153109B56}"/>
    <cellStyle name="20% - 강조색6 2 3 2 4 2 3" xfId="27297" xr:uid="{ACB188E8-0382-4A81-8CF6-CEB140B6BD49}"/>
    <cellStyle name="20% - 강조색6 2 3 2 4 3" xfId="12705" xr:uid="{4F85A835-DA33-4130-A308-ABD194CA3B7D}"/>
    <cellStyle name="20% - 강조색6 2 3 2 4 3 2" xfId="32161" xr:uid="{36F8413E-92C5-4413-B919-D3D784DCB985}"/>
    <cellStyle name="20% - 강조색6 2 3 2 4 4" xfId="22433" xr:uid="{B3327DD6-5265-4CB1-BDCA-01070A123AF6}"/>
    <cellStyle name="20% - 강조색6 2 3 2 5" xfId="5409" xr:uid="{C823FDE9-7765-47E7-BBD1-181BD3A8F675}"/>
    <cellStyle name="20% - 강조색6 2 3 2 5 2" xfId="15137" xr:uid="{B1A36CB6-7EB6-4DCE-A4BA-F428FB2ED727}"/>
    <cellStyle name="20% - 강조색6 2 3 2 5 2 2" xfId="34593" xr:uid="{0AF064C8-AEB5-49DB-9128-E892B4AF760E}"/>
    <cellStyle name="20% - 강조색6 2 3 2 5 3" xfId="24865" xr:uid="{F70F6EEF-A091-486A-82A4-67874922213A}"/>
    <cellStyle name="20% - 강조색6 2 3 2 6" xfId="10273" xr:uid="{DE0B14CD-2B20-4763-9A1B-63BF57091355}"/>
    <cellStyle name="20% - 강조색6 2 3 2 6 2" xfId="29729" xr:uid="{1AF55FB0-33AC-45DE-A42B-C862F18C5B6F}"/>
    <cellStyle name="20% - 강조색6 2 3 2 7" xfId="20001" xr:uid="{D0119264-DCA3-4E4D-A7EC-07C822090299}"/>
    <cellStyle name="20% - 강조색6 2 3 3" xfId="849" xr:uid="{D3D9AADB-04F0-4584-A286-99E4597B56CC}"/>
    <cellStyle name="20% - 강조색6 2 3 3 2" xfId="2065" xr:uid="{6856ACCC-5037-4230-9209-E11837648E6C}"/>
    <cellStyle name="20% - 강조색6 2 3 3 2 2" xfId="4497" xr:uid="{815738D4-2C72-4E3E-922F-088AF16F7173}"/>
    <cellStyle name="20% - 강조색6 2 3 3 2 2 2" xfId="9361" xr:uid="{29E16BEC-C9F1-4B6E-9A90-666F4498C450}"/>
    <cellStyle name="20% - 강조색6 2 3 3 2 2 2 2" xfId="19089" xr:uid="{8AC34716-96C5-4CCC-A3D6-BD55B8688750}"/>
    <cellStyle name="20% - 강조색6 2 3 3 2 2 2 2 2" xfId="38545" xr:uid="{74501429-FBF2-4195-99C7-AB37DC5D5DB9}"/>
    <cellStyle name="20% - 강조색6 2 3 3 2 2 2 3" xfId="28817" xr:uid="{45CA5DB9-1328-4D98-9C8A-3BBA3D80E373}"/>
    <cellStyle name="20% - 강조색6 2 3 3 2 2 3" xfId="14225" xr:uid="{B879ECC8-D13B-4EC4-84ED-D7F964714E9B}"/>
    <cellStyle name="20% - 강조색6 2 3 3 2 2 3 2" xfId="33681" xr:uid="{9CA00716-5270-4DFE-B174-E13A3E3FBC44}"/>
    <cellStyle name="20% - 강조색6 2 3 3 2 2 4" xfId="23953" xr:uid="{882DAEAE-FF56-4C96-B055-A69D1A5224F7}"/>
    <cellStyle name="20% - 강조색6 2 3 3 2 3" xfId="6929" xr:uid="{8A9D31ED-04DF-4D18-8D04-13CF3C1F60FF}"/>
    <cellStyle name="20% - 강조색6 2 3 3 2 3 2" xfId="16657" xr:uid="{7565B1CE-CD0C-416B-A0E3-630A7F7EA51F}"/>
    <cellStyle name="20% - 강조색6 2 3 3 2 3 2 2" xfId="36113" xr:uid="{2436D33F-930C-49F4-8FD8-4A1EEBD7A1D3}"/>
    <cellStyle name="20% - 강조색6 2 3 3 2 3 3" xfId="26385" xr:uid="{D26107FC-F058-45C3-A0AC-E0B35AEB1C88}"/>
    <cellStyle name="20% - 강조색6 2 3 3 2 4" xfId="11793" xr:uid="{4B92F953-6415-453A-86B6-CEA27A759302}"/>
    <cellStyle name="20% - 강조색6 2 3 3 2 4 2" xfId="31249" xr:uid="{BBC774AF-C6A3-4901-81BC-1B007DC4E68F}"/>
    <cellStyle name="20% - 강조색6 2 3 3 2 5" xfId="21521" xr:uid="{A3006B26-635B-4EAD-91C4-95B402584A2E}"/>
    <cellStyle name="20% - 강조색6 2 3 3 3" xfId="3281" xr:uid="{BA52042C-51A6-4240-8108-8953F3D54EC8}"/>
    <cellStyle name="20% - 강조색6 2 3 3 3 2" xfId="8145" xr:uid="{4806DC2E-AF7B-4908-92AE-B15D66DDF8C7}"/>
    <cellStyle name="20% - 강조색6 2 3 3 3 2 2" xfId="17873" xr:uid="{DF7D13B6-097E-4DC6-86A1-4FEA195A105E}"/>
    <cellStyle name="20% - 강조색6 2 3 3 3 2 2 2" xfId="37329" xr:uid="{6FED38E7-415C-4CC8-92F6-22ED8C46435C}"/>
    <cellStyle name="20% - 강조색6 2 3 3 3 2 3" xfId="27601" xr:uid="{2307308C-E0FF-447A-BFA6-4271BD054B3D}"/>
    <cellStyle name="20% - 강조색6 2 3 3 3 3" xfId="13009" xr:uid="{EE0F61BD-C853-405E-8902-0EFBECDD68B6}"/>
    <cellStyle name="20% - 강조색6 2 3 3 3 3 2" xfId="32465" xr:uid="{99C511F6-C905-4407-8956-F4FD8C2E61A9}"/>
    <cellStyle name="20% - 강조색6 2 3 3 3 4" xfId="22737" xr:uid="{2BD93C09-3B39-4710-B70C-07FF377C33A9}"/>
    <cellStyle name="20% - 강조색6 2 3 3 4" xfId="5713" xr:uid="{6C2859C1-28CE-480A-BD2A-CDE901CAE345}"/>
    <cellStyle name="20% - 강조색6 2 3 3 4 2" xfId="15441" xr:uid="{368CA8DD-4EE0-4404-AF56-892CD2C722F1}"/>
    <cellStyle name="20% - 강조색6 2 3 3 4 2 2" xfId="34897" xr:uid="{78061360-0115-4EE0-8D0B-2DDB2193F0BB}"/>
    <cellStyle name="20% - 강조색6 2 3 3 4 3" xfId="25169" xr:uid="{F3F1D6A9-FCB8-4038-B2DC-C1B8B1CE2E33}"/>
    <cellStyle name="20% - 강조색6 2 3 3 5" xfId="10577" xr:uid="{428A1706-4AAA-4FBB-83E0-BAB15D7D3E5E}"/>
    <cellStyle name="20% - 강조색6 2 3 3 5 2" xfId="30033" xr:uid="{5B434C4A-8586-4E92-9BF7-D44C5032259A}"/>
    <cellStyle name="20% - 강조색6 2 3 3 6" xfId="20305" xr:uid="{8E04A916-C626-4C7F-89DE-808BDB70B332}"/>
    <cellStyle name="20% - 강조색6 2 3 4" xfId="1457" xr:uid="{854C9D36-DD0E-4710-9CED-C61A0DB46A26}"/>
    <cellStyle name="20% - 강조색6 2 3 4 2" xfId="3889" xr:uid="{2DC0EEE9-158B-4237-BDEC-FAB463D27573}"/>
    <cellStyle name="20% - 강조색6 2 3 4 2 2" xfId="8753" xr:uid="{A9FEC9FB-B01E-47BF-9658-003C4FE0BD2D}"/>
    <cellStyle name="20% - 강조색6 2 3 4 2 2 2" xfId="18481" xr:uid="{43078065-63DE-47D5-915A-F08F73E0C1C4}"/>
    <cellStyle name="20% - 강조색6 2 3 4 2 2 2 2" xfId="37937" xr:uid="{CF0FC01D-BF15-4AAC-ABC3-B3A06D618C30}"/>
    <cellStyle name="20% - 강조색6 2 3 4 2 2 3" xfId="28209" xr:uid="{175A1779-3E75-49E2-93CF-8AB742D78253}"/>
    <cellStyle name="20% - 강조색6 2 3 4 2 3" xfId="13617" xr:uid="{D1A0EE27-386F-43F8-852E-BF66FFBC18CB}"/>
    <cellStyle name="20% - 강조색6 2 3 4 2 3 2" xfId="33073" xr:uid="{5F22C9DA-0185-4CBC-A9D5-F3A520825ABB}"/>
    <cellStyle name="20% - 강조색6 2 3 4 2 4" xfId="23345" xr:uid="{AB0F300D-EC39-4261-9862-33A572B9C7C1}"/>
    <cellStyle name="20% - 강조색6 2 3 4 3" xfId="6321" xr:uid="{7437C3C9-6233-4A4E-8F37-2B63BB3FF4DB}"/>
    <cellStyle name="20% - 강조색6 2 3 4 3 2" xfId="16049" xr:uid="{93E6D46E-B522-4641-A736-BA95E1838D09}"/>
    <cellStyle name="20% - 강조색6 2 3 4 3 2 2" xfId="35505" xr:uid="{0B2D043E-2DBB-4312-B8F4-504BBB754DAB}"/>
    <cellStyle name="20% - 강조색6 2 3 4 3 3" xfId="25777" xr:uid="{277D245C-5C17-40C4-A8C1-03E071C98E0F}"/>
    <cellStyle name="20% - 강조색6 2 3 4 4" xfId="11185" xr:uid="{F280FA38-7B23-41F3-AF29-CDBE48F3E878}"/>
    <cellStyle name="20% - 강조색6 2 3 4 4 2" xfId="30641" xr:uid="{9E3A520C-AC3E-4E2E-AD7B-7C320AB53E5E}"/>
    <cellStyle name="20% - 강조색6 2 3 4 5" xfId="20913" xr:uid="{9B3DBF8B-644C-42BE-A934-C1E935020E71}"/>
    <cellStyle name="20% - 강조색6 2 3 5" xfId="2673" xr:uid="{BCEA8BED-34D2-451F-B23A-718B90B8AEAB}"/>
    <cellStyle name="20% - 강조색6 2 3 5 2" xfId="7537" xr:uid="{335BFA64-E73F-45FF-B66A-54F445976640}"/>
    <cellStyle name="20% - 강조색6 2 3 5 2 2" xfId="17265" xr:uid="{C27D1A05-4937-486F-A503-FA04E89F0975}"/>
    <cellStyle name="20% - 강조색6 2 3 5 2 2 2" xfId="36721" xr:uid="{4B0CD73F-1266-4D14-9D6C-ABB102D3DD40}"/>
    <cellStyle name="20% - 강조색6 2 3 5 2 3" xfId="26993" xr:uid="{1BAEAED2-4BE6-473A-91EE-DAEA1D07CA9B}"/>
    <cellStyle name="20% - 강조색6 2 3 5 3" xfId="12401" xr:uid="{9F7207CA-D60F-4408-B753-79CA358038C0}"/>
    <cellStyle name="20% - 강조색6 2 3 5 3 2" xfId="31857" xr:uid="{573A3057-4A55-4770-BF3D-6D243B0DA3B4}"/>
    <cellStyle name="20% - 강조색6 2 3 5 4" xfId="22129" xr:uid="{7FCB4FEF-5389-4801-A5FD-87E1D40CF189}"/>
    <cellStyle name="20% - 강조색6 2 3 6" xfId="5105" xr:uid="{DC29A8E4-D0BA-4C18-8F3B-96752537F575}"/>
    <cellStyle name="20% - 강조색6 2 3 6 2" xfId="14833" xr:uid="{1629BFEE-9312-4476-AE67-058AA2512531}"/>
    <cellStyle name="20% - 강조색6 2 3 6 2 2" xfId="34289" xr:uid="{F2E9F104-535E-497A-B86F-315BE70B2CF5}"/>
    <cellStyle name="20% - 강조색6 2 3 6 3" xfId="24561" xr:uid="{9790E773-4D35-44FD-AB79-00DE70728D90}"/>
    <cellStyle name="20% - 강조색6 2 3 7" xfId="9969" xr:uid="{82925A63-0652-45D0-9919-31B96F97E1F2}"/>
    <cellStyle name="20% - 강조색6 2 3 7 2" xfId="29425" xr:uid="{6A2393A6-7AA2-4C21-A0C9-1889A60D391A}"/>
    <cellStyle name="20% - 강조색6 2 3 8" xfId="19697" xr:uid="{9F42C82B-BDA8-467A-B3B0-41FE9F868212}"/>
    <cellStyle name="20% - 강조색6 2 4" xfId="393" xr:uid="{8BF946FD-2AA7-4B29-AEF6-5AED727DD8AE}"/>
    <cellStyle name="20% - 강조색6 2 4 2" xfId="1001" xr:uid="{001F6FC6-3A1C-47C1-9D80-3ED9AFF5CF8A}"/>
    <cellStyle name="20% - 강조색6 2 4 2 2" xfId="2217" xr:uid="{BEA698D9-5450-4499-B8F4-2CE945342D46}"/>
    <cellStyle name="20% - 강조색6 2 4 2 2 2" xfId="4649" xr:uid="{279B19FF-11E6-4410-9730-C149342B0822}"/>
    <cellStyle name="20% - 강조색6 2 4 2 2 2 2" xfId="9513" xr:uid="{F7C52C74-567F-4F36-863F-F70E70004420}"/>
    <cellStyle name="20% - 강조색6 2 4 2 2 2 2 2" xfId="19241" xr:uid="{8371ADC0-A9DE-4469-ABA3-AA4023215974}"/>
    <cellStyle name="20% - 강조색6 2 4 2 2 2 2 2 2" xfId="38697" xr:uid="{35B37DCF-ED25-4C69-B897-924CC0CFB10F}"/>
    <cellStyle name="20% - 강조색6 2 4 2 2 2 2 3" xfId="28969" xr:uid="{CE47F60B-98DE-4BCF-ACA0-22D672CBDC7B}"/>
    <cellStyle name="20% - 강조색6 2 4 2 2 2 3" xfId="14377" xr:uid="{5ADD111C-23C4-4A2D-94E3-21C854856CB1}"/>
    <cellStyle name="20% - 강조색6 2 4 2 2 2 3 2" xfId="33833" xr:uid="{EBFE279C-E27B-4DBD-B3C1-1E0D871070C8}"/>
    <cellStyle name="20% - 강조색6 2 4 2 2 2 4" xfId="24105" xr:uid="{34FA876E-BBE8-4B3E-B888-6DEDB2B48C56}"/>
    <cellStyle name="20% - 강조색6 2 4 2 2 3" xfId="7081" xr:uid="{C23C8182-D0A3-457B-B94E-5481B7C0164F}"/>
    <cellStyle name="20% - 강조색6 2 4 2 2 3 2" xfId="16809" xr:uid="{D9232E96-930A-4803-BEBE-2D71A94C2BCF}"/>
    <cellStyle name="20% - 강조색6 2 4 2 2 3 2 2" xfId="36265" xr:uid="{5C04E3C4-61E2-466A-862D-F795A453BDE3}"/>
    <cellStyle name="20% - 강조색6 2 4 2 2 3 3" xfId="26537" xr:uid="{3384623A-954C-43B0-B1CE-34C07F5B751C}"/>
    <cellStyle name="20% - 강조색6 2 4 2 2 4" xfId="11945" xr:uid="{843E9C7D-1172-4622-A1EE-244C1AF1ED90}"/>
    <cellStyle name="20% - 강조색6 2 4 2 2 4 2" xfId="31401" xr:uid="{654BD1CE-B648-4775-B9B7-71A02A49989A}"/>
    <cellStyle name="20% - 강조색6 2 4 2 2 5" xfId="21673" xr:uid="{40E3A72C-2E12-486D-8DD7-FA02DD3C0B19}"/>
    <cellStyle name="20% - 강조색6 2 4 2 3" xfId="3433" xr:uid="{A177DCAF-9F16-46AB-9ECE-FC3E51E19E1D}"/>
    <cellStyle name="20% - 강조색6 2 4 2 3 2" xfId="8297" xr:uid="{DFB988E2-F22F-4D0B-8EBA-15E4C9DE6E91}"/>
    <cellStyle name="20% - 강조색6 2 4 2 3 2 2" xfId="18025" xr:uid="{85A8D378-805F-46FF-BBAB-B7834953C793}"/>
    <cellStyle name="20% - 강조색6 2 4 2 3 2 2 2" xfId="37481" xr:uid="{2B5D3F49-7F08-4EBF-BDB9-E74278B8F66C}"/>
    <cellStyle name="20% - 강조색6 2 4 2 3 2 3" xfId="27753" xr:uid="{EF8651C1-24AA-4425-8469-734CCEF56BF9}"/>
    <cellStyle name="20% - 강조색6 2 4 2 3 3" xfId="13161" xr:uid="{9173DB94-B8A5-4A00-AC70-96E75753A7AC}"/>
    <cellStyle name="20% - 강조색6 2 4 2 3 3 2" xfId="32617" xr:uid="{3D034354-6473-4537-888E-ABE374F2198D}"/>
    <cellStyle name="20% - 강조색6 2 4 2 3 4" xfId="22889" xr:uid="{76012FEA-7969-49BA-82F9-64983C5D32AB}"/>
    <cellStyle name="20% - 강조색6 2 4 2 4" xfId="5865" xr:uid="{900B5C97-D438-4252-8811-35F5B9A13279}"/>
    <cellStyle name="20% - 강조색6 2 4 2 4 2" xfId="15593" xr:uid="{CF04D891-364C-4956-BEA1-9501B5EC6ED4}"/>
    <cellStyle name="20% - 강조색6 2 4 2 4 2 2" xfId="35049" xr:uid="{03A7F297-CB23-451C-8359-A94ACC35BB3A}"/>
    <cellStyle name="20% - 강조색6 2 4 2 4 3" xfId="25321" xr:uid="{7F1EF7D7-7E33-4378-A726-C80F1057C5C8}"/>
    <cellStyle name="20% - 강조색6 2 4 2 5" xfId="10729" xr:uid="{D098E78D-66B6-446E-B2F7-A90C69ED8C02}"/>
    <cellStyle name="20% - 강조색6 2 4 2 5 2" xfId="30185" xr:uid="{8E49F6FF-354C-4898-BD3C-D24184008988}"/>
    <cellStyle name="20% - 강조색6 2 4 2 6" xfId="20457" xr:uid="{815B6850-4170-4860-8907-660C6C8F297E}"/>
    <cellStyle name="20% - 강조색6 2 4 3" xfId="1609" xr:uid="{398F22E0-2F1E-4C57-A578-C5DB6EFBC0D6}"/>
    <cellStyle name="20% - 강조색6 2 4 3 2" xfId="4041" xr:uid="{645107FD-3CD8-4CE1-9D2E-90C53A5A3BC5}"/>
    <cellStyle name="20% - 강조색6 2 4 3 2 2" xfId="8905" xr:uid="{514541B2-2634-40D8-8C39-F526C1073705}"/>
    <cellStyle name="20% - 강조색6 2 4 3 2 2 2" xfId="18633" xr:uid="{114C3B97-8BFE-49A5-9043-239F2993653A}"/>
    <cellStyle name="20% - 강조색6 2 4 3 2 2 2 2" xfId="38089" xr:uid="{AA1D7F7C-A4CD-4D5B-9DF0-7E21C5E9E87A}"/>
    <cellStyle name="20% - 강조색6 2 4 3 2 2 3" xfId="28361" xr:uid="{5235CE29-964B-4967-A2CF-8E0971A99094}"/>
    <cellStyle name="20% - 강조색6 2 4 3 2 3" xfId="13769" xr:uid="{102D95E4-F305-4AD7-929B-9604B8DA1A02}"/>
    <cellStyle name="20% - 강조색6 2 4 3 2 3 2" xfId="33225" xr:uid="{37D55B1C-56DD-409D-8807-5A7A2B2818B4}"/>
    <cellStyle name="20% - 강조색6 2 4 3 2 4" xfId="23497" xr:uid="{98D746AB-80F5-4A6C-B83F-D764A56EB27C}"/>
    <cellStyle name="20% - 강조색6 2 4 3 3" xfId="6473" xr:uid="{648871FE-8D00-44CB-83A8-C1609AC3C77F}"/>
    <cellStyle name="20% - 강조색6 2 4 3 3 2" xfId="16201" xr:uid="{2079D534-29CC-4568-ABA5-5D7BBE4B44EF}"/>
    <cellStyle name="20% - 강조색6 2 4 3 3 2 2" xfId="35657" xr:uid="{48758E8E-2C76-4A72-8709-8EB6C008C61C}"/>
    <cellStyle name="20% - 강조색6 2 4 3 3 3" xfId="25929" xr:uid="{B9B57D19-64A9-45EB-9041-1B4C58F1CFE6}"/>
    <cellStyle name="20% - 강조색6 2 4 3 4" xfId="11337" xr:uid="{EB2295A4-CC96-4641-8CAA-4084AD8AF957}"/>
    <cellStyle name="20% - 강조색6 2 4 3 4 2" xfId="30793" xr:uid="{D94FAFE5-FC9D-4764-8906-A3B3232ED19D}"/>
    <cellStyle name="20% - 강조색6 2 4 3 5" xfId="21065" xr:uid="{D95BF99B-0406-4235-9A2E-F5A26424A1D0}"/>
    <cellStyle name="20% - 강조색6 2 4 4" xfId="2825" xr:uid="{5DF485BD-19ED-47C6-8F94-F78B1BFA91A2}"/>
    <cellStyle name="20% - 강조색6 2 4 4 2" xfId="7689" xr:uid="{0567AD56-8C09-43B1-86FA-8A376B6C08D6}"/>
    <cellStyle name="20% - 강조색6 2 4 4 2 2" xfId="17417" xr:uid="{419A4324-168F-4C1D-B4F8-FF475F2B6480}"/>
    <cellStyle name="20% - 강조색6 2 4 4 2 2 2" xfId="36873" xr:uid="{D45925FA-47CF-4633-B4C4-D5D7AEA028AF}"/>
    <cellStyle name="20% - 강조색6 2 4 4 2 3" xfId="27145" xr:uid="{8CB65F3E-CA3C-4BE9-91F5-38B3DF8C4E71}"/>
    <cellStyle name="20% - 강조색6 2 4 4 3" xfId="12553" xr:uid="{476AB9E0-9D29-467C-8323-AF18AD468E2F}"/>
    <cellStyle name="20% - 강조색6 2 4 4 3 2" xfId="32009" xr:uid="{2621FD47-3BD0-4579-B8DF-4C75F9213E2A}"/>
    <cellStyle name="20% - 강조색6 2 4 4 4" xfId="22281" xr:uid="{5EBEC6BE-1213-4E37-8EA0-3B76F5E24C22}"/>
    <cellStyle name="20% - 강조색6 2 4 5" xfId="5257" xr:uid="{56C23AB7-DBBF-463C-A318-65D687ED0468}"/>
    <cellStyle name="20% - 강조색6 2 4 5 2" xfId="14985" xr:uid="{60D114F1-0CB1-49D8-9B9F-B1FDB99317A9}"/>
    <cellStyle name="20% - 강조색6 2 4 5 2 2" xfId="34441" xr:uid="{1CB04255-AA00-4B1D-AFE4-A45FF25F95B8}"/>
    <cellStyle name="20% - 강조색6 2 4 5 3" xfId="24713" xr:uid="{7EDB7720-2514-4EF8-97C2-E5009D9B8B5E}"/>
    <cellStyle name="20% - 강조색6 2 4 6" xfId="10121" xr:uid="{CD360921-EBBE-4FED-8BFA-194851B9D6A6}"/>
    <cellStyle name="20% - 강조색6 2 4 6 2" xfId="29577" xr:uid="{B87001DF-D6E0-4AC0-B837-2F92F8473562}"/>
    <cellStyle name="20% - 강조색6 2 4 7" xfId="19849" xr:uid="{69C2FBF8-766F-4D34-B07C-024D64715A60}"/>
    <cellStyle name="20% - 강조색6 2 5" xfId="697" xr:uid="{3286A818-2C19-4A72-9B1E-4F42246A0FEB}"/>
    <cellStyle name="20% - 강조색6 2 5 2" xfId="1913" xr:uid="{7BD973A7-56C8-40DD-8B74-C53721DC19DB}"/>
    <cellStyle name="20% - 강조색6 2 5 2 2" xfId="4345" xr:uid="{71957618-A098-414E-8795-2C5CB4087DFF}"/>
    <cellStyle name="20% - 강조색6 2 5 2 2 2" xfId="9209" xr:uid="{B5447678-E129-416E-B480-1108497C3948}"/>
    <cellStyle name="20% - 강조색6 2 5 2 2 2 2" xfId="18937" xr:uid="{352EF71C-E47F-47A2-9ED9-413183A731E6}"/>
    <cellStyle name="20% - 강조색6 2 5 2 2 2 2 2" xfId="38393" xr:uid="{7C53B229-B47B-4BC5-8686-9F6EC2B550C2}"/>
    <cellStyle name="20% - 강조색6 2 5 2 2 2 3" xfId="28665" xr:uid="{39379210-DF0E-440A-8A19-6453CA6926F7}"/>
    <cellStyle name="20% - 강조색6 2 5 2 2 3" xfId="14073" xr:uid="{770CDC08-A331-41CB-9E10-4592A04884C5}"/>
    <cellStyle name="20% - 강조색6 2 5 2 2 3 2" xfId="33529" xr:uid="{8C8BD15F-8E85-4C84-B9D5-034E9D908774}"/>
    <cellStyle name="20% - 강조색6 2 5 2 2 4" xfId="23801" xr:uid="{B59E0254-89E2-4098-921B-709D7F3DD24A}"/>
    <cellStyle name="20% - 강조색6 2 5 2 3" xfId="6777" xr:uid="{67F91207-AAC5-40E7-89EF-7E575645EA6E}"/>
    <cellStyle name="20% - 강조색6 2 5 2 3 2" xfId="16505" xr:uid="{49B2CCA3-2C2E-4748-8007-EB5D1005959A}"/>
    <cellStyle name="20% - 강조색6 2 5 2 3 2 2" xfId="35961" xr:uid="{DFE75CC1-4618-49F5-BE46-DDE98D3141CE}"/>
    <cellStyle name="20% - 강조색6 2 5 2 3 3" xfId="26233" xr:uid="{DD95D724-4379-4D0D-85B1-8FFC778CEAB1}"/>
    <cellStyle name="20% - 강조색6 2 5 2 4" xfId="11641" xr:uid="{EF46058C-9D8F-4A4E-A07C-57DC56534464}"/>
    <cellStyle name="20% - 강조색6 2 5 2 4 2" xfId="31097" xr:uid="{9DACA15B-8B5C-4D5D-98E5-3842E20B23A5}"/>
    <cellStyle name="20% - 강조색6 2 5 2 5" xfId="21369" xr:uid="{EEEB6932-1F1C-4AC8-AE03-BBAAAB89042F}"/>
    <cellStyle name="20% - 강조색6 2 5 3" xfId="3129" xr:uid="{02532112-A4DF-4979-AF9D-D44CCA02BE4B}"/>
    <cellStyle name="20% - 강조색6 2 5 3 2" xfId="7993" xr:uid="{ECEA1B3A-0382-4886-9AA3-708EDDD15F59}"/>
    <cellStyle name="20% - 강조색6 2 5 3 2 2" xfId="17721" xr:uid="{6246BC26-72EB-459C-B502-6D2C9C77A7FA}"/>
    <cellStyle name="20% - 강조색6 2 5 3 2 2 2" xfId="37177" xr:uid="{A240A447-5C70-409A-A1C5-86B5987CA50F}"/>
    <cellStyle name="20% - 강조색6 2 5 3 2 3" xfId="27449" xr:uid="{38177ED8-7A2F-4B90-B1EA-E89C664B7D26}"/>
    <cellStyle name="20% - 강조색6 2 5 3 3" xfId="12857" xr:uid="{1F87190A-55AC-45F5-9DB4-3AAD0D67AEC4}"/>
    <cellStyle name="20% - 강조색6 2 5 3 3 2" xfId="32313" xr:uid="{D54717EC-04F6-4193-8C59-771E85E64987}"/>
    <cellStyle name="20% - 강조색6 2 5 3 4" xfId="22585" xr:uid="{38183F8A-FA50-4AC6-A722-21EE9558E5A5}"/>
    <cellStyle name="20% - 강조색6 2 5 4" xfId="5561" xr:uid="{EE1DB6A6-0DA4-4E28-9795-313FD0EDB240}"/>
    <cellStyle name="20% - 강조색6 2 5 4 2" xfId="15289" xr:uid="{28EA7B8A-11AC-4E08-AF92-F4FE7358EC00}"/>
    <cellStyle name="20% - 강조색6 2 5 4 2 2" xfId="34745" xr:uid="{4C2114E0-5B4B-4AF0-A767-565688D0C3DD}"/>
    <cellStyle name="20% - 강조색6 2 5 4 3" xfId="25017" xr:uid="{A9040BEC-CEFF-4613-8170-FCC8417BE2DE}"/>
    <cellStyle name="20% - 강조색6 2 5 5" xfId="10425" xr:uid="{64530328-3534-4A29-923C-C1CC846EBA51}"/>
    <cellStyle name="20% - 강조색6 2 5 5 2" xfId="29881" xr:uid="{C85A7718-92CF-4956-A638-47E59A76A0E3}"/>
    <cellStyle name="20% - 강조색6 2 5 6" xfId="20153" xr:uid="{FE7FA21D-57C5-42C5-A8C9-0B6BB9FD1774}"/>
    <cellStyle name="20% - 강조색6 2 6" xfId="1305" xr:uid="{DE08905F-1968-46C4-BF42-4AE2060F3E1A}"/>
    <cellStyle name="20% - 강조색6 2 6 2" xfId="3737" xr:uid="{6645C9D4-C835-4498-B74C-E165FFB4FB08}"/>
    <cellStyle name="20% - 강조색6 2 6 2 2" xfId="8601" xr:uid="{22D8B9A0-FDE1-4B9A-9D19-FD17CAB42D29}"/>
    <cellStyle name="20% - 강조색6 2 6 2 2 2" xfId="18329" xr:uid="{691F164D-BDDF-46A4-A0E5-E8ADCF9DA86E}"/>
    <cellStyle name="20% - 강조색6 2 6 2 2 2 2" xfId="37785" xr:uid="{145117BC-BD84-4818-B878-343B5ED4F7D5}"/>
    <cellStyle name="20% - 강조색6 2 6 2 2 3" xfId="28057" xr:uid="{77B01B11-29CF-4C06-B381-D4AF01CF48C0}"/>
    <cellStyle name="20% - 강조색6 2 6 2 3" xfId="13465" xr:uid="{536C2AA9-9077-4AB2-AB21-9A3DAD34A382}"/>
    <cellStyle name="20% - 강조색6 2 6 2 3 2" xfId="32921" xr:uid="{975A2305-BA47-493A-9FC4-D326533D8D9B}"/>
    <cellStyle name="20% - 강조색6 2 6 2 4" xfId="23193" xr:uid="{2DB0C360-6E65-4182-B616-5EE901A8B6F6}"/>
    <cellStyle name="20% - 강조색6 2 6 3" xfId="6169" xr:uid="{DF1F9863-9CEF-47BC-B73C-EB85AEA0ECA9}"/>
    <cellStyle name="20% - 강조색6 2 6 3 2" xfId="15897" xr:uid="{B416DB51-7D78-459F-B8DC-EF939D6DD450}"/>
    <cellStyle name="20% - 강조색6 2 6 3 2 2" xfId="35353" xr:uid="{B957C7BA-A677-45A1-83D9-08E3FB9EE26E}"/>
    <cellStyle name="20% - 강조색6 2 6 3 3" xfId="25625" xr:uid="{2A8A3757-8AF6-4166-99BC-5C65E8B4BEE6}"/>
    <cellStyle name="20% - 강조색6 2 6 4" xfId="11033" xr:uid="{4EF82F86-0E6E-4235-BDDC-5EA20FB87E5A}"/>
    <cellStyle name="20% - 강조색6 2 6 4 2" xfId="30489" xr:uid="{95FBB8B7-8417-46D3-A56D-0435FEE8C75E}"/>
    <cellStyle name="20% - 강조색6 2 6 5" xfId="20761" xr:uid="{DED57503-8B0A-4A8A-B357-0B877D1080CE}"/>
    <cellStyle name="20% - 강조색6 2 7" xfId="2521" xr:uid="{EFBB531C-038E-43F7-827D-32ECC2270A6A}"/>
    <cellStyle name="20% - 강조색6 2 7 2" xfId="7385" xr:uid="{E9D9CDDA-7C29-4728-B5A7-2F5EFFDFF7FD}"/>
    <cellStyle name="20% - 강조색6 2 7 2 2" xfId="17113" xr:uid="{9C0C1EAE-1E47-4D9E-8899-FA5360C6A81A}"/>
    <cellStyle name="20% - 강조색6 2 7 2 2 2" xfId="36569" xr:uid="{5EDC7B95-0E2E-46F7-BA66-258395FEF93A}"/>
    <cellStyle name="20% - 강조색6 2 7 2 3" xfId="26841" xr:uid="{9CD4684C-349A-4CFF-A5FD-B8EF4E02B67B}"/>
    <cellStyle name="20% - 강조색6 2 7 3" xfId="12249" xr:uid="{959EBA68-27D0-463A-99F1-0B618FFAC1EC}"/>
    <cellStyle name="20% - 강조색6 2 7 3 2" xfId="31705" xr:uid="{B5ED9290-AD11-428B-AE5B-3A54D0E1C3BB}"/>
    <cellStyle name="20% - 강조색6 2 7 4" xfId="21977" xr:uid="{C72F501A-5BF0-4E1A-9334-DEF0CE51A802}"/>
    <cellStyle name="20% - 강조색6 2 8" xfId="4953" xr:uid="{EF146095-8BF1-46EE-909B-156ABEEAC982}"/>
    <cellStyle name="20% - 강조색6 2 8 2" xfId="14681" xr:uid="{91B5F294-D8B2-465A-9851-5710F843350F}"/>
    <cellStyle name="20% - 강조색6 2 8 2 2" xfId="34137" xr:uid="{7A7F6D7C-6B17-4984-A1FB-FD15A3424213}"/>
    <cellStyle name="20% - 강조색6 2 8 3" xfId="24409" xr:uid="{205136F5-C985-495D-8DD8-79773736AE03}"/>
    <cellStyle name="20% - 강조색6 2 9" xfId="9817" xr:uid="{87E23A4B-4FBD-4E6E-901E-45C37646D13C}"/>
    <cellStyle name="20% - 강조색6 2 9 2" xfId="29273" xr:uid="{E82A5DB7-6CA5-46CA-86DD-A40AE5221224}"/>
    <cellStyle name="20% - 강조색6 3" xfId="104" xr:uid="{1B4838BD-B7CB-44E1-BA32-9ADA47D36098}"/>
    <cellStyle name="20% - 강조색6 3 10" xfId="19565" xr:uid="{3A09FE0A-B698-45E1-BBEE-5E0CBD683789}"/>
    <cellStyle name="20% - 강조색6 3 2" xfId="184" xr:uid="{4A5BA926-7F25-46AC-93B9-1BE928A59C0C}"/>
    <cellStyle name="20% - 강조색6 3 2 2" xfId="337" xr:uid="{F25BA17A-8B5A-4036-B418-7FA1C0409025}"/>
    <cellStyle name="20% - 강조색6 3 2 2 2" xfId="642" xr:uid="{59F275EC-1F4B-4E80-943E-6DF4C235E627}"/>
    <cellStyle name="20% - 강조색6 3 2 2 2 2" xfId="1250" xr:uid="{64B65493-FC9A-4025-90D1-5B3C2FE9D38D}"/>
    <cellStyle name="20% - 강조색6 3 2 2 2 2 2" xfId="2466" xr:uid="{201CF4B4-DAB3-4766-9BE9-452474143739}"/>
    <cellStyle name="20% - 강조색6 3 2 2 2 2 2 2" xfId="4898" xr:uid="{EC06405D-B992-46FB-B00A-4294A101B86C}"/>
    <cellStyle name="20% - 강조색6 3 2 2 2 2 2 2 2" xfId="9762" xr:uid="{5E33735B-EEA3-43ED-893B-C5BC0374A5BF}"/>
    <cellStyle name="20% - 강조색6 3 2 2 2 2 2 2 2 2" xfId="19490" xr:uid="{492DE7CD-D789-474A-984D-E11E32874269}"/>
    <cellStyle name="20% - 강조색6 3 2 2 2 2 2 2 2 2 2" xfId="38946" xr:uid="{3391A382-39AC-4E77-A02B-AB994344627F}"/>
    <cellStyle name="20% - 강조색6 3 2 2 2 2 2 2 2 3" xfId="29218" xr:uid="{D0616702-1D76-4CAF-AC20-E9AC9FE57E16}"/>
    <cellStyle name="20% - 강조색6 3 2 2 2 2 2 2 3" xfId="14626" xr:uid="{C1E2F347-E9AF-449E-A508-FDD1B9CA8606}"/>
    <cellStyle name="20% - 강조색6 3 2 2 2 2 2 2 3 2" xfId="34082" xr:uid="{A6057272-36FA-4510-A708-286DD2F24A46}"/>
    <cellStyle name="20% - 강조색6 3 2 2 2 2 2 2 4" xfId="24354" xr:uid="{AD946E35-BA19-4EFC-8DDB-3D0D18A645AE}"/>
    <cellStyle name="20% - 강조색6 3 2 2 2 2 2 3" xfId="7330" xr:uid="{D10F3D72-404B-4617-A68E-E5CF0246AA4C}"/>
    <cellStyle name="20% - 강조색6 3 2 2 2 2 2 3 2" xfId="17058" xr:uid="{D376DB6C-3DA7-44AC-8264-27ABE2FCBA42}"/>
    <cellStyle name="20% - 강조색6 3 2 2 2 2 2 3 2 2" xfId="36514" xr:uid="{E11C2333-2DD9-4B74-A947-675EBE8A4E84}"/>
    <cellStyle name="20% - 강조색6 3 2 2 2 2 2 3 3" xfId="26786" xr:uid="{4A246D27-AD50-4593-923D-41CBB7E16ED1}"/>
    <cellStyle name="20% - 강조색6 3 2 2 2 2 2 4" xfId="12194" xr:uid="{B7B2F6E0-4112-4D17-8A70-BD35889D5DD1}"/>
    <cellStyle name="20% - 강조색6 3 2 2 2 2 2 4 2" xfId="31650" xr:uid="{270DC123-F226-43FC-90C6-EE7B10130E8E}"/>
    <cellStyle name="20% - 강조색6 3 2 2 2 2 2 5" xfId="21922" xr:uid="{33484046-73E6-4DFA-A201-16C24D5F288E}"/>
    <cellStyle name="20% - 강조색6 3 2 2 2 2 3" xfId="3682" xr:uid="{9EC447FA-3C62-4152-BF8A-C06D90527E4E}"/>
    <cellStyle name="20% - 강조색6 3 2 2 2 2 3 2" xfId="8546" xr:uid="{99871251-6D09-4354-B512-32B8B87381B0}"/>
    <cellStyle name="20% - 강조색6 3 2 2 2 2 3 2 2" xfId="18274" xr:uid="{2C6ED4AD-D957-4A7C-9DA4-F22673102D67}"/>
    <cellStyle name="20% - 강조색6 3 2 2 2 2 3 2 2 2" xfId="37730" xr:uid="{D1553A28-B877-49B5-9D32-B974D696A05D}"/>
    <cellStyle name="20% - 강조색6 3 2 2 2 2 3 2 3" xfId="28002" xr:uid="{44E46FD2-CD35-4F17-8EEE-52733EB435FA}"/>
    <cellStyle name="20% - 강조색6 3 2 2 2 2 3 3" xfId="13410" xr:uid="{58C157EB-0E92-4E28-B0E9-1B52A83F4A9F}"/>
    <cellStyle name="20% - 강조색6 3 2 2 2 2 3 3 2" xfId="32866" xr:uid="{51AC55DA-FFB4-4201-963C-AB27DD70C6A0}"/>
    <cellStyle name="20% - 강조색6 3 2 2 2 2 3 4" xfId="23138" xr:uid="{43A36B05-28B6-4D6B-9B9F-1B9D5F2BAC42}"/>
    <cellStyle name="20% - 강조색6 3 2 2 2 2 4" xfId="6114" xr:uid="{5A52A0E1-B69E-4CCD-A29F-29BF764EF62C}"/>
    <cellStyle name="20% - 강조색6 3 2 2 2 2 4 2" xfId="15842" xr:uid="{CAA4C85B-316C-47D6-B4D5-D43B35184088}"/>
    <cellStyle name="20% - 강조색6 3 2 2 2 2 4 2 2" xfId="35298" xr:uid="{292EB276-BDDF-4192-BA71-B1C002B7E78F}"/>
    <cellStyle name="20% - 강조색6 3 2 2 2 2 4 3" xfId="25570" xr:uid="{4543057F-6E1D-4CF7-824C-219FDA0C3CC0}"/>
    <cellStyle name="20% - 강조색6 3 2 2 2 2 5" xfId="10978" xr:uid="{9128D8D1-9E7D-4A86-BD7C-FFF2FD017567}"/>
    <cellStyle name="20% - 강조색6 3 2 2 2 2 5 2" xfId="30434" xr:uid="{66E3CF93-F22C-4C24-88A7-C643679E238A}"/>
    <cellStyle name="20% - 강조색6 3 2 2 2 2 6" xfId="20706" xr:uid="{1D05270F-5DA5-4278-A47B-F100865E392B}"/>
    <cellStyle name="20% - 강조색6 3 2 2 2 3" xfId="1858" xr:uid="{12ED52F6-E1DB-4700-9F51-755B35C56552}"/>
    <cellStyle name="20% - 강조색6 3 2 2 2 3 2" xfId="4290" xr:uid="{4E8DF448-AFB6-49E6-8344-3A576564FC27}"/>
    <cellStyle name="20% - 강조색6 3 2 2 2 3 2 2" xfId="9154" xr:uid="{66EF0DCB-3F74-4096-8C6F-735DE3CF082F}"/>
    <cellStyle name="20% - 강조색6 3 2 2 2 3 2 2 2" xfId="18882" xr:uid="{BBD5E83B-7BF5-454B-A18E-E01DCCF42758}"/>
    <cellStyle name="20% - 강조색6 3 2 2 2 3 2 2 2 2" xfId="38338" xr:uid="{22F2DC33-7EB5-4420-81AF-7392B43531B9}"/>
    <cellStyle name="20% - 강조색6 3 2 2 2 3 2 2 3" xfId="28610" xr:uid="{476D3ECF-8A91-4D97-B924-9A4D29AB645C}"/>
    <cellStyle name="20% - 강조색6 3 2 2 2 3 2 3" xfId="14018" xr:uid="{C52F0567-3A0A-41A5-B1CE-FA6D0EB6BB6F}"/>
    <cellStyle name="20% - 강조색6 3 2 2 2 3 2 3 2" xfId="33474" xr:uid="{39BF157D-0947-4933-A308-66114BB72695}"/>
    <cellStyle name="20% - 강조색6 3 2 2 2 3 2 4" xfId="23746" xr:uid="{7AE004D3-65CF-4D83-99F0-AFE7C675FA74}"/>
    <cellStyle name="20% - 강조색6 3 2 2 2 3 3" xfId="6722" xr:uid="{B582C220-D03B-48E2-BBFB-8979E290CB6C}"/>
    <cellStyle name="20% - 강조색6 3 2 2 2 3 3 2" xfId="16450" xr:uid="{E8634D16-F0A0-40DC-951B-B44BFC89D543}"/>
    <cellStyle name="20% - 강조색6 3 2 2 2 3 3 2 2" xfId="35906" xr:uid="{DC2AFB7E-6E38-4A3D-96D2-863A92774D15}"/>
    <cellStyle name="20% - 강조색6 3 2 2 2 3 3 3" xfId="26178" xr:uid="{D6793FD8-CA83-43A1-9298-5DE7F7D2EBA9}"/>
    <cellStyle name="20% - 강조색6 3 2 2 2 3 4" xfId="11586" xr:uid="{334612C5-6237-492D-86C2-98738A41A06E}"/>
    <cellStyle name="20% - 강조색6 3 2 2 2 3 4 2" xfId="31042" xr:uid="{4E8BEBAA-DD49-4D60-A80F-586A5CEEC723}"/>
    <cellStyle name="20% - 강조색6 3 2 2 2 3 5" xfId="21314" xr:uid="{EC3405B4-64AD-45D7-A94E-18A9D5D54776}"/>
    <cellStyle name="20% - 강조색6 3 2 2 2 4" xfId="3074" xr:uid="{F2A9087D-C7BD-47CB-A4B0-4E7C24024D74}"/>
    <cellStyle name="20% - 강조색6 3 2 2 2 4 2" xfId="7938" xr:uid="{BDFEAE26-00B9-4A25-9FC8-95A2F7C49174}"/>
    <cellStyle name="20% - 강조색6 3 2 2 2 4 2 2" xfId="17666" xr:uid="{B76A4EEF-B532-49AF-9DBC-6AA4480AC9C4}"/>
    <cellStyle name="20% - 강조색6 3 2 2 2 4 2 2 2" xfId="37122" xr:uid="{18400923-28BD-4964-9512-F33920BA75A0}"/>
    <cellStyle name="20% - 강조색6 3 2 2 2 4 2 3" xfId="27394" xr:uid="{854BCC0D-23C6-4526-98FA-3C2CCA58F2EE}"/>
    <cellStyle name="20% - 강조색6 3 2 2 2 4 3" xfId="12802" xr:uid="{075D05E2-7372-4FEE-9E10-ED0D7E2DDC3A}"/>
    <cellStyle name="20% - 강조색6 3 2 2 2 4 3 2" xfId="32258" xr:uid="{DB298F22-82BF-4025-B735-31DD164DEAAF}"/>
    <cellStyle name="20% - 강조색6 3 2 2 2 4 4" xfId="22530" xr:uid="{53C3AF44-710B-43DE-864F-9D435BCED6CE}"/>
    <cellStyle name="20% - 강조색6 3 2 2 2 5" xfId="5506" xr:uid="{E5CD0496-DAF9-4B76-B965-5BE0CF1FE429}"/>
    <cellStyle name="20% - 강조색6 3 2 2 2 5 2" xfId="15234" xr:uid="{E31FC560-95FB-481E-9CC3-D8C3BEFA8D81}"/>
    <cellStyle name="20% - 강조색6 3 2 2 2 5 2 2" xfId="34690" xr:uid="{BA8BD28F-9BA0-45D7-8E6E-198ECE37849F}"/>
    <cellStyle name="20% - 강조색6 3 2 2 2 5 3" xfId="24962" xr:uid="{E6D6ABE7-89AC-4DED-94C5-31384542BF09}"/>
    <cellStyle name="20% - 강조색6 3 2 2 2 6" xfId="10370" xr:uid="{5C959730-5ED2-46CC-AB51-F660E3634507}"/>
    <cellStyle name="20% - 강조색6 3 2 2 2 6 2" xfId="29826" xr:uid="{D8E5A2B1-CDAA-4F7A-8E53-B233C4240CB8}"/>
    <cellStyle name="20% - 강조색6 3 2 2 2 7" xfId="20098" xr:uid="{811BDE9E-44D9-467B-8C0A-07E2EB14947C}"/>
    <cellStyle name="20% - 강조색6 3 2 2 3" xfId="946" xr:uid="{8E38B193-8B42-4363-81B8-2F735A7E0280}"/>
    <cellStyle name="20% - 강조색6 3 2 2 3 2" xfId="2162" xr:uid="{61319D59-C176-413C-A403-9F78E09AF192}"/>
    <cellStyle name="20% - 강조색6 3 2 2 3 2 2" xfId="4594" xr:uid="{D4AE831C-6C63-4830-8737-171B8E56F5A3}"/>
    <cellStyle name="20% - 강조색6 3 2 2 3 2 2 2" xfId="9458" xr:uid="{EED342AD-1767-4FB7-8972-FA833DA1C6FA}"/>
    <cellStyle name="20% - 강조색6 3 2 2 3 2 2 2 2" xfId="19186" xr:uid="{A01970E1-A04C-4F24-A651-87385C08F50A}"/>
    <cellStyle name="20% - 강조색6 3 2 2 3 2 2 2 2 2" xfId="38642" xr:uid="{90E695C4-F3FD-4064-99CD-E0B5A0EC1227}"/>
    <cellStyle name="20% - 강조색6 3 2 2 3 2 2 2 3" xfId="28914" xr:uid="{DC703ED4-66BA-482C-801D-D23C6928130A}"/>
    <cellStyle name="20% - 강조색6 3 2 2 3 2 2 3" xfId="14322" xr:uid="{150C2C4B-C1E1-41B1-ADA5-25DC66EBC723}"/>
    <cellStyle name="20% - 강조색6 3 2 2 3 2 2 3 2" xfId="33778" xr:uid="{53574EE9-4D76-43F1-A7C9-671B205311E5}"/>
    <cellStyle name="20% - 강조색6 3 2 2 3 2 2 4" xfId="24050" xr:uid="{F68A0388-51F9-4760-BA7F-7AC37E84F70C}"/>
    <cellStyle name="20% - 강조색6 3 2 2 3 2 3" xfId="7026" xr:uid="{0AF27B79-6561-400A-9EA5-AE0982A9B700}"/>
    <cellStyle name="20% - 강조색6 3 2 2 3 2 3 2" xfId="16754" xr:uid="{D5D8D5AD-5297-45B1-8556-92DB89204B91}"/>
    <cellStyle name="20% - 강조색6 3 2 2 3 2 3 2 2" xfId="36210" xr:uid="{75092737-B8CD-48FE-A9A1-062EA00CFC70}"/>
    <cellStyle name="20% - 강조색6 3 2 2 3 2 3 3" xfId="26482" xr:uid="{9852F392-480A-4518-8B2A-23A78B7AFB53}"/>
    <cellStyle name="20% - 강조색6 3 2 2 3 2 4" xfId="11890" xr:uid="{8B4F902B-2FD5-475A-BC64-F54D76577BFE}"/>
    <cellStyle name="20% - 강조색6 3 2 2 3 2 4 2" xfId="31346" xr:uid="{8825DB0E-BE12-4E8F-BE90-6E2CC3355F40}"/>
    <cellStyle name="20% - 강조색6 3 2 2 3 2 5" xfId="21618" xr:uid="{D7C157A8-90DD-4D6A-8317-B867BA5FF438}"/>
    <cellStyle name="20% - 강조색6 3 2 2 3 3" xfId="3378" xr:uid="{451B6186-9DE6-4DF9-B90F-CA34735C9048}"/>
    <cellStyle name="20% - 강조색6 3 2 2 3 3 2" xfId="8242" xr:uid="{255393BA-50B6-43EB-8C40-9EF8CB1F38E1}"/>
    <cellStyle name="20% - 강조색6 3 2 2 3 3 2 2" xfId="17970" xr:uid="{CA48073E-1089-4112-A0BF-B75870478048}"/>
    <cellStyle name="20% - 강조색6 3 2 2 3 3 2 2 2" xfId="37426" xr:uid="{ACD6D34B-E2FD-4E0D-B1A7-EC4FF03038D9}"/>
    <cellStyle name="20% - 강조색6 3 2 2 3 3 2 3" xfId="27698" xr:uid="{D964F675-EA38-4A48-A361-ED04C9368F60}"/>
    <cellStyle name="20% - 강조색6 3 2 2 3 3 3" xfId="13106" xr:uid="{0F22EC0D-345A-4ED4-B714-374DD2688C40}"/>
    <cellStyle name="20% - 강조색6 3 2 2 3 3 3 2" xfId="32562" xr:uid="{2F13E942-A769-4BB7-B28D-FBCD746D85DD}"/>
    <cellStyle name="20% - 강조색6 3 2 2 3 3 4" xfId="22834" xr:uid="{2D7987C0-6A79-43DC-AFEE-AE18B3B83520}"/>
    <cellStyle name="20% - 강조색6 3 2 2 3 4" xfId="5810" xr:uid="{76865A52-0714-4BCB-8528-3B181DE99321}"/>
    <cellStyle name="20% - 강조색6 3 2 2 3 4 2" xfId="15538" xr:uid="{26ECA786-5ADB-47C3-AF38-DCE1CA1E2D54}"/>
    <cellStyle name="20% - 강조색6 3 2 2 3 4 2 2" xfId="34994" xr:uid="{25475740-ADE9-4E26-8611-B43CCE3FD31F}"/>
    <cellStyle name="20% - 강조색6 3 2 2 3 4 3" xfId="25266" xr:uid="{A162CC5F-3589-4829-86BE-F0D9AA47AC9F}"/>
    <cellStyle name="20% - 강조색6 3 2 2 3 5" xfId="10674" xr:uid="{0376B0AC-C342-46AA-BB2D-F6809F2C949D}"/>
    <cellStyle name="20% - 강조색6 3 2 2 3 5 2" xfId="30130" xr:uid="{C1792D07-24D7-4B09-99DC-481B89245D0A}"/>
    <cellStyle name="20% - 강조색6 3 2 2 3 6" xfId="20402" xr:uid="{09B2E394-B7F7-4AF1-9870-FC77D1A9D554}"/>
    <cellStyle name="20% - 강조색6 3 2 2 4" xfId="1554" xr:uid="{E3E37B6A-59E4-467F-8C5B-FD107E0649A3}"/>
    <cellStyle name="20% - 강조색6 3 2 2 4 2" xfId="3986" xr:uid="{F198E313-3615-49E1-8158-CF9C853C2619}"/>
    <cellStyle name="20% - 강조색6 3 2 2 4 2 2" xfId="8850" xr:uid="{16851921-015F-4D6F-8F5E-3C5F113A2F82}"/>
    <cellStyle name="20% - 강조색6 3 2 2 4 2 2 2" xfId="18578" xr:uid="{200D80FB-626D-4646-8158-D8F55E6A54A0}"/>
    <cellStyle name="20% - 강조색6 3 2 2 4 2 2 2 2" xfId="38034" xr:uid="{FA5A7009-7594-4FCA-8997-E1B3CD0338E6}"/>
    <cellStyle name="20% - 강조색6 3 2 2 4 2 2 3" xfId="28306" xr:uid="{1107FD9B-0131-4971-9886-AD1120EEE6A8}"/>
    <cellStyle name="20% - 강조색6 3 2 2 4 2 3" xfId="13714" xr:uid="{B6B96A14-189C-4418-AE40-EFBA60622D3C}"/>
    <cellStyle name="20% - 강조색6 3 2 2 4 2 3 2" xfId="33170" xr:uid="{04E3F061-FCE5-442C-937D-4F78E9E2C71F}"/>
    <cellStyle name="20% - 강조색6 3 2 2 4 2 4" xfId="23442" xr:uid="{55044769-F679-4FDD-9CEE-4B4CCD3BD9F7}"/>
    <cellStyle name="20% - 강조색6 3 2 2 4 3" xfId="6418" xr:uid="{21717061-5EAE-40A7-8325-CE007B5939EF}"/>
    <cellStyle name="20% - 강조색6 3 2 2 4 3 2" xfId="16146" xr:uid="{B60614A8-69D7-4087-8625-9CC9F18C64B0}"/>
    <cellStyle name="20% - 강조색6 3 2 2 4 3 2 2" xfId="35602" xr:uid="{DD2BB753-6F69-43C1-93ED-7A4697AC9251}"/>
    <cellStyle name="20% - 강조색6 3 2 2 4 3 3" xfId="25874" xr:uid="{0506979B-739D-45FC-843E-4E030FFBCE54}"/>
    <cellStyle name="20% - 강조색6 3 2 2 4 4" xfId="11282" xr:uid="{B8851060-019D-446B-88DB-777F8FB2E421}"/>
    <cellStyle name="20% - 강조색6 3 2 2 4 4 2" xfId="30738" xr:uid="{5BE8C5E1-4379-4FCB-84A6-EF4E3CEDB348}"/>
    <cellStyle name="20% - 강조색6 3 2 2 4 5" xfId="21010" xr:uid="{6B936B55-6300-4D86-80AD-5C8A02D3FE56}"/>
    <cellStyle name="20% - 강조색6 3 2 2 5" xfId="2770" xr:uid="{8CCBB7A6-B2DB-4DCC-8C85-1D706593E08C}"/>
    <cellStyle name="20% - 강조색6 3 2 2 5 2" xfId="7634" xr:uid="{0E6401C4-647A-46F2-A7BD-1C0F1B855012}"/>
    <cellStyle name="20% - 강조색6 3 2 2 5 2 2" xfId="17362" xr:uid="{CB44AF05-79C6-4804-BB8B-18EDD2D8121B}"/>
    <cellStyle name="20% - 강조색6 3 2 2 5 2 2 2" xfId="36818" xr:uid="{B9B085B6-2F5D-4A35-938A-47021912AED8}"/>
    <cellStyle name="20% - 강조색6 3 2 2 5 2 3" xfId="27090" xr:uid="{B1D91B88-E461-4196-9943-3C6E350B160F}"/>
    <cellStyle name="20% - 강조색6 3 2 2 5 3" xfId="12498" xr:uid="{A63DC286-4A1D-42FE-B0FE-004FC125784F}"/>
    <cellStyle name="20% - 강조색6 3 2 2 5 3 2" xfId="31954" xr:uid="{C2ECA8E5-4168-4D02-836E-ABA9AB689A16}"/>
    <cellStyle name="20% - 강조색6 3 2 2 5 4" xfId="22226" xr:uid="{DA348C96-94A1-4E96-9133-7D3534141052}"/>
    <cellStyle name="20% - 강조색6 3 2 2 6" xfId="5202" xr:uid="{82AE58B6-0032-48E3-B305-EFE3077C57EA}"/>
    <cellStyle name="20% - 강조색6 3 2 2 6 2" xfId="14930" xr:uid="{588FAB08-A7C3-4A8E-8BB4-15F7C77C191A}"/>
    <cellStyle name="20% - 강조색6 3 2 2 6 2 2" xfId="34386" xr:uid="{494F99A1-973D-4893-9257-564A964341BF}"/>
    <cellStyle name="20% - 강조색6 3 2 2 6 3" xfId="24658" xr:uid="{54AFACFD-1711-4207-B0D9-81ABA3041AB6}"/>
    <cellStyle name="20% - 강조색6 3 2 2 7" xfId="10066" xr:uid="{E347859B-6EA9-4A44-8860-387DD766BC28}"/>
    <cellStyle name="20% - 강조색6 3 2 2 7 2" xfId="29522" xr:uid="{D38B699B-3D64-45E1-8049-D544D1F671F8}"/>
    <cellStyle name="20% - 강조색6 3 2 2 8" xfId="19794" xr:uid="{1C0DF2EB-E215-40AB-81CD-657A1FA4AE6B}"/>
    <cellStyle name="20% - 강조색6 3 2 3" xfId="490" xr:uid="{B2AC5171-D04C-4EB6-AE74-C9949C85BAAC}"/>
    <cellStyle name="20% - 강조색6 3 2 3 2" xfId="1098" xr:uid="{C905DA46-77BA-483D-B901-57F486B7AD88}"/>
    <cellStyle name="20% - 강조색6 3 2 3 2 2" xfId="2314" xr:uid="{402370E3-E118-4897-A03D-25180394847D}"/>
    <cellStyle name="20% - 강조색6 3 2 3 2 2 2" xfId="4746" xr:uid="{1A7B6DB2-8288-4D26-AFFD-B5D86A1D5E33}"/>
    <cellStyle name="20% - 강조색6 3 2 3 2 2 2 2" xfId="9610" xr:uid="{C73A88CE-F7BC-406C-81DB-79F8E2CB4239}"/>
    <cellStyle name="20% - 강조색6 3 2 3 2 2 2 2 2" xfId="19338" xr:uid="{93DA4018-D514-4B08-8C8D-B1B65C850A1A}"/>
    <cellStyle name="20% - 강조색6 3 2 3 2 2 2 2 2 2" xfId="38794" xr:uid="{4310D2E6-E2C7-417B-9801-D0A1A08362E0}"/>
    <cellStyle name="20% - 강조색6 3 2 3 2 2 2 2 3" xfId="29066" xr:uid="{655EB41D-0240-488F-8D80-34C9DC2B4CB3}"/>
    <cellStyle name="20% - 강조색6 3 2 3 2 2 2 3" xfId="14474" xr:uid="{0F8F00EF-D605-4191-B0C6-9A4D8C87B67A}"/>
    <cellStyle name="20% - 강조색6 3 2 3 2 2 2 3 2" xfId="33930" xr:uid="{0C573465-3F56-4624-BCC7-1E644B510EC5}"/>
    <cellStyle name="20% - 강조색6 3 2 3 2 2 2 4" xfId="24202" xr:uid="{617AD8DC-48F7-44DC-96D8-D5651738A672}"/>
    <cellStyle name="20% - 강조색6 3 2 3 2 2 3" xfId="7178" xr:uid="{55D1F72F-B142-451D-8760-09811CCA9F79}"/>
    <cellStyle name="20% - 강조색6 3 2 3 2 2 3 2" xfId="16906" xr:uid="{00D7ED6B-9D9D-4507-ACD2-5FEE9680D3D9}"/>
    <cellStyle name="20% - 강조색6 3 2 3 2 2 3 2 2" xfId="36362" xr:uid="{A2139141-BD96-425E-A095-A912A8B32FC0}"/>
    <cellStyle name="20% - 강조색6 3 2 3 2 2 3 3" xfId="26634" xr:uid="{7CFD14CD-2EEA-4A57-8AD0-01B2A4E8FD17}"/>
    <cellStyle name="20% - 강조색6 3 2 3 2 2 4" xfId="12042" xr:uid="{3D4751FC-3A80-4CBE-B214-A7691E1EFD00}"/>
    <cellStyle name="20% - 강조색6 3 2 3 2 2 4 2" xfId="31498" xr:uid="{896C5A01-E65A-4BBC-B179-52526F627F92}"/>
    <cellStyle name="20% - 강조색6 3 2 3 2 2 5" xfId="21770" xr:uid="{BF8C6E30-E2DC-493B-9338-F16FDC90BBCA}"/>
    <cellStyle name="20% - 강조색6 3 2 3 2 3" xfId="3530" xr:uid="{ECCD819D-563E-4C9F-BB4E-15E024E70355}"/>
    <cellStyle name="20% - 강조색6 3 2 3 2 3 2" xfId="8394" xr:uid="{3C0B39A8-6297-423F-A01C-2C0B6E089F6C}"/>
    <cellStyle name="20% - 강조색6 3 2 3 2 3 2 2" xfId="18122" xr:uid="{3EAAD2A7-5D0C-488C-9B35-C3462F8A910B}"/>
    <cellStyle name="20% - 강조색6 3 2 3 2 3 2 2 2" xfId="37578" xr:uid="{56F7669A-FBAA-4B4D-98A3-1A4E547347DC}"/>
    <cellStyle name="20% - 강조색6 3 2 3 2 3 2 3" xfId="27850" xr:uid="{BCB3A6BD-372C-4424-8A06-06C0FA710D07}"/>
    <cellStyle name="20% - 강조색6 3 2 3 2 3 3" xfId="13258" xr:uid="{AC51859C-1723-44C0-9A8D-2783A7FB0B9A}"/>
    <cellStyle name="20% - 강조색6 3 2 3 2 3 3 2" xfId="32714" xr:uid="{8310046A-B45E-4598-B3F7-9575C5568F10}"/>
    <cellStyle name="20% - 강조색6 3 2 3 2 3 4" xfId="22986" xr:uid="{0CD15EB1-98D2-4B8F-9C92-A283ED5AE160}"/>
    <cellStyle name="20% - 강조색6 3 2 3 2 4" xfId="5962" xr:uid="{7F799FC9-3B6F-4D7D-9A7B-94298BF50C02}"/>
    <cellStyle name="20% - 강조색6 3 2 3 2 4 2" xfId="15690" xr:uid="{B313C52A-734D-4B9E-B4FA-14A017E7E3D9}"/>
    <cellStyle name="20% - 강조색6 3 2 3 2 4 2 2" xfId="35146" xr:uid="{9C85ECAD-9308-491B-A164-6874D22CE9F2}"/>
    <cellStyle name="20% - 강조색6 3 2 3 2 4 3" xfId="25418" xr:uid="{D033BF13-EDBB-4B28-8BFE-212B7268CCB1}"/>
    <cellStyle name="20% - 강조색6 3 2 3 2 5" xfId="10826" xr:uid="{3BC67008-6715-4BBA-A21B-8DFEF4E2DF29}"/>
    <cellStyle name="20% - 강조색6 3 2 3 2 5 2" xfId="30282" xr:uid="{DAC164BB-47D3-45DA-9C2D-CAF003423231}"/>
    <cellStyle name="20% - 강조색6 3 2 3 2 6" xfId="20554" xr:uid="{67C15806-1638-4A17-A823-9756BFAEE518}"/>
    <cellStyle name="20% - 강조색6 3 2 3 3" xfId="1706" xr:uid="{B9DE9C19-6D2F-4113-BB4F-2483DB3C4B16}"/>
    <cellStyle name="20% - 강조색6 3 2 3 3 2" xfId="4138" xr:uid="{6DD8911E-C349-4223-B7AA-DA335EDAC75A}"/>
    <cellStyle name="20% - 강조색6 3 2 3 3 2 2" xfId="9002" xr:uid="{7A729BE1-C3AA-4D69-93F0-DCED2CF7C34C}"/>
    <cellStyle name="20% - 강조색6 3 2 3 3 2 2 2" xfId="18730" xr:uid="{455C705C-67F0-46C6-8F31-0F77283C1CA0}"/>
    <cellStyle name="20% - 강조색6 3 2 3 3 2 2 2 2" xfId="38186" xr:uid="{F1A77A3E-E4C1-42BF-8485-7224B4C0C24C}"/>
    <cellStyle name="20% - 강조색6 3 2 3 3 2 2 3" xfId="28458" xr:uid="{19D568E0-F3D7-426C-995F-1CB547B3116A}"/>
    <cellStyle name="20% - 강조색6 3 2 3 3 2 3" xfId="13866" xr:uid="{69872D93-6C9C-416E-A290-6F16AF279BD5}"/>
    <cellStyle name="20% - 강조색6 3 2 3 3 2 3 2" xfId="33322" xr:uid="{D382DF89-024C-4945-9072-36745F039111}"/>
    <cellStyle name="20% - 강조색6 3 2 3 3 2 4" xfId="23594" xr:uid="{F435B90B-52D3-420A-8403-57135D3098DD}"/>
    <cellStyle name="20% - 강조색6 3 2 3 3 3" xfId="6570" xr:uid="{05D1A62C-31E5-41BB-9C4C-BCF27A31F437}"/>
    <cellStyle name="20% - 강조색6 3 2 3 3 3 2" xfId="16298" xr:uid="{94BC306B-A231-4F70-B89E-F8261D8E1B0D}"/>
    <cellStyle name="20% - 강조색6 3 2 3 3 3 2 2" xfId="35754" xr:uid="{95F529F0-F5E1-4F9A-B6D1-7E0AFFAFAEF5}"/>
    <cellStyle name="20% - 강조색6 3 2 3 3 3 3" xfId="26026" xr:uid="{7399D23E-A2E2-4048-805C-0256488574B2}"/>
    <cellStyle name="20% - 강조색6 3 2 3 3 4" xfId="11434" xr:uid="{A49D8E28-A7EC-4398-B51B-74AD558CADF9}"/>
    <cellStyle name="20% - 강조색6 3 2 3 3 4 2" xfId="30890" xr:uid="{EA1DA8DE-F16F-4127-978E-96B720B95DE0}"/>
    <cellStyle name="20% - 강조색6 3 2 3 3 5" xfId="21162" xr:uid="{0CB34373-DBD7-4FF0-8D8F-65E3ACD4EBDF}"/>
    <cellStyle name="20% - 강조색6 3 2 3 4" xfId="2922" xr:uid="{E3AEBDFC-743B-48E4-9D0C-EDF9C911C1F8}"/>
    <cellStyle name="20% - 강조색6 3 2 3 4 2" xfId="7786" xr:uid="{00C00F7D-BB71-4D7F-A19F-4535DF3CC980}"/>
    <cellStyle name="20% - 강조색6 3 2 3 4 2 2" xfId="17514" xr:uid="{F280167A-FA85-49AC-8F20-3DE11EF58405}"/>
    <cellStyle name="20% - 강조색6 3 2 3 4 2 2 2" xfId="36970" xr:uid="{87A9334B-4615-4F92-A585-6ABE059E3D7E}"/>
    <cellStyle name="20% - 강조색6 3 2 3 4 2 3" xfId="27242" xr:uid="{9FAD7D48-8DB9-4941-A82B-DC3F336C9269}"/>
    <cellStyle name="20% - 강조색6 3 2 3 4 3" xfId="12650" xr:uid="{E9894B85-8008-43D6-8FEE-0346BF546D2F}"/>
    <cellStyle name="20% - 강조색6 3 2 3 4 3 2" xfId="32106" xr:uid="{B7ED6BFD-5969-4A41-B821-07DE1CE03EF6}"/>
    <cellStyle name="20% - 강조색6 3 2 3 4 4" xfId="22378" xr:uid="{C7C9042A-E8FC-48C9-A9AC-79F3B1D181CF}"/>
    <cellStyle name="20% - 강조색6 3 2 3 5" xfId="5354" xr:uid="{89A2746E-532B-44C5-A4CB-AC7537980A64}"/>
    <cellStyle name="20% - 강조색6 3 2 3 5 2" xfId="15082" xr:uid="{BC3FEC02-D3BA-4C22-AC93-499818F2C6BD}"/>
    <cellStyle name="20% - 강조색6 3 2 3 5 2 2" xfId="34538" xr:uid="{B2664532-F3EC-4FEE-852A-6D7629690BED}"/>
    <cellStyle name="20% - 강조색6 3 2 3 5 3" xfId="24810" xr:uid="{4FB78520-DF4D-443A-949C-8387786275B7}"/>
    <cellStyle name="20% - 강조색6 3 2 3 6" xfId="10218" xr:uid="{E2157F87-0577-4E8D-A6B5-1E0513C0702D}"/>
    <cellStyle name="20% - 강조색6 3 2 3 6 2" xfId="29674" xr:uid="{950ACAD6-50C9-42D3-AC8F-6E995BC56D05}"/>
    <cellStyle name="20% - 강조색6 3 2 3 7" xfId="19946" xr:uid="{367BA13F-BE9D-43CF-9B66-DB26B9B8FA4F}"/>
    <cellStyle name="20% - 강조색6 3 2 4" xfId="794" xr:uid="{584E9F57-BB7D-4BE6-8E6A-DA4961E5796E}"/>
    <cellStyle name="20% - 강조색6 3 2 4 2" xfId="2010" xr:uid="{1A25B3DD-2556-4069-8D3A-053A5F834FE5}"/>
    <cellStyle name="20% - 강조색6 3 2 4 2 2" xfId="4442" xr:uid="{E44313D4-7D2F-459F-9029-0EBDE7236F18}"/>
    <cellStyle name="20% - 강조색6 3 2 4 2 2 2" xfId="9306" xr:uid="{9ADD39FB-12DA-45F3-B5C7-107465560052}"/>
    <cellStyle name="20% - 강조색6 3 2 4 2 2 2 2" xfId="19034" xr:uid="{DDEB6CD3-2356-44EE-88F2-9F6EB09DE1B4}"/>
    <cellStyle name="20% - 강조색6 3 2 4 2 2 2 2 2" xfId="38490" xr:uid="{5D4D2583-6EE0-4511-925C-75AA85D5F8D1}"/>
    <cellStyle name="20% - 강조색6 3 2 4 2 2 2 3" xfId="28762" xr:uid="{13D0EC13-31DD-4C58-A06F-8A5398159662}"/>
    <cellStyle name="20% - 강조색6 3 2 4 2 2 3" xfId="14170" xr:uid="{6AD587DB-6EBC-4E90-9899-355CA38692C9}"/>
    <cellStyle name="20% - 강조색6 3 2 4 2 2 3 2" xfId="33626" xr:uid="{72084DD4-B9E9-4E7F-A1E0-953076772811}"/>
    <cellStyle name="20% - 강조색6 3 2 4 2 2 4" xfId="23898" xr:uid="{BC83DFCE-569B-408E-A1FB-2E30478F90C7}"/>
    <cellStyle name="20% - 강조색6 3 2 4 2 3" xfId="6874" xr:uid="{1C5A0062-0986-4060-A9DC-B86F56184FC5}"/>
    <cellStyle name="20% - 강조색6 3 2 4 2 3 2" xfId="16602" xr:uid="{E807B9F2-5C32-4C97-BA9E-6A716AAAE555}"/>
    <cellStyle name="20% - 강조색6 3 2 4 2 3 2 2" xfId="36058" xr:uid="{F2FA1EE6-BC24-414C-8682-FAA4008FE815}"/>
    <cellStyle name="20% - 강조색6 3 2 4 2 3 3" xfId="26330" xr:uid="{F2D5A22C-342D-447A-8269-BC05123FFA61}"/>
    <cellStyle name="20% - 강조색6 3 2 4 2 4" xfId="11738" xr:uid="{C4D6A88E-FD0A-4DBB-BA4E-FAACF10F812A}"/>
    <cellStyle name="20% - 강조색6 3 2 4 2 4 2" xfId="31194" xr:uid="{332EDB0D-3124-45B7-B0BA-53421052B0CC}"/>
    <cellStyle name="20% - 강조색6 3 2 4 2 5" xfId="21466" xr:uid="{06FB4A50-8153-40FC-A868-61B820685F0E}"/>
    <cellStyle name="20% - 강조색6 3 2 4 3" xfId="3226" xr:uid="{A8A6054E-7570-4190-98EB-7FAE0148C0EB}"/>
    <cellStyle name="20% - 강조색6 3 2 4 3 2" xfId="8090" xr:uid="{7E400E17-BB1B-4898-8000-7867B1302688}"/>
    <cellStyle name="20% - 강조색6 3 2 4 3 2 2" xfId="17818" xr:uid="{F49BDE44-3927-4EE3-806F-1F2D73946DFE}"/>
    <cellStyle name="20% - 강조색6 3 2 4 3 2 2 2" xfId="37274" xr:uid="{6713463F-1710-4214-A50E-207ED09A6FD3}"/>
    <cellStyle name="20% - 강조색6 3 2 4 3 2 3" xfId="27546" xr:uid="{83F3504C-D1EE-4851-B852-BE9C42F50A5B}"/>
    <cellStyle name="20% - 강조색6 3 2 4 3 3" xfId="12954" xr:uid="{CCEA43EC-35F8-4693-A87F-16840B5D3CED}"/>
    <cellStyle name="20% - 강조색6 3 2 4 3 3 2" xfId="32410" xr:uid="{8128D4D6-1C6E-4CDD-9410-8E4909773DE3}"/>
    <cellStyle name="20% - 강조색6 3 2 4 3 4" xfId="22682" xr:uid="{FBF9E081-DEB1-479E-AD05-6582A9C1FA8C}"/>
    <cellStyle name="20% - 강조색6 3 2 4 4" xfId="5658" xr:uid="{42CC0283-D2AC-48D7-B784-0E5C7B264B42}"/>
    <cellStyle name="20% - 강조색6 3 2 4 4 2" xfId="15386" xr:uid="{30BD7BA5-20F3-4F80-B276-6295ACC535C0}"/>
    <cellStyle name="20% - 강조색6 3 2 4 4 2 2" xfId="34842" xr:uid="{CE10F8DD-C274-4557-A4B8-9F4FD9716EFA}"/>
    <cellStyle name="20% - 강조색6 3 2 4 4 3" xfId="25114" xr:uid="{312F5277-07DA-451B-9C10-56FDA08FA30D}"/>
    <cellStyle name="20% - 강조색6 3 2 4 5" xfId="10522" xr:uid="{A647EAF9-778B-4EEC-816F-E2A766552D4D}"/>
    <cellStyle name="20% - 강조색6 3 2 4 5 2" xfId="29978" xr:uid="{BD0D71E4-CE4C-49B8-9103-4BFA981B87C6}"/>
    <cellStyle name="20% - 강조색6 3 2 4 6" xfId="20250" xr:uid="{F0A8872B-A0A0-4050-A90B-3CE3F4C2E824}"/>
    <cellStyle name="20% - 강조색6 3 2 5" xfId="1402" xr:uid="{5CB0A8D5-EFA3-48A2-B745-EE302AC38252}"/>
    <cellStyle name="20% - 강조색6 3 2 5 2" xfId="3834" xr:uid="{9518F8F6-4EB2-46E8-9D22-D381D00859DE}"/>
    <cellStyle name="20% - 강조색6 3 2 5 2 2" xfId="8698" xr:uid="{54C40E66-CD9E-49D1-9CB5-8800F7779ECD}"/>
    <cellStyle name="20% - 강조색6 3 2 5 2 2 2" xfId="18426" xr:uid="{AF0A63D4-21C3-402C-BE34-4667B42EA6CA}"/>
    <cellStyle name="20% - 강조색6 3 2 5 2 2 2 2" xfId="37882" xr:uid="{D4A4BC6A-CDF9-484C-9689-082B75AD227D}"/>
    <cellStyle name="20% - 강조색6 3 2 5 2 2 3" xfId="28154" xr:uid="{E9AF8BB1-6487-4B57-820F-5905B790F7AD}"/>
    <cellStyle name="20% - 강조색6 3 2 5 2 3" xfId="13562" xr:uid="{0223183A-B6A3-4C92-A500-41195D7EE586}"/>
    <cellStyle name="20% - 강조색6 3 2 5 2 3 2" xfId="33018" xr:uid="{2EC4427C-7D2C-4E46-9881-DA905B798976}"/>
    <cellStyle name="20% - 강조색6 3 2 5 2 4" xfId="23290" xr:uid="{3A458057-9903-4AA1-B646-58351EE86A35}"/>
    <cellStyle name="20% - 강조색6 3 2 5 3" xfId="6266" xr:uid="{A5C95CED-A9EA-41BF-B851-75DF3D2D9542}"/>
    <cellStyle name="20% - 강조색6 3 2 5 3 2" xfId="15994" xr:uid="{9FDC933D-5E15-48FF-AD7E-EE5FE110D83D}"/>
    <cellStyle name="20% - 강조색6 3 2 5 3 2 2" xfId="35450" xr:uid="{54253606-0AF5-4591-9BD2-D23CBD7C5886}"/>
    <cellStyle name="20% - 강조색6 3 2 5 3 3" xfId="25722" xr:uid="{60FC7A00-7A38-4EFE-B4C3-ABF3CF246E09}"/>
    <cellStyle name="20% - 강조색6 3 2 5 4" xfId="11130" xr:uid="{2E4113F0-99B6-43B8-AA2D-FFF84DD54288}"/>
    <cellStyle name="20% - 강조색6 3 2 5 4 2" xfId="30586" xr:uid="{02064EEB-81B7-406E-AE27-868B3F99C711}"/>
    <cellStyle name="20% - 강조색6 3 2 5 5" xfId="20858" xr:uid="{C98A4BA0-CA11-4128-82A8-D76D98BA925D}"/>
    <cellStyle name="20% - 강조색6 3 2 6" xfId="2618" xr:uid="{48204C59-F26F-4A15-B677-5CD630284F19}"/>
    <cellStyle name="20% - 강조색6 3 2 6 2" xfId="7482" xr:uid="{1CADBDB0-FAE2-49D9-9EDD-E2AC62CC598E}"/>
    <cellStyle name="20% - 강조색6 3 2 6 2 2" xfId="17210" xr:uid="{AC66080F-8181-4FC7-B7D2-8DF49994080E}"/>
    <cellStyle name="20% - 강조색6 3 2 6 2 2 2" xfId="36666" xr:uid="{0BF2D044-929C-487F-8024-73339D821F4A}"/>
    <cellStyle name="20% - 강조색6 3 2 6 2 3" xfId="26938" xr:uid="{658096F2-95CE-4C72-A39B-09C1D5E2654C}"/>
    <cellStyle name="20% - 강조색6 3 2 6 3" xfId="12346" xr:uid="{AA700B08-AB43-417C-B4C5-9EADDC94F7F9}"/>
    <cellStyle name="20% - 강조색6 3 2 6 3 2" xfId="31802" xr:uid="{42F729EC-E0D7-4A54-910F-D72CFE6F3DF1}"/>
    <cellStyle name="20% - 강조색6 3 2 6 4" xfId="22074" xr:uid="{194DA47B-6C70-4304-AA79-3BB6F55996F6}"/>
    <cellStyle name="20% - 강조색6 3 2 7" xfId="5050" xr:uid="{FF69A5EB-DB21-4507-B56A-95895D1A15AD}"/>
    <cellStyle name="20% - 강조색6 3 2 7 2" xfId="14778" xr:uid="{BBBE10D3-B40F-4049-86B1-F14DA9E63619}"/>
    <cellStyle name="20% - 강조색6 3 2 7 2 2" xfId="34234" xr:uid="{F8BEEC04-A431-4D47-B186-B24A90CD7C70}"/>
    <cellStyle name="20% - 강조색6 3 2 7 3" xfId="24506" xr:uid="{E1B32486-EAE5-4209-B07E-D226F9CA8B63}"/>
    <cellStyle name="20% - 강조색6 3 2 8" xfId="9914" xr:uid="{B90082D2-C25B-41E2-9162-760BD1050904}"/>
    <cellStyle name="20% - 강조색6 3 2 8 2" xfId="29370" xr:uid="{58EA8C32-A85B-464B-99F2-44FB1DE26AC5}"/>
    <cellStyle name="20% - 강조색6 3 2 9" xfId="19642" xr:uid="{DA4409F0-9A58-4E3B-92DA-DC6FDAE7CE5B}"/>
    <cellStyle name="20% - 강조색6 3 3" xfId="260" xr:uid="{B4B8E7E6-5C77-4E41-837F-3FC4A9DD70A0}"/>
    <cellStyle name="20% - 강조색6 3 3 2" xfId="565" xr:uid="{34C1E5A7-280F-4EED-A427-80FBF117929D}"/>
    <cellStyle name="20% - 강조색6 3 3 2 2" xfId="1173" xr:uid="{FED3F752-1A67-49D7-8656-6857CCEF1BFE}"/>
    <cellStyle name="20% - 강조색6 3 3 2 2 2" xfId="2389" xr:uid="{88F2B5AA-2A35-4250-B50C-E43EA6C787A6}"/>
    <cellStyle name="20% - 강조색6 3 3 2 2 2 2" xfId="4821" xr:uid="{0367DD14-F57A-407F-A901-76D3B77F6E04}"/>
    <cellStyle name="20% - 강조색6 3 3 2 2 2 2 2" xfId="9685" xr:uid="{5A0F0554-6CB5-41B6-AD1B-98173AC45912}"/>
    <cellStyle name="20% - 강조색6 3 3 2 2 2 2 2 2" xfId="19413" xr:uid="{2DBEAA7C-A308-42EE-8C1D-2B0E272BFCF4}"/>
    <cellStyle name="20% - 강조색6 3 3 2 2 2 2 2 2 2" xfId="38869" xr:uid="{7CA6B9F4-9873-495E-BB92-2C1445F7186A}"/>
    <cellStyle name="20% - 강조색6 3 3 2 2 2 2 2 3" xfId="29141" xr:uid="{9F9E5A6F-C368-4025-B6E6-7119912078BC}"/>
    <cellStyle name="20% - 강조색6 3 3 2 2 2 2 3" xfId="14549" xr:uid="{2D2B218C-AA2C-455E-A48E-47F49A94147B}"/>
    <cellStyle name="20% - 강조색6 3 3 2 2 2 2 3 2" xfId="34005" xr:uid="{1EF5BA42-B3DA-4ABF-ADB6-6DBFB07DD6EC}"/>
    <cellStyle name="20% - 강조색6 3 3 2 2 2 2 4" xfId="24277" xr:uid="{F80350D6-F36F-4A66-9C58-8B0D778F4D84}"/>
    <cellStyle name="20% - 강조색6 3 3 2 2 2 3" xfId="7253" xr:uid="{8E2667C1-F6A3-4CA7-8A06-C476F12EBE7D}"/>
    <cellStyle name="20% - 강조색6 3 3 2 2 2 3 2" xfId="16981" xr:uid="{23E8B23A-9DFB-4345-9683-85D33FD6C711}"/>
    <cellStyle name="20% - 강조색6 3 3 2 2 2 3 2 2" xfId="36437" xr:uid="{2951EC22-B5ED-4235-BB63-B9AE78257933}"/>
    <cellStyle name="20% - 강조색6 3 3 2 2 2 3 3" xfId="26709" xr:uid="{E2F3E639-233B-4913-81BC-F3144AC58B11}"/>
    <cellStyle name="20% - 강조색6 3 3 2 2 2 4" xfId="12117" xr:uid="{D19B06F8-D376-4196-B414-07ACE1F90DC7}"/>
    <cellStyle name="20% - 강조색6 3 3 2 2 2 4 2" xfId="31573" xr:uid="{A1C3BA88-EE11-4687-9903-86ACF39E8EA3}"/>
    <cellStyle name="20% - 강조색6 3 3 2 2 2 5" xfId="21845" xr:uid="{EDC25635-3BA5-4B4D-AB54-5C961618BBE7}"/>
    <cellStyle name="20% - 강조색6 3 3 2 2 3" xfId="3605" xr:uid="{D70998DC-CC95-4E38-81DC-EFA2DAC1EA70}"/>
    <cellStyle name="20% - 강조색6 3 3 2 2 3 2" xfId="8469" xr:uid="{C5982602-3455-4633-8EBE-F0D503FB4545}"/>
    <cellStyle name="20% - 강조색6 3 3 2 2 3 2 2" xfId="18197" xr:uid="{803B9252-CD2B-47C2-A82E-C649964A5BDC}"/>
    <cellStyle name="20% - 강조색6 3 3 2 2 3 2 2 2" xfId="37653" xr:uid="{5EC376AC-FC6B-44CB-A0A8-744B6D79353A}"/>
    <cellStyle name="20% - 강조색6 3 3 2 2 3 2 3" xfId="27925" xr:uid="{4AD37C53-87FC-41C3-A773-033A417A5BFB}"/>
    <cellStyle name="20% - 강조색6 3 3 2 2 3 3" xfId="13333" xr:uid="{92195AE2-8866-4DBB-B789-C6B0EFBBA776}"/>
    <cellStyle name="20% - 강조색6 3 3 2 2 3 3 2" xfId="32789" xr:uid="{4307416E-49ED-4E2E-B27B-BEB92D310345}"/>
    <cellStyle name="20% - 강조색6 3 3 2 2 3 4" xfId="23061" xr:uid="{EE8223A2-CD79-4536-8D10-9AC2E17F3D59}"/>
    <cellStyle name="20% - 강조색6 3 3 2 2 4" xfId="6037" xr:uid="{6BC096D8-F8EC-47EF-BC65-69F0C79A889C}"/>
    <cellStyle name="20% - 강조색6 3 3 2 2 4 2" xfId="15765" xr:uid="{FC3A55C0-5D01-4150-B93F-8F0D2F2A3DBA}"/>
    <cellStyle name="20% - 강조색6 3 3 2 2 4 2 2" xfId="35221" xr:uid="{C3601C1C-5438-4EFE-B02F-4E7833CC8673}"/>
    <cellStyle name="20% - 강조색6 3 3 2 2 4 3" xfId="25493" xr:uid="{3F562AB8-33CD-4C52-B493-47CBA94833E9}"/>
    <cellStyle name="20% - 강조색6 3 3 2 2 5" xfId="10901" xr:uid="{78B02E1E-DF1D-4C16-A826-70728AF81667}"/>
    <cellStyle name="20% - 강조색6 3 3 2 2 5 2" xfId="30357" xr:uid="{A39F66D6-13C0-4C7F-8E8E-D48A39413855}"/>
    <cellStyle name="20% - 강조색6 3 3 2 2 6" xfId="20629" xr:uid="{1D7AA4AC-C4D6-436B-8C2C-74918FEE4184}"/>
    <cellStyle name="20% - 강조색6 3 3 2 3" xfId="1781" xr:uid="{95844551-AF22-4D96-B035-7DE51330517E}"/>
    <cellStyle name="20% - 강조색6 3 3 2 3 2" xfId="4213" xr:uid="{78B766C8-8B08-4109-BF69-D6010DCF47EB}"/>
    <cellStyle name="20% - 강조색6 3 3 2 3 2 2" xfId="9077" xr:uid="{B338B4E3-A109-4A95-BB25-B39490575F2C}"/>
    <cellStyle name="20% - 강조색6 3 3 2 3 2 2 2" xfId="18805" xr:uid="{4BA865D5-D49B-41F3-91A0-5BB98D7EE739}"/>
    <cellStyle name="20% - 강조색6 3 3 2 3 2 2 2 2" xfId="38261" xr:uid="{4FFCB177-3413-44A0-9C65-0806BC66072A}"/>
    <cellStyle name="20% - 강조색6 3 3 2 3 2 2 3" xfId="28533" xr:uid="{AE3FCB9F-F8CF-4660-A9E7-9512F4E2BD66}"/>
    <cellStyle name="20% - 강조색6 3 3 2 3 2 3" xfId="13941" xr:uid="{A5E9B9D3-6911-42C9-B5D5-98C64BB03B69}"/>
    <cellStyle name="20% - 강조색6 3 3 2 3 2 3 2" xfId="33397" xr:uid="{97948070-447E-42BD-AB4B-8D3E0C2D2E18}"/>
    <cellStyle name="20% - 강조색6 3 3 2 3 2 4" xfId="23669" xr:uid="{88D2ED1A-16EE-4767-97AE-251A44ACC825}"/>
    <cellStyle name="20% - 강조색6 3 3 2 3 3" xfId="6645" xr:uid="{D5AC6161-B04E-464D-80F2-7592DB34E35E}"/>
    <cellStyle name="20% - 강조색6 3 3 2 3 3 2" xfId="16373" xr:uid="{D9129AAE-8953-4B07-9FEF-283AB7A099CA}"/>
    <cellStyle name="20% - 강조색6 3 3 2 3 3 2 2" xfId="35829" xr:uid="{6674D8B7-24B5-453A-ACD8-1A3AED6F4502}"/>
    <cellStyle name="20% - 강조색6 3 3 2 3 3 3" xfId="26101" xr:uid="{EDC28F99-F58D-43F5-A12C-907E727CB30C}"/>
    <cellStyle name="20% - 강조색6 3 3 2 3 4" xfId="11509" xr:uid="{28D10922-0880-419F-9EAB-FCD8E9C75F76}"/>
    <cellStyle name="20% - 강조색6 3 3 2 3 4 2" xfId="30965" xr:uid="{FA2D7C47-D851-4C07-A67C-5814CB5AF8C9}"/>
    <cellStyle name="20% - 강조색6 3 3 2 3 5" xfId="21237" xr:uid="{B5F2854D-1A26-4452-812E-E7FB3E3E01C0}"/>
    <cellStyle name="20% - 강조색6 3 3 2 4" xfId="2997" xr:uid="{13CD30F6-45EE-484F-BA35-4914EB9C7193}"/>
    <cellStyle name="20% - 강조색6 3 3 2 4 2" xfId="7861" xr:uid="{AC351DCE-8CEF-44D6-9220-A3BE13ADE163}"/>
    <cellStyle name="20% - 강조색6 3 3 2 4 2 2" xfId="17589" xr:uid="{EE2A7841-9D7C-440F-809C-053628B8B50A}"/>
    <cellStyle name="20% - 강조색6 3 3 2 4 2 2 2" xfId="37045" xr:uid="{3C654FA7-CDDA-486D-926F-327BCA80AA50}"/>
    <cellStyle name="20% - 강조색6 3 3 2 4 2 3" xfId="27317" xr:uid="{BC0B35FE-690D-4021-B51E-9471755C84F9}"/>
    <cellStyle name="20% - 강조색6 3 3 2 4 3" xfId="12725" xr:uid="{D58B5C44-E7DB-403E-93A8-7A898AC0FEF6}"/>
    <cellStyle name="20% - 강조색6 3 3 2 4 3 2" xfId="32181" xr:uid="{40B03B2D-295C-4E1A-A95A-B3A2FF46C32D}"/>
    <cellStyle name="20% - 강조색6 3 3 2 4 4" xfId="22453" xr:uid="{9141898B-3986-469F-877B-66F7592894FC}"/>
    <cellStyle name="20% - 강조색6 3 3 2 5" xfId="5429" xr:uid="{711E217B-A57B-42F1-B385-490FC7BDA364}"/>
    <cellStyle name="20% - 강조색6 3 3 2 5 2" xfId="15157" xr:uid="{B2310579-A4DC-4AC4-8987-866F357957AF}"/>
    <cellStyle name="20% - 강조색6 3 3 2 5 2 2" xfId="34613" xr:uid="{7525E1E6-C900-4F6F-9CAF-08A68E01C0B6}"/>
    <cellStyle name="20% - 강조색6 3 3 2 5 3" xfId="24885" xr:uid="{FD255A03-3E71-4E60-BECA-A9621E6FCD3E}"/>
    <cellStyle name="20% - 강조색6 3 3 2 6" xfId="10293" xr:uid="{3FD63A8D-9952-48A9-95C7-771C6D329934}"/>
    <cellStyle name="20% - 강조색6 3 3 2 6 2" xfId="29749" xr:uid="{D020C96B-D979-4DBA-8465-740F94310102}"/>
    <cellStyle name="20% - 강조색6 3 3 2 7" xfId="20021" xr:uid="{C2721F9B-8B92-430E-AB4E-40ACBD52E8E2}"/>
    <cellStyle name="20% - 강조색6 3 3 3" xfId="869" xr:uid="{9662E4A8-860C-4928-8781-BBD467451202}"/>
    <cellStyle name="20% - 강조색6 3 3 3 2" xfId="2085" xr:uid="{8C27AD10-4A0E-40A6-8F11-D356AA540999}"/>
    <cellStyle name="20% - 강조색6 3 3 3 2 2" xfId="4517" xr:uid="{93BA8F4A-66A9-4A83-9C27-46422F5C27FC}"/>
    <cellStyle name="20% - 강조색6 3 3 3 2 2 2" xfId="9381" xr:uid="{5F20383C-CC79-436E-872F-8FAF44EF8A23}"/>
    <cellStyle name="20% - 강조색6 3 3 3 2 2 2 2" xfId="19109" xr:uid="{B776B5BC-EDBF-45F3-9073-9168DC7FFB94}"/>
    <cellStyle name="20% - 강조색6 3 3 3 2 2 2 2 2" xfId="38565" xr:uid="{8EA2A0DA-1F07-4419-BD6D-3EFE867AF321}"/>
    <cellStyle name="20% - 강조색6 3 3 3 2 2 2 3" xfId="28837" xr:uid="{2ABEB3A3-3759-4A6D-B52D-8DCE8D98336C}"/>
    <cellStyle name="20% - 강조색6 3 3 3 2 2 3" xfId="14245" xr:uid="{70F39822-BF35-4D97-B8F8-FCEF922D336D}"/>
    <cellStyle name="20% - 강조색6 3 3 3 2 2 3 2" xfId="33701" xr:uid="{D7199477-7289-43FB-8A0C-4421EE6CE2FA}"/>
    <cellStyle name="20% - 강조색6 3 3 3 2 2 4" xfId="23973" xr:uid="{0EC03AB2-3E98-41F7-A79F-2181C4FB20B1}"/>
    <cellStyle name="20% - 강조색6 3 3 3 2 3" xfId="6949" xr:uid="{3896A9B4-FFDE-4BBF-8655-5446124B6F40}"/>
    <cellStyle name="20% - 강조색6 3 3 3 2 3 2" xfId="16677" xr:uid="{61ADDA1E-37FB-4AA2-93B9-DB6B3D678FFC}"/>
    <cellStyle name="20% - 강조색6 3 3 3 2 3 2 2" xfId="36133" xr:uid="{BA917212-96DF-4229-B48A-EAD2FDEFDCEA}"/>
    <cellStyle name="20% - 강조색6 3 3 3 2 3 3" xfId="26405" xr:uid="{D0E5472B-09D9-4A5D-B858-503274F44130}"/>
    <cellStyle name="20% - 강조색6 3 3 3 2 4" xfId="11813" xr:uid="{7C43B5E2-75AB-4733-9E1E-2D3FB5DCA54D}"/>
    <cellStyle name="20% - 강조색6 3 3 3 2 4 2" xfId="31269" xr:uid="{11508E88-3921-4C49-AF07-7D61F1BD284C}"/>
    <cellStyle name="20% - 강조색6 3 3 3 2 5" xfId="21541" xr:uid="{977FF048-A724-426B-8A11-5C08B5BAA085}"/>
    <cellStyle name="20% - 강조색6 3 3 3 3" xfId="3301" xr:uid="{E1E49001-1967-4E46-B340-1C102948EB31}"/>
    <cellStyle name="20% - 강조색6 3 3 3 3 2" xfId="8165" xr:uid="{D903277F-6981-4860-B446-1B6649BAA8A8}"/>
    <cellStyle name="20% - 강조색6 3 3 3 3 2 2" xfId="17893" xr:uid="{1D61A8BF-883A-4E2C-8CE9-35E7C6E5B91A}"/>
    <cellStyle name="20% - 강조색6 3 3 3 3 2 2 2" xfId="37349" xr:uid="{8C63E32E-BC28-4AB3-9080-D539134A5736}"/>
    <cellStyle name="20% - 강조색6 3 3 3 3 2 3" xfId="27621" xr:uid="{1920CD43-8022-4978-95F7-D8C5D049689E}"/>
    <cellStyle name="20% - 강조색6 3 3 3 3 3" xfId="13029" xr:uid="{DA0592DF-0A6F-4756-B972-57439992F3F7}"/>
    <cellStyle name="20% - 강조색6 3 3 3 3 3 2" xfId="32485" xr:uid="{7C987C77-255D-488C-A050-398EEB764220}"/>
    <cellStyle name="20% - 강조색6 3 3 3 3 4" xfId="22757" xr:uid="{D61B50C5-A8A8-4A22-9780-CD6CC367BEAC}"/>
    <cellStyle name="20% - 강조색6 3 3 3 4" xfId="5733" xr:uid="{AC0B8204-18CC-452A-AA36-65ACE2E9E332}"/>
    <cellStyle name="20% - 강조색6 3 3 3 4 2" xfId="15461" xr:uid="{B35A8F5D-9EBD-454A-961B-7D04B2EF8BAD}"/>
    <cellStyle name="20% - 강조색6 3 3 3 4 2 2" xfId="34917" xr:uid="{A2A557C7-5B8A-448C-9280-E8BBFB054127}"/>
    <cellStyle name="20% - 강조색6 3 3 3 4 3" xfId="25189" xr:uid="{814C26B5-9D1A-4C3A-82A2-A33214323DF9}"/>
    <cellStyle name="20% - 강조색6 3 3 3 5" xfId="10597" xr:uid="{383DC6B2-E276-4506-BD94-110F3851E853}"/>
    <cellStyle name="20% - 강조색6 3 3 3 5 2" xfId="30053" xr:uid="{F5AA158E-9ADF-4697-979F-D18C7E99EF53}"/>
    <cellStyle name="20% - 강조색6 3 3 3 6" xfId="20325" xr:uid="{EE3068E7-09B0-4EE1-A503-0E0C339A52C7}"/>
    <cellStyle name="20% - 강조색6 3 3 4" xfId="1477" xr:uid="{E89D87FF-08B2-460A-B5D9-43050A10CBE2}"/>
    <cellStyle name="20% - 강조색6 3 3 4 2" xfId="3909" xr:uid="{9CE4441F-C318-4919-AA1E-1AA7223BAA04}"/>
    <cellStyle name="20% - 강조색6 3 3 4 2 2" xfId="8773" xr:uid="{E5A44422-43D5-4208-8C68-6991E83BC784}"/>
    <cellStyle name="20% - 강조색6 3 3 4 2 2 2" xfId="18501" xr:uid="{9460A325-77B9-478D-BDD4-809515FD8B95}"/>
    <cellStyle name="20% - 강조색6 3 3 4 2 2 2 2" xfId="37957" xr:uid="{66F3864F-34F8-4AE4-8EBB-EA3BD822F732}"/>
    <cellStyle name="20% - 강조색6 3 3 4 2 2 3" xfId="28229" xr:uid="{B377B9F9-19EA-4516-A397-8FDB65C22DEB}"/>
    <cellStyle name="20% - 강조색6 3 3 4 2 3" xfId="13637" xr:uid="{8AAFED0B-D30B-4E54-AD1E-7CA0CD3C75EC}"/>
    <cellStyle name="20% - 강조색6 3 3 4 2 3 2" xfId="33093" xr:uid="{698BE592-3AF5-4204-8A71-6528E33ACB9C}"/>
    <cellStyle name="20% - 강조색6 3 3 4 2 4" xfId="23365" xr:uid="{BC1A32F4-4E6D-474D-8FD4-E36AB08934A1}"/>
    <cellStyle name="20% - 강조색6 3 3 4 3" xfId="6341" xr:uid="{B1397603-31A9-451D-9542-8BDE6D846BF6}"/>
    <cellStyle name="20% - 강조색6 3 3 4 3 2" xfId="16069" xr:uid="{FC72D159-FEF3-43E9-9954-503852761331}"/>
    <cellStyle name="20% - 강조색6 3 3 4 3 2 2" xfId="35525" xr:uid="{2B7BC4FF-DF2B-4071-AC61-FFEED550DEFE}"/>
    <cellStyle name="20% - 강조색6 3 3 4 3 3" xfId="25797" xr:uid="{33D0A064-79B8-468B-B8F5-A0AB86DBDEE0}"/>
    <cellStyle name="20% - 강조색6 3 3 4 4" xfId="11205" xr:uid="{69FCDC78-A46D-4D60-AAC9-2A172144DFFF}"/>
    <cellStyle name="20% - 강조색6 3 3 4 4 2" xfId="30661" xr:uid="{89B8C9FA-67BD-4791-8124-32474772E49C}"/>
    <cellStyle name="20% - 강조색6 3 3 4 5" xfId="20933" xr:uid="{7C074450-633A-4A8D-A8D8-2C8E56F4EAE4}"/>
    <cellStyle name="20% - 강조색6 3 3 5" xfId="2693" xr:uid="{F751C494-3F95-49FB-A83F-5E22DB9ED221}"/>
    <cellStyle name="20% - 강조색6 3 3 5 2" xfId="7557" xr:uid="{B0885FA0-F940-437B-9232-555C19763F74}"/>
    <cellStyle name="20% - 강조색6 3 3 5 2 2" xfId="17285" xr:uid="{44D00FEC-BB70-4AFA-9CB1-909BFCE7FC70}"/>
    <cellStyle name="20% - 강조색6 3 3 5 2 2 2" xfId="36741" xr:uid="{60029C2A-AC60-4276-B0DB-D3CE8FEEC46C}"/>
    <cellStyle name="20% - 강조색6 3 3 5 2 3" xfId="27013" xr:uid="{215BEEC9-D3B8-4AA2-AA0F-E82FCBBEB4C3}"/>
    <cellStyle name="20% - 강조색6 3 3 5 3" xfId="12421" xr:uid="{26BDF656-14BF-480A-B179-6A64366DCBD9}"/>
    <cellStyle name="20% - 강조색6 3 3 5 3 2" xfId="31877" xr:uid="{1D90F5B0-BE1E-42E3-97D1-E69049800D0D}"/>
    <cellStyle name="20% - 강조색6 3 3 5 4" xfId="22149" xr:uid="{4CEA6C61-9E7C-4184-BAC5-225992A87D98}"/>
    <cellStyle name="20% - 강조색6 3 3 6" xfId="5125" xr:uid="{CB001F05-5779-4919-A3F9-093932C67A4A}"/>
    <cellStyle name="20% - 강조색6 3 3 6 2" xfId="14853" xr:uid="{D7BA77D4-86C7-49E1-8563-0914B48E6F54}"/>
    <cellStyle name="20% - 강조색6 3 3 6 2 2" xfId="34309" xr:uid="{D6108C5C-D71E-40AA-820B-F0147AF23AD3}"/>
    <cellStyle name="20% - 강조색6 3 3 6 3" xfId="24581" xr:uid="{1E473542-EDA5-4C3A-A9BB-39EFAA685103}"/>
    <cellStyle name="20% - 강조색6 3 3 7" xfId="9989" xr:uid="{50628BE4-AB2C-492C-BCAA-5545EA8AE8AC}"/>
    <cellStyle name="20% - 강조색6 3 3 7 2" xfId="29445" xr:uid="{E990CFFC-57C1-4A49-B376-D2F5B9392A6F}"/>
    <cellStyle name="20% - 강조색6 3 3 8" xfId="19717" xr:uid="{E8226E2A-1997-42D0-B32B-918ECA753F36}"/>
    <cellStyle name="20% - 강조색6 3 4" xfId="413" xr:uid="{4B4165ED-6822-46DE-B5D2-FAAAD708438A}"/>
    <cellStyle name="20% - 강조색6 3 4 2" xfId="1021" xr:uid="{BE054FDD-3379-4BD4-8F09-627D1B1E255B}"/>
    <cellStyle name="20% - 강조색6 3 4 2 2" xfId="2237" xr:uid="{78C003D1-5C9B-40F3-A0D7-597AFDEDE6F0}"/>
    <cellStyle name="20% - 강조색6 3 4 2 2 2" xfId="4669" xr:uid="{A3613E5B-B5FD-4887-A984-6D89FFD29D73}"/>
    <cellStyle name="20% - 강조색6 3 4 2 2 2 2" xfId="9533" xr:uid="{A79B89FB-5A20-46EE-85F7-965EF8F2647C}"/>
    <cellStyle name="20% - 강조색6 3 4 2 2 2 2 2" xfId="19261" xr:uid="{F5EBA792-818E-4F8D-9074-501FAD4F9DE4}"/>
    <cellStyle name="20% - 강조색6 3 4 2 2 2 2 2 2" xfId="38717" xr:uid="{ABAFFACF-F204-4AFF-BEEA-BDDBA6EC73CA}"/>
    <cellStyle name="20% - 강조색6 3 4 2 2 2 2 3" xfId="28989" xr:uid="{1AE4E3EC-0324-4BC9-81D9-B34106E652C1}"/>
    <cellStyle name="20% - 강조색6 3 4 2 2 2 3" xfId="14397" xr:uid="{ECB516C1-AB7D-4BB7-B7A5-E902DED84386}"/>
    <cellStyle name="20% - 강조색6 3 4 2 2 2 3 2" xfId="33853" xr:uid="{3393E3BB-F533-4F59-ABCC-6AC622CB5BC0}"/>
    <cellStyle name="20% - 강조색6 3 4 2 2 2 4" xfId="24125" xr:uid="{57C1401D-C270-4401-A700-662FA8012046}"/>
    <cellStyle name="20% - 강조색6 3 4 2 2 3" xfId="7101" xr:uid="{210C8B79-0ABF-4DCA-9020-D816D5FA32D5}"/>
    <cellStyle name="20% - 강조색6 3 4 2 2 3 2" xfId="16829" xr:uid="{34285E1C-B800-4F26-830A-898565D94022}"/>
    <cellStyle name="20% - 강조색6 3 4 2 2 3 2 2" xfId="36285" xr:uid="{C25C4E7D-536A-4AFB-BE70-AAE7DE91332C}"/>
    <cellStyle name="20% - 강조색6 3 4 2 2 3 3" xfId="26557" xr:uid="{64504011-D0F1-4478-A8A3-4942E42B8331}"/>
    <cellStyle name="20% - 강조색6 3 4 2 2 4" xfId="11965" xr:uid="{C042E78C-F8CA-4C45-A7D2-BED05FC1357A}"/>
    <cellStyle name="20% - 강조색6 3 4 2 2 4 2" xfId="31421" xr:uid="{11A7B2B7-604E-4DF1-9994-7B14BF8DE2FE}"/>
    <cellStyle name="20% - 강조색6 3 4 2 2 5" xfId="21693" xr:uid="{775EE687-FAFA-4CF3-B0F9-AFC24A38BB3E}"/>
    <cellStyle name="20% - 강조색6 3 4 2 3" xfId="3453" xr:uid="{1FF5C8BB-2832-4B27-A759-A6C62A7692F8}"/>
    <cellStyle name="20% - 강조색6 3 4 2 3 2" xfId="8317" xr:uid="{13A07C54-29A0-4CED-B536-2AABF20C1426}"/>
    <cellStyle name="20% - 강조색6 3 4 2 3 2 2" xfId="18045" xr:uid="{68B221C1-E606-48CC-A2C7-8AA72E2CF59B}"/>
    <cellStyle name="20% - 강조색6 3 4 2 3 2 2 2" xfId="37501" xr:uid="{80407C2A-1FF5-4335-84D3-3059558A0E80}"/>
    <cellStyle name="20% - 강조색6 3 4 2 3 2 3" xfId="27773" xr:uid="{A54B053A-0D2C-489A-ABFB-2CCB97EA37D3}"/>
    <cellStyle name="20% - 강조색6 3 4 2 3 3" xfId="13181" xr:uid="{68D705A6-367C-4AE5-8BE8-41C2BD1FBB6E}"/>
    <cellStyle name="20% - 강조색6 3 4 2 3 3 2" xfId="32637" xr:uid="{E6C4A9F5-EBA5-4A7E-8F9D-2627D3917CA2}"/>
    <cellStyle name="20% - 강조색6 3 4 2 3 4" xfId="22909" xr:uid="{2F99A65B-25AF-4E83-B4CE-4E9DEA728049}"/>
    <cellStyle name="20% - 강조색6 3 4 2 4" xfId="5885" xr:uid="{563C9E00-EE14-4D13-A7B0-0985603FA73A}"/>
    <cellStyle name="20% - 강조색6 3 4 2 4 2" xfId="15613" xr:uid="{A07C7D29-E64B-4E02-9021-37D6F0BC26A3}"/>
    <cellStyle name="20% - 강조색6 3 4 2 4 2 2" xfId="35069" xr:uid="{97D9F929-D5E6-4C1D-BD22-51826A8F25D8}"/>
    <cellStyle name="20% - 강조색6 3 4 2 4 3" xfId="25341" xr:uid="{2BCEE22C-9A12-45AE-AA7C-9F64ABDF235E}"/>
    <cellStyle name="20% - 강조색6 3 4 2 5" xfId="10749" xr:uid="{6461163E-A799-41BE-979C-86B3AD55DF1E}"/>
    <cellStyle name="20% - 강조색6 3 4 2 5 2" xfId="30205" xr:uid="{91B9EA4E-71E4-4D44-9723-4F5CB6ACE28A}"/>
    <cellStyle name="20% - 강조색6 3 4 2 6" xfId="20477" xr:uid="{23E708A8-4CF1-4DD6-967C-DFFDCC32BF38}"/>
    <cellStyle name="20% - 강조색6 3 4 3" xfId="1629" xr:uid="{2C2C9467-52B6-404E-92A6-79F086C75E41}"/>
    <cellStyle name="20% - 강조색6 3 4 3 2" xfId="4061" xr:uid="{08B7D1A3-AE94-4FFC-927D-3710FFE13F34}"/>
    <cellStyle name="20% - 강조색6 3 4 3 2 2" xfId="8925" xr:uid="{70871FBE-6833-438C-B482-13763FAFBF93}"/>
    <cellStyle name="20% - 강조색6 3 4 3 2 2 2" xfId="18653" xr:uid="{6CF92129-1D2C-457C-A7BB-7AE58B552FE3}"/>
    <cellStyle name="20% - 강조색6 3 4 3 2 2 2 2" xfId="38109" xr:uid="{8589497A-2524-4F46-BB21-DBFD57699AB4}"/>
    <cellStyle name="20% - 강조색6 3 4 3 2 2 3" xfId="28381" xr:uid="{D3112C86-739A-40C8-905F-AA4E7D276089}"/>
    <cellStyle name="20% - 강조색6 3 4 3 2 3" xfId="13789" xr:uid="{C0AEAE69-65B9-4651-A0A1-9036544E4159}"/>
    <cellStyle name="20% - 강조색6 3 4 3 2 3 2" xfId="33245" xr:uid="{1DDAEFA4-AA95-4021-9D02-CF64475994F6}"/>
    <cellStyle name="20% - 강조색6 3 4 3 2 4" xfId="23517" xr:uid="{706C33AB-071F-43C9-A89A-D85CA54B1656}"/>
    <cellStyle name="20% - 강조색6 3 4 3 3" xfId="6493" xr:uid="{5279A664-1915-4C25-A0B9-38D06ED95C2A}"/>
    <cellStyle name="20% - 강조색6 3 4 3 3 2" xfId="16221" xr:uid="{8FB31A4E-B5C1-44BA-860D-161B8001E095}"/>
    <cellStyle name="20% - 강조색6 3 4 3 3 2 2" xfId="35677" xr:uid="{22D4B5CA-8F7D-464C-8B23-E5AAE9C7ABEE}"/>
    <cellStyle name="20% - 강조색6 3 4 3 3 3" xfId="25949" xr:uid="{6B4C9DD1-1B4C-454C-B2C7-E9BCE24A3338}"/>
    <cellStyle name="20% - 강조색6 3 4 3 4" xfId="11357" xr:uid="{B6DD0CC0-5022-4BA3-A09A-8A0D6AA2E74A}"/>
    <cellStyle name="20% - 강조색6 3 4 3 4 2" xfId="30813" xr:uid="{9EF3229B-A641-4142-9AA2-2D91CE530057}"/>
    <cellStyle name="20% - 강조색6 3 4 3 5" xfId="21085" xr:uid="{C2A361D0-5C2A-4A24-BF5D-407FBEF548E3}"/>
    <cellStyle name="20% - 강조색6 3 4 4" xfId="2845" xr:uid="{95D5A390-3EDD-4986-9D16-F8CEE05838A5}"/>
    <cellStyle name="20% - 강조색6 3 4 4 2" xfId="7709" xr:uid="{C481B178-7627-4943-A07E-3BF53B20C1FC}"/>
    <cellStyle name="20% - 강조색6 3 4 4 2 2" xfId="17437" xr:uid="{26CC03F6-1545-40D3-A1EC-B7BB014A351B}"/>
    <cellStyle name="20% - 강조색6 3 4 4 2 2 2" xfId="36893" xr:uid="{C1D7C53A-CA64-4E6A-9229-C1679686134A}"/>
    <cellStyle name="20% - 강조색6 3 4 4 2 3" xfId="27165" xr:uid="{21B9C388-CA27-4B89-9867-4F9CBF62B88F}"/>
    <cellStyle name="20% - 강조색6 3 4 4 3" xfId="12573" xr:uid="{CA9748C4-2CF7-4420-9A94-036CD1DE0349}"/>
    <cellStyle name="20% - 강조색6 3 4 4 3 2" xfId="32029" xr:uid="{08B52AE5-0189-4FB4-8DE1-5EEDB858933A}"/>
    <cellStyle name="20% - 강조색6 3 4 4 4" xfId="22301" xr:uid="{8C90CEBC-7F4D-4029-A282-5F646B555B2B}"/>
    <cellStyle name="20% - 강조색6 3 4 5" xfId="5277" xr:uid="{9FE3B942-BBC4-483D-B47C-DF707498C318}"/>
    <cellStyle name="20% - 강조색6 3 4 5 2" xfId="15005" xr:uid="{634066E6-BC0F-4F34-9FBE-54169DBB610D}"/>
    <cellStyle name="20% - 강조색6 3 4 5 2 2" xfId="34461" xr:uid="{A12DC870-906C-4434-907D-E4A78C486218}"/>
    <cellStyle name="20% - 강조색6 3 4 5 3" xfId="24733" xr:uid="{5B82AA27-DACB-492A-8036-7F2D67D23008}"/>
    <cellStyle name="20% - 강조색6 3 4 6" xfId="10141" xr:uid="{67E1CC6D-8A1C-481D-B206-405A60AA6080}"/>
    <cellStyle name="20% - 강조색6 3 4 6 2" xfId="29597" xr:uid="{4FE2C204-FF69-4FE7-BFCB-A848D4FB5B2F}"/>
    <cellStyle name="20% - 강조색6 3 4 7" xfId="19869" xr:uid="{788245AB-2F09-41C5-A814-BB7B744F8190}"/>
    <cellStyle name="20% - 강조색6 3 5" xfId="717" xr:uid="{58C70555-DF7A-4D45-AAF3-0B6975D6C61F}"/>
    <cellStyle name="20% - 강조색6 3 5 2" xfId="1933" xr:uid="{07F6335D-8792-4A7E-9EB6-765947B80E13}"/>
    <cellStyle name="20% - 강조색6 3 5 2 2" xfId="4365" xr:uid="{9BA25A3A-FD4F-4745-BCE9-48C96C2C5808}"/>
    <cellStyle name="20% - 강조색6 3 5 2 2 2" xfId="9229" xr:uid="{A46F0B61-B3B0-4241-832E-2BDB08FE6E86}"/>
    <cellStyle name="20% - 강조색6 3 5 2 2 2 2" xfId="18957" xr:uid="{F33EA3FC-E769-4B59-902E-F999DCC80392}"/>
    <cellStyle name="20% - 강조색6 3 5 2 2 2 2 2" xfId="38413" xr:uid="{BE3A1CC9-E8F4-49D1-A3EE-CF4293AF80C2}"/>
    <cellStyle name="20% - 강조색6 3 5 2 2 2 3" xfId="28685" xr:uid="{511E7B1F-510C-46B5-9D64-B7688BACE4DC}"/>
    <cellStyle name="20% - 강조색6 3 5 2 2 3" xfId="14093" xr:uid="{BFCD212A-BA11-4A07-BE51-C2875B7B9C92}"/>
    <cellStyle name="20% - 강조색6 3 5 2 2 3 2" xfId="33549" xr:uid="{4A831F0C-2369-4116-9A0B-1979DFD87908}"/>
    <cellStyle name="20% - 강조색6 3 5 2 2 4" xfId="23821" xr:uid="{D5795597-2E0D-47AA-A719-5B0D7E4D88AA}"/>
    <cellStyle name="20% - 강조색6 3 5 2 3" xfId="6797" xr:uid="{CA1E838C-1660-4BEA-99D8-36D98086616A}"/>
    <cellStyle name="20% - 강조색6 3 5 2 3 2" xfId="16525" xr:uid="{93722C62-C288-4906-8BF1-456DEFD5F087}"/>
    <cellStyle name="20% - 강조색6 3 5 2 3 2 2" xfId="35981" xr:uid="{B6BA6C38-D2EC-4415-A80C-F0BC488D4603}"/>
    <cellStyle name="20% - 강조색6 3 5 2 3 3" xfId="26253" xr:uid="{C40C17D0-BD88-46AA-B540-1D382C147C2F}"/>
    <cellStyle name="20% - 강조색6 3 5 2 4" xfId="11661" xr:uid="{B8353E4F-C396-41E2-97B8-EF24E06CB19E}"/>
    <cellStyle name="20% - 강조색6 3 5 2 4 2" xfId="31117" xr:uid="{60FC20F6-8FA9-4AA2-93AD-65713FE4E7A8}"/>
    <cellStyle name="20% - 강조색6 3 5 2 5" xfId="21389" xr:uid="{520688F3-319D-4C6B-B957-A246C69DC78A}"/>
    <cellStyle name="20% - 강조색6 3 5 3" xfId="3149" xr:uid="{7E23C3EB-5DCF-4C73-A705-ED08BECC717D}"/>
    <cellStyle name="20% - 강조색6 3 5 3 2" xfId="8013" xr:uid="{BEEB9131-D084-4772-AC39-27E052C295FD}"/>
    <cellStyle name="20% - 강조색6 3 5 3 2 2" xfId="17741" xr:uid="{06868593-5491-44C1-87B8-C2163A14F858}"/>
    <cellStyle name="20% - 강조색6 3 5 3 2 2 2" xfId="37197" xr:uid="{ACCFEA4E-200B-4007-9630-9F6EA64D7B8B}"/>
    <cellStyle name="20% - 강조색6 3 5 3 2 3" xfId="27469" xr:uid="{49459129-1350-4196-A3F1-1C21E0E22ACA}"/>
    <cellStyle name="20% - 강조색6 3 5 3 3" xfId="12877" xr:uid="{D1966CD8-114A-4E28-8C1C-1BED87772C35}"/>
    <cellStyle name="20% - 강조색6 3 5 3 3 2" xfId="32333" xr:uid="{3A8367BA-8687-474A-A798-E19DC0A6894C}"/>
    <cellStyle name="20% - 강조색6 3 5 3 4" xfId="22605" xr:uid="{962C9662-9759-49F2-AC21-32AC900CDECE}"/>
    <cellStyle name="20% - 강조색6 3 5 4" xfId="5581" xr:uid="{CFF8C3A9-27F8-4F3A-9D0A-504A8408DEA3}"/>
    <cellStyle name="20% - 강조색6 3 5 4 2" xfId="15309" xr:uid="{3746E7E7-A7BE-4CB5-B627-BF98E2C37DD4}"/>
    <cellStyle name="20% - 강조색6 3 5 4 2 2" xfId="34765" xr:uid="{8F4BBE8E-7264-4F55-BF80-30BD17F1D538}"/>
    <cellStyle name="20% - 강조색6 3 5 4 3" xfId="25037" xr:uid="{001ABE20-9132-4ACE-9F13-3BB7AB83152B}"/>
    <cellStyle name="20% - 강조색6 3 5 5" xfId="10445" xr:uid="{8641B089-2B7B-4C42-B43E-89E9B884F1B9}"/>
    <cellStyle name="20% - 강조색6 3 5 5 2" xfId="29901" xr:uid="{1AE4A24C-9E2A-4612-A83F-73F911D07B3F}"/>
    <cellStyle name="20% - 강조색6 3 5 6" xfId="20173" xr:uid="{36D373DF-23E0-481D-905A-CADD2DCBBFA7}"/>
    <cellStyle name="20% - 강조색6 3 6" xfId="1325" xr:uid="{7A5C9436-46D6-4E67-AF97-3A697A5E7650}"/>
    <cellStyle name="20% - 강조색6 3 6 2" xfId="3757" xr:uid="{D18E080D-E10A-434A-93A4-69895C9C97EC}"/>
    <cellStyle name="20% - 강조색6 3 6 2 2" xfId="8621" xr:uid="{ADB5F15C-57DF-4B68-838E-9314B8D9F6E2}"/>
    <cellStyle name="20% - 강조색6 3 6 2 2 2" xfId="18349" xr:uid="{C60B126D-031E-4BD1-A970-CFBCA6438A17}"/>
    <cellStyle name="20% - 강조색6 3 6 2 2 2 2" xfId="37805" xr:uid="{5FA935D4-B488-437E-A8D0-B29D6B4DD5D8}"/>
    <cellStyle name="20% - 강조색6 3 6 2 2 3" xfId="28077" xr:uid="{CCA3ABDB-50F3-487C-AAAC-EA565EEF53ED}"/>
    <cellStyle name="20% - 강조색6 3 6 2 3" xfId="13485" xr:uid="{599C528A-8FB1-4FEF-AAD1-7AD6A75996C7}"/>
    <cellStyle name="20% - 강조색6 3 6 2 3 2" xfId="32941" xr:uid="{B6A6F159-2AB5-4AB5-A1D9-E97B8FEDDED4}"/>
    <cellStyle name="20% - 강조색6 3 6 2 4" xfId="23213" xr:uid="{CD57458E-4996-4096-9ED9-232B46934BFF}"/>
    <cellStyle name="20% - 강조색6 3 6 3" xfId="6189" xr:uid="{6E2AF9AC-47A3-447A-89F1-3A48ADF0DFDA}"/>
    <cellStyle name="20% - 강조색6 3 6 3 2" xfId="15917" xr:uid="{9D0F29CB-1176-48A9-BCC1-0EE7524F6183}"/>
    <cellStyle name="20% - 강조색6 3 6 3 2 2" xfId="35373" xr:uid="{B8697B4F-8D54-43A7-8B15-5CA47E36F6E0}"/>
    <cellStyle name="20% - 강조색6 3 6 3 3" xfId="25645" xr:uid="{D79F789F-4A2A-476D-92A9-0C615830FA57}"/>
    <cellStyle name="20% - 강조색6 3 6 4" xfId="11053" xr:uid="{52BEC559-EC1E-43D0-9204-69BEBEFA991C}"/>
    <cellStyle name="20% - 강조색6 3 6 4 2" xfId="30509" xr:uid="{380F1A34-7959-4752-9493-E49AC7F336F1}"/>
    <cellStyle name="20% - 강조색6 3 6 5" xfId="20781" xr:uid="{BD127699-25F2-462C-AA03-D2EB6A770FD4}"/>
    <cellStyle name="20% - 강조색6 3 7" xfId="2541" xr:uid="{B59B1F61-C05F-4CE4-8088-6B56355E3033}"/>
    <cellStyle name="20% - 강조색6 3 7 2" xfId="7405" xr:uid="{39D74B16-CA9C-464D-8684-6DC70FDDB153}"/>
    <cellStyle name="20% - 강조색6 3 7 2 2" xfId="17133" xr:uid="{B891B0BF-9850-4D78-B20B-DB52557001BD}"/>
    <cellStyle name="20% - 강조색6 3 7 2 2 2" xfId="36589" xr:uid="{8102CF68-B8C1-411F-87F0-C8B881B70036}"/>
    <cellStyle name="20% - 강조색6 3 7 2 3" xfId="26861" xr:uid="{15BF184F-8AF2-4E4D-A0DF-79505695927B}"/>
    <cellStyle name="20% - 강조색6 3 7 3" xfId="12269" xr:uid="{9D4C6312-0226-4180-9C4B-3C3D0619F7C2}"/>
    <cellStyle name="20% - 강조색6 3 7 3 2" xfId="31725" xr:uid="{C459C5C5-F849-47D2-99A4-8000B73B9544}"/>
    <cellStyle name="20% - 강조색6 3 7 4" xfId="21997" xr:uid="{3C83FCEE-F966-41F3-B385-ABB9E7C85D3C}"/>
    <cellStyle name="20% - 강조색6 3 8" xfId="4973" xr:uid="{1627D4F0-2370-48C3-B877-AB6C923D1EE9}"/>
    <cellStyle name="20% - 강조색6 3 8 2" xfId="14701" xr:uid="{0C79048C-D488-46CD-B4D0-7067415C8979}"/>
    <cellStyle name="20% - 강조색6 3 8 2 2" xfId="34157" xr:uid="{B7369866-C6A3-417B-A0DF-0ED6960607C2}"/>
    <cellStyle name="20% - 강조색6 3 8 3" xfId="24429" xr:uid="{AA68F0BB-EA92-428E-B52A-75EB9BED681B}"/>
    <cellStyle name="20% - 강조색6 3 9" xfId="9837" xr:uid="{9160E0AC-DFDF-46B3-8B41-372E39BFC195}"/>
    <cellStyle name="20% - 강조색6 3 9 2" xfId="29293" xr:uid="{3D51B78D-F3D8-480D-AE15-0DD744699775}"/>
    <cellStyle name="20% - 강조색6 4" xfId="124" xr:uid="{9F869B88-AA7A-4570-B047-55DF1CEC3AC9}"/>
    <cellStyle name="20% - 강조색6 4 10" xfId="19585" xr:uid="{C41E3872-9154-42F8-814E-39F627945BAC}"/>
    <cellStyle name="20% - 강조색6 4 2" xfId="204" xr:uid="{0FD58BDA-2768-4C6A-AC69-422D5B3A704B}"/>
    <cellStyle name="20% - 강조색6 4 2 2" xfId="357" xr:uid="{53A7EACC-2F6E-4F12-AF65-3F18CD4436D5}"/>
    <cellStyle name="20% - 강조색6 4 2 2 2" xfId="662" xr:uid="{DEEEEE96-6FC9-4588-B83C-E0E7B89C7189}"/>
    <cellStyle name="20% - 강조색6 4 2 2 2 2" xfId="1270" xr:uid="{970DC140-91AC-4A6A-A7A3-243E6CE26101}"/>
    <cellStyle name="20% - 강조색6 4 2 2 2 2 2" xfId="2486" xr:uid="{42E4FF81-C56A-4A66-B0CC-3B9614AE7618}"/>
    <cellStyle name="20% - 강조색6 4 2 2 2 2 2 2" xfId="4918" xr:uid="{A45626DA-0ABA-41F8-B6ED-D4278C68A8AC}"/>
    <cellStyle name="20% - 강조색6 4 2 2 2 2 2 2 2" xfId="9782" xr:uid="{BFBA3D04-D95D-4AE7-A7CA-E1CB6BC19EA6}"/>
    <cellStyle name="20% - 강조색6 4 2 2 2 2 2 2 2 2" xfId="19510" xr:uid="{45219AF2-A2B5-4549-A3E1-AEF7A69B402D}"/>
    <cellStyle name="20% - 강조색6 4 2 2 2 2 2 2 2 2 2" xfId="38966" xr:uid="{0E485478-86C3-4484-990D-12648336D1CE}"/>
    <cellStyle name="20% - 강조색6 4 2 2 2 2 2 2 2 3" xfId="29238" xr:uid="{920D85D0-FACC-4738-8E5E-498B4ABD94FA}"/>
    <cellStyle name="20% - 강조색6 4 2 2 2 2 2 2 3" xfId="14646" xr:uid="{E2BFC289-FCB4-427F-BBBA-C03ABAB0E9B1}"/>
    <cellStyle name="20% - 강조색6 4 2 2 2 2 2 2 3 2" xfId="34102" xr:uid="{972C7176-E566-433D-80EA-D1668F69A18B}"/>
    <cellStyle name="20% - 강조색6 4 2 2 2 2 2 2 4" xfId="24374" xr:uid="{71785E8A-A84A-44A3-8894-18467A10A8F0}"/>
    <cellStyle name="20% - 강조색6 4 2 2 2 2 2 3" xfId="7350" xr:uid="{397695AE-3E0E-454A-9871-90441DF8EF42}"/>
    <cellStyle name="20% - 강조색6 4 2 2 2 2 2 3 2" xfId="17078" xr:uid="{FAE0A4B7-DB9E-4D96-9E66-5EF252B92F2A}"/>
    <cellStyle name="20% - 강조색6 4 2 2 2 2 2 3 2 2" xfId="36534" xr:uid="{4CE57359-D1D3-4C5D-9269-424BBCC9DA16}"/>
    <cellStyle name="20% - 강조색6 4 2 2 2 2 2 3 3" xfId="26806" xr:uid="{08244234-4460-4CFA-B2AF-27D88D20ECE0}"/>
    <cellStyle name="20% - 강조색6 4 2 2 2 2 2 4" xfId="12214" xr:uid="{9FEAD6C2-D3ED-42D2-98C0-69DD60A5951E}"/>
    <cellStyle name="20% - 강조색6 4 2 2 2 2 2 4 2" xfId="31670" xr:uid="{A84455E0-090A-471A-A1A5-923B7AC4FC90}"/>
    <cellStyle name="20% - 강조색6 4 2 2 2 2 2 5" xfId="21942" xr:uid="{3A37696A-F175-42FD-9B90-A7E2612F9E1A}"/>
    <cellStyle name="20% - 강조색6 4 2 2 2 2 3" xfId="3702" xr:uid="{B16C4D9E-046F-41A6-9B52-55D376DBFB0A}"/>
    <cellStyle name="20% - 강조색6 4 2 2 2 2 3 2" xfId="8566" xr:uid="{3C9A2BC1-4355-41F0-A3A5-14DAE932DE13}"/>
    <cellStyle name="20% - 강조색6 4 2 2 2 2 3 2 2" xfId="18294" xr:uid="{22F49E5D-42B3-4246-8F2A-D40BA2E28953}"/>
    <cellStyle name="20% - 강조색6 4 2 2 2 2 3 2 2 2" xfId="37750" xr:uid="{FCA7673B-43AC-41B4-B3FE-A19118789BE1}"/>
    <cellStyle name="20% - 강조색6 4 2 2 2 2 3 2 3" xfId="28022" xr:uid="{57A608DB-D108-4748-B577-52257C1E84F9}"/>
    <cellStyle name="20% - 강조색6 4 2 2 2 2 3 3" xfId="13430" xr:uid="{F0BCF765-EDBF-4ABA-8667-659AF9FD7A10}"/>
    <cellStyle name="20% - 강조색6 4 2 2 2 2 3 3 2" xfId="32886" xr:uid="{79BEE164-0802-4378-B800-B57537C4E9E3}"/>
    <cellStyle name="20% - 강조색6 4 2 2 2 2 3 4" xfId="23158" xr:uid="{B3A9E3CE-A689-4AE3-B5C1-148F9B5DE246}"/>
    <cellStyle name="20% - 강조색6 4 2 2 2 2 4" xfId="6134" xr:uid="{2B805A97-A638-408F-BD1D-7BC788AE336B}"/>
    <cellStyle name="20% - 강조색6 4 2 2 2 2 4 2" xfId="15862" xr:uid="{F357BE37-279D-47FD-AF45-41B482F46F09}"/>
    <cellStyle name="20% - 강조색6 4 2 2 2 2 4 2 2" xfId="35318" xr:uid="{C61CE370-477E-4032-8975-DA1D68B2BC93}"/>
    <cellStyle name="20% - 강조색6 4 2 2 2 2 4 3" xfId="25590" xr:uid="{46BAADB4-93B1-46CA-B71F-3B479E8BDBCD}"/>
    <cellStyle name="20% - 강조색6 4 2 2 2 2 5" xfId="10998" xr:uid="{C47CEA2B-2127-42E7-A356-6CE7E52EBB81}"/>
    <cellStyle name="20% - 강조색6 4 2 2 2 2 5 2" xfId="30454" xr:uid="{1936DA7D-2FB6-4694-BB87-927F9145E2E4}"/>
    <cellStyle name="20% - 강조색6 4 2 2 2 2 6" xfId="20726" xr:uid="{57255D6E-F4B5-47DB-B87E-C4E304918527}"/>
    <cellStyle name="20% - 강조색6 4 2 2 2 3" xfId="1878" xr:uid="{65961FF4-5DBA-4C77-822F-6A50D90870CF}"/>
    <cellStyle name="20% - 강조색6 4 2 2 2 3 2" xfId="4310" xr:uid="{76CCBE52-09FD-4385-8A1F-9CA606EE726E}"/>
    <cellStyle name="20% - 강조색6 4 2 2 2 3 2 2" xfId="9174" xr:uid="{489E72A8-62D0-4DA6-BB93-671EB0FCD9FD}"/>
    <cellStyle name="20% - 강조색6 4 2 2 2 3 2 2 2" xfId="18902" xr:uid="{0C4B72F0-EE4B-4743-BC8E-369FBF999770}"/>
    <cellStyle name="20% - 강조색6 4 2 2 2 3 2 2 2 2" xfId="38358" xr:uid="{CCCDCB8F-CC1F-4F0D-BB5D-6A7E1B6EEA73}"/>
    <cellStyle name="20% - 강조색6 4 2 2 2 3 2 2 3" xfId="28630" xr:uid="{435ACE2F-CC00-4432-ACF0-4AB51CAFEA85}"/>
    <cellStyle name="20% - 강조색6 4 2 2 2 3 2 3" xfId="14038" xr:uid="{601072F6-846C-4752-A0CF-DF5AD15C370E}"/>
    <cellStyle name="20% - 강조색6 4 2 2 2 3 2 3 2" xfId="33494" xr:uid="{F6A786B2-78AE-4C72-AB65-32690479DA62}"/>
    <cellStyle name="20% - 강조색6 4 2 2 2 3 2 4" xfId="23766" xr:uid="{0E56B051-9827-4F0E-8E7A-3E9B52CB2BC6}"/>
    <cellStyle name="20% - 강조색6 4 2 2 2 3 3" xfId="6742" xr:uid="{D983E1FF-8C7C-4329-9845-E1F20C30543C}"/>
    <cellStyle name="20% - 강조색6 4 2 2 2 3 3 2" xfId="16470" xr:uid="{D5EAF09C-CBDC-4F11-9647-1DA5190BF9F6}"/>
    <cellStyle name="20% - 강조색6 4 2 2 2 3 3 2 2" xfId="35926" xr:uid="{9D34AF25-5D38-44DD-AA2C-56331F89F4BA}"/>
    <cellStyle name="20% - 강조색6 4 2 2 2 3 3 3" xfId="26198" xr:uid="{1A3F2470-3646-4A97-9E11-88FFDD874969}"/>
    <cellStyle name="20% - 강조색6 4 2 2 2 3 4" xfId="11606" xr:uid="{52EA8385-490A-4567-BCE2-8280D89C4735}"/>
    <cellStyle name="20% - 강조색6 4 2 2 2 3 4 2" xfId="31062" xr:uid="{32807C02-D0A7-462C-A0FB-64F907F89B64}"/>
    <cellStyle name="20% - 강조색6 4 2 2 2 3 5" xfId="21334" xr:uid="{AD782AD2-BCD4-40C5-82AF-DECBDB127BEE}"/>
    <cellStyle name="20% - 강조색6 4 2 2 2 4" xfId="3094" xr:uid="{C49933B8-4F8F-494D-9404-C9C8033E4F8E}"/>
    <cellStyle name="20% - 강조색6 4 2 2 2 4 2" xfId="7958" xr:uid="{A9CACEE6-7503-4D7D-A1C8-9BD5DC2D8E50}"/>
    <cellStyle name="20% - 강조색6 4 2 2 2 4 2 2" xfId="17686" xr:uid="{E68CF97A-1E64-4396-BB91-A80D3356E782}"/>
    <cellStyle name="20% - 강조색6 4 2 2 2 4 2 2 2" xfId="37142" xr:uid="{FEF47EF1-641F-443D-8F1E-58818A5C94F3}"/>
    <cellStyle name="20% - 강조색6 4 2 2 2 4 2 3" xfId="27414" xr:uid="{E488E38B-E0BB-4508-AEB5-B32CFB55F74A}"/>
    <cellStyle name="20% - 강조색6 4 2 2 2 4 3" xfId="12822" xr:uid="{A2BFC39E-AB62-4E13-AE10-7553E42640B7}"/>
    <cellStyle name="20% - 강조색6 4 2 2 2 4 3 2" xfId="32278" xr:uid="{4687C0A4-9D25-4D8F-AF47-48C8CE17929F}"/>
    <cellStyle name="20% - 강조색6 4 2 2 2 4 4" xfId="22550" xr:uid="{7E0C8767-8540-40E8-99F0-855409943027}"/>
    <cellStyle name="20% - 강조색6 4 2 2 2 5" xfId="5526" xr:uid="{E416884D-4EE3-40F2-A5EB-C8125C5A27EB}"/>
    <cellStyle name="20% - 강조색6 4 2 2 2 5 2" xfId="15254" xr:uid="{968AE5B4-C346-4691-B074-062B50977C75}"/>
    <cellStyle name="20% - 강조색6 4 2 2 2 5 2 2" xfId="34710" xr:uid="{1A03A612-BBFE-421E-8301-40E8D6F15C76}"/>
    <cellStyle name="20% - 강조색6 4 2 2 2 5 3" xfId="24982" xr:uid="{2D6D7ED1-BA06-4B4F-9FAD-34A1B5F9D422}"/>
    <cellStyle name="20% - 강조색6 4 2 2 2 6" xfId="10390" xr:uid="{079921C9-12A4-4BA4-BC46-BD56358E44C5}"/>
    <cellStyle name="20% - 강조색6 4 2 2 2 6 2" xfId="29846" xr:uid="{30CE6D10-B37C-43B9-92DB-78322F92509F}"/>
    <cellStyle name="20% - 강조색6 4 2 2 2 7" xfId="20118" xr:uid="{8556C0D1-E540-43D9-8141-EF69E707863B}"/>
    <cellStyle name="20% - 강조색6 4 2 2 3" xfId="966" xr:uid="{3EFB2E14-3A93-4749-A12F-D94B38FE6500}"/>
    <cellStyle name="20% - 강조색6 4 2 2 3 2" xfId="2182" xr:uid="{038A80DB-CF38-4959-9010-99585880D0E5}"/>
    <cellStyle name="20% - 강조색6 4 2 2 3 2 2" xfId="4614" xr:uid="{5CA70DE7-95F0-42D7-A893-BCBFB99CBBA8}"/>
    <cellStyle name="20% - 강조색6 4 2 2 3 2 2 2" xfId="9478" xr:uid="{5C7A3D48-F010-4FDA-856B-5B51B152B7FC}"/>
    <cellStyle name="20% - 강조색6 4 2 2 3 2 2 2 2" xfId="19206" xr:uid="{C41EA26F-A92C-4EF5-A1B0-FEC4E9C3C89A}"/>
    <cellStyle name="20% - 강조색6 4 2 2 3 2 2 2 2 2" xfId="38662" xr:uid="{9C4B6D8E-10D6-477A-99DB-A25BBAC2425A}"/>
    <cellStyle name="20% - 강조색6 4 2 2 3 2 2 2 3" xfId="28934" xr:uid="{F02EF388-0B5B-4D98-B136-A6046DA2298C}"/>
    <cellStyle name="20% - 강조색6 4 2 2 3 2 2 3" xfId="14342" xr:uid="{3F34E4D7-9866-47A2-9E4C-B926C0844722}"/>
    <cellStyle name="20% - 강조색6 4 2 2 3 2 2 3 2" xfId="33798" xr:uid="{EDE190EE-097F-40B0-8F7D-5982F9C8F328}"/>
    <cellStyle name="20% - 강조색6 4 2 2 3 2 2 4" xfId="24070" xr:uid="{D2916662-E73E-4112-818E-62201AB60E02}"/>
    <cellStyle name="20% - 강조색6 4 2 2 3 2 3" xfId="7046" xr:uid="{A47EA57F-4006-4615-A9BD-90B2E3AA2FEA}"/>
    <cellStyle name="20% - 강조색6 4 2 2 3 2 3 2" xfId="16774" xr:uid="{35EAAC84-6AC5-49C7-A97C-F60DC73B67A8}"/>
    <cellStyle name="20% - 강조색6 4 2 2 3 2 3 2 2" xfId="36230" xr:uid="{89D68719-6F39-4951-B12A-92350107FD41}"/>
    <cellStyle name="20% - 강조색6 4 2 2 3 2 3 3" xfId="26502" xr:uid="{B3F4F2A6-5186-487C-9576-FD50F6F84629}"/>
    <cellStyle name="20% - 강조색6 4 2 2 3 2 4" xfId="11910" xr:uid="{36BE7C59-D0D7-4FA5-953B-74A95633FE2A}"/>
    <cellStyle name="20% - 강조색6 4 2 2 3 2 4 2" xfId="31366" xr:uid="{8C01BF4B-553D-4761-B5E8-4171B979F9D8}"/>
    <cellStyle name="20% - 강조색6 4 2 2 3 2 5" xfId="21638" xr:uid="{F3E2D2FE-19F0-47E6-ACCE-F33D0084CE9C}"/>
    <cellStyle name="20% - 강조색6 4 2 2 3 3" xfId="3398" xr:uid="{D344AA06-4051-4B1E-8E10-93E2594F925B}"/>
    <cellStyle name="20% - 강조색6 4 2 2 3 3 2" xfId="8262" xr:uid="{775295FA-3B24-4981-A913-76875A95BE62}"/>
    <cellStyle name="20% - 강조색6 4 2 2 3 3 2 2" xfId="17990" xr:uid="{EFC9DDC8-6E5E-44B6-9FAB-5E72D1DA2DFB}"/>
    <cellStyle name="20% - 강조색6 4 2 2 3 3 2 2 2" xfId="37446" xr:uid="{C70CC43A-0A03-4072-B00D-17C3BFD85F1D}"/>
    <cellStyle name="20% - 강조색6 4 2 2 3 3 2 3" xfId="27718" xr:uid="{902AA688-0758-44D9-8808-1155055A6962}"/>
    <cellStyle name="20% - 강조색6 4 2 2 3 3 3" xfId="13126" xr:uid="{F1234E30-782E-41BB-A8BA-586A45F35E96}"/>
    <cellStyle name="20% - 강조색6 4 2 2 3 3 3 2" xfId="32582" xr:uid="{83222A49-DCE5-4250-A6B0-8F335F1DA84A}"/>
    <cellStyle name="20% - 강조색6 4 2 2 3 3 4" xfId="22854" xr:uid="{03E41C24-AB91-46AF-9F46-5E861218384F}"/>
    <cellStyle name="20% - 강조색6 4 2 2 3 4" xfId="5830" xr:uid="{C4227877-A659-4AE1-9A71-198C37EC4263}"/>
    <cellStyle name="20% - 강조색6 4 2 2 3 4 2" xfId="15558" xr:uid="{01365B68-9D7E-4C3D-AD73-9015445D6169}"/>
    <cellStyle name="20% - 강조색6 4 2 2 3 4 2 2" xfId="35014" xr:uid="{5AE91C5C-E9CE-4E14-8D23-C83F02CA3E22}"/>
    <cellStyle name="20% - 강조색6 4 2 2 3 4 3" xfId="25286" xr:uid="{E9632313-1200-4D01-955C-FE65FCE93530}"/>
    <cellStyle name="20% - 강조색6 4 2 2 3 5" xfId="10694" xr:uid="{8C984261-8FBE-409E-85EE-EE3C454424BA}"/>
    <cellStyle name="20% - 강조색6 4 2 2 3 5 2" xfId="30150" xr:uid="{05A03C81-D09B-4834-9C4C-7C0D5B0D3F7E}"/>
    <cellStyle name="20% - 강조색6 4 2 2 3 6" xfId="20422" xr:uid="{244F1C46-8414-4397-A742-30535565BBBA}"/>
    <cellStyle name="20% - 강조색6 4 2 2 4" xfId="1574" xr:uid="{AF0AB01E-4B70-4C2A-AB8C-26A1DE9944B4}"/>
    <cellStyle name="20% - 강조색6 4 2 2 4 2" xfId="4006" xr:uid="{B1876C66-C111-4CD1-B4FB-777D7464D850}"/>
    <cellStyle name="20% - 강조색6 4 2 2 4 2 2" xfId="8870" xr:uid="{10FB2769-7CB9-4CAF-98C9-0C62A93BA4A8}"/>
    <cellStyle name="20% - 강조색6 4 2 2 4 2 2 2" xfId="18598" xr:uid="{BCA161BB-A042-4717-BAF9-88AC7D93C6A0}"/>
    <cellStyle name="20% - 강조색6 4 2 2 4 2 2 2 2" xfId="38054" xr:uid="{472B9E68-7781-4A8F-8ED6-8193ABA0F1EF}"/>
    <cellStyle name="20% - 강조색6 4 2 2 4 2 2 3" xfId="28326" xr:uid="{4BD67E8F-17BC-477D-8709-D147DB8A95C0}"/>
    <cellStyle name="20% - 강조색6 4 2 2 4 2 3" xfId="13734" xr:uid="{9AAF307F-1CEC-4523-AD06-A1AC8EAE484E}"/>
    <cellStyle name="20% - 강조색6 4 2 2 4 2 3 2" xfId="33190" xr:uid="{95AD308E-BDC0-4EB1-B08C-3BF435CD3170}"/>
    <cellStyle name="20% - 강조색6 4 2 2 4 2 4" xfId="23462" xr:uid="{43D14A6E-CF9A-43A2-B153-61739F3EF4EF}"/>
    <cellStyle name="20% - 강조색6 4 2 2 4 3" xfId="6438" xr:uid="{8BDEDA92-CFE2-40E3-8E5C-18E556006F80}"/>
    <cellStyle name="20% - 강조색6 4 2 2 4 3 2" xfId="16166" xr:uid="{BC2C8575-6914-4856-BDE9-6D76E6E2E5B9}"/>
    <cellStyle name="20% - 강조색6 4 2 2 4 3 2 2" xfId="35622" xr:uid="{69B3C634-89DE-4123-8796-65F9BFB733EC}"/>
    <cellStyle name="20% - 강조색6 4 2 2 4 3 3" xfId="25894" xr:uid="{3BD76E6C-E166-4EA2-9C65-3ACA46C56216}"/>
    <cellStyle name="20% - 강조색6 4 2 2 4 4" xfId="11302" xr:uid="{8058A871-E5D5-4096-9938-FD0BFDA5669E}"/>
    <cellStyle name="20% - 강조색6 4 2 2 4 4 2" xfId="30758" xr:uid="{687DDF25-2B59-487C-8488-320CA62D660F}"/>
    <cellStyle name="20% - 강조색6 4 2 2 4 5" xfId="21030" xr:uid="{21F8669F-DE96-4C9B-8A34-2793D060962F}"/>
    <cellStyle name="20% - 강조색6 4 2 2 5" xfId="2790" xr:uid="{9784C3DA-E31E-435F-AB35-2377D91366DE}"/>
    <cellStyle name="20% - 강조색6 4 2 2 5 2" xfId="7654" xr:uid="{F9F28B46-F145-4974-A3F0-1F2811DFEA51}"/>
    <cellStyle name="20% - 강조색6 4 2 2 5 2 2" xfId="17382" xr:uid="{91E33492-C499-4FB8-99E1-ECA208FE0709}"/>
    <cellStyle name="20% - 강조색6 4 2 2 5 2 2 2" xfId="36838" xr:uid="{6F4E4837-5CE6-4192-B765-B5E2A232179B}"/>
    <cellStyle name="20% - 강조색6 4 2 2 5 2 3" xfId="27110" xr:uid="{625D418C-8E95-44B3-AA6F-E1FC14A0133D}"/>
    <cellStyle name="20% - 강조색6 4 2 2 5 3" xfId="12518" xr:uid="{0F2C1DAA-C579-44D2-8263-A5550F22F6D0}"/>
    <cellStyle name="20% - 강조색6 4 2 2 5 3 2" xfId="31974" xr:uid="{F1DAA21C-44B1-4B72-82EF-B686E7BD3F84}"/>
    <cellStyle name="20% - 강조색6 4 2 2 5 4" xfId="22246" xr:uid="{3AD221C6-4D4A-4203-9F9E-7AFB8DD9BB47}"/>
    <cellStyle name="20% - 강조색6 4 2 2 6" xfId="5222" xr:uid="{AA18E89C-98EA-4A06-8AC9-0F69DD689C59}"/>
    <cellStyle name="20% - 강조색6 4 2 2 6 2" xfId="14950" xr:uid="{8A10CA7C-C0B7-4DB3-8567-F4195BF973F4}"/>
    <cellStyle name="20% - 강조색6 4 2 2 6 2 2" xfId="34406" xr:uid="{2900CDFB-4899-4740-B823-945D36E1CA56}"/>
    <cellStyle name="20% - 강조색6 4 2 2 6 3" xfId="24678" xr:uid="{D8C8294D-1359-4E6E-A14A-52FC4C2713AE}"/>
    <cellStyle name="20% - 강조색6 4 2 2 7" xfId="10086" xr:uid="{DED14FE1-5C37-44F6-80C9-5CB32D797716}"/>
    <cellStyle name="20% - 강조색6 4 2 2 7 2" xfId="29542" xr:uid="{D66E53A2-E4F3-4583-B1E6-CBD04DA43F3E}"/>
    <cellStyle name="20% - 강조색6 4 2 2 8" xfId="19814" xr:uid="{960795DD-3A1E-4345-85AB-52B3A880289D}"/>
    <cellStyle name="20% - 강조색6 4 2 3" xfId="510" xr:uid="{6AA75CF1-82C5-4B08-B982-7A43942FCEF3}"/>
    <cellStyle name="20% - 강조색6 4 2 3 2" xfId="1118" xr:uid="{36CC2EC2-6F6A-4B96-8B20-C1696767196C}"/>
    <cellStyle name="20% - 강조색6 4 2 3 2 2" xfId="2334" xr:uid="{251A46AA-E10C-4619-9DCE-A42292A49452}"/>
    <cellStyle name="20% - 강조색6 4 2 3 2 2 2" xfId="4766" xr:uid="{753AB967-BD2A-4735-BF09-DCF750DD730C}"/>
    <cellStyle name="20% - 강조색6 4 2 3 2 2 2 2" xfId="9630" xr:uid="{22105B12-DF1D-4C48-B059-016395DD78FE}"/>
    <cellStyle name="20% - 강조색6 4 2 3 2 2 2 2 2" xfId="19358" xr:uid="{06D8E563-2A56-4076-AD57-12A0468CF250}"/>
    <cellStyle name="20% - 강조색6 4 2 3 2 2 2 2 2 2" xfId="38814" xr:uid="{7159F29A-F066-4914-9724-7015AEE45871}"/>
    <cellStyle name="20% - 강조색6 4 2 3 2 2 2 2 3" xfId="29086" xr:uid="{6FBC53B9-63F8-495B-9E69-77CF035F208A}"/>
    <cellStyle name="20% - 강조색6 4 2 3 2 2 2 3" xfId="14494" xr:uid="{15FA6531-D34C-4BEE-BF31-01F0860048F9}"/>
    <cellStyle name="20% - 강조색6 4 2 3 2 2 2 3 2" xfId="33950" xr:uid="{40F984E7-4C1B-44AF-9D73-71C524CACE8B}"/>
    <cellStyle name="20% - 강조색6 4 2 3 2 2 2 4" xfId="24222" xr:uid="{7619969C-782F-432D-A6D6-D4F3DAED0E73}"/>
    <cellStyle name="20% - 강조색6 4 2 3 2 2 3" xfId="7198" xr:uid="{F8F19B1D-348B-41DA-845E-CE190AA1B382}"/>
    <cellStyle name="20% - 강조색6 4 2 3 2 2 3 2" xfId="16926" xr:uid="{46093024-7AC4-4F75-9D76-83D80CBBED01}"/>
    <cellStyle name="20% - 강조색6 4 2 3 2 2 3 2 2" xfId="36382" xr:uid="{6A20BEE5-8E41-490E-A576-86075CE2436F}"/>
    <cellStyle name="20% - 강조색6 4 2 3 2 2 3 3" xfId="26654" xr:uid="{29BC7F80-1659-4535-B4F2-33DAC21EBF95}"/>
    <cellStyle name="20% - 강조색6 4 2 3 2 2 4" xfId="12062" xr:uid="{7D51F732-1F34-42DA-AA81-33D09583B607}"/>
    <cellStyle name="20% - 강조색6 4 2 3 2 2 4 2" xfId="31518" xr:uid="{721918CF-9AF8-410E-81B5-07CC09624ADF}"/>
    <cellStyle name="20% - 강조색6 4 2 3 2 2 5" xfId="21790" xr:uid="{4C71793B-78EC-4699-AFDB-67BCEB9835E6}"/>
    <cellStyle name="20% - 강조색6 4 2 3 2 3" xfId="3550" xr:uid="{241D0EBC-20DA-4495-83A2-1865EA55E239}"/>
    <cellStyle name="20% - 강조색6 4 2 3 2 3 2" xfId="8414" xr:uid="{A48D7CF2-FED3-458F-9442-19A79B6F661F}"/>
    <cellStyle name="20% - 강조색6 4 2 3 2 3 2 2" xfId="18142" xr:uid="{FDDB623E-4897-4521-99B3-19FE8F900EAB}"/>
    <cellStyle name="20% - 강조색6 4 2 3 2 3 2 2 2" xfId="37598" xr:uid="{9391284A-627A-47A2-BB2A-AD778B9B80D5}"/>
    <cellStyle name="20% - 강조색6 4 2 3 2 3 2 3" xfId="27870" xr:uid="{EA07D9B2-49D9-4D51-BFE1-2951361485F0}"/>
    <cellStyle name="20% - 강조색6 4 2 3 2 3 3" xfId="13278" xr:uid="{FE069957-8D80-4745-BA52-402462B48049}"/>
    <cellStyle name="20% - 강조색6 4 2 3 2 3 3 2" xfId="32734" xr:uid="{D35A053E-3CEB-4D1F-93A8-5EC0D40D2394}"/>
    <cellStyle name="20% - 강조색6 4 2 3 2 3 4" xfId="23006" xr:uid="{490FEBFB-3DFB-4FD4-A7DE-16EB13D6677D}"/>
    <cellStyle name="20% - 강조색6 4 2 3 2 4" xfId="5982" xr:uid="{8221552D-7853-4DD9-9399-80003A6068DE}"/>
    <cellStyle name="20% - 강조색6 4 2 3 2 4 2" xfId="15710" xr:uid="{18BAA26B-3B03-4A19-92C1-991209760280}"/>
    <cellStyle name="20% - 강조색6 4 2 3 2 4 2 2" xfId="35166" xr:uid="{D64DEDA4-146F-41AD-B2FE-4B4C9609A986}"/>
    <cellStyle name="20% - 강조색6 4 2 3 2 4 3" xfId="25438" xr:uid="{07D65EB2-227D-4D52-9E3A-77EDB67B501C}"/>
    <cellStyle name="20% - 강조색6 4 2 3 2 5" xfId="10846" xr:uid="{E1CBF69B-98DC-455C-BD3E-D9905653FFCF}"/>
    <cellStyle name="20% - 강조색6 4 2 3 2 5 2" xfId="30302" xr:uid="{DFB0D2D4-7BD8-4A67-BC0E-BB03B745171F}"/>
    <cellStyle name="20% - 강조색6 4 2 3 2 6" xfId="20574" xr:uid="{5DD732B9-D787-45EC-9482-87BE0789D1C5}"/>
    <cellStyle name="20% - 강조색6 4 2 3 3" xfId="1726" xr:uid="{DCB9E90A-047F-4D43-BFD8-D5B8608918C6}"/>
    <cellStyle name="20% - 강조색6 4 2 3 3 2" xfId="4158" xr:uid="{4AD8E9F4-E346-4361-B33F-339B2B707272}"/>
    <cellStyle name="20% - 강조색6 4 2 3 3 2 2" xfId="9022" xr:uid="{6244A294-80F9-462F-825C-5F2C8C907709}"/>
    <cellStyle name="20% - 강조색6 4 2 3 3 2 2 2" xfId="18750" xr:uid="{38095AB6-0164-405F-AB7C-915B9BE230F5}"/>
    <cellStyle name="20% - 강조색6 4 2 3 3 2 2 2 2" xfId="38206" xr:uid="{2ED078C0-DDC1-4EB9-8791-49701979A47E}"/>
    <cellStyle name="20% - 강조색6 4 2 3 3 2 2 3" xfId="28478" xr:uid="{70E4F0E9-1FFB-422C-BD03-7ACD1D99A48A}"/>
    <cellStyle name="20% - 강조색6 4 2 3 3 2 3" xfId="13886" xr:uid="{9CF70B94-2B51-40A1-BE17-82445EB5C8DC}"/>
    <cellStyle name="20% - 강조색6 4 2 3 3 2 3 2" xfId="33342" xr:uid="{5CCBF6DF-66FB-4696-ADE9-99DF78D40391}"/>
    <cellStyle name="20% - 강조색6 4 2 3 3 2 4" xfId="23614" xr:uid="{82B7C5C4-DA84-4C69-BB0C-638499A521BD}"/>
    <cellStyle name="20% - 강조색6 4 2 3 3 3" xfId="6590" xr:uid="{D62471C3-BD7E-4E3B-B90C-A0A8C0EF4F4D}"/>
    <cellStyle name="20% - 강조색6 4 2 3 3 3 2" xfId="16318" xr:uid="{8352B7C7-2C98-402E-B370-E442097EA6FC}"/>
    <cellStyle name="20% - 강조색6 4 2 3 3 3 2 2" xfId="35774" xr:uid="{470B5DFA-289B-41EF-A8C1-241842FB6B88}"/>
    <cellStyle name="20% - 강조색6 4 2 3 3 3 3" xfId="26046" xr:uid="{2C816A66-25BD-422B-B61F-D58EB52ADF85}"/>
    <cellStyle name="20% - 강조색6 4 2 3 3 4" xfId="11454" xr:uid="{2F07D5DF-D655-47CC-B414-AD037B6F0BD3}"/>
    <cellStyle name="20% - 강조색6 4 2 3 3 4 2" xfId="30910" xr:uid="{7163F856-8D20-4E2D-9FB8-5DC0465E4DAB}"/>
    <cellStyle name="20% - 강조색6 4 2 3 3 5" xfId="21182" xr:uid="{3DCA20EB-D7E7-4FAA-82CA-875D2060030B}"/>
    <cellStyle name="20% - 강조색6 4 2 3 4" xfId="2942" xr:uid="{BD37B60A-27F5-4F8A-BCEC-2E5F33920FFD}"/>
    <cellStyle name="20% - 강조색6 4 2 3 4 2" xfId="7806" xr:uid="{7A87342C-A0A5-415B-86CF-E980A43B5571}"/>
    <cellStyle name="20% - 강조색6 4 2 3 4 2 2" xfId="17534" xr:uid="{EF8A9257-EBD0-4407-9277-A92F6DF5A73F}"/>
    <cellStyle name="20% - 강조색6 4 2 3 4 2 2 2" xfId="36990" xr:uid="{D4F5620E-1CB9-4F1B-8298-5DA4DD632021}"/>
    <cellStyle name="20% - 강조색6 4 2 3 4 2 3" xfId="27262" xr:uid="{BA05D3F9-0D73-4A61-943D-24B69278B45D}"/>
    <cellStyle name="20% - 강조색6 4 2 3 4 3" xfId="12670" xr:uid="{452AFCDE-92AB-476E-8C29-B29FD27981BE}"/>
    <cellStyle name="20% - 강조색6 4 2 3 4 3 2" xfId="32126" xr:uid="{D84989D7-8EF2-4A69-BF69-DED6A143291F}"/>
    <cellStyle name="20% - 강조색6 4 2 3 4 4" xfId="22398" xr:uid="{F5638FB5-466B-4883-A759-0A79EAB94D21}"/>
    <cellStyle name="20% - 강조색6 4 2 3 5" xfId="5374" xr:uid="{7B76E740-D9A6-4351-9571-B0E097D37AAE}"/>
    <cellStyle name="20% - 강조색6 4 2 3 5 2" xfId="15102" xr:uid="{C3FEB157-8EF7-4FAC-B008-CF31EE5FF2C7}"/>
    <cellStyle name="20% - 강조색6 4 2 3 5 2 2" xfId="34558" xr:uid="{9A9C67FE-F425-4567-BE89-DF996C45EB9C}"/>
    <cellStyle name="20% - 강조색6 4 2 3 5 3" xfId="24830" xr:uid="{244501CC-00FA-43BC-AEEB-0D307562A91D}"/>
    <cellStyle name="20% - 강조색6 4 2 3 6" xfId="10238" xr:uid="{E30DA3B4-CA66-4D8D-90B3-9A59BF1653C9}"/>
    <cellStyle name="20% - 강조색6 4 2 3 6 2" xfId="29694" xr:uid="{320D82C1-485A-486C-B089-69C6C93A6863}"/>
    <cellStyle name="20% - 강조색6 4 2 3 7" xfId="19966" xr:uid="{5D029FE7-5952-4E8E-BB6B-6A0F9A53C8EA}"/>
    <cellStyle name="20% - 강조색6 4 2 4" xfId="814" xr:uid="{85757008-F567-44AA-B454-DE8FD73FECF5}"/>
    <cellStyle name="20% - 강조색6 4 2 4 2" xfId="2030" xr:uid="{FC2E0A58-F3A3-42D1-A97A-EC4A6E0A563F}"/>
    <cellStyle name="20% - 강조색6 4 2 4 2 2" xfId="4462" xr:uid="{A9AA1184-9C39-4B7E-A0E4-693ED30020D4}"/>
    <cellStyle name="20% - 강조색6 4 2 4 2 2 2" xfId="9326" xr:uid="{1C5E5814-1779-4A32-B4A6-F0705C971C2F}"/>
    <cellStyle name="20% - 강조색6 4 2 4 2 2 2 2" xfId="19054" xr:uid="{0F68B650-3A05-4E45-BADE-0E37F2175159}"/>
    <cellStyle name="20% - 강조색6 4 2 4 2 2 2 2 2" xfId="38510" xr:uid="{4F2112F8-3681-4A63-A0E4-27CEBEF45306}"/>
    <cellStyle name="20% - 강조색6 4 2 4 2 2 2 3" xfId="28782" xr:uid="{10BDFB77-686F-482F-9867-73C1A7941143}"/>
    <cellStyle name="20% - 강조색6 4 2 4 2 2 3" xfId="14190" xr:uid="{8E2BED1A-5DDC-48CE-BF62-F0899D6950D1}"/>
    <cellStyle name="20% - 강조색6 4 2 4 2 2 3 2" xfId="33646" xr:uid="{702B5F5D-F429-415E-9D9A-4F0AEF755580}"/>
    <cellStyle name="20% - 강조색6 4 2 4 2 2 4" xfId="23918" xr:uid="{A8E2E115-B8A0-4CA4-AC2F-09E44D15359A}"/>
    <cellStyle name="20% - 강조색6 4 2 4 2 3" xfId="6894" xr:uid="{53FE3455-EAC2-46E0-A8BE-DA7548A6B99C}"/>
    <cellStyle name="20% - 강조색6 4 2 4 2 3 2" xfId="16622" xr:uid="{D6F21CBA-8633-4DC7-9F20-893FC134611B}"/>
    <cellStyle name="20% - 강조색6 4 2 4 2 3 2 2" xfId="36078" xr:uid="{E70FAEEB-7529-42BD-9771-339AAE110731}"/>
    <cellStyle name="20% - 강조색6 4 2 4 2 3 3" xfId="26350" xr:uid="{FA65CF84-FC69-4B09-8DBA-AC3CB569696E}"/>
    <cellStyle name="20% - 강조색6 4 2 4 2 4" xfId="11758" xr:uid="{D0F0910C-0B6A-4295-88F7-03456B0799A6}"/>
    <cellStyle name="20% - 강조색6 4 2 4 2 4 2" xfId="31214" xr:uid="{013D7000-524A-4977-A3FD-424F5A073F4E}"/>
    <cellStyle name="20% - 강조색6 4 2 4 2 5" xfId="21486" xr:uid="{79FEF19E-58C4-4D5A-9F0E-A1190108B116}"/>
    <cellStyle name="20% - 강조색6 4 2 4 3" xfId="3246" xr:uid="{DA787C8D-0D81-49BE-B5D1-7DD4031D551B}"/>
    <cellStyle name="20% - 강조색6 4 2 4 3 2" xfId="8110" xr:uid="{B851D234-D4A9-4D48-A6F1-AC533A9031DF}"/>
    <cellStyle name="20% - 강조색6 4 2 4 3 2 2" xfId="17838" xr:uid="{AEBF7A76-753B-4373-A443-8A543A5B68CA}"/>
    <cellStyle name="20% - 강조색6 4 2 4 3 2 2 2" xfId="37294" xr:uid="{764C8EED-2715-485C-92EB-B58EF90DCE2D}"/>
    <cellStyle name="20% - 강조색6 4 2 4 3 2 3" xfId="27566" xr:uid="{FE64ABAC-6EB0-48C5-96DF-752659F2A362}"/>
    <cellStyle name="20% - 강조색6 4 2 4 3 3" xfId="12974" xr:uid="{FE0A3AB9-64C6-4748-8A7B-AF3C004B25DA}"/>
    <cellStyle name="20% - 강조색6 4 2 4 3 3 2" xfId="32430" xr:uid="{4A9892AB-70F7-42FD-A125-A3D523102EDD}"/>
    <cellStyle name="20% - 강조색6 4 2 4 3 4" xfId="22702" xr:uid="{8A385D3F-515D-4019-907B-E12A09EF80B4}"/>
    <cellStyle name="20% - 강조색6 4 2 4 4" xfId="5678" xr:uid="{6B340982-4BCA-4F75-A28F-6388549E4F94}"/>
    <cellStyle name="20% - 강조색6 4 2 4 4 2" xfId="15406" xr:uid="{13D9FDC2-7B3B-46E1-B80C-66C7C6AE1CBD}"/>
    <cellStyle name="20% - 강조색6 4 2 4 4 2 2" xfId="34862" xr:uid="{E846FBBD-A2BD-44E9-9829-D13D55EF131D}"/>
    <cellStyle name="20% - 강조색6 4 2 4 4 3" xfId="25134" xr:uid="{E603D45D-477D-4C08-B4FE-018B52F8BDCD}"/>
    <cellStyle name="20% - 강조색6 4 2 4 5" xfId="10542" xr:uid="{A08D2FBA-F58F-46DA-B806-6C3CFC17C99A}"/>
    <cellStyle name="20% - 강조색6 4 2 4 5 2" xfId="29998" xr:uid="{2FD28FE6-FAFC-42EE-856E-C2CF1C43C8F7}"/>
    <cellStyle name="20% - 강조색6 4 2 4 6" xfId="20270" xr:uid="{2BD41B7C-129C-402C-8F9D-E1BFD383E0A7}"/>
    <cellStyle name="20% - 강조색6 4 2 5" xfId="1422" xr:uid="{E35F1410-76D1-4E07-94DF-4E39FFFEBEAC}"/>
    <cellStyle name="20% - 강조색6 4 2 5 2" xfId="3854" xr:uid="{208451C9-4DD4-4F68-AEA8-2960A5FB8601}"/>
    <cellStyle name="20% - 강조색6 4 2 5 2 2" xfId="8718" xr:uid="{4A3763DC-CEAE-41CB-B2B0-53C97A7712B4}"/>
    <cellStyle name="20% - 강조색6 4 2 5 2 2 2" xfId="18446" xr:uid="{5FBA48AF-D53C-4897-9245-7A44C36984AB}"/>
    <cellStyle name="20% - 강조색6 4 2 5 2 2 2 2" xfId="37902" xr:uid="{38A3C8C5-C865-49FC-8BD4-A38B2744AB2D}"/>
    <cellStyle name="20% - 강조색6 4 2 5 2 2 3" xfId="28174" xr:uid="{C1C87EBB-D0BB-4A45-B3A5-8B70D13187D0}"/>
    <cellStyle name="20% - 강조색6 4 2 5 2 3" xfId="13582" xr:uid="{91BF147C-8C91-4B8D-BAF4-F4B319F23420}"/>
    <cellStyle name="20% - 강조색6 4 2 5 2 3 2" xfId="33038" xr:uid="{35DD59D7-D749-41B8-A3D3-86C1C0DBE2E5}"/>
    <cellStyle name="20% - 강조색6 4 2 5 2 4" xfId="23310" xr:uid="{A6FF57A7-8E27-427C-A718-B34EEB8D304F}"/>
    <cellStyle name="20% - 강조색6 4 2 5 3" xfId="6286" xr:uid="{D1DD104C-E73D-422A-9993-D0C47569C547}"/>
    <cellStyle name="20% - 강조색6 4 2 5 3 2" xfId="16014" xr:uid="{CAF2F534-6436-454F-BBBA-5AF8E4927304}"/>
    <cellStyle name="20% - 강조색6 4 2 5 3 2 2" xfId="35470" xr:uid="{FC378FFE-4F2C-44BA-A834-59741E61C178}"/>
    <cellStyle name="20% - 강조색6 4 2 5 3 3" xfId="25742" xr:uid="{5809F268-B37A-488C-B52E-213B7CA64CD3}"/>
    <cellStyle name="20% - 강조색6 4 2 5 4" xfId="11150" xr:uid="{B50A2254-2388-4145-B904-A48DF0398A74}"/>
    <cellStyle name="20% - 강조색6 4 2 5 4 2" xfId="30606" xr:uid="{9B1BA1B1-2F17-43EA-922F-3070EC648D4F}"/>
    <cellStyle name="20% - 강조색6 4 2 5 5" xfId="20878" xr:uid="{E26D438F-B025-4D09-A219-A35ACAD26E0B}"/>
    <cellStyle name="20% - 강조색6 4 2 6" xfId="2638" xr:uid="{33B23ADA-F423-4BA8-9934-443CCBF55539}"/>
    <cellStyle name="20% - 강조색6 4 2 6 2" xfId="7502" xr:uid="{CE641B25-3CBA-4694-9FB5-D48389731C17}"/>
    <cellStyle name="20% - 강조색6 4 2 6 2 2" xfId="17230" xr:uid="{8A498320-5BE1-4612-A31F-4AD6EC90B2E7}"/>
    <cellStyle name="20% - 강조색6 4 2 6 2 2 2" xfId="36686" xr:uid="{1827612C-07D9-4BDD-8128-EDEE45DE70D6}"/>
    <cellStyle name="20% - 강조색6 4 2 6 2 3" xfId="26958" xr:uid="{6BF6E789-D135-49CE-9936-CDFA39C4BB4E}"/>
    <cellStyle name="20% - 강조색6 4 2 6 3" xfId="12366" xr:uid="{732F0CC3-7AA0-40DF-8BA6-22D9696D047C}"/>
    <cellStyle name="20% - 강조색6 4 2 6 3 2" xfId="31822" xr:uid="{16DC72BE-E805-4313-B854-B02435C22391}"/>
    <cellStyle name="20% - 강조색6 4 2 6 4" xfId="22094" xr:uid="{06CA1065-2D33-486C-A986-D3A4884589E2}"/>
    <cellStyle name="20% - 강조색6 4 2 7" xfId="5070" xr:uid="{CDA41725-75F7-4778-9A7E-7AA25B002C84}"/>
    <cellStyle name="20% - 강조색6 4 2 7 2" xfId="14798" xr:uid="{709C206F-3330-4AC9-B9AE-31FB1BE43C58}"/>
    <cellStyle name="20% - 강조색6 4 2 7 2 2" xfId="34254" xr:uid="{00E006D3-263B-4B3C-9AB5-C0DFE8BFF4E1}"/>
    <cellStyle name="20% - 강조색6 4 2 7 3" xfId="24526" xr:uid="{D21E1AED-BEB6-4E1B-9243-4F4C45D57832}"/>
    <cellStyle name="20% - 강조색6 4 2 8" xfId="9934" xr:uid="{37BBA857-0B55-458E-BF0E-0920406D3754}"/>
    <cellStyle name="20% - 강조색6 4 2 8 2" xfId="29390" xr:uid="{09AC0727-BC5E-4957-B07D-76A3833ABC0C}"/>
    <cellStyle name="20% - 강조색6 4 2 9" xfId="19662" xr:uid="{45ECC863-338F-4AD8-8A57-3C8B8CF884EA}"/>
    <cellStyle name="20% - 강조색6 4 3" xfId="280" xr:uid="{D5DAF018-FCA5-4A5C-BAB8-AF0656B85BFA}"/>
    <cellStyle name="20% - 강조색6 4 3 2" xfId="585" xr:uid="{8203A442-A63E-43E9-8A1B-CD9AF47F273E}"/>
    <cellStyle name="20% - 강조색6 4 3 2 2" xfId="1193" xr:uid="{AB6092E2-4E5D-4112-A49F-F842B00F3501}"/>
    <cellStyle name="20% - 강조색6 4 3 2 2 2" xfId="2409" xr:uid="{0A41D3BA-7DD2-416A-BF5A-99E4F15B0943}"/>
    <cellStyle name="20% - 강조색6 4 3 2 2 2 2" xfId="4841" xr:uid="{BDFA8755-1D5B-4354-975C-942732687F73}"/>
    <cellStyle name="20% - 강조색6 4 3 2 2 2 2 2" xfId="9705" xr:uid="{BA56DF2D-843E-4950-BEED-6C053A84C8B0}"/>
    <cellStyle name="20% - 강조색6 4 3 2 2 2 2 2 2" xfId="19433" xr:uid="{F3DDDF6B-46E3-4FF6-BBDD-C33B667A61E3}"/>
    <cellStyle name="20% - 강조색6 4 3 2 2 2 2 2 2 2" xfId="38889" xr:uid="{38C491CE-88BF-48F9-92A9-520032097AFF}"/>
    <cellStyle name="20% - 강조색6 4 3 2 2 2 2 2 3" xfId="29161" xr:uid="{B130B9F1-2F10-4D4F-9CD4-55F676C7805E}"/>
    <cellStyle name="20% - 강조색6 4 3 2 2 2 2 3" xfId="14569" xr:uid="{04F28A44-4A3E-4B11-A2CE-46BA929EDA8B}"/>
    <cellStyle name="20% - 강조색6 4 3 2 2 2 2 3 2" xfId="34025" xr:uid="{61772695-AA41-4A64-BA3A-7C6281671B05}"/>
    <cellStyle name="20% - 강조색6 4 3 2 2 2 2 4" xfId="24297" xr:uid="{DFBCFFE1-78BB-41CF-8873-10308E03D172}"/>
    <cellStyle name="20% - 강조색6 4 3 2 2 2 3" xfId="7273" xr:uid="{1CCAEA8A-11AF-4917-B795-1B68196584FB}"/>
    <cellStyle name="20% - 강조색6 4 3 2 2 2 3 2" xfId="17001" xr:uid="{C838D695-7A77-4047-9598-7B5DAB115C06}"/>
    <cellStyle name="20% - 강조색6 4 3 2 2 2 3 2 2" xfId="36457" xr:uid="{600F64A6-441F-45CA-8669-F1341FF3B0E4}"/>
    <cellStyle name="20% - 강조색6 4 3 2 2 2 3 3" xfId="26729" xr:uid="{D800C333-58EE-4049-9E3F-57A523D2A3BC}"/>
    <cellStyle name="20% - 강조색6 4 3 2 2 2 4" xfId="12137" xr:uid="{30445232-B4EB-4C09-914B-DE097D2AAF86}"/>
    <cellStyle name="20% - 강조색6 4 3 2 2 2 4 2" xfId="31593" xr:uid="{428D426C-E680-4E7F-AAA9-216B64BCE779}"/>
    <cellStyle name="20% - 강조색6 4 3 2 2 2 5" xfId="21865" xr:uid="{B12BB87D-AEFC-43C7-9BD9-9BA9A69EB6EA}"/>
    <cellStyle name="20% - 강조색6 4 3 2 2 3" xfId="3625" xr:uid="{1A951918-F1EA-482F-9F5C-F4ACB75C621D}"/>
    <cellStyle name="20% - 강조색6 4 3 2 2 3 2" xfId="8489" xr:uid="{728C20D0-E794-4446-88C1-BC9685208D17}"/>
    <cellStyle name="20% - 강조색6 4 3 2 2 3 2 2" xfId="18217" xr:uid="{DDF00125-8E8E-4CFF-9919-D7A4ACCC22C8}"/>
    <cellStyle name="20% - 강조색6 4 3 2 2 3 2 2 2" xfId="37673" xr:uid="{9E30ECA9-A5B1-4127-A086-6F4A858C106B}"/>
    <cellStyle name="20% - 강조색6 4 3 2 2 3 2 3" xfId="27945" xr:uid="{EA6BFB16-265D-41BA-A7A1-B5C1E0C0BA77}"/>
    <cellStyle name="20% - 강조색6 4 3 2 2 3 3" xfId="13353" xr:uid="{1E348659-0579-4C68-B7BB-E07629403D79}"/>
    <cellStyle name="20% - 강조색6 4 3 2 2 3 3 2" xfId="32809" xr:uid="{D7E0C836-FCE1-4059-AF8E-CF6AB52FE267}"/>
    <cellStyle name="20% - 강조색6 4 3 2 2 3 4" xfId="23081" xr:uid="{D48B2B11-1BBD-4003-B1D6-8AAE09185E1A}"/>
    <cellStyle name="20% - 강조색6 4 3 2 2 4" xfId="6057" xr:uid="{C2BF44CE-58D1-49E8-9273-C70E2C52845F}"/>
    <cellStyle name="20% - 강조색6 4 3 2 2 4 2" xfId="15785" xr:uid="{C4FED0C7-F16C-4AC0-8563-C7ADD5ADBFE5}"/>
    <cellStyle name="20% - 강조색6 4 3 2 2 4 2 2" xfId="35241" xr:uid="{BE24946A-3369-4E5B-A2F6-96C5081330FC}"/>
    <cellStyle name="20% - 강조색6 4 3 2 2 4 3" xfId="25513" xr:uid="{25F98BDE-F49F-4A10-844C-A9480C26A8F3}"/>
    <cellStyle name="20% - 강조색6 4 3 2 2 5" xfId="10921" xr:uid="{9352A191-EC87-453A-91B3-3156E8901F68}"/>
    <cellStyle name="20% - 강조색6 4 3 2 2 5 2" xfId="30377" xr:uid="{7A83E6D2-645D-4FC0-99A3-73E16B52613C}"/>
    <cellStyle name="20% - 강조색6 4 3 2 2 6" xfId="20649" xr:uid="{DBC44147-D30A-43D3-979C-FD71D98EE4A5}"/>
    <cellStyle name="20% - 강조색6 4 3 2 3" xfId="1801" xr:uid="{FA27D217-F56A-44EB-83DB-AA7070270356}"/>
    <cellStyle name="20% - 강조색6 4 3 2 3 2" xfId="4233" xr:uid="{1E2D573B-8F94-4A85-8B74-F3474FA58436}"/>
    <cellStyle name="20% - 강조색6 4 3 2 3 2 2" xfId="9097" xr:uid="{6805DE7E-C61B-47A8-8314-B3353770EE8A}"/>
    <cellStyle name="20% - 강조색6 4 3 2 3 2 2 2" xfId="18825" xr:uid="{5C728FB2-2575-4642-BA24-3E2F0E34777B}"/>
    <cellStyle name="20% - 강조색6 4 3 2 3 2 2 2 2" xfId="38281" xr:uid="{EA088C2C-1D05-46FB-9EF2-D15D9487C1B9}"/>
    <cellStyle name="20% - 강조색6 4 3 2 3 2 2 3" xfId="28553" xr:uid="{A94E3594-30B2-48E1-882E-6CFC1EA60029}"/>
    <cellStyle name="20% - 강조색6 4 3 2 3 2 3" xfId="13961" xr:uid="{D4514EDD-F122-4A64-8752-49A5799BA11B}"/>
    <cellStyle name="20% - 강조색6 4 3 2 3 2 3 2" xfId="33417" xr:uid="{01AF1B2C-0D4F-4ADC-A4E0-DA2E6D0FC431}"/>
    <cellStyle name="20% - 강조색6 4 3 2 3 2 4" xfId="23689" xr:uid="{2E791D1D-51B3-4BBB-9593-E797ABDAE401}"/>
    <cellStyle name="20% - 강조색6 4 3 2 3 3" xfId="6665" xr:uid="{070F430D-B5FC-4C1B-9A6B-E17C1F1D460A}"/>
    <cellStyle name="20% - 강조색6 4 3 2 3 3 2" xfId="16393" xr:uid="{0BBEBF19-D550-4A2D-9D3E-D21E0F0DBD5D}"/>
    <cellStyle name="20% - 강조색6 4 3 2 3 3 2 2" xfId="35849" xr:uid="{DF73E406-329E-4237-BAC9-9DB6FE135528}"/>
    <cellStyle name="20% - 강조색6 4 3 2 3 3 3" xfId="26121" xr:uid="{CF597558-A6B4-4455-BB93-10DA648D9D91}"/>
    <cellStyle name="20% - 강조색6 4 3 2 3 4" xfId="11529" xr:uid="{277F7740-C901-49CB-9DA3-8A4F99A94DF9}"/>
    <cellStyle name="20% - 강조색6 4 3 2 3 4 2" xfId="30985" xr:uid="{960C6B0B-69D6-472F-8338-C4B4422A9489}"/>
    <cellStyle name="20% - 강조색6 4 3 2 3 5" xfId="21257" xr:uid="{3BFC5C4F-A48D-44BF-A034-7AF756DD4186}"/>
    <cellStyle name="20% - 강조색6 4 3 2 4" xfId="3017" xr:uid="{A4B584F0-9FBE-4A59-B631-81DE7E463A73}"/>
    <cellStyle name="20% - 강조색6 4 3 2 4 2" xfId="7881" xr:uid="{58F46830-064B-4BD5-91C7-F06BB62423EF}"/>
    <cellStyle name="20% - 강조색6 4 3 2 4 2 2" xfId="17609" xr:uid="{BA4FE61A-6E4C-4EC4-A194-5012E034E40C}"/>
    <cellStyle name="20% - 강조색6 4 3 2 4 2 2 2" xfId="37065" xr:uid="{E4A03C94-711D-4F72-984F-FC2322F3C280}"/>
    <cellStyle name="20% - 강조색6 4 3 2 4 2 3" xfId="27337" xr:uid="{A76A13B4-8E82-457E-975A-BAA028AD1DED}"/>
    <cellStyle name="20% - 강조색6 4 3 2 4 3" xfId="12745" xr:uid="{3A3E7E0B-02A0-4DF1-8327-6C65F3AA6622}"/>
    <cellStyle name="20% - 강조색6 4 3 2 4 3 2" xfId="32201" xr:uid="{174CA4D6-CE3F-4084-A7D1-EB93A6D276B8}"/>
    <cellStyle name="20% - 강조색6 4 3 2 4 4" xfId="22473" xr:uid="{71DABBCB-D26D-4A02-B12F-201E48D9D8E4}"/>
    <cellStyle name="20% - 강조색6 4 3 2 5" xfId="5449" xr:uid="{D2DB05AB-736A-48E6-9324-320F139F2FFC}"/>
    <cellStyle name="20% - 강조색6 4 3 2 5 2" xfId="15177" xr:uid="{3A821D7B-866D-437A-AC8A-F9DB01347D19}"/>
    <cellStyle name="20% - 강조색6 4 3 2 5 2 2" xfId="34633" xr:uid="{37BEB797-E03B-471A-B069-A5B4DFCF8447}"/>
    <cellStyle name="20% - 강조색6 4 3 2 5 3" xfId="24905" xr:uid="{93D86190-7B85-49CB-86F7-3379101FFE2F}"/>
    <cellStyle name="20% - 강조색6 4 3 2 6" xfId="10313" xr:uid="{50F98383-D0B4-4247-BBA3-4BA0D04AC46E}"/>
    <cellStyle name="20% - 강조색6 4 3 2 6 2" xfId="29769" xr:uid="{F9E3CEC6-FA4C-4431-92B0-A558C63E762C}"/>
    <cellStyle name="20% - 강조색6 4 3 2 7" xfId="20041" xr:uid="{7DE827A6-D003-4696-8ACC-D906E3482A7C}"/>
    <cellStyle name="20% - 강조색6 4 3 3" xfId="889" xr:uid="{FA52827D-71AE-4E65-9F83-5D9D69A933DD}"/>
    <cellStyle name="20% - 강조색6 4 3 3 2" xfId="2105" xr:uid="{EB9F5CAD-51D7-4515-B594-A3A94C640871}"/>
    <cellStyle name="20% - 강조색6 4 3 3 2 2" xfId="4537" xr:uid="{741AE30D-C66B-4D38-A0C9-5968C0B062C0}"/>
    <cellStyle name="20% - 강조색6 4 3 3 2 2 2" xfId="9401" xr:uid="{C44F31B8-AC3A-47B2-AB61-877C806CEBAF}"/>
    <cellStyle name="20% - 강조색6 4 3 3 2 2 2 2" xfId="19129" xr:uid="{8EE42F45-FE02-4BCB-A04B-B856AA7FA1AD}"/>
    <cellStyle name="20% - 강조색6 4 3 3 2 2 2 2 2" xfId="38585" xr:uid="{ED6ADB5B-CCB1-4AD7-9A40-A7470C1FEDFC}"/>
    <cellStyle name="20% - 강조색6 4 3 3 2 2 2 3" xfId="28857" xr:uid="{F71256D4-12EC-46AA-9888-6CED63C1874D}"/>
    <cellStyle name="20% - 강조색6 4 3 3 2 2 3" xfId="14265" xr:uid="{666EE526-9D8C-422E-B491-6A83B481E9BC}"/>
    <cellStyle name="20% - 강조색6 4 3 3 2 2 3 2" xfId="33721" xr:uid="{34080685-C9B3-4BB9-8DA0-418239118481}"/>
    <cellStyle name="20% - 강조색6 4 3 3 2 2 4" xfId="23993" xr:uid="{4386190E-EBF1-42B7-8B5A-5DDB23AF46CB}"/>
    <cellStyle name="20% - 강조색6 4 3 3 2 3" xfId="6969" xr:uid="{F839A56F-5DC4-48B7-AFBE-91C248C361C3}"/>
    <cellStyle name="20% - 강조색6 4 3 3 2 3 2" xfId="16697" xr:uid="{9ACDA480-2484-491C-8105-7AF16230A518}"/>
    <cellStyle name="20% - 강조색6 4 3 3 2 3 2 2" xfId="36153" xr:uid="{D308E127-4AF0-433A-A7AD-4AAA11A2F433}"/>
    <cellStyle name="20% - 강조색6 4 3 3 2 3 3" xfId="26425" xr:uid="{CEE49FB1-9CCC-4375-AE5F-FF2362440DF3}"/>
    <cellStyle name="20% - 강조색6 4 3 3 2 4" xfId="11833" xr:uid="{C64225EF-1FD3-46E7-8366-3322800B5EB3}"/>
    <cellStyle name="20% - 강조색6 4 3 3 2 4 2" xfId="31289" xr:uid="{43971A48-0996-4BB2-971A-E985BE492580}"/>
    <cellStyle name="20% - 강조색6 4 3 3 2 5" xfId="21561" xr:uid="{7BE9E896-666D-4322-9E71-E00290D50464}"/>
    <cellStyle name="20% - 강조색6 4 3 3 3" xfId="3321" xr:uid="{5D9DBF73-BE76-4BC9-BD57-9C92F6566B48}"/>
    <cellStyle name="20% - 강조색6 4 3 3 3 2" xfId="8185" xr:uid="{DBA33FDF-8D61-4453-98FE-DFE4262D2879}"/>
    <cellStyle name="20% - 강조색6 4 3 3 3 2 2" xfId="17913" xr:uid="{CC6C99A2-86FD-4200-A8A9-3C7954284DF2}"/>
    <cellStyle name="20% - 강조색6 4 3 3 3 2 2 2" xfId="37369" xr:uid="{EFC9ED7F-6143-4783-894A-913FBC6199CD}"/>
    <cellStyle name="20% - 강조색6 4 3 3 3 2 3" xfId="27641" xr:uid="{AA50D5FE-B81A-4AF4-9FDE-1488CC16E39E}"/>
    <cellStyle name="20% - 강조색6 4 3 3 3 3" xfId="13049" xr:uid="{B6BBB00A-2DBE-4F41-B639-433C4DCA7D1D}"/>
    <cellStyle name="20% - 강조색6 4 3 3 3 3 2" xfId="32505" xr:uid="{1C22E303-2671-40E2-9D6D-4239855582BB}"/>
    <cellStyle name="20% - 강조색6 4 3 3 3 4" xfId="22777" xr:uid="{3F756AA6-360F-4212-85E9-347D0B45EA92}"/>
    <cellStyle name="20% - 강조색6 4 3 3 4" xfId="5753" xr:uid="{72F8EED5-CC4A-400C-983C-08A8D482CFF6}"/>
    <cellStyle name="20% - 강조색6 4 3 3 4 2" xfId="15481" xr:uid="{BFF3DA24-F7A8-45FC-B755-105684D86643}"/>
    <cellStyle name="20% - 강조색6 4 3 3 4 2 2" xfId="34937" xr:uid="{F02D17C6-C140-4536-A85E-418B1CFE15FA}"/>
    <cellStyle name="20% - 강조색6 4 3 3 4 3" xfId="25209" xr:uid="{A6CBACA4-5A64-4D3A-89EB-2394F8573933}"/>
    <cellStyle name="20% - 강조색6 4 3 3 5" xfId="10617" xr:uid="{BCE88E4B-85FF-408E-B022-79D01769789A}"/>
    <cellStyle name="20% - 강조색6 4 3 3 5 2" xfId="30073" xr:uid="{3F061995-FA00-4786-8351-8D698CF2AB4B}"/>
    <cellStyle name="20% - 강조색6 4 3 3 6" xfId="20345" xr:uid="{5D0FD1B3-621B-448F-9609-77C6D5EC9070}"/>
    <cellStyle name="20% - 강조색6 4 3 4" xfId="1497" xr:uid="{A183D20E-8DDB-4615-90CE-7BA168415646}"/>
    <cellStyle name="20% - 강조색6 4 3 4 2" xfId="3929" xr:uid="{FCB963C6-52E6-43F3-AE2A-CAFE6C3CE482}"/>
    <cellStyle name="20% - 강조색6 4 3 4 2 2" xfId="8793" xr:uid="{F93BB3EA-0F1D-4209-9AE8-C9CD556F4D57}"/>
    <cellStyle name="20% - 강조색6 4 3 4 2 2 2" xfId="18521" xr:uid="{34780D4C-4F2A-426D-8F2B-022B7D329C69}"/>
    <cellStyle name="20% - 강조색6 4 3 4 2 2 2 2" xfId="37977" xr:uid="{1A014045-9491-4F41-BE04-DFA305963620}"/>
    <cellStyle name="20% - 강조색6 4 3 4 2 2 3" xfId="28249" xr:uid="{78B29270-5A5C-42EE-969A-38D5F5D3BC63}"/>
    <cellStyle name="20% - 강조색6 4 3 4 2 3" xfId="13657" xr:uid="{A13F8195-1B61-4997-87E4-2A9732AD8BFC}"/>
    <cellStyle name="20% - 강조색6 4 3 4 2 3 2" xfId="33113" xr:uid="{3984C983-978B-4939-9179-ED50A58907F9}"/>
    <cellStyle name="20% - 강조색6 4 3 4 2 4" xfId="23385" xr:uid="{028C37B8-422F-4430-A2B6-CC0F9724357F}"/>
    <cellStyle name="20% - 강조색6 4 3 4 3" xfId="6361" xr:uid="{6D744502-9694-42F2-AC2E-B8E3580E0A31}"/>
    <cellStyle name="20% - 강조색6 4 3 4 3 2" xfId="16089" xr:uid="{2707E402-505F-49B9-A273-7D55510B7DBD}"/>
    <cellStyle name="20% - 강조색6 4 3 4 3 2 2" xfId="35545" xr:uid="{28C5D269-4E92-4513-BA15-14EEFBDE117E}"/>
    <cellStyle name="20% - 강조색6 4 3 4 3 3" xfId="25817" xr:uid="{263A09C7-F3CD-40B3-9874-26CEBF4E667B}"/>
    <cellStyle name="20% - 강조색6 4 3 4 4" xfId="11225" xr:uid="{7B2EC68E-CCC5-455B-BD06-D8378E6F3550}"/>
    <cellStyle name="20% - 강조색6 4 3 4 4 2" xfId="30681" xr:uid="{6E8B7D0C-1831-4307-974C-8F668A57B606}"/>
    <cellStyle name="20% - 강조색6 4 3 4 5" xfId="20953" xr:uid="{A045C330-39B2-488C-BD0C-0A68C59716B2}"/>
    <cellStyle name="20% - 강조색6 4 3 5" xfId="2713" xr:uid="{756A8608-D4A7-4DBC-B7FE-BD0BAB861DFD}"/>
    <cellStyle name="20% - 강조색6 4 3 5 2" xfId="7577" xr:uid="{01CFAF6D-107C-49FB-A829-AB650289A7FA}"/>
    <cellStyle name="20% - 강조색6 4 3 5 2 2" xfId="17305" xr:uid="{E99135E4-9C15-4F84-94A2-426590EDBCE4}"/>
    <cellStyle name="20% - 강조색6 4 3 5 2 2 2" xfId="36761" xr:uid="{0A5545B5-5177-459F-9A21-645DF6F21DDB}"/>
    <cellStyle name="20% - 강조색6 4 3 5 2 3" xfId="27033" xr:uid="{D04DBFFE-88E6-4ACD-AE2F-D62456ACDB28}"/>
    <cellStyle name="20% - 강조색6 4 3 5 3" xfId="12441" xr:uid="{565729A4-1C26-418D-B43E-245F0F22A3DE}"/>
    <cellStyle name="20% - 강조색6 4 3 5 3 2" xfId="31897" xr:uid="{27405522-C153-4ADC-BCD7-D20EE72B414B}"/>
    <cellStyle name="20% - 강조색6 4 3 5 4" xfId="22169" xr:uid="{F5ABA36E-5998-4326-8622-CF7CF6D8EA11}"/>
    <cellStyle name="20% - 강조색6 4 3 6" xfId="5145" xr:uid="{C0F9F390-0200-44AF-93AB-770BD397FC3F}"/>
    <cellStyle name="20% - 강조색6 4 3 6 2" xfId="14873" xr:uid="{F9626293-4CC6-40B1-92A3-F2F0BE6019B9}"/>
    <cellStyle name="20% - 강조색6 4 3 6 2 2" xfId="34329" xr:uid="{70C7DD3F-1B78-4881-B2AF-BA74E5E960BB}"/>
    <cellStyle name="20% - 강조색6 4 3 6 3" xfId="24601" xr:uid="{F05C7AA0-6D7A-43F0-AC0B-F9BDA2189F74}"/>
    <cellStyle name="20% - 강조색6 4 3 7" xfId="10009" xr:uid="{0DD9A6C0-CCA6-4CB2-8454-3C135F52E8EB}"/>
    <cellStyle name="20% - 강조색6 4 3 7 2" xfId="29465" xr:uid="{A09E0C2E-4E8B-446D-BAAD-AA25194E6C56}"/>
    <cellStyle name="20% - 강조색6 4 3 8" xfId="19737" xr:uid="{D307AE88-3F95-4BCE-860E-3C9095F815DC}"/>
    <cellStyle name="20% - 강조색6 4 4" xfId="433" xr:uid="{2799CBF8-4020-418B-A89E-3BC7DE5D8EDD}"/>
    <cellStyle name="20% - 강조색6 4 4 2" xfId="1041" xr:uid="{F1F555A5-79BB-4D4B-84F2-88FAB3B2CACE}"/>
    <cellStyle name="20% - 강조색6 4 4 2 2" xfId="2257" xr:uid="{4875F123-D003-43D3-9B80-82F0FA7801AD}"/>
    <cellStyle name="20% - 강조색6 4 4 2 2 2" xfId="4689" xr:uid="{78739D75-5574-498B-9570-689BC7E1B693}"/>
    <cellStyle name="20% - 강조색6 4 4 2 2 2 2" xfId="9553" xr:uid="{682F25F5-266C-4CFA-98A0-B23A90EAA023}"/>
    <cellStyle name="20% - 강조색6 4 4 2 2 2 2 2" xfId="19281" xr:uid="{CCE850B7-BCB5-4058-BEFC-E281E2D90D33}"/>
    <cellStyle name="20% - 강조색6 4 4 2 2 2 2 2 2" xfId="38737" xr:uid="{E7DC2092-BA47-4940-B887-2CFA821800AE}"/>
    <cellStyle name="20% - 강조색6 4 4 2 2 2 2 3" xfId="29009" xr:uid="{BB8DCD6E-42DC-425A-8008-BE9E6B80E7D5}"/>
    <cellStyle name="20% - 강조색6 4 4 2 2 2 3" xfId="14417" xr:uid="{189A04CB-4EE8-4466-BB07-DB3349DA76C0}"/>
    <cellStyle name="20% - 강조색6 4 4 2 2 2 3 2" xfId="33873" xr:uid="{993FFFD0-4CDF-4286-AE2C-353F9AB115EB}"/>
    <cellStyle name="20% - 강조색6 4 4 2 2 2 4" xfId="24145" xr:uid="{8AA20DE0-A17E-452B-AC07-76CDDED34AE1}"/>
    <cellStyle name="20% - 강조색6 4 4 2 2 3" xfId="7121" xr:uid="{1435B229-5FD7-4FA0-88A3-72FBEF070DF1}"/>
    <cellStyle name="20% - 강조색6 4 4 2 2 3 2" xfId="16849" xr:uid="{601DD668-C5DC-4359-A951-71EE1C3A5B26}"/>
    <cellStyle name="20% - 강조색6 4 4 2 2 3 2 2" xfId="36305" xr:uid="{02A61E55-5422-4798-950B-697ECFA01B73}"/>
    <cellStyle name="20% - 강조색6 4 4 2 2 3 3" xfId="26577" xr:uid="{B2A495C0-05C4-43FD-9BFD-49755590AF36}"/>
    <cellStyle name="20% - 강조색6 4 4 2 2 4" xfId="11985" xr:uid="{DEB441D4-ADA1-462C-8075-9B57863E8470}"/>
    <cellStyle name="20% - 강조색6 4 4 2 2 4 2" xfId="31441" xr:uid="{5DAB6B21-D96A-4014-875E-D1D402F282C2}"/>
    <cellStyle name="20% - 강조색6 4 4 2 2 5" xfId="21713" xr:uid="{707DE68C-182C-40A3-8A78-D22502DC6E5F}"/>
    <cellStyle name="20% - 강조색6 4 4 2 3" xfId="3473" xr:uid="{47B0C727-C90D-4795-ACF1-207A005E34D3}"/>
    <cellStyle name="20% - 강조색6 4 4 2 3 2" xfId="8337" xr:uid="{9C3AD956-2825-421B-9FC3-1CDE5BED1914}"/>
    <cellStyle name="20% - 강조색6 4 4 2 3 2 2" xfId="18065" xr:uid="{ED811FDF-061A-4B9A-968C-40076C0D94E8}"/>
    <cellStyle name="20% - 강조색6 4 4 2 3 2 2 2" xfId="37521" xr:uid="{5FCB271A-94E9-48D7-BB5F-082E73E21CD2}"/>
    <cellStyle name="20% - 강조색6 4 4 2 3 2 3" xfId="27793" xr:uid="{2D616CF7-BF1D-4984-8FBB-22AFC3BDFB21}"/>
    <cellStyle name="20% - 강조색6 4 4 2 3 3" xfId="13201" xr:uid="{B5319209-3D2C-493C-8218-0963D79CA04D}"/>
    <cellStyle name="20% - 강조색6 4 4 2 3 3 2" xfId="32657" xr:uid="{FDBB914A-07F1-4AC5-89BB-33E1627BEF6F}"/>
    <cellStyle name="20% - 강조색6 4 4 2 3 4" xfId="22929" xr:uid="{0E12FC88-7225-445B-8C0D-2C7278AFA6E1}"/>
    <cellStyle name="20% - 강조색6 4 4 2 4" xfId="5905" xr:uid="{D29B78DA-247D-4595-A602-7F2EDAC1C4D0}"/>
    <cellStyle name="20% - 강조색6 4 4 2 4 2" xfId="15633" xr:uid="{B328167E-822C-4053-BFDF-CB1B07C4BAD1}"/>
    <cellStyle name="20% - 강조색6 4 4 2 4 2 2" xfId="35089" xr:uid="{902106CA-03AE-44DD-BEFD-D0A816F99BE8}"/>
    <cellStyle name="20% - 강조색6 4 4 2 4 3" xfId="25361" xr:uid="{454DEA0E-8655-4885-86E2-3059F0479570}"/>
    <cellStyle name="20% - 강조색6 4 4 2 5" xfId="10769" xr:uid="{963A4065-7BA9-4982-B1FA-95C2B59874C8}"/>
    <cellStyle name="20% - 강조색6 4 4 2 5 2" xfId="30225" xr:uid="{922079C6-3343-438B-B52F-3225CBFA4C99}"/>
    <cellStyle name="20% - 강조색6 4 4 2 6" xfId="20497" xr:uid="{A29E74E4-6A8D-428B-A9C8-4FEAE5D0C5D9}"/>
    <cellStyle name="20% - 강조색6 4 4 3" xfId="1649" xr:uid="{629F1050-4A1A-47CF-AB7E-0A9421842A6D}"/>
    <cellStyle name="20% - 강조색6 4 4 3 2" xfId="4081" xr:uid="{2500489A-3B32-45CA-9545-5D72DB6A9D33}"/>
    <cellStyle name="20% - 강조색6 4 4 3 2 2" xfId="8945" xr:uid="{625E80CF-6395-482C-809E-630B1B74D394}"/>
    <cellStyle name="20% - 강조색6 4 4 3 2 2 2" xfId="18673" xr:uid="{FEB43DB7-C72B-49B3-A1C1-C2AD99475AE0}"/>
    <cellStyle name="20% - 강조색6 4 4 3 2 2 2 2" xfId="38129" xr:uid="{8DAA54C0-AB63-44F4-AA81-54299260FDCC}"/>
    <cellStyle name="20% - 강조색6 4 4 3 2 2 3" xfId="28401" xr:uid="{2CBD2E0B-45D3-4387-A09E-FFCB5BB81AEB}"/>
    <cellStyle name="20% - 강조색6 4 4 3 2 3" xfId="13809" xr:uid="{59BD5279-8756-433E-BFEC-0403A6C368CD}"/>
    <cellStyle name="20% - 강조색6 4 4 3 2 3 2" xfId="33265" xr:uid="{2624B1EF-2AE5-48DC-8322-A41026D84E97}"/>
    <cellStyle name="20% - 강조색6 4 4 3 2 4" xfId="23537" xr:uid="{2DCEF3A7-8678-4CF3-9163-77AE6257B173}"/>
    <cellStyle name="20% - 강조색6 4 4 3 3" xfId="6513" xr:uid="{819A8FFF-6CC0-4516-9688-2067D51A66BA}"/>
    <cellStyle name="20% - 강조색6 4 4 3 3 2" xfId="16241" xr:uid="{560A3206-0C2F-48FA-81A6-D7C2EA3F7C22}"/>
    <cellStyle name="20% - 강조색6 4 4 3 3 2 2" xfId="35697" xr:uid="{AB2AFF49-8035-46F9-A7F3-61675B9C6A49}"/>
    <cellStyle name="20% - 강조색6 4 4 3 3 3" xfId="25969" xr:uid="{E1A2AE5C-27D1-4042-88FD-86206F80D018}"/>
    <cellStyle name="20% - 강조색6 4 4 3 4" xfId="11377" xr:uid="{CB4E9534-911C-406F-8AA2-BEDC2469228A}"/>
    <cellStyle name="20% - 강조색6 4 4 3 4 2" xfId="30833" xr:uid="{55FAE9FB-E2B5-4EAF-A103-35C86306C57F}"/>
    <cellStyle name="20% - 강조색6 4 4 3 5" xfId="21105" xr:uid="{7BDA3DD8-EE70-488A-930B-BBDC34419453}"/>
    <cellStyle name="20% - 강조색6 4 4 4" xfId="2865" xr:uid="{24062820-1447-49FD-A1B3-46FDFE3E28A5}"/>
    <cellStyle name="20% - 강조색6 4 4 4 2" xfId="7729" xr:uid="{AAB2CD57-8401-4290-946A-C446F2E61AAC}"/>
    <cellStyle name="20% - 강조색6 4 4 4 2 2" xfId="17457" xr:uid="{0AE66297-105B-4FC0-B147-28417197C1F5}"/>
    <cellStyle name="20% - 강조색6 4 4 4 2 2 2" xfId="36913" xr:uid="{2991B864-9FBA-45ED-B81B-5641481AE1CF}"/>
    <cellStyle name="20% - 강조색6 4 4 4 2 3" xfId="27185" xr:uid="{D939E55E-AC0E-49FA-A27B-35E1A32BDDC7}"/>
    <cellStyle name="20% - 강조색6 4 4 4 3" xfId="12593" xr:uid="{A780AE4B-C9BD-4408-9B4E-E6634F457E13}"/>
    <cellStyle name="20% - 강조색6 4 4 4 3 2" xfId="32049" xr:uid="{B0AF4DF8-9F45-4A0E-A537-E8CE5F30D636}"/>
    <cellStyle name="20% - 강조색6 4 4 4 4" xfId="22321" xr:uid="{FC1BE90D-DD95-4DD7-858D-A26D48612B25}"/>
    <cellStyle name="20% - 강조색6 4 4 5" xfId="5297" xr:uid="{A5D2CE9B-E0FA-4C13-BB5C-75B741C15DA7}"/>
    <cellStyle name="20% - 강조색6 4 4 5 2" xfId="15025" xr:uid="{59E76822-E5A6-4F1B-AE91-1C28BE500B8D}"/>
    <cellStyle name="20% - 강조색6 4 4 5 2 2" xfId="34481" xr:uid="{9303102B-F1C4-4637-8D4A-8D2FAE06D63F}"/>
    <cellStyle name="20% - 강조색6 4 4 5 3" xfId="24753" xr:uid="{E68790D9-29B8-4157-8AEE-CE68288E1E90}"/>
    <cellStyle name="20% - 강조색6 4 4 6" xfId="10161" xr:uid="{7CA6589D-E145-402B-949C-CD6243222EA4}"/>
    <cellStyle name="20% - 강조색6 4 4 6 2" xfId="29617" xr:uid="{0722DBF1-C7E9-460A-A6AB-48063DEAE835}"/>
    <cellStyle name="20% - 강조색6 4 4 7" xfId="19889" xr:uid="{9784C451-680D-40DC-A6E5-1DF5BC505EE1}"/>
    <cellStyle name="20% - 강조색6 4 5" xfId="737" xr:uid="{20702C14-97E7-4B5B-8E9B-E82A5705908D}"/>
    <cellStyle name="20% - 강조색6 4 5 2" xfId="1953" xr:uid="{C34DEE99-DA8F-43C0-8C72-823E38C54365}"/>
    <cellStyle name="20% - 강조색6 4 5 2 2" xfId="4385" xr:uid="{ABD740B9-46FA-47A2-9A04-488EE4CD9164}"/>
    <cellStyle name="20% - 강조색6 4 5 2 2 2" xfId="9249" xr:uid="{F7C2D5E9-7057-4EAB-B706-E08A4A993F0B}"/>
    <cellStyle name="20% - 강조색6 4 5 2 2 2 2" xfId="18977" xr:uid="{0BC18875-1D64-412F-91CF-B336AE26DE41}"/>
    <cellStyle name="20% - 강조색6 4 5 2 2 2 2 2" xfId="38433" xr:uid="{4FA1A4E3-8067-42B9-A00E-2C93400B9FEE}"/>
    <cellStyle name="20% - 강조색6 4 5 2 2 2 3" xfId="28705" xr:uid="{58E4FBA7-190A-45D2-8BE6-DA51CE738AAF}"/>
    <cellStyle name="20% - 강조색6 4 5 2 2 3" xfId="14113" xr:uid="{4B730E02-A0B0-4A60-A552-87BDB07C5523}"/>
    <cellStyle name="20% - 강조색6 4 5 2 2 3 2" xfId="33569" xr:uid="{F2C5F783-CB86-4B73-9506-F46303A7D3A9}"/>
    <cellStyle name="20% - 강조색6 4 5 2 2 4" xfId="23841" xr:uid="{9EBE7CB3-51EC-4883-A0F4-916AC537BD7C}"/>
    <cellStyle name="20% - 강조색6 4 5 2 3" xfId="6817" xr:uid="{F55A3CE5-D768-4372-B708-3CE40593EF24}"/>
    <cellStyle name="20% - 강조색6 4 5 2 3 2" xfId="16545" xr:uid="{FE35EA61-B292-4967-BA70-022F0F7B7EAA}"/>
    <cellStyle name="20% - 강조색6 4 5 2 3 2 2" xfId="36001" xr:uid="{45A36D89-D227-4992-BDBA-D27B868AC9D2}"/>
    <cellStyle name="20% - 강조색6 4 5 2 3 3" xfId="26273" xr:uid="{3DBDFAF2-751B-4176-960D-01EEF6D98375}"/>
    <cellStyle name="20% - 강조색6 4 5 2 4" xfId="11681" xr:uid="{989E4F7D-DB7E-463E-936E-63675A4E054E}"/>
    <cellStyle name="20% - 강조색6 4 5 2 4 2" xfId="31137" xr:uid="{77737334-4E7C-447D-B0DC-59C0F449F43D}"/>
    <cellStyle name="20% - 강조색6 4 5 2 5" xfId="21409" xr:uid="{F0DF4171-F04B-4030-A44A-6DDD9092F868}"/>
    <cellStyle name="20% - 강조색6 4 5 3" xfId="3169" xr:uid="{7AE3B496-374C-4088-BD1A-5B027A48AFC3}"/>
    <cellStyle name="20% - 강조색6 4 5 3 2" xfId="8033" xr:uid="{59CFAB02-7C85-49EA-846F-46FB1FB9085C}"/>
    <cellStyle name="20% - 강조색6 4 5 3 2 2" xfId="17761" xr:uid="{A4F9076C-5C7B-4991-B160-5C38C84F6274}"/>
    <cellStyle name="20% - 강조색6 4 5 3 2 2 2" xfId="37217" xr:uid="{7F973BDC-C807-407B-A297-7CF492C7A727}"/>
    <cellStyle name="20% - 강조색6 4 5 3 2 3" xfId="27489" xr:uid="{3AAD3272-E592-4EBA-8B5D-DC7EC4791778}"/>
    <cellStyle name="20% - 강조색6 4 5 3 3" xfId="12897" xr:uid="{F3B9D98A-4631-429B-BFAC-FC2D79BD733C}"/>
    <cellStyle name="20% - 강조색6 4 5 3 3 2" xfId="32353" xr:uid="{64E1AAC5-78AB-43BE-95F6-AFBF9BE94612}"/>
    <cellStyle name="20% - 강조색6 4 5 3 4" xfId="22625" xr:uid="{BCA5F8FD-FE86-41C0-9E7B-6D7BF78367BF}"/>
    <cellStyle name="20% - 강조색6 4 5 4" xfId="5601" xr:uid="{EE7806A6-08FB-46E2-B8F8-44F607BB8CAD}"/>
    <cellStyle name="20% - 강조색6 4 5 4 2" xfId="15329" xr:uid="{03248984-74AB-422A-A276-ADEBC3A146FF}"/>
    <cellStyle name="20% - 강조색6 4 5 4 2 2" xfId="34785" xr:uid="{263C70C9-CF68-41A9-AD82-ED3A4C860D3F}"/>
    <cellStyle name="20% - 강조색6 4 5 4 3" xfId="25057" xr:uid="{01D37E44-2553-4188-B357-7F3FFC0D02E7}"/>
    <cellStyle name="20% - 강조색6 4 5 5" xfId="10465" xr:uid="{DBB68360-01EC-48ED-B927-0BF4D780CD44}"/>
    <cellStyle name="20% - 강조색6 4 5 5 2" xfId="29921" xr:uid="{5A520FD3-7B68-4344-A25E-767EACF91544}"/>
    <cellStyle name="20% - 강조색6 4 5 6" xfId="20193" xr:uid="{A02A935B-A544-495B-A2ED-A3549F2F3E2F}"/>
    <cellStyle name="20% - 강조색6 4 6" xfId="1345" xr:uid="{10864FFB-4CE3-4990-B924-6AB776675880}"/>
    <cellStyle name="20% - 강조색6 4 6 2" xfId="3777" xr:uid="{F4F303DB-08FE-4EB4-BC45-774A710628C4}"/>
    <cellStyle name="20% - 강조색6 4 6 2 2" xfId="8641" xr:uid="{D3E99B1B-9428-41BA-9E49-8573A0F44BA1}"/>
    <cellStyle name="20% - 강조색6 4 6 2 2 2" xfId="18369" xr:uid="{C271E01C-6088-4093-894F-EEEC588504F4}"/>
    <cellStyle name="20% - 강조색6 4 6 2 2 2 2" xfId="37825" xr:uid="{63746CED-6619-49B7-8D29-A05FE75FDB77}"/>
    <cellStyle name="20% - 강조색6 4 6 2 2 3" xfId="28097" xr:uid="{E4B09F3C-CE33-40DE-B785-869C2970CBF9}"/>
    <cellStyle name="20% - 강조색6 4 6 2 3" xfId="13505" xr:uid="{8914402D-7C06-4F86-8F0D-197E4EA39BA5}"/>
    <cellStyle name="20% - 강조색6 4 6 2 3 2" xfId="32961" xr:uid="{A64C0B41-4DE0-4E77-910F-3536780D212A}"/>
    <cellStyle name="20% - 강조색6 4 6 2 4" xfId="23233" xr:uid="{3FB9AAD5-AE17-4F19-952F-0A2939A58730}"/>
    <cellStyle name="20% - 강조색6 4 6 3" xfId="6209" xr:uid="{71C1DEDE-C2B7-4FE3-9FEB-AA1F2BC5B85A}"/>
    <cellStyle name="20% - 강조색6 4 6 3 2" xfId="15937" xr:uid="{9D616304-A937-4E17-848C-B4A772DFBAC3}"/>
    <cellStyle name="20% - 강조색6 4 6 3 2 2" xfId="35393" xr:uid="{738C0E1B-DCBB-4BD2-988E-5F98DE0F82FB}"/>
    <cellStyle name="20% - 강조색6 4 6 3 3" xfId="25665" xr:uid="{BBE612F8-2E5A-4D57-99EA-C323813201A0}"/>
    <cellStyle name="20% - 강조색6 4 6 4" xfId="11073" xr:uid="{EB8060F2-83C9-4B98-AC93-5EBC3FC78322}"/>
    <cellStyle name="20% - 강조색6 4 6 4 2" xfId="30529" xr:uid="{4129EB53-599A-464A-B1F6-010726C01180}"/>
    <cellStyle name="20% - 강조색6 4 6 5" xfId="20801" xr:uid="{61622CCC-50B6-4A1D-956B-52526F992781}"/>
    <cellStyle name="20% - 강조색6 4 7" xfId="2561" xr:uid="{9C8FDABC-8627-4176-A4C8-E2773601DEA4}"/>
    <cellStyle name="20% - 강조색6 4 7 2" xfId="7425" xr:uid="{D22FCE64-1CF8-4953-9C5A-792DB5FF6FA3}"/>
    <cellStyle name="20% - 강조색6 4 7 2 2" xfId="17153" xr:uid="{60CA438F-A51D-43EF-9CFB-8520B68F4E37}"/>
    <cellStyle name="20% - 강조색6 4 7 2 2 2" xfId="36609" xr:uid="{4A95DC05-A891-4A4D-B37E-710367F2F7A2}"/>
    <cellStyle name="20% - 강조색6 4 7 2 3" xfId="26881" xr:uid="{DA99E273-EF52-4A90-B259-AA0B5D531766}"/>
    <cellStyle name="20% - 강조색6 4 7 3" xfId="12289" xr:uid="{F3AB1419-7C21-4475-96DC-106777F3BDCF}"/>
    <cellStyle name="20% - 강조색6 4 7 3 2" xfId="31745" xr:uid="{A8E4E487-B733-4CD7-B64D-8499AD89C9D8}"/>
    <cellStyle name="20% - 강조색6 4 7 4" xfId="22017" xr:uid="{E53C9D7C-1790-43A7-9267-FFA4A1AE116D}"/>
    <cellStyle name="20% - 강조색6 4 8" xfId="4993" xr:uid="{EB428D38-371C-4BF4-B345-51D584D905BE}"/>
    <cellStyle name="20% - 강조색6 4 8 2" xfId="14721" xr:uid="{79098B77-B197-499E-9CE8-AC3845CDEB16}"/>
    <cellStyle name="20% - 강조색6 4 8 2 2" xfId="34177" xr:uid="{00E173CA-2CFE-49FE-8055-0F30FC66753B}"/>
    <cellStyle name="20% - 강조색6 4 8 3" xfId="24449" xr:uid="{13C6069F-E707-47C9-8C75-6653E7DAAE52}"/>
    <cellStyle name="20% - 강조색6 4 9" xfId="9857" xr:uid="{C8BDD94D-0A53-42D1-AE0A-CC44022D3D9D}"/>
    <cellStyle name="20% - 강조색6 4 9 2" xfId="29313" xr:uid="{0F742C71-B230-4CE3-9518-1FCA788A7B91}"/>
    <cellStyle name="40% - 강조색1" xfId="21" builtinId="31" customBuiltin="1"/>
    <cellStyle name="40% - 강조색1 2" xfId="64" xr:uid="{8E743C1E-1728-4695-A2D5-7FD53075CFE3}"/>
    <cellStyle name="40% - 강조색1 2 10" xfId="19531" xr:uid="{2A27281A-4B1F-4D30-9FFB-A843DAFFBFC6}"/>
    <cellStyle name="40% - 강조색1 2 2" xfId="148" xr:uid="{F368B969-F3F5-42DF-8C46-6D3A2653ED3E}"/>
    <cellStyle name="40% - 강조색1 2 2 2" xfId="301" xr:uid="{D934D04B-6148-4F36-8BCE-AA44D84334D9}"/>
    <cellStyle name="40% - 강조색1 2 2 2 2" xfId="606" xr:uid="{13224893-EB40-4FD2-ABBC-0398051DCAEF}"/>
    <cellStyle name="40% - 강조색1 2 2 2 2 2" xfId="1214" xr:uid="{24868AD9-DE8D-4EED-A2E5-65F6FFD4DA00}"/>
    <cellStyle name="40% - 강조색1 2 2 2 2 2 2" xfId="2430" xr:uid="{C126E963-1A93-46DB-83F6-7A0EB3082E19}"/>
    <cellStyle name="40% - 강조색1 2 2 2 2 2 2 2" xfId="4862" xr:uid="{CAF59616-F315-4BB6-A808-0296D5A112DA}"/>
    <cellStyle name="40% - 강조색1 2 2 2 2 2 2 2 2" xfId="9726" xr:uid="{C6A85107-E859-42F2-810B-A215CD7A8B5A}"/>
    <cellStyle name="40% - 강조색1 2 2 2 2 2 2 2 2 2" xfId="19454" xr:uid="{64266F95-4A3B-49B2-B4E7-51C1348EE8D0}"/>
    <cellStyle name="40% - 강조색1 2 2 2 2 2 2 2 2 2 2" xfId="38910" xr:uid="{FA5A4A17-04D5-47B0-ABE2-29E45A088478}"/>
    <cellStyle name="40% - 강조색1 2 2 2 2 2 2 2 2 3" xfId="29182" xr:uid="{A5C01831-789A-495E-9A26-8941433D35AC}"/>
    <cellStyle name="40% - 강조색1 2 2 2 2 2 2 2 3" xfId="14590" xr:uid="{4E7550B0-3F62-475C-A548-6DAAE4CDEDF1}"/>
    <cellStyle name="40% - 강조색1 2 2 2 2 2 2 2 3 2" xfId="34046" xr:uid="{DF24ED5B-1FD7-4C97-85C9-60FEC4217BCE}"/>
    <cellStyle name="40% - 강조색1 2 2 2 2 2 2 2 4" xfId="24318" xr:uid="{09279851-F95C-485B-8634-EE5579E2BB8F}"/>
    <cellStyle name="40% - 강조색1 2 2 2 2 2 2 3" xfId="7294" xr:uid="{D573B110-980C-49A2-BBB5-79AC571DF95B}"/>
    <cellStyle name="40% - 강조색1 2 2 2 2 2 2 3 2" xfId="17022" xr:uid="{962C2289-B7D2-4E8B-823A-01B103F83938}"/>
    <cellStyle name="40% - 강조색1 2 2 2 2 2 2 3 2 2" xfId="36478" xr:uid="{DF25FE40-12A3-4152-A7C3-B1C197CC15EB}"/>
    <cellStyle name="40% - 강조색1 2 2 2 2 2 2 3 3" xfId="26750" xr:uid="{1CAC377C-1B00-47F9-B1DF-0FC93D447A72}"/>
    <cellStyle name="40% - 강조색1 2 2 2 2 2 2 4" xfId="12158" xr:uid="{5862F2DB-D3A5-4BB5-BE45-E4595717982B}"/>
    <cellStyle name="40% - 강조색1 2 2 2 2 2 2 4 2" xfId="31614" xr:uid="{B1EA83DC-75B2-4AD5-AB6F-9A4BF545A4C4}"/>
    <cellStyle name="40% - 강조색1 2 2 2 2 2 2 5" xfId="21886" xr:uid="{40CD09C2-495A-48CC-8B66-3C0214DF9B45}"/>
    <cellStyle name="40% - 강조색1 2 2 2 2 2 3" xfId="3646" xr:uid="{F31F4034-D7B9-4EA4-80AD-81A5D436E853}"/>
    <cellStyle name="40% - 강조색1 2 2 2 2 2 3 2" xfId="8510" xr:uid="{140951F7-7F24-42CB-A083-D75D06970594}"/>
    <cellStyle name="40% - 강조색1 2 2 2 2 2 3 2 2" xfId="18238" xr:uid="{A7959768-C90A-4EDF-9AF5-3EB2C6A19B66}"/>
    <cellStyle name="40% - 강조색1 2 2 2 2 2 3 2 2 2" xfId="37694" xr:uid="{0950FA3F-C5F7-41C2-AC0D-A45A6130DEE2}"/>
    <cellStyle name="40% - 강조색1 2 2 2 2 2 3 2 3" xfId="27966" xr:uid="{A2DFE742-F53A-454B-AEA1-B9DCB1CA1E20}"/>
    <cellStyle name="40% - 강조색1 2 2 2 2 2 3 3" xfId="13374" xr:uid="{3922AEB3-8493-4BFC-BD7C-07B06980F98B}"/>
    <cellStyle name="40% - 강조색1 2 2 2 2 2 3 3 2" xfId="32830" xr:uid="{9BAA729E-12AD-4368-AC90-DCC1146E4D82}"/>
    <cellStyle name="40% - 강조색1 2 2 2 2 2 3 4" xfId="23102" xr:uid="{ACF663C0-08C3-4435-8031-CC7188C4867E}"/>
    <cellStyle name="40% - 강조색1 2 2 2 2 2 4" xfId="6078" xr:uid="{733A3BB8-4F7C-4816-97E7-552BED0EF58F}"/>
    <cellStyle name="40% - 강조색1 2 2 2 2 2 4 2" xfId="15806" xr:uid="{B6ADA79E-49A6-4E5E-AF9C-F5CC241A4D62}"/>
    <cellStyle name="40% - 강조색1 2 2 2 2 2 4 2 2" xfId="35262" xr:uid="{EAC82E07-010B-4DDD-B69C-47299FB12747}"/>
    <cellStyle name="40% - 강조색1 2 2 2 2 2 4 3" xfId="25534" xr:uid="{8B4527EE-028C-4F77-980D-D45526C20571}"/>
    <cellStyle name="40% - 강조색1 2 2 2 2 2 5" xfId="10942" xr:uid="{143D58AC-7162-490A-94E2-4EB9CF300913}"/>
    <cellStyle name="40% - 강조색1 2 2 2 2 2 5 2" xfId="30398" xr:uid="{6027E1D6-AB77-4AE3-9D53-C248B5371574}"/>
    <cellStyle name="40% - 강조색1 2 2 2 2 2 6" xfId="20670" xr:uid="{4BB9B7FD-DDE7-4661-B3CB-1DCE50ABC931}"/>
    <cellStyle name="40% - 강조색1 2 2 2 2 3" xfId="1822" xr:uid="{B701A97A-8532-4E21-B757-94166A65D539}"/>
    <cellStyle name="40% - 강조색1 2 2 2 2 3 2" xfId="4254" xr:uid="{D9409DE5-9A98-4E2D-9363-46E3F89F67FB}"/>
    <cellStyle name="40% - 강조색1 2 2 2 2 3 2 2" xfId="9118" xr:uid="{4952662C-FE5B-4780-88ED-717F6D062C08}"/>
    <cellStyle name="40% - 강조색1 2 2 2 2 3 2 2 2" xfId="18846" xr:uid="{235EBBE7-9CFC-4765-A6EA-F27B358BA836}"/>
    <cellStyle name="40% - 강조색1 2 2 2 2 3 2 2 2 2" xfId="38302" xr:uid="{ACFE708A-D3E1-4A13-ACB6-FBEF51D8EC71}"/>
    <cellStyle name="40% - 강조색1 2 2 2 2 3 2 2 3" xfId="28574" xr:uid="{878B0056-4638-4D61-9C3E-9C9AB9AF73B0}"/>
    <cellStyle name="40% - 강조색1 2 2 2 2 3 2 3" xfId="13982" xr:uid="{9FF2B16B-57FC-4EC1-AD53-274427C23A72}"/>
    <cellStyle name="40% - 강조색1 2 2 2 2 3 2 3 2" xfId="33438" xr:uid="{675D6B82-020C-4665-9EE1-197C25A977F8}"/>
    <cellStyle name="40% - 강조색1 2 2 2 2 3 2 4" xfId="23710" xr:uid="{9D3FC6AF-E04C-4AB5-8E58-F99AADB903FF}"/>
    <cellStyle name="40% - 강조색1 2 2 2 2 3 3" xfId="6686" xr:uid="{87E95ADF-C1D3-46A8-8A01-FA05D34C51E5}"/>
    <cellStyle name="40% - 강조색1 2 2 2 2 3 3 2" xfId="16414" xr:uid="{149BFEA4-00F7-49EC-8182-8234CF8AD9E3}"/>
    <cellStyle name="40% - 강조색1 2 2 2 2 3 3 2 2" xfId="35870" xr:uid="{67FEE3B1-680E-4B10-85CB-AB12AD3B5606}"/>
    <cellStyle name="40% - 강조색1 2 2 2 2 3 3 3" xfId="26142" xr:uid="{A4E35888-351A-461B-A087-81AE3B466EA4}"/>
    <cellStyle name="40% - 강조색1 2 2 2 2 3 4" xfId="11550" xr:uid="{2B64B64B-8713-4776-BA06-0B256439C675}"/>
    <cellStyle name="40% - 강조색1 2 2 2 2 3 4 2" xfId="31006" xr:uid="{33EC98BD-D9A2-42F0-B8C8-23D0D902A1A1}"/>
    <cellStyle name="40% - 강조색1 2 2 2 2 3 5" xfId="21278" xr:uid="{A1C41D86-27CE-4251-9302-56F27B686ABE}"/>
    <cellStyle name="40% - 강조색1 2 2 2 2 4" xfId="3038" xr:uid="{1EEDF4EB-B90F-4BF7-98DB-18262086B824}"/>
    <cellStyle name="40% - 강조색1 2 2 2 2 4 2" xfId="7902" xr:uid="{5FF6455F-FA37-4259-B4A3-BC31A30167F6}"/>
    <cellStyle name="40% - 강조색1 2 2 2 2 4 2 2" xfId="17630" xr:uid="{48D4E033-1ACD-4563-B480-40A844DAD7BB}"/>
    <cellStyle name="40% - 강조색1 2 2 2 2 4 2 2 2" xfId="37086" xr:uid="{7D17A912-899D-44D2-8999-7503A0F6182A}"/>
    <cellStyle name="40% - 강조색1 2 2 2 2 4 2 3" xfId="27358" xr:uid="{D536DEFC-7B85-41C1-8257-D264DEEC80EF}"/>
    <cellStyle name="40% - 강조색1 2 2 2 2 4 3" xfId="12766" xr:uid="{317E8AE2-7027-4E48-8D1D-67B09C1C55BF}"/>
    <cellStyle name="40% - 강조색1 2 2 2 2 4 3 2" xfId="32222" xr:uid="{DD69F9A3-6827-42A3-8FB2-7DBAB4670539}"/>
    <cellStyle name="40% - 강조색1 2 2 2 2 4 4" xfId="22494" xr:uid="{4836F4D8-FC80-41A2-8EBA-B9A7AAFCE2DB}"/>
    <cellStyle name="40% - 강조색1 2 2 2 2 5" xfId="5470" xr:uid="{F09A1B4A-BFE5-446A-8DE8-29BF725FF63E}"/>
    <cellStyle name="40% - 강조색1 2 2 2 2 5 2" xfId="15198" xr:uid="{7799A135-CBB3-470B-8989-B99E69B7C1E9}"/>
    <cellStyle name="40% - 강조색1 2 2 2 2 5 2 2" xfId="34654" xr:uid="{3F585BE4-A5B4-449C-9D07-5FF5ED94035A}"/>
    <cellStyle name="40% - 강조색1 2 2 2 2 5 3" xfId="24926" xr:uid="{66A843D3-066D-483C-82E9-AC1A969D9293}"/>
    <cellStyle name="40% - 강조색1 2 2 2 2 6" xfId="10334" xr:uid="{0C8C0FF1-64CE-4717-964B-2276960A55F0}"/>
    <cellStyle name="40% - 강조색1 2 2 2 2 6 2" xfId="29790" xr:uid="{12E808D7-C707-4091-ADE5-9852B326A1C9}"/>
    <cellStyle name="40% - 강조색1 2 2 2 2 7" xfId="20062" xr:uid="{AFD73796-1AEC-4650-B9EE-86CBFD69AEAF}"/>
    <cellStyle name="40% - 강조색1 2 2 2 3" xfId="910" xr:uid="{3BC4D284-730F-4D90-8B34-236B7BDCD4A9}"/>
    <cellStyle name="40% - 강조색1 2 2 2 3 2" xfId="2126" xr:uid="{A6F55FCF-B9FF-47F6-9F92-275399A785F7}"/>
    <cellStyle name="40% - 강조색1 2 2 2 3 2 2" xfId="4558" xr:uid="{86240A50-A592-4738-B48C-7F66E74E254B}"/>
    <cellStyle name="40% - 강조색1 2 2 2 3 2 2 2" xfId="9422" xr:uid="{D2A715D8-7099-482A-BA1F-1EE0CC9A6097}"/>
    <cellStyle name="40% - 강조색1 2 2 2 3 2 2 2 2" xfId="19150" xr:uid="{A35C3B00-1EB8-47B1-83D6-0C8D1B73C1BF}"/>
    <cellStyle name="40% - 강조색1 2 2 2 3 2 2 2 2 2" xfId="38606" xr:uid="{D0E374BE-79F8-4E0E-98B7-50720647BA04}"/>
    <cellStyle name="40% - 강조색1 2 2 2 3 2 2 2 3" xfId="28878" xr:uid="{633926EE-3872-4233-9504-3F3E9EB1EE7C}"/>
    <cellStyle name="40% - 강조색1 2 2 2 3 2 2 3" xfId="14286" xr:uid="{CB579239-481E-4298-98B1-42F52896185B}"/>
    <cellStyle name="40% - 강조색1 2 2 2 3 2 2 3 2" xfId="33742" xr:uid="{28027799-DDCE-45F8-B977-303B0009697A}"/>
    <cellStyle name="40% - 강조색1 2 2 2 3 2 2 4" xfId="24014" xr:uid="{4854ED86-80CA-4DE8-A3D4-DED647C081C3}"/>
    <cellStyle name="40% - 강조색1 2 2 2 3 2 3" xfId="6990" xr:uid="{7E03E5CA-E679-4F1D-BF8A-02C8F9F7C1BC}"/>
    <cellStyle name="40% - 강조색1 2 2 2 3 2 3 2" xfId="16718" xr:uid="{B07AF520-986E-45E6-8444-733A7D619E62}"/>
    <cellStyle name="40% - 강조색1 2 2 2 3 2 3 2 2" xfId="36174" xr:uid="{6012FB26-45B6-4278-B4B1-7B4A3F09499D}"/>
    <cellStyle name="40% - 강조색1 2 2 2 3 2 3 3" xfId="26446" xr:uid="{D71C80A6-E0F2-4C90-B22C-490124AF103D}"/>
    <cellStyle name="40% - 강조색1 2 2 2 3 2 4" xfId="11854" xr:uid="{4313B310-4E3E-4BFC-847C-34161E7F82A0}"/>
    <cellStyle name="40% - 강조색1 2 2 2 3 2 4 2" xfId="31310" xr:uid="{182099A9-F62C-4641-B805-62D7CE0D713A}"/>
    <cellStyle name="40% - 강조색1 2 2 2 3 2 5" xfId="21582" xr:uid="{283CC485-3BC9-4D6F-AE4C-B59EBA9992B9}"/>
    <cellStyle name="40% - 강조색1 2 2 2 3 3" xfId="3342" xr:uid="{DD0C17AD-DA90-49D2-8EDA-65464EB10C8A}"/>
    <cellStyle name="40% - 강조색1 2 2 2 3 3 2" xfId="8206" xr:uid="{93CDDA84-EF4D-400E-8E6C-1F8DB68DBA97}"/>
    <cellStyle name="40% - 강조색1 2 2 2 3 3 2 2" xfId="17934" xr:uid="{2649B8EC-1D2A-4D26-B37F-71088573E2A1}"/>
    <cellStyle name="40% - 강조색1 2 2 2 3 3 2 2 2" xfId="37390" xr:uid="{42CE434D-9300-445A-9ED0-E737A9FAC06A}"/>
    <cellStyle name="40% - 강조색1 2 2 2 3 3 2 3" xfId="27662" xr:uid="{A5E5741D-5CF7-4FC1-B2C7-2F25E614EF27}"/>
    <cellStyle name="40% - 강조색1 2 2 2 3 3 3" xfId="13070" xr:uid="{10859A44-AB3E-422B-830C-41E227DE0119}"/>
    <cellStyle name="40% - 강조색1 2 2 2 3 3 3 2" xfId="32526" xr:uid="{3AF49AEA-0513-45D8-9B9B-BB100D875586}"/>
    <cellStyle name="40% - 강조색1 2 2 2 3 3 4" xfId="22798" xr:uid="{15723E0D-FB54-440C-BC22-22F5ED4EC9E0}"/>
    <cellStyle name="40% - 강조색1 2 2 2 3 4" xfId="5774" xr:uid="{F43E213E-81C6-46FE-B9DE-90A554B687E3}"/>
    <cellStyle name="40% - 강조색1 2 2 2 3 4 2" xfId="15502" xr:uid="{9FF300E6-9D92-46DC-9DAD-A119098D2EFB}"/>
    <cellStyle name="40% - 강조색1 2 2 2 3 4 2 2" xfId="34958" xr:uid="{509B25CE-EB33-4061-94D7-CCC38DC42147}"/>
    <cellStyle name="40% - 강조색1 2 2 2 3 4 3" xfId="25230" xr:uid="{ED29E98E-E486-4D5B-B85E-A06A7FAB2170}"/>
    <cellStyle name="40% - 강조색1 2 2 2 3 5" xfId="10638" xr:uid="{9CC201EB-7383-42F4-B0F5-70F369FB15A0}"/>
    <cellStyle name="40% - 강조색1 2 2 2 3 5 2" xfId="30094" xr:uid="{65DABC9F-A57E-4B9D-9811-75DBE21DE850}"/>
    <cellStyle name="40% - 강조색1 2 2 2 3 6" xfId="20366" xr:uid="{7390F4C2-83D8-4412-88DB-CAFCDCA20968}"/>
    <cellStyle name="40% - 강조색1 2 2 2 4" xfId="1518" xr:uid="{F567A324-7B5A-40C3-A574-7919F8C43EBA}"/>
    <cellStyle name="40% - 강조색1 2 2 2 4 2" xfId="3950" xr:uid="{1FC401BE-3087-4302-BC8F-C9DDB269B7B1}"/>
    <cellStyle name="40% - 강조색1 2 2 2 4 2 2" xfId="8814" xr:uid="{26BC9C14-E835-4968-8AE0-AB47A419D090}"/>
    <cellStyle name="40% - 강조색1 2 2 2 4 2 2 2" xfId="18542" xr:uid="{F41FB1CF-5099-4F70-8288-869B18A0D82F}"/>
    <cellStyle name="40% - 강조색1 2 2 2 4 2 2 2 2" xfId="37998" xr:uid="{0ED750A3-5B46-4D8C-B6A0-32802C334123}"/>
    <cellStyle name="40% - 강조색1 2 2 2 4 2 2 3" xfId="28270" xr:uid="{5EDCAB94-DD60-4FC1-A80D-7FE4E7BC7473}"/>
    <cellStyle name="40% - 강조색1 2 2 2 4 2 3" xfId="13678" xr:uid="{B1F2FF6D-808A-4592-895E-6E51886A5F22}"/>
    <cellStyle name="40% - 강조색1 2 2 2 4 2 3 2" xfId="33134" xr:uid="{979E690F-E83B-4214-81C4-4A829978ABD3}"/>
    <cellStyle name="40% - 강조색1 2 2 2 4 2 4" xfId="23406" xr:uid="{D9D8E5CE-7844-48B9-8CB9-B56550B94D8A}"/>
    <cellStyle name="40% - 강조색1 2 2 2 4 3" xfId="6382" xr:uid="{07B1706F-EAC0-4F3A-A90C-7D7492EE9102}"/>
    <cellStyle name="40% - 강조색1 2 2 2 4 3 2" xfId="16110" xr:uid="{E83DA272-9A98-4EF0-A059-C3AA12FEFB16}"/>
    <cellStyle name="40% - 강조색1 2 2 2 4 3 2 2" xfId="35566" xr:uid="{219EA8F8-2CD8-41CE-80A4-EE360993D3EA}"/>
    <cellStyle name="40% - 강조색1 2 2 2 4 3 3" xfId="25838" xr:uid="{AFDFE569-8319-4B86-A801-93079FE9D593}"/>
    <cellStyle name="40% - 강조색1 2 2 2 4 4" xfId="11246" xr:uid="{F3BF6DC3-164F-49E8-9AE1-964452BCD423}"/>
    <cellStyle name="40% - 강조색1 2 2 2 4 4 2" xfId="30702" xr:uid="{C18476EE-C8F6-4B42-A50F-A61C3F72AA1F}"/>
    <cellStyle name="40% - 강조색1 2 2 2 4 5" xfId="20974" xr:uid="{832F3A5A-4C38-4EFD-A83A-8B990610526D}"/>
    <cellStyle name="40% - 강조색1 2 2 2 5" xfId="2734" xr:uid="{91D62C46-5490-4183-A4D2-101706BC3D87}"/>
    <cellStyle name="40% - 강조색1 2 2 2 5 2" xfId="7598" xr:uid="{CE7C7F6B-891B-4393-B71A-ED9029699539}"/>
    <cellStyle name="40% - 강조색1 2 2 2 5 2 2" xfId="17326" xr:uid="{68A81546-C5BE-4DCA-8AE2-A434AB422995}"/>
    <cellStyle name="40% - 강조색1 2 2 2 5 2 2 2" xfId="36782" xr:uid="{0645E3BB-E235-4B21-8BD8-81C521118364}"/>
    <cellStyle name="40% - 강조색1 2 2 2 5 2 3" xfId="27054" xr:uid="{9763CA52-6537-43AF-AA9F-E2F1CF0E8819}"/>
    <cellStyle name="40% - 강조색1 2 2 2 5 3" xfId="12462" xr:uid="{368093A2-2DAC-4E68-AF9F-F6E595C8DE3A}"/>
    <cellStyle name="40% - 강조색1 2 2 2 5 3 2" xfId="31918" xr:uid="{AA339C90-EA48-43E1-BFF3-2F1D03A5F089}"/>
    <cellStyle name="40% - 강조색1 2 2 2 5 4" xfId="22190" xr:uid="{B068F147-E533-458C-8148-03C370FA126B}"/>
    <cellStyle name="40% - 강조색1 2 2 2 6" xfId="5166" xr:uid="{FEC34E8D-5B1A-4E2D-B45C-A893187BC335}"/>
    <cellStyle name="40% - 강조색1 2 2 2 6 2" xfId="14894" xr:uid="{F3712557-9DB4-47D9-BA93-4431C319486D}"/>
    <cellStyle name="40% - 강조색1 2 2 2 6 2 2" xfId="34350" xr:uid="{56C34538-F8B7-4867-B448-B73A44F92703}"/>
    <cellStyle name="40% - 강조색1 2 2 2 6 3" xfId="24622" xr:uid="{02F6AB88-C300-497D-8F8B-FF0369EA9A43}"/>
    <cellStyle name="40% - 강조색1 2 2 2 7" xfId="10030" xr:uid="{685996F3-32EE-42A3-9E4A-0B2133B41914}"/>
    <cellStyle name="40% - 강조색1 2 2 2 7 2" xfId="29486" xr:uid="{1053059C-EC17-46B9-821C-CC93430F0D65}"/>
    <cellStyle name="40% - 강조색1 2 2 2 8" xfId="19758" xr:uid="{936C98AE-ABE0-46C0-BF15-2DFA9B86CF66}"/>
    <cellStyle name="40% - 강조색1 2 2 3" xfId="454" xr:uid="{E1FCA8F0-20C4-41A9-8B44-61A08E4FC078}"/>
    <cellStyle name="40% - 강조색1 2 2 3 2" xfId="1062" xr:uid="{9D5DD827-0F66-4D70-AFED-4483A32F4721}"/>
    <cellStyle name="40% - 강조색1 2 2 3 2 2" xfId="2278" xr:uid="{F5D87C8A-93A5-42CD-9797-3515FEBEA55B}"/>
    <cellStyle name="40% - 강조색1 2 2 3 2 2 2" xfId="4710" xr:uid="{16717FB3-9DB0-4987-95A3-AD1F5DFAD6DA}"/>
    <cellStyle name="40% - 강조색1 2 2 3 2 2 2 2" xfId="9574" xr:uid="{78D83451-2972-4BD6-A5CA-77144840D63B}"/>
    <cellStyle name="40% - 강조색1 2 2 3 2 2 2 2 2" xfId="19302" xr:uid="{8F3E448C-5F25-4DBB-97C9-473BBCE47EF8}"/>
    <cellStyle name="40% - 강조색1 2 2 3 2 2 2 2 2 2" xfId="38758" xr:uid="{E00F2B4B-0188-4E99-8DF9-AE26C2FFE51F}"/>
    <cellStyle name="40% - 강조색1 2 2 3 2 2 2 2 3" xfId="29030" xr:uid="{F1FA808E-4824-4F31-A2F1-AA6D2E8AE9DD}"/>
    <cellStyle name="40% - 강조색1 2 2 3 2 2 2 3" xfId="14438" xr:uid="{9F065FB6-348F-4642-B1ED-7D0B476205C6}"/>
    <cellStyle name="40% - 강조색1 2 2 3 2 2 2 3 2" xfId="33894" xr:uid="{373BBD37-3931-48AA-87FE-011BFD7A1A90}"/>
    <cellStyle name="40% - 강조색1 2 2 3 2 2 2 4" xfId="24166" xr:uid="{7DE66E3E-D2BB-4003-BC51-33A5A47545E0}"/>
    <cellStyle name="40% - 강조색1 2 2 3 2 2 3" xfId="7142" xr:uid="{1884B8C8-7FA6-4610-8800-17F4BB5C96FE}"/>
    <cellStyle name="40% - 강조색1 2 2 3 2 2 3 2" xfId="16870" xr:uid="{6F40BB16-9D57-4162-91F3-2204E136E1A4}"/>
    <cellStyle name="40% - 강조색1 2 2 3 2 2 3 2 2" xfId="36326" xr:uid="{A769C293-7DB2-473E-9D9E-D4D321C08ABE}"/>
    <cellStyle name="40% - 강조색1 2 2 3 2 2 3 3" xfId="26598" xr:uid="{0BE2C526-83D2-41AE-A00A-0767533468F2}"/>
    <cellStyle name="40% - 강조색1 2 2 3 2 2 4" xfId="12006" xr:uid="{3ADE5288-4CE3-439D-B8A3-6FE87571B3A6}"/>
    <cellStyle name="40% - 강조색1 2 2 3 2 2 4 2" xfId="31462" xr:uid="{709B6A9D-2C57-49F5-ACC2-50637069E52E}"/>
    <cellStyle name="40% - 강조색1 2 2 3 2 2 5" xfId="21734" xr:uid="{89E3FB2C-D971-4738-97BC-F5241A13201E}"/>
    <cellStyle name="40% - 강조색1 2 2 3 2 3" xfId="3494" xr:uid="{32D94D56-3B1E-496A-BD2D-D1C2458F5EE1}"/>
    <cellStyle name="40% - 강조색1 2 2 3 2 3 2" xfId="8358" xr:uid="{2AF6C352-2AB3-48EF-892B-EF05B7C48B45}"/>
    <cellStyle name="40% - 강조색1 2 2 3 2 3 2 2" xfId="18086" xr:uid="{8637962E-D866-4156-BBB1-9938B6250595}"/>
    <cellStyle name="40% - 강조색1 2 2 3 2 3 2 2 2" xfId="37542" xr:uid="{0125690A-24F5-49AA-99B8-1C2FB5916048}"/>
    <cellStyle name="40% - 강조색1 2 2 3 2 3 2 3" xfId="27814" xr:uid="{867306D5-2359-46E1-958F-BF19D348B2F8}"/>
    <cellStyle name="40% - 강조색1 2 2 3 2 3 3" xfId="13222" xr:uid="{4C0E0D48-5176-4A3C-B1B1-8CF399C74B91}"/>
    <cellStyle name="40% - 강조색1 2 2 3 2 3 3 2" xfId="32678" xr:uid="{B1031EE4-0B4B-4573-8826-9861C632E128}"/>
    <cellStyle name="40% - 강조색1 2 2 3 2 3 4" xfId="22950" xr:uid="{EF9D0618-D6AC-4722-B909-BD96526C4033}"/>
    <cellStyle name="40% - 강조색1 2 2 3 2 4" xfId="5926" xr:uid="{2B656F21-D4F7-43FB-9E99-0C85976E742B}"/>
    <cellStyle name="40% - 강조색1 2 2 3 2 4 2" xfId="15654" xr:uid="{7EEE7620-4C6B-4FC5-B49E-A4827880353A}"/>
    <cellStyle name="40% - 강조색1 2 2 3 2 4 2 2" xfId="35110" xr:uid="{D8F89682-9FAE-41F6-893C-D96937FE5513}"/>
    <cellStyle name="40% - 강조색1 2 2 3 2 4 3" xfId="25382" xr:uid="{64CA028A-9359-427B-A7B0-90614DA101DA}"/>
    <cellStyle name="40% - 강조색1 2 2 3 2 5" xfId="10790" xr:uid="{5BA3C64C-A12A-4EC3-B94B-B3A82565ABCF}"/>
    <cellStyle name="40% - 강조색1 2 2 3 2 5 2" xfId="30246" xr:uid="{EF3356B1-FD35-4FD7-955B-7A54E0DC0058}"/>
    <cellStyle name="40% - 강조색1 2 2 3 2 6" xfId="20518" xr:uid="{AF6A12C7-99F9-4C6A-8F22-96F8580C9A61}"/>
    <cellStyle name="40% - 강조색1 2 2 3 3" xfId="1670" xr:uid="{A4AC5FD2-787D-4142-A915-52DC9B17C928}"/>
    <cellStyle name="40% - 강조색1 2 2 3 3 2" xfId="4102" xr:uid="{C46FE329-B737-42BD-BA8C-26A3F122E541}"/>
    <cellStyle name="40% - 강조색1 2 2 3 3 2 2" xfId="8966" xr:uid="{3AED1813-ACA4-410B-9854-ED8D841E7D7C}"/>
    <cellStyle name="40% - 강조색1 2 2 3 3 2 2 2" xfId="18694" xr:uid="{CBEA4372-208C-48A1-836D-79803C11CA50}"/>
    <cellStyle name="40% - 강조색1 2 2 3 3 2 2 2 2" xfId="38150" xr:uid="{61B87812-A407-4D4E-B9A7-BA1A4F7A74A1}"/>
    <cellStyle name="40% - 강조색1 2 2 3 3 2 2 3" xfId="28422" xr:uid="{CE29A775-597F-4753-8E3C-21CEE821834D}"/>
    <cellStyle name="40% - 강조색1 2 2 3 3 2 3" xfId="13830" xr:uid="{78894E46-FD89-40AA-956C-B5CF64C0FE47}"/>
    <cellStyle name="40% - 강조색1 2 2 3 3 2 3 2" xfId="33286" xr:uid="{76281633-A065-484B-B3F7-3D50558CE308}"/>
    <cellStyle name="40% - 강조색1 2 2 3 3 2 4" xfId="23558" xr:uid="{AECF51D5-1F91-47A7-A262-16A2771E1FDC}"/>
    <cellStyle name="40% - 강조색1 2 2 3 3 3" xfId="6534" xr:uid="{C5D51C96-88F9-4173-BF19-D7B1AF4B4DAD}"/>
    <cellStyle name="40% - 강조색1 2 2 3 3 3 2" xfId="16262" xr:uid="{15D40400-4468-4693-B222-05A6CB5E9803}"/>
    <cellStyle name="40% - 강조색1 2 2 3 3 3 2 2" xfId="35718" xr:uid="{BF4E280E-F1EE-4E4B-AFEA-2E82D7B3B7F0}"/>
    <cellStyle name="40% - 강조색1 2 2 3 3 3 3" xfId="25990" xr:uid="{30FD5B7E-E4A3-4AB5-BA17-5802273EBC24}"/>
    <cellStyle name="40% - 강조색1 2 2 3 3 4" xfId="11398" xr:uid="{9C59D737-BBB9-4C43-A588-02B3E4737BBF}"/>
    <cellStyle name="40% - 강조색1 2 2 3 3 4 2" xfId="30854" xr:uid="{B673BF62-52ED-4FC0-BD5F-1F6E02C96D88}"/>
    <cellStyle name="40% - 강조색1 2 2 3 3 5" xfId="21126" xr:uid="{3C337BCB-2227-45C3-844E-85F6E29415F0}"/>
    <cellStyle name="40% - 강조색1 2 2 3 4" xfId="2886" xr:uid="{1CA838BE-9579-4022-99F2-FA1CA9673883}"/>
    <cellStyle name="40% - 강조색1 2 2 3 4 2" xfId="7750" xr:uid="{41AFD3F4-6161-4BDA-9CC5-F601655F29F8}"/>
    <cellStyle name="40% - 강조색1 2 2 3 4 2 2" xfId="17478" xr:uid="{BC9F31D7-7BD6-4483-83A2-F3CE491FB545}"/>
    <cellStyle name="40% - 강조색1 2 2 3 4 2 2 2" xfId="36934" xr:uid="{9983F05E-9DAB-4AB9-8521-AF3CDAF38BAD}"/>
    <cellStyle name="40% - 강조색1 2 2 3 4 2 3" xfId="27206" xr:uid="{4BAE10AE-6167-4671-B883-1DE289971F6A}"/>
    <cellStyle name="40% - 강조색1 2 2 3 4 3" xfId="12614" xr:uid="{672E3730-35FC-4571-A953-84DA5AAA931E}"/>
    <cellStyle name="40% - 강조색1 2 2 3 4 3 2" xfId="32070" xr:uid="{06EE4E78-4DBF-4911-92E5-5544100F0089}"/>
    <cellStyle name="40% - 강조색1 2 2 3 4 4" xfId="22342" xr:uid="{3CE49E63-B32D-406A-BD69-BA5770D97512}"/>
    <cellStyle name="40% - 강조색1 2 2 3 5" xfId="5318" xr:uid="{45BBB4A3-D2CC-4618-BA10-854B405B8D54}"/>
    <cellStyle name="40% - 강조색1 2 2 3 5 2" xfId="15046" xr:uid="{ED5EC86C-D3B2-475E-AD6E-1AF1F7E014E4}"/>
    <cellStyle name="40% - 강조색1 2 2 3 5 2 2" xfId="34502" xr:uid="{6C0A528F-5912-4B28-977D-A83C5282DC2D}"/>
    <cellStyle name="40% - 강조색1 2 2 3 5 3" xfId="24774" xr:uid="{40EBF9EB-88E7-4252-9C65-2EE577DD6314}"/>
    <cellStyle name="40% - 강조색1 2 2 3 6" xfId="10182" xr:uid="{1A2EB812-1D3A-4BC1-B4AD-4385B2C2DA06}"/>
    <cellStyle name="40% - 강조색1 2 2 3 6 2" xfId="29638" xr:uid="{E4F12B1D-1C09-469A-B937-CBB25DF2B2B6}"/>
    <cellStyle name="40% - 강조색1 2 2 3 7" xfId="19910" xr:uid="{9D73A5E0-4B19-4886-8085-1C863A5113B4}"/>
    <cellStyle name="40% - 강조색1 2 2 4" xfId="758" xr:uid="{1DE2C668-FDC9-433B-855B-86AD99297A53}"/>
    <cellStyle name="40% - 강조색1 2 2 4 2" xfId="1974" xr:uid="{B5669902-C15D-415B-A76C-B387A010963A}"/>
    <cellStyle name="40% - 강조색1 2 2 4 2 2" xfId="4406" xr:uid="{3A43EDBA-C247-4294-A211-05504F069D8F}"/>
    <cellStyle name="40% - 강조색1 2 2 4 2 2 2" xfId="9270" xr:uid="{F3491DBF-D4ED-4F97-B429-D5DAB45E2CD5}"/>
    <cellStyle name="40% - 강조색1 2 2 4 2 2 2 2" xfId="18998" xr:uid="{43529841-B493-498A-A61C-36467CBBAC82}"/>
    <cellStyle name="40% - 강조색1 2 2 4 2 2 2 2 2" xfId="38454" xr:uid="{69151C04-14BF-4E9D-BD04-7CADD83287FE}"/>
    <cellStyle name="40% - 강조색1 2 2 4 2 2 2 3" xfId="28726" xr:uid="{0E38BCA5-5252-4483-AE39-B70C12D97AEB}"/>
    <cellStyle name="40% - 강조색1 2 2 4 2 2 3" xfId="14134" xr:uid="{148EB739-3D88-4D2C-AD24-C9A26196E216}"/>
    <cellStyle name="40% - 강조색1 2 2 4 2 2 3 2" xfId="33590" xr:uid="{03B3AAF8-4E4D-4714-B07E-28D3611070BD}"/>
    <cellStyle name="40% - 강조색1 2 2 4 2 2 4" xfId="23862" xr:uid="{F7D6DD55-FA13-4F94-9D7D-A4D4CAC6B2ED}"/>
    <cellStyle name="40% - 강조색1 2 2 4 2 3" xfId="6838" xr:uid="{5F640A7F-DD0E-46D5-85A0-BC6A3A53FFCB}"/>
    <cellStyle name="40% - 강조색1 2 2 4 2 3 2" xfId="16566" xr:uid="{73976781-B317-4AF2-BE09-BAAA765F3220}"/>
    <cellStyle name="40% - 강조색1 2 2 4 2 3 2 2" xfId="36022" xr:uid="{C853BF67-5509-4933-AB53-D6C11818B293}"/>
    <cellStyle name="40% - 강조색1 2 2 4 2 3 3" xfId="26294" xr:uid="{43A735A3-DE32-40F1-9987-1278F2E4E108}"/>
    <cellStyle name="40% - 강조색1 2 2 4 2 4" xfId="11702" xr:uid="{1A27AAFE-4C51-4EB3-80AF-B7A36CF5095C}"/>
    <cellStyle name="40% - 강조색1 2 2 4 2 4 2" xfId="31158" xr:uid="{425CE1EC-CA43-4022-9B92-04FDBB702327}"/>
    <cellStyle name="40% - 강조색1 2 2 4 2 5" xfId="21430" xr:uid="{0F240870-2FF1-465E-A870-76F808BB9800}"/>
    <cellStyle name="40% - 강조색1 2 2 4 3" xfId="3190" xr:uid="{7F4C476E-98A2-4285-B968-BBE514140419}"/>
    <cellStyle name="40% - 강조색1 2 2 4 3 2" xfId="8054" xr:uid="{B0E4444D-3688-40C0-B43E-6BC3D6689835}"/>
    <cellStyle name="40% - 강조색1 2 2 4 3 2 2" xfId="17782" xr:uid="{16D1CC34-46E3-462F-A5C5-91F61A80649A}"/>
    <cellStyle name="40% - 강조색1 2 2 4 3 2 2 2" xfId="37238" xr:uid="{7F9D4A5F-0AB0-4E07-9E2C-972E8110AB72}"/>
    <cellStyle name="40% - 강조색1 2 2 4 3 2 3" xfId="27510" xr:uid="{2D3CD0A4-26E1-410A-915A-687943C242E9}"/>
    <cellStyle name="40% - 강조색1 2 2 4 3 3" xfId="12918" xr:uid="{8B914560-D927-45F7-A1FD-01DAE5A17206}"/>
    <cellStyle name="40% - 강조색1 2 2 4 3 3 2" xfId="32374" xr:uid="{8778E0EC-3BD3-4180-A3EE-91AB72A92C25}"/>
    <cellStyle name="40% - 강조색1 2 2 4 3 4" xfId="22646" xr:uid="{6DE91DCD-B244-4461-8951-97E77811F502}"/>
    <cellStyle name="40% - 강조색1 2 2 4 4" xfId="5622" xr:uid="{7A418BF6-09BD-4234-8A98-4B4892341575}"/>
    <cellStyle name="40% - 강조색1 2 2 4 4 2" xfId="15350" xr:uid="{D35FCD7E-B9BB-4EF2-934E-B6473374C4F3}"/>
    <cellStyle name="40% - 강조색1 2 2 4 4 2 2" xfId="34806" xr:uid="{629AFB04-DB90-40D1-A52A-C2DB2B2D0DB0}"/>
    <cellStyle name="40% - 강조색1 2 2 4 4 3" xfId="25078" xr:uid="{9F1BB9BA-0782-4D34-8517-3216542983C9}"/>
    <cellStyle name="40% - 강조색1 2 2 4 5" xfId="10486" xr:uid="{DBF3D09B-23D5-481A-8DB0-B8FA1AB99B4D}"/>
    <cellStyle name="40% - 강조색1 2 2 4 5 2" xfId="29942" xr:uid="{61B66639-277C-4B50-9C4D-1DD59792E9BD}"/>
    <cellStyle name="40% - 강조색1 2 2 4 6" xfId="20214" xr:uid="{CE5AA334-5974-407F-80CA-4EB4CEB9C976}"/>
    <cellStyle name="40% - 강조색1 2 2 5" xfId="1366" xr:uid="{7810DFC7-09F1-4751-A95F-CACB29890BDB}"/>
    <cellStyle name="40% - 강조색1 2 2 5 2" xfId="3798" xr:uid="{8188E5EB-76F0-4A0A-AC96-DDC448B6C60E}"/>
    <cellStyle name="40% - 강조색1 2 2 5 2 2" xfId="8662" xr:uid="{0F52B908-2AC0-4D83-8F08-896E53D2E4F0}"/>
    <cellStyle name="40% - 강조색1 2 2 5 2 2 2" xfId="18390" xr:uid="{4D77BECD-DC3A-43CC-8B9A-9CC0A22DB90C}"/>
    <cellStyle name="40% - 강조색1 2 2 5 2 2 2 2" xfId="37846" xr:uid="{7FBFD43B-FF63-4A4A-8445-C9CFDB15E9EE}"/>
    <cellStyle name="40% - 강조색1 2 2 5 2 2 3" xfId="28118" xr:uid="{B7DE3EFB-7B89-4233-8E00-13A7E962C23D}"/>
    <cellStyle name="40% - 강조색1 2 2 5 2 3" xfId="13526" xr:uid="{60C2E6E4-39EE-4B5E-8EDA-057860DE59FA}"/>
    <cellStyle name="40% - 강조색1 2 2 5 2 3 2" xfId="32982" xr:uid="{795C7D0B-A422-45F8-B655-07F4B8935B9B}"/>
    <cellStyle name="40% - 강조색1 2 2 5 2 4" xfId="23254" xr:uid="{21A610D5-38B1-4F7F-94A7-DD8C838B2F56}"/>
    <cellStyle name="40% - 강조색1 2 2 5 3" xfId="6230" xr:uid="{DBBB49A1-F1EF-4049-96B2-456FA7F63459}"/>
    <cellStyle name="40% - 강조색1 2 2 5 3 2" xfId="15958" xr:uid="{6EC385F0-C4A3-468E-876E-11CB543E3300}"/>
    <cellStyle name="40% - 강조색1 2 2 5 3 2 2" xfId="35414" xr:uid="{6428C5A1-C46F-4C6B-96FE-1F7D6C8AE83D}"/>
    <cellStyle name="40% - 강조색1 2 2 5 3 3" xfId="25686" xr:uid="{DA671997-5B95-4D6A-A433-9B05BF4DA24E}"/>
    <cellStyle name="40% - 강조색1 2 2 5 4" xfId="11094" xr:uid="{802B71FD-A846-4882-82B1-EF660F1A28D9}"/>
    <cellStyle name="40% - 강조색1 2 2 5 4 2" xfId="30550" xr:uid="{55F7994D-143D-4D91-80FF-5BFF620FB3C3}"/>
    <cellStyle name="40% - 강조색1 2 2 5 5" xfId="20822" xr:uid="{71FCA6CD-4C6E-404E-980F-4A8830F216AE}"/>
    <cellStyle name="40% - 강조색1 2 2 6" xfId="2582" xr:uid="{2A4A8923-18EE-47C6-9896-1D6525CAD672}"/>
    <cellStyle name="40% - 강조색1 2 2 6 2" xfId="7446" xr:uid="{09FDA3A7-9827-4717-8F5A-AB6569BE3BC8}"/>
    <cellStyle name="40% - 강조색1 2 2 6 2 2" xfId="17174" xr:uid="{779827E0-A914-4E03-A7ED-0B645D888FCF}"/>
    <cellStyle name="40% - 강조색1 2 2 6 2 2 2" xfId="36630" xr:uid="{0D5D66DA-11C3-419C-A944-65736CF50E86}"/>
    <cellStyle name="40% - 강조색1 2 2 6 2 3" xfId="26902" xr:uid="{AB86434D-5344-4593-AF03-C4575657C744}"/>
    <cellStyle name="40% - 강조색1 2 2 6 3" xfId="12310" xr:uid="{7E855A09-039D-4842-A206-83A4CC212C3F}"/>
    <cellStyle name="40% - 강조색1 2 2 6 3 2" xfId="31766" xr:uid="{598B1470-B929-42CB-B1B7-BB9AA3419096}"/>
    <cellStyle name="40% - 강조색1 2 2 6 4" xfId="22038" xr:uid="{2C0B6760-96DB-4929-B3FA-E51F5588F630}"/>
    <cellStyle name="40% - 강조색1 2 2 7" xfId="5014" xr:uid="{B977AED8-A191-4DC9-8096-121415B04F19}"/>
    <cellStyle name="40% - 강조색1 2 2 7 2" xfId="14742" xr:uid="{D6DA4E41-581D-4919-8400-76CEDF6AA042}"/>
    <cellStyle name="40% - 강조색1 2 2 7 2 2" xfId="34198" xr:uid="{CAA5B568-69C9-4A82-952A-C64C28E79E69}"/>
    <cellStyle name="40% - 강조색1 2 2 7 3" xfId="24470" xr:uid="{B5A03F0B-F531-405C-961A-1CE653489792}"/>
    <cellStyle name="40% - 강조색1 2 2 8" xfId="9878" xr:uid="{58DA8D99-07FA-4184-8F9E-4EBC2A3E2C14}"/>
    <cellStyle name="40% - 강조색1 2 2 8 2" xfId="29334" xr:uid="{BB1CBE2E-D630-489F-BD63-252F050507D3}"/>
    <cellStyle name="40% - 강조색1 2 2 9" xfId="19606" xr:uid="{30A68DD5-FBAE-41B1-9DC9-0870B9417436}"/>
    <cellStyle name="40% - 강조색1 2 3" xfId="226" xr:uid="{E2C65374-2F90-4BC4-A87F-14141C0CF8E5}"/>
    <cellStyle name="40% - 강조색1 2 3 2" xfId="531" xr:uid="{DDCAF022-08A4-4B23-906A-626F0D157234}"/>
    <cellStyle name="40% - 강조색1 2 3 2 2" xfId="1139" xr:uid="{E71BE1E8-46E6-40D6-B80A-AB81B3F1D5E2}"/>
    <cellStyle name="40% - 강조색1 2 3 2 2 2" xfId="2355" xr:uid="{B314AAC0-95FD-4D0B-8EA2-FAF198825410}"/>
    <cellStyle name="40% - 강조색1 2 3 2 2 2 2" xfId="4787" xr:uid="{296F92C3-0142-4DE1-B531-180CCB72A70C}"/>
    <cellStyle name="40% - 강조색1 2 3 2 2 2 2 2" xfId="9651" xr:uid="{994B0C85-1CC8-4AB2-88E9-2E2E728A855B}"/>
    <cellStyle name="40% - 강조색1 2 3 2 2 2 2 2 2" xfId="19379" xr:uid="{E1224986-2C32-468F-8A0A-3B834BD48605}"/>
    <cellStyle name="40% - 강조색1 2 3 2 2 2 2 2 2 2" xfId="38835" xr:uid="{A7814CB8-8D8D-4796-BB92-7CD600441B36}"/>
    <cellStyle name="40% - 강조색1 2 3 2 2 2 2 2 3" xfId="29107" xr:uid="{C3DD9315-BEAA-40BE-8110-2DC23E652D9C}"/>
    <cellStyle name="40% - 강조색1 2 3 2 2 2 2 3" xfId="14515" xr:uid="{47737E78-1BF1-4F14-BD57-B4DCC516EAC2}"/>
    <cellStyle name="40% - 강조색1 2 3 2 2 2 2 3 2" xfId="33971" xr:uid="{BD95AEC5-E9BB-489B-9BF0-F4813CC7F47D}"/>
    <cellStyle name="40% - 강조색1 2 3 2 2 2 2 4" xfId="24243" xr:uid="{629C1ACF-9DD4-4A56-B959-BAF136F19C61}"/>
    <cellStyle name="40% - 강조색1 2 3 2 2 2 3" xfId="7219" xr:uid="{6E9F632C-0CFE-4BCC-BB80-2CA3F0E9A7D5}"/>
    <cellStyle name="40% - 강조색1 2 3 2 2 2 3 2" xfId="16947" xr:uid="{0FAFB208-DCDB-43C3-988E-D7B5218BB431}"/>
    <cellStyle name="40% - 강조색1 2 3 2 2 2 3 2 2" xfId="36403" xr:uid="{E7AB2C16-43BC-48D7-A445-42588A924680}"/>
    <cellStyle name="40% - 강조색1 2 3 2 2 2 3 3" xfId="26675" xr:uid="{0EF826D9-774F-418C-9A73-6EAE65A9A975}"/>
    <cellStyle name="40% - 강조색1 2 3 2 2 2 4" xfId="12083" xr:uid="{67FA9A94-7047-4314-BE18-3149E1D62727}"/>
    <cellStyle name="40% - 강조색1 2 3 2 2 2 4 2" xfId="31539" xr:uid="{B7A3B5F6-627F-4A09-B8C2-6F45DEDF64EA}"/>
    <cellStyle name="40% - 강조색1 2 3 2 2 2 5" xfId="21811" xr:uid="{5F52A9FE-4FF6-416D-BE62-373405A90BB0}"/>
    <cellStyle name="40% - 강조색1 2 3 2 2 3" xfId="3571" xr:uid="{1B4EEE2F-93FB-4A1F-AD85-9167507935E4}"/>
    <cellStyle name="40% - 강조색1 2 3 2 2 3 2" xfId="8435" xr:uid="{1C517330-1554-40E0-81CC-67D4410F21BD}"/>
    <cellStyle name="40% - 강조색1 2 3 2 2 3 2 2" xfId="18163" xr:uid="{67B06A34-A632-4D85-BD09-5E40AAE2A33C}"/>
    <cellStyle name="40% - 강조색1 2 3 2 2 3 2 2 2" xfId="37619" xr:uid="{616A3383-4C2F-42C9-A0D7-3CBE40CB2A70}"/>
    <cellStyle name="40% - 강조색1 2 3 2 2 3 2 3" xfId="27891" xr:uid="{8998C42E-42AD-4EB2-8C0D-0C77EE63847F}"/>
    <cellStyle name="40% - 강조색1 2 3 2 2 3 3" xfId="13299" xr:uid="{8290914A-76D3-4366-BD3F-C88C485AAF30}"/>
    <cellStyle name="40% - 강조색1 2 3 2 2 3 3 2" xfId="32755" xr:uid="{0C17AC1F-8D07-4BAD-95F0-C8631CC1CD9A}"/>
    <cellStyle name="40% - 강조색1 2 3 2 2 3 4" xfId="23027" xr:uid="{0D13B49B-41F5-4EB4-9847-4FC6BEE734A8}"/>
    <cellStyle name="40% - 강조색1 2 3 2 2 4" xfId="6003" xr:uid="{9D2D8D9E-FDDE-41C7-AAA8-0E3159CAED20}"/>
    <cellStyle name="40% - 강조색1 2 3 2 2 4 2" xfId="15731" xr:uid="{040F6D13-7BC8-4123-BEB7-9DDD2776D535}"/>
    <cellStyle name="40% - 강조색1 2 3 2 2 4 2 2" xfId="35187" xr:uid="{0F43D3D3-4AEB-47B2-A18A-FBA853CD00E6}"/>
    <cellStyle name="40% - 강조색1 2 3 2 2 4 3" xfId="25459" xr:uid="{2C2F58DC-62E0-4CC7-8FE7-8392E56C9168}"/>
    <cellStyle name="40% - 강조색1 2 3 2 2 5" xfId="10867" xr:uid="{92A87897-23F7-45F0-BA06-6F39BB560F58}"/>
    <cellStyle name="40% - 강조색1 2 3 2 2 5 2" xfId="30323" xr:uid="{87CCC333-1435-4161-8B84-5D353678A67D}"/>
    <cellStyle name="40% - 강조색1 2 3 2 2 6" xfId="20595" xr:uid="{62DA81CE-BF8E-4010-B69D-F5A4C9AB6D41}"/>
    <cellStyle name="40% - 강조색1 2 3 2 3" xfId="1747" xr:uid="{8CBB717D-0450-4240-9F1A-97F5FFA7D932}"/>
    <cellStyle name="40% - 강조색1 2 3 2 3 2" xfId="4179" xr:uid="{50048C93-9DBB-4767-BD74-456EAA883DB3}"/>
    <cellStyle name="40% - 강조색1 2 3 2 3 2 2" xfId="9043" xr:uid="{96C590E7-FCA7-481D-A414-68B3A49E1171}"/>
    <cellStyle name="40% - 강조색1 2 3 2 3 2 2 2" xfId="18771" xr:uid="{B559A942-2E05-4061-AA83-9F958F34DB54}"/>
    <cellStyle name="40% - 강조색1 2 3 2 3 2 2 2 2" xfId="38227" xr:uid="{B86FC021-8CA1-4B8C-8D15-04BFCC356BDB}"/>
    <cellStyle name="40% - 강조색1 2 3 2 3 2 2 3" xfId="28499" xr:uid="{D1B6E000-1B6A-451A-9336-7D5E7CDF1F83}"/>
    <cellStyle name="40% - 강조색1 2 3 2 3 2 3" xfId="13907" xr:uid="{97D254E7-1DF5-4285-8357-4E5EE37F6002}"/>
    <cellStyle name="40% - 강조색1 2 3 2 3 2 3 2" xfId="33363" xr:uid="{39CC6BA9-8A24-4FA9-9B19-6B9527A301F1}"/>
    <cellStyle name="40% - 강조색1 2 3 2 3 2 4" xfId="23635" xr:uid="{7C77C73B-096A-4216-922C-071E60A8DD27}"/>
    <cellStyle name="40% - 강조색1 2 3 2 3 3" xfId="6611" xr:uid="{9B8A01E6-E192-4B05-9A68-33A144E4FAAD}"/>
    <cellStyle name="40% - 강조색1 2 3 2 3 3 2" xfId="16339" xr:uid="{8CB3E59E-784C-42CD-8E4B-DC6B3320FF23}"/>
    <cellStyle name="40% - 강조색1 2 3 2 3 3 2 2" xfId="35795" xr:uid="{59253118-3FAA-493D-8D50-C1280A2DBD0A}"/>
    <cellStyle name="40% - 강조색1 2 3 2 3 3 3" xfId="26067" xr:uid="{B4625EA0-493C-4312-9584-B4C50945DF90}"/>
    <cellStyle name="40% - 강조색1 2 3 2 3 4" xfId="11475" xr:uid="{13D1AE7A-35D4-4E96-918F-9E338E571C3F}"/>
    <cellStyle name="40% - 강조색1 2 3 2 3 4 2" xfId="30931" xr:uid="{C1CE69EE-0207-4EC2-B59E-41CC53DA1688}"/>
    <cellStyle name="40% - 강조색1 2 3 2 3 5" xfId="21203" xr:uid="{6AD63E00-4093-41E6-A480-DD01D5775A22}"/>
    <cellStyle name="40% - 강조색1 2 3 2 4" xfId="2963" xr:uid="{8B74BF0D-3BEA-4860-BE55-D3D7EF9C79EE}"/>
    <cellStyle name="40% - 강조색1 2 3 2 4 2" xfId="7827" xr:uid="{B5B787B1-2BC1-46D2-966E-2530B6F195A8}"/>
    <cellStyle name="40% - 강조색1 2 3 2 4 2 2" xfId="17555" xr:uid="{7B9244CB-26F6-41E9-940B-1C3EAC21E982}"/>
    <cellStyle name="40% - 강조색1 2 3 2 4 2 2 2" xfId="37011" xr:uid="{8D669FCA-29F8-49E3-B5D6-C2AB8D9B3322}"/>
    <cellStyle name="40% - 강조색1 2 3 2 4 2 3" xfId="27283" xr:uid="{34AF7AFF-C02B-43B8-AEF9-6F451E26A4D3}"/>
    <cellStyle name="40% - 강조색1 2 3 2 4 3" xfId="12691" xr:uid="{F54F0EBC-8F2E-4304-8C6E-974132DC70B3}"/>
    <cellStyle name="40% - 강조색1 2 3 2 4 3 2" xfId="32147" xr:uid="{D58893CE-1BE9-4B3B-806B-D99B4B81CFBE}"/>
    <cellStyle name="40% - 강조색1 2 3 2 4 4" xfId="22419" xr:uid="{FC356F4C-6310-4746-8FDF-F2461C27D266}"/>
    <cellStyle name="40% - 강조색1 2 3 2 5" xfId="5395" xr:uid="{83CEACAC-AA03-4945-A8F8-DDBA5CDD4898}"/>
    <cellStyle name="40% - 강조색1 2 3 2 5 2" xfId="15123" xr:uid="{E968CD3A-E4FC-4D8B-9C67-32B5F529634F}"/>
    <cellStyle name="40% - 강조색1 2 3 2 5 2 2" xfId="34579" xr:uid="{5CA82D77-0E97-417C-AA52-D47C1DA492AC}"/>
    <cellStyle name="40% - 강조색1 2 3 2 5 3" xfId="24851" xr:uid="{80CFD0BD-3797-413C-ABF5-F78727D6ED50}"/>
    <cellStyle name="40% - 강조색1 2 3 2 6" xfId="10259" xr:uid="{75FD38E6-C292-40C4-8F45-420D1D82EF79}"/>
    <cellStyle name="40% - 강조색1 2 3 2 6 2" xfId="29715" xr:uid="{F291742C-B63A-42D5-8C6F-F3C75B3852D9}"/>
    <cellStyle name="40% - 강조색1 2 3 2 7" xfId="19987" xr:uid="{41AA6A8C-C8B7-48B4-9B2E-8185A6095083}"/>
    <cellStyle name="40% - 강조색1 2 3 3" xfId="835" xr:uid="{B8D26579-3E28-4F2D-8DC7-FFC3A169E76C}"/>
    <cellStyle name="40% - 강조색1 2 3 3 2" xfId="2051" xr:uid="{ACC26B44-BE3A-4D8A-BA74-D324256CA4A7}"/>
    <cellStyle name="40% - 강조색1 2 3 3 2 2" xfId="4483" xr:uid="{7CE08D1F-0D89-48AC-8AF0-9095AC703E47}"/>
    <cellStyle name="40% - 강조색1 2 3 3 2 2 2" xfId="9347" xr:uid="{E1944123-0C9C-4AC2-B10E-E9E8CF002C5E}"/>
    <cellStyle name="40% - 강조색1 2 3 3 2 2 2 2" xfId="19075" xr:uid="{EEE83CB3-9220-4541-BED0-29BFC03A8103}"/>
    <cellStyle name="40% - 강조색1 2 3 3 2 2 2 2 2" xfId="38531" xr:uid="{6FD83C80-FB15-4F2D-929A-C07FA2959EF3}"/>
    <cellStyle name="40% - 강조색1 2 3 3 2 2 2 3" xfId="28803" xr:uid="{0653EA69-9F15-4554-B642-59DC0E6601A4}"/>
    <cellStyle name="40% - 강조색1 2 3 3 2 2 3" xfId="14211" xr:uid="{FEA82854-B798-4576-AA32-91511C3FC2E2}"/>
    <cellStyle name="40% - 강조색1 2 3 3 2 2 3 2" xfId="33667" xr:uid="{AA0208E8-3E15-435F-A609-64D414AC6A8B}"/>
    <cellStyle name="40% - 강조색1 2 3 3 2 2 4" xfId="23939" xr:uid="{BE26C1E4-7105-4A51-88D9-8DC456526C77}"/>
    <cellStyle name="40% - 강조색1 2 3 3 2 3" xfId="6915" xr:uid="{B3DA0A43-C2A5-4C6E-96D5-DBB4D2644B8D}"/>
    <cellStyle name="40% - 강조색1 2 3 3 2 3 2" xfId="16643" xr:uid="{D500D40B-7B69-40CE-9D7E-E6BA90B0CE9D}"/>
    <cellStyle name="40% - 강조색1 2 3 3 2 3 2 2" xfId="36099" xr:uid="{4B30F8D1-8588-4B31-A54C-E8C972ECC555}"/>
    <cellStyle name="40% - 강조색1 2 3 3 2 3 3" xfId="26371" xr:uid="{411FE510-D7A5-4B05-BA32-403058D06B72}"/>
    <cellStyle name="40% - 강조색1 2 3 3 2 4" xfId="11779" xr:uid="{2F684684-AEF3-4451-BB78-5F16F7199219}"/>
    <cellStyle name="40% - 강조색1 2 3 3 2 4 2" xfId="31235" xr:uid="{0EB3CA18-63CD-4569-8CF3-DA5E4760ED4F}"/>
    <cellStyle name="40% - 강조색1 2 3 3 2 5" xfId="21507" xr:uid="{C0ECE814-4FE8-4024-967A-26B90B7E7B0C}"/>
    <cellStyle name="40% - 강조색1 2 3 3 3" xfId="3267" xr:uid="{146FE97A-DB46-46C7-8FCA-51E1649044C7}"/>
    <cellStyle name="40% - 강조색1 2 3 3 3 2" xfId="8131" xr:uid="{3F65CE38-9D4D-40E1-A472-9E0A6C43FEF5}"/>
    <cellStyle name="40% - 강조색1 2 3 3 3 2 2" xfId="17859" xr:uid="{5D14CAC5-69BD-48B1-B749-3C346ED0C32E}"/>
    <cellStyle name="40% - 강조색1 2 3 3 3 2 2 2" xfId="37315" xr:uid="{404D740A-017D-430F-AF7B-F748C876A117}"/>
    <cellStyle name="40% - 강조색1 2 3 3 3 2 3" xfId="27587" xr:uid="{9CBAB2A2-D82C-4EF4-8473-46314C9605A2}"/>
    <cellStyle name="40% - 강조색1 2 3 3 3 3" xfId="12995" xr:uid="{463DE30E-9770-4F72-9F07-3136A52A9AFB}"/>
    <cellStyle name="40% - 강조색1 2 3 3 3 3 2" xfId="32451" xr:uid="{A71B3445-BC27-4548-AADA-AE19C7FCDAD2}"/>
    <cellStyle name="40% - 강조색1 2 3 3 3 4" xfId="22723" xr:uid="{735BDAD4-154A-4561-9C14-60127D787EC3}"/>
    <cellStyle name="40% - 강조색1 2 3 3 4" xfId="5699" xr:uid="{2DCA6795-C0BC-4209-8E6A-F144B2C107C4}"/>
    <cellStyle name="40% - 강조색1 2 3 3 4 2" xfId="15427" xr:uid="{F4C6E0EA-99EE-4DEB-BC60-64D40EB073EE}"/>
    <cellStyle name="40% - 강조색1 2 3 3 4 2 2" xfId="34883" xr:uid="{372F5DE4-F6FF-47A5-8B02-BC290828028A}"/>
    <cellStyle name="40% - 강조색1 2 3 3 4 3" xfId="25155" xr:uid="{1688F70E-9AFB-418E-9C15-63FC055EFE32}"/>
    <cellStyle name="40% - 강조색1 2 3 3 5" xfId="10563" xr:uid="{45CD87EE-FE9F-460F-A9C4-4EA30AEBB30E}"/>
    <cellStyle name="40% - 강조색1 2 3 3 5 2" xfId="30019" xr:uid="{31A1417A-1BA0-4BC5-8634-1FE3FEBAD09E}"/>
    <cellStyle name="40% - 강조색1 2 3 3 6" xfId="20291" xr:uid="{4B41EDC6-EA09-403C-A154-C8EC56C27167}"/>
    <cellStyle name="40% - 강조색1 2 3 4" xfId="1443" xr:uid="{2931A0CD-6F42-4500-A25F-26136EDC083A}"/>
    <cellStyle name="40% - 강조색1 2 3 4 2" xfId="3875" xr:uid="{4FD5BD8C-5C3D-425C-8267-A2E392BE449A}"/>
    <cellStyle name="40% - 강조색1 2 3 4 2 2" xfId="8739" xr:uid="{6CD1FEAE-4CAB-4BF2-9356-1F1CCD5C1A6E}"/>
    <cellStyle name="40% - 강조색1 2 3 4 2 2 2" xfId="18467" xr:uid="{9CEDE6D0-428B-4111-80A2-FF66987BC6CF}"/>
    <cellStyle name="40% - 강조색1 2 3 4 2 2 2 2" xfId="37923" xr:uid="{AF4998D2-0F14-4434-9BC8-839AF76D5E2D}"/>
    <cellStyle name="40% - 강조색1 2 3 4 2 2 3" xfId="28195" xr:uid="{27C7AC4E-689A-4B01-A128-C17471347247}"/>
    <cellStyle name="40% - 강조색1 2 3 4 2 3" xfId="13603" xr:uid="{E102B58C-93A9-47D0-9968-C54A017EF6E5}"/>
    <cellStyle name="40% - 강조색1 2 3 4 2 3 2" xfId="33059" xr:uid="{3AABA36F-81D9-423F-B748-2A1B391F6BBE}"/>
    <cellStyle name="40% - 강조색1 2 3 4 2 4" xfId="23331" xr:uid="{45D6286F-2495-41A7-8BC1-C336352897A1}"/>
    <cellStyle name="40% - 강조색1 2 3 4 3" xfId="6307" xr:uid="{4935F9F7-7AE1-438D-895E-2E250F94D96A}"/>
    <cellStyle name="40% - 강조색1 2 3 4 3 2" xfId="16035" xr:uid="{012925C5-D19A-4658-9860-60DC07A4E0E5}"/>
    <cellStyle name="40% - 강조색1 2 3 4 3 2 2" xfId="35491" xr:uid="{E73AE9B5-2A8F-4080-AF34-878452F542E4}"/>
    <cellStyle name="40% - 강조색1 2 3 4 3 3" xfId="25763" xr:uid="{B1DE4961-3EB9-4E24-9A1E-EC8E9FA6FDA1}"/>
    <cellStyle name="40% - 강조색1 2 3 4 4" xfId="11171" xr:uid="{FCB8D07E-CF68-4DFB-8C8B-66D47B62EFB0}"/>
    <cellStyle name="40% - 강조색1 2 3 4 4 2" xfId="30627" xr:uid="{C3B67E03-163A-461A-BE23-B8C5FD3EC260}"/>
    <cellStyle name="40% - 강조색1 2 3 4 5" xfId="20899" xr:uid="{DF7BCFB7-6A65-4187-A6FA-EBD4E39C2DF9}"/>
    <cellStyle name="40% - 강조색1 2 3 5" xfId="2659" xr:uid="{D07AB3E7-97A0-46F5-9C53-12434B02864F}"/>
    <cellStyle name="40% - 강조색1 2 3 5 2" xfId="7523" xr:uid="{B7C7CED1-DE4C-49DF-8635-8F0D88AE5573}"/>
    <cellStyle name="40% - 강조색1 2 3 5 2 2" xfId="17251" xr:uid="{6D4E26D7-F34B-4DAD-88DD-8038C9E60FF5}"/>
    <cellStyle name="40% - 강조색1 2 3 5 2 2 2" xfId="36707" xr:uid="{E160172B-39DB-490A-8B13-CE90829E6E43}"/>
    <cellStyle name="40% - 강조색1 2 3 5 2 3" xfId="26979" xr:uid="{3C6032B5-4C7A-4A83-9F99-5B7166190289}"/>
    <cellStyle name="40% - 강조색1 2 3 5 3" xfId="12387" xr:uid="{92C70DF4-F832-4134-8929-F159CE216D7F}"/>
    <cellStyle name="40% - 강조색1 2 3 5 3 2" xfId="31843" xr:uid="{916367C4-1262-48D6-AAC9-F434599F7B7C}"/>
    <cellStyle name="40% - 강조색1 2 3 5 4" xfId="22115" xr:uid="{619D1970-694B-42EC-AFA5-57B894DB04F8}"/>
    <cellStyle name="40% - 강조색1 2 3 6" xfId="5091" xr:uid="{A8E94414-2C16-4836-8D00-D805538FD17C}"/>
    <cellStyle name="40% - 강조색1 2 3 6 2" xfId="14819" xr:uid="{720B710A-C309-4266-A7B8-82E4CFFF9609}"/>
    <cellStyle name="40% - 강조색1 2 3 6 2 2" xfId="34275" xr:uid="{FA5C354B-5008-4124-88D9-97C6D3B2EBD7}"/>
    <cellStyle name="40% - 강조색1 2 3 6 3" xfId="24547" xr:uid="{A09B7FCA-5AFC-42BC-B7C4-5AB6720F9D5D}"/>
    <cellStyle name="40% - 강조색1 2 3 7" xfId="9955" xr:uid="{8E541DE5-E6C4-452A-9157-D4D54F3DCAEC}"/>
    <cellStyle name="40% - 강조색1 2 3 7 2" xfId="29411" xr:uid="{D56A64A2-D545-4D0A-B711-8298578E11A7}"/>
    <cellStyle name="40% - 강조색1 2 3 8" xfId="19683" xr:uid="{F0F2D0C2-5436-49F6-9CFD-E6D9BCCEF9AE}"/>
    <cellStyle name="40% - 강조색1 2 4" xfId="379" xr:uid="{8042BB5D-0DDA-4874-B9B7-4F2AC30DC45E}"/>
    <cellStyle name="40% - 강조색1 2 4 2" xfId="987" xr:uid="{F65CA5C5-A850-443E-A8F3-ECA6764809A3}"/>
    <cellStyle name="40% - 강조색1 2 4 2 2" xfId="2203" xr:uid="{97A36D3E-114A-4BBF-9A44-D21D8F34FEA9}"/>
    <cellStyle name="40% - 강조색1 2 4 2 2 2" xfId="4635" xr:uid="{93638E2F-4FA0-4DFD-A37A-C75D17F61350}"/>
    <cellStyle name="40% - 강조색1 2 4 2 2 2 2" xfId="9499" xr:uid="{C48C9F4C-59D3-4C61-8E92-547D5A4D5360}"/>
    <cellStyle name="40% - 강조색1 2 4 2 2 2 2 2" xfId="19227" xr:uid="{4D89B461-45C0-4614-A132-9B8B6D3CA9C6}"/>
    <cellStyle name="40% - 강조색1 2 4 2 2 2 2 2 2" xfId="38683" xr:uid="{D70D30FE-135D-43ED-8B05-51F14C4A9196}"/>
    <cellStyle name="40% - 강조색1 2 4 2 2 2 2 3" xfId="28955" xr:uid="{637F82B4-1459-4ACF-BA20-F80945435D1D}"/>
    <cellStyle name="40% - 강조색1 2 4 2 2 2 3" xfId="14363" xr:uid="{F0CA70F2-82DF-4BE2-8A84-9931301D65D5}"/>
    <cellStyle name="40% - 강조색1 2 4 2 2 2 3 2" xfId="33819" xr:uid="{DC7B6912-C656-437C-9809-C42AAFB28924}"/>
    <cellStyle name="40% - 강조색1 2 4 2 2 2 4" xfId="24091" xr:uid="{9F607005-C39D-438D-A59A-2EBC76A9FF7D}"/>
    <cellStyle name="40% - 강조색1 2 4 2 2 3" xfId="7067" xr:uid="{CE68FCE5-6F13-49AC-AE2B-637E890C63CF}"/>
    <cellStyle name="40% - 강조색1 2 4 2 2 3 2" xfId="16795" xr:uid="{BD99EFF8-E2D5-49C0-8F11-6F820934DEE5}"/>
    <cellStyle name="40% - 강조색1 2 4 2 2 3 2 2" xfId="36251" xr:uid="{5A9BBFF6-60EE-4D69-8F23-81527B34D35B}"/>
    <cellStyle name="40% - 강조색1 2 4 2 2 3 3" xfId="26523" xr:uid="{6141BD9F-688E-42F9-A954-7656F477ADB9}"/>
    <cellStyle name="40% - 강조색1 2 4 2 2 4" xfId="11931" xr:uid="{E70FC370-EFDF-410C-A0B8-FBF8DDF6873F}"/>
    <cellStyle name="40% - 강조색1 2 4 2 2 4 2" xfId="31387" xr:uid="{2D28493E-9373-48E4-A7D9-EB30D919527E}"/>
    <cellStyle name="40% - 강조색1 2 4 2 2 5" xfId="21659" xr:uid="{79514A0A-F4EE-41DA-9CF2-AB365AB67D74}"/>
    <cellStyle name="40% - 강조색1 2 4 2 3" xfId="3419" xr:uid="{44582C9F-8605-4866-AC48-6DDE2B684F38}"/>
    <cellStyle name="40% - 강조색1 2 4 2 3 2" xfId="8283" xr:uid="{637974A8-F462-4EB7-AEDF-94C01250F177}"/>
    <cellStyle name="40% - 강조색1 2 4 2 3 2 2" xfId="18011" xr:uid="{63E5EEAB-AEDE-40F5-82CD-4BA8782703D0}"/>
    <cellStyle name="40% - 강조색1 2 4 2 3 2 2 2" xfId="37467" xr:uid="{0D12B7E3-832E-4602-B55B-959447DF406A}"/>
    <cellStyle name="40% - 강조색1 2 4 2 3 2 3" xfId="27739" xr:uid="{6953AD65-C99B-4884-B46C-3A6B0F0BBCA8}"/>
    <cellStyle name="40% - 강조색1 2 4 2 3 3" xfId="13147" xr:uid="{6BE3A9B6-263D-4D2B-A0E3-01180654E667}"/>
    <cellStyle name="40% - 강조색1 2 4 2 3 3 2" xfId="32603" xr:uid="{4551C47D-AA2F-4582-9273-4D8D9EF5AF81}"/>
    <cellStyle name="40% - 강조색1 2 4 2 3 4" xfId="22875" xr:uid="{B273BE3F-AFCC-4D3B-B274-4D28AC290282}"/>
    <cellStyle name="40% - 강조색1 2 4 2 4" xfId="5851" xr:uid="{40B9EE4A-DE02-4ED3-ABB1-3AFB29A784B0}"/>
    <cellStyle name="40% - 강조색1 2 4 2 4 2" xfId="15579" xr:uid="{C0761582-81B8-4AAD-9C3E-67B9F33D8427}"/>
    <cellStyle name="40% - 강조색1 2 4 2 4 2 2" xfId="35035" xr:uid="{891906FA-7A28-46DE-80A3-D1CB9AA8ADAA}"/>
    <cellStyle name="40% - 강조색1 2 4 2 4 3" xfId="25307" xr:uid="{7513E0C8-ABAF-4D6E-B025-0EC0FDABA7A7}"/>
    <cellStyle name="40% - 강조색1 2 4 2 5" xfId="10715" xr:uid="{DC895A1F-7FAA-469C-A284-43A47890506E}"/>
    <cellStyle name="40% - 강조색1 2 4 2 5 2" xfId="30171" xr:uid="{6DFB13B9-4A4F-4AB9-BC36-BB1E414FA431}"/>
    <cellStyle name="40% - 강조색1 2 4 2 6" xfId="20443" xr:uid="{71CF037A-7B31-48F1-AA90-2A0E044CF171}"/>
    <cellStyle name="40% - 강조색1 2 4 3" xfId="1595" xr:uid="{E4DD7902-8E96-4BD6-92C5-72CF6AEDFEF3}"/>
    <cellStyle name="40% - 강조색1 2 4 3 2" xfId="4027" xr:uid="{95D164D8-DC0C-441A-B6C4-8592014A3E8C}"/>
    <cellStyle name="40% - 강조색1 2 4 3 2 2" xfId="8891" xr:uid="{22ED74D6-2E5E-4565-B13B-B1CF7FF724EB}"/>
    <cellStyle name="40% - 강조색1 2 4 3 2 2 2" xfId="18619" xr:uid="{764EE2A8-3304-419A-99D5-5B2860CA2C6F}"/>
    <cellStyle name="40% - 강조색1 2 4 3 2 2 2 2" xfId="38075" xr:uid="{FB4A5C17-5EB0-4217-A820-28F18A3654C1}"/>
    <cellStyle name="40% - 강조색1 2 4 3 2 2 3" xfId="28347" xr:uid="{DED529C6-0CB1-4A57-8C05-28C30ADED011}"/>
    <cellStyle name="40% - 강조색1 2 4 3 2 3" xfId="13755" xr:uid="{A017EFCB-D065-4A49-9418-F6EE79A10811}"/>
    <cellStyle name="40% - 강조색1 2 4 3 2 3 2" xfId="33211" xr:uid="{6FA460BF-FB89-46CB-AEFC-E54C5FF585BD}"/>
    <cellStyle name="40% - 강조색1 2 4 3 2 4" xfId="23483" xr:uid="{2103E4AD-AA56-49B1-BD56-FE3CEC232116}"/>
    <cellStyle name="40% - 강조색1 2 4 3 3" xfId="6459" xr:uid="{484B31B5-BF53-4AC3-8ED4-B0D3295EDE1E}"/>
    <cellStyle name="40% - 강조색1 2 4 3 3 2" xfId="16187" xr:uid="{950F4EAC-B0BB-4AAE-B964-A49D62F41DC6}"/>
    <cellStyle name="40% - 강조색1 2 4 3 3 2 2" xfId="35643" xr:uid="{5E45EF7C-2F69-40DC-9E8B-EB573A77C233}"/>
    <cellStyle name="40% - 강조색1 2 4 3 3 3" xfId="25915" xr:uid="{FCFB2936-3B13-46E3-8ABF-1ACBEDB4E158}"/>
    <cellStyle name="40% - 강조색1 2 4 3 4" xfId="11323" xr:uid="{483049E3-7623-47AD-A88A-CC3658E2D4EB}"/>
    <cellStyle name="40% - 강조색1 2 4 3 4 2" xfId="30779" xr:uid="{54A295E8-CD12-41EC-BA85-15631642AFA2}"/>
    <cellStyle name="40% - 강조색1 2 4 3 5" xfId="21051" xr:uid="{D43980B5-D55B-403B-BB12-94FB436ACD9F}"/>
    <cellStyle name="40% - 강조색1 2 4 4" xfId="2811" xr:uid="{954B25EB-D840-48E0-AEEF-4690F1545E8D}"/>
    <cellStyle name="40% - 강조색1 2 4 4 2" xfId="7675" xr:uid="{DDF79D04-3A0D-43FE-8C5E-1991F99206FE}"/>
    <cellStyle name="40% - 강조색1 2 4 4 2 2" xfId="17403" xr:uid="{DF746974-867E-4699-B526-00D48DC45964}"/>
    <cellStyle name="40% - 강조색1 2 4 4 2 2 2" xfId="36859" xr:uid="{F4558FBF-B499-4DC0-9F62-AD5F8E306B05}"/>
    <cellStyle name="40% - 강조색1 2 4 4 2 3" xfId="27131" xr:uid="{12BE4410-6D08-4D68-B578-22E10B2E728B}"/>
    <cellStyle name="40% - 강조색1 2 4 4 3" xfId="12539" xr:uid="{669AC247-B376-4F9F-962B-104B3D22459B}"/>
    <cellStyle name="40% - 강조색1 2 4 4 3 2" xfId="31995" xr:uid="{D19953DC-598C-4E56-AFB1-AC2369FF1DC6}"/>
    <cellStyle name="40% - 강조색1 2 4 4 4" xfId="22267" xr:uid="{D91A30D3-2B9F-42ED-A102-A908CDE23652}"/>
    <cellStyle name="40% - 강조색1 2 4 5" xfId="5243" xr:uid="{CFCB5344-3632-49B5-9020-FDB6258BBC28}"/>
    <cellStyle name="40% - 강조색1 2 4 5 2" xfId="14971" xr:uid="{C30CABFE-0D5B-42D4-B525-867F6828E87B}"/>
    <cellStyle name="40% - 강조색1 2 4 5 2 2" xfId="34427" xr:uid="{968E5188-66FC-4814-87BD-5614F9C65708}"/>
    <cellStyle name="40% - 강조색1 2 4 5 3" xfId="24699" xr:uid="{30F8319B-4DC3-4D8F-988D-CAA88326A760}"/>
    <cellStyle name="40% - 강조색1 2 4 6" xfId="10107" xr:uid="{C33F51DE-577A-4FDB-B26B-5672F86840CB}"/>
    <cellStyle name="40% - 강조색1 2 4 6 2" xfId="29563" xr:uid="{AEDCF890-C043-491B-8A45-1C6FDFF57288}"/>
    <cellStyle name="40% - 강조색1 2 4 7" xfId="19835" xr:uid="{A78A5EA1-D40A-4A5D-9356-90C08D0189D7}"/>
    <cellStyle name="40% - 강조색1 2 5" xfId="683" xr:uid="{783C3B25-3DA5-4923-A00E-BEEF11BD070B}"/>
    <cellStyle name="40% - 강조색1 2 5 2" xfId="1899" xr:uid="{CB1237E2-A5AC-4412-AADF-399E36EA497A}"/>
    <cellStyle name="40% - 강조색1 2 5 2 2" xfId="4331" xr:uid="{8B9F9A57-9C15-4CC9-8E53-0F8C4E8657B3}"/>
    <cellStyle name="40% - 강조색1 2 5 2 2 2" xfId="9195" xr:uid="{AC682EF0-2A74-43DF-BEED-24A60035084B}"/>
    <cellStyle name="40% - 강조색1 2 5 2 2 2 2" xfId="18923" xr:uid="{E4B18010-F9B6-4099-86F3-BC659B8E8BBC}"/>
    <cellStyle name="40% - 강조색1 2 5 2 2 2 2 2" xfId="38379" xr:uid="{D394B6A3-5A4F-4843-BE57-8545CFDC03FB}"/>
    <cellStyle name="40% - 강조색1 2 5 2 2 2 3" xfId="28651" xr:uid="{3B35F372-57D3-499B-8089-7BD374610DE7}"/>
    <cellStyle name="40% - 강조색1 2 5 2 2 3" xfId="14059" xr:uid="{FB7F76DD-7606-4A08-976E-EF16784CE550}"/>
    <cellStyle name="40% - 강조색1 2 5 2 2 3 2" xfId="33515" xr:uid="{913B43CC-64DF-482B-9342-87D4EE3C1A2F}"/>
    <cellStyle name="40% - 강조색1 2 5 2 2 4" xfId="23787" xr:uid="{D55335F2-D41C-4175-A9B0-1D64F2597775}"/>
    <cellStyle name="40% - 강조색1 2 5 2 3" xfId="6763" xr:uid="{4360E0C6-9704-4F0C-93B7-0CC528580CA9}"/>
    <cellStyle name="40% - 강조색1 2 5 2 3 2" xfId="16491" xr:uid="{3BC6EC10-8046-4812-94A4-55BE3AB0A53A}"/>
    <cellStyle name="40% - 강조색1 2 5 2 3 2 2" xfId="35947" xr:uid="{23652B3E-37AD-4F72-A2F1-0385D7F209D2}"/>
    <cellStyle name="40% - 강조색1 2 5 2 3 3" xfId="26219" xr:uid="{DB67ABD1-53B3-4520-A7EC-1E0DCEE3C66D}"/>
    <cellStyle name="40% - 강조색1 2 5 2 4" xfId="11627" xr:uid="{30B10BF6-9158-4854-8F8E-5C0E5054B2B8}"/>
    <cellStyle name="40% - 강조색1 2 5 2 4 2" xfId="31083" xr:uid="{B3867116-82C0-4A64-961D-3B93088A8976}"/>
    <cellStyle name="40% - 강조색1 2 5 2 5" xfId="21355" xr:uid="{5FA6764D-D8EF-4823-8C15-F358E5093E9D}"/>
    <cellStyle name="40% - 강조색1 2 5 3" xfId="3115" xr:uid="{60587DD6-06D6-4271-83B3-5325EE8078B5}"/>
    <cellStyle name="40% - 강조색1 2 5 3 2" xfId="7979" xr:uid="{5EC8A206-4B5C-4067-8718-BBBE4BFB2733}"/>
    <cellStyle name="40% - 강조색1 2 5 3 2 2" xfId="17707" xr:uid="{6ED0F6B7-A773-413E-B6CC-CE74F391498D}"/>
    <cellStyle name="40% - 강조색1 2 5 3 2 2 2" xfId="37163" xr:uid="{E1D6C51B-45A7-43A7-B3D3-695756014065}"/>
    <cellStyle name="40% - 강조색1 2 5 3 2 3" xfId="27435" xr:uid="{3D075204-BD3A-444D-943C-9106B770795D}"/>
    <cellStyle name="40% - 강조색1 2 5 3 3" xfId="12843" xr:uid="{ECC09ED8-ECF7-4F9D-907C-269E51D26986}"/>
    <cellStyle name="40% - 강조색1 2 5 3 3 2" xfId="32299" xr:uid="{4593FB81-DF0B-4006-B288-E4BC3EE2928F}"/>
    <cellStyle name="40% - 강조색1 2 5 3 4" xfId="22571" xr:uid="{32D31143-8669-4994-813F-E6A5DE824E4E}"/>
    <cellStyle name="40% - 강조색1 2 5 4" xfId="5547" xr:uid="{056AC5AB-F434-4640-868A-7992FD6CE0BB}"/>
    <cellStyle name="40% - 강조색1 2 5 4 2" xfId="15275" xr:uid="{1643CBC5-3844-43F7-B75E-B8CE12F0A4EE}"/>
    <cellStyle name="40% - 강조색1 2 5 4 2 2" xfId="34731" xr:uid="{2DFA1073-06FB-4AD9-BF04-C589049E0546}"/>
    <cellStyle name="40% - 강조색1 2 5 4 3" xfId="25003" xr:uid="{5F0DE1B2-BA8D-4C32-8EA3-2B2257650FC9}"/>
    <cellStyle name="40% - 강조색1 2 5 5" xfId="10411" xr:uid="{6E2F1C66-0483-40DA-9F6A-4F4DC477127A}"/>
    <cellStyle name="40% - 강조색1 2 5 5 2" xfId="29867" xr:uid="{3F42B47C-5FCC-4572-977A-71E2204108A1}"/>
    <cellStyle name="40% - 강조색1 2 5 6" xfId="20139" xr:uid="{16BAFFAA-409E-48D9-B35A-00552FAD32DF}"/>
    <cellStyle name="40% - 강조색1 2 6" xfId="1291" xr:uid="{C459C72C-E31F-44BE-BB32-D45156DE3A22}"/>
    <cellStyle name="40% - 강조색1 2 6 2" xfId="3723" xr:uid="{D9D80A1E-7906-4FFE-81A4-999577FF7094}"/>
    <cellStyle name="40% - 강조색1 2 6 2 2" xfId="8587" xr:uid="{12D9F92D-18C4-455D-BD7C-A56B5872A8E2}"/>
    <cellStyle name="40% - 강조색1 2 6 2 2 2" xfId="18315" xr:uid="{ACB1BD9A-A5A0-400D-A7CF-CC527A37B862}"/>
    <cellStyle name="40% - 강조색1 2 6 2 2 2 2" xfId="37771" xr:uid="{C9DB3184-1569-4EA1-BE84-BEE22D108401}"/>
    <cellStyle name="40% - 강조색1 2 6 2 2 3" xfId="28043" xr:uid="{4E1285E3-006D-4817-8355-411FA40A4755}"/>
    <cellStyle name="40% - 강조색1 2 6 2 3" xfId="13451" xr:uid="{CF65344D-5F74-42E5-A6B9-BE17796BC04F}"/>
    <cellStyle name="40% - 강조색1 2 6 2 3 2" xfId="32907" xr:uid="{5178850A-CCEB-442E-82B1-E3331BA295B6}"/>
    <cellStyle name="40% - 강조색1 2 6 2 4" xfId="23179" xr:uid="{9055BF42-EEAB-4D6D-8DDE-D26CD92884B8}"/>
    <cellStyle name="40% - 강조색1 2 6 3" xfId="6155" xr:uid="{1A61BDD3-246B-4C0B-9E78-B20F4A8A3CB6}"/>
    <cellStyle name="40% - 강조색1 2 6 3 2" xfId="15883" xr:uid="{2EDCDC51-252A-4E64-A6D4-CF7DD2B4A8AF}"/>
    <cellStyle name="40% - 강조색1 2 6 3 2 2" xfId="35339" xr:uid="{A78BE022-70EB-40A6-8DEE-EEFA239150E5}"/>
    <cellStyle name="40% - 강조색1 2 6 3 3" xfId="25611" xr:uid="{72A45687-20C6-4415-84B5-DD35950534B7}"/>
    <cellStyle name="40% - 강조색1 2 6 4" xfId="11019" xr:uid="{812F5A39-D263-47AB-BCA0-EBEE05044801}"/>
    <cellStyle name="40% - 강조색1 2 6 4 2" xfId="30475" xr:uid="{83A504C0-5358-45F8-ACD8-9DB706B7C646}"/>
    <cellStyle name="40% - 강조색1 2 6 5" xfId="20747" xr:uid="{70BDEB22-A391-477F-9CD5-758834994070}"/>
    <cellStyle name="40% - 강조색1 2 7" xfId="2507" xr:uid="{33BD0044-CAC8-485B-8BA4-5BC3F41168A7}"/>
    <cellStyle name="40% - 강조색1 2 7 2" xfId="7371" xr:uid="{28EA1F03-E465-4158-BAD2-F630C80F6343}"/>
    <cellStyle name="40% - 강조색1 2 7 2 2" xfId="17099" xr:uid="{410EDFF6-6933-400F-B21E-DA8CEF11483B}"/>
    <cellStyle name="40% - 강조색1 2 7 2 2 2" xfId="36555" xr:uid="{40088DA0-15EA-499B-A883-6628DEC9BFA4}"/>
    <cellStyle name="40% - 강조색1 2 7 2 3" xfId="26827" xr:uid="{CBB43B53-8780-4896-9B07-8C7AB586EA3B}"/>
    <cellStyle name="40% - 강조색1 2 7 3" xfId="12235" xr:uid="{1F0D12C1-A39E-4896-B36F-C34868B1EA44}"/>
    <cellStyle name="40% - 강조색1 2 7 3 2" xfId="31691" xr:uid="{B1F5FD63-DAD0-4601-A8AD-3BE17732104D}"/>
    <cellStyle name="40% - 강조색1 2 7 4" xfId="21963" xr:uid="{8AA59714-0FD5-4B44-942A-D4E61742C44E}"/>
    <cellStyle name="40% - 강조색1 2 8" xfId="4939" xr:uid="{5FF706D9-93F1-4338-B43B-8F49669CAFB5}"/>
    <cellStyle name="40% - 강조색1 2 8 2" xfId="14667" xr:uid="{75B0AA2A-4EF1-44F9-B6CB-A60A05592C30}"/>
    <cellStyle name="40% - 강조색1 2 8 2 2" xfId="34123" xr:uid="{BE308723-EE2F-4873-9E85-F8A3EC31A6BF}"/>
    <cellStyle name="40% - 강조색1 2 8 3" xfId="24395" xr:uid="{2A6C5617-B7C0-4624-859D-C2F262DC689D}"/>
    <cellStyle name="40% - 강조색1 2 9" xfId="9803" xr:uid="{C60ADA57-2DD4-4787-8212-DC92F8C0DA6E}"/>
    <cellStyle name="40% - 강조색1 2 9 2" xfId="29259" xr:uid="{3B7CED76-11FF-4256-B2D8-1C9AD5313CD6}"/>
    <cellStyle name="40% - 강조색1 3" xfId="90" xr:uid="{87BBF08F-7C93-47A8-AA40-0BFED9D9B7EB}"/>
    <cellStyle name="40% - 강조색1 3 10" xfId="19551" xr:uid="{F112DFDE-7281-42AC-81EF-5C80F8B16319}"/>
    <cellStyle name="40% - 강조색1 3 2" xfId="170" xr:uid="{6398BEC2-2A7E-4AD4-9577-DA47BD8E0717}"/>
    <cellStyle name="40% - 강조색1 3 2 2" xfId="323" xr:uid="{FC7F4238-B159-4086-9C3C-3DBA87871BAF}"/>
    <cellStyle name="40% - 강조색1 3 2 2 2" xfId="628" xr:uid="{EDAA82C2-97FE-4F1D-B379-A1326E9AE4DB}"/>
    <cellStyle name="40% - 강조색1 3 2 2 2 2" xfId="1236" xr:uid="{B462F9B6-1255-422A-949D-6618DCE58C1C}"/>
    <cellStyle name="40% - 강조색1 3 2 2 2 2 2" xfId="2452" xr:uid="{85D1782F-CB57-45BB-97BA-E2ADA0F795FF}"/>
    <cellStyle name="40% - 강조색1 3 2 2 2 2 2 2" xfId="4884" xr:uid="{B11AC1FB-808B-413C-B992-245BFE92AA70}"/>
    <cellStyle name="40% - 강조색1 3 2 2 2 2 2 2 2" xfId="9748" xr:uid="{419B3C69-3582-470E-AD57-C529D9725C80}"/>
    <cellStyle name="40% - 강조색1 3 2 2 2 2 2 2 2 2" xfId="19476" xr:uid="{B737B65C-6AAF-4B8D-B4B6-EDB565EB8AED}"/>
    <cellStyle name="40% - 강조색1 3 2 2 2 2 2 2 2 2 2" xfId="38932" xr:uid="{8902D7B2-1D3F-4A91-A4D7-6255CDE46320}"/>
    <cellStyle name="40% - 강조색1 3 2 2 2 2 2 2 2 3" xfId="29204" xr:uid="{F4518DA0-997D-48A0-AC14-E8BCA9C0E006}"/>
    <cellStyle name="40% - 강조색1 3 2 2 2 2 2 2 3" xfId="14612" xr:uid="{5115D257-C318-46ED-8EE6-FA56907DA6C2}"/>
    <cellStyle name="40% - 강조색1 3 2 2 2 2 2 2 3 2" xfId="34068" xr:uid="{649D40EF-E535-437E-91C2-1218858811CB}"/>
    <cellStyle name="40% - 강조색1 3 2 2 2 2 2 2 4" xfId="24340" xr:uid="{AF154279-E374-4BA9-BA80-1EC70BC8C91C}"/>
    <cellStyle name="40% - 강조색1 3 2 2 2 2 2 3" xfId="7316" xr:uid="{76A80E36-B752-4192-94FE-1203E119BCFE}"/>
    <cellStyle name="40% - 강조색1 3 2 2 2 2 2 3 2" xfId="17044" xr:uid="{3DEBA840-0F33-4624-AF0B-887B410FFBBC}"/>
    <cellStyle name="40% - 강조색1 3 2 2 2 2 2 3 2 2" xfId="36500" xr:uid="{E196B3F9-871E-4429-9DB0-549424F59992}"/>
    <cellStyle name="40% - 강조색1 3 2 2 2 2 2 3 3" xfId="26772" xr:uid="{1D1ADA3A-1362-4CAC-8E95-15E0186A5999}"/>
    <cellStyle name="40% - 강조색1 3 2 2 2 2 2 4" xfId="12180" xr:uid="{1F7A52C3-BB9D-48FA-A710-A6E9882FD7CA}"/>
    <cellStyle name="40% - 강조색1 3 2 2 2 2 2 4 2" xfId="31636" xr:uid="{5A0245AE-C242-4527-8398-DFAE2F04CA57}"/>
    <cellStyle name="40% - 강조색1 3 2 2 2 2 2 5" xfId="21908" xr:uid="{9F3B717C-B20E-4D66-B012-70C39F926562}"/>
    <cellStyle name="40% - 강조색1 3 2 2 2 2 3" xfId="3668" xr:uid="{4FF2B72F-158E-435B-9333-4D0F0716D05C}"/>
    <cellStyle name="40% - 강조색1 3 2 2 2 2 3 2" xfId="8532" xr:uid="{4B74A3C7-F0FB-4F2C-8ACF-0E01AC68B6B4}"/>
    <cellStyle name="40% - 강조색1 3 2 2 2 2 3 2 2" xfId="18260" xr:uid="{09D6FFA0-79C3-45CE-9497-128C1266ACB3}"/>
    <cellStyle name="40% - 강조색1 3 2 2 2 2 3 2 2 2" xfId="37716" xr:uid="{D8E5554E-A88C-464C-8957-130E6B3DB9B2}"/>
    <cellStyle name="40% - 강조색1 3 2 2 2 2 3 2 3" xfId="27988" xr:uid="{06409FDF-7A36-4992-A88D-42571203A6EC}"/>
    <cellStyle name="40% - 강조색1 3 2 2 2 2 3 3" xfId="13396" xr:uid="{E8593400-8B90-44D7-8E0D-12882CB28E22}"/>
    <cellStyle name="40% - 강조색1 3 2 2 2 2 3 3 2" xfId="32852" xr:uid="{040F0AC9-427C-4007-816C-E9F14CD10230}"/>
    <cellStyle name="40% - 강조색1 3 2 2 2 2 3 4" xfId="23124" xr:uid="{6EDF9C4B-5140-4F3A-905F-12D5265B14CC}"/>
    <cellStyle name="40% - 강조색1 3 2 2 2 2 4" xfId="6100" xr:uid="{5727C3B6-A752-4E93-8C07-AE884F2EFAFD}"/>
    <cellStyle name="40% - 강조색1 3 2 2 2 2 4 2" xfId="15828" xr:uid="{FAC069A8-D323-40F0-BBEE-76E9190DC98F}"/>
    <cellStyle name="40% - 강조색1 3 2 2 2 2 4 2 2" xfId="35284" xr:uid="{E9F165D9-15AB-446F-9091-8EBB75761102}"/>
    <cellStyle name="40% - 강조색1 3 2 2 2 2 4 3" xfId="25556" xr:uid="{8D98861F-A62C-4750-88AD-8F52C329F943}"/>
    <cellStyle name="40% - 강조색1 3 2 2 2 2 5" xfId="10964" xr:uid="{940CCF81-95D9-4FE4-B067-96980F6BD2A4}"/>
    <cellStyle name="40% - 강조색1 3 2 2 2 2 5 2" xfId="30420" xr:uid="{A4DD2B63-48DA-429F-9521-F6264DAE4FA9}"/>
    <cellStyle name="40% - 강조색1 3 2 2 2 2 6" xfId="20692" xr:uid="{4332FC51-0800-4467-B4AB-5FE052A957CF}"/>
    <cellStyle name="40% - 강조색1 3 2 2 2 3" xfId="1844" xr:uid="{A83AF66C-C945-445C-A1B2-48D76DA3BF1E}"/>
    <cellStyle name="40% - 강조색1 3 2 2 2 3 2" xfId="4276" xr:uid="{0E5ADBAD-FB26-440D-85DD-4595AF56749B}"/>
    <cellStyle name="40% - 강조색1 3 2 2 2 3 2 2" xfId="9140" xr:uid="{BB90C5EE-F218-4EC4-A7B9-113C91E3BC91}"/>
    <cellStyle name="40% - 강조색1 3 2 2 2 3 2 2 2" xfId="18868" xr:uid="{D8641E6D-0F19-4541-8DF8-B49665F48A74}"/>
    <cellStyle name="40% - 강조색1 3 2 2 2 3 2 2 2 2" xfId="38324" xr:uid="{180DD019-AF6E-4749-8A97-5C1EAD3978E8}"/>
    <cellStyle name="40% - 강조색1 3 2 2 2 3 2 2 3" xfId="28596" xr:uid="{82F5FF5B-44AA-41A2-B994-401B48E5D7BC}"/>
    <cellStyle name="40% - 강조색1 3 2 2 2 3 2 3" xfId="14004" xr:uid="{D60EEEAF-0305-4C94-B6C9-F6855E19724F}"/>
    <cellStyle name="40% - 강조색1 3 2 2 2 3 2 3 2" xfId="33460" xr:uid="{4FBC0E9D-D280-47D9-830B-FB2DA250DEA1}"/>
    <cellStyle name="40% - 강조색1 3 2 2 2 3 2 4" xfId="23732" xr:uid="{34BE6911-AB2C-4C0D-BC0D-BE31303AC99C}"/>
    <cellStyle name="40% - 강조색1 3 2 2 2 3 3" xfId="6708" xr:uid="{7DEDE34F-49AD-4B34-A646-7693973B6D71}"/>
    <cellStyle name="40% - 강조색1 3 2 2 2 3 3 2" xfId="16436" xr:uid="{FC654A4F-90C9-497F-8274-C249ACD6DB87}"/>
    <cellStyle name="40% - 강조색1 3 2 2 2 3 3 2 2" xfId="35892" xr:uid="{9F0741A1-35AE-42EA-BF73-EAFF5ADDF560}"/>
    <cellStyle name="40% - 강조색1 3 2 2 2 3 3 3" xfId="26164" xr:uid="{BE550693-BD6C-4A4E-BB49-6C35BD8B59A8}"/>
    <cellStyle name="40% - 강조색1 3 2 2 2 3 4" xfId="11572" xr:uid="{5657BF57-4FCD-4EE1-8DE5-5BA805122318}"/>
    <cellStyle name="40% - 강조색1 3 2 2 2 3 4 2" xfId="31028" xr:uid="{E0A44E27-A28C-4F1F-9638-99A64A659C21}"/>
    <cellStyle name="40% - 강조색1 3 2 2 2 3 5" xfId="21300" xr:uid="{DD4C0854-4EE5-4EBF-8C24-9CAB7B001556}"/>
    <cellStyle name="40% - 강조색1 3 2 2 2 4" xfId="3060" xr:uid="{5A146080-42B2-4FA0-B8C8-15D47576588F}"/>
    <cellStyle name="40% - 강조색1 3 2 2 2 4 2" xfId="7924" xr:uid="{476BE6CF-9B3B-4D02-BEE7-DCB431F7CF5D}"/>
    <cellStyle name="40% - 강조색1 3 2 2 2 4 2 2" xfId="17652" xr:uid="{5BA2E028-7E49-486C-8B8A-CF73BCE29BB4}"/>
    <cellStyle name="40% - 강조색1 3 2 2 2 4 2 2 2" xfId="37108" xr:uid="{602D09BA-F024-4EAE-A684-5BFAD3FFB518}"/>
    <cellStyle name="40% - 강조색1 3 2 2 2 4 2 3" xfId="27380" xr:uid="{10163CC4-FCEF-4DDA-BCF3-73B942BAA546}"/>
    <cellStyle name="40% - 강조색1 3 2 2 2 4 3" xfId="12788" xr:uid="{78AA7559-A72D-43DB-A340-2E570C0FC046}"/>
    <cellStyle name="40% - 강조색1 3 2 2 2 4 3 2" xfId="32244" xr:uid="{B7713FE4-803C-4B82-BC46-FC5653066E75}"/>
    <cellStyle name="40% - 강조색1 3 2 2 2 4 4" xfId="22516" xr:uid="{642E7871-4E6F-4B54-948C-7E5A8F2926E3}"/>
    <cellStyle name="40% - 강조색1 3 2 2 2 5" xfId="5492" xr:uid="{B7556F9A-8E51-45BF-B3D8-18BB2CC79A73}"/>
    <cellStyle name="40% - 강조색1 3 2 2 2 5 2" xfId="15220" xr:uid="{E8BAA401-FBB3-43E4-9D86-77A4DCFEE793}"/>
    <cellStyle name="40% - 강조색1 3 2 2 2 5 2 2" xfId="34676" xr:uid="{DD1A7987-54A6-4045-AD80-D61FC0B6820D}"/>
    <cellStyle name="40% - 강조색1 3 2 2 2 5 3" xfId="24948" xr:uid="{2FB7E77D-2E1A-42F1-B0C0-56DFCA082EFC}"/>
    <cellStyle name="40% - 강조색1 3 2 2 2 6" xfId="10356" xr:uid="{AC2DFA37-1007-440D-A7F2-F4368F6E41B6}"/>
    <cellStyle name="40% - 강조색1 3 2 2 2 6 2" xfId="29812" xr:uid="{D4607694-4818-4467-8A3D-4AB66D90FE43}"/>
    <cellStyle name="40% - 강조색1 3 2 2 2 7" xfId="20084" xr:uid="{2950A721-BAB2-4772-B8CF-07C8B9C9F0E2}"/>
    <cellStyle name="40% - 강조색1 3 2 2 3" xfId="932" xr:uid="{231F9F1D-B4DE-4182-A92D-A8153E877174}"/>
    <cellStyle name="40% - 강조색1 3 2 2 3 2" xfId="2148" xr:uid="{7FEA78BE-05C8-4919-82BC-C1A1CD5F4895}"/>
    <cellStyle name="40% - 강조색1 3 2 2 3 2 2" xfId="4580" xr:uid="{8BBE9A56-882A-4282-B890-C2E1460A250F}"/>
    <cellStyle name="40% - 강조색1 3 2 2 3 2 2 2" xfId="9444" xr:uid="{338B7B60-FBF1-4B15-B0BC-C66E913B54B8}"/>
    <cellStyle name="40% - 강조색1 3 2 2 3 2 2 2 2" xfId="19172" xr:uid="{57FA49DE-4256-4C67-B135-4C29C52B4596}"/>
    <cellStyle name="40% - 강조색1 3 2 2 3 2 2 2 2 2" xfId="38628" xr:uid="{108657AA-1D4B-48BF-B33E-899C331ADB7D}"/>
    <cellStyle name="40% - 강조색1 3 2 2 3 2 2 2 3" xfId="28900" xr:uid="{3ADB5CA8-846A-4E6B-A08A-407C88A0433E}"/>
    <cellStyle name="40% - 강조색1 3 2 2 3 2 2 3" xfId="14308" xr:uid="{2520CEBA-02A0-4244-AA3B-23E6D8E61BA5}"/>
    <cellStyle name="40% - 강조색1 3 2 2 3 2 2 3 2" xfId="33764" xr:uid="{C7A0C724-E980-4591-B519-81080E4EB344}"/>
    <cellStyle name="40% - 강조색1 3 2 2 3 2 2 4" xfId="24036" xr:uid="{BFDA6A77-D0AC-4EAA-B3BF-F83B30A74012}"/>
    <cellStyle name="40% - 강조색1 3 2 2 3 2 3" xfId="7012" xr:uid="{E4066D05-75FC-42A4-B79E-BD03C34C3539}"/>
    <cellStyle name="40% - 강조색1 3 2 2 3 2 3 2" xfId="16740" xr:uid="{2B9189DC-ECCA-4228-8E16-745F5B5B0916}"/>
    <cellStyle name="40% - 강조색1 3 2 2 3 2 3 2 2" xfId="36196" xr:uid="{AEC9221B-9B13-4BE5-8080-575C11AFE29B}"/>
    <cellStyle name="40% - 강조색1 3 2 2 3 2 3 3" xfId="26468" xr:uid="{1F674691-C668-4B25-8E5B-AA772E464E07}"/>
    <cellStyle name="40% - 강조색1 3 2 2 3 2 4" xfId="11876" xr:uid="{DD290393-C5DE-4906-980D-8E1EC374A305}"/>
    <cellStyle name="40% - 강조색1 3 2 2 3 2 4 2" xfId="31332" xr:uid="{012CDDCD-F0BF-48C5-9E5A-A3F6FB011301}"/>
    <cellStyle name="40% - 강조색1 3 2 2 3 2 5" xfId="21604" xr:uid="{BCF0F1EE-9E47-4548-984B-9DE4474AADFC}"/>
    <cellStyle name="40% - 강조색1 3 2 2 3 3" xfId="3364" xr:uid="{64813412-2EDD-4EB6-911F-1ECF754F2A16}"/>
    <cellStyle name="40% - 강조색1 3 2 2 3 3 2" xfId="8228" xr:uid="{69645D99-C82C-40F1-901F-3B10F469EDCD}"/>
    <cellStyle name="40% - 강조색1 3 2 2 3 3 2 2" xfId="17956" xr:uid="{077F615F-0CF8-4008-8208-CB4E99A7D912}"/>
    <cellStyle name="40% - 강조색1 3 2 2 3 3 2 2 2" xfId="37412" xr:uid="{41031AAD-EEDB-401B-8ED6-55EDC7E3982C}"/>
    <cellStyle name="40% - 강조색1 3 2 2 3 3 2 3" xfId="27684" xr:uid="{0ECD4F2B-16E1-4B07-9798-78D77568137A}"/>
    <cellStyle name="40% - 강조색1 3 2 2 3 3 3" xfId="13092" xr:uid="{18540BC6-BE9F-4CB0-A960-68DC062780C7}"/>
    <cellStyle name="40% - 강조색1 3 2 2 3 3 3 2" xfId="32548" xr:uid="{21226F89-2FEF-4822-893C-148AF5EC4B81}"/>
    <cellStyle name="40% - 강조색1 3 2 2 3 3 4" xfId="22820" xr:uid="{24F32C35-04C4-4CC1-BB14-E6AA1E0D525A}"/>
    <cellStyle name="40% - 강조색1 3 2 2 3 4" xfId="5796" xr:uid="{6B97B7DF-15C9-42DA-ADA4-69A51F300E5E}"/>
    <cellStyle name="40% - 강조색1 3 2 2 3 4 2" xfId="15524" xr:uid="{BCD17FF1-E925-46DE-AAEB-9BEAEBCA4CD1}"/>
    <cellStyle name="40% - 강조색1 3 2 2 3 4 2 2" xfId="34980" xr:uid="{446048FF-94A3-407F-91F2-203548D60435}"/>
    <cellStyle name="40% - 강조색1 3 2 2 3 4 3" xfId="25252" xr:uid="{9AC70DFB-106D-4BCA-B345-E3B4A6B02B9C}"/>
    <cellStyle name="40% - 강조색1 3 2 2 3 5" xfId="10660" xr:uid="{632DC6B0-829A-4AC5-9AF1-87470E2FB140}"/>
    <cellStyle name="40% - 강조색1 3 2 2 3 5 2" xfId="30116" xr:uid="{1B40E0BF-3A8B-4D37-B67E-BFCB52333D2A}"/>
    <cellStyle name="40% - 강조색1 3 2 2 3 6" xfId="20388" xr:uid="{260D15EB-D6F1-40BD-8568-FC442C0DEF92}"/>
    <cellStyle name="40% - 강조색1 3 2 2 4" xfId="1540" xr:uid="{7BFD5D00-EED2-49FE-B8DB-5A77A6F36568}"/>
    <cellStyle name="40% - 강조색1 3 2 2 4 2" xfId="3972" xr:uid="{D095763B-1B4D-49AE-BCA9-A89B8D2916EB}"/>
    <cellStyle name="40% - 강조색1 3 2 2 4 2 2" xfId="8836" xr:uid="{7B25BC60-C946-4ABA-BCA6-4D033AC50757}"/>
    <cellStyle name="40% - 강조색1 3 2 2 4 2 2 2" xfId="18564" xr:uid="{1785DBC5-0993-4DF6-98F6-8F768240D9BC}"/>
    <cellStyle name="40% - 강조색1 3 2 2 4 2 2 2 2" xfId="38020" xr:uid="{65D6C633-B37F-4913-92CD-1343C1C6E15D}"/>
    <cellStyle name="40% - 강조색1 3 2 2 4 2 2 3" xfId="28292" xr:uid="{5C03FB5A-0D82-4CBE-909D-EA20853E13D1}"/>
    <cellStyle name="40% - 강조색1 3 2 2 4 2 3" xfId="13700" xr:uid="{7E52FA03-D3D4-4791-8819-00D4709005CF}"/>
    <cellStyle name="40% - 강조색1 3 2 2 4 2 3 2" xfId="33156" xr:uid="{4BAFCF5A-47CA-481A-9919-C61167B208B3}"/>
    <cellStyle name="40% - 강조색1 3 2 2 4 2 4" xfId="23428" xr:uid="{A379E708-6F3F-440B-90A5-72C1BCBB61FC}"/>
    <cellStyle name="40% - 강조색1 3 2 2 4 3" xfId="6404" xr:uid="{A87B242A-BE32-45BD-A6CB-4992038FFF6C}"/>
    <cellStyle name="40% - 강조색1 3 2 2 4 3 2" xfId="16132" xr:uid="{0FD71A6A-BAA0-4D46-B2BB-A5133A1E9E12}"/>
    <cellStyle name="40% - 강조색1 3 2 2 4 3 2 2" xfId="35588" xr:uid="{9385E78B-71F4-4BBD-83D3-E4330613C407}"/>
    <cellStyle name="40% - 강조색1 3 2 2 4 3 3" xfId="25860" xr:uid="{D185B8B5-076B-4356-B4FF-480CEE3ED982}"/>
    <cellStyle name="40% - 강조색1 3 2 2 4 4" xfId="11268" xr:uid="{D713568F-FC83-4035-80D3-9AC3607ADF94}"/>
    <cellStyle name="40% - 강조색1 3 2 2 4 4 2" xfId="30724" xr:uid="{799A028A-8BED-4489-A0A6-B7B210C18944}"/>
    <cellStyle name="40% - 강조색1 3 2 2 4 5" xfId="20996" xr:uid="{B9CD4629-A474-4185-A43E-6842EF3D5E59}"/>
    <cellStyle name="40% - 강조색1 3 2 2 5" xfId="2756" xr:uid="{ACF6FC31-5E67-4F22-A719-493A93AA8999}"/>
    <cellStyle name="40% - 강조색1 3 2 2 5 2" xfId="7620" xr:uid="{9EA2D1CE-B9DA-4261-8269-CF8B8E4B640D}"/>
    <cellStyle name="40% - 강조색1 3 2 2 5 2 2" xfId="17348" xr:uid="{BC9A7BEA-0876-4477-8875-2820F6AF9CC4}"/>
    <cellStyle name="40% - 강조색1 3 2 2 5 2 2 2" xfId="36804" xr:uid="{14F12315-81E4-4C40-A9C1-CD06152175D8}"/>
    <cellStyle name="40% - 강조색1 3 2 2 5 2 3" xfId="27076" xr:uid="{B3183E22-4587-41B9-BA5D-DCF862D54C2C}"/>
    <cellStyle name="40% - 강조색1 3 2 2 5 3" xfId="12484" xr:uid="{2850A403-A9C3-406B-AE62-A05534A87FC0}"/>
    <cellStyle name="40% - 강조색1 3 2 2 5 3 2" xfId="31940" xr:uid="{DDECC4A0-AC21-441C-A212-36A688121460}"/>
    <cellStyle name="40% - 강조색1 3 2 2 5 4" xfId="22212" xr:uid="{9384F2DB-2A9D-443C-82EE-1922DCA2E5BD}"/>
    <cellStyle name="40% - 강조색1 3 2 2 6" xfId="5188" xr:uid="{39121A6D-9D5F-4F45-AD11-62943E944A36}"/>
    <cellStyle name="40% - 강조색1 3 2 2 6 2" xfId="14916" xr:uid="{E9EF83DF-39DA-48BE-9667-B3C47D77FCAD}"/>
    <cellStyle name="40% - 강조색1 3 2 2 6 2 2" xfId="34372" xr:uid="{A265900D-E175-4DD9-8313-D014A04DEE94}"/>
    <cellStyle name="40% - 강조색1 3 2 2 6 3" xfId="24644" xr:uid="{E6B67E3F-B694-4742-854F-BEAAAC1A240D}"/>
    <cellStyle name="40% - 강조색1 3 2 2 7" xfId="10052" xr:uid="{AD90DAA5-972D-4B4F-9B54-EA06DEAA2F6A}"/>
    <cellStyle name="40% - 강조색1 3 2 2 7 2" xfId="29508" xr:uid="{E47AED4F-E223-4F0D-A3E7-5206E09DEC7C}"/>
    <cellStyle name="40% - 강조색1 3 2 2 8" xfId="19780" xr:uid="{79C137D7-3852-426F-AEA8-4470A6DE7E22}"/>
    <cellStyle name="40% - 강조색1 3 2 3" xfId="476" xr:uid="{5C444EF4-69F2-41F1-A7B9-D0F77C47652F}"/>
    <cellStyle name="40% - 강조색1 3 2 3 2" xfId="1084" xr:uid="{9AB133BA-8289-491B-9F23-D12A72CE663B}"/>
    <cellStyle name="40% - 강조색1 3 2 3 2 2" xfId="2300" xr:uid="{44183D21-D628-4E6E-BB59-76FB4954B949}"/>
    <cellStyle name="40% - 강조색1 3 2 3 2 2 2" xfId="4732" xr:uid="{FAA4DE70-F1F8-4BB5-B1F2-E5668B60F82F}"/>
    <cellStyle name="40% - 강조색1 3 2 3 2 2 2 2" xfId="9596" xr:uid="{3FE5AFA4-145E-4624-81FF-2AF1B6913398}"/>
    <cellStyle name="40% - 강조색1 3 2 3 2 2 2 2 2" xfId="19324" xr:uid="{C05B1F9F-AF3A-4F00-ADCD-5A4D96951A2E}"/>
    <cellStyle name="40% - 강조색1 3 2 3 2 2 2 2 2 2" xfId="38780" xr:uid="{5308F500-3C69-4912-A440-FAC0911FBD19}"/>
    <cellStyle name="40% - 강조색1 3 2 3 2 2 2 2 3" xfId="29052" xr:uid="{803099B7-D5B5-4D24-9CF2-0634DF855E95}"/>
    <cellStyle name="40% - 강조색1 3 2 3 2 2 2 3" xfId="14460" xr:uid="{BC12017E-8570-412C-9469-78D8A53BE372}"/>
    <cellStyle name="40% - 강조색1 3 2 3 2 2 2 3 2" xfId="33916" xr:uid="{290326B1-10D5-47DE-878D-16DF1B04DF95}"/>
    <cellStyle name="40% - 강조색1 3 2 3 2 2 2 4" xfId="24188" xr:uid="{7D39A706-3A92-4A0F-840C-63D7F5806F25}"/>
    <cellStyle name="40% - 강조색1 3 2 3 2 2 3" xfId="7164" xr:uid="{E25509CF-DEB9-4696-9273-531F61EB30CD}"/>
    <cellStyle name="40% - 강조색1 3 2 3 2 2 3 2" xfId="16892" xr:uid="{D9420BE4-EDD3-4E4E-8AE0-507D2E9ABA7C}"/>
    <cellStyle name="40% - 강조색1 3 2 3 2 2 3 2 2" xfId="36348" xr:uid="{3893D7B4-AF41-4622-BCCD-ADBD2FBC8E46}"/>
    <cellStyle name="40% - 강조색1 3 2 3 2 2 3 3" xfId="26620" xr:uid="{1C23EC5F-AE8A-4B52-BC49-011A235E7132}"/>
    <cellStyle name="40% - 강조색1 3 2 3 2 2 4" xfId="12028" xr:uid="{B3D53B2F-4F2D-4419-80AA-A5FFEE33F6AD}"/>
    <cellStyle name="40% - 강조색1 3 2 3 2 2 4 2" xfId="31484" xr:uid="{A13A12D3-DDFC-4534-8416-C5661A3D56D0}"/>
    <cellStyle name="40% - 강조색1 3 2 3 2 2 5" xfId="21756" xr:uid="{AE48BD82-4CAB-4281-A476-25679301AB9A}"/>
    <cellStyle name="40% - 강조색1 3 2 3 2 3" xfId="3516" xr:uid="{914108E5-7B20-427A-BC68-084171B9AB9F}"/>
    <cellStyle name="40% - 강조색1 3 2 3 2 3 2" xfId="8380" xr:uid="{CC876C67-CB9C-44E8-AD4F-D671F10BE95C}"/>
    <cellStyle name="40% - 강조색1 3 2 3 2 3 2 2" xfId="18108" xr:uid="{DA8A8C78-AB4F-44D9-8E2E-1695E216A1AA}"/>
    <cellStyle name="40% - 강조색1 3 2 3 2 3 2 2 2" xfId="37564" xr:uid="{A87A5C2F-C5F5-4A34-9A2E-4A70243023A4}"/>
    <cellStyle name="40% - 강조색1 3 2 3 2 3 2 3" xfId="27836" xr:uid="{4C1A54A0-AD38-4F7A-8246-3C27365F580C}"/>
    <cellStyle name="40% - 강조색1 3 2 3 2 3 3" xfId="13244" xr:uid="{BE049FE0-E50C-41CD-A37B-F6D9E97C79BD}"/>
    <cellStyle name="40% - 강조색1 3 2 3 2 3 3 2" xfId="32700" xr:uid="{9D353FB6-BBC0-486B-8A2E-E6F2B5E2A609}"/>
    <cellStyle name="40% - 강조색1 3 2 3 2 3 4" xfId="22972" xr:uid="{5D0EC448-FE9F-4476-B9F6-383FFC2510CA}"/>
    <cellStyle name="40% - 강조색1 3 2 3 2 4" xfId="5948" xr:uid="{2AD8EB22-0C26-4413-B8FE-5D678D8ACBA6}"/>
    <cellStyle name="40% - 강조색1 3 2 3 2 4 2" xfId="15676" xr:uid="{3E30F31C-067D-43EC-986A-A8890FB0F358}"/>
    <cellStyle name="40% - 강조색1 3 2 3 2 4 2 2" xfId="35132" xr:uid="{15C5F30F-0D61-4F26-8745-7415362A1E77}"/>
    <cellStyle name="40% - 강조색1 3 2 3 2 4 3" xfId="25404" xr:uid="{3D62C04C-35AE-4E16-B19A-BE94F5ABAFF3}"/>
    <cellStyle name="40% - 강조색1 3 2 3 2 5" xfId="10812" xr:uid="{1719BB97-DD30-40A2-9709-0B9453F6764C}"/>
    <cellStyle name="40% - 강조색1 3 2 3 2 5 2" xfId="30268" xr:uid="{958012CD-DDAC-40F4-9E6E-D55541A12CEA}"/>
    <cellStyle name="40% - 강조색1 3 2 3 2 6" xfId="20540" xr:uid="{A47D8754-2B54-4274-B237-3215148AE72A}"/>
    <cellStyle name="40% - 강조색1 3 2 3 3" xfId="1692" xr:uid="{B5D22D04-0799-491A-ADFF-E44829EFB85B}"/>
    <cellStyle name="40% - 강조색1 3 2 3 3 2" xfId="4124" xr:uid="{B6FA70B7-C6E4-445A-850F-23BB995E6A2D}"/>
    <cellStyle name="40% - 강조색1 3 2 3 3 2 2" xfId="8988" xr:uid="{D9A7BBAB-9CEA-4BFD-BEED-1D86871CBD63}"/>
    <cellStyle name="40% - 강조색1 3 2 3 3 2 2 2" xfId="18716" xr:uid="{C2FC9C65-EB6E-41D7-BB5E-1A8803ACA482}"/>
    <cellStyle name="40% - 강조색1 3 2 3 3 2 2 2 2" xfId="38172" xr:uid="{297DC4B8-D813-4B59-BCEB-B365593AC510}"/>
    <cellStyle name="40% - 강조색1 3 2 3 3 2 2 3" xfId="28444" xr:uid="{63CAD28B-668D-4E1B-BD42-924F0B863759}"/>
    <cellStyle name="40% - 강조색1 3 2 3 3 2 3" xfId="13852" xr:uid="{AFDF251F-74A5-49C9-A998-9B82D9368DFA}"/>
    <cellStyle name="40% - 강조색1 3 2 3 3 2 3 2" xfId="33308" xr:uid="{B3C469E0-FD7C-466D-A740-718260B84034}"/>
    <cellStyle name="40% - 강조색1 3 2 3 3 2 4" xfId="23580" xr:uid="{CC3EA322-F0D5-4083-8A93-9784003AD201}"/>
    <cellStyle name="40% - 강조색1 3 2 3 3 3" xfId="6556" xr:uid="{F8A9FD1F-B81D-4406-B3CF-8C83DD548BFA}"/>
    <cellStyle name="40% - 강조색1 3 2 3 3 3 2" xfId="16284" xr:uid="{B7E9E89C-82BB-4149-9F17-F7072FA09AC1}"/>
    <cellStyle name="40% - 강조색1 3 2 3 3 3 2 2" xfId="35740" xr:uid="{FA508715-F9BF-4B0C-A77B-54661482245D}"/>
    <cellStyle name="40% - 강조색1 3 2 3 3 3 3" xfId="26012" xr:uid="{D46A2D74-C027-4499-B4FF-B7F17A14727F}"/>
    <cellStyle name="40% - 강조색1 3 2 3 3 4" xfId="11420" xr:uid="{0BEF3A74-6F48-4DF8-B8CE-936C4352562C}"/>
    <cellStyle name="40% - 강조색1 3 2 3 3 4 2" xfId="30876" xr:uid="{EF1281AA-3FE6-4D9A-96D8-C026E4C7B2C8}"/>
    <cellStyle name="40% - 강조색1 3 2 3 3 5" xfId="21148" xr:uid="{58E6D62C-8CA1-4523-82E9-7F1F29C82C13}"/>
    <cellStyle name="40% - 강조색1 3 2 3 4" xfId="2908" xr:uid="{41C4FC88-CABF-4A9E-AB58-A9B735B4F434}"/>
    <cellStyle name="40% - 강조색1 3 2 3 4 2" xfId="7772" xr:uid="{F031F9E7-1BD0-47CC-B880-B9EFF83AD948}"/>
    <cellStyle name="40% - 강조색1 3 2 3 4 2 2" xfId="17500" xr:uid="{7DCD15DE-08B3-4D1E-803A-E396670F7395}"/>
    <cellStyle name="40% - 강조색1 3 2 3 4 2 2 2" xfId="36956" xr:uid="{5BA66F52-9C60-4136-BB1F-6EAA3FA70EEA}"/>
    <cellStyle name="40% - 강조색1 3 2 3 4 2 3" xfId="27228" xr:uid="{2A2DF578-A6B0-498F-AC86-01D1A6A5EFAE}"/>
    <cellStyle name="40% - 강조색1 3 2 3 4 3" xfId="12636" xr:uid="{5DBCEDA4-6980-4EEE-9BCB-A9EB88F7A796}"/>
    <cellStyle name="40% - 강조색1 3 2 3 4 3 2" xfId="32092" xr:uid="{68E0AB1D-776D-4F8F-99A4-26FA7CD26E14}"/>
    <cellStyle name="40% - 강조색1 3 2 3 4 4" xfId="22364" xr:uid="{6232132E-DB81-4064-B1DD-E538C986ED4C}"/>
    <cellStyle name="40% - 강조색1 3 2 3 5" xfId="5340" xr:uid="{B497DEDB-C40F-4286-B5EC-CF6EB7669035}"/>
    <cellStyle name="40% - 강조색1 3 2 3 5 2" xfId="15068" xr:uid="{4AFD8BBB-2E69-40E9-8783-8F27651E6F75}"/>
    <cellStyle name="40% - 강조색1 3 2 3 5 2 2" xfId="34524" xr:uid="{6022E5BC-7421-4B93-8A9B-0FA9E3EA5404}"/>
    <cellStyle name="40% - 강조색1 3 2 3 5 3" xfId="24796" xr:uid="{0302B826-F3CF-4D2A-98D9-D7E9ABB11E4D}"/>
    <cellStyle name="40% - 강조색1 3 2 3 6" xfId="10204" xr:uid="{F305D249-194D-49B2-B236-FC4D82DD809C}"/>
    <cellStyle name="40% - 강조색1 3 2 3 6 2" xfId="29660" xr:uid="{0FFBAA7A-15A8-408D-86D5-E4F2A2160113}"/>
    <cellStyle name="40% - 강조색1 3 2 3 7" xfId="19932" xr:uid="{75E83613-5F6F-46EC-8719-A06CCA55D80E}"/>
    <cellStyle name="40% - 강조색1 3 2 4" xfId="780" xr:uid="{9810219E-4E1D-4305-A1EE-5A111FDD26AC}"/>
    <cellStyle name="40% - 강조색1 3 2 4 2" xfId="1996" xr:uid="{FF41A452-576A-40B4-8018-B6750AF5F32D}"/>
    <cellStyle name="40% - 강조색1 3 2 4 2 2" xfId="4428" xr:uid="{9E8C05D1-0E19-4996-B2E7-D210B9A3BD7E}"/>
    <cellStyle name="40% - 강조색1 3 2 4 2 2 2" xfId="9292" xr:uid="{573C52CE-6EFD-4D0E-A642-7A2E66D7E0DA}"/>
    <cellStyle name="40% - 강조색1 3 2 4 2 2 2 2" xfId="19020" xr:uid="{09CDF32F-5045-4FBF-8E5C-C25A7864517B}"/>
    <cellStyle name="40% - 강조색1 3 2 4 2 2 2 2 2" xfId="38476" xr:uid="{F3BBD18E-1948-404F-A9EB-9594C11FF8E3}"/>
    <cellStyle name="40% - 강조색1 3 2 4 2 2 2 3" xfId="28748" xr:uid="{57410846-742F-4624-932B-217068E8E535}"/>
    <cellStyle name="40% - 강조색1 3 2 4 2 2 3" xfId="14156" xr:uid="{8754F5B6-40E7-49B5-AA44-220680837505}"/>
    <cellStyle name="40% - 강조색1 3 2 4 2 2 3 2" xfId="33612" xr:uid="{8F49E0C6-9B87-4D5C-82DE-CEE0F7F32171}"/>
    <cellStyle name="40% - 강조색1 3 2 4 2 2 4" xfId="23884" xr:uid="{FC6CE038-2311-4835-AA94-95595186A140}"/>
    <cellStyle name="40% - 강조색1 3 2 4 2 3" xfId="6860" xr:uid="{6E328EA7-DAC5-42DD-BD5E-5A30EC3C4D1B}"/>
    <cellStyle name="40% - 강조색1 3 2 4 2 3 2" xfId="16588" xr:uid="{13E5204E-836F-4824-8F63-31D3EC839097}"/>
    <cellStyle name="40% - 강조색1 3 2 4 2 3 2 2" xfId="36044" xr:uid="{51A21D71-C627-41E4-807D-CCB89ED75DAB}"/>
    <cellStyle name="40% - 강조색1 3 2 4 2 3 3" xfId="26316" xr:uid="{C9FA7633-8C63-4071-ABA1-FBE9ABF6486D}"/>
    <cellStyle name="40% - 강조색1 3 2 4 2 4" xfId="11724" xr:uid="{C2DB05FE-EE1E-411D-8058-55CD9F072230}"/>
    <cellStyle name="40% - 강조색1 3 2 4 2 4 2" xfId="31180" xr:uid="{5AEC7A2F-AD5D-4BCA-8A71-2EB6697F0224}"/>
    <cellStyle name="40% - 강조색1 3 2 4 2 5" xfId="21452" xr:uid="{E43040F0-2D09-4A55-9855-019FF79AC8CA}"/>
    <cellStyle name="40% - 강조색1 3 2 4 3" xfId="3212" xr:uid="{D599A093-1638-4761-8ECE-DAB7545E167B}"/>
    <cellStyle name="40% - 강조색1 3 2 4 3 2" xfId="8076" xr:uid="{BDBDC15A-F490-4281-8ADF-2DED74D9969C}"/>
    <cellStyle name="40% - 강조색1 3 2 4 3 2 2" xfId="17804" xr:uid="{CC99203C-F2D5-4057-A23F-47C1FF8901EB}"/>
    <cellStyle name="40% - 강조색1 3 2 4 3 2 2 2" xfId="37260" xr:uid="{E9A41694-7DC8-4E23-B1E6-6B2EAAD3FCD2}"/>
    <cellStyle name="40% - 강조색1 3 2 4 3 2 3" xfId="27532" xr:uid="{6FD98BFC-FB99-49AD-BBFE-935AA3070EB9}"/>
    <cellStyle name="40% - 강조색1 3 2 4 3 3" xfId="12940" xr:uid="{C93D571E-6B8A-4475-8EA8-1C86FA55E95E}"/>
    <cellStyle name="40% - 강조색1 3 2 4 3 3 2" xfId="32396" xr:uid="{DBF92405-2E72-4008-988C-652A653B0AB8}"/>
    <cellStyle name="40% - 강조색1 3 2 4 3 4" xfId="22668" xr:uid="{495DB782-8B4C-4778-BC1D-9667B13C145C}"/>
    <cellStyle name="40% - 강조색1 3 2 4 4" xfId="5644" xr:uid="{A071B0D8-0F05-4818-81E8-8CEBB04BF49A}"/>
    <cellStyle name="40% - 강조색1 3 2 4 4 2" xfId="15372" xr:uid="{0E9906E2-24E0-4334-831C-883959792CAD}"/>
    <cellStyle name="40% - 강조색1 3 2 4 4 2 2" xfId="34828" xr:uid="{E905CBE4-7DC3-44B1-884B-B15807CC59A5}"/>
    <cellStyle name="40% - 강조색1 3 2 4 4 3" xfId="25100" xr:uid="{7DAF85C2-03F8-425B-A18A-0CC802D03D30}"/>
    <cellStyle name="40% - 강조색1 3 2 4 5" xfId="10508" xr:uid="{1A92B20C-5AD1-49B4-A8A2-C1C5F90E815B}"/>
    <cellStyle name="40% - 강조색1 3 2 4 5 2" xfId="29964" xr:uid="{FE1997DF-2D00-4C50-BC67-2A6569915DC0}"/>
    <cellStyle name="40% - 강조색1 3 2 4 6" xfId="20236" xr:uid="{CD6D272A-8AF6-44C5-8733-9C5550BECBF9}"/>
    <cellStyle name="40% - 강조색1 3 2 5" xfId="1388" xr:uid="{891DB045-1B56-48A8-90DE-2090DCF5D6FE}"/>
    <cellStyle name="40% - 강조색1 3 2 5 2" xfId="3820" xr:uid="{159452A5-B6C7-4EE0-9BCF-7156AA0C9C76}"/>
    <cellStyle name="40% - 강조색1 3 2 5 2 2" xfId="8684" xr:uid="{FE1C834A-2BBF-4C9F-BCFA-F360494D5AF6}"/>
    <cellStyle name="40% - 강조색1 3 2 5 2 2 2" xfId="18412" xr:uid="{96CF0016-FA50-4981-9EB7-1622314BE5F6}"/>
    <cellStyle name="40% - 강조색1 3 2 5 2 2 2 2" xfId="37868" xr:uid="{9F2E6730-DF4A-42A7-B000-1542F89BBD23}"/>
    <cellStyle name="40% - 강조색1 3 2 5 2 2 3" xfId="28140" xr:uid="{DA487768-BD78-4010-8BDE-31057E11C01D}"/>
    <cellStyle name="40% - 강조색1 3 2 5 2 3" xfId="13548" xr:uid="{47C44A18-35E8-4FED-BB67-8B3159C0DA27}"/>
    <cellStyle name="40% - 강조색1 3 2 5 2 3 2" xfId="33004" xr:uid="{54E01AE0-7A0E-4570-A1F8-A08F168A3991}"/>
    <cellStyle name="40% - 강조색1 3 2 5 2 4" xfId="23276" xr:uid="{3AF9C81F-2B38-4608-BAE9-9209174D4FD5}"/>
    <cellStyle name="40% - 강조색1 3 2 5 3" xfId="6252" xr:uid="{C59658BA-0152-43CA-9AD3-6F95A7F97605}"/>
    <cellStyle name="40% - 강조색1 3 2 5 3 2" xfId="15980" xr:uid="{ADB5A8FC-535C-4E6A-A6F3-43F06A6DBC8A}"/>
    <cellStyle name="40% - 강조색1 3 2 5 3 2 2" xfId="35436" xr:uid="{C4DC4963-749C-47F8-A6ED-4BF36E8BBB1A}"/>
    <cellStyle name="40% - 강조색1 3 2 5 3 3" xfId="25708" xr:uid="{96DB9F31-9486-47FF-ACD4-99FD2442F1FA}"/>
    <cellStyle name="40% - 강조색1 3 2 5 4" xfId="11116" xr:uid="{4CE0DF19-7388-4483-AE52-E2C205ED98B9}"/>
    <cellStyle name="40% - 강조색1 3 2 5 4 2" xfId="30572" xr:uid="{D74A8E50-BADF-4AD8-BFC3-61E1FEEC38CE}"/>
    <cellStyle name="40% - 강조색1 3 2 5 5" xfId="20844" xr:uid="{3F6273EB-847B-4E6A-950F-5DD043AC6BD1}"/>
    <cellStyle name="40% - 강조색1 3 2 6" xfId="2604" xr:uid="{67945634-ED44-4431-AE12-4CC38881B233}"/>
    <cellStyle name="40% - 강조색1 3 2 6 2" xfId="7468" xr:uid="{D94C205A-5977-4CEA-A7E2-8074E8C00182}"/>
    <cellStyle name="40% - 강조색1 3 2 6 2 2" xfId="17196" xr:uid="{E887D3E3-8778-46A6-B553-C74CD8E0D1B8}"/>
    <cellStyle name="40% - 강조색1 3 2 6 2 2 2" xfId="36652" xr:uid="{DFCA2074-60D3-45A4-ADDB-E52CB60AD4E1}"/>
    <cellStyle name="40% - 강조색1 3 2 6 2 3" xfId="26924" xr:uid="{D44A9B42-B949-46F3-A8AB-730A0878EFA0}"/>
    <cellStyle name="40% - 강조색1 3 2 6 3" xfId="12332" xr:uid="{84ECCE9B-87F9-4198-8B37-1600C1CB9831}"/>
    <cellStyle name="40% - 강조색1 3 2 6 3 2" xfId="31788" xr:uid="{AEB9A832-6C08-4283-8467-DEE9BDF8F573}"/>
    <cellStyle name="40% - 강조색1 3 2 6 4" xfId="22060" xr:uid="{21F693A2-1B0A-4BC8-A59B-6FAF924F61E9}"/>
    <cellStyle name="40% - 강조색1 3 2 7" xfId="5036" xr:uid="{4BFC732B-C7B6-483B-AA7E-D05ED8F03109}"/>
    <cellStyle name="40% - 강조색1 3 2 7 2" xfId="14764" xr:uid="{DC899859-A616-411C-9AA4-0912571A7ECE}"/>
    <cellStyle name="40% - 강조색1 3 2 7 2 2" xfId="34220" xr:uid="{12FC7068-4051-4394-A980-5C2E38FF239A}"/>
    <cellStyle name="40% - 강조색1 3 2 7 3" xfId="24492" xr:uid="{DBBDBF2B-2BC5-4288-AA75-BEF5D7B76BF0}"/>
    <cellStyle name="40% - 강조색1 3 2 8" xfId="9900" xr:uid="{37B1D8E8-960F-4351-AEDF-90ED2DDCD37C}"/>
    <cellStyle name="40% - 강조색1 3 2 8 2" xfId="29356" xr:uid="{6D06A5D7-B11E-4A82-90A0-87AACE1442B4}"/>
    <cellStyle name="40% - 강조색1 3 2 9" xfId="19628" xr:uid="{AD2A1D7F-EFDD-4FEB-8DE5-1DC7DBF58601}"/>
    <cellStyle name="40% - 강조색1 3 3" xfId="246" xr:uid="{55642137-572F-414B-A89B-E30B56D8C038}"/>
    <cellStyle name="40% - 강조색1 3 3 2" xfId="551" xr:uid="{E4C006FA-D704-4727-9B80-958CCEA15062}"/>
    <cellStyle name="40% - 강조색1 3 3 2 2" xfId="1159" xr:uid="{3B377D3A-88DA-474E-B293-6B09D66EB3F3}"/>
    <cellStyle name="40% - 강조색1 3 3 2 2 2" xfId="2375" xr:uid="{B4FE0D5F-F20A-49A5-984A-7FE22BBB889F}"/>
    <cellStyle name="40% - 강조색1 3 3 2 2 2 2" xfId="4807" xr:uid="{8C5DE286-67E3-4010-AE8F-8CA85D6D1124}"/>
    <cellStyle name="40% - 강조색1 3 3 2 2 2 2 2" xfId="9671" xr:uid="{8699CB9B-7D26-4AAB-838C-76D72AE24009}"/>
    <cellStyle name="40% - 강조색1 3 3 2 2 2 2 2 2" xfId="19399" xr:uid="{5EAD7E63-0C32-474B-B7AD-B7C8FF640CB0}"/>
    <cellStyle name="40% - 강조색1 3 3 2 2 2 2 2 2 2" xfId="38855" xr:uid="{AD44FA52-6A59-4F13-AC95-56D43D09C899}"/>
    <cellStyle name="40% - 강조색1 3 3 2 2 2 2 2 3" xfId="29127" xr:uid="{A4CC5D0D-4A82-41FC-9ADA-7C926DE9E67E}"/>
    <cellStyle name="40% - 강조색1 3 3 2 2 2 2 3" xfId="14535" xr:uid="{78B3379E-76EC-416F-8FB7-A284FBD38D01}"/>
    <cellStyle name="40% - 강조색1 3 3 2 2 2 2 3 2" xfId="33991" xr:uid="{550F30EB-03D3-4878-8BBB-EFF479E67853}"/>
    <cellStyle name="40% - 강조색1 3 3 2 2 2 2 4" xfId="24263" xr:uid="{280292B4-EC16-4E87-950B-702374D5A335}"/>
    <cellStyle name="40% - 강조색1 3 3 2 2 2 3" xfId="7239" xr:uid="{07B291AD-FCCA-4C43-A84A-758529191FE9}"/>
    <cellStyle name="40% - 강조색1 3 3 2 2 2 3 2" xfId="16967" xr:uid="{6372CEC7-6368-4CCE-9BD0-ACE9FF13BAAE}"/>
    <cellStyle name="40% - 강조색1 3 3 2 2 2 3 2 2" xfId="36423" xr:uid="{3CC02EB0-F2BD-4C7C-B547-BCB7DCBBA2BB}"/>
    <cellStyle name="40% - 강조색1 3 3 2 2 2 3 3" xfId="26695" xr:uid="{D0032A41-5082-4F10-A675-2842D0F21C81}"/>
    <cellStyle name="40% - 강조색1 3 3 2 2 2 4" xfId="12103" xr:uid="{7FF91EAF-1EA7-4BC1-950C-E6F5F46659F1}"/>
    <cellStyle name="40% - 강조색1 3 3 2 2 2 4 2" xfId="31559" xr:uid="{5A774168-F514-4BA1-A127-6174E353CA91}"/>
    <cellStyle name="40% - 강조색1 3 3 2 2 2 5" xfId="21831" xr:uid="{447E9E7D-967B-4BF6-AF03-A0CAF12C852A}"/>
    <cellStyle name="40% - 강조색1 3 3 2 2 3" xfId="3591" xr:uid="{4EBED18D-5838-4351-A416-D6EF9170D62C}"/>
    <cellStyle name="40% - 강조색1 3 3 2 2 3 2" xfId="8455" xr:uid="{63A951E5-9B24-4AE9-BC21-A8346CC2ECB5}"/>
    <cellStyle name="40% - 강조색1 3 3 2 2 3 2 2" xfId="18183" xr:uid="{B93AB020-7EE2-45C7-9286-4C48DD731C66}"/>
    <cellStyle name="40% - 강조색1 3 3 2 2 3 2 2 2" xfId="37639" xr:uid="{F02D48BC-2F0E-4B19-9387-37B6A71E541D}"/>
    <cellStyle name="40% - 강조색1 3 3 2 2 3 2 3" xfId="27911" xr:uid="{E4BCE5A9-A975-4740-B1F8-DBFC816A043C}"/>
    <cellStyle name="40% - 강조색1 3 3 2 2 3 3" xfId="13319" xr:uid="{3CDE3C4E-BF22-433E-8B60-81D79BC4D59B}"/>
    <cellStyle name="40% - 강조색1 3 3 2 2 3 3 2" xfId="32775" xr:uid="{4CC395ED-1044-4023-A922-5DFC80B48EBC}"/>
    <cellStyle name="40% - 강조색1 3 3 2 2 3 4" xfId="23047" xr:uid="{FB232F66-54EB-4586-A565-AF7EA6933D4E}"/>
    <cellStyle name="40% - 강조색1 3 3 2 2 4" xfId="6023" xr:uid="{BA401424-9B96-49FA-8AB4-D20289162E9F}"/>
    <cellStyle name="40% - 강조색1 3 3 2 2 4 2" xfId="15751" xr:uid="{035030A5-D944-4BC9-BCB2-847C61ABD31D}"/>
    <cellStyle name="40% - 강조색1 3 3 2 2 4 2 2" xfId="35207" xr:uid="{550A5E3F-C21F-4E1D-9475-B1FA3993785D}"/>
    <cellStyle name="40% - 강조색1 3 3 2 2 4 3" xfId="25479" xr:uid="{D603C060-CF71-47DF-ABCB-2E921752CA11}"/>
    <cellStyle name="40% - 강조색1 3 3 2 2 5" xfId="10887" xr:uid="{A2ACB2EC-6FD1-481F-8911-004493EB9696}"/>
    <cellStyle name="40% - 강조색1 3 3 2 2 5 2" xfId="30343" xr:uid="{85AF50CD-DCFD-4294-BA38-6B8B5E8E69BF}"/>
    <cellStyle name="40% - 강조색1 3 3 2 2 6" xfId="20615" xr:uid="{A7BEB31A-DDAE-484D-8A49-4AE51D3C9F9F}"/>
    <cellStyle name="40% - 강조색1 3 3 2 3" xfId="1767" xr:uid="{672712A1-8635-4BDA-9021-5789E0A54A38}"/>
    <cellStyle name="40% - 강조색1 3 3 2 3 2" xfId="4199" xr:uid="{BC6B1569-A7CC-4A01-B197-BF27F6B7CA49}"/>
    <cellStyle name="40% - 강조색1 3 3 2 3 2 2" xfId="9063" xr:uid="{902F11F2-4C84-4348-9E47-E4A31B86DC2C}"/>
    <cellStyle name="40% - 강조색1 3 3 2 3 2 2 2" xfId="18791" xr:uid="{E9F70835-A1F5-4697-A0BB-03C0E47AAE56}"/>
    <cellStyle name="40% - 강조색1 3 3 2 3 2 2 2 2" xfId="38247" xr:uid="{9FF0C6FE-E1D7-4372-8A6B-EF716C73086C}"/>
    <cellStyle name="40% - 강조색1 3 3 2 3 2 2 3" xfId="28519" xr:uid="{93CA5A0D-9D7F-453E-AE58-12E77E00D1F7}"/>
    <cellStyle name="40% - 강조색1 3 3 2 3 2 3" xfId="13927" xr:uid="{D35CFF84-F2DD-4582-A8EE-712EF7AD02E0}"/>
    <cellStyle name="40% - 강조색1 3 3 2 3 2 3 2" xfId="33383" xr:uid="{261095AF-FDB0-4476-B331-67E960077969}"/>
    <cellStyle name="40% - 강조색1 3 3 2 3 2 4" xfId="23655" xr:uid="{3A869B66-BF89-478C-862D-843FA1431B3A}"/>
    <cellStyle name="40% - 강조색1 3 3 2 3 3" xfId="6631" xr:uid="{B7C436A7-9C6C-40CC-915A-D5D9426FF7BD}"/>
    <cellStyle name="40% - 강조색1 3 3 2 3 3 2" xfId="16359" xr:uid="{34047E32-D8B5-403E-8D95-C5E8D46394CA}"/>
    <cellStyle name="40% - 강조색1 3 3 2 3 3 2 2" xfId="35815" xr:uid="{D4BC58B2-24CC-4FEB-9E2C-1D5024BE709D}"/>
    <cellStyle name="40% - 강조색1 3 3 2 3 3 3" xfId="26087" xr:uid="{BD861382-DB7A-4F28-9469-647C21927418}"/>
    <cellStyle name="40% - 강조색1 3 3 2 3 4" xfId="11495" xr:uid="{F109D4C8-33E5-4DF9-A4C2-08D4F90FC44E}"/>
    <cellStyle name="40% - 강조색1 3 3 2 3 4 2" xfId="30951" xr:uid="{C00B6EA1-00B9-4416-8E14-CB9F6AAB5D11}"/>
    <cellStyle name="40% - 강조색1 3 3 2 3 5" xfId="21223" xr:uid="{6D3C56E3-01FB-46F2-8380-D3D144533885}"/>
    <cellStyle name="40% - 강조색1 3 3 2 4" xfId="2983" xr:uid="{181C5A10-45FE-463C-8284-0E63B653E1FF}"/>
    <cellStyle name="40% - 강조색1 3 3 2 4 2" xfId="7847" xr:uid="{105BDB47-52B8-43B4-83BB-AB4F8B804857}"/>
    <cellStyle name="40% - 강조색1 3 3 2 4 2 2" xfId="17575" xr:uid="{CB55B8B9-EB52-44C9-91BF-45B94A1C1811}"/>
    <cellStyle name="40% - 강조색1 3 3 2 4 2 2 2" xfId="37031" xr:uid="{30471CBB-6D0B-477E-ACED-4B087FEFD9C5}"/>
    <cellStyle name="40% - 강조색1 3 3 2 4 2 3" xfId="27303" xr:uid="{C69F5A07-304E-40D1-9297-F5D907A98DFF}"/>
    <cellStyle name="40% - 강조색1 3 3 2 4 3" xfId="12711" xr:uid="{C6DF8ADF-8CA2-42FD-9460-53D269813679}"/>
    <cellStyle name="40% - 강조색1 3 3 2 4 3 2" xfId="32167" xr:uid="{C5CD4C29-1458-40CB-AF0E-95BD434B9B86}"/>
    <cellStyle name="40% - 강조색1 3 3 2 4 4" xfId="22439" xr:uid="{6E3A55D5-09C7-4055-A065-F613CDCFC737}"/>
    <cellStyle name="40% - 강조색1 3 3 2 5" xfId="5415" xr:uid="{44308219-4BA1-488C-86FB-1EB84F74E659}"/>
    <cellStyle name="40% - 강조색1 3 3 2 5 2" xfId="15143" xr:uid="{8B661A0E-3DD0-4CD5-A5EE-0C4CDA4DB24C}"/>
    <cellStyle name="40% - 강조색1 3 3 2 5 2 2" xfId="34599" xr:uid="{67F92E5E-D3C9-42E6-98F4-592C01A773AF}"/>
    <cellStyle name="40% - 강조색1 3 3 2 5 3" xfId="24871" xr:uid="{F9321556-2A45-4300-99FE-E78F3F0F3E37}"/>
    <cellStyle name="40% - 강조색1 3 3 2 6" xfId="10279" xr:uid="{3AEAA989-9DDC-4C08-BB00-DEE55AD84DCC}"/>
    <cellStyle name="40% - 강조색1 3 3 2 6 2" xfId="29735" xr:uid="{30C0C6B0-C74C-4ACF-869A-F7876830A703}"/>
    <cellStyle name="40% - 강조색1 3 3 2 7" xfId="20007" xr:uid="{F856499E-49F1-40B3-8F0C-9904E6650BE4}"/>
    <cellStyle name="40% - 강조색1 3 3 3" xfId="855" xr:uid="{677C3B28-74DD-439D-A4FF-C2AD9E482E8D}"/>
    <cellStyle name="40% - 강조색1 3 3 3 2" xfId="2071" xr:uid="{C432CB49-8F95-49F7-A1EB-0D70EADC2DDC}"/>
    <cellStyle name="40% - 강조색1 3 3 3 2 2" xfId="4503" xr:uid="{1AE17160-9810-4D6C-8598-F8DE864A9C6A}"/>
    <cellStyle name="40% - 강조색1 3 3 3 2 2 2" xfId="9367" xr:uid="{CDA1C1D0-61B7-4DE5-A5C8-0310840AD840}"/>
    <cellStyle name="40% - 강조색1 3 3 3 2 2 2 2" xfId="19095" xr:uid="{79977337-EA68-4869-9A60-0465B93B0C61}"/>
    <cellStyle name="40% - 강조색1 3 3 3 2 2 2 2 2" xfId="38551" xr:uid="{5898BFC9-C185-4616-B2FA-8C7ED7FB17A2}"/>
    <cellStyle name="40% - 강조색1 3 3 3 2 2 2 3" xfId="28823" xr:uid="{629E655D-22AB-41A2-AF96-62E454E9FBEB}"/>
    <cellStyle name="40% - 강조색1 3 3 3 2 2 3" xfId="14231" xr:uid="{03FE0DE2-89EE-4C33-8D43-42702DBDDB2C}"/>
    <cellStyle name="40% - 강조색1 3 3 3 2 2 3 2" xfId="33687" xr:uid="{9BA05628-C107-433E-9FA6-15B3BFE85B51}"/>
    <cellStyle name="40% - 강조색1 3 3 3 2 2 4" xfId="23959" xr:uid="{4050080F-5F9F-4C2F-B199-FD5B5DC53671}"/>
    <cellStyle name="40% - 강조색1 3 3 3 2 3" xfId="6935" xr:uid="{BB1101BB-C5FC-4EA0-8375-18BF7A3F8EAA}"/>
    <cellStyle name="40% - 강조색1 3 3 3 2 3 2" xfId="16663" xr:uid="{8640B620-2CA6-4A29-8BE7-229F68CBC1C3}"/>
    <cellStyle name="40% - 강조색1 3 3 3 2 3 2 2" xfId="36119" xr:uid="{B55A7050-E610-463C-B997-787ED7E65EE9}"/>
    <cellStyle name="40% - 강조색1 3 3 3 2 3 3" xfId="26391" xr:uid="{2A75BE76-668B-4EB8-BB8A-90C863B545E7}"/>
    <cellStyle name="40% - 강조색1 3 3 3 2 4" xfId="11799" xr:uid="{04DC69B9-A258-489B-B816-64C4F7EB4848}"/>
    <cellStyle name="40% - 강조색1 3 3 3 2 4 2" xfId="31255" xr:uid="{390280B0-2E5E-4D67-9F82-2950EF59F732}"/>
    <cellStyle name="40% - 강조색1 3 3 3 2 5" xfId="21527" xr:uid="{916BC739-85D8-46EF-AB56-76D3BD0CF5A9}"/>
    <cellStyle name="40% - 강조색1 3 3 3 3" xfId="3287" xr:uid="{D15244FE-B33E-44A5-A0F8-F7C509DB9E8A}"/>
    <cellStyle name="40% - 강조색1 3 3 3 3 2" xfId="8151" xr:uid="{9932582F-23FB-4B1C-A6F8-333AC9549141}"/>
    <cellStyle name="40% - 강조색1 3 3 3 3 2 2" xfId="17879" xr:uid="{A5CC9927-8C2F-48BF-BBBB-A61192927063}"/>
    <cellStyle name="40% - 강조색1 3 3 3 3 2 2 2" xfId="37335" xr:uid="{E001B9BF-1312-486A-89DA-9228C9FD4C11}"/>
    <cellStyle name="40% - 강조색1 3 3 3 3 2 3" xfId="27607" xr:uid="{572BF76C-4889-4DD2-9A0B-4C8C7E9E2E10}"/>
    <cellStyle name="40% - 강조색1 3 3 3 3 3" xfId="13015" xr:uid="{24969854-BB52-4216-A8AA-7B6111E9BFA0}"/>
    <cellStyle name="40% - 강조색1 3 3 3 3 3 2" xfId="32471" xr:uid="{870DFDF4-346C-4B64-AFF3-1D098A0EC28F}"/>
    <cellStyle name="40% - 강조색1 3 3 3 3 4" xfId="22743" xr:uid="{015D3DB5-5805-4F3C-ACF9-6B33F12D1897}"/>
    <cellStyle name="40% - 강조색1 3 3 3 4" xfId="5719" xr:uid="{1DF3B69D-EA4F-46AB-88B8-C11A36394DB2}"/>
    <cellStyle name="40% - 강조색1 3 3 3 4 2" xfId="15447" xr:uid="{ADD83925-CACA-4309-BC9F-EBAD6CEED2B2}"/>
    <cellStyle name="40% - 강조색1 3 3 3 4 2 2" xfId="34903" xr:uid="{AAE03250-7B62-475F-870D-A116C0D9D010}"/>
    <cellStyle name="40% - 강조색1 3 3 3 4 3" xfId="25175" xr:uid="{23A1A6BF-867E-4334-9D6F-9213E765301D}"/>
    <cellStyle name="40% - 강조색1 3 3 3 5" xfId="10583" xr:uid="{954E9F58-F8AD-44B3-AEE0-FAB8C36186A1}"/>
    <cellStyle name="40% - 강조색1 3 3 3 5 2" xfId="30039" xr:uid="{32A7D383-DD98-4E1F-AF40-1BCFBE949BEB}"/>
    <cellStyle name="40% - 강조색1 3 3 3 6" xfId="20311" xr:uid="{C8193D87-0590-46AE-817F-92F0538C0C64}"/>
    <cellStyle name="40% - 강조색1 3 3 4" xfId="1463" xr:uid="{E0436A54-DFB9-4DEE-930A-F831D086538A}"/>
    <cellStyle name="40% - 강조색1 3 3 4 2" xfId="3895" xr:uid="{1C95E1E0-A387-42C3-957E-DB69043E39D6}"/>
    <cellStyle name="40% - 강조색1 3 3 4 2 2" xfId="8759" xr:uid="{9E45BBCA-2F09-4403-BE1F-5234DC4FD810}"/>
    <cellStyle name="40% - 강조색1 3 3 4 2 2 2" xfId="18487" xr:uid="{D07E7646-0C4F-4EB3-A7DD-03BE3AC9A6B0}"/>
    <cellStyle name="40% - 강조색1 3 3 4 2 2 2 2" xfId="37943" xr:uid="{B24910A4-105C-4C16-B791-104E311F3803}"/>
    <cellStyle name="40% - 강조색1 3 3 4 2 2 3" xfId="28215" xr:uid="{A6E94ED9-5B12-47DA-A87C-3B9272597964}"/>
    <cellStyle name="40% - 강조색1 3 3 4 2 3" xfId="13623" xr:uid="{5BEC7BFB-822B-44F4-961A-C89377D6372B}"/>
    <cellStyle name="40% - 강조색1 3 3 4 2 3 2" xfId="33079" xr:uid="{A2043D25-01B9-402C-8607-606B4A1487B0}"/>
    <cellStyle name="40% - 강조색1 3 3 4 2 4" xfId="23351" xr:uid="{EB960C5F-4A0E-4D61-850A-8B81584D1043}"/>
    <cellStyle name="40% - 강조색1 3 3 4 3" xfId="6327" xr:uid="{9CD804E6-0535-4278-B443-B72C1A858944}"/>
    <cellStyle name="40% - 강조색1 3 3 4 3 2" xfId="16055" xr:uid="{4FC60DB8-2A0D-469D-B5D9-BECA03C30644}"/>
    <cellStyle name="40% - 강조색1 3 3 4 3 2 2" xfId="35511" xr:uid="{E3059064-74AD-4E20-ACB6-D964E115A4FC}"/>
    <cellStyle name="40% - 강조색1 3 3 4 3 3" xfId="25783" xr:uid="{214103B2-1716-4742-A8EC-CCB86A64F205}"/>
    <cellStyle name="40% - 강조색1 3 3 4 4" xfId="11191" xr:uid="{08BEE3FD-EAD9-4B41-99CD-2ADB2C7D5E48}"/>
    <cellStyle name="40% - 강조색1 3 3 4 4 2" xfId="30647" xr:uid="{A66E4158-9ECF-4328-A7B7-D46534FB0859}"/>
    <cellStyle name="40% - 강조색1 3 3 4 5" xfId="20919" xr:uid="{554E2DE8-8504-4DAB-B050-E8C81F1065C8}"/>
    <cellStyle name="40% - 강조색1 3 3 5" xfId="2679" xr:uid="{FC142AFB-0EA8-485C-BB55-2B7793CBD2BC}"/>
    <cellStyle name="40% - 강조색1 3 3 5 2" xfId="7543" xr:uid="{3B7635A7-2586-449C-8222-B767D23878A5}"/>
    <cellStyle name="40% - 강조색1 3 3 5 2 2" xfId="17271" xr:uid="{9DB6D36D-290C-4D66-98B8-0282D4D317A6}"/>
    <cellStyle name="40% - 강조색1 3 3 5 2 2 2" xfId="36727" xr:uid="{A0B44C19-607B-4B02-9F62-E9DEBE962D21}"/>
    <cellStyle name="40% - 강조색1 3 3 5 2 3" xfId="26999" xr:uid="{D18346F6-7EC7-48D8-984B-9B14067A2F4E}"/>
    <cellStyle name="40% - 강조색1 3 3 5 3" xfId="12407" xr:uid="{6DC01B84-9426-45AF-9F1C-640D864B2AB1}"/>
    <cellStyle name="40% - 강조색1 3 3 5 3 2" xfId="31863" xr:uid="{678DF2CD-A01F-49F7-A774-E4E8F6EBA752}"/>
    <cellStyle name="40% - 강조색1 3 3 5 4" xfId="22135" xr:uid="{C6DDB743-26A2-4A01-9613-DBEE9CF630C1}"/>
    <cellStyle name="40% - 강조색1 3 3 6" xfId="5111" xr:uid="{50982EE6-64BF-4838-8058-E5297D5186DF}"/>
    <cellStyle name="40% - 강조색1 3 3 6 2" xfId="14839" xr:uid="{0888804D-57EE-4CC0-A154-65C6A46EB602}"/>
    <cellStyle name="40% - 강조색1 3 3 6 2 2" xfId="34295" xr:uid="{C5227BD4-969C-477F-AE27-3682F427E432}"/>
    <cellStyle name="40% - 강조색1 3 3 6 3" xfId="24567" xr:uid="{29A8F0F7-BE81-4689-B6C6-35BE9A97AECF}"/>
    <cellStyle name="40% - 강조색1 3 3 7" xfId="9975" xr:uid="{984F4D4F-EBE2-45D3-A96F-9477121C4290}"/>
    <cellStyle name="40% - 강조색1 3 3 7 2" xfId="29431" xr:uid="{0CCB20BB-895B-4EFB-94CC-954B66CFFEBD}"/>
    <cellStyle name="40% - 강조색1 3 3 8" xfId="19703" xr:uid="{F7AE199E-F0EF-4B51-800E-27A8B103E113}"/>
    <cellStyle name="40% - 강조색1 3 4" xfId="399" xr:uid="{5B4A9875-9957-47A0-9EFF-27B29538F7EC}"/>
    <cellStyle name="40% - 강조색1 3 4 2" xfId="1007" xr:uid="{C7AC39D8-EDE7-42F8-AFA5-8AD3F915099D}"/>
    <cellStyle name="40% - 강조색1 3 4 2 2" xfId="2223" xr:uid="{8BCA14A9-DB45-4EB1-A149-9F2F81095E55}"/>
    <cellStyle name="40% - 강조색1 3 4 2 2 2" xfId="4655" xr:uid="{35A04281-75CE-4477-9815-D848705C590E}"/>
    <cellStyle name="40% - 강조색1 3 4 2 2 2 2" xfId="9519" xr:uid="{1F072FD7-BA32-4EA3-BC6B-C85C51DF762E}"/>
    <cellStyle name="40% - 강조색1 3 4 2 2 2 2 2" xfId="19247" xr:uid="{4913F323-FC65-4E15-90C2-F70C88CBF88C}"/>
    <cellStyle name="40% - 강조색1 3 4 2 2 2 2 2 2" xfId="38703" xr:uid="{97FF263A-67DF-4BD9-BFEC-D4C0725B0F08}"/>
    <cellStyle name="40% - 강조색1 3 4 2 2 2 2 3" xfId="28975" xr:uid="{97C44284-78DE-4393-927E-C5A182EE3AEA}"/>
    <cellStyle name="40% - 강조색1 3 4 2 2 2 3" xfId="14383" xr:uid="{FADD8ABD-A15B-43F9-89BB-6AAE7D4BE2DF}"/>
    <cellStyle name="40% - 강조색1 3 4 2 2 2 3 2" xfId="33839" xr:uid="{06BAD3A5-16AB-4A1C-9A0F-06932862DCFD}"/>
    <cellStyle name="40% - 강조색1 3 4 2 2 2 4" xfId="24111" xr:uid="{C26070D2-6E86-42AF-8A57-9E568C943B4A}"/>
    <cellStyle name="40% - 강조색1 3 4 2 2 3" xfId="7087" xr:uid="{0CDF1955-7FCD-4064-892A-A7D3EE7E5CF9}"/>
    <cellStyle name="40% - 강조색1 3 4 2 2 3 2" xfId="16815" xr:uid="{50E61837-6229-42DE-8E81-EA98D49FD21C}"/>
    <cellStyle name="40% - 강조색1 3 4 2 2 3 2 2" xfId="36271" xr:uid="{ED52B46D-71E0-4C85-8781-A2BE3CD6DF3A}"/>
    <cellStyle name="40% - 강조색1 3 4 2 2 3 3" xfId="26543" xr:uid="{536EDA83-BC7F-4C6C-8D4A-60850D740D69}"/>
    <cellStyle name="40% - 강조색1 3 4 2 2 4" xfId="11951" xr:uid="{7E13AC46-3070-4B28-9C7B-4E0716659F4B}"/>
    <cellStyle name="40% - 강조색1 3 4 2 2 4 2" xfId="31407" xr:uid="{E3A7EC97-D56D-4499-A112-4A4B7FF0DB4B}"/>
    <cellStyle name="40% - 강조색1 3 4 2 2 5" xfId="21679" xr:uid="{1ED8F172-0324-4D47-A5FC-F2471A45E403}"/>
    <cellStyle name="40% - 강조색1 3 4 2 3" xfId="3439" xr:uid="{DDC6FAC4-CE4D-4966-9991-69D6BA8A2694}"/>
    <cellStyle name="40% - 강조색1 3 4 2 3 2" xfId="8303" xr:uid="{8E265986-5EB8-4B11-B741-F9D1A1843236}"/>
    <cellStyle name="40% - 강조색1 3 4 2 3 2 2" xfId="18031" xr:uid="{43405C66-570C-4DAE-9A17-F40690EF3AD2}"/>
    <cellStyle name="40% - 강조색1 3 4 2 3 2 2 2" xfId="37487" xr:uid="{3FC2251E-4C5F-40E5-94C5-C68D3E500BC7}"/>
    <cellStyle name="40% - 강조색1 3 4 2 3 2 3" xfId="27759" xr:uid="{7E701A05-A5BC-43A2-A89A-F3D63B97AA4F}"/>
    <cellStyle name="40% - 강조색1 3 4 2 3 3" xfId="13167" xr:uid="{B9690381-CB0B-4ADC-A9B1-EF4FD04EC15B}"/>
    <cellStyle name="40% - 강조색1 3 4 2 3 3 2" xfId="32623" xr:uid="{0171C6C4-C7AB-4AF0-8658-2AE1F11275F2}"/>
    <cellStyle name="40% - 강조색1 3 4 2 3 4" xfId="22895" xr:uid="{8DA44AD3-9A8F-48A5-A0AD-181F1105E7F7}"/>
    <cellStyle name="40% - 강조색1 3 4 2 4" xfId="5871" xr:uid="{D7DAB5B3-558E-4348-80F1-753265752B61}"/>
    <cellStyle name="40% - 강조색1 3 4 2 4 2" xfId="15599" xr:uid="{C4B5FFB0-1560-4294-BED5-9E1D6EAC5072}"/>
    <cellStyle name="40% - 강조색1 3 4 2 4 2 2" xfId="35055" xr:uid="{E1633A6D-2490-4104-A0B8-37ECB54BED75}"/>
    <cellStyle name="40% - 강조색1 3 4 2 4 3" xfId="25327" xr:uid="{21348C11-641D-4AC6-A780-943F84226459}"/>
    <cellStyle name="40% - 강조색1 3 4 2 5" xfId="10735" xr:uid="{F124AC52-51CA-416D-8BF5-43BB92EBF8AA}"/>
    <cellStyle name="40% - 강조색1 3 4 2 5 2" xfId="30191" xr:uid="{A5A4E786-29B3-455B-939D-118DE54102B9}"/>
    <cellStyle name="40% - 강조색1 3 4 2 6" xfId="20463" xr:uid="{B0B059EC-CC08-4740-98E1-E53D841D1D2B}"/>
    <cellStyle name="40% - 강조색1 3 4 3" xfId="1615" xr:uid="{AA212D14-9CC3-4B20-8108-0EEBE2E4FE42}"/>
    <cellStyle name="40% - 강조색1 3 4 3 2" xfId="4047" xr:uid="{250EDEBA-1EF1-46EC-AC04-36FD12EFD043}"/>
    <cellStyle name="40% - 강조색1 3 4 3 2 2" xfId="8911" xr:uid="{B0882732-0005-4A57-9F04-2F30E378881C}"/>
    <cellStyle name="40% - 강조색1 3 4 3 2 2 2" xfId="18639" xr:uid="{1B30A647-D4EB-4ACD-950D-B8FF1C12162F}"/>
    <cellStyle name="40% - 강조색1 3 4 3 2 2 2 2" xfId="38095" xr:uid="{CBA84D76-0798-4B8D-8A7E-365F6E58324C}"/>
    <cellStyle name="40% - 강조색1 3 4 3 2 2 3" xfId="28367" xr:uid="{EE8D6D2C-B67C-44D6-83D4-F4403BEB0C89}"/>
    <cellStyle name="40% - 강조색1 3 4 3 2 3" xfId="13775" xr:uid="{9953CD69-0BB1-4BE2-BECD-9569C0B4C145}"/>
    <cellStyle name="40% - 강조색1 3 4 3 2 3 2" xfId="33231" xr:uid="{890F9A35-C045-4CE6-87CA-11578300F6A6}"/>
    <cellStyle name="40% - 강조색1 3 4 3 2 4" xfId="23503" xr:uid="{E55F3BA3-0811-4645-BD89-BA680A793C88}"/>
    <cellStyle name="40% - 강조색1 3 4 3 3" xfId="6479" xr:uid="{AED801A5-0C70-47B5-B98F-B9EF9B612E32}"/>
    <cellStyle name="40% - 강조색1 3 4 3 3 2" xfId="16207" xr:uid="{90D02D2B-3EDD-4703-984F-E193FB3D64B6}"/>
    <cellStyle name="40% - 강조색1 3 4 3 3 2 2" xfId="35663" xr:uid="{69EFB105-9C2A-4FBA-941C-F415DF0980A0}"/>
    <cellStyle name="40% - 강조색1 3 4 3 3 3" xfId="25935" xr:uid="{7DBD93C5-BE06-4C3A-9F06-FAD8B298DD91}"/>
    <cellStyle name="40% - 강조색1 3 4 3 4" xfId="11343" xr:uid="{B24820F1-BC80-4150-9E5B-476AD299F93D}"/>
    <cellStyle name="40% - 강조색1 3 4 3 4 2" xfId="30799" xr:uid="{9B60853B-87B5-4805-B02D-FD22016365A0}"/>
    <cellStyle name="40% - 강조색1 3 4 3 5" xfId="21071" xr:uid="{98BC8394-95EC-43AE-88BA-0D63137079C0}"/>
    <cellStyle name="40% - 강조색1 3 4 4" xfId="2831" xr:uid="{B8816D51-51FB-4BE5-BC56-049FC21241BF}"/>
    <cellStyle name="40% - 강조색1 3 4 4 2" xfId="7695" xr:uid="{16EA1A24-AC77-4D69-AF51-EDB40F0EE36A}"/>
    <cellStyle name="40% - 강조색1 3 4 4 2 2" xfId="17423" xr:uid="{F2F027E5-6DF0-451A-B5B4-D32AF9F14D9B}"/>
    <cellStyle name="40% - 강조색1 3 4 4 2 2 2" xfId="36879" xr:uid="{5CAF6ABC-5241-45B6-B74B-BCC099D5815F}"/>
    <cellStyle name="40% - 강조색1 3 4 4 2 3" xfId="27151" xr:uid="{D17130CE-21C5-431E-BD9F-265D0F1ABBAF}"/>
    <cellStyle name="40% - 강조색1 3 4 4 3" xfId="12559" xr:uid="{B4B43FF4-653E-4037-8E4F-076EA6510477}"/>
    <cellStyle name="40% - 강조색1 3 4 4 3 2" xfId="32015" xr:uid="{AAC9E6B3-480B-4DFC-AABC-DFAA7D1F0DF4}"/>
    <cellStyle name="40% - 강조색1 3 4 4 4" xfId="22287" xr:uid="{C05B38BD-E868-428B-9AC7-F3C1C1849829}"/>
    <cellStyle name="40% - 강조색1 3 4 5" xfId="5263" xr:uid="{1BDFE6BC-AC41-4CE0-996F-208C1D865DBC}"/>
    <cellStyle name="40% - 강조색1 3 4 5 2" xfId="14991" xr:uid="{E499A134-BFFF-46FE-985A-A3419D825D97}"/>
    <cellStyle name="40% - 강조색1 3 4 5 2 2" xfId="34447" xr:uid="{E94BD370-61D8-44F4-BDDA-682889748190}"/>
    <cellStyle name="40% - 강조색1 3 4 5 3" xfId="24719" xr:uid="{FD6FD753-5DE8-4305-8379-DF449B62D21E}"/>
    <cellStyle name="40% - 강조색1 3 4 6" xfId="10127" xr:uid="{232F05B9-80DE-4D59-972C-E706E03D133C}"/>
    <cellStyle name="40% - 강조색1 3 4 6 2" xfId="29583" xr:uid="{68ECE978-B29F-46F1-96B8-01B85097BF5A}"/>
    <cellStyle name="40% - 강조색1 3 4 7" xfId="19855" xr:uid="{5C37D474-BEE4-4824-AD24-E3E63E02F222}"/>
    <cellStyle name="40% - 강조색1 3 5" xfId="703" xr:uid="{7BF60DC7-0E63-4EF1-A612-DF12ACFD911D}"/>
    <cellStyle name="40% - 강조색1 3 5 2" xfId="1919" xr:uid="{6BAC0A57-1A6A-49EA-B26D-DCA0DB452543}"/>
    <cellStyle name="40% - 강조색1 3 5 2 2" xfId="4351" xr:uid="{9F1091AE-A9BE-4208-B735-DDD2A1E3DD43}"/>
    <cellStyle name="40% - 강조색1 3 5 2 2 2" xfId="9215" xr:uid="{79370C32-5664-4EF5-826A-3091B3BD0845}"/>
    <cellStyle name="40% - 강조색1 3 5 2 2 2 2" xfId="18943" xr:uid="{20A57A31-70AA-4E1B-A072-906CA99D30DB}"/>
    <cellStyle name="40% - 강조색1 3 5 2 2 2 2 2" xfId="38399" xr:uid="{761952C1-DADC-4B87-B4AC-6123596CCB4D}"/>
    <cellStyle name="40% - 강조색1 3 5 2 2 2 3" xfId="28671" xr:uid="{3DB3E168-9F21-405B-B1BF-315D5AAC48A2}"/>
    <cellStyle name="40% - 강조색1 3 5 2 2 3" xfId="14079" xr:uid="{518A7B4D-3EA1-4A8E-9721-ACD2AD7247D5}"/>
    <cellStyle name="40% - 강조색1 3 5 2 2 3 2" xfId="33535" xr:uid="{C54D2029-56C0-425B-87FD-350B884EB4C9}"/>
    <cellStyle name="40% - 강조색1 3 5 2 2 4" xfId="23807" xr:uid="{48C9E94B-30D8-44D0-B572-288DC3055ED0}"/>
    <cellStyle name="40% - 강조색1 3 5 2 3" xfId="6783" xr:uid="{3FCA4AD8-3B5A-428B-B48E-BFAEFA860682}"/>
    <cellStyle name="40% - 강조색1 3 5 2 3 2" xfId="16511" xr:uid="{1BD8447A-D9B0-4257-91E5-C2517825A44D}"/>
    <cellStyle name="40% - 강조색1 3 5 2 3 2 2" xfId="35967" xr:uid="{B286EA5A-06C6-46E2-A1BF-3188F3369CD5}"/>
    <cellStyle name="40% - 강조색1 3 5 2 3 3" xfId="26239" xr:uid="{AD7AA6D7-8704-4BD4-95D7-075A389C550B}"/>
    <cellStyle name="40% - 강조색1 3 5 2 4" xfId="11647" xr:uid="{DEE5E5F6-936D-49A2-B586-7AA228935A2B}"/>
    <cellStyle name="40% - 강조색1 3 5 2 4 2" xfId="31103" xr:uid="{6E25FC7A-94D9-434F-BD0A-21D573751AC5}"/>
    <cellStyle name="40% - 강조색1 3 5 2 5" xfId="21375" xr:uid="{FDD445EF-08C1-4916-AB7F-63D002E9BAD7}"/>
    <cellStyle name="40% - 강조색1 3 5 3" xfId="3135" xr:uid="{3B670433-399A-4FCA-B0F6-8A6C0BC8F147}"/>
    <cellStyle name="40% - 강조색1 3 5 3 2" xfId="7999" xr:uid="{A1C8D967-45DB-4B1E-95BA-06F1FB6A911F}"/>
    <cellStyle name="40% - 강조색1 3 5 3 2 2" xfId="17727" xr:uid="{B64E61CC-7277-42A6-9582-DB85D4F0ADFD}"/>
    <cellStyle name="40% - 강조색1 3 5 3 2 2 2" xfId="37183" xr:uid="{13129852-69F5-4D81-8DA5-1B7A0439649A}"/>
    <cellStyle name="40% - 강조색1 3 5 3 2 3" xfId="27455" xr:uid="{140749CF-3655-402E-9FAD-2072CB816561}"/>
    <cellStyle name="40% - 강조색1 3 5 3 3" xfId="12863" xr:uid="{143A5F08-658A-4F25-ADC1-B657AD91E966}"/>
    <cellStyle name="40% - 강조색1 3 5 3 3 2" xfId="32319" xr:uid="{26E41DA6-41F9-4609-8857-6AD3D70DF19C}"/>
    <cellStyle name="40% - 강조색1 3 5 3 4" xfId="22591" xr:uid="{438BF0D1-0E45-45E1-8FD6-FB5C47415105}"/>
    <cellStyle name="40% - 강조색1 3 5 4" xfId="5567" xr:uid="{E7E46E73-5FD3-4FCC-9ED3-F286BBE26449}"/>
    <cellStyle name="40% - 강조색1 3 5 4 2" xfId="15295" xr:uid="{CADEB807-0CB2-4210-8AB2-B283984192C2}"/>
    <cellStyle name="40% - 강조색1 3 5 4 2 2" xfId="34751" xr:uid="{B619A4E4-2BEB-42DC-BC61-F4706E624FB0}"/>
    <cellStyle name="40% - 강조색1 3 5 4 3" xfId="25023" xr:uid="{F73C746F-1F64-47F7-9DAA-F5D17A3247A2}"/>
    <cellStyle name="40% - 강조색1 3 5 5" xfId="10431" xr:uid="{F4A9CFED-768A-49D2-93C5-E9A1CB871DE6}"/>
    <cellStyle name="40% - 강조색1 3 5 5 2" xfId="29887" xr:uid="{E80DC1F4-52DD-4C1B-88A6-C4DA675CF4DD}"/>
    <cellStyle name="40% - 강조색1 3 5 6" xfId="20159" xr:uid="{2E502E69-92E3-44A9-A9CC-2D339C4EDC0D}"/>
    <cellStyle name="40% - 강조색1 3 6" xfId="1311" xr:uid="{7CEFEC2D-F5AE-4541-86C1-AE8B0D1CF100}"/>
    <cellStyle name="40% - 강조색1 3 6 2" xfId="3743" xr:uid="{0A0298FE-B691-4042-A061-17A1C1BA23BA}"/>
    <cellStyle name="40% - 강조색1 3 6 2 2" xfId="8607" xr:uid="{42317C8F-7CD8-4877-8726-561492F35BBF}"/>
    <cellStyle name="40% - 강조색1 3 6 2 2 2" xfId="18335" xr:uid="{B264F52D-7EBC-4E1B-83E8-C2E3CE5E11E3}"/>
    <cellStyle name="40% - 강조색1 3 6 2 2 2 2" xfId="37791" xr:uid="{46C3A551-2692-48F4-BAEF-7DEF4399099D}"/>
    <cellStyle name="40% - 강조색1 3 6 2 2 3" xfId="28063" xr:uid="{75F83954-2D8A-4CFF-BFCB-AEF91261DA6B}"/>
    <cellStyle name="40% - 강조색1 3 6 2 3" xfId="13471" xr:uid="{95F09AC0-11E8-4765-BF12-C066AF02B877}"/>
    <cellStyle name="40% - 강조색1 3 6 2 3 2" xfId="32927" xr:uid="{762B8CA5-BE09-4940-88B8-8AE897EE7608}"/>
    <cellStyle name="40% - 강조색1 3 6 2 4" xfId="23199" xr:uid="{4C5B0668-6AB2-4600-AB1E-AF1B322671E2}"/>
    <cellStyle name="40% - 강조색1 3 6 3" xfId="6175" xr:uid="{3CC89B21-E5A5-48AB-B56F-31D1D579FC27}"/>
    <cellStyle name="40% - 강조색1 3 6 3 2" xfId="15903" xr:uid="{71C88FD1-24EA-40BE-8795-12F8D41315C3}"/>
    <cellStyle name="40% - 강조색1 3 6 3 2 2" xfId="35359" xr:uid="{B41A0DC3-38BB-4001-B2A2-8C4291D36673}"/>
    <cellStyle name="40% - 강조색1 3 6 3 3" xfId="25631" xr:uid="{E01C3C70-7F4F-4A81-A2CD-93F57D0B05F1}"/>
    <cellStyle name="40% - 강조색1 3 6 4" xfId="11039" xr:uid="{93DC87D7-ECB4-4098-AEFE-EDECC246F927}"/>
    <cellStyle name="40% - 강조색1 3 6 4 2" xfId="30495" xr:uid="{41C14EF9-F4FE-447A-831C-F826EC358AF3}"/>
    <cellStyle name="40% - 강조색1 3 6 5" xfId="20767" xr:uid="{20C74241-C0B5-4F6E-B6D9-75066C8BE5A7}"/>
    <cellStyle name="40% - 강조색1 3 7" xfId="2527" xr:uid="{43B4D96C-05E3-4D2F-A744-08982D531576}"/>
    <cellStyle name="40% - 강조색1 3 7 2" xfId="7391" xr:uid="{4BD92829-5AEE-48B1-9FF6-3A3B3DE78389}"/>
    <cellStyle name="40% - 강조색1 3 7 2 2" xfId="17119" xr:uid="{43CBFE8A-2564-4749-B3EB-C4972E2CE67E}"/>
    <cellStyle name="40% - 강조색1 3 7 2 2 2" xfId="36575" xr:uid="{1D7A969D-944D-41F2-BA4D-65A6E3563A1D}"/>
    <cellStyle name="40% - 강조색1 3 7 2 3" xfId="26847" xr:uid="{2D0E74D4-49BB-4C93-8888-C66FA327EB8E}"/>
    <cellStyle name="40% - 강조색1 3 7 3" xfId="12255" xr:uid="{5559045F-3241-4BE5-9168-41ED9E3F6B59}"/>
    <cellStyle name="40% - 강조색1 3 7 3 2" xfId="31711" xr:uid="{87C3216B-29C3-4611-8F7C-A5CBBA6DDFF8}"/>
    <cellStyle name="40% - 강조색1 3 7 4" xfId="21983" xr:uid="{19845424-11F4-4495-8330-0F062A9E9E24}"/>
    <cellStyle name="40% - 강조색1 3 8" xfId="4959" xr:uid="{76BBCB48-A645-4468-B76F-D8CCB230B89C}"/>
    <cellStyle name="40% - 강조색1 3 8 2" xfId="14687" xr:uid="{32EA2A61-189A-48CD-890C-C1498A422055}"/>
    <cellStyle name="40% - 강조색1 3 8 2 2" xfId="34143" xr:uid="{95DB27FA-F59F-4412-957E-BFB60A640320}"/>
    <cellStyle name="40% - 강조색1 3 8 3" xfId="24415" xr:uid="{ECFC2AFB-620F-4D26-AA2F-5F5E74E3E808}"/>
    <cellStyle name="40% - 강조색1 3 9" xfId="9823" xr:uid="{A1A04AC3-574A-4D3E-9F20-A276E2364C69}"/>
    <cellStyle name="40% - 강조색1 3 9 2" xfId="29279" xr:uid="{62884087-3DC6-4F81-B0B2-B31D6A3EF0A2}"/>
    <cellStyle name="40% - 강조색1 4" xfId="110" xr:uid="{7C53558E-52B4-40F9-9AD0-C4A9CF4FE9FD}"/>
    <cellStyle name="40% - 강조색1 4 10" xfId="19571" xr:uid="{658F2943-B99E-4F5F-9BCF-CA88EE80C5FF}"/>
    <cellStyle name="40% - 강조색1 4 2" xfId="190" xr:uid="{087FD312-9328-4DFE-9491-9618A7E78D2A}"/>
    <cellStyle name="40% - 강조색1 4 2 2" xfId="343" xr:uid="{E0ECEF27-E3AA-4FAB-AAEF-1CECD4853B36}"/>
    <cellStyle name="40% - 강조색1 4 2 2 2" xfId="648" xr:uid="{4F152D8A-251B-4C2D-B96A-BCC763B122E9}"/>
    <cellStyle name="40% - 강조색1 4 2 2 2 2" xfId="1256" xr:uid="{7C70DB60-0DA0-4B01-B589-7B72EE23B2A2}"/>
    <cellStyle name="40% - 강조색1 4 2 2 2 2 2" xfId="2472" xr:uid="{65B39D1E-1700-4EE7-9CBD-91BA51A99E46}"/>
    <cellStyle name="40% - 강조색1 4 2 2 2 2 2 2" xfId="4904" xr:uid="{04CB96A9-A793-4184-BA8C-2EE044BA901E}"/>
    <cellStyle name="40% - 강조색1 4 2 2 2 2 2 2 2" xfId="9768" xr:uid="{1BD1993B-A65D-4A01-B7AC-6ABEBFC82392}"/>
    <cellStyle name="40% - 강조색1 4 2 2 2 2 2 2 2 2" xfId="19496" xr:uid="{51405D99-D3BB-49E9-9DE1-D2FCD1C71602}"/>
    <cellStyle name="40% - 강조색1 4 2 2 2 2 2 2 2 2 2" xfId="38952" xr:uid="{50122007-D6C9-4721-99EA-037D47A90374}"/>
    <cellStyle name="40% - 강조색1 4 2 2 2 2 2 2 2 3" xfId="29224" xr:uid="{57CD523C-FFC9-4035-9A3A-388D595FFFE9}"/>
    <cellStyle name="40% - 강조색1 4 2 2 2 2 2 2 3" xfId="14632" xr:uid="{150C723F-E34E-4DA9-8B4C-8CE6D479107E}"/>
    <cellStyle name="40% - 강조색1 4 2 2 2 2 2 2 3 2" xfId="34088" xr:uid="{B43BE1E3-16A7-47D8-A223-456551BA2371}"/>
    <cellStyle name="40% - 강조색1 4 2 2 2 2 2 2 4" xfId="24360" xr:uid="{0833E8BD-2625-445F-9C7A-FA13E0B98CFE}"/>
    <cellStyle name="40% - 강조색1 4 2 2 2 2 2 3" xfId="7336" xr:uid="{5418F7F4-488D-4AFF-B1EB-6A65FC695E83}"/>
    <cellStyle name="40% - 강조색1 4 2 2 2 2 2 3 2" xfId="17064" xr:uid="{C469F790-A33C-4655-852A-7583F50D9730}"/>
    <cellStyle name="40% - 강조색1 4 2 2 2 2 2 3 2 2" xfId="36520" xr:uid="{65E192DF-EC8E-4163-87EF-2F782DD4CFC9}"/>
    <cellStyle name="40% - 강조색1 4 2 2 2 2 2 3 3" xfId="26792" xr:uid="{367D4DE8-A2B9-4FDA-BABF-60E749651918}"/>
    <cellStyle name="40% - 강조색1 4 2 2 2 2 2 4" xfId="12200" xr:uid="{90952A2A-A016-42E3-90FE-4EA6D6403675}"/>
    <cellStyle name="40% - 강조색1 4 2 2 2 2 2 4 2" xfId="31656" xr:uid="{FA97BEC2-2578-464A-9D1D-F969A51AB053}"/>
    <cellStyle name="40% - 강조색1 4 2 2 2 2 2 5" xfId="21928" xr:uid="{5A70F4EB-5433-4BE3-AECE-45AC4437BFED}"/>
    <cellStyle name="40% - 강조색1 4 2 2 2 2 3" xfId="3688" xr:uid="{700A28A7-FCA6-4048-BE9D-229299C34984}"/>
    <cellStyle name="40% - 강조색1 4 2 2 2 2 3 2" xfId="8552" xr:uid="{3EA3F09C-0751-4137-A171-8F3D939DEA2C}"/>
    <cellStyle name="40% - 강조색1 4 2 2 2 2 3 2 2" xfId="18280" xr:uid="{39F7BDAA-AC8C-4F16-BDDE-1CB760D58DE9}"/>
    <cellStyle name="40% - 강조색1 4 2 2 2 2 3 2 2 2" xfId="37736" xr:uid="{790C4982-CD34-4ACE-A098-67C9F375C43B}"/>
    <cellStyle name="40% - 강조색1 4 2 2 2 2 3 2 3" xfId="28008" xr:uid="{B354534E-1EF0-4127-A003-85DDF60BE7D3}"/>
    <cellStyle name="40% - 강조색1 4 2 2 2 2 3 3" xfId="13416" xr:uid="{347988FA-6BB1-4809-9ACF-64DBC5F6F719}"/>
    <cellStyle name="40% - 강조색1 4 2 2 2 2 3 3 2" xfId="32872" xr:uid="{C529E466-B9F8-4D45-BF5D-87B45978106E}"/>
    <cellStyle name="40% - 강조색1 4 2 2 2 2 3 4" xfId="23144" xr:uid="{CB1E51D7-CD35-46F4-8629-AA6296EB311E}"/>
    <cellStyle name="40% - 강조색1 4 2 2 2 2 4" xfId="6120" xr:uid="{3F8DADAD-D900-4CAD-95F3-EEF9B3D8487E}"/>
    <cellStyle name="40% - 강조색1 4 2 2 2 2 4 2" xfId="15848" xr:uid="{2C08E2E0-D246-43C0-84F7-A591255889F4}"/>
    <cellStyle name="40% - 강조색1 4 2 2 2 2 4 2 2" xfId="35304" xr:uid="{02D11FE2-2E05-4489-9D61-A7BC4647D46E}"/>
    <cellStyle name="40% - 강조색1 4 2 2 2 2 4 3" xfId="25576" xr:uid="{10411340-0E2D-44E0-A4DC-825D9445A30E}"/>
    <cellStyle name="40% - 강조색1 4 2 2 2 2 5" xfId="10984" xr:uid="{71940A77-178B-48AB-99FB-B7DC30E2BC55}"/>
    <cellStyle name="40% - 강조색1 4 2 2 2 2 5 2" xfId="30440" xr:uid="{41936C79-9734-4DBD-8C25-778AEE2AFC83}"/>
    <cellStyle name="40% - 강조색1 4 2 2 2 2 6" xfId="20712" xr:uid="{221BFE03-1384-4501-8A14-7E779373EF0C}"/>
    <cellStyle name="40% - 강조색1 4 2 2 2 3" xfId="1864" xr:uid="{04A78382-9FD0-4D2E-B7AF-1FAAE1CDA12D}"/>
    <cellStyle name="40% - 강조색1 4 2 2 2 3 2" xfId="4296" xr:uid="{DD435756-438B-4206-91C7-1DA643FB2D3B}"/>
    <cellStyle name="40% - 강조색1 4 2 2 2 3 2 2" xfId="9160" xr:uid="{BF5DD8BE-6F25-477C-B35B-5ECDF1BD6769}"/>
    <cellStyle name="40% - 강조색1 4 2 2 2 3 2 2 2" xfId="18888" xr:uid="{06902907-B4A0-46DA-ADEB-EE76071A1AAE}"/>
    <cellStyle name="40% - 강조색1 4 2 2 2 3 2 2 2 2" xfId="38344" xr:uid="{C73CD8BD-9842-4EE5-B038-091C69ABA417}"/>
    <cellStyle name="40% - 강조색1 4 2 2 2 3 2 2 3" xfId="28616" xr:uid="{1839572F-3733-4559-847E-D336E5A6DB4A}"/>
    <cellStyle name="40% - 강조색1 4 2 2 2 3 2 3" xfId="14024" xr:uid="{D78974FC-AE8D-4E46-849A-10443C87085A}"/>
    <cellStyle name="40% - 강조색1 4 2 2 2 3 2 3 2" xfId="33480" xr:uid="{B818F0F6-0EBB-428A-95F9-90F95F2A9D38}"/>
    <cellStyle name="40% - 강조색1 4 2 2 2 3 2 4" xfId="23752" xr:uid="{5D2C4974-6BD7-4E7E-BFD4-80466393E71A}"/>
    <cellStyle name="40% - 강조색1 4 2 2 2 3 3" xfId="6728" xr:uid="{0E08DF42-D5C5-44A7-B42F-F8700ECE7749}"/>
    <cellStyle name="40% - 강조색1 4 2 2 2 3 3 2" xfId="16456" xr:uid="{14006AF0-546C-4FFD-8847-E5803834166D}"/>
    <cellStyle name="40% - 강조색1 4 2 2 2 3 3 2 2" xfId="35912" xr:uid="{888CB8BD-27F6-4583-88EE-1215445F6090}"/>
    <cellStyle name="40% - 강조색1 4 2 2 2 3 3 3" xfId="26184" xr:uid="{5832C3E8-7571-461C-8FC6-BC713CF53747}"/>
    <cellStyle name="40% - 강조색1 4 2 2 2 3 4" xfId="11592" xr:uid="{72D96E80-B9D5-4CE6-9607-81734BABCD26}"/>
    <cellStyle name="40% - 강조색1 4 2 2 2 3 4 2" xfId="31048" xr:uid="{D9C92ADD-03B4-4F7B-B276-05EFA9C2B599}"/>
    <cellStyle name="40% - 강조색1 4 2 2 2 3 5" xfId="21320" xr:uid="{2099DBE2-E6F5-4BFF-A2FA-67095C9F640A}"/>
    <cellStyle name="40% - 강조색1 4 2 2 2 4" xfId="3080" xr:uid="{CFA1C630-3C93-4661-A23F-2B15175324F6}"/>
    <cellStyle name="40% - 강조색1 4 2 2 2 4 2" xfId="7944" xr:uid="{A329661B-630B-4422-869F-6BAFF125A7AA}"/>
    <cellStyle name="40% - 강조색1 4 2 2 2 4 2 2" xfId="17672" xr:uid="{074F8FE0-2FEA-49E0-A304-0A71E35688E9}"/>
    <cellStyle name="40% - 강조색1 4 2 2 2 4 2 2 2" xfId="37128" xr:uid="{92BDDA6A-5196-47B5-9D4F-05367AACC2F9}"/>
    <cellStyle name="40% - 강조색1 4 2 2 2 4 2 3" xfId="27400" xr:uid="{F1B8BE41-3CEF-40E6-877C-556D98FA8BAD}"/>
    <cellStyle name="40% - 강조색1 4 2 2 2 4 3" xfId="12808" xr:uid="{D91AD417-D152-4135-9A6E-4119AFDFF73C}"/>
    <cellStyle name="40% - 강조색1 4 2 2 2 4 3 2" xfId="32264" xr:uid="{7A8671CD-313B-49CB-A4CD-E993EB419337}"/>
    <cellStyle name="40% - 강조색1 4 2 2 2 4 4" xfId="22536" xr:uid="{D42931A0-F5F9-4BE1-A87D-0DCC1ECEBD23}"/>
    <cellStyle name="40% - 강조색1 4 2 2 2 5" xfId="5512" xr:uid="{A8C02487-D298-4CA0-A2F2-80C9C64277CA}"/>
    <cellStyle name="40% - 강조색1 4 2 2 2 5 2" xfId="15240" xr:uid="{22979A6A-67C7-4095-A5F7-6D03215E636B}"/>
    <cellStyle name="40% - 강조색1 4 2 2 2 5 2 2" xfId="34696" xr:uid="{2ADD0492-748E-423B-AF5C-75B88F2352FD}"/>
    <cellStyle name="40% - 강조색1 4 2 2 2 5 3" xfId="24968" xr:uid="{892D5A2E-7313-45E7-ABFB-AFBD3ED77557}"/>
    <cellStyle name="40% - 강조색1 4 2 2 2 6" xfId="10376" xr:uid="{D3EF4146-1070-4FB7-A4D4-E23ADAA19D75}"/>
    <cellStyle name="40% - 강조색1 4 2 2 2 6 2" xfId="29832" xr:uid="{9C626344-70FD-4CA3-8367-B58C5D47C5E8}"/>
    <cellStyle name="40% - 강조색1 4 2 2 2 7" xfId="20104" xr:uid="{283D3A97-3A3B-421D-B70D-B07D25BF573E}"/>
    <cellStyle name="40% - 강조색1 4 2 2 3" xfId="952" xr:uid="{36C33EFC-06D3-45AD-A340-B025ED1203A7}"/>
    <cellStyle name="40% - 강조색1 4 2 2 3 2" xfId="2168" xr:uid="{0C8E67B6-EB39-4EE2-B095-420D626700AD}"/>
    <cellStyle name="40% - 강조색1 4 2 2 3 2 2" xfId="4600" xr:uid="{E71CEC90-09D6-4EC2-BB95-F7C616BCE2CA}"/>
    <cellStyle name="40% - 강조색1 4 2 2 3 2 2 2" xfId="9464" xr:uid="{9B59BB4A-6B76-4A09-9981-6A06C45A7A33}"/>
    <cellStyle name="40% - 강조색1 4 2 2 3 2 2 2 2" xfId="19192" xr:uid="{F3D39BDF-9DEE-4774-A333-6704301319A9}"/>
    <cellStyle name="40% - 강조색1 4 2 2 3 2 2 2 2 2" xfId="38648" xr:uid="{15697172-96FA-4A00-91F7-81742E2C829B}"/>
    <cellStyle name="40% - 강조색1 4 2 2 3 2 2 2 3" xfId="28920" xr:uid="{1812251E-9CBA-4D54-923B-0561BEE04E3F}"/>
    <cellStyle name="40% - 강조색1 4 2 2 3 2 2 3" xfId="14328" xr:uid="{3AE01BB6-95FB-4CD9-83FE-9A27F8FD0CBB}"/>
    <cellStyle name="40% - 강조색1 4 2 2 3 2 2 3 2" xfId="33784" xr:uid="{C38A011E-FB81-4601-B56D-E47D10A1216B}"/>
    <cellStyle name="40% - 강조색1 4 2 2 3 2 2 4" xfId="24056" xr:uid="{6CFE2A5D-25C9-4738-A43D-16848D56C564}"/>
    <cellStyle name="40% - 강조색1 4 2 2 3 2 3" xfId="7032" xr:uid="{9F1C6B0B-C425-4DF7-A8A4-62DBF39871E1}"/>
    <cellStyle name="40% - 강조색1 4 2 2 3 2 3 2" xfId="16760" xr:uid="{0AED5CB3-CFC7-4715-952F-BDE7A18D8549}"/>
    <cellStyle name="40% - 강조색1 4 2 2 3 2 3 2 2" xfId="36216" xr:uid="{564B5511-8A19-4AAA-B81D-170FB19D590C}"/>
    <cellStyle name="40% - 강조색1 4 2 2 3 2 3 3" xfId="26488" xr:uid="{49557B16-4A92-4CFB-A48A-E80A73CAE3C0}"/>
    <cellStyle name="40% - 강조색1 4 2 2 3 2 4" xfId="11896" xr:uid="{F846B804-802A-4B77-8687-EBA7D6A3C15F}"/>
    <cellStyle name="40% - 강조색1 4 2 2 3 2 4 2" xfId="31352" xr:uid="{585CA720-2FD9-49FD-A998-B2C040D167F0}"/>
    <cellStyle name="40% - 강조색1 4 2 2 3 2 5" xfId="21624" xr:uid="{358E8E2D-1C71-4697-85EC-761EE644A06D}"/>
    <cellStyle name="40% - 강조색1 4 2 2 3 3" xfId="3384" xr:uid="{FE661186-C35B-48BE-AF98-6D1CE426C172}"/>
    <cellStyle name="40% - 강조색1 4 2 2 3 3 2" xfId="8248" xr:uid="{B424CFFA-2AE7-4EF2-8BFC-604E0A893E74}"/>
    <cellStyle name="40% - 강조색1 4 2 2 3 3 2 2" xfId="17976" xr:uid="{3F8F6C3D-F0C9-4169-9738-4297672C4236}"/>
    <cellStyle name="40% - 강조색1 4 2 2 3 3 2 2 2" xfId="37432" xr:uid="{33D3A612-0DA2-4E13-9A3B-13ECBD3F4841}"/>
    <cellStyle name="40% - 강조색1 4 2 2 3 3 2 3" xfId="27704" xr:uid="{5D9BE90E-DBB8-444A-8C80-0F06E7FA3113}"/>
    <cellStyle name="40% - 강조색1 4 2 2 3 3 3" xfId="13112" xr:uid="{0AFAD13F-5B01-4099-9ADF-F26A56899C65}"/>
    <cellStyle name="40% - 강조색1 4 2 2 3 3 3 2" xfId="32568" xr:uid="{3A6965E4-7050-4721-937D-BF1A300280B4}"/>
    <cellStyle name="40% - 강조색1 4 2 2 3 3 4" xfId="22840" xr:uid="{A1671E3F-471D-4982-99D6-9B142AFCC9F5}"/>
    <cellStyle name="40% - 강조색1 4 2 2 3 4" xfId="5816" xr:uid="{3DAF31C3-7D27-473E-A584-F37A68C17900}"/>
    <cellStyle name="40% - 강조색1 4 2 2 3 4 2" xfId="15544" xr:uid="{8A69F35E-85D8-4BD5-B8E7-BD69CFE2C7D5}"/>
    <cellStyle name="40% - 강조색1 4 2 2 3 4 2 2" xfId="35000" xr:uid="{FC236BB5-9B41-40D3-A5BA-01A2DE1C94A1}"/>
    <cellStyle name="40% - 강조색1 4 2 2 3 4 3" xfId="25272" xr:uid="{10D28F5F-5E33-489E-863E-F6A65871D67D}"/>
    <cellStyle name="40% - 강조색1 4 2 2 3 5" xfId="10680" xr:uid="{9D5241CF-2E79-45B0-8D00-328D0E9651DC}"/>
    <cellStyle name="40% - 강조색1 4 2 2 3 5 2" xfId="30136" xr:uid="{11696321-2BD3-4C2F-BFC5-12E2FEF8BD9D}"/>
    <cellStyle name="40% - 강조색1 4 2 2 3 6" xfId="20408" xr:uid="{0D8E9758-20F3-47F4-85C0-FB24405AF0C0}"/>
    <cellStyle name="40% - 강조색1 4 2 2 4" xfId="1560" xr:uid="{4FDD6380-582C-463F-83C6-CA08C6CCE09F}"/>
    <cellStyle name="40% - 강조색1 4 2 2 4 2" xfId="3992" xr:uid="{FADBCFBB-AD86-46F4-8F54-D5CBDD134168}"/>
    <cellStyle name="40% - 강조색1 4 2 2 4 2 2" xfId="8856" xr:uid="{4F9CBFF1-977A-4611-B471-6B6155FEE4F1}"/>
    <cellStyle name="40% - 강조색1 4 2 2 4 2 2 2" xfId="18584" xr:uid="{ED639097-BEB3-4DFF-8554-AF156C7912C7}"/>
    <cellStyle name="40% - 강조색1 4 2 2 4 2 2 2 2" xfId="38040" xr:uid="{11477BE6-AA7F-4251-9023-944EF1686783}"/>
    <cellStyle name="40% - 강조색1 4 2 2 4 2 2 3" xfId="28312" xr:uid="{9FC04BBB-7502-415D-9E8F-F8B99B725218}"/>
    <cellStyle name="40% - 강조색1 4 2 2 4 2 3" xfId="13720" xr:uid="{FD90BE7B-1C5F-4616-A958-7504CADE7CEB}"/>
    <cellStyle name="40% - 강조색1 4 2 2 4 2 3 2" xfId="33176" xr:uid="{02800F98-D8C7-4733-8859-A71CD3252D33}"/>
    <cellStyle name="40% - 강조색1 4 2 2 4 2 4" xfId="23448" xr:uid="{45E58B27-F37A-4A88-8D22-0A557D227156}"/>
    <cellStyle name="40% - 강조색1 4 2 2 4 3" xfId="6424" xr:uid="{D5665F90-BFB9-4974-9DF9-ED3688C692E5}"/>
    <cellStyle name="40% - 강조색1 4 2 2 4 3 2" xfId="16152" xr:uid="{7B892E07-1496-47AB-AE58-8BD90D07CDF8}"/>
    <cellStyle name="40% - 강조색1 4 2 2 4 3 2 2" xfId="35608" xr:uid="{B070F0C6-E262-4A96-B175-B64BD2D2B2E9}"/>
    <cellStyle name="40% - 강조색1 4 2 2 4 3 3" xfId="25880" xr:uid="{F18EF2AA-1388-4705-AAB7-DD4E699BC8EA}"/>
    <cellStyle name="40% - 강조색1 4 2 2 4 4" xfId="11288" xr:uid="{F5736975-842F-4108-9643-8E657A28115F}"/>
    <cellStyle name="40% - 강조색1 4 2 2 4 4 2" xfId="30744" xr:uid="{8824F344-8B10-4C14-8AB4-859523A4602B}"/>
    <cellStyle name="40% - 강조색1 4 2 2 4 5" xfId="21016" xr:uid="{9E409F80-876D-4DA8-B667-1D39C337FD10}"/>
    <cellStyle name="40% - 강조색1 4 2 2 5" xfId="2776" xr:uid="{BC4DF6D7-9E35-43A1-9A36-B1CCDF8F7761}"/>
    <cellStyle name="40% - 강조색1 4 2 2 5 2" xfId="7640" xr:uid="{160BB382-688A-4339-8CA3-9B949404680D}"/>
    <cellStyle name="40% - 강조색1 4 2 2 5 2 2" xfId="17368" xr:uid="{C5FDCCB4-38E0-4BB0-B268-06788BDC37F1}"/>
    <cellStyle name="40% - 강조색1 4 2 2 5 2 2 2" xfId="36824" xr:uid="{78A7CBA9-EFD0-44E5-AFA2-207CB33602E9}"/>
    <cellStyle name="40% - 강조색1 4 2 2 5 2 3" xfId="27096" xr:uid="{8B1EC844-A1EA-4986-87C9-B91F47EDAB09}"/>
    <cellStyle name="40% - 강조색1 4 2 2 5 3" xfId="12504" xr:uid="{04776E02-DC27-43ED-B83C-29FF06422B7D}"/>
    <cellStyle name="40% - 강조색1 4 2 2 5 3 2" xfId="31960" xr:uid="{85879EA4-5355-4C62-A178-BC32D09C74C1}"/>
    <cellStyle name="40% - 강조색1 4 2 2 5 4" xfId="22232" xr:uid="{3FD77D8D-72D5-4AE7-912F-8D83E0D1E9EB}"/>
    <cellStyle name="40% - 강조색1 4 2 2 6" xfId="5208" xr:uid="{ABE084FA-5250-436C-85A2-BAAAF7333A74}"/>
    <cellStyle name="40% - 강조색1 4 2 2 6 2" xfId="14936" xr:uid="{5F711259-F5EE-4CFA-994D-8597A45FDB63}"/>
    <cellStyle name="40% - 강조색1 4 2 2 6 2 2" xfId="34392" xr:uid="{4453658E-A3F1-4032-A088-519A14DD02D9}"/>
    <cellStyle name="40% - 강조색1 4 2 2 6 3" xfId="24664" xr:uid="{23D0A7D2-887F-4728-BB04-97BC6BC78F55}"/>
    <cellStyle name="40% - 강조색1 4 2 2 7" xfId="10072" xr:uid="{812123C2-F6B8-400B-9423-5E2EE25EE6B9}"/>
    <cellStyle name="40% - 강조색1 4 2 2 7 2" xfId="29528" xr:uid="{15527237-2E49-45E8-ADA0-9531B318C2C2}"/>
    <cellStyle name="40% - 강조색1 4 2 2 8" xfId="19800" xr:uid="{58EF470F-296E-4411-B60A-769AF36ADA32}"/>
    <cellStyle name="40% - 강조색1 4 2 3" xfId="496" xr:uid="{F923ED2C-6FE8-4D8C-8EDA-DAFEC97DAD55}"/>
    <cellStyle name="40% - 강조색1 4 2 3 2" xfId="1104" xr:uid="{5FCC8E2D-ECB2-486B-B293-CF92BD9F984C}"/>
    <cellStyle name="40% - 강조색1 4 2 3 2 2" xfId="2320" xr:uid="{B1FC83B6-657F-4015-A6BF-B96A6DB77FC0}"/>
    <cellStyle name="40% - 강조색1 4 2 3 2 2 2" xfId="4752" xr:uid="{09662772-CA1B-4431-861F-8313C3F0C0EB}"/>
    <cellStyle name="40% - 강조색1 4 2 3 2 2 2 2" xfId="9616" xr:uid="{64C0677F-148D-4F36-A878-B17834273B5E}"/>
    <cellStyle name="40% - 강조색1 4 2 3 2 2 2 2 2" xfId="19344" xr:uid="{23D23EE2-B0EE-482A-8ED5-BBE29ED8FE29}"/>
    <cellStyle name="40% - 강조색1 4 2 3 2 2 2 2 2 2" xfId="38800" xr:uid="{B37A0ED5-EC47-42B5-97FA-442ED867E943}"/>
    <cellStyle name="40% - 강조색1 4 2 3 2 2 2 2 3" xfId="29072" xr:uid="{0C7A95C3-F728-4167-ACA5-E0E3878288B1}"/>
    <cellStyle name="40% - 강조색1 4 2 3 2 2 2 3" xfId="14480" xr:uid="{9D743326-C329-4D09-A081-748F41E98F31}"/>
    <cellStyle name="40% - 강조색1 4 2 3 2 2 2 3 2" xfId="33936" xr:uid="{657A8152-6AE8-4B93-A866-4CCA4CBDB063}"/>
    <cellStyle name="40% - 강조색1 4 2 3 2 2 2 4" xfId="24208" xr:uid="{64837A07-964F-4274-92E5-19DAB495954C}"/>
    <cellStyle name="40% - 강조색1 4 2 3 2 2 3" xfId="7184" xr:uid="{D1D8E766-81B0-4341-9BEE-AEE8A3DC2E5F}"/>
    <cellStyle name="40% - 강조색1 4 2 3 2 2 3 2" xfId="16912" xr:uid="{25C4F22A-602A-4321-9FC9-E262014B12B0}"/>
    <cellStyle name="40% - 강조색1 4 2 3 2 2 3 2 2" xfId="36368" xr:uid="{8721208E-ACD4-4AEB-A5A2-E07007B22D8A}"/>
    <cellStyle name="40% - 강조색1 4 2 3 2 2 3 3" xfId="26640" xr:uid="{09213046-1126-4CED-AB51-6AFFB4E8049D}"/>
    <cellStyle name="40% - 강조색1 4 2 3 2 2 4" xfId="12048" xr:uid="{318209AD-4CF4-4BA8-993A-A3FA8F518CFA}"/>
    <cellStyle name="40% - 강조색1 4 2 3 2 2 4 2" xfId="31504" xr:uid="{24A94601-90C6-46EF-8B1F-87C645293226}"/>
    <cellStyle name="40% - 강조색1 4 2 3 2 2 5" xfId="21776" xr:uid="{31EE3D96-37FA-40CD-8062-CC8D9CF10592}"/>
    <cellStyle name="40% - 강조색1 4 2 3 2 3" xfId="3536" xr:uid="{14CAA398-3907-4CF6-99DB-EB71A574375F}"/>
    <cellStyle name="40% - 강조색1 4 2 3 2 3 2" xfId="8400" xr:uid="{158313F2-25DE-48DC-B985-C12DB8FED299}"/>
    <cellStyle name="40% - 강조색1 4 2 3 2 3 2 2" xfId="18128" xr:uid="{06191610-6290-4B8C-9658-033BDB36908B}"/>
    <cellStyle name="40% - 강조색1 4 2 3 2 3 2 2 2" xfId="37584" xr:uid="{441BD9AC-97E4-4427-9331-45A11B563AA2}"/>
    <cellStyle name="40% - 강조색1 4 2 3 2 3 2 3" xfId="27856" xr:uid="{6626B7BD-5BB9-4439-B4F8-90B5D4CDB5D9}"/>
    <cellStyle name="40% - 강조색1 4 2 3 2 3 3" xfId="13264" xr:uid="{907A71FD-DBCC-4A40-B25A-6D185DB3338D}"/>
    <cellStyle name="40% - 강조색1 4 2 3 2 3 3 2" xfId="32720" xr:uid="{D0CE7B50-6C45-41F4-96E2-441F5635B757}"/>
    <cellStyle name="40% - 강조색1 4 2 3 2 3 4" xfId="22992" xr:uid="{CF7D850A-F31B-4317-AAB1-644A410590B3}"/>
    <cellStyle name="40% - 강조색1 4 2 3 2 4" xfId="5968" xr:uid="{EFACC053-F846-4C79-8D41-B2B3BA386D9F}"/>
    <cellStyle name="40% - 강조색1 4 2 3 2 4 2" xfId="15696" xr:uid="{870DF952-EEE6-4AAA-B3DA-7C695AFA7EE1}"/>
    <cellStyle name="40% - 강조색1 4 2 3 2 4 2 2" xfId="35152" xr:uid="{70E04517-6D3A-48CC-B9BA-3C8B1DAA9EB0}"/>
    <cellStyle name="40% - 강조색1 4 2 3 2 4 3" xfId="25424" xr:uid="{C004CC7A-0CC0-476D-9146-64281EB289A5}"/>
    <cellStyle name="40% - 강조색1 4 2 3 2 5" xfId="10832" xr:uid="{40984B17-4811-4052-83B3-23F00703D804}"/>
    <cellStyle name="40% - 강조색1 4 2 3 2 5 2" xfId="30288" xr:uid="{1999927E-DD87-42F3-9D7B-0E12BB1C55CB}"/>
    <cellStyle name="40% - 강조색1 4 2 3 2 6" xfId="20560" xr:uid="{EC9B4392-8C73-4E57-B316-E91AB0D9297A}"/>
    <cellStyle name="40% - 강조색1 4 2 3 3" xfId="1712" xr:uid="{72166731-55FF-4CE4-9DE7-1C4DF45FD4A1}"/>
    <cellStyle name="40% - 강조색1 4 2 3 3 2" xfId="4144" xr:uid="{9B0E6205-31E0-45A7-B5D9-D983856689EB}"/>
    <cellStyle name="40% - 강조색1 4 2 3 3 2 2" xfId="9008" xr:uid="{DC82877A-22B5-4782-82F8-957D30366BE8}"/>
    <cellStyle name="40% - 강조색1 4 2 3 3 2 2 2" xfId="18736" xr:uid="{A34B1BAA-138D-47F7-BE86-B21E97C42895}"/>
    <cellStyle name="40% - 강조색1 4 2 3 3 2 2 2 2" xfId="38192" xr:uid="{773544F6-86B3-4648-B0C2-CF00478D029C}"/>
    <cellStyle name="40% - 강조색1 4 2 3 3 2 2 3" xfId="28464" xr:uid="{2875BEF1-8112-413D-B1A4-F6113EE10EC4}"/>
    <cellStyle name="40% - 강조색1 4 2 3 3 2 3" xfId="13872" xr:uid="{2F5C3818-FD8E-4412-B5F4-7D82332D8931}"/>
    <cellStyle name="40% - 강조색1 4 2 3 3 2 3 2" xfId="33328" xr:uid="{73E6F44B-583C-4FA4-B2FF-CD9171D0A09E}"/>
    <cellStyle name="40% - 강조색1 4 2 3 3 2 4" xfId="23600" xr:uid="{0F0ACC67-CAA6-46BF-B5A8-D62D7F1EDC1D}"/>
    <cellStyle name="40% - 강조색1 4 2 3 3 3" xfId="6576" xr:uid="{494F4CB2-AB0B-4CCB-97CC-4DF2482FF4FF}"/>
    <cellStyle name="40% - 강조색1 4 2 3 3 3 2" xfId="16304" xr:uid="{C9D75CA0-2C6C-4D33-AC2D-88B36A053A6F}"/>
    <cellStyle name="40% - 강조색1 4 2 3 3 3 2 2" xfId="35760" xr:uid="{DB7AEF0F-DB0D-4916-9530-3875BCBC77BB}"/>
    <cellStyle name="40% - 강조색1 4 2 3 3 3 3" xfId="26032" xr:uid="{44DE5A9A-9704-49A5-869C-56E35B65C2AE}"/>
    <cellStyle name="40% - 강조색1 4 2 3 3 4" xfId="11440" xr:uid="{4E217F6C-B190-478E-B4F0-4C2A83F6F5C0}"/>
    <cellStyle name="40% - 강조색1 4 2 3 3 4 2" xfId="30896" xr:uid="{39ED246A-8D0A-49F9-9BFB-E505B572E156}"/>
    <cellStyle name="40% - 강조색1 4 2 3 3 5" xfId="21168" xr:uid="{2C28521F-2FE1-4E85-BBF9-1267258E968B}"/>
    <cellStyle name="40% - 강조색1 4 2 3 4" xfId="2928" xr:uid="{7835DC0F-2D27-4F32-A4DD-1B15E902E7B2}"/>
    <cellStyle name="40% - 강조색1 4 2 3 4 2" xfId="7792" xr:uid="{B925C40C-E720-4154-8B2C-920795F6F9B3}"/>
    <cellStyle name="40% - 강조색1 4 2 3 4 2 2" xfId="17520" xr:uid="{FFE5B87F-C695-4F21-9D57-5162D8722A68}"/>
    <cellStyle name="40% - 강조색1 4 2 3 4 2 2 2" xfId="36976" xr:uid="{DB3027A5-DD59-4925-AC72-A6800FBFD845}"/>
    <cellStyle name="40% - 강조색1 4 2 3 4 2 3" xfId="27248" xr:uid="{1ABC1CDD-DBDA-4D22-9A42-45BDF38C1EA2}"/>
    <cellStyle name="40% - 강조색1 4 2 3 4 3" xfId="12656" xr:uid="{AC8D08EE-3BD9-4321-B2BD-61B201C1DD71}"/>
    <cellStyle name="40% - 강조색1 4 2 3 4 3 2" xfId="32112" xr:uid="{45CCC4D5-5F8B-44A2-9F50-EDD46071DE04}"/>
    <cellStyle name="40% - 강조색1 4 2 3 4 4" xfId="22384" xr:uid="{46349C3E-DFF2-4D76-B32F-BE354B737B0E}"/>
    <cellStyle name="40% - 강조색1 4 2 3 5" xfId="5360" xr:uid="{25D45D22-054C-4E29-9E6D-4D71B4DAF627}"/>
    <cellStyle name="40% - 강조색1 4 2 3 5 2" xfId="15088" xr:uid="{97959008-C633-4A54-861E-98C2F0575A03}"/>
    <cellStyle name="40% - 강조색1 4 2 3 5 2 2" xfId="34544" xr:uid="{C9623B9A-DDFE-45BB-8C29-365B08359516}"/>
    <cellStyle name="40% - 강조색1 4 2 3 5 3" xfId="24816" xr:uid="{312E1D47-5B41-4C69-AD3D-34332C791D12}"/>
    <cellStyle name="40% - 강조색1 4 2 3 6" xfId="10224" xr:uid="{893FD0BD-A8CB-4B5D-8C55-AE865F694B67}"/>
    <cellStyle name="40% - 강조색1 4 2 3 6 2" xfId="29680" xr:uid="{716A97C7-DE7D-4923-89AB-65A9C4BCF42D}"/>
    <cellStyle name="40% - 강조색1 4 2 3 7" xfId="19952" xr:uid="{3076AF02-F4EE-4AA5-800C-505A347D0EA0}"/>
    <cellStyle name="40% - 강조색1 4 2 4" xfId="800" xr:uid="{DE888435-BCF2-4EC0-AD1E-BD72F3AF3F4D}"/>
    <cellStyle name="40% - 강조색1 4 2 4 2" xfId="2016" xr:uid="{F7311248-557C-4464-868E-43E2A6343C25}"/>
    <cellStyle name="40% - 강조색1 4 2 4 2 2" xfId="4448" xr:uid="{B57A09CA-A0D4-42F2-8DBC-D8ECE3673E7A}"/>
    <cellStyle name="40% - 강조색1 4 2 4 2 2 2" xfId="9312" xr:uid="{BCA6E3DF-6B44-450A-AA29-77C5C333DED1}"/>
    <cellStyle name="40% - 강조색1 4 2 4 2 2 2 2" xfId="19040" xr:uid="{903DC9F1-B0CB-4149-87B2-B333FDF6DF6D}"/>
    <cellStyle name="40% - 강조색1 4 2 4 2 2 2 2 2" xfId="38496" xr:uid="{362329E1-D7E6-4CB8-AF75-33F7CBD49AAB}"/>
    <cellStyle name="40% - 강조색1 4 2 4 2 2 2 3" xfId="28768" xr:uid="{9EFAC99D-BE04-4CB8-B5A8-FCD22C220308}"/>
    <cellStyle name="40% - 강조색1 4 2 4 2 2 3" xfId="14176" xr:uid="{2D2A290F-06F2-4C37-92FD-94E3A6682737}"/>
    <cellStyle name="40% - 강조색1 4 2 4 2 2 3 2" xfId="33632" xr:uid="{73FE0C3E-4A15-41D7-A85A-15603BC8F270}"/>
    <cellStyle name="40% - 강조색1 4 2 4 2 2 4" xfId="23904" xr:uid="{CC37B4D1-3BAE-412C-A167-F92E64D501B6}"/>
    <cellStyle name="40% - 강조색1 4 2 4 2 3" xfId="6880" xr:uid="{CC7E0CE4-BCA3-4153-A5CA-E696CD369680}"/>
    <cellStyle name="40% - 강조색1 4 2 4 2 3 2" xfId="16608" xr:uid="{9BCC9D09-CCFC-4EBB-8702-09EA4EDC2CA5}"/>
    <cellStyle name="40% - 강조색1 4 2 4 2 3 2 2" xfId="36064" xr:uid="{1E533515-1F05-4DC1-BE72-F7426C5108A4}"/>
    <cellStyle name="40% - 강조색1 4 2 4 2 3 3" xfId="26336" xr:uid="{3FAD7ADF-F98C-4636-9F3B-108683A706E3}"/>
    <cellStyle name="40% - 강조색1 4 2 4 2 4" xfId="11744" xr:uid="{9BBB3ACC-BD1C-4CBD-A27C-5CCF3CB7C873}"/>
    <cellStyle name="40% - 강조색1 4 2 4 2 4 2" xfId="31200" xr:uid="{35883BC6-6C42-4DC6-BE27-801801AFB92D}"/>
    <cellStyle name="40% - 강조색1 4 2 4 2 5" xfId="21472" xr:uid="{A7DF5D27-7ACB-4313-B3AB-882963D53C47}"/>
    <cellStyle name="40% - 강조색1 4 2 4 3" xfId="3232" xr:uid="{B8E93BD3-C500-43F0-A9F0-59C79167EF97}"/>
    <cellStyle name="40% - 강조색1 4 2 4 3 2" xfId="8096" xr:uid="{FA2D5AFC-5F84-48AB-BCD0-2683FAE91181}"/>
    <cellStyle name="40% - 강조색1 4 2 4 3 2 2" xfId="17824" xr:uid="{6C4A9381-49F4-4404-9A76-1A527CFF3F57}"/>
    <cellStyle name="40% - 강조색1 4 2 4 3 2 2 2" xfId="37280" xr:uid="{EA8AFCF4-69F6-4998-B573-FF8B3ABFDD93}"/>
    <cellStyle name="40% - 강조색1 4 2 4 3 2 3" xfId="27552" xr:uid="{EAEDF306-E296-476F-8044-BC2108783C91}"/>
    <cellStyle name="40% - 강조색1 4 2 4 3 3" xfId="12960" xr:uid="{065A309B-8178-44BC-9CD9-D7E1BF7A6EB1}"/>
    <cellStyle name="40% - 강조색1 4 2 4 3 3 2" xfId="32416" xr:uid="{EA68EBAA-0E4B-47A5-81B0-D914D1D4F9D2}"/>
    <cellStyle name="40% - 강조색1 4 2 4 3 4" xfId="22688" xr:uid="{7AFACFC6-BEFE-49C5-A20F-0DE6EBC91034}"/>
    <cellStyle name="40% - 강조색1 4 2 4 4" xfId="5664" xr:uid="{7F3CD0FD-5E8B-4BBD-97F6-369EBD0E8F12}"/>
    <cellStyle name="40% - 강조색1 4 2 4 4 2" xfId="15392" xr:uid="{FC018D7E-BBFB-4DF5-9DC7-97E7515003D1}"/>
    <cellStyle name="40% - 강조색1 4 2 4 4 2 2" xfId="34848" xr:uid="{115B1D91-B5C8-4719-9C39-1B868A370DE5}"/>
    <cellStyle name="40% - 강조색1 4 2 4 4 3" xfId="25120" xr:uid="{5F7E1EEA-C9B9-4C82-8333-EC9D6FCBC108}"/>
    <cellStyle name="40% - 강조색1 4 2 4 5" xfId="10528" xr:uid="{A08A9EB0-1A98-4F64-B0A8-771F60076AE1}"/>
    <cellStyle name="40% - 강조색1 4 2 4 5 2" xfId="29984" xr:uid="{26784371-D0D4-43F7-98FB-0F269E372856}"/>
    <cellStyle name="40% - 강조색1 4 2 4 6" xfId="20256" xr:uid="{1FC99620-3935-4FD1-A418-E7D060C9D225}"/>
    <cellStyle name="40% - 강조색1 4 2 5" xfId="1408" xr:uid="{17959030-4374-460C-96AB-950FD560A934}"/>
    <cellStyle name="40% - 강조색1 4 2 5 2" xfId="3840" xr:uid="{E039D264-0CD7-4D11-98C0-CB667F0D3732}"/>
    <cellStyle name="40% - 강조색1 4 2 5 2 2" xfId="8704" xr:uid="{DEF8EEFB-2019-4846-ABFB-53FA4601AEE1}"/>
    <cellStyle name="40% - 강조색1 4 2 5 2 2 2" xfId="18432" xr:uid="{47DB8E12-7219-40EF-9E4A-C6D7CDD1D303}"/>
    <cellStyle name="40% - 강조색1 4 2 5 2 2 2 2" xfId="37888" xr:uid="{7D4ED9DF-4636-4F94-A1C0-A68E50D98D6B}"/>
    <cellStyle name="40% - 강조색1 4 2 5 2 2 3" xfId="28160" xr:uid="{21892CDA-197B-4160-8B41-6ABE72789503}"/>
    <cellStyle name="40% - 강조색1 4 2 5 2 3" xfId="13568" xr:uid="{D09B68EB-D55B-44F2-968D-02E2E6E909F1}"/>
    <cellStyle name="40% - 강조색1 4 2 5 2 3 2" xfId="33024" xr:uid="{3893D717-775C-4F7C-9BF8-A30BFF92C0E6}"/>
    <cellStyle name="40% - 강조색1 4 2 5 2 4" xfId="23296" xr:uid="{63AEF323-8536-44BD-9D0D-1911D0AB0A46}"/>
    <cellStyle name="40% - 강조색1 4 2 5 3" xfId="6272" xr:uid="{97D82C02-0180-4C4F-83C2-481DCF93DD58}"/>
    <cellStyle name="40% - 강조색1 4 2 5 3 2" xfId="16000" xr:uid="{EEB1C321-7414-4A40-A6DE-7EBB71CBD15A}"/>
    <cellStyle name="40% - 강조색1 4 2 5 3 2 2" xfId="35456" xr:uid="{09227DBC-E62E-4650-8034-1C9F04EED1FC}"/>
    <cellStyle name="40% - 강조색1 4 2 5 3 3" xfId="25728" xr:uid="{56BB6BA2-22B3-4B60-B4AA-5365779220F9}"/>
    <cellStyle name="40% - 강조색1 4 2 5 4" xfId="11136" xr:uid="{1928EF71-0CCC-46DE-8EEB-8FA66B6649B0}"/>
    <cellStyle name="40% - 강조색1 4 2 5 4 2" xfId="30592" xr:uid="{3FDDAF58-78EF-4185-A460-659A5EDC13F5}"/>
    <cellStyle name="40% - 강조색1 4 2 5 5" xfId="20864" xr:uid="{863BBFCA-2BDF-431D-B749-600FDBAE766A}"/>
    <cellStyle name="40% - 강조색1 4 2 6" xfId="2624" xr:uid="{9BE31A66-52D5-45DE-AB76-39631BFC4069}"/>
    <cellStyle name="40% - 강조색1 4 2 6 2" xfId="7488" xr:uid="{CF3AE74D-6882-40BB-ADCF-EBCD67F5A527}"/>
    <cellStyle name="40% - 강조색1 4 2 6 2 2" xfId="17216" xr:uid="{A8F89AF9-C95C-4A9F-8E8B-4E405FC22C84}"/>
    <cellStyle name="40% - 강조색1 4 2 6 2 2 2" xfId="36672" xr:uid="{90E904EB-5743-4FA2-ADF5-01DB2EB02527}"/>
    <cellStyle name="40% - 강조색1 4 2 6 2 3" xfId="26944" xr:uid="{32E35CB4-6876-4BE1-BB09-2ACD21E334AE}"/>
    <cellStyle name="40% - 강조색1 4 2 6 3" xfId="12352" xr:uid="{E3145F27-01B5-4FDE-9C54-1F6CE0090B41}"/>
    <cellStyle name="40% - 강조색1 4 2 6 3 2" xfId="31808" xr:uid="{263F6C93-CA31-4044-9EE7-5434168F739F}"/>
    <cellStyle name="40% - 강조색1 4 2 6 4" xfId="22080" xr:uid="{B1C49678-3142-4DAF-B34A-31B5A33C8285}"/>
    <cellStyle name="40% - 강조색1 4 2 7" xfId="5056" xr:uid="{C749D881-FCDE-468C-96B9-397B26A4247D}"/>
    <cellStyle name="40% - 강조색1 4 2 7 2" xfId="14784" xr:uid="{1CB75BC4-5276-4088-B5A1-7DCB9AE1A57F}"/>
    <cellStyle name="40% - 강조색1 4 2 7 2 2" xfId="34240" xr:uid="{9140F0F9-4CF3-4BB2-87FA-F6894E9EB003}"/>
    <cellStyle name="40% - 강조색1 4 2 7 3" xfId="24512" xr:uid="{DC7C7C55-0D43-46FD-AE2B-E70C78CDE83C}"/>
    <cellStyle name="40% - 강조색1 4 2 8" xfId="9920" xr:uid="{C9C5760B-4D70-4049-8671-647AB6AC03EE}"/>
    <cellStyle name="40% - 강조색1 4 2 8 2" xfId="29376" xr:uid="{5088DBEE-EE9C-4975-BAC7-47B07D3CA390}"/>
    <cellStyle name="40% - 강조색1 4 2 9" xfId="19648" xr:uid="{3F09C732-79B4-413E-8242-C341D6E3D5ED}"/>
    <cellStyle name="40% - 강조색1 4 3" xfId="266" xr:uid="{15C31122-914F-4121-8FBF-2634096CBE07}"/>
    <cellStyle name="40% - 강조색1 4 3 2" xfId="571" xr:uid="{C1EABD0D-6EB1-4014-8636-D773DAD901BA}"/>
    <cellStyle name="40% - 강조색1 4 3 2 2" xfId="1179" xr:uid="{D1ECEB4C-FA6C-42CC-95D7-E83B1882D942}"/>
    <cellStyle name="40% - 강조색1 4 3 2 2 2" xfId="2395" xr:uid="{27FBB4E1-166D-4D51-B7E7-E73C9C866EC3}"/>
    <cellStyle name="40% - 강조색1 4 3 2 2 2 2" xfId="4827" xr:uid="{D6BDF4D3-F52D-4621-8A82-86749473E0A7}"/>
    <cellStyle name="40% - 강조색1 4 3 2 2 2 2 2" xfId="9691" xr:uid="{38C126C3-F761-429E-B660-85536865EF46}"/>
    <cellStyle name="40% - 강조색1 4 3 2 2 2 2 2 2" xfId="19419" xr:uid="{DE5AC7BC-1032-4F6C-9995-48576C9BE179}"/>
    <cellStyle name="40% - 강조색1 4 3 2 2 2 2 2 2 2" xfId="38875" xr:uid="{D4C774CF-F6FF-496C-A601-858194F6D549}"/>
    <cellStyle name="40% - 강조색1 4 3 2 2 2 2 2 3" xfId="29147" xr:uid="{179BAC89-A234-4D20-8378-94F0BEF1AE92}"/>
    <cellStyle name="40% - 강조색1 4 3 2 2 2 2 3" xfId="14555" xr:uid="{7C6CC64C-96D5-4D34-8E97-18CCB8ECAD18}"/>
    <cellStyle name="40% - 강조색1 4 3 2 2 2 2 3 2" xfId="34011" xr:uid="{33928C46-D7BA-4227-AB5E-76D9CAEC5E24}"/>
    <cellStyle name="40% - 강조색1 4 3 2 2 2 2 4" xfId="24283" xr:uid="{0F566203-C918-444F-A28F-1AB2B628707C}"/>
    <cellStyle name="40% - 강조색1 4 3 2 2 2 3" xfId="7259" xr:uid="{B62B6189-DDBE-4812-9BA2-2BBC48DCEA00}"/>
    <cellStyle name="40% - 강조색1 4 3 2 2 2 3 2" xfId="16987" xr:uid="{54947170-F311-4503-9D96-2D168D656546}"/>
    <cellStyle name="40% - 강조색1 4 3 2 2 2 3 2 2" xfId="36443" xr:uid="{55AEAAB7-AC48-4BC3-9B22-D3F3973474FF}"/>
    <cellStyle name="40% - 강조색1 4 3 2 2 2 3 3" xfId="26715" xr:uid="{7BC728EB-F2B7-4FE3-BDF4-7E577CE80E6E}"/>
    <cellStyle name="40% - 강조색1 4 3 2 2 2 4" xfId="12123" xr:uid="{5F689F37-6E06-447E-ABD5-F68BE114454C}"/>
    <cellStyle name="40% - 강조색1 4 3 2 2 2 4 2" xfId="31579" xr:uid="{1B340FB9-7F2E-4B70-A751-7036F677DAF2}"/>
    <cellStyle name="40% - 강조색1 4 3 2 2 2 5" xfId="21851" xr:uid="{65646D82-7D32-4074-9D7C-A3AA5E526C5B}"/>
    <cellStyle name="40% - 강조색1 4 3 2 2 3" xfId="3611" xr:uid="{6DC365B7-BC09-4A74-AAE8-8FFC3B55D3DD}"/>
    <cellStyle name="40% - 강조색1 4 3 2 2 3 2" xfId="8475" xr:uid="{2A98C1E1-6F9A-4D81-AB8C-DD75CA0E187C}"/>
    <cellStyle name="40% - 강조색1 4 3 2 2 3 2 2" xfId="18203" xr:uid="{829D1936-9011-46C7-A78F-F677093C4EC5}"/>
    <cellStyle name="40% - 강조색1 4 3 2 2 3 2 2 2" xfId="37659" xr:uid="{3A31E62D-681F-4419-829B-D3751AFC288A}"/>
    <cellStyle name="40% - 강조색1 4 3 2 2 3 2 3" xfId="27931" xr:uid="{26EAF5C7-BD9C-4DA6-9193-6BB5D5D6123E}"/>
    <cellStyle name="40% - 강조색1 4 3 2 2 3 3" xfId="13339" xr:uid="{460BF06E-68D9-4BF1-BAC0-B35E4BF49E74}"/>
    <cellStyle name="40% - 강조색1 4 3 2 2 3 3 2" xfId="32795" xr:uid="{E75055CA-A243-40B7-92F7-785581B8FAE4}"/>
    <cellStyle name="40% - 강조색1 4 3 2 2 3 4" xfId="23067" xr:uid="{A90E3933-0018-435B-947C-E74DB4D01C08}"/>
    <cellStyle name="40% - 강조색1 4 3 2 2 4" xfId="6043" xr:uid="{09A5BD92-DDDB-4AAC-A29E-7B587509C395}"/>
    <cellStyle name="40% - 강조색1 4 3 2 2 4 2" xfId="15771" xr:uid="{19B4C4A6-20BB-45EF-B01C-EE40C756C79C}"/>
    <cellStyle name="40% - 강조색1 4 3 2 2 4 2 2" xfId="35227" xr:uid="{6DF9DDD8-4852-4007-81C7-B79B5A90A408}"/>
    <cellStyle name="40% - 강조색1 4 3 2 2 4 3" xfId="25499" xr:uid="{408F4EB5-9B1D-4BC4-861B-2AD35E867756}"/>
    <cellStyle name="40% - 강조색1 4 3 2 2 5" xfId="10907" xr:uid="{E2DA5E52-6AF5-4621-8D7E-56FD21DDA083}"/>
    <cellStyle name="40% - 강조색1 4 3 2 2 5 2" xfId="30363" xr:uid="{21E5E03F-ED34-4897-A64E-444F9AAA47E0}"/>
    <cellStyle name="40% - 강조색1 4 3 2 2 6" xfId="20635" xr:uid="{D475A37A-5D3D-49C6-8101-FF86A1AFAB65}"/>
    <cellStyle name="40% - 강조색1 4 3 2 3" xfId="1787" xr:uid="{72F3244E-6BB3-4E77-A834-5808B0C0E50B}"/>
    <cellStyle name="40% - 강조색1 4 3 2 3 2" xfId="4219" xr:uid="{582F2399-1EDB-4F57-9C5B-6487ABF7CED6}"/>
    <cellStyle name="40% - 강조색1 4 3 2 3 2 2" xfId="9083" xr:uid="{BA8A8F8D-5FCC-4407-8DF7-773DE5F3810E}"/>
    <cellStyle name="40% - 강조색1 4 3 2 3 2 2 2" xfId="18811" xr:uid="{C9E703E0-86AF-45C4-92D4-9A14A952372B}"/>
    <cellStyle name="40% - 강조색1 4 3 2 3 2 2 2 2" xfId="38267" xr:uid="{98EBB53F-A239-4DCA-9A9F-E6E1BBAC385C}"/>
    <cellStyle name="40% - 강조색1 4 3 2 3 2 2 3" xfId="28539" xr:uid="{2D1000E3-AE29-4707-B4C8-D640EE9DC761}"/>
    <cellStyle name="40% - 강조색1 4 3 2 3 2 3" xfId="13947" xr:uid="{7D4C658C-7276-4C21-B254-4E8E3ECAA87A}"/>
    <cellStyle name="40% - 강조색1 4 3 2 3 2 3 2" xfId="33403" xr:uid="{66C2B55C-631B-4C9E-BD67-87898666040C}"/>
    <cellStyle name="40% - 강조색1 4 3 2 3 2 4" xfId="23675" xr:uid="{F94CB870-397C-41FC-BE0F-69ACA3DA2DFE}"/>
    <cellStyle name="40% - 강조색1 4 3 2 3 3" xfId="6651" xr:uid="{641DA27B-1F4F-4F10-B6A9-CABB0EB6EE05}"/>
    <cellStyle name="40% - 강조색1 4 3 2 3 3 2" xfId="16379" xr:uid="{477240C5-A427-4741-95B5-844B15057032}"/>
    <cellStyle name="40% - 강조색1 4 3 2 3 3 2 2" xfId="35835" xr:uid="{539DEAAD-5C4E-4205-B465-72A759064181}"/>
    <cellStyle name="40% - 강조색1 4 3 2 3 3 3" xfId="26107" xr:uid="{CA925CFC-3F05-4B9B-9E8D-0FEA40DF6405}"/>
    <cellStyle name="40% - 강조색1 4 3 2 3 4" xfId="11515" xr:uid="{C450882D-C5B1-40D7-88D4-E51906F9574F}"/>
    <cellStyle name="40% - 강조색1 4 3 2 3 4 2" xfId="30971" xr:uid="{A9FC260B-E0AF-477C-8B37-01757906CFFB}"/>
    <cellStyle name="40% - 강조색1 4 3 2 3 5" xfId="21243" xr:uid="{D7828688-3CD2-433D-AD00-27C81BA8F1EC}"/>
    <cellStyle name="40% - 강조색1 4 3 2 4" xfId="3003" xr:uid="{CC6ACF08-E678-4C23-A72D-24533D2E9D4D}"/>
    <cellStyle name="40% - 강조색1 4 3 2 4 2" xfId="7867" xr:uid="{B68BDC53-C457-4D04-9B5F-5F775C907FE5}"/>
    <cellStyle name="40% - 강조색1 4 3 2 4 2 2" xfId="17595" xr:uid="{CEDC7732-DD5E-4DC8-BFF4-DA87E7B339AA}"/>
    <cellStyle name="40% - 강조색1 4 3 2 4 2 2 2" xfId="37051" xr:uid="{251B8A38-CB6E-4914-B7D1-B3C86EA00217}"/>
    <cellStyle name="40% - 강조색1 4 3 2 4 2 3" xfId="27323" xr:uid="{998D08D0-74BF-47F2-99AE-4005C4E49705}"/>
    <cellStyle name="40% - 강조색1 4 3 2 4 3" xfId="12731" xr:uid="{A25C0125-47AE-4410-959F-23E2E8337B5A}"/>
    <cellStyle name="40% - 강조색1 4 3 2 4 3 2" xfId="32187" xr:uid="{E62B50F5-71CB-4FB8-A65C-2D4DDF5B814C}"/>
    <cellStyle name="40% - 강조색1 4 3 2 4 4" xfId="22459" xr:uid="{9C61B6AA-2208-41C9-BC40-5F69D1477EA7}"/>
    <cellStyle name="40% - 강조색1 4 3 2 5" xfId="5435" xr:uid="{E055BCA6-8EE2-4595-97DC-61345AC24EEA}"/>
    <cellStyle name="40% - 강조색1 4 3 2 5 2" xfId="15163" xr:uid="{C58F0A50-145D-47E6-8058-01CFC45D2659}"/>
    <cellStyle name="40% - 강조색1 4 3 2 5 2 2" xfId="34619" xr:uid="{680837B4-F0FF-413F-AC5F-FB1FC9C56A7F}"/>
    <cellStyle name="40% - 강조색1 4 3 2 5 3" xfId="24891" xr:uid="{E967F953-C623-43D1-A31B-8B1940D6718F}"/>
    <cellStyle name="40% - 강조색1 4 3 2 6" xfId="10299" xr:uid="{7029F951-B2CD-46E3-B6F8-726D34C7E460}"/>
    <cellStyle name="40% - 강조색1 4 3 2 6 2" xfId="29755" xr:uid="{7915AE16-0C69-42CD-BC20-233DF4E5985D}"/>
    <cellStyle name="40% - 강조색1 4 3 2 7" xfId="20027" xr:uid="{78100AEE-F5B8-4201-BF18-CAF64FA0A1C2}"/>
    <cellStyle name="40% - 강조색1 4 3 3" xfId="875" xr:uid="{EDAB4F95-1245-4E43-A48A-EEF3210BB987}"/>
    <cellStyle name="40% - 강조색1 4 3 3 2" xfId="2091" xr:uid="{8AE3E666-DBDE-4073-BE29-93632F12FC52}"/>
    <cellStyle name="40% - 강조색1 4 3 3 2 2" xfId="4523" xr:uid="{F5E262C6-EFE9-4B5D-A446-771435B746AA}"/>
    <cellStyle name="40% - 강조색1 4 3 3 2 2 2" xfId="9387" xr:uid="{E1F145BA-B720-4AB5-9C89-57952FB9EB7D}"/>
    <cellStyle name="40% - 강조색1 4 3 3 2 2 2 2" xfId="19115" xr:uid="{D4F837E0-0D58-470C-8A6F-581D13291256}"/>
    <cellStyle name="40% - 강조색1 4 3 3 2 2 2 2 2" xfId="38571" xr:uid="{734FFFAB-AC3E-46DF-AE8E-848B7358C571}"/>
    <cellStyle name="40% - 강조색1 4 3 3 2 2 2 3" xfId="28843" xr:uid="{296164B6-77D8-423B-8076-17F66B2932CB}"/>
    <cellStyle name="40% - 강조색1 4 3 3 2 2 3" xfId="14251" xr:uid="{9BDDCC58-8BE4-4D29-AEAF-52EFB93881A6}"/>
    <cellStyle name="40% - 강조색1 4 3 3 2 2 3 2" xfId="33707" xr:uid="{0764B682-6724-4D75-96BD-9152594DD94E}"/>
    <cellStyle name="40% - 강조색1 4 3 3 2 2 4" xfId="23979" xr:uid="{ACC13E8D-4440-4AB1-872C-94193AC67244}"/>
    <cellStyle name="40% - 강조색1 4 3 3 2 3" xfId="6955" xr:uid="{8589976D-ADAB-4D03-A6B3-6155588B852F}"/>
    <cellStyle name="40% - 강조색1 4 3 3 2 3 2" xfId="16683" xr:uid="{27A96175-8F73-4E9B-A127-186C9041F99B}"/>
    <cellStyle name="40% - 강조색1 4 3 3 2 3 2 2" xfId="36139" xr:uid="{36CECCBF-58E6-495E-A319-B2799B3F2DC0}"/>
    <cellStyle name="40% - 강조색1 4 3 3 2 3 3" xfId="26411" xr:uid="{18FB24A4-06D3-4382-BBEB-0AECDD9C2A5F}"/>
    <cellStyle name="40% - 강조색1 4 3 3 2 4" xfId="11819" xr:uid="{1737B1CA-A440-4D0F-9D19-8E96AA639C2F}"/>
    <cellStyle name="40% - 강조색1 4 3 3 2 4 2" xfId="31275" xr:uid="{131EFE68-9B6C-4B2E-9D4D-4CF55CA16AC4}"/>
    <cellStyle name="40% - 강조색1 4 3 3 2 5" xfId="21547" xr:uid="{8AA918A9-5894-4598-834B-E6C7F8798173}"/>
    <cellStyle name="40% - 강조색1 4 3 3 3" xfId="3307" xr:uid="{4E83E1C3-51F0-4316-9EC2-F084B7842E78}"/>
    <cellStyle name="40% - 강조색1 4 3 3 3 2" xfId="8171" xr:uid="{EB2D20E0-9057-4F9E-9589-A471C5CD1A17}"/>
    <cellStyle name="40% - 강조색1 4 3 3 3 2 2" xfId="17899" xr:uid="{A28C7DE0-5160-433D-9C11-3AE17A87E4DB}"/>
    <cellStyle name="40% - 강조색1 4 3 3 3 2 2 2" xfId="37355" xr:uid="{89D68606-D514-42CD-B7FD-EFA80094FA2C}"/>
    <cellStyle name="40% - 강조색1 4 3 3 3 2 3" xfId="27627" xr:uid="{5B11A6B3-1614-4F7D-8F5D-45B6DA600A64}"/>
    <cellStyle name="40% - 강조색1 4 3 3 3 3" xfId="13035" xr:uid="{E3F6AB3B-86A5-4B3E-A5C1-FA0913339B49}"/>
    <cellStyle name="40% - 강조색1 4 3 3 3 3 2" xfId="32491" xr:uid="{3D706627-1779-481C-9F50-DAB8455EC88A}"/>
    <cellStyle name="40% - 강조색1 4 3 3 3 4" xfId="22763" xr:uid="{41783D68-BD5D-463D-A62C-0E949E8CA8FB}"/>
    <cellStyle name="40% - 강조색1 4 3 3 4" xfId="5739" xr:uid="{2A438D3D-F8E2-4A76-878B-32FDEE9982D6}"/>
    <cellStyle name="40% - 강조색1 4 3 3 4 2" xfId="15467" xr:uid="{C18A03DE-E08F-4718-858A-705367D53AD1}"/>
    <cellStyle name="40% - 강조색1 4 3 3 4 2 2" xfId="34923" xr:uid="{55A29DFD-F9E9-4133-8F4B-67587389B515}"/>
    <cellStyle name="40% - 강조색1 4 3 3 4 3" xfId="25195" xr:uid="{AEA8576F-F39E-4A07-AD82-01DECFBC5A0F}"/>
    <cellStyle name="40% - 강조색1 4 3 3 5" xfId="10603" xr:uid="{C4C2C706-6C94-4533-A617-46BDC221892F}"/>
    <cellStyle name="40% - 강조색1 4 3 3 5 2" xfId="30059" xr:uid="{AC6DD027-B623-4186-A5F6-94EA2C2CBF71}"/>
    <cellStyle name="40% - 강조색1 4 3 3 6" xfId="20331" xr:uid="{54BFBC7F-C298-4FD3-B93C-56CC9061D07C}"/>
    <cellStyle name="40% - 강조색1 4 3 4" xfId="1483" xr:uid="{035B0842-C811-4B9D-BFE1-C4B96CE26A96}"/>
    <cellStyle name="40% - 강조색1 4 3 4 2" xfId="3915" xr:uid="{489EA99F-6AF4-4C97-8F2F-5028D4B54D21}"/>
    <cellStyle name="40% - 강조색1 4 3 4 2 2" xfId="8779" xr:uid="{18883B16-D317-4608-9904-D040AB4AAF99}"/>
    <cellStyle name="40% - 강조색1 4 3 4 2 2 2" xfId="18507" xr:uid="{1438DEEE-9597-4D5A-9D80-BEFCC12083CF}"/>
    <cellStyle name="40% - 강조색1 4 3 4 2 2 2 2" xfId="37963" xr:uid="{E4535510-C9B5-4BF3-818F-E89AF46A2E89}"/>
    <cellStyle name="40% - 강조색1 4 3 4 2 2 3" xfId="28235" xr:uid="{B5978E2C-3154-460D-92DF-B4A3075EF3BE}"/>
    <cellStyle name="40% - 강조색1 4 3 4 2 3" xfId="13643" xr:uid="{E6DAA0E9-DAFA-4835-B793-AAD18E460FF1}"/>
    <cellStyle name="40% - 강조색1 4 3 4 2 3 2" xfId="33099" xr:uid="{B45A5116-B3F3-413B-AA5E-E588888687DB}"/>
    <cellStyle name="40% - 강조색1 4 3 4 2 4" xfId="23371" xr:uid="{E06F8BAB-9206-49E0-AE17-CC17973681A5}"/>
    <cellStyle name="40% - 강조색1 4 3 4 3" xfId="6347" xr:uid="{DC5D2759-FC8F-4801-86DD-06399720C021}"/>
    <cellStyle name="40% - 강조색1 4 3 4 3 2" xfId="16075" xr:uid="{6D9E8CFB-604B-43E3-B2A6-BCC92C55FD6C}"/>
    <cellStyle name="40% - 강조색1 4 3 4 3 2 2" xfId="35531" xr:uid="{474A2869-E756-4CA8-9F1B-F54729ED49C8}"/>
    <cellStyle name="40% - 강조색1 4 3 4 3 3" xfId="25803" xr:uid="{1D78C68F-5C94-4EB6-AE09-533E9C92F78F}"/>
    <cellStyle name="40% - 강조색1 4 3 4 4" xfId="11211" xr:uid="{69A2BCB9-A19E-43DC-B0E9-B5B2AF3C9945}"/>
    <cellStyle name="40% - 강조색1 4 3 4 4 2" xfId="30667" xr:uid="{516C604E-A10F-4AE1-A1D0-0E9E272D7EEF}"/>
    <cellStyle name="40% - 강조색1 4 3 4 5" xfId="20939" xr:uid="{ACF61C52-4355-4B43-A613-4186E31D09B2}"/>
    <cellStyle name="40% - 강조색1 4 3 5" xfId="2699" xr:uid="{F347AF31-9532-4021-83AA-5B4D268D80AD}"/>
    <cellStyle name="40% - 강조색1 4 3 5 2" xfId="7563" xr:uid="{B0689A36-84DB-4AB2-98E0-B06B4C3B8F0E}"/>
    <cellStyle name="40% - 강조색1 4 3 5 2 2" xfId="17291" xr:uid="{EC6E8110-386E-4D87-979F-E55D960A097E}"/>
    <cellStyle name="40% - 강조색1 4 3 5 2 2 2" xfId="36747" xr:uid="{F756B944-BE37-45B4-A2A4-DAAA4126CBDA}"/>
    <cellStyle name="40% - 강조색1 4 3 5 2 3" xfId="27019" xr:uid="{6F3EBC24-F782-48E4-A4FC-FE55420FB391}"/>
    <cellStyle name="40% - 강조색1 4 3 5 3" xfId="12427" xr:uid="{2E2C8878-29ED-4A47-A9E5-C51D2AEE53A3}"/>
    <cellStyle name="40% - 강조색1 4 3 5 3 2" xfId="31883" xr:uid="{7018CE0A-DC11-40EE-B199-84445DCEB727}"/>
    <cellStyle name="40% - 강조색1 4 3 5 4" xfId="22155" xr:uid="{8E4CFD7A-A33C-4A87-ACE0-FF790E335E21}"/>
    <cellStyle name="40% - 강조색1 4 3 6" xfId="5131" xr:uid="{236AE76B-D9A1-4EC6-A2CB-7376B6E6EC6C}"/>
    <cellStyle name="40% - 강조색1 4 3 6 2" xfId="14859" xr:uid="{62E0B069-9A48-4CAE-8D2D-64745D677A7D}"/>
    <cellStyle name="40% - 강조색1 4 3 6 2 2" xfId="34315" xr:uid="{8162A213-77CA-48F2-90B0-FCF0945066B8}"/>
    <cellStyle name="40% - 강조색1 4 3 6 3" xfId="24587" xr:uid="{21CE7609-836F-40E8-8C9D-4C27D584BDC7}"/>
    <cellStyle name="40% - 강조색1 4 3 7" xfId="9995" xr:uid="{383E1528-A6E4-46DE-91A4-AECDE34A7BE7}"/>
    <cellStyle name="40% - 강조색1 4 3 7 2" xfId="29451" xr:uid="{13A0DA71-80D2-46EE-ACFA-1BF685A7182F}"/>
    <cellStyle name="40% - 강조색1 4 3 8" xfId="19723" xr:uid="{622F2AE7-6F9D-45DC-A5BC-178C226E51E3}"/>
    <cellStyle name="40% - 강조색1 4 4" xfId="419" xr:uid="{7C53945B-5226-45A4-9F01-8286A75D224B}"/>
    <cellStyle name="40% - 강조색1 4 4 2" xfId="1027" xr:uid="{F458B673-83E8-4BDD-A2EB-85FC93BB2FA1}"/>
    <cellStyle name="40% - 강조색1 4 4 2 2" xfId="2243" xr:uid="{1C7885DB-B347-4C3F-95C8-3742E8D40E41}"/>
    <cellStyle name="40% - 강조색1 4 4 2 2 2" xfId="4675" xr:uid="{F6F1F2E1-BA7D-4D9A-9EB3-F9CBCF33E29B}"/>
    <cellStyle name="40% - 강조색1 4 4 2 2 2 2" xfId="9539" xr:uid="{EDC9C0CD-3B87-4A56-A6D3-B21666DCA450}"/>
    <cellStyle name="40% - 강조색1 4 4 2 2 2 2 2" xfId="19267" xr:uid="{020C0744-AF40-45A4-B772-D4DBC6AB3692}"/>
    <cellStyle name="40% - 강조색1 4 4 2 2 2 2 2 2" xfId="38723" xr:uid="{047972DD-96A8-4723-B721-5BD5DCB2A798}"/>
    <cellStyle name="40% - 강조색1 4 4 2 2 2 2 3" xfId="28995" xr:uid="{C95FEA35-FC9A-45C7-B0A4-0255DC016571}"/>
    <cellStyle name="40% - 강조색1 4 4 2 2 2 3" xfId="14403" xr:uid="{A8AAFB1F-4ED7-4E3E-A665-8CA23789D5D0}"/>
    <cellStyle name="40% - 강조색1 4 4 2 2 2 3 2" xfId="33859" xr:uid="{932A8208-BDBA-48C8-AB52-9679A2A7BB35}"/>
    <cellStyle name="40% - 강조색1 4 4 2 2 2 4" xfId="24131" xr:uid="{88B615CD-F944-4CC2-8CC7-2177FB0C463E}"/>
    <cellStyle name="40% - 강조색1 4 4 2 2 3" xfId="7107" xr:uid="{1AA5C212-4E7F-4AFF-B538-F4B64442AEF0}"/>
    <cellStyle name="40% - 강조색1 4 4 2 2 3 2" xfId="16835" xr:uid="{F8BA090F-FBB7-41F1-B0EA-D5D8BE21B0CE}"/>
    <cellStyle name="40% - 강조색1 4 4 2 2 3 2 2" xfId="36291" xr:uid="{01595914-0204-447A-B0ED-FB95236E2B5C}"/>
    <cellStyle name="40% - 강조색1 4 4 2 2 3 3" xfId="26563" xr:uid="{7748A832-0508-45A8-9F3C-1B24CCFF8AF9}"/>
    <cellStyle name="40% - 강조색1 4 4 2 2 4" xfId="11971" xr:uid="{E358AD21-F5AB-4A09-B767-0486B2D244D1}"/>
    <cellStyle name="40% - 강조색1 4 4 2 2 4 2" xfId="31427" xr:uid="{74AEDE96-6EB7-4320-8045-8394D7F76ADD}"/>
    <cellStyle name="40% - 강조색1 4 4 2 2 5" xfId="21699" xr:uid="{C9682193-351D-4711-B029-3F307DCFA328}"/>
    <cellStyle name="40% - 강조색1 4 4 2 3" xfId="3459" xr:uid="{3121DEB1-3AAA-4A10-A3B1-3DC9DB5F4566}"/>
    <cellStyle name="40% - 강조색1 4 4 2 3 2" xfId="8323" xr:uid="{52DB0991-DF6C-4D77-AED4-5232EBD01EF1}"/>
    <cellStyle name="40% - 강조색1 4 4 2 3 2 2" xfId="18051" xr:uid="{B4CCAA6A-8CCA-4D32-8E47-C36FB5FFBB46}"/>
    <cellStyle name="40% - 강조색1 4 4 2 3 2 2 2" xfId="37507" xr:uid="{C56BFB93-7D5F-40BC-A20B-B82E1BC43ED0}"/>
    <cellStyle name="40% - 강조색1 4 4 2 3 2 3" xfId="27779" xr:uid="{0280133E-B172-43D6-A5CC-DA06791AAE35}"/>
    <cellStyle name="40% - 강조색1 4 4 2 3 3" xfId="13187" xr:uid="{A590D5C1-0FB9-4817-B877-BA17B35E0B66}"/>
    <cellStyle name="40% - 강조색1 4 4 2 3 3 2" xfId="32643" xr:uid="{136036AF-DBD9-4335-B8D1-C7938958A3D7}"/>
    <cellStyle name="40% - 강조색1 4 4 2 3 4" xfId="22915" xr:uid="{F3F203B8-57F1-49D6-99C4-2C8C39BADB35}"/>
    <cellStyle name="40% - 강조색1 4 4 2 4" xfId="5891" xr:uid="{1A76690F-537C-4B04-A90C-C633D7EDDC8D}"/>
    <cellStyle name="40% - 강조색1 4 4 2 4 2" xfId="15619" xr:uid="{D3F3CA53-B5FC-44CF-BE76-036FBD0D804C}"/>
    <cellStyle name="40% - 강조색1 4 4 2 4 2 2" xfId="35075" xr:uid="{D2D39606-4491-41A7-A2BF-BC35F9885DD0}"/>
    <cellStyle name="40% - 강조색1 4 4 2 4 3" xfId="25347" xr:uid="{45E1C660-14AC-4D85-AE90-0C27FBEFA2DB}"/>
    <cellStyle name="40% - 강조색1 4 4 2 5" xfId="10755" xr:uid="{AA8302D7-1D82-4C22-91C8-0C9F33615668}"/>
    <cellStyle name="40% - 강조색1 4 4 2 5 2" xfId="30211" xr:uid="{B12629D4-C8AB-4BA7-A3FE-5C3A5FCBC5FF}"/>
    <cellStyle name="40% - 강조색1 4 4 2 6" xfId="20483" xr:uid="{5CB5F98C-C717-4D35-8426-07B36BC844F9}"/>
    <cellStyle name="40% - 강조색1 4 4 3" xfId="1635" xr:uid="{2CF060B9-8010-4C26-A7EB-749F21C4C5BE}"/>
    <cellStyle name="40% - 강조색1 4 4 3 2" xfId="4067" xr:uid="{7B0DBB30-9B44-453B-840D-F9875CA887C2}"/>
    <cellStyle name="40% - 강조색1 4 4 3 2 2" xfId="8931" xr:uid="{0D21CCE5-A161-4587-AFA4-B6AB9F3EFD9E}"/>
    <cellStyle name="40% - 강조색1 4 4 3 2 2 2" xfId="18659" xr:uid="{EEB9A9E4-9691-4BCB-B53B-A13AEA957F76}"/>
    <cellStyle name="40% - 강조색1 4 4 3 2 2 2 2" xfId="38115" xr:uid="{E7E375AE-4F52-4611-B92D-48390020BD2E}"/>
    <cellStyle name="40% - 강조색1 4 4 3 2 2 3" xfId="28387" xr:uid="{C1F6EDA1-539E-4E22-B773-870AFC440D31}"/>
    <cellStyle name="40% - 강조색1 4 4 3 2 3" xfId="13795" xr:uid="{6C202CAA-9BF5-4AAF-93C9-99F9F98AFC8B}"/>
    <cellStyle name="40% - 강조색1 4 4 3 2 3 2" xfId="33251" xr:uid="{5214CB06-509F-4EFD-9355-B8C739C9696E}"/>
    <cellStyle name="40% - 강조색1 4 4 3 2 4" xfId="23523" xr:uid="{4C377F69-EC34-4366-B24A-49BD85D140EF}"/>
    <cellStyle name="40% - 강조색1 4 4 3 3" xfId="6499" xr:uid="{A2BF98AA-7918-4BD9-8804-D16D55754687}"/>
    <cellStyle name="40% - 강조색1 4 4 3 3 2" xfId="16227" xr:uid="{86AAFFCE-337D-4915-A59A-E92158A3E02D}"/>
    <cellStyle name="40% - 강조색1 4 4 3 3 2 2" xfId="35683" xr:uid="{335E2502-AB73-4843-82F8-65D8CF05F97A}"/>
    <cellStyle name="40% - 강조색1 4 4 3 3 3" xfId="25955" xr:uid="{937E18F6-B7D7-4A76-98CB-57F2FBCD4070}"/>
    <cellStyle name="40% - 강조색1 4 4 3 4" xfId="11363" xr:uid="{188CA3A4-DD60-479F-BF43-1DC4A6041716}"/>
    <cellStyle name="40% - 강조색1 4 4 3 4 2" xfId="30819" xr:uid="{8A553A1A-CD24-436B-B181-99EEDAFA57FA}"/>
    <cellStyle name="40% - 강조색1 4 4 3 5" xfId="21091" xr:uid="{A7E13330-10DF-4C29-B82F-C5AB6C5C6E82}"/>
    <cellStyle name="40% - 강조색1 4 4 4" xfId="2851" xr:uid="{60EED8DB-21BB-4C23-8C25-3A09E8D74BF5}"/>
    <cellStyle name="40% - 강조색1 4 4 4 2" xfId="7715" xr:uid="{2AA3DBE4-FBD9-4017-8246-C485656F1427}"/>
    <cellStyle name="40% - 강조색1 4 4 4 2 2" xfId="17443" xr:uid="{79F7C3AA-1B57-4E29-BCB4-AC3251BAF8D0}"/>
    <cellStyle name="40% - 강조색1 4 4 4 2 2 2" xfId="36899" xr:uid="{A4AE1036-E63E-40D2-8786-77ADD4BA4259}"/>
    <cellStyle name="40% - 강조색1 4 4 4 2 3" xfId="27171" xr:uid="{DFF2732A-03D1-4FA9-8FE5-8D6DC46A8A88}"/>
    <cellStyle name="40% - 강조색1 4 4 4 3" xfId="12579" xr:uid="{18A260F6-319B-46AA-854D-C2595FDD4015}"/>
    <cellStyle name="40% - 강조색1 4 4 4 3 2" xfId="32035" xr:uid="{B260BDB7-DBBC-47BF-BEEB-6A0D0126F585}"/>
    <cellStyle name="40% - 강조색1 4 4 4 4" xfId="22307" xr:uid="{B9CEF8D2-79A1-4759-95C7-353812D98406}"/>
    <cellStyle name="40% - 강조색1 4 4 5" xfId="5283" xr:uid="{FACDBDCA-E1B9-4116-8526-09AF5F61E606}"/>
    <cellStyle name="40% - 강조색1 4 4 5 2" xfId="15011" xr:uid="{868118BD-1C6D-4A24-95E1-3923210C92F4}"/>
    <cellStyle name="40% - 강조색1 4 4 5 2 2" xfId="34467" xr:uid="{FDB1D07A-2E5C-4C30-8BB1-FCFF25C7B06D}"/>
    <cellStyle name="40% - 강조색1 4 4 5 3" xfId="24739" xr:uid="{F248AD7B-3D32-4FB9-8DCA-30F4AB26F1E2}"/>
    <cellStyle name="40% - 강조색1 4 4 6" xfId="10147" xr:uid="{492F28A7-CEA2-4121-B85E-48B96BEBC9FE}"/>
    <cellStyle name="40% - 강조색1 4 4 6 2" xfId="29603" xr:uid="{3696FF13-84B1-49B9-9021-6CE8798A9691}"/>
    <cellStyle name="40% - 강조색1 4 4 7" xfId="19875" xr:uid="{55CFC2FE-24B1-400B-B0B3-AB2125034CC0}"/>
    <cellStyle name="40% - 강조색1 4 5" xfId="723" xr:uid="{5548CB98-72ED-4D91-8337-6EB2ACD0521C}"/>
    <cellStyle name="40% - 강조색1 4 5 2" xfId="1939" xr:uid="{0D62171D-638A-41D7-854B-A121225598CC}"/>
    <cellStyle name="40% - 강조색1 4 5 2 2" xfId="4371" xr:uid="{378FB1F1-C05D-4180-8BFF-36136ECB6066}"/>
    <cellStyle name="40% - 강조색1 4 5 2 2 2" xfId="9235" xr:uid="{9ED440A9-C91F-4BFC-8F9D-9DE60430006E}"/>
    <cellStyle name="40% - 강조색1 4 5 2 2 2 2" xfId="18963" xr:uid="{058E1176-5C1C-47A4-9504-3CF31532C148}"/>
    <cellStyle name="40% - 강조색1 4 5 2 2 2 2 2" xfId="38419" xr:uid="{995AD19F-24BD-4A9C-A320-8F985DA2C858}"/>
    <cellStyle name="40% - 강조색1 4 5 2 2 2 3" xfId="28691" xr:uid="{FDF3374A-216D-4274-9BF1-C7E308BDD83E}"/>
    <cellStyle name="40% - 강조색1 4 5 2 2 3" xfId="14099" xr:uid="{A5A2EB38-0FA5-42D8-8A73-74711A4EA8B5}"/>
    <cellStyle name="40% - 강조색1 4 5 2 2 3 2" xfId="33555" xr:uid="{F6BAE82C-49A4-4FF6-AF50-E4FADDAD71C1}"/>
    <cellStyle name="40% - 강조색1 4 5 2 2 4" xfId="23827" xr:uid="{D9B1683F-66BB-4AFB-AC54-8344B0CD1F7F}"/>
    <cellStyle name="40% - 강조색1 4 5 2 3" xfId="6803" xr:uid="{14229AAA-5D16-4256-8D8F-25E85145FBA9}"/>
    <cellStyle name="40% - 강조색1 4 5 2 3 2" xfId="16531" xr:uid="{CF3CFED7-CCA5-4EB1-8306-1B7CDF165A09}"/>
    <cellStyle name="40% - 강조색1 4 5 2 3 2 2" xfId="35987" xr:uid="{9A85146C-7642-49BC-B438-CF11938AB862}"/>
    <cellStyle name="40% - 강조색1 4 5 2 3 3" xfId="26259" xr:uid="{DFF05634-CF47-4E73-A1B3-CC5D3E88F828}"/>
    <cellStyle name="40% - 강조색1 4 5 2 4" xfId="11667" xr:uid="{41B962F3-9E07-43D0-AC3F-238CE19BCC87}"/>
    <cellStyle name="40% - 강조색1 4 5 2 4 2" xfId="31123" xr:uid="{EE3C0185-C88B-40E0-AAD2-D20483674A59}"/>
    <cellStyle name="40% - 강조색1 4 5 2 5" xfId="21395" xr:uid="{A7FA900B-03EC-484C-AE44-9781FCBF133F}"/>
    <cellStyle name="40% - 강조색1 4 5 3" xfId="3155" xr:uid="{B47D69A3-0608-4C6A-8767-1FE609543116}"/>
    <cellStyle name="40% - 강조색1 4 5 3 2" xfId="8019" xr:uid="{8F10D088-06F6-4003-B5AF-6D6662208035}"/>
    <cellStyle name="40% - 강조색1 4 5 3 2 2" xfId="17747" xr:uid="{BCD0F766-BF59-4824-BC03-EA5362C88156}"/>
    <cellStyle name="40% - 강조색1 4 5 3 2 2 2" xfId="37203" xr:uid="{BAC56C17-F925-4EE5-A842-FB77B7F1A35C}"/>
    <cellStyle name="40% - 강조색1 4 5 3 2 3" xfId="27475" xr:uid="{587501C3-9361-4AE4-B6A3-55AEC2460FB5}"/>
    <cellStyle name="40% - 강조색1 4 5 3 3" xfId="12883" xr:uid="{B2F7738A-6988-43D4-989B-B0786E447016}"/>
    <cellStyle name="40% - 강조색1 4 5 3 3 2" xfId="32339" xr:uid="{FABDCFB3-6631-48CD-8FF8-19543A03E1D2}"/>
    <cellStyle name="40% - 강조색1 4 5 3 4" xfId="22611" xr:uid="{3B881319-8E04-4742-8211-BE40F6742E22}"/>
    <cellStyle name="40% - 강조색1 4 5 4" xfId="5587" xr:uid="{41530209-380F-49C9-9C9C-84A5E300A369}"/>
    <cellStyle name="40% - 강조색1 4 5 4 2" xfId="15315" xr:uid="{ACAB79A6-EBCB-4889-9E2E-BFE707C95BE4}"/>
    <cellStyle name="40% - 강조색1 4 5 4 2 2" xfId="34771" xr:uid="{59BA900F-5787-4F6B-B0DD-8F0AB3FF8296}"/>
    <cellStyle name="40% - 강조색1 4 5 4 3" xfId="25043" xr:uid="{D352DA08-2125-4EBA-9EA6-0BD5A2597AC2}"/>
    <cellStyle name="40% - 강조색1 4 5 5" xfId="10451" xr:uid="{244153E1-4989-4737-86A5-0C176E562D98}"/>
    <cellStyle name="40% - 강조색1 4 5 5 2" xfId="29907" xr:uid="{96E689ED-C8FC-46BC-8982-D497DEADA509}"/>
    <cellStyle name="40% - 강조색1 4 5 6" xfId="20179" xr:uid="{927EF672-6DCE-4223-8DA7-ECFE2CFFECFD}"/>
    <cellStyle name="40% - 강조색1 4 6" xfId="1331" xr:uid="{1315D2AE-F18C-4860-8B38-4A8347C6DE88}"/>
    <cellStyle name="40% - 강조색1 4 6 2" xfId="3763" xr:uid="{DAC40EC1-6CA2-4A0A-B2E4-1CCAED10C8F8}"/>
    <cellStyle name="40% - 강조색1 4 6 2 2" xfId="8627" xr:uid="{604E0EA8-62C8-4DCE-AE8C-2B36C35097A2}"/>
    <cellStyle name="40% - 강조색1 4 6 2 2 2" xfId="18355" xr:uid="{DE6DA3DE-E945-42B9-B060-3DAD3CB14A55}"/>
    <cellStyle name="40% - 강조색1 4 6 2 2 2 2" xfId="37811" xr:uid="{71D31D1B-046A-4EC3-B5D0-8D316D15F005}"/>
    <cellStyle name="40% - 강조색1 4 6 2 2 3" xfId="28083" xr:uid="{37F2259B-D436-475E-9C05-511814D33D8E}"/>
    <cellStyle name="40% - 강조색1 4 6 2 3" xfId="13491" xr:uid="{C4003557-9E71-446A-ACCD-F81605E4D139}"/>
    <cellStyle name="40% - 강조색1 4 6 2 3 2" xfId="32947" xr:uid="{DC3E2BFC-9FA1-4975-B74F-D59506FCE51A}"/>
    <cellStyle name="40% - 강조색1 4 6 2 4" xfId="23219" xr:uid="{AAA34C19-BE1C-4DC5-90C3-CFA025E81CE0}"/>
    <cellStyle name="40% - 강조색1 4 6 3" xfId="6195" xr:uid="{C11A1EB6-7A50-429E-9DE9-6FA86C6C5955}"/>
    <cellStyle name="40% - 강조색1 4 6 3 2" xfId="15923" xr:uid="{9ED11FF9-AF51-4D8D-B2B0-6F7EDC394E96}"/>
    <cellStyle name="40% - 강조색1 4 6 3 2 2" xfId="35379" xr:uid="{6695E00A-44FF-4504-BC6B-41D42D86FEC5}"/>
    <cellStyle name="40% - 강조색1 4 6 3 3" xfId="25651" xr:uid="{88CF39D9-FCB8-4D2E-8E8A-8538E503F8E3}"/>
    <cellStyle name="40% - 강조색1 4 6 4" xfId="11059" xr:uid="{EE228B28-BBC5-49FC-BC1B-4ECA5B00FFA8}"/>
    <cellStyle name="40% - 강조색1 4 6 4 2" xfId="30515" xr:uid="{91948E62-FF5C-40AA-85E2-FBFB6E410516}"/>
    <cellStyle name="40% - 강조색1 4 6 5" xfId="20787" xr:uid="{27193C76-A285-414E-822C-0FBFC25D6941}"/>
    <cellStyle name="40% - 강조색1 4 7" xfId="2547" xr:uid="{E6265705-D9BF-45C1-9F3A-9602F1EE74A9}"/>
    <cellStyle name="40% - 강조색1 4 7 2" xfId="7411" xr:uid="{3B4D978A-B351-44CF-9D6B-C1A91265A0F8}"/>
    <cellStyle name="40% - 강조색1 4 7 2 2" xfId="17139" xr:uid="{F1ED72EF-9E7D-46F0-B1D9-CD9648815B24}"/>
    <cellStyle name="40% - 강조색1 4 7 2 2 2" xfId="36595" xr:uid="{B36BDF9A-53D1-43F3-BB09-576A8AAB6FA5}"/>
    <cellStyle name="40% - 강조색1 4 7 2 3" xfId="26867" xr:uid="{D9031B3F-3724-497A-87C1-118A2526496F}"/>
    <cellStyle name="40% - 강조색1 4 7 3" xfId="12275" xr:uid="{861E236A-DD50-4114-8F46-B13986D63D85}"/>
    <cellStyle name="40% - 강조색1 4 7 3 2" xfId="31731" xr:uid="{39E7E10C-0017-4496-98D3-911DCE737526}"/>
    <cellStyle name="40% - 강조색1 4 7 4" xfId="22003" xr:uid="{A05BDB40-DED9-4AAB-A874-0A38A74C91E4}"/>
    <cellStyle name="40% - 강조색1 4 8" xfId="4979" xr:uid="{6679E09A-332A-4F7D-A82C-C10C606F8B14}"/>
    <cellStyle name="40% - 강조색1 4 8 2" xfId="14707" xr:uid="{837A1A13-9B59-48A2-B41B-5C8017B2B402}"/>
    <cellStyle name="40% - 강조색1 4 8 2 2" xfId="34163" xr:uid="{9879447D-FC93-4EDB-8801-BD51FAA87F37}"/>
    <cellStyle name="40% - 강조색1 4 8 3" xfId="24435" xr:uid="{F7D6C3C6-F2D0-404D-9AD3-787FBB69E267}"/>
    <cellStyle name="40% - 강조색1 4 9" xfId="9843" xr:uid="{8A8584D1-680C-4792-A5F4-62CC807B8080}"/>
    <cellStyle name="40% - 강조색1 4 9 2" xfId="29299" xr:uid="{4CD39BE7-57EF-4A1B-8003-FF1085BB1E0E}"/>
    <cellStyle name="40% - 강조색2" xfId="25" builtinId="35" customBuiltin="1"/>
    <cellStyle name="40% - 강조색2 2" xfId="68" xr:uid="{987B3094-D46C-4470-BE39-AAE74CDE0BA9}"/>
    <cellStyle name="40% - 강조색2 2 10" xfId="19534" xr:uid="{57FDD5DB-C4C5-43F9-B342-FC990DD9A7A7}"/>
    <cellStyle name="40% - 강조색2 2 2" xfId="151" xr:uid="{817EAAAD-C42B-4773-846F-8C734D588533}"/>
    <cellStyle name="40% - 강조색2 2 2 2" xfId="304" xr:uid="{969C4051-FB49-4E02-9CFC-54871CB74F08}"/>
    <cellStyle name="40% - 강조색2 2 2 2 2" xfId="609" xr:uid="{9D56801B-15D8-4FDE-B400-653A6951D8D0}"/>
    <cellStyle name="40% - 강조색2 2 2 2 2 2" xfId="1217" xr:uid="{989B9C59-7376-4D8F-AAF9-2A1A77FDDCD6}"/>
    <cellStyle name="40% - 강조색2 2 2 2 2 2 2" xfId="2433" xr:uid="{7AF48F3B-ADD7-46AC-AA60-853ACDBF4B86}"/>
    <cellStyle name="40% - 강조색2 2 2 2 2 2 2 2" xfId="4865" xr:uid="{4DE08D23-8FA5-4144-9503-D93133A46ADE}"/>
    <cellStyle name="40% - 강조색2 2 2 2 2 2 2 2 2" xfId="9729" xr:uid="{674D4F9F-2DA3-40C0-AFD1-5278A2C8C576}"/>
    <cellStyle name="40% - 강조색2 2 2 2 2 2 2 2 2 2" xfId="19457" xr:uid="{5C05F6F0-363C-40D4-91AB-9BD76EA13AB9}"/>
    <cellStyle name="40% - 강조색2 2 2 2 2 2 2 2 2 2 2" xfId="38913" xr:uid="{9BFAA2D9-6232-4B62-9894-45ED11FCDB69}"/>
    <cellStyle name="40% - 강조색2 2 2 2 2 2 2 2 2 3" xfId="29185" xr:uid="{897F874A-76E5-42C9-AEAE-8EA45B8E3FF9}"/>
    <cellStyle name="40% - 강조색2 2 2 2 2 2 2 2 3" xfId="14593" xr:uid="{687210FA-F683-4172-BADE-8690C7BED93D}"/>
    <cellStyle name="40% - 강조색2 2 2 2 2 2 2 2 3 2" xfId="34049" xr:uid="{229292D4-2887-4BCF-A6D0-DA56F4D7EF36}"/>
    <cellStyle name="40% - 강조색2 2 2 2 2 2 2 2 4" xfId="24321" xr:uid="{00920B7F-B271-461C-A26A-E1B32DE5597E}"/>
    <cellStyle name="40% - 강조색2 2 2 2 2 2 2 3" xfId="7297" xr:uid="{31F3AC46-FC67-487E-BC09-43FA118EEC73}"/>
    <cellStyle name="40% - 강조색2 2 2 2 2 2 2 3 2" xfId="17025" xr:uid="{991B143C-90ED-4EBE-A188-CE1A15CB7711}"/>
    <cellStyle name="40% - 강조색2 2 2 2 2 2 2 3 2 2" xfId="36481" xr:uid="{9D3B910A-F709-4E99-9897-9995B90F7A75}"/>
    <cellStyle name="40% - 강조색2 2 2 2 2 2 2 3 3" xfId="26753" xr:uid="{FF0B136E-C8EE-4014-A773-A9AC4399D04F}"/>
    <cellStyle name="40% - 강조색2 2 2 2 2 2 2 4" xfId="12161" xr:uid="{5AB1DCEC-F430-4724-9C18-D9DD809B73C6}"/>
    <cellStyle name="40% - 강조색2 2 2 2 2 2 2 4 2" xfId="31617" xr:uid="{652D8A07-5890-4447-8E92-01C2D0295097}"/>
    <cellStyle name="40% - 강조색2 2 2 2 2 2 2 5" xfId="21889" xr:uid="{E55737C1-195A-4EF7-8675-5EC987904D52}"/>
    <cellStyle name="40% - 강조색2 2 2 2 2 2 3" xfId="3649" xr:uid="{D5A2847B-819B-49EC-99EF-54BC82D6B232}"/>
    <cellStyle name="40% - 강조색2 2 2 2 2 2 3 2" xfId="8513" xr:uid="{AACD553F-AADF-4552-AFCF-A2F619AD99DC}"/>
    <cellStyle name="40% - 강조색2 2 2 2 2 2 3 2 2" xfId="18241" xr:uid="{507CCABD-A955-4845-AB5D-C77FC940723E}"/>
    <cellStyle name="40% - 강조색2 2 2 2 2 2 3 2 2 2" xfId="37697" xr:uid="{5A0D5738-62D7-479A-B4F8-E36CB338BEDB}"/>
    <cellStyle name="40% - 강조색2 2 2 2 2 2 3 2 3" xfId="27969" xr:uid="{1A9D83FC-51A4-43A3-96D5-7BE3F9BA8B97}"/>
    <cellStyle name="40% - 강조색2 2 2 2 2 2 3 3" xfId="13377" xr:uid="{8CA35678-BCCF-4D67-BC5F-949972C06FC1}"/>
    <cellStyle name="40% - 강조색2 2 2 2 2 2 3 3 2" xfId="32833" xr:uid="{8AFC4926-A028-4764-94E4-97D9ABB27386}"/>
    <cellStyle name="40% - 강조색2 2 2 2 2 2 3 4" xfId="23105" xr:uid="{DA44CC2D-229C-4DA1-AEA7-680B51F98DF1}"/>
    <cellStyle name="40% - 강조색2 2 2 2 2 2 4" xfId="6081" xr:uid="{CA977B91-05A7-4B0D-A742-D9374B86E0A6}"/>
    <cellStyle name="40% - 강조색2 2 2 2 2 2 4 2" xfId="15809" xr:uid="{74F67170-9E74-4ACA-A2BD-34A2C824A2A5}"/>
    <cellStyle name="40% - 강조색2 2 2 2 2 2 4 2 2" xfId="35265" xr:uid="{75BA5453-66E3-410A-9B44-AC91F6DF1817}"/>
    <cellStyle name="40% - 강조색2 2 2 2 2 2 4 3" xfId="25537" xr:uid="{C2D06E6B-D814-4ED9-AE50-998DAD507A3F}"/>
    <cellStyle name="40% - 강조색2 2 2 2 2 2 5" xfId="10945" xr:uid="{FDB22712-DFDC-41B0-AB18-96A39FF72462}"/>
    <cellStyle name="40% - 강조색2 2 2 2 2 2 5 2" xfId="30401" xr:uid="{A3728CE0-3DDC-4D13-AAD6-53D3F40CB50E}"/>
    <cellStyle name="40% - 강조색2 2 2 2 2 2 6" xfId="20673" xr:uid="{8481230B-31A8-45FB-80F1-946D57BC7D58}"/>
    <cellStyle name="40% - 강조색2 2 2 2 2 3" xfId="1825" xr:uid="{10E3A832-5107-4F90-AEEA-55E82B0FBDD9}"/>
    <cellStyle name="40% - 강조색2 2 2 2 2 3 2" xfId="4257" xr:uid="{07FC8EAF-221F-4781-9A45-129C11902D6A}"/>
    <cellStyle name="40% - 강조색2 2 2 2 2 3 2 2" xfId="9121" xr:uid="{4D7F142E-5161-47EF-830B-5935B06FA1FD}"/>
    <cellStyle name="40% - 강조색2 2 2 2 2 3 2 2 2" xfId="18849" xr:uid="{34910E2E-761C-471C-8B4C-DCAC550B1032}"/>
    <cellStyle name="40% - 강조색2 2 2 2 2 3 2 2 2 2" xfId="38305" xr:uid="{EB21E593-399B-47A7-8D4F-0086D0567282}"/>
    <cellStyle name="40% - 강조색2 2 2 2 2 3 2 2 3" xfId="28577" xr:uid="{9FE837F0-9677-4912-9CB1-1E6217AF2A37}"/>
    <cellStyle name="40% - 강조색2 2 2 2 2 3 2 3" xfId="13985" xr:uid="{4DE88050-A212-476A-B36F-8DF5A5BE826A}"/>
    <cellStyle name="40% - 강조색2 2 2 2 2 3 2 3 2" xfId="33441" xr:uid="{1D258DF4-F987-49E1-AFE9-161065BEB34F}"/>
    <cellStyle name="40% - 강조색2 2 2 2 2 3 2 4" xfId="23713" xr:uid="{0ABE31D7-2D87-44DA-B8F7-E049CA2B02BB}"/>
    <cellStyle name="40% - 강조색2 2 2 2 2 3 3" xfId="6689" xr:uid="{C2202CD1-B21C-401B-8590-1BE16E1293AE}"/>
    <cellStyle name="40% - 강조색2 2 2 2 2 3 3 2" xfId="16417" xr:uid="{4C2E8A85-CD70-491C-AEDE-DAD3CB4B9EAD}"/>
    <cellStyle name="40% - 강조색2 2 2 2 2 3 3 2 2" xfId="35873" xr:uid="{1BA0982A-8F37-4B74-B23F-9B6F667C392B}"/>
    <cellStyle name="40% - 강조색2 2 2 2 2 3 3 3" xfId="26145" xr:uid="{45479A31-949C-493F-8D4A-69D63586750D}"/>
    <cellStyle name="40% - 강조색2 2 2 2 2 3 4" xfId="11553" xr:uid="{A35E5F93-CCE1-4DCF-A0CF-BA3D4E55D109}"/>
    <cellStyle name="40% - 강조색2 2 2 2 2 3 4 2" xfId="31009" xr:uid="{2A841260-BFF8-4B90-AB33-F9C80EFA6866}"/>
    <cellStyle name="40% - 강조색2 2 2 2 2 3 5" xfId="21281" xr:uid="{FE48FCA4-99C0-4DE3-8EE9-1AC03120A60D}"/>
    <cellStyle name="40% - 강조색2 2 2 2 2 4" xfId="3041" xr:uid="{5CD54A55-7741-4DA1-AB72-7322640A031E}"/>
    <cellStyle name="40% - 강조색2 2 2 2 2 4 2" xfId="7905" xr:uid="{057F4301-01C7-45E6-B053-B09F08C19172}"/>
    <cellStyle name="40% - 강조색2 2 2 2 2 4 2 2" xfId="17633" xr:uid="{9611D067-4EE7-45A0-AE04-39F050DD82C3}"/>
    <cellStyle name="40% - 강조색2 2 2 2 2 4 2 2 2" xfId="37089" xr:uid="{72AC5070-8F78-4EA1-8747-37370B7ED2D1}"/>
    <cellStyle name="40% - 강조색2 2 2 2 2 4 2 3" xfId="27361" xr:uid="{DB8811C2-3762-4D0E-A2E6-4CC1BA3B5D7A}"/>
    <cellStyle name="40% - 강조색2 2 2 2 2 4 3" xfId="12769" xr:uid="{342AF09F-40F2-4E36-874B-F93778637B78}"/>
    <cellStyle name="40% - 강조색2 2 2 2 2 4 3 2" xfId="32225" xr:uid="{C2A5F5E0-C725-4A75-913A-C92D28D9EE65}"/>
    <cellStyle name="40% - 강조색2 2 2 2 2 4 4" xfId="22497" xr:uid="{0C5D2098-D3C4-4FBF-ACF4-904B0350937A}"/>
    <cellStyle name="40% - 강조색2 2 2 2 2 5" xfId="5473" xr:uid="{9E339E05-3A41-4E49-913D-B094FCEF3F0C}"/>
    <cellStyle name="40% - 강조색2 2 2 2 2 5 2" xfId="15201" xr:uid="{52E59952-5058-410E-9855-A82BF7E46081}"/>
    <cellStyle name="40% - 강조색2 2 2 2 2 5 2 2" xfId="34657" xr:uid="{24C5227D-403C-46FD-85AE-9F00B1400780}"/>
    <cellStyle name="40% - 강조색2 2 2 2 2 5 3" xfId="24929" xr:uid="{AFBB2D34-9F99-478E-8B61-5A86D90F495F}"/>
    <cellStyle name="40% - 강조색2 2 2 2 2 6" xfId="10337" xr:uid="{C67E3FB1-CE5C-451D-B228-4F46230C957C}"/>
    <cellStyle name="40% - 강조색2 2 2 2 2 6 2" xfId="29793" xr:uid="{0F955B32-F42C-4E71-B80D-3DE8E58B769A}"/>
    <cellStyle name="40% - 강조색2 2 2 2 2 7" xfId="20065" xr:uid="{52ADC3B2-FE0C-4DF1-84D6-20247D1D8664}"/>
    <cellStyle name="40% - 강조색2 2 2 2 3" xfId="913" xr:uid="{474A80BE-E3A0-4FAE-903E-8094F05798E9}"/>
    <cellStyle name="40% - 강조색2 2 2 2 3 2" xfId="2129" xr:uid="{7F8BBCBF-C6F2-4B9D-B899-5DEA7F9A5EF9}"/>
    <cellStyle name="40% - 강조색2 2 2 2 3 2 2" xfId="4561" xr:uid="{C8846597-0D8A-4E44-AEA8-C740A989FFAD}"/>
    <cellStyle name="40% - 강조색2 2 2 2 3 2 2 2" xfId="9425" xr:uid="{9F9E54BB-3AE6-478C-8868-CE5F1BAE1243}"/>
    <cellStyle name="40% - 강조색2 2 2 2 3 2 2 2 2" xfId="19153" xr:uid="{AB1E8CFC-334C-4AD5-AD52-62EA8EACCAED}"/>
    <cellStyle name="40% - 강조색2 2 2 2 3 2 2 2 2 2" xfId="38609" xr:uid="{88287CAE-DBF4-4369-A182-C86DA5AAE7B7}"/>
    <cellStyle name="40% - 강조색2 2 2 2 3 2 2 2 3" xfId="28881" xr:uid="{FF835507-088B-47D5-9324-DCBE710D7719}"/>
    <cellStyle name="40% - 강조색2 2 2 2 3 2 2 3" xfId="14289" xr:uid="{AC255D4A-F26F-4557-BB82-2B1C1980A078}"/>
    <cellStyle name="40% - 강조색2 2 2 2 3 2 2 3 2" xfId="33745" xr:uid="{4EADC527-53EF-4BBD-AFCD-510037120360}"/>
    <cellStyle name="40% - 강조색2 2 2 2 3 2 2 4" xfId="24017" xr:uid="{E229DD11-EED3-4237-B6DD-29284A12E553}"/>
    <cellStyle name="40% - 강조색2 2 2 2 3 2 3" xfId="6993" xr:uid="{3E3882C4-0287-4061-AC2D-E0B3EA81E2C6}"/>
    <cellStyle name="40% - 강조색2 2 2 2 3 2 3 2" xfId="16721" xr:uid="{C9C8CE29-84F3-484F-BA42-D3A801C52C65}"/>
    <cellStyle name="40% - 강조색2 2 2 2 3 2 3 2 2" xfId="36177" xr:uid="{88E585AC-3926-4921-A7FF-A9E4C4F4CFF1}"/>
    <cellStyle name="40% - 강조색2 2 2 2 3 2 3 3" xfId="26449" xr:uid="{5BD37B62-FE1E-437C-ACA9-6986CB85BD4A}"/>
    <cellStyle name="40% - 강조색2 2 2 2 3 2 4" xfId="11857" xr:uid="{D3BF57F9-8DE9-455C-94B2-EDDA6A9CACEC}"/>
    <cellStyle name="40% - 강조색2 2 2 2 3 2 4 2" xfId="31313" xr:uid="{77ACB681-9DF6-48EC-8DC0-69CD067FF955}"/>
    <cellStyle name="40% - 강조색2 2 2 2 3 2 5" xfId="21585" xr:uid="{B4101E57-403A-4B7D-AD3B-2D210C2DEFE8}"/>
    <cellStyle name="40% - 강조색2 2 2 2 3 3" xfId="3345" xr:uid="{493FAC48-7F88-4C40-85DF-0DEF826BEB38}"/>
    <cellStyle name="40% - 강조색2 2 2 2 3 3 2" xfId="8209" xr:uid="{6478E0BE-FDC4-47BC-B082-E5019E040CFD}"/>
    <cellStyle name="40% - 강조색2 2 2 2 3 3 2 2" xfId="17937" xr:uid="{789C6CF2-5BBA-48F7-9047-B33281FBF503}"/>
    <cellStyle name="40% - 강조색2 2 2 2 3 3 2 2 2" xfId="37393" xr:uid="{E980BC82-C1F1-451D-BBAA-33AB08E61690}"/>
    <cellStyle name="40% - 강조색2 2 2 2 3 3 2 3" xfId="27665" xr:uid="{A1A4E8E9-9CB4-48BD-B205-BEC4EE6A0B41}"/>
    <cellStyle name="40% - 강조색2 2 2 2 3 3 3" xfId="13073" xr:uid="{B8EE4805-6050-46B4-870A-65AC554B874C}"/>
    <cellStyle name="40% - 강조색2 2 2 2 3 3 3 2" xfId="32529" xr:uid="{DBC984CF-3782-48F2-988A-933571BE6BDF}"/>
    <cellStyle name="40% - 강조색2 2 2 2 3 3 4" xfId="22801" xr:uid="{0BD28245-EB11-4DAA-B037-48FD34B70059}"/>
    <cellStyle name="40% - 강조색2 2 2 2 3 4" xfId="5777" xr:uid="{81DE5E88-C8ED-46A0-AE78-5FB618A53261}"/>
    <cellStyle name="40% - 강조색2 2 2 2 3 4 2" xfId="15505" xr:uid="{8A10F38F-D900-496F-8420-72F7CD30C75C}"/>
    <cellStyle name="40% - 강조색2 2 2 2 3 4 2 2" xfId="34961" xr:uid="{D79D3DA9-DFAF-40C0-92A9-AEF82E6920B7}"/>
    <cellStyle name="40% - 강조색2 2 2 2 3 4 3" xfId="25233" xr:uid="{2B78EAC0-C64C-44A4-A7AD-3182D008BF29}"/>
    <cellStyle name="40% - 강조색2 2 2 2 3 5" xfId="10641" xr:uid="{67E794C4-E1AD-43E5-B773-ABA05E28729F}"/>
    <cellStyle name="40% - 강조색2 2 2 2 3 5 2" xfId="30097" xr:uid="{C80E7C2E-449D-4E32-BD7F-3CD93CA7BC42}"/>
    <cellStyle name="40% - 강조색2 2 2 2 3 6" xfId="20369" xr:uid="{A716B45E-7AFE-462B-9C8F-FB6655FCE150}"/>
    <cellStyle name="40% - 강조색2 2 2 2 4" xfId="1521" xr:uid="{9EEA7B3E-10F7-4B48-8327-45F9075BF34E}"/>
    <cellStyle name="40% - 강조색2 2 2 2 4 2" xfId="3953" xr:uid="{B86BA507-74C5-4DE0-A106-9EA253F151BA}"/>
    <cellStyle name="40% - 강조색2 2 2 2 4 2 2" xfId="8817" xr:uid="{3BEC3CB5-5A51-4735-B36D-CEE925BF6117}"/>
    <cellStyle name="40% - 강조색2 2 2 2 4 2 2 2" xfId="18545" xr:uid="{B7040632-BFF9-489B-9550-AF1EAD6F0720}"/>
    <cellStyle name="40% - 강조색2 2 2 2 4 2 2 2 2" xfId="38001" xr:uid="{C7D836D8-52F7-4308-8414-A95153E0B1C7}"/>
    <cellStyle name="40% - 강조색2 2 2 2 4 2 2 3" xfId="28273" xr:uid="{25F9D37F-EC5A-4444-8A39-A67387A9E195}"/>
    <cellStyle name="40% - 강조색2 2 2 2 4 2 3" xfId="13681" xr:uid="{F1923837-5A13-4AC9-980F-0FCCBAC1C93E}"/>
    <cellStyle name="40% - 강조색2 2 2 2 4 2 3 2" xfId="33137" xr:uid="{6A431B32-6283-42B4-9728-A7627769A6CD}"/>
    <cellStyle name="40% - 강조색2 2 2 2 4 2 4" xfId="23409" xr:uid="{1B371B92-2A10-4762-B572-C1276E51FE14}"/>
    <cellStyle name="40% - 강조색2 2 2 2 4 3" xfId="6385" xr:uid="{290553C7-56B9-458C-B73F-FFCA1EEB6FA8}"/>
    <cellStyle name="40% - 강조색2 2 2 2 4 3 2" xfId="16113" xr:uid="{6ED95A42-88EE-4EFD-A897-EC6B448DB7BA}"/>
    <cellStyle name="40% - 강조색2 2 2 2 4 3 2 2" xfId="35569" xr:uid="{16407A70-A56F-4EA1-9CD8-366464C2B778}"/>
    <cellStyle name="40% - 강조색2 2 2 2 4 3 3" xfId="25841" xr:uid="{9A8095A8-0538-4318-9A64-CF60B5229955}"/>
    <cellStyle name="40% - 강조색2 2 2 2 4 4" xfId="11249" xr:uid="{A0AAD505-F28E-4554-B08B-8385FE675387}"/>
    <cellStyle name="40% - 강조색2 2 2 2 4 4 2" xfId="30705" xr:uid="{8CA5486A-600D-4378-8856-CE4381530A45}"/>
    <cellStyle name="40% - 강조색2 2 2 2 4 5" xfId="20977" xr:uid="{4EF824A4-9647-49C7-976D-BC5DD6E355BA}"/>
    <cellStyle name="40% - 강조색2 2 2 2 5" xfId="2737" xr:uid="{BF42B4BB-5B6D-4B6A-ADA6-59D309289C82}"/>
    <cellStyle name="40% - 강조색2 2 2 2 5 2" xfId="7601" xr:uid="{B891E3DC-E2F2-4CC1-87E0-C3BDF1F0E564}"/>
    <cellStyle name="40% - 강조색2 2 2 2 5 2 2" xfId="17329" xr:uid="{49799E6A-B783-4E81-841F-946F095A765F}"/>
    <cellStyle name="40% - 강조색2 2 2 2 5 2 2 2" xfId="36785" xr:uid="{CB224AAA-D7D9-49ED-8B7D-6D446D12065B}"/>
    <cellStyle name="40% - 강조색2 2 2 2 5 2 3" xfId="27057" xr:uid="{10167B15-2615-4A1B-BA41-A0EBC6025A13}"/>
    <cellStyle name="40% - 강조색2 2 2 2 5 3" xfId="12465" xr:uid="{FC5931B7-62BA-4594-AF29-A0477D7B7DE8}"/>
    <cellStyle name="40% - 강조색2 2 2 2 5 3 2" xfId="31921" xr:uid="{4C1216FC-E0BA-4281-B13D-75439D85BB40}"/>
    <cellStyle name="40% - 강조색2 2 2 2 5 4" xfId="22193" xr:uid="{D6787B34-2385-4883-902A-40B3BFE46B18}"/>
    <cellStyle name="40% - 강조색2 2 2 2 6" xfId="5169" xr:uid="{9AF605B5-F909-42D0-9FB3-91F8177A6530}"/>
    <cellStyle name="40% - 강조색2 2 2 2 6 2" xfId="14897" xr:uid="{69AB7B6D-8DE2-4F30-B7EB-F7FB6D077918}"/>
    <cellStyle name="40% - 강조색2 2 2 2 6 2 2" xfId="34353" xr:uid="{037AD6A4-FF3A-44E5-A88E-BD04B01E47F9}"/>
    <cellStyle name="40% - 강조색2 2 2 2 6 3" xfId="24625" xr:uid="{683D412D-B988-40A2-8742-B3FE25D04DA1}"/>
    <cellStyle name="40% - 강조색2 2 2 2 7" xfId="10033" xr:uid="{82516525-D7D7-4E23-A5DA-807365CAEBDC}"/>
    <cellStyle name="40% - 강조색2 2 2 2 7 2" xfId="29489" xr:uid="{4428930A-7746-45D3-91FE-9E447BE028D3}"/>
    <cellStyle name="40% - 강조색2 2 2 2 8" xfId="19761" xr:uid="{143A6489-6E23-4297-A7E4-CB6E438455E7}"/>
    <cellStyle name="40% - 강조색2 2 2 3" xfId="457" xr:uid="{B1A9915B-7586-4D8F-B316-020074F43ED0}"/>
    <cellStyle name="40% - 강조색2 2 2 3 2" xfId="1065" xr:uid="{1EF6EDD3-6967-4DB3-8C9F-7B2FF8869B88}"/>
    <cellStyle name="40% - 강조색2 2 2 3 2 2" xfId="2281" xr:uid="{C0FE2952-3DDC-4A6C-B0E2-6AAE650CA501}"/>
    <cellStyle name="40% - 강조색2 2 2 3 2 2 2" xfId="4713" xr:uid="{5E5BAA54-468A-4337-8E77-AC67BC9C0100}"/>
    <cellStyle name="40% - 강조색2 2 2 3 2 2 2 2" xfId="9577" xr:uid="{54956374-AB17-454C-8C03-AFF296A6797B}"/>
    <cellStyle name="40% - 강조색2 2 2 3 2 2 2 2 2" xfId="19305" xr:uid="{E133E4AF-0A73-40D4-91CD-BB637EBAA8E9}"/>
    <cellStyle name="40% - 강조색2 2 2 3 2 2 2 2 2 2" xfId="38761" xr:uid="{A4554102-E1A6-41D1-83E2-ADA6625F7339}"/>
    <cellStyle name="40% - 강조색2 2 2 3 2 2 2 2 3" xfId="29033" xr:uid="{0AB9BE66-2F80-4A81-9354-1B9E2A709348}"/>
    <cellStyle name="40% - 강조색2 2 2 3 2 2 2 3" xfId="14441" xr:uid="{5F2CA7F7-9ED1-4E4B-B3C2-064E2DFC1026}"/>
    <cellStyle name="40% - 강조색2 2 2 3 2 2 2 3 2" xfId="33897" xr:uid="{8E030B0B-0903-404B-99D9-546A94718D4A}"/>
    <cellStyle name="40% - 강조색2 2 2 3 2 2 2 4" xfId="24169" xr:uid="{939E7D85-42F3-49E7-9663-C430070F9437}"/>
    <cellStyle name="40% - 강조색2 2 2 3 2 2 3" xfId="7145" xr:uid="{B7C8E6D8-5E43-4ED0-BCA3-577002EC5C6E}"/>
    <cellStyle name="40% - 강조색2 2 2 3 2 2 3 2" xfId="16873" xr:uid="{10080C06-F5FB-4772-975A-DDEF203D43CE}"/>
    <cellStyle name="40% - 강조색2 2 2 3 2 2 3 2 2" xfId="36329" xr:uid="{8AE36BA1-34A8-4F52-A4A1-F8F5340F855A}"/>
    <cellStyle name="40% - 강조색2 2 2 3 2 2 3 3" xfId="26601" xr:uid="{C14CCE7D-AF70-4C4F-B0AF-0FCA68F13841}"/>
    <cellStyle name="40% - 강조색2 2 2 3 2 2 4" xfId="12009" xr:uid="{259410CF-8270-41A1-8555-4F3D8F7D8895}"/>
    <cellStyle name="40% - 강조색2 2 2 3 2 2 4 2" xfId="31465" xr:uid="{A6209A97-B053-4EF9-A072-C11106DAD8B7}"/>
    <cellStyle name="40% - 강조색2 2 2 3 2 2 5" xfId="21737" xr:uid="{4F2A44E6-7E52-4D90-A7AB-82901AD60064}"/>
    <cellStyle name="40% - 강조색2 2 2 3 2 3" xfId="3497" xr:uid="{37E9C5CC-7BD1-4CD0-9E75-948BC8D5C74A}"/>
    <cellStyle name="40% - 강조색2 2 2 3 2 3 2" xfId="8361" xr:uid="{F1B6DCFC-F711-4ABB-B1C1-A37FD1C6031B}"/>
    <cellStyle name="40% - 강조색2 2 2 3 2 3 2 2" xfId="18089" xr:uid="{7530BB47-A9C9-4C58-8C0C-0B67F8ACB283}"/>
    <cellStyle name="40% - 강조색2 2 2 3 2 3 2 2 2" xfId="37545" xr:uid="{49D9276A-76D3-4438-9CB3-CB88F662B445}"/>
    <cellStyle name="40% - 강조색2 2 2 3 2 3 2 3" xfId="27817" xr:uid="{01929D62-BA75-466F-B9FF-70894A99CC6B}"/>
    <cellStyle name="40% - 강조색2 2 2 3 2 3 3" xfId="13225" xr:uid="{88D5C2E6-93C4-4167-A736-01AC03F3E007}"/>
    <cellStyle name="40% - 강조색2 2 2 3 2 3 3 2" xfId="32681" xr:uid="{724A0F81-544D-4795-8CAA-F9DA155A7B60}"/>
    <cellStyle name="40% - 강조색2 2 2 3 2 3 4" xfId="22953" xr:uid="{2909F6C3-60F2-4A20-BB43-79F85F8E95C5}"/>
    <cellStyle name="40% - 강조색2 2 2 3 2 4" xfId="5929" xr:uid="{B65C6B5D-D0DB-4956-8335-E0305B814C56}"/>
    <cellStyle name="40% - 강조색2 2 2 3 2 4 2" xfId="15657" xr:uid="{CA05930C-3B01-4705-8F42-7AB225AA8EA7}"/>
    <cellStyle name="40% - 강조색2 2 2 3 2 4 2 2" xfId="35113" xr:uid="{0DCD3130-BF65-4C7A-9E75-5544F124F500}"/>
    <cellStyle name="40% - 강조색2 2 2 3 2 4 3" xfId="25385" xr:uid="{4CE3B86C-9CCE-4BB3-A7B2-3EEE6DA2DB9B}"/>
    <cellStyle name="40% - 강조색2 2 2 3 2 5" xfId="10793" xr:uid="{524FD5C9-82A3-4D66-B46A-0CE0A6ABDDB9}"/>
    <cellStyle name="40% - 강조색2 2 2 3 2 5 2" xfId="30249" xr:uid="{8EDCAD12-3620-4635-8931-67BCA0C98684}"/>
    <cellStyle name="40% - 강조색2 2 2 3 2 6" xfId="20521" xr:uid="{B6E6B1C0-A0BC-411D-9BAB-EF87327A06B7}"/>
    <cellStyle name="40% - 강조색2 2 2 3 3" xfId="1673" xr:uid="{4A15BA01-4949-4E33-AD15-DE8BE771AEB5}"/>
    <cellStyle name="40% - 강조색2 2 2 3 3 2" xfId="4105" xr:uid="{08CFDEF1-17DA-4742-8F30-55C3737FAD0A}"/>
    <cellStyle name="40% - 강조색2 2 2 3 3 2 2" xfId="8969" xr:uid="{B99C2EC0-BF4A-488A-879B-8C42A93A4833}"/>
    <cellStyle name="40% - 강조색2 2 2 3 3 2 2 2" xfId="18697" xr:uid="{51D34E77-0DE1-49D5-ADEC-F2219ADA56A4}"/>
    <cellStyle name="40% - 강조색2 2 2 3 3 2 2 2 2" xfId="38153" xr:uid="{C151CBCA-E210-4010-AF8F-3E01448F9AC2}"/>
    <cellStyle name="40% - 강조색2 2 2 3 3 2 2 3" xfId="28425" xr:uid="{CA727669-29E5-4AE6-8E32-0FC9C2EE7321}"/>
    <cellStyle name="40% - 강조색2 2 2 3 3 2 3" xfId="13833" xr:uid="{A9D083F5-F195-4A0A-90E5-EA563E442870}"/>
    <cellStyle name="40% - 강조색2 2 2 3 3 2 3 2" xfId="33289" xr:uid="{B38566D4-4D8C-40E6-9587-1BDCEEEC021E}"/>
    <cellStyle name="40% - 강조색2 2 2 3 3 2 4" xfId="23561" xr:uid="{AF2120DB-9825-4B71-AEF7-A7B6FFEA583E}"/>
    <cellStyle name="40% - 강조색2 2 2 3 3 3" xfId="6537" xr:uid="{7E8AB954-6258-4B73-A340-359F685A2808}"/>
    <cellStyle name="40% - 강조색2 2 2 3 3 3 2" xfId="16265" xr:uid="{7813D177-6E41-4D04-8C9E-69E5A49FDB89}"/>
    <cellStyle name="40% - 강조색2 2 2 3 3 3 2 2" xfId="35721" xr:uid="{976A4C08-0D58-47CF-A2B3-04AFC285EF1A}"/>
    <cellStyle name="40% - 강조색2 2 2 3 3 3 3" xfId="25993" xr:uid="{812E1FF5-2DE7-472E-816F-86927F2EB569}"/>
    <cellStyle name="40% - 강조색2 2 2 3 3 4" xfId="11401" xr:uid="{A0D3BFAD-161B-4765-AFC4-5AE5F0DB0470}"/>
    <cellStyle name="40% - 강조색2 2 2 3 3 4 2" xfId="30857" xr:uid="{227A0490-8261-4657-A1ED-9698B9DD3ECF}"/>
    <cellStyle name="40% - 강조색2 2 2 3 3 5" xfId="21129" xr:uid="{E0457DC6-7807-486C-BF85-7792A5CCF2AC}"/>
    <cellStyle name="40% - 강조색2 2 2 3 4" xfId="2889" xr:uid="{9C6CE654-212D-4AF7-952F-844009CA3007}"/>
    <cellStyle name="40% - 강조색2 2 2 3 4 2" xfId="7753" xr:uid="{D6AF807D-3FF0-482A-A804-CFE1B32ADE70}"/>
    <cellStyle name="40% - 강조색2 2 2 3 4 2 2" xfId="17481" xr:uid="{BC88C102-DD02-42E5-8769-CCB00D3A116E}"/>
    <cellStyle name="40% - 강조색2 2 2 3 4 2 2 2" xfId="36937" xr:uid="{61B8EDC9-7F39-4228-83A8-3CB4DEF66A5F}"/>
    <cellStyle name="40% - 강조색2 2 2 3 4 2 3" xfId="27209" xr:uid="{CE8BE4C4-39B3-4B93-AF25-714C4A469BA3}"/>
    <cellStyle name="40% - 강조색2 2 2 3 4 3" xfId="12617" xr:uid="{79DACA72-01E0-430D-A72F-672D7B6323BD}"/>
    <cellStyle name="40% - 강조색2 2 2 3 4 3 2" xfId="32073" xr:uid="{47E7ACC6-BB16-4843-94C1-9175F69EAD51}"/>
    <cellStyle name="40% - 강조색2 2 2 3 4 4" xfId="22345" xr:uid="{911BF16D-8BEE-41B7-AFC9-EFD0CBA67384}"/>
    <cellStyle name="40% - 강조색2 2 2 3 5" xfId="5321" xr:uid="{F60C020B-AE4A-4F22-93D3-D64D7B660A89}"/>
    <cellStyle name="40% - 강조색2 2 2 3 5 2" xfId="15049" xr:uid="{C7BA8124-2B10-4998-8B72-98989096885D}"/>
    <cellStyle name="40% - 강조색2 2 2 3 5 2 2" xfId="34505" xr:uid="{F2B61DA1-E013-4359-8E24-781A0D38CDE3}"/>
    <cellStyle name="40% - 강조색2 2 2 3 5 3" xfId="24777" xr:uid="{4A145315-7B46-446F-A5B2-8C2D95B900BA}"/>
    <cellStyle name="40% - 강조색2 2 2 3 6" xfId="10185" xr:uid="{A959F499-5F9A-430F-AC5A-8240107B0E41}"/>
    <cellStyle name="40% - 강조색2 2 2 3 6 2" xfId="29641" xr:uid="{F3DEEE3E-6BF3-4DE8-9844-0EA045FCADC2}"/>
    <cellStyle name="40% - 강조색2 2 2 3 7" xfId="19913" xr:uid="{5D1144D8-19E4-4AD4-BAD9-933CC7279AA1}"/>
    <cellStyle name="40% - 강조색2 2 2 4" xfId="761" xr:uid="{FFAB6170-BD6D-4EF3-B33B-25BCC49BADD7}"/>
    <cellStyle name="40% - 강조색2 2 2 4 2" xfId="1977" xr:uid="{E3A72BC1-D858-4C4F-9289-EE18F238E532}"/>
    <cellStyle name="40% - 강조색2 2 2 4 2 2" xfId="4409" xr:uid="{A69D73D7-FF9D-4A90-A111-2B6CBA2C4177}"/>
    <cellStyle name="40% - 강조색2 2 2 4 2 2 2" xfId="9273" xr:uid="{54E423CD-F50D-4B6A-B259-56A51DCD23FA}"/>
    <cellStyle name="40% - 강조색2 2 2 4 2 2 2 2" xfId="19001" xr:uid="{015C2A21-3B2C-4030-8DE1-A9CA03D988BB}"/>
    <cellStyle name="40% - 강조색2 2 2 4 2 2 2 2 2" xfId="38457" xr:uid="{25F2166D-53AB-42B0-9CCA-57D4F767CD88}"/>
    <cellStyle name="40% - 강조색2 2 2 4 2 2 2 3" xfId="28729" xr:uid="{9F21426E-753E-4FE3-A454-77F6A71258A6}"/>
    <cellStyle name="40% - 강조색2 2 2 4 2 2 3" xfId="14137" xr:uid="{5D622394-CB51-41CE-9DCE-D7A87AAE6B9E}"/>
    <cellStyle name="40% - 강조색2 2 2 4 2 2 3 2" xfId="33593" xr:uid="{EFA0179F-2863-486D-96DA-F86095D6E507}"/>
    <cellStyle name="40% - 강조색2 2 2 4 2 2 4" xfId="23865" xr:uid="{4DC4E634-1336-467F-9375-0EC750074B0C}"/>
    <cellStyle name="40% - 강조색2 2 2 4 2 3" xfId="6841" xr:uid="{6986D016-2BCD-4C2D-AFB2-53C1DFDA5145}"/>
    <cellStyle name="40% - 강조색2 2 2 4 2 3 2" xfId="16569" xr:uid="{B6A0E5FD-CF90-463E-BC8A-5E6514A1E890}"/>
    <cellStyle name="40% - 강조색2 2 2 4 2 3 2 2" xfId="36025" xr:uid="{739533D1-A3FD-487A-A219-9BB39FE2FBF8}"/>
    <cellStyle name="40% - 강조색2 2 2 4 2 3 3" xfId="26297" xr:uid="{3ACA28EB-92F7-41A4-9304-0D760570B9D6}"/>
    <cellStyle name="40% - 강조색2 2 2 4 2 4" xfId="11705" xr:uid="{33E1477B-18C7-4BF1-84F4-1E2B32E34FFB}"/>
    <cellStyle name="40% - 강조색2 2 2 4 2 4 2" xfId="31161" xr:uid="{3197EAFA-9D52-4836-A3C5-12978DFFC334}"/>
    <cellStyle name="40% - 강조색2 2 2 4 2 5" xfId="21433" xr:uid="{0E70A39D-FE36-4983-91AC-65B8AAF1F539}"/>
    <cellStyle name="40% - 강조색2 2 2 4 3" xfId="3193" xr:uid="{0EBD5A5E-238A-4D01-ACF0-7ADE39374922}"/>
    <cellStyle name="40% - 강조색2 2 2 4 3 2" xfId="8057" xr:uid="{E3B8CB92-C321-4AD7-98BC-DF9EF9BC89B4}"/>
    <cellStyle name="40% - 강조색2 2 2 4 3 2 2" xfId="17785" xr:uid="{0B763032-CDAD-4833-B516-DB4BBCC3E3C0}"/>
    <cellStyle name="40% - 강조색2 2 2 4 3 2 2 2" xfId="37241" xr:uid="{7F0D0C01-BCA2-4779-8F42-743BC4BD4EB5}"/>
    <cellStyle name="40% - 강조색2 2 2 4 3 2 3" xfId="27513" xr:uid="{4C771F23-2ED4-4EBF-87F7-203650C5A8C0}"/>
    <cellStyle name="40% - 강조색2 2 2 4 3 3" xfId="12921" xr:uid="{9FA29DD5-A45F-48E7-8837-0867A5478138}"/>
    <cellStyle name="40% - 강조색2 2 2 4 3 3 2" xfId="32377" xr:uid="{7C279759-B119-4028-AFA4-C6016766F6E8}"/>
    <cellStyle name="40% - 강조색2 2 2 4 3 4" xfId="22649" xr:uid="{E27B614D-A5AB-4357-A6DC-71E96A0D0EF5}"/>
    <cellStyle name="40% - 강조색2 2 2 4 4" xfId="5625" xr:uid="{83D94D25-B008-4998-9D0A-E09F957840FE}"/>
    <cellStyle name="40% - 강조색2 2 2 4 4 2" xfId="15353" xr:uid="{20C72371-4701-42D5-9550-64A297B59A61}"/>
    <cellStyle name="40% - 강조색2 2 2 4 4 2 2" xfId="34809" xr:uid="{238A1274-8AFC-4EEF-A688-C7FAEDB2391A}"/>
    <cellStyle name="40% - 강조색2 2 2 4 4 3" xfId="25081" xr:uid="{3B15C95E-E838-485D-88C6-E035C8F71669}"/>
    <cellStyle name="40% - 강조색2 2 2 4 5" xfId="10489" xr:uid="{F3D06ECF-531B-4B1E-A111-98039AE923EE}"/>
    <cellStyle name="40% - 강조색2 2 2 4 5 2" xfId="29945" xr:uid="{B37F8ECE-1B51-454A-92C4-BFAA7671F275}"/>
    <cellStyle name="40% - 강조색2 2 2 4 6" xfId="20217" xr:uid="{A8D1A232-C321-42F1-A75C-7F291F45547B}"/>
    <cellStyle name="40% - 강조색2 2 2 5" xfId="1369" xr:uid="{FC9CC2E6-2194-4064-B4B0-81CD245560D8}"/>
    <cellStyle name="40% - 강조색2 2 2 5 2" xfId="3801" xr:uid="{87297062-CB55-468B-9A0E-2948E1249474}"/>
    <cellStyle name="40% - 강조색2 2 2 5 2 2" xfId="8665" xr:uid="{D2F754ED-05F7-4707-B888-310B55C4F258}"/>
    <cellStyle name="40% - 강조색2 2 2 5 2 2 2" xfId="18393" xr:uid="{AC3A7C23-36A6-498A-8EAA-3317AD914A2E}"/>
    <cellStyle name="40% - 강조색2 2 2 5 2 2 2 2" xfId="37849" xr:uid="{22BD9D08-3DA8-4339-AD2E-A4C8F219DCDD}"/>
    <cellStyle name="40% - 강조색2 2 2 5 2 2 3" xfId="28121" xr:uid="{6ED95EF6-473D-47C0-9F95-461DBDE25619}"/>
    <cellStyle name="40% - 강조색2 2 2 5 2 3" xfId="13529" xr:uid="{A92FDF44-3DB9-44BB-B9FC-99121F043700}"/>
    <cellStyle name="40% - 강조색2 2 2 5 2 3 2" xfId="32985" xr:uid="{9ED6A5CA-0564-4D04-8918-C217B07433C7}"/>
    <cellStyle name="40% - 강조색2 2 2 5 2 4" xfId="23257" xr:uid="{D663F659-CB34-452C-A543-F66D07C25CCF}"/>
    <cellStyle name="40% - 강조색2 2 2 5 3" xfId="6233" xr:uid="{B0DCCC96-73CE-4C92-B7ED-3D16BD2D965F}"/>
    <cellStyle name="40% - 강조색2 2 2 5 3 2" xfId="15961" xr:uid="{BA3B23B2-0F9C-4599-A9CF-330BD08E8E25}"/>
    <cellStyle name="40% - 강조색2 2 2 5 3 2 2" xfId="35417" xr:uid="{01D0204A-F94E-4E79-9315-87C100B0E2FF}"/>
    <cellStyle name="40% - 강조색2 2 2 5 3 3" xfId="25689" xr:uid="{7EE1054C-0754-4C1E-B170-E1F0140BC07A}"/>
    <cellStyle name="40% - 강조색2 2 2 5 4" xfId="11097" xr:uid="{D5A43EC9-1D21-4A5D-BEE0-3CC0A727BE4D}"/>
    <cellStyle name="40% - 강조색2 2 2 5 4 2" xfId="30553" xr:uid="{A6F1EA79-3906-4B1E-9096-5533BC04A261}"/>
    <cellStyle name="40% - 강조색2 2 2 5 5" xfId="20825" xr:uid="{1F89A30E-117C-42F6-ADDE-C36E2605B92B}"/>
    <cellStyle name="40% - 강조색2 2 2 6" xfId="2585" xr:uid="{B6FF09E4-5466-4B68-8446-206C96967A95}"/>
    <cellStyle name="40% - 강조색2 2 2 6 2" xfId="7449" xr:uid="{A86BD81C-48A5-41C3-BA2E-81E791D961E1}"/>
    <cellStyle name="40% - 강조색2 2 2 6 2 2" xfId="17177" xr:uid="{5BC8DBBF-B9C4-46BE-AE65-CFC8BBDFE483}"/>
    <cellStyle name="40% - 강조색2 2 2 6 2 2 2" xfId="36633" xr:uid="{4B851E80-2C01-416E-B7A8-DB8FCF31D2CC}"/>
    <cellStyle name="40% - 강조색2 2 2 6 2 3" xfId="26905" xr:uid="{4F99B4CD-989C-404E-8138-AA3220CC2515}"/>
    <cellStyle name="40% - 강조색2 2 2 6 3" xfId="12313" xr:uid="{AFC6595C-45DA-48F2-9B59-B9F6CFD416EC}"/>
    <cellStyle name="40% - 강조색2 2 2 6 3 2" xfId="31769" xr:uid="{87D3270F-5A44-47F1-82A7-3380F32BA1E8}"/>
    <cellStyle name="40% - 강조색2 2 2 6 4" xfId="22041" xr:uid="{75B12B8D-5ADD-4D98-96CA-D76FDED9C138}"/>
    <cellStyle name="40% - 강조색2 2 2 7" xfId="5017" xr:uid="{41A9604C-053C-4931-AC54-4FFBE05ADE7C}"/>
    <cellStyle name="40% - 강조색2 2 2 7 2" xfId="14745" xr:uid="{9302B3CD-9E10-44AB-951F-26C3BAB3303A}"/>
    <cellStyle name="40% - 강조색2 2 2 7 2 2" xfId="34201" xr:uid="{83998633-1796-44F0-B0D7-A278D31FDA5F}"/>
    <cellStyle name="40% - 강조색2 2 2 7 3" xfId="24473" xr:uid="{27AB86D8-FDED-4B98-BF3A-49F2F27D0D41}"/>
    <cellStyle name="40% - 강조색2 2 2 8" xfId="9881" xr:uid="{86F4EFEF-5AFA-4081-BE50-A273AE0C011D}"/>
    <cellStyle name="40% - 강조색2 2 2 8 2" xfId="29337" xr:uid="{8C4509C5-C363-47A8-9C25-C1F40559EF2D}"/>
    <cellStyle name="40% - 강조색2 2 2 9" xfId="19609" xr:uid="{47DB8795-219B-4838-8FC8-EA24F4CAE246}"/>
    <cellStyle name="40% - 강조색2 2 3" xfId="229" xr:uid="{F5323B20-73F8-440B-83F0-D4735D8BE111}"/>
    <cellStyle name="40% - 강조색2 2 3 2" xfId="534" xr:uid="{0B870F47-8954-4753-901C-2BE9E72394EB}"/>
    <cellStyle name="40% - 강조색2 2 3 2 2" xfId="1142" xr:uid="{9D775628-1ADB-4BBE-9860-D1479FA94FDF}"/>
    <cellStyle name="40% - 강조색2 2 3 2 2 2" xfId="2358" xr:uid="{82EAF553-18DF-498E-85EF-EBB9D7F099A1}"/>
    <cellStyle name="40% - 강조색2 2 3 2 2 2 2" xfId="4790" xr:uid="{06849A62-44C3-4D94-A34C-25799450190C}"/>
    <cellStyle name="40% - 강조색2 2 3 2 2 2 2 2" xfId="9654" xr:uid="{8551795F-47B9-4584-8E94-27F7AEC46C94}"/>
    <cellStyle name="40% - 강조색2 2 3 2 2 2 2 2 2" xfId="19382" xr:uid="{B241D5B5-0907-4B18-B585-AE5FC8541955}"/>
    <cellStyle name="40% - 강조색2 2 3 2 2 2 2 2 2 2" xfId="38838" xr:uid="{25369FFA-8D85-458F-97CF-BE160927AD0C}"/>
    <cellStyle name="40% - 강조색2 2 3 2 2 2 2 2 3" xfId="29110" xr:uid="{ACD7A31F-4147-4478-BC6B-3644806E142E}"/>
    <cellStyle name="40% - 강조색2 2 3 2 2 2 2 3" xfId="14518" xr:uid="{B651FB8E-BFD1-4B61-A06A-F816CF0AB859}"/>
    <cellStyle name="40% - 강조색2 2 3 2 2 2 2 3 2" xfId="33974" xr:uid="{BA23BB48-DFF8-46FE-B45C-BC066F15C7D4}"/>
    <cellStyle name="40% - 강조색2 2 3 2 2 2 2 4" xfId="24246" xr:uid="{8FF54FAA-2315-4F95-AB3A-EFED7B8856CD}"/>
    <cellStyle name="40% - 강조색2 2 3 2 2 2 3" xfId="7222" xr:uid="{F554BF1C-E7D7-47E7-844F-5326A6BD819A}"/>
    <cellStyle name="40% - 강조색2 2 3 2 2 2 3 2" xfId="16950" xr:uid="{B12A25B2-5FA6-48EA-A1D5-C5D42EC8737A}"/>
    <cellStyle name="40% - 강조색2 2 3 2 2 2 3 2 2" xfId="36406" xr:uid="{50FD8908-0AD9-4BC5-8409-F411F86AA8B9}"/>
    <cellStyle name="40% - 강조색2 2 3 2 2 2 3 3" xfId="26678" xr:uid="{D546F54D-14D0-48F7-9860-9754431138F9}"/>
    <cellStyle name="40% - 강조색2 2 3 2 2 2 4" xfId="12086" xr:uid="{94B5F774-48FA-4F96-B234-A83D71EF36C7}"/>
    <cellStyle name="40% - 강조색2 2 3 2 2 2 4 2" xfId="31542" xr:uid="{7B127DCB-D251-4970-A54C-7575D6F4A037}"/>
    <cellStyle name="40% - 강조색2 2 3 2 2 2 5" xfId="21814" xr:uid="{680064D2-5BA1-4E14-ADF2-46E500DBDFDA}"/>
    <cellStyle name="40% - 강조색2 2 3 2 2 3" xfId="3574" xr:uid="{5492BF89-5344-44CC-A138-EB62A90F9E91}"/>
    <cellStyle name="40% - 강조색2 2 3 2 2 3 2" xfId="8438" xr:uid="{82245C21-4A16-4702-9B78-7451E6677B5C}"/>
    <cellStyle name="40% - 강조색2 2 3 2 2 3 2 2" xfId="18166" xr:uid="{865C2E69-B455-4108-8313-6426C46E554F}"/>
    <cellStyle name="40% - 강조색2 2 3 2 2 3 2 2 2" xfId="37622" xr:uid="{2B3039F7-58C4-4B45-8DE4-F62104BAE56C}"/>
    <cellStyle name="40% - 강조색2 2 3 2 2 3 2 3" xfId="27894" xr:uid="{75BBCBB5-266D-415F-AC94-E2B533263AD3}"/>
    <cellStyle name="40% - 강조색2 2 3 2 2 3 3" xfId="13302" xr:uid="{4E1EA956-4EAF-4736-B208-BF74A8FC505E}"/>
    <cellStyle name="40% - 강조색2 2 3 2 2 3 3 2" xfId="32758" xr:uid="{7DBEBBE1-A19D-4DD9-A2B4-6FCCDFFAAE8E}"/>
    <cellStyle name="40% - 강조색2 2 3 2 2 3 4" xfId="23030" xr:uid="{5BD91A4B-8BB5-4930-A999-E42AE961CFCE}"/>
    <cellStyle name="40% - 강조색2 2 3 2 2 4" xfId="6006" xr:uid="{DDE5C216-038F-4B7A-A51C-63FCAFA51F86}"/>
    <cellStyle name="40% - 강조색2 2 3 2 2 4 2" xfId="15734" xr:uid="{79B7CEF6-4270-48F5-929A-28AFC2AA8F1E}"/>
    <cellStyle name="40% - 강조색2 2 3 2 2 4 2 2" xfId="35190" xr:uid="{50CD3313-E08A-453A-95BA-15ABADFF18CB}"/>
    <cellStyle name="40% - 강조색2 2 3 2 2 4 3" xfId="25462" xr:uid="{85D3043A-54C1-45E3-8D33-D8ECAB167975}"/>
    <cellStyle name="40% - 강조색2 2 3 2 2 5" xfId="10870" xr:uid="{93B94D02-6CB5-4D3F-9346-744E39FE51EA}"/>
    <cellStyle name="40% - 강조색2 2 3 2 2 5 2" xfId="30326" xr:uid="{FF3EB378-7AF5-47A9-899E-9C5161F3C3D7}"/>
    <cellStyle name="40% - 강조색2 2 3 2 2 6" xfId="20598" xr:uid="{538BBC84-C741-4DD2-A513-6B1CFA9490EB}"/>
    <cellStyle name="40% - 강조색2 2 3 2 3" xfId="1750" xr:uid="{FFD5A057-4D72-432F-8D62-593B33873CAA}"/>
    <cellStyle name="40% - 강조색2 2 3 2 3 2" xfId="4182" xr:uid="{05E618BD-446F-4EDE-914C-D070FF7147ED}"/>
    <cellStyle name="40% - 강조색2 2 3 2 3 2 2" xfId="9046" xr:uid="{97D5A724-97D2-4EF4-8C5C-7728B01D2F93}"/>
    <cellStyle name="40% - 강조색2 2 3 2 3 2 2 2" xfId="18774" xr:uid="{B431125A-7672-4480-86E9-BF501878EE62}"/>
    <cellStyle name="40% - 강조색2 2 3 2 3 2 2 2 2" xfId="38230" xr:uid="{BFB66A96-BBB1-4901-B6D8-FB5410753D45}"/>
    <cellStyle name="40% - 강조색2 2 3 2 3 2 2 3" xfId="28502" xr:uid="{670B2FD9-A651-42A4-94CF-5FE7ECAD3EC8}"/>
    <cellStyle name="40% - 강조색2 2 3 2 3 2 3" xfId="13910" xr:uid="{32CCE23E-200C-4339-9843-CC027C003EEE}"/>
    <cellStyle name="40% - 강조색2 2 3 2 3 2 3 2" xfId="33366" xr:uid="{17809CE8-EDDA-4600-BE0D-CF0A41B34605}"/>
    <cellStyle name="40% - 강조색2 2 3 2 3 2 4" xfId="23638" xr:uid="{C2FD4476-421F-4E56-8B24-5AAC7AC702E6}"/>
    <cellStyle name="40% - 강조색2 2 3 2 3 3" xfId="6614" xr:uid="{9BA46D18-F316-4F18-BD48-15DD8A50C6A3}"/>
    <cellStyle name="40% - 강조색2 2 3 2 3 3 2" xfId="16342" xr:uid="{91463AAE-5F3D-4A83-A509-B3C8ECEF05A8}"/>
    <cellStyle name="40% - 강조색2 2 3 2 3 3 2 2" xfId="35798" xr:uid="{2F008EB1-3D8F-40BD-B91C-B898BE4DE683}"/>
    <cellStyle name="40% - 강조색2 2 3 2 3 3 3" xfId="26070" xr:uid="{CF43B553-49CF-4773-89ED-04B32250ED66}"/>
    <cellStyle name="40% - 강조색2 2 3 2 3 4" xfId="11478" xr:uid="{5B7B73B7-326F-416A-B750-A89FC273EA77}"/>
    <cellStyle name="40% - 강조색2 2 3 2 3 4 2" xfId="30934" xr:uid="{8830D697-8185-4F56-8803-2A1016E2EF99}"/>
    <cellStyle name="40% - 강조색2 2 3 2 3 5" xfId="21206" xr:uid="{4AC677C6-785B-4F13-AE0B-8BDA2A054709}"/>
    <cellStyle name="40% - 강조색2 2 3 2 4" xfId="2966" xr:uid="{F11F1DEF-D616-4711-914D-CF28A94816EA}"/>
    <cellStyle name="40% - 강조색2 2 3 2 4 2" xfId="7830" xr:uid="{1BFF0E37-BC1B-48AA-BD4B-9CA81EA3C958}"/>
    <cellStyle name="40% - 강조색2 2 3 2 4 2 2" xfId="17558" xr:uid="{EE9B9F0C-672C-4055-A0C2-DA6CF1E84C24}"/>
    <cellStyle name="40% - 강조색2 2 3 2 4 2 2 2" xfId="37014" xr:uid="{60CE28B3-98BA-4E3F-BD50-03CA864C62C1}"/>
    <cellStyle name="40% - 강조색2 2 3 2 4 2 3" xfId="27286" xr:uid="{AA4440EE-59A5-4B87-99F5-BE6310984FB6}"/>
    <cellStyle name="40% - 강조색2 2 3 2 4 3" xfId="12694" xr:uid="{E8B5A259-8806-4441-8E9E-552DD6FF7DF6}"/>
    <cellStyle name="40% - 강조색2 2 3 2 4 3 2" xfId="32150" xr:uid="{6C9BB82A-BF34-4EE8-B641-A8405EF25A56}"/>
    <cellStyle name="40% - 강조색2 2 3 2 4 4" xfId="22422" xr:uid="{13846E9B-7C8D-4EB6-A26E-577F99558B55}"/>
    <cellStyle name="40% - 강조색2 2 3 2 5" xfId="5398" xr:uid="{3C88D922-626A-48EB-970B-40E39008EFAB}"/>
    <cellStyle name="40% - 강조색2 2 3 2 5 2" xfId="15126" xr:uid="{D532A6F2-00B5-4354-8538-8D28B492075A}"/>
    <cellStyle name="40% - 강조색2 2 3 2 5 2 2" xfId="34582" xr:uid="{F5301B6E-BCB3-4666-8A11-A2F79615F146}"/>
    <cellStyle name="40% - 강조색2 2 3 2 5 3" xfId="24854" xr:uid="{057FC53C-6DB7-43C2-A65F-558AC0097D09}"/>
    <cellStyle name="40% - 강조색2 2 3 2 6" xfId="10262" xr:uid="{4DFDA7BC-76A8-4C43-A109-CABF40472D59}"/>
    <cellStyle name="40% - 강조색2 2 3 2 6 2" xfId="29718" xr:uid="{1318425F-9E97-438D-A3C3-85582A57306E}"/>
    <cellStyle name="40% - 강조색2 2 3 2 7" xfId="19990" xr:uid="{9371BA96-8582-4203-AEDA-B90B870C7F5D}"/>
    <cellStyle name="40% - 강조색2 2 3 3" xfId="838" xr:uid="{489957AB-E742-4895-8CEE-D458A05F34CF}"/>
    <cellStyle name="40% - 강조색2 2 3 3 2" xfId="2054" xr:uid="{FA9CC943-BCB2-4FF6-9ABC-3BC0F9DE18F1}"/>
    <cellStyle name="40% - 강조색2 2 3 3 2 2" xfId="4486" xr:uid="{371B6B80-ABA6-4758-B9F3-68D1C298B382}"/>
    <cellStyle name="40% - 강조색2 2 3 3 2 2 2" xfId="9350" xr:uid="{0E50601C-87CF-4567-A050-BE83155DD399}"/>
    <cellStyle name="40% - 강조색2 2 3 3 2 2 2 2" xfId="19078" xr:uid="{461F9BDA-8325-4CF4-B1D6-1E2A1DE49A22}"/>
    <cellStyle name="40% - 강조색2 2 3 3 2 2 2 2 2" xfId="38534" xr:uid="{B950B79E-4E83-418C-A720-E8917CB32029}"/>
    <cellStyle name="40% - 강조색2 2 3 3 2 2 2 3" xfId="28806" xr:uid="{D3DE5BAE-CDB1-4D94-95B0-36C1A09DF67A}"/>
    <cellStyle name="40% - 강조색2 2 3 3 2 2 3" xfId="14214" xr:uid="{5457DDC3-5362-4AFE-AD8E-C9EB2B632267}"/>
    <cellStyle name="40% - 강조색2 2 3 3 2 2 3 2" xfId="33670" xr:uid="{BF073103-FD50-41B1-8763-3BA61765DFE0}"/>
    <cellStyle name="40% - 강조색2 2 3 3 2 2 4" xfId="23942" xr:uid="{4B0EF112-A65D-4B42-8979-CCA124A0F361}"/>
    <cellStyle name="40% - 강조색2 2 3 3 2 3" xfId="6918" xr:uid="{F5A0F168-1667-4B46-89BA-ECD77BA741E9}"/>
    <cellStyle name="40% - 강조색2 2 3 3 2 3 2" xfId="16646" xr:uid="{D5FAFA6C-0EC4-41A9-95C3-646D5E60200B}"/>
    <cellStyle name="40% - 강조색2 2 3 3 2 3 2 2" xfId="36102" xr:uid="{04E9B03A-2E71-4643-9A5A-EBE9E3A513AA}"/>
    <cellStyle name="40% - 강조색2 2 3 3 2 3 3" xfId="26374" xr:uid="{49F178C8-0639-4AB6-BD23-FDE8B13CF9D2}"/>
    <cellStyle name="40% - 강조색2 2 3 3 2 4" xfId="11782" xr:uid="{D913A991-933D-40A9-9CD8-BC894B27E43B}"/>
    <cellStyle name="40% - 강조색2 2 3 3 2 4 2" xfId="31238" xr:uid="{64187582-80C0-4A55-8E6F-483444216091}"/>
    <cellStyle name="40% - 강조색2 2 3 3 2 5" xfId="21510" xr:uid="{3223929B-0497-45BC-A0F6-DE47274C3B9F}"/>
    <cellStyle name="40% - 강조색2 2 3 3 3" xfId="3270" xr:uid="{4EC30235-BE88-4D0B-85FE-BCCD8FDBFC07}"/>
    <cellStyle name="40% - 강조색2 2 3 3 3 2" xfId="8134" xr:uid="{DBFDAEB0-B604-43C2-898E-8ABEA3FA847E}"/>
    <cellStyle name="40% - 강조색2 2 3 3 3 2 2" xfId="17862" xr:uid="{D5A9C472-9A28-43E1-BF36-D5592A5E52B4}"/>
    <cellStyle name="40% - 강조색2 2 3 3 3 2 2 2" xfId="37318" xr:uid="{E8370262-2FFB-4511-9254-21CBFD1AAD66}"/>
    <cellStyle name="40% - 강조색2 2 3 3 3 2 3" xfId="27590" xr:uid="{1165A669-FCA5-4E33-9709-17BEC06888A2}"/>
    <cellStyle name="40% - 강조색2 2 3 3 3 3" xfId="12998" xr:uid="{E0FAC780-57C1-4F3D-BEC4-510B65F23DBB}"/>
    <cellStyle name="40% - 강조색2 2 3 3 3 3 2" xfId="32454" xr:uid="{DAD2A644-FC81-4D89-A5ED-634F86309C65}"/>
    <cellStyle name="40% - 강조색2 2 3 3 3 4" xfId="22726" xr:uid="{623AD596-6A62-4AE9-8F07-5BFFD8863705}"/>
    <cellStyle name="40% - 강조색2 2 3 3 4" xfId="5702" xr:uid="{BD4D61B5-A8DB-49D5-BDD5-40BE137A5476}"/>
    <cellStyle name="40% - 강조색2 2 3 3 4 2" xfId="15430" xr:uid="{81D07729-BB95-4F1E-9D0B-2D73F9426C0F}"/>
    <cellStyle name="40% - 강조색2 2 3 3 4 2 2" xfId="34886" xr:uid="{F80A467C-18A2-4417-BCE6-C373490713E6}"/>
    <cellStyle name="40% - 강조색2 2 3 3 4 3" xfId="25158" xr:uid="{752E4DD6-60FA-4333-AAEC-25BF92BB3BEA}"/>
    <cellStyle name="40% - 강조색2 2 3 3 5" xfId="10566" xr:uid="{C5D33C04-87E9-4F23-B166-978AB4878AF1}"/>
    <cellStyle name="40% - 강조색2 2 3 3 5 2" xfId="30022" xr:uid="{03B7A5AA-BD3F-4D40-AD11-01C7AC83519D}"/>
    <cellStyle name="40% - 강조색2 2 3 3 6" xfId="20294" xr:uid="{E84DE7F8-A761-4240-8BA8-98255794FB89}"/>
    <cellStyle name="40% - 강조색2 2 3 4" xfId="1446" xr:uid="{DA6EBF04-E35D-44FD-A24A-97A559613DF4}"/>
    <cellStyle name="40% - 강조색2 2 3 4 2" xfId="3878" xr:uid="{E06A9154-52F9-4C34-8E90-D2CB70D8839C}"/>
    <cellStyle name="40% - 강조색2 2 3 4 2 2" xfId="8742" xr:uid="{728F3D52-5670-493F-AB0F-B2CBD174A8E7}"/>
    <cellStyle name="40% - 강조색2 2 3 4 2 2 2" xfId="18470" xr:uid="{55F89BB5-3FDB-4384-8D6A-9CC9F9F7C795}"/>
    <cellStyle name="40% - 강조색2 2 3 4 2 2 2 2" xfId="37926" xr:uid="{5C710357-8472-4506-ACE5-0D019CA17151}"/>
    <cellStyle name="40% - 강조색2 2 3 4 2 2 3" xfId="28198" xr:uid="{D5F30756-0A36-45B7-A16C-BB7BFD49BEB8}"/>
    <cellStyle name="40% - 강조색2 2 3 4 2 3" xfId="13606" xr:uid="{847A5DCB-3A8D-45B9-A434-AEDBFD55386E}"/>
    <cellStyle name="40% - 강조색2 2 3 4 2 3 2" xfId="33062" xr:uid="{B7EE9D10-6CBB-4744-951B-5A53D0BFEB2F}"/>
    <cellStyle name="40% - 강조색2 2 3 4 2 4" xfId="23334" xr:uid="{D2C20196-85D9-4A17-AE78-C1463AD6FD60}"/>
    <cellStyle name="40% - 강조색2 2 3 4 3" xfId="6310" xr:uid="{A8D42546-DE31-4B57-A16D-D1CB07FC36C4}"/>
    <cellStyle name="40% - 강조색2 2 3 4 3 2" xfId="16038" xr:uid="{2D0C21EB-3B8A-4745-9DBD-E5AA34E80E8F}"/>
    <cellStyle name="40% - 강조색2 2 3 4 3 2 2" xfId="35494" xr:uid="{EB906B2F-2CCB-4067-B3E8-64FBF54A6FCF}"/>
    <cellStyle name="40% - 강조색2 2 3 4 3 3" xfId="25766" xr:uid="{45EA8012-BD9B-475F-AB06-E4C429677CFF}"/>
    <cellStyle name="40% - 강조색2 2 3 4 4" xfId="11174" xr:uid="{EE8F6EDA-18B9-48BA-AAC8-50B1A150AFC3}"/>
    <cellStyle name="40% - 강조색2 2 3 4 4 2" xfId="30630" xr:uid="{34EB9393-8442-4339-92B7-E4770D898F4C}"/>
    <cellStyle name="40% - 강조색2 2 3 4 5" xfId="20902" xr:uid="{554CE66D-F4C2-44A1-949B-12F5C950FC6B}"/>
    <cellStyle name="40% - 강조색2 2 3 5" xfId="2662" xr:uid="{E15E2BDE-2188-437F-971A-7430BBB5DC4E}"/>
    <cellStyle name="40% - 강조색2 2 3 5 2" xfId="7526" xr:uid="{C9E84D90-163C-498F-AD41-7217C4A7BFAE}"/>
    <cellStyle name="40% - 강조색2 2 3 5 2 2" xfId="17254" xr:uid="{70FEC977-A0DA-49C3-833C-A00531D94A7F}"/>
    <cellStyle name="40% - 강조색2 2 3 5 2 2 2" xfId="36710" xr:uid="{E64FE7DA-6935-4B2D-9A95-8A64E0B02965}"/>
    <cellStyle name="40% - 강조색2 2 3 5 2 3" xfId="26982" xr:uid="{53F62AFE-B7E8-4677-B758-3E5776667B32}"/>
    <cellStyle name="40% - 강조색2 2 3 5 3" xfId="12390" xr:uid="{B3B5E15D-D77E-4EEF-B742-284FEE49344F}"/>
    <cellStyle name="40% - 강조색2 2 3 5 3 2" xfId="31846" xr:uid="{E4B9C885-9FDA-443C-B069-E07C0E6EBA20}"/>
    <cellStyle name="40% - 강조색2 2 3 5 4" xfId="22118" xr:uid="{7108CE30-B049-4A2D-8362-33073EAEFA89}"/>
    <cellStyle name="40% - 강조색2 2 3 6" xfId="5094" xr:uid="{AA2E07E5-880B-4DEF-AD26-CABA67A23B8D}"/>
    <cellStyle name="40% - 강조색2 2 3 6 2" xfId="14822" xr:uid="{7E9B7215-96CB-4A8F-B9F1-570A73A1A2B8}"/>
    <cellStyle name="40% - 강조색2 2 3 6 2 2" xfId="34278" xr:uid="{8AA59E81-EFDA-45DC-8E8D-7233AD9BCA5C}"/>
    <cellStyle name="40% - 강조색2 2 3 6 3" xfId="24550" xr:uid="{E3FD0488-098A-49D6-B455-F5D55E678520}"/>
    <cellStyle name="40% - 강조색2 2 3 7" xfId="9958" xr:uid="{382CEA8E-D83D-4B6E-B7F1-058BE7BBA14B}"/>
    <cellStyle name="40% - 강조색2 2 3 7 2" xfId="29414" xr:uid="{5C390062-70FC-438E-ABD2-A0B606E1C82E}"/>
    <cellStyle name="40% - 강조색2 2 3 8" xfId="19686" xr:uid="{D441933D-88E7-4B98-9084-3945CB636DC1}"/>
    <cellStyle name="40% - 강조색2 2 4" xfId="382" xr:uid="{1E5A686C-430B-4F80-A663-43F0542BC344}"/>
    <cellStyle name="40% - 강조색2 2 4 2" xfId="990" xr:uid="{EEA7C4B2-C71E-47F9-B9DC-E51083C8867D}"/>
    <cellStyle name="40% - 강조색2 2 4 2 2" xfId="2206" xr:uid="{957FCF65-EB44-4B15-A10C-9A6F528906E7}"/>
    <cellStyle name="40% - 강조색2 2 4 2 2 2" xfId="4638" xr:uid="{BBADA2E3-8235-4BDD-A607-2FF317453A8C}"/>
    <cellStyle name="40% - 강조색2 2 4 2 2 2 2" xfId="9502" xr:uid="{61B26003-D26D-45F0-959D-600644E65C56}"/>
    <cellStyle name="40% - 강조색2 2 4 2 2 2 2 2" xfId="19230" xr:uid="{9363B226-E88B-44E0-8DD9-0C7B4D419B69}"/>
    <cellStyle name="40% - 강조색2 2 4 2 2 2 2 2 2" xfId="38686" xr:uid="{F77473EA-5F01-404E-9620-7A27E7BF1C7A}"/>
    <cellStyle name="40% - 강조색2 2 4 2 2 2 2 3" xfId="28958" xr:uid="{AAD74A1E-0E1E-4BC7-A290-B431F67FA252}"/>
    <cellStyle name="40% - 강조색2 2 4 2 2 2 3" xfId="14366" xr:uid="{D77B3005-7D09-4FA9-9F07-B71377E1F8A0}"/>
    <cellStyle name="40% - 강조색2 2 4 2 2 2 3 2" xfId="33822" xr:uid="{FB099E72-E38A-4407-A3F1-12198FD86BE5}"/>
    <cellStyle name="40% - 강조색2 2 4 2 2 2 4" xfId="24094" xr:uid="{59901B03-2CB1-4F1B-BC15-D41A320873B0}"/>
    <cellStyle name="40% - 강조색2 2 4 2 2 3" xfId="7070" xr:uid="{F33F713D-4F5C-42BB-8547-E71B232F23A6}"/>
    <cellStyle name="40% - 강조색2 2 4 2 2 3 2" xfId="16798" xr:uid="{2D76340C-7114-4A0A-A25D-D11359E633CD}"/>
    <cellStyle name="40% - 강조색2 2 4 2 2 3 2 2" xfId="36254" xr:uid="{33448883-9E35-4A6C-8404-FD2859DE781E}"/>
    <cellStyle name="40% - 강조색2 2 4 2 2 3 3" xfId="26526" xr:uid="{89E66574-5A97-4CEB-8D98-2DF701A2D9F4}"/>
    <cellStyle name="40% - 강조색2 2 4 2 2 4" xfId="11934" xr:uid="{0158D604-0748-47C8-9ECE-E2004AB21F29}"/>
    <cellStyle name="40% - 강조색2 2 4 2 2 4 2" xfId="31390" xr:uid="{4DA52AA9-CFC2-4498-96CB-2949FE7C582D}"/>
    <cellStyle name="40% - 강조색2 2 4 2 2 5" xfId="21662" xr:uid="{C2F5D08C-8812-46CB-88B1-EDFD27B5CA2D}"/>
    <cellStyle name="40% - 강조색2 2 4 2 3" xfId="3422" xr:uid="{3EDA1BB2-B3F6-43DD-BCA3-0FE314EFAFD1}"/>
    <cellStyle name="40% - 강조색2 2 4 2 3 2" xfId="8286" xr:uid="{A8C4AE8E-D2C3-42B3-BEAF-684190F95E7B}"/>
    <cellStyle name="40% - 강조색2 2 4 2 3 2 2" xfId="18014" xr:uid="{BD965832-161C-43B3-860C-6F84DED03A4A}"/>
    <cellStyle name="40% - 강조색2 2 4 2 3 2 2 2" xfId="37470" xr:uid="{35862EF5-B26A-4B52-AC66-2CCDA3E9876A}"/>
    <cellStyle name="40% - 강조색2 2 4 2 3 2 3" xfId="27742" xr:uid="{8CA4B4BF-2143-4452-BE20-252CCFCD57D3}"/>
    <cellStyle name="40% - 강조색2 2 4 2 3 3" xfId="13150" xr:uid="{AD23E35C-B853-4D83-AA43-4154CD8A6BAC}"/>
    <cellStyle name="40% - 강조색2 2 4 2 3 3 2" xfId="32606" xr:uid="{6FEAF602-9AD7-4017-87F3-BB4608E6C156}"/>
    <cellStyle name="40% - 강조색2 2 4 2 3 4" xfId="22878" xr:uid="{755E6731-8146-4642-81DE-2814F533E152}"/>
    <cellStyle name="40% - 강조색2 2 4 2 4" xfId="5854" xr:uid="{97CCE801-F5D1-4F07-856F-E6CE1679DFB4}"/>
    <cellStyle name="40% - 강조색2 2 4 2 4 2" xfId="15582" xr:uid="{96A405FE-9E19-4EAD-A4FB-B01598723052}"/>
    <cellStyle name="40% - 강조색2 2 4 2 4 2 2" xfId="35038" xr:uid="{3E2B5B71-D437-4057-9C6A-DE6269C0B008}"/>
    <cellStyle name="40% - 강조색2 2 4 2 4 3" xfId="25310" xr:uid="{ECED8628-27D6-4CA3-8278-DCEED23FD729}"/>
    <cellStyle name="40% - 강조색2 2 4 2 5" xfId="10718" xr:uid="{B356B695-71EE-432D-A237-B02077BFBC9B}"/>
    <cellStyle name="40% - 강조색2 2 4 2 5 2" xfId="30174" xr:uid="{9598BB15-81CF-4244-A808-8CD8F40A5ABB}"/>
    <cellStyle name="40% - 강조색2 2 4 2 6" xfId="20446" xr:uid="{9E0C1947-46CF-44D3-B179-C26043154C3D}"/>
    <cellStyle name="40% - 강조색2 2 4 3" xfId="1598" xr:uid="{B72F1D69-5A27-462F-9F97-451784FCFE47}"/>
    <cellStyle name="40% - 강조색2 2 4 3 2" xfId="4030" xr:uid="{4DD216F2-263E-4A20-8132-3F61D730993F}"/>
    <cellStyle name="40% - 강조색2 2 4 3 2 2" xfId="8894" xr:uid="{2D1F9E31-979E-41A9-A9AB-3B4895C0122A}"/>
    <cellStyle name="40% - 강조색2 2 4 3 2 2 2" xfId="18622" xr:uid="{84C66414-9277-49FB-9911-42E0D60F341F}"/>
    <cellStyle name="40% - 강조색2 2 4 3 2 2 2 2" xfId="38078" xr:uid="{D38D4DEC-DF50-4BB7-8C8E-DBA7B39A71D1}"/>
    <cellStyle name="40% - 강조색2 2 4 3 2 2 3" xfId="28350" xr:uid="{D026B582-452E-43C7-90EB-B1655105ED64}"/>
    <cellStyle name="40% - 강조색2 2 4 3 2 3" xfId="13758" xr:uid="{96FE54D6-2006-4ADE-8CE0-DA401603E567}"/>
    <cellStyle name="40% - 강조색2 2 4 3 2 3 2" xfId="33214" xr:uid="{B1A4641D-F592-477E-B8A4-B43C8C1737A9}"/>
    <cellStyle name="40% - 강조색2 2 4 3 2 4" xfId="23486" xr:uid="{B7ABF834-BDD6-4428-8CCF-53A5A73B76D3}"/>
    <cellStyle name="40% - 강조색2 2 4 3 3" xfId="6462" xr:uid="{BD49B61D-E39A-4168-9EDF-31E1B0C5A571}"/>
    <cellStyle name="40% - 강조색2 2 4 3 3 2" xfId="16190" xr:uid="{A3C637B4-E4E7-482C-9301-B59950745D28}"/>
    <cellStyle name="40% - 강조색2 2 4 3 3 2 2" xfId="35646" xr:uid="{E47D9820-4299-4953-84FD-1E321019A6BE}"/>
    <cellStyle name="40% - 강조색2 2 4 3 3 3" xfId="25918" xr:uid="{46297C7A-70AE-4ADF-94CB-070E2D72F1D0}"/>
    <cellStyle name="40% - 강조색2 2 4 3 4" xfId="11326" xr:uid="{D6E678BA-718A-46F9-9F2B-6AC0302C8093}"/>
    <cellStyle name="40% - 강조색2 2 4 3 4 2" xfId="30782" xr:uid="{419AA8C4-1FBA-412A-8709-161A65618C7E}"/>
    <cellStyle name="40% - 강조색2 2 4 3 5" xfId="21054" xr:uid="{BE074DCC-A116-474D-97D4-0D04D1C8539C}"/>
    <cellStyle name="40% - 강조색2 2 4 4" xfId="2814" xr:uid="{6BB6BF5C-82FC-4E79-B53F-BE4D156DA54C}"/>
    <cellStyle name="40% - 강조색2 2 4 4 2" xfId="7678" xr:uid="{21900ECC-B3C2-4255-BD7A-9591A02CCDB6}"/>
    <cellStyle name="40% - 강조색2 2 4 4 2 2" xfId="17406" xr:uid="{2F9B78D4-2755-4078-906C-6CEA7FEADFD2}"/>
    <cellStyle name="40% - 강조색2 2 4 4 2 2 2" xfId="36862" xr:uid="{33FB9388-59FB-4099-95D4-490DBD779B18}"/>
    <cellStyle name="40% - 강조색2 2 4 4 2 3" xfId="27134" xr:uid="{9417B872-7302-4F19-B1F3-E5BE888B4659}"/>
    <cellStyle name="40% - 강조색2 2 4 4 3" xfId="12542" xr:uid="{8719C61E-63CA-457A-B60C-4739DF7CDB09}"/>
    <cellStyle name="40% - 강조색2 2 4 4 3 2" xfId="31998" xr:uid="{65492CDE-C65E-426D-A380-8377A1DE71B4}"/>
    <cellStyle name="40% - 강조색2 2 4 4 4" xfId="22270" xr:uid="{33245A2C-D949-4541-91AE-09C5A2B115C9}"/>
    <cellStyle name="40% - 강조색2 2 4 5" xfId="5246" xr:uid="{D9B77D7A-789F-4347-AA43-ED8961E49544}"/>
    <cellStyle name="40% - 강조색2 2 4 5 2" xfId="14974" xr:uid="{A6EF5F69-8D87-4453-88EF-A622ADFA6D7B}"/>
    <cellStyle name="40% - 강조색2 2 4 5 2 2" xfId="34430" xr:uid="{4C22548F-6AE5-43E8-BCBD-77354FB681C8}"/>
    <cellStyle name="40% - 강조색2 2 4 5 3" xfId="24702" xr:uid="{484D35CE-60B9-47FA-99ED-76F960B1F336}"/>
    <cellStyle name="40% - 강조색2 2 4 6" xfId="10110" xr:uid="{C782F2A9-6BD8-48E5-8358-6CE6BD069B30}"/>
    <cellStyle name="40% - 강조색2 2 4 6 2" xfId="29566" xr:uid="{23F3BE40-4C35-4BD3-997F-29393C2F62FD}"/>
    <cellStyle name="40% - 강조색2 2 4 7" xfId="19838" xr:uid="{1306625B-4FA4-4834-8E7D-92CFF1068917}"/>
    <cellStyle name="40% - 강조색2 2 5" xfId="686" xr:uid="{F8F6BFCC-B97F-4E2C-8311-72C7523EE5FA}"/>
    <cellStyle name="40% - 강조색2 2 5 2" xfId="1902" xr:uid="{9260E51E-F0CF-41F1-9123-E47F36608139}"/>
    <cellStyle name="40% - 강조색2 2 5 2 2" xfId="4334" xr:uid="{2486B93B-1023-4ED2-B187-F7B4A67F7CFF}"/>
    <cellStyle name="40% - 강조색2 2 5 2 2 2" xfId="9198" xr:uid="{8304CA4C-FD02-49CF-9666-5583F41AA5A3}"/>
    <cellStyle name="40% - 강조색2 2 5 2 2 2 2" xfId="18926" xr:uid="{E431D85A-2E69-486B-A60B-7199A6133C27}"/>
    <cellStyle name="40% - 강조색2 2 5 2 2 2 2 2" xfId="38382" xr:uid="{735FCBBD-247F-46B6-9DA7-822033F1F590}"/>
    <cellStyle name="40% - 강조색2 2 5 2 2 2 3" xfId="28654" xr:uid="{F80859DF-A584-4C81-B449-1F274BB81840}"/>
    <cellStyle name="40% - 강조색2 2 5 2 2 3" xfId="14062" xr:uid="{14AA0A37-BBEC-4684-9673-E30CB390F231}"/>
    <cellStyle name="40% - 강조색2 2 5 2 2 3 2" xfId="33518" xr:uid="{14DA53AF-05D1-46F5-9D09-E0252ECFF387}"/>
    <cellStyle name="40% - 강조색2 2 5 2 2 4" xfId="23790" xr:uid="{9D261240-67FB-4FEE-AB54-31EE79A81F85}"/>
    <cellStyle name="40% - 강조색2 2 5 2 3" xfId="6766" xr:uid="{FA58B342-E605-4D1D-8C5D-1181C1B0CFA4}"/>
    <cellStyle name="40% - 강조색2 2 5 2 3 2" xfId="16494" xr:uid="{D3473D81-8CCA-4AF5-85B6-C64A9D4736A0}"/>
    <cellStyle name="40% - 강조색2 2 5 2 3 2 2" xfId="35950" xr:uid="{BE179F56-AEEB-4509-B115-357979551C5C}"/>
    <cellStyle name="40% - 강조색2 2 5 2 3 3" xfId="26222" xr:uid="{66980314-80C3-40AB-8BE8-AE30F98A91F8}"/>
    <cellStyle name="40% - 강조색2 2 5 2 4" xfId="11630" xr:uid="{7E12800E-A457-4002-AD8C-DA6147D62123}"/>
    <cellStyle name="40% - 강조색2 2 5 2 4 2" xfId="31086" xr:uid="{A69C5825-700A-4049-98F2-31DFD0D22C44}"/>
    <cellStyle name="40% - 강조색2 2 5 2 5" xfId="21358" xr:uid="{637A473F-D1C5-45BF-B861-613C912EA7A0}"/>
    <cellStyle name="40% - 강조색2 2 5 3" xfId="3118" xr:uid="{F4CD06FA-3273-419F-8177-B26B021E4334}"/>
    <cellStyle name="40% - 강조색2 2 5 3 2" xfId="7982" xr:uid="{A20E2613-AA7D-4648-AF97-9341604BE9E1}"/>
    <cellStyle name="40% - 강조색2 2 5 3 2 2" xfId="17710" xr:uid="{6C02F0F4-A0D9-45B3-BE26-CA252251387D}"/>
    <cellStyle name="40% - 강조색2 2 5 3 2 2 2" xfId="37166" xr:uid="{51DD596E-7D3E-44A3-8410-19AE44F00A9E}"/>
    <cellStyle name="40% - 강조색2 2 5 3 2 3" xfId="27438" xr:uid="{4E96D787-F47F-4934-90AF-62E5AD9E6A5F}"/>
    <cellStyle name="40% - 강조색2 2 5 3 3" xfId="12846" xr:uid="{586F538A-D63C-473F-AE44-D6E7DE039852}"/>
    <cellStyle name="40% - 강조색2 2 5 3 3 2" xfId="32302" xr:uid="{7AB079DE-2679-43AC-A9F1-903A3AD509CA}"/>
    <cellStyle name="40% - 강조색2 2 5 3 4" xfId="22574" xr:uid="{6C8FD1E6-EF66-47BD-B8DE-7BA6EADF5A25}"/>
    <cellStyle name="40% - 강조색2 2 5 4" xfId="5550" xr:uid="{DDF7C48C-4D96-4DFB-A0E8-0EC8445AEC34}"/>
    <cellStyle name="40% - 강조색2 2 5 4 2" xfId="15278" xr:uid="{3CF9C324-5559-42E1-B16D-EB6ACEF17891}"/>
    <cellStyle name="40% - 강조색2 2 5 4 2 2" xfId="34734" xr:uid="{3CA58BC6-1876-4506-AEA7-6E68B481CC01}"/>
    <cellStyle name="40% - 강조색2 2 5 4 3" xfId="25006" xr:uid="{7AF9ACA6-5C8B-4FFF-9C55-C9CC3B36A3F8}"/>
    <cellStyle name="40% - 강조색2 2 5 5" xfId="10414" xr:uid="{56E9638A-92B9-44F2-B5DB-BEE3225AA4FF}"/>
    <cellStyle name="40% - 강조색2 2 5 5 2" xfId="29870" xr:uid="{0F0BE373-BD1A-4D25-AB8C-D8C745C0B51B}"/>
    <cellStyle name="40% - 강조색2 2 5 6" xfId="20142" xr:uid="{EA64EC77-9C3C-491C-8E23-DAEB8363B1D8}"/>
    <cellStyle name="40% - 강조색2 2 6" xfId="1294" xr:uid="{33C68C26-00B5-4853-9300-B49F50FE15A7}"/>
    <cellStyle name="40% - 강조색2 2 6 2" xfId="3726" xr:uid="{729C4DE1-AA2B-4845-8DA2-F96E8F240BEB}"/>
    <cellStyle name="40% - 강조색2 2 6 2 2" xfId="8590" xr:uid="{621107F3-C3DF-4C8F-AD33-3DC763391132}"/>
    <cellStyle name="40% - 강조색2 2 6 2 2 2" xfId="18318" xr:uid="{AB17A01A-C7B1-4EBC-AC04-4E1B5140D583}"/>
    <cellStyle name="40% - 강조색2 2 6 2 2 2 2" xfId="37774" xr:uid="{5C0914AE-8E75-40FA-9676-E5394EBBA7BE}"/>
    <cellStyle name="40% - 강조색2 2 6 2 2 3" xfId="28046" xr:uid="{843E2D6C-8AD4-4CC4-A14D-E27E54404285}"/>
    <cellStyle name="40% - 강조색2 2 6 2 3" xfId="13454" xr:uid="{3E030C7C-82D7-48A4-8F3E-104A98C7B823}"/>
    <cellStyle name="40% - 강조색2 2 6 2 3 2" xfId="32910" xr:uid="{16098DDB-946D-4607-A31C-19BD9AF25D43}"/>
    <cellStyle name="40% - 강조색2 2 6 2 4" xfId="23182" xr:uid="{689D6B65-729C-42E0-A81E-218FF173FF31}"/>
    <cellStyle name="40% - 강조색2 2 6 3" xfId="6158" xr:uid="{8C61164B-04FE-436B-84C0-28DEBCA028B9}"/>
    <cellStyle name="40% - 강조색2 2 6 3 2" xfId="15886" xr:uid="{AE114CEF-FBA1-4E4B-AA3F-A64EB01DE8F9}"/>
    <cellStyle name="40% - 강조색2 2 6 3 2 2" xfId="35342" xr:uid="{D5B9DCAB-76F5-40A3-8B8A-7376EB89E4DF}"/>
    <cellStyle name="40% - 강조색2 2 6 3 3" xfId="25614" xr:uid="{C0BA42D8-407C-4714-AC89-448A242B5A20}"/>
    <cellStyle name="40% - 강조색2 2 6 4" xfId="11022" xr:uid="{AD2CFE9E-BA89-4267-9193-B7B8C874DE1B}"/>
    <cellStyle name="40% - 강조색2 2 6 4 2" xfId="30478" xr:uid="{3F9A9A48-E263-45D1-BFBA-5EB7CB1EE6F5}"/>
    <cellStyle name="40% - 강조색2 2 6 5" xfId="20750" xr:uid="{95E394B7-9774-4C1C-B99B-695553FF58BA}"/>
    <cellStyle name="40% - 강조색2 2 7" xfId="2510" xr:uid="{EA3F0AB0-7709-4D02-8AB6-011B7FA57302}"/>
    <cellStyle name="40% - 강조색2 2 7 2" xfId="7374" xr:uid="{D98F8F72-D2F0-4545-A3F1-B48E1B938C05}"/>
    <cellStyle name="40% - 강조색2 2 7 2 2" xfId="17102" xr:uid="{A66EEECC-910F-4347-9006-50E7E94A0425}"/>
    <cellStyle name="40% - 강조색2 2 7 2 2 2" xfId="36558" xr:uid="{51DA4616-5272-45F2-9F7C-39A3C68E7707}"/>
    <cellStyle name="40% - 강조색2 2 7 2 3" xfId="26830" xr:uid="{CFE541AF-EC8F-4B65-B53B-AA23E8198C77}"/>
    <cellStyle name="40% - 강조색2 2 7 3" xfId="12238" xr:uid="{3712AD20-E121-4546-A334-3C592F14FF7A}"/>
    <cellStyle name="40% - 강조색2 2 7 3 2" xfId="31694" xr:uid="{D3ADE1F5-7007-4CF5-BFA7-D167C6B9E93E}"/>
    <cellStyle name="40% - 강조색2 2 7 4" xfId="21966" xr:uid="{5CF88C5E-71CA-4DE7-AF15-E529AD01DE72}"/>
    <cellStyle name="40% - 강조색2 2 8" xfId="4942" xr:uid="{611BA7D9-1DEA-4747-AB1F-6F54D01EE5B2}"/>
    <cellStyle name="40% - 강조색2 2 8 2" xfId="14670" xr:uid="{08763113-BE34-4353-8649-423C249AC1B3}"/>
    <cellStyle name="40% - 강조색2 2 8 2 2" xfId="34126" xr:uid="{F567890F-44AF-419A-A0C2-B6A2B02BF93A}"/>
    <cellStyle name="40% - 강조색2 2 8 3" xfId="24398" xr:uid="{F33918F7-01EF-4A9A-82C7-A85B07A1ED08}"/>
    <cellStyle name="40% - 강조색2 2 9" xfId="9806" xr:uid="{7FE10ED7-32FA-4FA6-B2FC-252647AD8889}"/>
    <cellStyle name="40% - 강조색2 2 9 2" xfId="29262" xr:uid="{D8D23918-5806-4C71-B348-94FE64D1EAF8}"/>
    <cellStyle name="40% - 강조색2 3" xfId="93" xr:uid="{90AE5497-4AC7-40D2-BC81-7121BE15AB2A}"/>
    <cellStyle name="40% - 강조색2 3 10" xfId="19554" xr:uid="{9168EFB5-D2ED-4AD2-B068-00D3E9AF6AA9}"/>
    <cellStyle name="40% - 강조색2 3 2" xfId="173" xr:uid="{5233E2D4-80EE-4573-994F-8F6E965E47A6}"/>
    <cellStyle name="40% - 강조색2 3 2 2" xfId="326" xr:uid="{F8C6ECC7-5793-4EE9-BD51-EFA6166E47E8}"/>
    <cellStyle name="40% - 강조색2 3 2 2 2" xfId="631" xr:uid="{9FD69D7A-13C2-4310-ABCF-9EB119D09B7E}"/>
    <cellStyle name="40% - 강조색2 3 2 2 2 2" xfId="1239" xr:uid="{58B7338A-4D14-4EAD-ADBA-6DA3D9C4BFD2}"/>
    <cellStyle name="40% - 강조색2 3 2 2 2 2 2" xfId="2455" xr:uid="{76FB42CF-30FD-439A-B038-2566C9C99F11}"/>
    <cellStyle name="40% - 강조색2 3 2 2 2 2 2 2" xfId="4887" xr:uid="{44D86045-CFAB-4E85-A37F-38166DCB9CA6}"/>
    <cellStyle name="40% - 강조색2 3 2 2 2 2 2 2 2" xfId="9751" xr:uid="{92124571-52FC-40D8-9310-0F75FF96F5B8}"/>
    <cellStyle name="40% - 강조색2 3 2 2 2 2 2 2 2 2" xfId="19479" xr:uid="{AE85A441-1030-4E3B-9493-151876715444}"/>
    <cellStyle name="40% - 강조색2 3 2 2 2 2 2 2 2 2 2" xfId="38935" xr:uid="{93DD6EA1-AA80-40A2-9BD4-9FE9017E7E73}"/>
    <cellStyle name="40% - 강조색2 3 2 2 2 2 2 2 2 3" xfId="29207" xr:uid="{F2BAA7EB-CDC0-4E4B-9EC7-ECBCACF3A79D}"/>
    <cellStyle name="40% - 강조색2 3 2 2 2 2 2 2 3" xfId="14615" xr:uid="{0212A30B-0D00-4262-A6BB-6AADFEDCBBC9}"/>
    <cellStyle name="40% - 강조색2 3 2 2 2 2 2 2 3 2" xfId="34071" xr:uid="{E353B20D-5BE3-4CD2-B824-40EF619DD8AC}"/>
    <cellStyle name="40% - 강조색2 3 2 2 2 2 2 2 4" xfId="24343" xr:uid="{D2022EE2-41C6-4862-9E34-74757D7F472E}"/>
    <cellStyle name="40% - 강조색2 3 2 2 2 2 2 3" xfId="7319" xr:uid="{F82F769F-8A25-4B98-A88E-4E2704B29D96}"/>
    <cellStyle name="40% - 강조색2 3 2 2 2 2 2 3 2" xfId="17047" xr:uid="{1B30D843-A305-4105-A57F-08C780CE1352}"/>
    <cellStyle name="40% - 강조색2 3 2 2 2 2 2 3 2 2" xfId="36503" xr:uid="{7C4EF02D-40FD-4D64-8C61-2F36107FD093}"/>
    <cellStyle name="40% - 강조색2 3 2 2 2 2 2 3 3" xfId="26775" xr:uid="{7D84BE84-F367-498B-B262-BF5DA9387570}"/>
    <cellStyle name="40% - 강조색2 3 2 2 2 2 2 4" xfId="12183" xr:uid="{42AF74A3-5860-46EE-B58B-A133D9D9E94F}"/>
    <cellStyle name="40% - 강조색2 3 2 2 2 2 2 4 2" xfId="31639" xr:uid="{E69CD9EC-ADDB-40F1-8463-76329FD90548}"/>
    <cellStyle name="40% - 강조색2 3 2 2 2 2 2 5" xfId="21911" xr:uid="{43A1314E-E80F-4DA0-B301-01D31E5759FC}"/>
    <cellStyle name="40% - 강조색2 3 2 2 2 2 3" xfId="3671" xr:uid="{3BF9AA85-D9B8-4916-AC36-E42303351DD9}"/>
    <cellStyle name="40% - 강조색2 3 2 2 2 2 3 2" xfId="8535" xr:uid="{C68D96B1-75A9-475B-91A4-12AA100F0EAA}"/>
    <cellStyle name="40% - 강조색2 3 2 2 2 2 3 2 2" xfId="18263" xr:uid="{CE5CF2E7-481A-46D1-A07E-F79F5741319C}"/>
    <cellStyle name="40% - 강조색2 3 2 2 2 2 3 2 2 2" xfId="37719" xr:uid="{BDC85B77-8BE1-4995-B3A7-DA010DE0866A}"/>
    <cellStyle name="40% - 강조색2 3 2 2 2 2 3 2 3" xfId="27991" xr:uid="{33542522-1F43-4B56-ABE1-940CB9A83A8B}"/>
    <cellStyle name="40% - 강조색2 3 2 2 2 2 3 3" xfId="13399" xr:uid="{08B7AA74-8AAC-4A10-9A41-DCA9BBD61ECA}"/>
    <cellStyle name="40% - 강조색2 3 2 2 2 2 3 3 2" xfId="32855" xr:uid="{03227D52-4AF4-4BCB-8882-B3A456639B67}"/>
    <cellStyle name="40% - 강조색2 3 2 2 2 2 3 4" xfId="23127" xr:uid="{1AFA9CF2-F7F3-465B-B104-1E081FBA7080}"/>
    <cellStyle name="40% - 강조색2 3 2 2 2 2 4" xfId="6103" xr:uid="{D8415A6F-A866-47C8-B708-86CDCD346228}"/>
    <cellStyle name="40% - 강조색2 3 2 2 2 2 4 2" xfId="15831" xr:uid="{37A6F34D-1F6F-4B5B-ACB9-563F53C83668}"/>
    <cellStyle name="40% - 강조색2 3 2 2 2 2 4 2 2" xfId="35287" xr:uid="{6117AD5B-F92E-4439-88D6-1091A8D13C0C}"/>
    <cellStyle name="40% - 강조색2 3 2 2 2 2 4 3" xfId="25559" xr:uid="{D9D25A1C-5784-425B-AE94-F5D210994E2D}"/>
    <cellStyle name="40% - 강조색2 3 2 2 2 2 5" xfId="10967" xr:uid="{D06B8A4D-DCB6-48AF-99E4-F44F58B3CB4A}"/>
    <cellStyle name="40% - 강조색2 3 2 2 2 2 5 2" xfId="30423" xr:uid="{D3E096EC-8F4F-4A6E-AC72-65980CBC934C}"/>
    <cellStyle name="40% - 강조색2 3 2 2 2 2 6" xfId="20695" xr:uid="{C6AA8651-2E75-4ADD-9CE0-5E114EFFFDFC}"/>
    <cellStyle name="40% - 강조색2 3 2 2 2 3" xfId="1847" xr:uid="{FA149E83-6FBE-4290-B587-B08BAAC1B81C}"/>
    <cellStyle name="40% - 강조색2 3 2 2 2 3 2" xfId="4279" xr:uid="{6D2EEA04-1093-4F27-AB6A-4B6B302E95AB}"/>
    <cellStyle name="40% - 강조색2 3 2 2 2 3 2 2" xfId="9143" xr:uid="{62EFD023-57BF-4144-AED0-AB777F64627A}"/>
    <cellStyle name="40% - 강조색2 3 2 2 2 3 2 2 2" xfId="18871" xr:uid="{6727B5F8-9C11-4D81-9273-4037F0430425}"/>
    <cellStyle name="40% - 강조색2 3 2 2 2 3 2 2 2 2" xfId="38327" xr:uid="{AA646031-30FC-4CC7-A709-0FA9912EAD37}"/>
    <cellStyle name="40% - 강조색2 3 2 2 2 3 2 2 3" xfId="28599" xr:uid="{9E6FAAA4-3022-48AB-BF49-078C759A4C09}"/>
    <cellStyle name="40% - 강조색2 3 2 2 2 3 2 3" xfId="14007" xr:uid="{B4178B42-245E-4123-9D9B-4D957E0073B0}"/>
    <cellStyle name="40% - 강조색2 3 2 2 2 3 2 3 2" xfId="33463" xr:uid="{35819B25-64B7-4470-940B-3A2609B551B5}"/>
    <cellStyle name="40% - 강조색2 3 2 2 2 3 2 4" xfId="23735" xr:uid="{B5A1D4B9-D0B1-4E1D-AE56-3595E128F004}"/>
    <cellStyle name="40% - 강조색2 3 2 2 2 3 3" xfId="6711" xr:uid="{067EC1D1-2780-4EE7-9B3B-3E4842AA7A94}"/>
    <cellStyle name="40% - 강조색2 3 2 2 2 3 3 2" xfId="16439" xr:uid="{9FA7421E-0A39-4CC6-AB9D-7FA5BCECEBAA}"/>
    <cellStyle name="40% - 강조색2 3 2 2 2 3 3 2 2" xfId="35895" xr:uid="{25E13723-B4EB-4594-B291-0009BD15721B}"/>
    <cellStyle name="40% - 강조색2 3 2 2 2 3 3 3" xfId="26167" xr:uid="{D095F609-1905-4693-A6F4-F48086D008F6}"/>
    <cellStyle name="40% - 강조색2 3 2 2 2 3 4" xfId="11575" xr:uid="{1ABE2A37-1ED8-4A6C-B4EF-56E7A6CA0FD3}"/>
    <cellStyle name="40% - 강조색2 3 2 2 2 3 4 2" xfId="31031" xr:uid="{392A7DC2-1FD8-4CC9-9E26-FD47DE4476E0}"/>
    <cellStyle name="40% - 강조색2 3 2 2 2 3 5" xfId="21303" xr:uid="{F47EC59F-01C3-4E21-9C4C-2760062A5976}"/>
    <cellStyle name="40% - 강조색2 3 2 2 2 4" xfId="3063" xr:uid="{C1F08496-F6DA-4C68-94F4-41EC28315990}"/>
    <cellStyle name="40% - 강조색2 3 2 2 2 4 2" xfId="7927" xr:uid="{332A73A7-A0DD-4A9D-98EB-842C05CB05A4}"/>
    <cellStyle name="40% - 강조색2 3 2 2 2 4 2 2" xfId="17655" xr:uid="{C4042546-609F-4E6A-8C52-9BB03D086B86}"/>
    <cellStyle name="40% - 강조색2 3 2 2 2 4 2 2 2" xfId="37111" xr:uid="{637B8DA3-862D-4FA2-8659-76506EE71E39}"/>
    <cellStyle name="40% - 강조색2 3 2 2 2 4 2 3" xfId="27383" xr:uid="{ABB1EA13-819E-433D-A344-2161C898D45F}"/>
    <cellStyle name="40% - 강조색2 3 2 2 2 4 3" xfId="12791" xr:uid="{3D4CEF47-C62F-4876-9CB0-EEE358081ED9}"/>
    <cellStyle name="40% - 강조색2 3 2 2 2 4 3 2" xfId="32247" xr:uid="{B3B6B238-B6A7-45A1-8EEE-681BE5C17FE5}"/>
    <cellStyle name="40% - 강조색2 3 2 2 2 4 4" xfId="22519" xr:uid="{236E2962-1CFD-4431-9435-60BF4AD66D8F}"/>
    <cellStyle name="40% - 강조색2 3 2 2 2 5" xfId="5495" xr:uid="{8E74352E-98F1-4728-B882-E73D6BCEBF7F}"/>
    <cellStyle name="40% - 강조색2 3 2 2 2 5 2" xfId="15223" xr:uid="{078C751E-E0B7-4598-8FF4-26A234895148}"/>
    <cellStyle name="40% - 강조색2 3 2 2 2 5 2 2" xfId="34679" xr:uid="{E12CB675-02AF-41F1-B514-547C7E9E72E1}"/>
    <cellStyle name="40% - 강조색2 3 2 2 2 5 3" xfId="24951" xr:uid="{DA3CDE39-6ACC-4266-AA15-841DE534ED6A}"/>
    <cellStyle name="40% - 강조색2 3 2 2 2 6" xfId="10359" xr:uid="{553BF3EC-402A-49B4-A4E7-C67CEBD0A64F}"/>
    <cellStyle name="40% - 강조색2 3 2 2 2 6 2" xfId="29815" xr:uid="{6603431B-88B2-46D9-B27D-18CF41FBBCE0}"/>
    <cellStyle name="40% - 강조색2 3 2 2 2 7" xfId="20087" xr:uid="{16B3F621-37AE-49FF-BBE1-949D4E490080}"/>
    <cellStyle name="40% - 강조색2 3 2 2 3" xfId="935" xr:uid="{1E7ACF0E-9C45-4D0D-AA05-789EDBA821DD}"/>
    <cellStyle name="40% - 강조색2 3 2 2 3 2" xfId="2151" xr:uid="{E3CE7CF9-FE08-4AC6-81EA-83BF5C0A6617}"/>
    <cellStyle name="40% - 강조색2 3 2 2 3 2 2" xfId="4583" xr:uid="{02320875-6C9B-4C5C-A0CD-26A8005B5070}"/>
    <cellStyle name="40% - 강조색2 3 2 2 3 2 2 2" xfId="9447" xr:uid="{F3F83B27-CE1E-4681-B340-2A92F3B1BF0A}"/>
    <cellStyle name="40% - 강조색2 3 2 2 3 2 2 2 2" xfId="19175" xr:uid="{7BABA3AD-0999-476F-81F9-33D146183346}"/>
    <cellStyle name="40% - 강조색2 3 2 2 3 2 2 2 2 2" xfId="38631" xr:uid="{95B5753C-B99E-4D3A-84F7-0B988B292F65}"/>
    <cellStyle name="40% - 강조색2 3 2 2 3 2 2 2 3" xfId="28903" xr:uid="{BD211E9C-C109-45C8-876E-BA5E3DB1A4AF}"/>
    <cellStyle name="40% - 강조색2 3 2 2 3 2 2 3" xfId="14311" xr:uid="{97196CCF-5282-4F8C-BC26-A7C9AFC049A0}"/>
    <cellStyle name="40% - 강조색2 3 2 2 3 2 2 3 2" xfId="33767" xr:uid="{6FDCBA6C-C52E-4253-9EB0-251A55BD49C8}"/>
    <cellStyle name="40% - 강조색2 3 2 2 3 2 2 4" xfId="24039" xr:uid="{E85086A8-68B1-4780-B529-BC483A9A50D3}"/>
    <cellStyle name="40% - 강조색2 3 2 2 3 2 3" xfId="7015" xr:uid="{03CDE285-533C-4116-94E6-DADD723C5F62}"/>
    <cellStyle name="40% - 강조색2 3 2 2 3 2 3 2" xfId="16743" xr:uid="{4C85D3F6-F1C4-4D64-8859-9D3C6691A5B5}"/>
    <cellStyle name="40% - 강조색2 3 2 2 3 2 3 2 2" xfId="36199" xr:uid="{4A04B77C-78DD-4A41-BF74-3D08F9A92ADA}"/>
    <cellStyle name="40% - 강조색2 3 2 2 3 2 3 3" xfId="26471" xr:uid="{6D69365F-CFA0-492B-98C8-805991B62FC7}"/>
    <cellStyle name="40% - 강조색2 3 2 2 3 2 4" xfId="11879" xr:uid="{33DDB50E-3204-434B-92B8-CCBAC585F383}"/>
    <cellStyle name="40% - 강조색2 3 2 2 3 2 4 2" xfId="31335" xr:uid="{6F8BD602-387B-48D0-98EA-4CE7B616BA8E}"/>
    <cellStyle name="40% - 강조색2 3 2 2 3 2 5" xfId="21607" xr:uid="{A424A0A3-04C2-4F91-A5EA-F79978A856C4}"/>
    <cellStyle name="40% - 강조색2 3 2 2 3 3" xfId="3367" xr:uid="{2E5FED48-A6F7-4411-A5A1-17B2A371F814}"/>
    <cellStyle name="40% - 강조색2 3 2 2 3 3 2" xfId="8231" xr:uid="{8EF499E4-F29B-4F19-A345-5FA2A33BD6D2}"/>
    <cellStyle name="40% - 강조색2 3 2 2 3 3 2 2" xfId="17959" xr:uid="{63562E25-0F48-4ACC-892A-A9AF4222FF78}"/>
    <cellStyle name="40% - 강조색2 3 2 2 3 3 2 2 2" xfId="37415" xr:uid="{1E4FDD89-6AAD-4CE4-9337-80DF3BBD5F07}"/>
    <cellStyle name="40% - 강조색2 3 2 2 3 3 2 3" xfId="27687" xr:uid="{A8029B2B-7CA9-44E6-8861-2ACC0792D8C7}"/>
    <cellStyle name="40% - 강조색2 3 2 2 3 3 3" xfId="13095" xr:uid="{F37FABD6-B2BE-4916-B5FF-87DB05A0EE3A}"/>
    <cellStyle name="40% - 강조색2 3 2 2 3 3 3 2" xfId="32551" xr:uid="{C070F7EF-D5E7-4FB7-8747-36635A8AAAD5}"/>
    <cellStyle name="40% - 강조색2 3 2 2 3 3 4" xfId="22823" xr:uid="{6A58CF74-E82F-4E0F-A206-42765D02A624}"/>
    <cellStyle name="40% - 강조색2 3 2 2 3 4" xfId="5799" xr:uid="{5441A22B-5391-4EFD-B286-0F55D78AF200}"/>
    <cellStyle name="40% - 강조색2 3 2 2 3 4 2" xfId="15527" xr:uid="{47DC6FDC-91D3-4CB0-9591-DB7CCC9082A0}"/>
    <cellStyle name="40% - 강조색2 3 2 2 3 4 2 2" xfId="34983" xr:uid="{0E988079-B521-4654-92F5-8888BA1F3E0F}"/>
    <cellStyle name="40% - 강조색2 3 2 2 3 4 3" xfId="25255" xr:uid="{C29D9A8C-71E3-4A1B-9F84-FAF6CCD6D017}"/>
    <cellStyle name="40% - 강조색2 3 2 2 3 5" xfId="10663" xr:uid="{10714106-2BBC-416D-9D00-6F026402C831}"/>
    <cellStyle name="40% - 강조색2 3 2 2 3 5 2" xfId="30119" xr:uid="{1257FE63-3F0C-492A-8E5C-2192FE9332E4}"/>
    <cellStyle name="40% - 강조색2 3 2 2 3 6" xfId="20391" xr:uid="{8240B300-C6CF-41D0-B852-8E03E3691096}"/>
    <cellStyle name="40% - 강조색2 3 2 2 4" xfId="1543" xr:uid="{021CFAC7-07A3-407C-86AC-9C067702A96B}"/>
    <cellStyle name="40% - 강조색2 3 2 2 4 2" xfId="3975" xr:uid="{E9EE6D90-B1FA-4752-B82B-0140E4462921}"/>
    <cellStyle name="40% - 강조색2 3 2 2 4 2 2" xfId="8839" xr:uid="{29702969-66F4-4491-AF42-5A91444CA685}"/>
    <cellStyle name="40% - 강조색2 3 2 2 4 2 2 2" xfId="18567" xr:uid="{F705B41D-93A2-43EE-960B-62C64D0A2957}"/>
    <cellStyle name="40% - 강조색2 3 2 2 4 2 2 2 2" xfId="38023" xr:uid="{13D8D328-6F0E-4D53-8262-E5D8F77270DE}"/>
    <cellStyle name="40% - 강조색2 3 2 2 4 2 2 3" xfId="28295" xr:uid="{A6444600-75F3-426B-B72D-FD8F0133C142}"/>
    <cellStyle name="40% - 강조색2 3 2 2 4 2 3" xfId="13703" xr:uid="{05D01503-4017-46FB-AC62-708524A249F3}"/>
    <cellStyle name="40% - 강조색2 3 2 2 4 2 3 2" xfId="33159" xr:uid="{658F1B09-5390-4E25-8EEA-468E05B6D8CF}"/>
    <cellStyle name="40% - 강조색2 3 2 2 4 2 4" xfId="23431" xr:uid="{3D66F271-C9F8-458A-98AC-4FDC21635E55}"/>
    <cellStyle name="40% - 강조색2 3 2 2 4 3" xfId="6407" xr:uid="{2AD491FD-B773-45EC-A839-5E0D0BB21D53}"/>
    <cellStyle name="40% - 강조색2 3 2 2 4 3 2" xfId="16135" xr:uid="{4678BF71-911A-4193-94D9-78B3E6B6C1E3}"/>
    <cellStyle name="40% - 강조색2 3 2 2 4 3 2 2" xfId="35591" xr:uid="{9342E7DB-3DBD-4CFB-8DA0-537713690B7A}"/>
    <cellStyle name="40% - 강조색2 3 2 2 4 3 3" xfId="25863" xr:uid="{9BF5A0FF-C5E4-4297-A25A-8FFF9826C2CF}"/>
    <cellStyle name="40% - 강조색2 3 2 2 4 4" xfId="11271" xr:uid="{7D13F95D-EBB2-41CF-B906-A7B040D17767}"/>
    <cellStyle name="40% - 강조색2 3 2 2 4 4 2" xfId="30727" xr:uid="{311CFA39-382B-40ED-A933-D44CBF9457FB}"/>
    <cellStyle name="40% - 강조색2 3 2 2 4 5" xfId="20999" xr:uid="{A50E8636-C241-47DB-AC40-3F28670D976C}"/>
    <cellStyle name="40% - 강조색2 3 2 2 5" xfId="2759" xr:uid="{1110B880-A2C4-4CFF-A36B-A6CA65D4FE4E}"/>
    <cellStyle name="40% - 강조색2 3 2 2 5 2" xfId="7623" xr:uid="{5762F8F3-F1A7-4B4E-9D44-CDB65E7848F6}"/>
    <cellStyle name="40% - 강조색2 3 2 2 5 2 2" xfId="17351" xr:uid="{6AD7FBEA-1EB0-426F-84E9-D71B7868ED7B}"/>
    <cellStyle name="40% - 강조색2 3 2 2 5 2 2 2" xfId="36807" xr:uid="{DE6F1C70-0722-49F8-8E14-B792373050F5}"/>
    <cellStyle name="40% - 강조색2 3 2 2 5 2 3" xfId="27079" xr:uid="{635644E3-B756-462E-972E-B516A33BD895}"/>
    <cellStyle name="40% - 강조색2 3 2 2 5 3" xfId="12487" xr:uid="{B6F374D9-59B7-4D3C-B053-EB2CBD1D2867}"/>
    <cellStyle name="40% - 강조색2 3 2 2 5 3 2" xfId="31943" xr:uid="{064E122C-A6D6-4512-8608-FFE802675F70}"/>
    <cellStyle name="40% - 강조색2 3 2 2 5 4" xfId="22215" xr:uid="{E1F927B1-1018-4A43-80AC-38B1F90F9C6B}"/>
    <cellStyle name="40% - 강조색2 3 2 2 6" xfId="5191" xr:uid="{99530AF7-E849-47AE-A3F7-0CDDF29E401C}"/>
    <cellStyle name="40% - 강조색2 3 2 2 6 2" xfId="14919" xr:uid="{A05D63DA-15BA-45BB-8625-8BF1CAC81C3B}"/>
    <cellStyle name="40% - 강조색2 3 2 2 6 2 2" xfId="34375" xr:uid="{B879CD30-CB0A-4804-9DAD-0CC9E1AD78A3}"/>
    <cellStyle name="40% - 강조색2 3 2 2 6 3" xfId="24647" xr:uid="{F57BC6C5-58D1-4F82-A87C-F508022CD966}"/>
    <cellStyle name="40% - 강조색2 3 2 2 7" xfId="10055" xr:uid="{3ABF90EB-F627-4834-A280-7E59B9F86A9A}"/>
    <cellStyle name="40% - 강조색2 3 2 2 7 2" xfId="29511" xr:uid="{A1F7FA21-A0A2-4621-9408-0AAD000B01F7}"/>
    <cellStyle name="40% - 강조색2 3 2 2 8" xfId="19783" xr:uid="{5F279F99-0171-45DE-AD14-3D248714417D}"/>
    <cellStyle name="40% - 강조색2 3 2 3" xfId="479" xr:uid="{FFA9A146-2CE2-4B31-9316-CB30A17F2C89}"/>
    <cellStyle name="40% - 강조색2 3 2 3 2" xfId="1087" xr:uid="{7DAD3B01-BE6E-4678-817A-F1FB86FC3EF2}"/>
    <cellStyle name="40% - 강조색2 3 2 3 2 2" xfId="2303" xr:uid="{7191B19D-FAA6-4139-AFB8-5A1F8E4D131E}"/>
    <cellStyle name="40% - 강조색2 3 2 3 2 2 2" xfId="4735" xr:uid="{DF307590-B7A9-43D7-9112-19F699A72B72}"/>
    <cellStyle name="40% - 강조색2 3 2 3 2 2 2 2" xfId="9599" xr:uid="{D41139F1-23D8-4BD4-9C85-7E4605ECAA81}"/>
    <cellStyle name="40% - 강조색2 3 2 3 2 2 2 2 2" xfId="19327" xr:uid="{158B9430-810B-41BB-8B8E-EDD1325F6420}"/>
    <cellStyle name="40% - 강조색2 3 2 3 2 2 2 2 2 2" xfId="38783" xr:uid="{059E6DA9-234D-44B3-B3C3-2721C42F8A57}"/>
    <cellStyle name="40% - 강조색2 3 2 3 2 2 2 2 3" xfId="29055" xr:uid="{A6F508AC-63A4-46B0-8612-240BE3ED2DAA}"/>
    <cellStyle name="40% - 강조색2 3 2 3 2 2 2 3" xfId="14463" xr:uid="{2B9BCD4B-930C-4974-BF28-58A0693F5F42}"/>
    <cellStyle name="40% - 강조색2 3 2 3 2 2 2 3 2" xfId="33919" xr:uid="{FD023030-2023-4F14-97A2-9293E5BB7CFD}"/>
    <cellStyle name="40% - 강조색2 3 2 3 2 2 2 4" xfId="24191" xr:uid="{A8721032-631A-4B0A-9620-EE1BFE7EB51B}"/>
    <cellStyle name="40% - 강조색2 3 2 3 2 2 3" xfId="7167" xr:uid="{E1E16BC5-689C-4620-B137-A9E5CD0874F8}"/>
    <cellStyle name="40% - 강조색2 3 2 3 2 2 3 2" xfId="16895" xr:uid="{108F6E0C-4715-4ADB-8804-4FF163C46AD7}"/>
    <cellStyle name="40% - 강조색2 3 2 3 2 2 3 2 2" xfId="36351" xr:uid="{79ADC5D9-63E9-48E5-AE99-38CFF2A13F42}"/>
    <cellStyle name="40% - 강조색2 3 2 3 2 2 3 3" xfId="26623" xr:uid="{09CFB5E9-5120-42FC-AFCD-0924380AF3FC}"/>
    <cellStyle name="40% - 강조색2 3 2 3 2 2 4" xfId="12031" xr:uid="{CE426D23-AC1C-49B3-A479-1D9594EB372E}"/>
    <cellStyle name="40% - 강조색2 3 2 3 2 2 4 2" xfId="31487" xr:uid="{CE4E1DBE-955F-445D-B1CC-B48166F10D59}"/>
    <cellStyle name="40% - 강조색2 3 2 3 2 2 5" xfId="21759" xr:uid="{175A729C-4A8B-49C1-A49E-2E17A275BBB7}"/>
    <cellStyle name="40% - 강조색2 3 2 3 2 3" xfId="3519" xr:uid="{019D7036-555F-46D3-AF05-C357924F5AE4}"/>
    <cellStyle name="40% - 강조색2 3 2 3 2 3 2" xfId="8383" xr:uid="{9C84CC89-6A4F-4A4A-AF17-26B20861D83E}"/>
    <cellStyle name="40% - 강조색2 3 2 3 2 3 2 2" xfId="18111" xr:uid="{13D94C76-F1DD-4B9B-9093-C2DEFCE717D3}"/>
    <cellStyle name="40% - 강조색2 3 2 3 2 3 2 2 2" xfId="37567" xr:uid="{E4C85B5C-9112-42A6-8125-75E3388628FA}"/>
    <cellStyle name="40% - 강조색2 3 2 3 2 3 2 3" xfId="27839" xr:uid="{8A147791-BDFE-4014-B36A-CC69E30CDC73}"/>
    <cellStyle name="40% - 강조색2 3 2 3 2 3 3" xfId="13247" xr:uid="{B5CFA3FD-25BA-4773-B35E-642F7DEE596E}"/>
    <cellStyle name="40% - 강조색2 3 2 3 2 3 3 2" xfId="32703" xr:uid="{735A1A07-FF24-4E55-AE04-A99EBAD399F2}"/>
    <cellStyle name="40% - 강조색2 3 2 3 2 3 4" xfId="22975" xr:uid="{C8423D18-4223-4CDB-831A-EDDD3D8A35DF}"/>
    <cellStyle name="40% - 강조색2 3 2 3 2 4" xfId="5951" xr:uid="{C720A3C5-8D5F-4C84-8670-D5768D67532F}"/>
    <cellStyle name="40% - 강조색2 3 2 3 2 4 2" xfId="15679" xr:uid="{F02AF025-BE27-467F-B5BB-976B19F5919B}"/>
    <cellStyle name="40% - 강조색2 3 2 3 2 4 2 2" xfId="35135" xr:uid="{06FC488A-D9E5-4A20-9DE8-07AC7727398A}"/>
    <cellStyle name="40% - 강조색2 3 2 3 2 4 3" xfId="25407" xr:uid="{A91CAA5C-4B03-4AF1-A83A-5D3F77F35487}"/>
    <cellStyle name="40% - 강조색2 3 2 3 2 5" xfId="10815" xr:uid="{F00E4A94-096F-4E69-A764-6047BC1BF5C6}"/>
    <cellStyle name="40% - 강조색2 3 2 3 2 5 2" xfId="30271" xr:uid="{510F8E04-9476-4920-B209-03C7BB74038D}"/>
    <cellStyle name="40% - 강조색2 3 2 3 2 6" xfId="20543" xr:uid="{8E004765-7D39-4F23-9F81-FEADE909A7BF}"/>
    <cellStyle name="40% - 강조색2 3 2 3 3" xfId="1695" xr:uid="{FA15F6D7-9813-4937-863E-06A14B1D9ABD}"/>
    <cellStyle name="40% - 강조색2 3 2 3 3 2" xfId="4127" xr:uid="{D23AA338-329D-4BF4-B297-F111B538E319}"/>
    <cellStyle name="40% - 강조색2 3 2 3 3 2 2" xfId="8991" xr:uid="{F252B0D2-AD9E-45EE-ADA3-C05B6FD6485C}"/>
    <cellStyle name="40% - 강조색2 3 2 3 3 2 2 2" xfId="18719" xr:uid="{472835F1-EACE-494F-BEA2-51DFF7F6E338}"/>
    <cellStyle name="40% - 강조색2 3 2 3 3 2 2 2 2" xfId="38175" xr:uid="{DBA32484-DDC4-40E1-9BC5-FBBB0DAF8F37}"/>
    <cellStyle name="40% - 강조색2 3 2 3 3 2 2 3" xfId="28447" xr:uid="{0486817B-ECC2-44ED-A66D-D0F8F4DDFEC5}"/>
    <cellStyle name="40% - 강조색2 3 2 3 3 2 3" xfId="13855" xr:uid="{FC89218A-FDE9-440B-B0CC-02E76432B47E}"/>
    <cellStyle name="40% - 강조색2 3 2 3 3 2 3 2" xfId="33311" xr:uid="{CD6B9C8E-82D6-4C11-A743-5E7611643D14}"/>
    <cellStyle name="40% - 강조색2 3 2 3 3 2 4" xfId="23583" xr:uid="{67BA005A-B25D-4048-8B50-310F3C53E0E7}"/>
    <cellStyle name="40% - 강조색2 3 2 3 3 3" xfId="6559" xr:uid="{04554504-77FE-4BD0-8690-A70CB8B17F3B}"/>
    <cellStyle name="40% - 강조색2 3 2 3 3 3 2" xfId="16287" xr:uid="{27702859-C36A-4BC6-A0CF-10CD6F9A5E4E}"/>
    <cellStyle name="40% - 강조색2 3 2 3 3 3 2 2" xfId="35743" xr:uid="{72E2C91F-4CC6-44EE-8627-4BCAAE1ECF5E}"/>
    <cellStyle name="40% - 강조색2 3 2 3 3 3 3" xfId="26015" xr:uid="{F01D753B-228A-49F2-8D38-8926B5F69893}"/>
    <cellStyle name="40% - 강조색2 3 2 3 3 4" xfId="11423" xr:uid="{09C37216-B45E-4273-966B-C7A216FE6257}"/>
    <cellStyle name="40% - 강조색2 3 2 3 3 4 2" xfId="30879" xr:uid="{6A28EB4C-7AA5-49C1-BE3A-67DF146C8465}"/>
    <cellStyle name="40% - 강조색2 3 2 3 3 5" xfId="21151" xr:uid="{69F04823-2AE1-4705-8B77-8511A75C1151}"/>
    <cellStyle name="40% - 강조색2 3 2 3 4" xfId="2911" xr:uid="{F2F872FC-59C0-4D45-82EA-817396F8A4D2}"/>
    <cellStyle name="40% - 강조색2 3 2 3 4 2" xfId="7775" xr:uid="{FD164EFD-EA83-42B7-9403-3E49D8973A22}"/>
    <cellStyle name="40% - 강조색2 3 2 3 4 2 2" xfId="17503" xr:uid="{52A97CAF-4FEB-46AF-917D-26EC164B334A}"/>
    <cellStyle name="40% - 강조색2 3 2 3 4 2 2 2" xfId="36959" xr:uid="{B28069C4-9533-4212-B3E2-522EE60C23DB}"/>
    <cellStyle name="40% - 강조색2 3 2 3 4 2 3" xfId="27231" xr:uid="{A91AB9F9-991D-4D4C-9F60-2E88EDB31608}"/>
    <cellStyle name="40% - 강조색2 3 2 3 4 3" xfId="12639" xr:uid="{C8DCA467-2762-4CB6-AB7B-34F78130C18F}"/>
    <cellStyle name="40% - 강조색2 3 2 3 4 3 2" xfId="32095" xr:uid="{11E34E11-E9DC-4FBB-9C99-56AC439FD2AE}"/>
    <cellStyle name="40% - 강조색2 3 2 3 4 4" xfId="22367" xr:uid="{F03A91D2-014F-4837-8CA1-591D0E143CA8}"/>
    <cellStyle name="40% - 강조색2 3 2 3 5" xfId="5343" xr:uid="{4570B132-D9AD-4A5E-B308-6819CB5CCC85}"/>
    <cellStyle name="40% - 강조색2 3 2 3 5 2" xfId="15071" xr:uid="{86147929-7472-4D95-9B64-F1A606F90D80}"/>
    <cellStyle name="40% - 강조색2 3 2 3 5 2 2" xfId="34527" xr:uid="{294E1E37-E3B3-4C9D-9F72-FDC4A3B8A04A}"/>
    <cellStyle name="40% - 강조색2 3 2 3 5 3" xfId="24799" xr:uid="{784FDFA3-2F44-409D-A601-2A61192B5F41}"/>
    <cellStyle name="40% - 강조색2 3 2 3 6" xfId="10207" xr:uid="{0ECB85EA-0C9F-464F-8DFB-E7103400E9B0}"/>
    <cellStyle name="40% - 강조색2 3 2 3 6 2" xfId="29663" xr:uid="{4D02ECC4-85A3-40EC-B929-5914E815B3FC}"/>
    <cellStyle name="40% - 강조색2 3 2 3 7" xfId="19935" xr:uid="{2ADA98E1-1EA5-420E-8CE0-D634F2BFF818}"/>
    <cellStyle name="40% - 강조색2 3 2 4" xfId="783" xr:uid="{6E29C96D-D73B-4461-B89E-78C1D5310ABB}"/>
    <cellStyle name="40% - 강조색2 3 2 4 2" xfId="1999" xr:uid="{58E1CD4D-DDE2-4522-B4B7-02714ACEE0AD}"/>
    <cellStyle name="40% - 강조색2 3 2 4 2 2" xfId="4431" xr:uid="{156D36A8-2DDB-4A87-860D-6CB893F0F583}"/>
    <cellStyle name="40% - 강조색2 3 2 4 2 2 2" xfId="9295" xr:uid="{B24EAF96-A4E9-4C5C-A70D-150FDC5CBC3E}"/>
    <cellStyle name="40% - 강조색2 3 2 4 2 2 2 2" xfId="19023" xr:uid="{8C6626BB-3BDA-48A3-BBAF-B68D5DB623AC}"/>
    <cellStyle name="40% - 강조색2 3 2 4 2 2 2 2 2" xfId="38479" xr:uid="{D89B43C3-038E-4BD5-B689-2627C4DB27FB}"/>
    <cellStyle name="40% - 강조색2 3 2 4 2 2 2 3" xfId="28751" xr:uid="{38956EEC-7C1C-4001-BB82-D43EDF8A61CF}"/>
    <cellStyle name="40% - 강조색2 3 2 4 2 2 3" xfId="14159" xr:uid="{5DDF13BA-916C-4394-9866-31EA6912DC17}"/>
    <cellStyle name="40% - 강조색2 3 2 4 2 2 3 2" xfId="33615" xr:uid="{74C593E5-4E31-4289-9039-225A0A8B1E18}"/>
    <cellStyle name="40% - 강조색2 3 2 4 2 2 4" xfId="23887" xr:uid="{9A3DE753-282F-4B8A-BD12-2DC617E8EB30}"/>
    <cellStyle name="40% - 강조색2 3 2 4 2 3" xfId="6863" xr:uid="{6C9E1FFB-D7CC-43E4-855B-6C2C61E5F3E5}"/>
    <cellStyle name="40% - 강조색2 3 2 4 2 3 2" xfId="16591" xr:uid="{A919278F-A520-412D-AF31-51D8929975A1}"/>
    <cellStyle name="40% - 강조색2 3 2 4 2 3 2 2" xfId="36047" xr:uid="{8621A208-E9DD-4F7A-B0C3-CC92D3CD1BD1}"/>
    <cellStyle name="40% - 강조색2 3 2 4 2 3 3" xfId="26319" xr:uid="{4790CB99-9FB7-48C5-B9AF-2DE53EAE5513}"/>
    <cellStyle name="40% - 강조색2 3 2 4 2 4" xfId="11727" xr:uid="{81B0886F-C751-4802-AE07-F24C6E375D28}"/>
    <cellStyle name="40% - 강조색2 3 2 4 2 4 2" xfId="31183" xr:uid="{5685F804-A36D-4F8C-A08C-77CA6823B139}"/>
    <cellStyle name="40% - 강조색2 3 2 4 2 5" xfId="21455" xr:uid="{D32EDE41-532F-4057-8697-8306969AE5DE}"/>
    <cellStyle name="40% - 강조색2 3 2 4 3" xfId="3215" xr:uid="{8F79986A-12D8-49F8-886A-D42407864252}"/>
    <cellStyle name="40% - 강조색2 3 2 4 3 2" xfId="8079" xr:uid="{3D5CF1FB-7694-4F77-BD8F-8DD3D64E5108}"/>
    <cellStyle name="40% - 강조색2 3 2 4 3 2 2" xfId="17807" xr:uid="{ADA1F3A9-13A7-4D5C-9B74-473D682B92A2}"/>
    <cellStyle name="40% - 강조색2 3 2 4 3 2 2 2" xfId="37263" xr:uid="{AEAA4C35-7E88-4CD2-A4D9-37B91CFF48E1}"/>
    <cellStyle name="40% - 강조색2 3 2 4 3 2 3" xfId="27535" xr:uid="{8EF8183B-D90C-45EA-B2C1-EBF84EB1D327}"/>
    <cellStyle name="40% - 강조색2 3 2 4 3 3" xfId="12943" xr:uid="{BBE96802-DE29-4495-9062-45669D75E43A}"/>
    <cellStyle name="40% - 강조색2 3 2 4 3 3 2" xfId="32399" xr:uid="{B19D54D8-16C2-4079-B4F2-70421E4DE182}"/>
    <cellStyle name="40% - 강조색2 3 2 4 3 4" xfId="22671" xr:uid="{6044E7BB-46E2-4EC4-85D4-48AFF562D749}"/>
    <cellStyle name="40% - 강조색2 3 2 4 4" xfId="5647" xr:uid="{3EE40E49-2ACB-4E60-B8E7-BD4DC0591E05}"/>
    <cellStyle name="40% - 강조색2 3 2 4 4 2" xfId="15375" xr:uid="{2EA0D110-F462-484F-BA2E-4B78E2405D9D}"/>
    <cellStyle name="40% - 강조색2 3 2 4 4 2 2" xfId="34831" xr:uid="{950A8BDA-0BE3-4F6B-825C-F26C035A6AFA}"/>
    <cellStyle name="40% - 강조색2 3 2 4 4 3" xfId="25103" xr:uid="{FE576D84-1A75-4BB8-A0E1-2AD35798DC16}"/>
    <cellStyle name="40% - 강조색2 3 2 4 5" xfId="10511" xr:uid="{C669F919-B79D-41C7-8498-D25C9A6D82E9}"/>
    <cellStyle name="40% - 강조색2 3 2 4 5 2" xfId="29967" xr:uid="{9C4C0786-F7A6-4477-9110-8AD5D105A9C5}"/>
    <cellStyle name="40% - 강조색2 3 2 4 6" xfId="20239" xr:uid="{DD1E4CD8-A549-4882-9870-A89207E6AAB9}"/>
    <cellStyle name="40% - 강조색2 3 2 5" xfId="1391" xr:uid="{89D29B4F-F10A-4AAE-82A8-676B0BE49F31}"/>
    <cellStyle name="40% - 강조색2 3 2 5 2" xfId="3823" xr:uid="{E45E26AD-A055-49C2-94DE-5E495365F741}"/>
    <cellStyle name="40% - 강조색2 3 2 5 2 2" xfId="8687" xr:uid="{22293096-DCEF-444F-8774-1FC289E2128E}"/>
    <cellStyle name="40% - 강조색2 3 2 5 2 2 2" xfId="18415" xr:uid="{8598F5A2-C938-4768-8024-9D88AE23D1CD}"/>
    <cellStyle name="40% - 강조색2 3 2 5 2 2 2 2" xfId="37871" xr:uid="{FBF090DD-5453-4910-9A01-190FE8915585}"/>
    <cellStyle name="40% - 강조색2 3 2 5 2 2 3" xfId="28143" xr:uid="{0AC0D0B1-3F1F-45B7-9D31-4F906DCA5C54}"/>
    <cellStyle name="40% - 강조색2 3 2 5 2 3" xfId="13551" xr:uid="{BFCF3E7C-0936-4AFB-B199-5D6BE00B97CE}"/>
    <cellStyle name="40% - 강조색2 3 2 5 2 3 2" xfId="33007" xr:uid="{274AC68A-3DD4-462E-876F-C6C8B7D0FD4C}"/>
    <cellStyle name="40% - 강조색2 3 2 5 2 4" xfId="23279" xr:uid="{1765FF2C-6F85-42DE-8A45-7E69D0AC87EF}"/>
    <cellStyle name="40% - 강조색2 3 2 5 3" xfId="6255" xr:uid="{29214F81-C152-4299-9A0C-319E1B3A7F88}"/>
    <cellStyle name="40% - 강조색2 3 2 5 3 2" xfId="15983" xr:uid="{E8BF030A-4B17-4541-B6E9-270867B58A27}"/>
    <cellStyle name="40% - 강조색2 3 2 5 3 2 2" xfId="35439" xr:uid="{8593B0C0-9F16-42C9-8F7B-68B52C7D9899}"/>
    <cellStyle name="40% - 강조색2 3 2 5 3 3" xfId="25711" xr:uid="{D81BA2AD-54AF-40C1-A4E4-18839F367278}"/>
    <cellStyle name="40% - 강조색2 3 2 5 4" xfId="11119" xr:uid="{A952DFC5-9C87-4A33-BDA8-F6BEB69E1958}"/>
    <cellStyle name="40% - 강조색2 3 2 5 4 2" xfId="30575" xr:uid="{AA580BD2-6983-4A54-B4C2-225073746F33}"/>
    <cellStyle name="40% - 강조색2 3 2 5 5" xfId="20847" xr:uid="{F73AC5F5-E04D-4DBA-B76B-011F086FEF86}"/>
    <cellStyle name="40% - 강조색2 3 2 6" xfId="2607" xr:uid="{41FD6F93-4A32-46F3-A4A8-AF6CE6C7159D}"/>
    <cellStyle name="40% - 강조색2 3 2 6 2" xfId="7471" xr:uid="{117486F4-A2CB-4EAD-A216-B431863EEF53}"/>
    <cellStyle name="40% - 강조색2 3 2 6 2 2" xfId="17199" xr:uid="{0270744A-39BD-4200-A45F-6F9AEA56C651}"/>
    <cellStyle name="40% - 강조색2 3 2 6 2 2 2" xfId="36655" xr:uid="{2B1C9006-4C4C-4CB9-ADCB-B80B42923220}"/>
    <cellStyle name="40% - 강조색2 3 2 6 2 3" xfId="26927" xr:uid="{174D6B56-B4DE-44D6-88B5-FDA81834BDCF}"/>
    <cellStyle name="40% - 강조색2 3 2 6 3" xfId="12335" xr:uid="{486646D9-9B43-42CF-8B97-23696AD965F5}"/>
    <cellStyle name="40% - 강조색2 3 2 6 3 2" xfId="31791" xr:uid="{B4DE56D9-F0FC-415C-A06C-ED9F18CA8B0B}"/>
    <cellStyle name="40% - 강조색2 3 2 6 4" xfId="22063" xr:uid="{A556C627-1A21-4C33-9EA4-861AE840B016}"/>
    <cellStyle name="40% - 강조색2 3 2 7" xfId="5039" xr:uid="{E8620F76-DB78-43B4-88E9-5FDC52ECD141}"/>
    <cellStyle name="40% - 강조색2 3 2 7 2" xfId="14767" xr:uid="{033CDD37-79C1-45B6-B2A3-D1F60A25C192}"/>
    <cellStyle name="40% - 강조색2 3 2 7 2 2" xfId="34223" xr:uid="{0FF13D4E-57EC-423B-8181-63BF92A62693}"/>
    <cellStyle name="40% - 강조색2 3 2 7 3" xfId="24495" xr:uid="{3EF9C56D-5611-443C-AA0C-53A63F81F125}"/>
    <cellStyle name="40% - 강조색2 3 2 8" xfId="9903" xr:uid="{53F7F525-5AD6-4439-BF00-ADE6CB9BFE61}"/>
    <cellStyle name="40% - 강조색2 3 2 8 2" xfId="29359" xr:uid="{ECCD077D-B2F6-43DD-877D-0D510FD0ECA6}"/>
    <cellStyle name="40% - 강조색2 3 2 9" xfId="19631" xr:uid="{5F6BE379-3A06-4FE5-802A-B6FA886DFE12}"/>
    <cellStyle name="40% - 강조색2 3 3" xfId="249" xr:uid="{A01BC2DD-D36E-4C05-8110-86FC6CCC2539}"/>
    <cellStyle name="40% - 강조색2 3 3 2" xfId="554" xr:uid="{0765858D-7838-4091-961A-91DBC68EA2E2}"/>
    <cellStyle name="40% - 강조색2 3 3 2 2" xfId="1162" xr:uid="{8D2B6FE5-9DEB-4D44-A90B-D2C3965AB722}"/>
    <cellStyle name="40% - 강조색2 3 3 2 2 2" xfId="2378" xr:uid="{AB922D62-FE5A-45C8-88F8-2A5F5F4B3EAB}"/>
    <cellStyle name="40% - 강조색2 3 3 2 2 2 2" xfId="4810" xr:uid="{80699CD3-A72A-43BC-93D4-276B28CD4604}"/>
    <cellStyle name="40% - 강조색2 3 3 2 2 2 2 2" xfId="9674" xr:uid="{185E554A-215E-4E53-8B94-4020CD2F6D95}"/>
    <cellStyle name="40% - 강조색2 3 3 2 2 2 2 2 2" xfId="19402" xr:uid="{DE04B79B-39A6-4FD5-919E-A37AF81B0E5B}"/>
    <cellStyle name="40% - 강조색2 3 3 2 2 2 2 2 2 2" xfId="38858" xr:uid="{B06B6EF7-15C2-4D1D-9BBD-EAB48FA42640}"/>
    <cellStyle name="40% - 강조색2 3 3 2 2 2 2 2 3" xfId="29130" xr:uid="{48B3B62D-9304-4AF9-A28F-AFC0563374A2}"/>
    <cellStyle name="40% - 강조색2 3 3 2 2 2 2 3" xfId="14538" xr:uid="{40C5C075-F675-465A-B691-D6B798BB9A11}"/>
    <cellStyle name="40% - 강조색2 3 3 2 2 2 2 3 2" xfId="33994" xr:uid="{48EB5083-F59F-4AC1-8F11-A16CA609784F}"/>
    <cellStyle name="40% - 강조색2 3 3 2 2 2 2 4" xfId="24266" xr:uid="{45486F06-B133-47D6-99D2-4F6E389B04A2}"/>
    <cellStyle name="40% - 강조색2 3 3 2 2 2 3" xfId="7242" xr:uid="{9408CAE0-1EBF-4BE5-BD87-F7873791E894}"/>
    <cellStyle name="40% - 강조색2 3 3 2 2 2 3 2" xfId="16970" xr:uid="{4B554A2B-E98C-437B-8510-93B832A608D4}"/>
    <cellStyle name="40% - 강조색2 3 3 2 2 2 3 2 2" xfId="36426" xr:uid="{BB48C448-AC83-4ED5-874F-129ADED945B5}"/>
    <cellStyle name="40% - 강조색2 3 3 2 2 2 3 3" xfId="26698" xr:uid="{B2296A3F-DA48-47BD-AED4-1EF57C2DDC01}"/>
    <cellStyle name="40% - 강조색2 3 3 2 2 2 4" xfId="12106" xr:uid="{7B8AC947-6FAF-4EB0-9E95-9D5BF7F5ABD4}"/>
    <cellStyle name="40% - 강조색2 3 3 2 2 2 4 2" xfId="31562" xr:uid="{2E8DC486-B7A4-4CED-9F3C-2873586E0DD7}"/>
    <cellStyle name="40% - 강조색2 3 3 2 2 2 5" xfId="21834" xr:uid="{4D83726E-F851-4CBA-A4CA-485651977085}"/>
    <cellStyle name="40% - 강조색2 3 3 2 2 3" xfId="3594" xr:uid="{5C5B7009-98DC-448B-AE1A-CBEF4FAFDD51}"/>
    <cellStyle name="40% - 강조색2 3 3 2 2 3 2" xfId="8458" xr:uid="{57451A80-F6E3-47F8-B434-45760A37651A}"/>
    <cellStyle name="40% - 강조색2 3 3 2 2 3 2 2" xfId="18186" xr:uid="{4DD6D645-F5C0-4D85-A906-EB25B021DBBF}"/>
    <cellStyle name="40% - 강조색2 3 3 2 2 3 2 2 2" xfId="37642" xr:uid="{7E5ED414-339A-49DF-8C87-FF273BB07773}"/>
    <cellStyle name="40% - 강조색2 3 3 2 2 3 2 3" xfId="27914" xr:uid="{482352A9-CB6A-4CD9-8283-C8B5DF9556E6}"/>
    <cellStyle name="40% - 강조색2 3 3 2 2 3 3" xfId="13322" xr:uid="{78B65D9A-6093-4EF2-B1C2-85B696C1AD14}"/>
    <cellStyle name="40% - 강조색2 3 3 2 2 3 3 2" xfId="32778" xr:uid="{D4C7AEA9-39A0-44C2-91ED-D0954675FD45}"/>
    <cellStyle name="40% - 강조색2 3 3 2 2 3 4" xfId="23050" xr:uid="{45E24F6D-893B-47CE-9DBB-DC1E26A7697C}"/>
    <cellStyle name="40% - 강조색2 3 3 2 2 4" xfId="6026" xr:uid="{DFDD4CF4-46D9-48E5-B639-D4391611DCA2}"/>
    <cellStyle name="40% - 강조색2 3 3 2 2 4 2" xfId="15754" xr:uid="{E23782D7-E0B8-4173-925C-7D1C0127CF06}"/>
    <cellStyle name="40% - 강조색2 3 3 2 2 4 2 2" xfId="35210" xr:uid="{1918D5BE-492C-4A7D-B506-AED09F937D1A}"/>
    <cellStyle name="40% - 강조색2 3 3 2 2 4 3" xfId="25482" xr:uid="{5BF5C4E6-7A34-4B8A-8A8E-02686CD73BA1}"/>
    <cellStyle name="40% - 강조색2 3 3 2 2 5" xfId="10890" xr:uid="{90E869C8-6D45-4E73-9FD0-D5F0169109CC}"/>
    <cellStyle name="40% - 강조색2 3 3 2 2 5 2" xfId="30346" xr:uid="{193BD4B8-DC77-49DE-AF3B-C577FB69C05C}"/>
    <cellStyle name="40% - 강조색2 3 3 2 2 6" xfId="20618" xr:uid="{D16209AA-A934-497A-9E8E-6B4ED1275AC1}"/>
    <cellStyle name="40% - 강조색2 3 3 2 3" xfId="1770" xr:uid="{5B33190D-80AF-453F-B8E6-7017A4DF1DB6}"/>
    <cellStyle name="40% - 강조색2 3 3 2 3 2" xfId="4202" xr:uid="{D24D9C25-0BED-42D4-9AC4-991B042CAB21}"/>
    <cellStyle name="40% - 강조색2 3 3 2 3 2 2" xfId="9066" xr:uid="{A0C5361B-B7AD-48C2-956F-B6042D81AC16}"/>
    <cellStyle name="40% - 강조색2 3 3 2 3 2 2 2" xfId="18794" xr:uid="{72F2D279-7F12-4E5B-8513-5872E366A155}"/>
    <cellStyle name="40% - 강조색2 3 3 2 3 2 2 2 2" xfId="38250" xr:uid="{374CD71D-9DE3-4E47-96C5-108B77915B1D}"/>
    <cellStyle name="40% - 강조색2 3 3 2 3 2 2 3" xfId="28522" xr:uid="{4739FD43-17CA-4EB1-BA19-FBDA1EEEB0F0}"/>
    <cellStyle name="40% - 강조색2 3 3 2 3 2 3" xfId="13930" xr:uid="{A822C92A-4AA3-4E00-8C00-6FED61D8A5F4}"/>
    <cellStyle name="40% - 강조색2 3 3 2 3 2 3 2" xfId="33386" xr:uid="{869F242B-4F47-4D6F-8592-4DB460E62069}"/>
    <cellStyle name="40% - 강조색2 3 3 2 3 2 4" xfId="23658" xr:uid="{FC6040F9-71DF-4910-9ADF-4176B825EE88}"/>
    <cellStyle name="40% - 강조색2 3 3 2 3 3" xfId="6634" xr:uid="{60A01FEA-2B81-4132-BB10-D9A8112E8762}"/>
    <cellStyle name="40% - 강조색2 3 3 2 3 3 2" xfId="16362" xr:uid="{09831F3C-B0D7-4999-9D48-9A1839CFF245}"/>
    <cellStyle name="40% - 강조색2 3 3 2 3 3 2 2" xfId="35818" xr:uid="{463077B4-A0D9-4E32-A980-0F397FD0A13F}"/>
    <cellStyle name="40% - 강조색2 3 3 2 3 3 3" xfId="26090" xr:uid="{DF522FF6-4254-4F7D-BC61-28C7FFED3F3A}"/>
    <cellStyle name="40% - 강조색2 3 3 2 3 4" xfId="11498" xr:uid="{CD2C07D0-5AB3-4085-B285-5A5D6F9446DA}"/>
    <cellStyle name="40% - 강조색2 3 3 2 3 4 2" xfId="30954" xr:uid="{FD2DCF88-C1C1-4231-98CB-42ADAB180886}"/>
    <cellStyle name="40% - 강조색2 3 3 2 3 5" xfId="21226" xr:uid="{72FF26D1-6C35-4664-91D6-F371C8A3D983}"/>
    <cellStyle name="40% - 강조색2 3 3 2 4" xfId="2986" xr:uid="{00F7A159-D2B2-4156-BF10-C0299672673D}"/>
    <cellStyle name="40% - 강조색2 3 3 2 4 2" xfId="7850" xr:uid="{66ACBF38-A28F-42C9-9FCA-48F97FB1E74C}"/>
    <cellStyle name="40% - 강조색2 3 3 2 4 2 2" xfId="17578" xr:uid="{DDE55129-ED33-4CD6-BC84-3A1E5B118505}"/>
    <cellStyle name="40% - 강조색2 3 3 2 4 2 2 2" xfId="37034" xr:uid="{8A60D078-CF02-4045-9899-D061890E5EA7}"/>
    <cellStyle name="40% - 강조색2 3 3 2 4 2 3" xfId="27306" xr:uid="{629C7592-B7E4-4ABF-8A2E-4822F3CACCFE}"/>
    <cellStyle name="40% - 강조색2 3 3 2 4 3" xfId="12714" xr:uid="{8449AB9B-1CCD-4381-AF63-E356475976F6}"/>
    <cellStyle name="40% - 강조색2 3 3 2 4 3 2" xfId="32170" xr:uid="{8CDDC2F0-3264-4965-8C4E-5D12194655C5}"/>
    <cellStyle name="40% - 강조색2 3 3 2 4 4" xfId="22442" xr:uid="{19A28720-57CB-4A8A-A32A-3667035E526C}"/>
    <cellStyle name="40% - 강조색2 3 3 2 5" xfId="5418" xr:uid="{6B2B2D8F-8410-48FF-BD54-F5884F9D9190}"/>
    <cellStyle name="40% - 강조색2 3 3 2 5 2" xfId="15146" xr:uid="{B32541C2-16F0-48C0-93BB-25656DEED1D7}"/>
    <cellStyle name="40% - 강조색2 3 3 2 5 2 2" xfId="34602" xr:uid="{90A6C8F1-6354-4CD9-83E8-AD1B13C8985F}"/>
    <cellStyle name="40% - 강조색2 3 3 2 5 3" xfId="24874" xr:uid="{F10CA247-1BDF-4982-95E1-58324EE5C0CD}"/>
    <cellStyle name="40% - 강조색2 3 3 2 6" xfId="10282" xr:uid="{1A1719E6-D14C-485B-876A-C1EAE0675692}"/>
    <cellStyle name="40% - 강조색2 3 3 2 6 2" xfId="29738" xr:uid="{69E63D98-B209-4794-80AC-1C1D087081FF}"/>
    <cellStyle name="40% - 강조색2 3 3 2 7" xfId="20010" xr:uid="{0E5A77B6-880C-4DED-8045-181FBA24E00C}"/>
    <cellStyle name="40% - 강조색2 3 3 3" xfId="858" xr:uid="{29DFB440-2D09-438C-91CA-13121BB3A23B}"/>
    <cellStyle name="40% - 강조색2 3 3 3 2" xfId="2074" xr:uid="{A7044F86-B59E-4473-9299-FFA25623A32A}"/>
    <cellStyle name="40% - 강조색2 3 3 3 2 2" xfId="4506" xr:uid="{EA51541F-381A-4711-B123-F02B877C1FBE}"/>
    <cellStyle name="40% - 강조색2 3 3 3 2 2 2" xfId="9370" xr:uid="{E9E54B8A-507E-4E5C-8B60-84D4B564B5EE}"/>
    <cellStyle name="40% - 강조색2 3 3 3 2 2 2 2" xfId="19098" xr:uid="{E8F7320A-76B9-4676-90D4-A294066D2BFA}"/>
    <cellStyle name="40% - 강조색2 3 3 3 2 2 2 2 2" xfId="38554" xr:uid="{70E3AE59-4868-4157-914E-CB32286C06A2}"/>
    <cellStyle name="40% - 강조색2 3 3 3 2 2 2 3" xfId="28826" xr:uid="{8FDB495F-E7D1-42C3-B56B-CB8C1426C56E}"/>
    <cellStyle name="40% - 강조색2 3 3 3 2 2 3" xfId="14234" xr:uid="{C8BCF78F-DEF6-460B-B5D4-8C9E991F6819}"/>
    <cellStyle name="40% - 강조색2 3 3 3 2 2 3 2" xfId="33690" xr:uid="{10275C35-41EF-48AE-B6F5-A236F3ACA514}"/>
    <cellStyle name="40% - 강조색2 3 3 3 2 2 4" xfId="23962" xr:uid="{69FA21A1-09A0-4261-B87D-075FE1C39ADD}"/>
    <cellStyle name="40% - 강조색2 3 3 3 2 3" xfId="6938" xr:uid="{F1A1618A-F52A-427C-A81F-5ECC865F5644}"/>
    <cellStyle name="40% - 강조색2 3 3 3 2 3 2" xfId="16666" xr:uid="{F2283131-2A4F-47D8-86E2-207345CC9194}"/>
    <cellStyle name="40% - 강조색2 3 3 3 2 3 2 2" xfId="36122" xr:uid="{AAF6E8AF-92FC-49EA-A0F8-66BF3155C1EC}"/>
    <cellStyle name="40% - 강조색2 3 3 3 2 3 3" xfId="26394" xr:uid="{B8D98155-85E1-47E9-AE3E-0EFDE32DE7B4}"/>
    <cellStyle name="40% - 강조색2 3 3 3 2 4" xfId="11802" xr:uid="{D503614C-AF7E-4BE1-9E37-DE7DA80490C6}"/>
    <cellStyle name="40% - 강조색2 3 3 3 2 4 2" xfId="31258" xr:uid="{B6904E5C-F054-4D2D-BB8A-90B4CF7AC477}"/>
    <cellStyle name="40% - 강조색2 3 3 3 2 5" xfId="21530" xr:uid="{7AA13B9E-DC7D-4BCD-8DBA-4598265028C4}"/>
    <cellStyle name="40% - 강조색2 3 3 3 3" xfId="3290" xr:uid="{F46FFE1C-7B34-4420-98F8-4FA332324B2A}"/>
    <cellStyle name="40% - 강조색2 3 3 3 3 2" xfId="8154" xr:uid="{5B84840A-FC4B-44F2-A07E-23A5C7305269}"/>
    <cellStyle name="40% - 강조색2 3 3 3 3 2 2" xfId="17882" xr:uid="{31BE342D-93A6-4352-A2E8-D073805D1A1F}"/>
    <cellStyle name="40% - 강조색2 3 3 3 3 2 2 2" xfId="37338" xr:uid="{5FEEB1C9-3B07-4D98-8247-FFE120EAC2DB}"/>
    <cellStyle name="40% - 강조색2 3 3 3 3 2 3" xfId="27610" xr:uid="{30996C42-F5F5-48A7-9F9B-69BC38427E10}"/>
    <cellStyle name="40% - 강조색2 3 3 3 3 3" xfId="13018" xr:uid="{7D650610-3866-4D27-9F7C-9C01A470DB4C}"/>
    <cellStyle name="40% - 강조색2 3 3 3 3 3 2" xfId="32474" xr:uid="{DBECA72C-2AC5-4A6A-90C5-2FC10752BB51}"/>
    <cellStyle name="40% - 강조색2 3 3 3 3 4" xfId="22746" xr:uid="{B1D47946-D7A5-45DA-A025-04993E07F440}"/>
    <cellStyle name="40% - 강조색2 3 3 3 4" xfId="5722" xr:uid="{4A3B651E-6601-4161-BC8E-2836307B2878}"/>
    <cellStyle name="40% - 강조색2 3 3 3 4 2" xfId="15450" xr:uid="{34E2C76E-0259-4588-85BA-6A9D9B2934C8}"/>
    <cellStyle name="40% - 강조색2 3 3 3 4 2 2" xfId="34906" xr:uid="{FFF6CE9A-468C-4C42-AEF7-77A68A4AB629}"/>
    <cellStyle name="40% - 강조색2 3 3 3 4 3" xfId="25178" xr:uid="{CAA4B1F7-EC8A-4E25-9FBA-D180BAFF8BFF}"/>
    <cellStyle name="40% - 강조색2 3 3 3 5" xfId="10586" xr:uid="{0F00CF33-3E6E-44A9-B4A6-939232479682}"/>
    <cellStyle name="40% - 강조색2 3 3 3 5 2" xfId="30042" xr:uid="{018B521F-5D25-4821-88F1-8D05C21896A6}"/>
    <cellStyle name="40% - 강조색2 3 3 3 6" xfId="20314" xr:uid="{CDDB83F6-53D7-4CA9-B58F-417AFEEED9D5}"/>
    <cellStyle name="40% - 강조색2 3 3 4" xfId="1466" xr:uid="{08C0A76D-6589-41C7-9058-ABE6544475B6}"/>
    <cellStyle name="40% - 강조색2 3 3 4 2" xfId="3898" xr:uid="{D6452542-F638-4C6E-953D-426A3F9D6C3D}"/>
    <cellStyle name="40% - 강조색2 3 3 4 2 2" xfId="8762" xr:uid="{9B2328B1-031B-4EB0-8D72-36953F961B6E}"/>
    <cellStyle name="40% - 강조색2 3 3 4 2 2 2" xfId="18490" xr:uid="{63673DF4-DC90-44F6-8BD9-01F79DD530F8}"/>
    <cellStyle name="40% - 강조색2 3 3 4 2 2 2 2" xfId="37946" xr:uid="{DCD239F6-2B8B-4957-BEAA-77BCFE414A46}"/>
    <cellStyle name="40% - 강조색2 3 3 4 2 2 3" xfId="28218" xr:uid="{CFFF28C3-7935-40E6-8567-60FA3AF62A57}"/>
    <cellStyle name="40% - 강조색2 3 3 4 2 3" xfId="13626" xr:uid="{A6C70A0E-1811-4F1D-B72D-C4653EECC27B}"/>
    <cellStyle name="40% - 강조색2 3 3 4 2 3 2" xfId="33082" xr:uid="{6B27825D-36E5-452B-BCF1-2371A3880D94}"/>
    <cellStyle name="40% - 강조색2 3 3 4 2 4" xfId="23354" xr:uid="{B364D8DB-8AA7-4BA6-99CE-B9E853436001}"/>
    <cellStyle name="40% - 강조색2 3 3 4 3" xfId="6330" xr:uid="{4F7F3F01-D565-4FD3-B364-92C8CC83D40E}"/>
    <cellStyle name="40% - 강조색2 3 3 4 3 2" xfId="16058" xr:uid="{80D95007-3EDE-430C-93F2-5DB551894E37}"/>
    <cellStyle name="40% - 강조색2 3 3 4 3 2 2" xfId="35514" xr:uid="{E61C2E5C-B6A7-40C9-BF5D-4FD98E639B56}"/>
    <cellStyle name="40% - 강조색2 3 3 4 3 3" xfId="25786" xr:uid="{7F4CD320-4604-4F70-A37D-F2C77D42DE7D}"/>
    <cellStyle name="40% - 강조색2 3 3 4 4" xfId="11194" xr:uid="{5359224F-DCB7-4724-B289-353734F0928B}"/>
    <cellStyle name="40% - 강조색2 3 3 4 4 2" xfId="30650" xr:uid="{CB1CE002-1526-4A4D-A339-DE0103746E5B}"/>
    <cellStyle name="40% - 강조색2 3 3 4 5" xfId="20922" xr:uid="{7516C47E-922D-47B8-99D4-FCE1C6EBBFEA}"/>
    <cellStyle name="40% - 강조색2 3 3 5" xfId="2682" xr:uid="{C0D2A845-0570-4CAE-8DA9-9B2AB7862C9D}"/>
    <cellStyle name="40% - 강조색2 3 3 5 2" xfId="7546" xr:uid="{598C62BE-1AE4-4D67-9943-03E5A118E492}"/>
    <cellStyle name="40% - 강조색2 3 3 5 2 2" xfId="17274" xr:uid="{8D0C9FBA-4076-41FF-AE85-8ACE964C37B0}"/>
    <cellStyle name="40% - 강조색2 3 3 5 2 2 2" xfId="36730" xr:uid="{5D6E2F5E-3246-4BC2-A4AA-064384D3C300}"/>
    <cellStyle name="40% - 강조색2 3 3 5 2 3" xfId="27002" xr:uid="{E5E25890-C4D5-4255-985B-0304E21764BB}"/>
    <cellStyle name="40% - 강조색2 3 3 5 3" xfId="12410" xr:uid="{2EF01112-756F-425A-9103-C1BF03937CFE}"/>
    <cellStyle name="40% - 강조색2 3 3 5 3 2" xfId="31866" xr:uid="{58CF8E61-9FB3-4627-A7B6-7C68D0CA1BDD}"/>
    <cellStyle name="40% - 강조색2 3 3 5 4" xfId="22138" xr:uid="{868C687E-C596-4194-A7D7-09B839E769F8}"/>
    <cellStyle name="40% - 강조색2 3 3 6" xfId="5114" xr:uid="{69DC655B-AFE1-4A53-BB32-10BF43A5FC18}"/>
    <cellStyle name="40% - 강조색2 3 3 6 2" xfId="14842" xr:uid="{A84EF6D2-D346-4772-AC73-83CD95ABBEEB}"/>
    <cellStyle name="40% - 강조색2 3 3 6 2 2" xfId="34298" xr:uid="{EF5009D8-668F-46BE-A130-CCB014A30608}"/>
    <cellStyle name="40% - 강조색2 3 3 6 3" xfId="24570" xr:uid="{ACAEE384-D5AC-452B-991B-3FB8352A3339}"/>
    <cellStyle name="40% - 강조색2 3 3 7" xfId="9978" xr:uid="{A5F01E8D-EBF6-4349-8CFB-3951BCF9FAA8}"/>
    <cellStyle name="40% - 강조색2 3 3 7 2" xfId="29434" xr:uid="{E565827F-17C4-4A14-8D2E-6D9DD19DE043}"/>
    <cellStyle name="40% - 강조색2 3 3 8" xfId="19706" xr:uid="{2928AF0E-6D7C-48F8-8C04-D2DB6EFD6D8F}"/>
    <cellStyle name="40% - 강조색2 3 4" xfId="402" xr:uid="{8E71D46A-4EC0-4666-8A8C-08951BB8797F}"/>
    <cellStyle name="40% - 강조색2 3 4 2" xfId="1010" xr:uid="{B55F0B8D-F8EE-41AB-A439-140216869607}"/>
    <cellStyle name="40% - 강조색2 3 4 2 2" xfId="2226" xr:uid="{7EDA64C0-4723-4F2A-93BD-D26576F3C647}"/>
    <cellStyle name="40% - 강조색2 3 4 2 2 2" xfId="4658" xr:uid="{926958F3-99D5-4355-B99C-45EC0BE1EB44}"/>
    <cellStyle name="40% - 강조색2 3 4 2 2 2 2" xfId="9522" xr:uid="{FCFA5369-E950-48E1-B0D7-86A373711AFD}"/>
    <cellStyle name="40% - 강조색2 3 4 2 2 2 2 2" xfId="19250" xr:uid="{0A70867F-DE4A-4DD6-B724-035A78DCE468}"/>
    <cellStyle name="40% - 강조색2 3 4 2 2 2 2 2 2" xfId="38706" xr:uid="{3BC2FFC3-8D35-4631-8A07-2310DA3B38A4}"/>
    <cellStyle name="40% - 강조색2 3 4 2 2 2 2 3" xfId="28978" xr:uid="{C2999815-538C-4949-83CD-294CA7F9C67B}"/>
    <cellStyle name="40% - 강조색2 3 4 2 2 2 3" xfId="14386" xr:uid="{89EC99F4-07FA-41AE-8CB2-BF2A4B6189EC}"/>
    <cellStyle name="40% - 강조색2 3 4 2 2 2 3 2" xfId="33842" xr:uid="{20124DC0-5C33-44F7-A2C5-0374B659C167}"/>
    <cellStyle name="40% - 강조색2 3 4 2 2 2 4" xfId="24114" xr:uid="{3AEFBAC7-D8CB-48C2-B18B-47A8A16A6828}"/>
    <cellStyle name="40% - 강조색2 3 4 2 2 3" xfId="7090" xr:uid="{2D11A5E9-D3FD-4EDE-975F-CB905F01DDDD}"/>
    <cellStyle name="40% - 강조색2 3 4 2 2 3 2" xfId="16818" xr:uid="{B2A3B3EB-647E-45CC-833A-E03F04CC28B9}"/>
    <cellStyle name="40% - 강조색2 3 4 2 2 3 2 2" xfId="36274" xr:uid="{88C51C80-1ACD-4FAF-BEF9-98284FBD036A}"/>
    <cellStyle name="40% - 강조색2 3 4 2 2 3 3" xfId="26546" xr:uid="{7D9AD6D1-3999-4815-A598-9E1F917C9EA3}"/>
    <cellStyle name="40% - 강조색2 3 4 2 2 4" xfId="11954" xr:uid="{BAA71434-D6CE-49F6-96A9-AE0C3F438E05}"/>
    <cellStyle name="40% - 강조색2 3 4 2 2 4 2" xfId="31410" xr:uid="{2E63C056-2641-44D3-BD58-177C34382C19}"/>
    <cellStyle name="40% - 강조색2 3 4 2 2 5" xfId="21682" xr:uid="{0C8C9F9E-325E-498F-B397-CC5F8A900AF0}"/>
    <cellStyle name="40% - 강조색2 3 4 2 3" xfId="3442" xr:uid="{E86323D4-4F89-41DB-8A3D-6622291B0F70}"/>
    <cellStyle name="40% - 강조색2 3 4 2 3 2" xfId="8306" xr:uid="{1B8E1011-D26B-4C07-96CA-6160D90058C5}"/>
    <cellStyle name="40% - 강조색2 3 4 2 3 2 2" xfId="18034" xr:uid="{A5F245CB-5EC6-44E0-9D50-66884FFF7D60}"/>
    <cellStyle name="40% - 강조색2 3 4 2 3 2 2 2" xfId="37490" xr:uid="{1E7D4789-6B0D-40D5-BAC4-5777CCADA95F}"/>
    <cellStyle name="40% - 강조색2 3 4 2 3 2 3" xfId="27762" xr:uid="{8BCDC79C-C2EC-48EB-A7D7-2F9D10D7DAB3}"/>
    <cellStyle name="40% - 강조색2 3 4 2 3 3" xfId="13170" xr:uid="{EB5DC8EC-44CF-422C-A4B4-DDD81F5241C3}"/>
    <cellStyle name="40% - 강조색2 3 4 2 3 3 2" xfId="32626" xr:uid="{09A5C1A6-1667-48C8-A10A-3286C1B668CB}"/>
    <cellStyle name="40% - 강조색2 3 4 2 3 4" xfId="22898" xr:uid="{233AECD5-7431-47BE-A897-36A73423F748}"/>
    <cellStyle name="40% - 강조색2 3 4 2 4" xfId="5874" xr:uid="{587A89C6-60F6-4F84-B591-5CA86559EFCF}"/>
    <cellStyle name="40% - 강조색2 3 4 2 4 2" xfId="15602" xr:uid="{9EF77F6E-4AAE-4099-B521-9844C5363C64}"/>
    <cellStyle name="40% - 강조색2 3 4 2 4 2 2" xfId="35058" xr:uid="{A3158941-FA45-4B9A-A6A5-A5A12F237F3E}"/>
    <cellStyle name="40% - 강조색2 3 4 2 4 3" xfId="25330" xr:uid="{04401B3E-5F6F-4EDC-A2BC-D2076D0A0831}"/>
    <cellStyle name="40% - 강조색2 3 4 2 5" xfId="10738" xr:uid="{EF86D788-5F54-49E4-A2E0-4EFFC9BE5E29}"/>
    <cellStyle name="40% - 강조색2 3 4 2 5 2" xfId="30194" xr:uid="{EC4E6C9D-0713-4632-96FA-2B3A18D7A1E1}"/>
    <cellStyle name="40% - 강조색2 3 4 2 6" xfId="20466" xr:uid="{3DF4F949-EDB7-48B1-863D-58AAF3674B19}"/>
    <cellStyle name="40% - 강조색2 3 4 3" xfId="1618" xr:uid="{56F72779-0FD7-4FF0-86F2-7DA488A18E0C}"/>
    <cellStyle name="40% - 강조색2 3 4 3 2" xfId="4050" xr:uid="{469C4A00-B596-43E3-8967-E0396F0E1F8A}"/>
    <cellStyle name="40% - 강조색2 3 4 3 2 2" xfId="8914" xr:uid="{AB08C5F0-B06D-483F-A229-E6D5A7198F73}"/>
    <cellStyle name="40% - 강조색2 3 4 3 2 2 2" xfId="18642" xr:uid="{5C6B3495-BC64-4445-9ABA-37DA9F1A4A62}"/>
    <cellStyle name="40% - 강조색2 3 4 3 2 2 2 2" xfId="38098" xr:uid="{7A336076-BC6B-4CD1-9F46-D81837CF76BA}"/>
    <cellStyle name="40% - 강조색2 3 4 3 2 2 3" xfId="28370" xr:uid="{1BC4E929-193E-4C7E-9292-4199989D3789}"/>
    <cellStyle name="40% - 강조색2 3 4 3 2 3" xfId="13778" xr:uid="{41F3C185-409C-4374-BFA9-F25C3C2C438A}"/>
    <cellStyle name="40% - 강조색2 3 4 3 2 3 2" xfId="33234" xr:uid="{2079A3A1-9217-4909-BEB6-140DBC1864C3}"/>
    <cellStyle name="40% - 강조색2 3 4 3 2 4" xfId="23506" xr:uid="{BBC57AD6-1287-48FD-BA8D-2EF4D97A7B7E}"/>
    <cellStyle name="40% - 강조색2 3 4 3 3" xfId="6482" xr:uid="{5F6A05CA-00AC-4A67-A7DE-E4F5611AA5A0}"/>
    <cellStyle name="40% - 강조색2 3 4 3 3 2" xfId="16210" xr:uid="{CB3EA7E9-DDBF-45B4-B667-452E7402CFB3}"/>
    <cellStyle name="40% - 강조색2 3 4 3 3 2 2" xfId="35666" xr:uid="{1D8C5B01-AE41-4728-A808-1E5BB4F10858}"/>
    <cellStyle name="40% - 강조색2 3 4 3 3 3" xfId="25938" xr:uid="{65E76264-F804-4F25-8F5A-298D7987B655}"/>
    <cellStyle name="40% - 강조색2 3 4 3 4" xfId="11346" xr:uid="{0607F4CF-8E5F-4954-A10A-00C1A6577323}"/>
    <cellStyle name="40% - 강조색2 3 4 3 4 2" xfId="30802" xr:uid="{ED3D3D7B-A3AC-4851-B362-AE3933A29845}"/>
    <cellStyle name="40% - 강조색2 3 4 3 5" xfId="21074" xr:uid="{40DDB2F3-92C6-4993-A1C7-4B3A30CCD9E2}"/>
    <cellStyle name="40% - 강조색2 3 4 4" xfId="2834" xr:uid="{7A38B953-544D-4096-9BD4-ABF4F66CA697}"/>
    <cellStyle name="40% - 강조색2 3 4 4 2" xfId="7698" xr:uid="{5BAA6FE5-0908-41CE-8542-66BB460FB48D}"/>
    <cellStyle name="40% - 강조색2 3 4 4 2 2" xfId="17426" xr:uid="{98CAD7A1-D691-47CE-ADE9-BEA419AFA381}"/>
    <cellStyle name="40% - 강조색2 3 4 4 2 2 2" xfId="36882" xr:uid="{700ABC77-1EC2-4200-8C74-F70B3B3B0F8B}"/>
    <cellStyle name="40% - 강조색2 3 4 4 2 3" xfId="27154" xr:uid="{00FBB77C-7ECE-4A15-87A3-E0D8C1627E99}"/>
    <cellStyle name="40% - 강조색2 3 4 4 3" xfId="12562" xr:uid="{69095769-A65A-48BF-8C81-DAD451225665}"/>
    <cellStyle name="40% - 강조색2 3 4 4 3 2" xfId="32018" xr:uid="{E6C9EB0C-6D48-4E16-97E6-F858BA71649A}"/>
    <cellStyle name="40% - 강조색2 3 4 4 4" xfId="22290" xr:uid="{2446B017-BC6C-4468-B5B7-76DF634CFE1E}"/>
    <cellStyle name="40% - 강조색2 3 4 5" xfId="5266" xr:uid="{A8DEA9AF-B554-4BA9-A9F0-218AF0D60D03}"/>
    <cellStyle name="40% - 강조색2 3 4 5 2" xfId="14994" xr:uid="{8F4EC98A-E93D-434E-B8E7-05453D84A095}"/>
    <cellStyle name="40% - 강조색2 3 4 5 2 2" xfId="34450" xr:uid="{4FD9C591-2212-41FA-97A0-CAC3D8C180C2}"/>
    <cellStyle name="40% - 강조색2 3 4 5 3" xfId="24722" xr:uid="{578F0F0A-C56A-4C76-9E77-0F339D0791CC}"/>
    <cellStyle name="40% - 강조색2 3 4 6" xfId="10130" xr:uid="{8747554F-6D22-45FF-BBAC-ECDC4FADD0BD}"/>
    <cellStyle name="40% - 강조색2 3 4 6 2" xfId="29586" xr:uid="{C2ADB068-3BF2-43C8-8151-56194A66FE66}"/>
    <cellStyle name="40% - 강조색2 3 4 7" xfId="19858" xr:uid="{0470B7F2-5588-4F1F-AB90-F64A726AEAC6}"/>
    <cellStyle name="40% - 강조색2 3 5" xfId="706" xr:uid="{38C14466-2D41-49A8-AE7D-302C20D24CE5}"/>
    <cellStyle name="40% - 강조색2 3 5 2" xfId="1922" xr:uid="{33BDA997-FBD5-47FB-9BC7-B44EE1949C16}"/>
    <cellStyle name="40% - 강조색2 3 5 2 2" xfId="4354" xr:uid="{A1354B34-7A38-4DD2-93C5-5992141C4474}"/>
    <cellStyle name="40% - 강조색2 3 5 2 2 2" xfId="9218" xr:uid="{EFBE2FAB-943B-4D04-881E-FB8125EEC1F5}"/>
    <cellStyle name="40% - 강조색2 3 5 2 2 2 2" xfId="18946" xr:uid="{6FD80734-2930-4AFF-8CF7-B92C39F6D00D}"/>
    <cellStyle name="40% - 강조색2 3 5 2 2 2 2 2" xfId="38402" xr:uid="{D1615BFB-E96D-458F-93E8-E02A08C20984}"/>
    <cellStyle name="40% - 강조색2 3 5 2 2 2 3" xfId="28674" xr:uid="{60F43D96-1A88-4F03-B742-FC82FA71CF9A}"/>
    <cellStyle name="40% - 강조색2 3 5 2 2 3" xfId="14082" xr:uid="{DC98A112-AEBE-4D27-AE3D-29FFB836DE70}"/>
    <cellStyle name="40% - 강조색2 3 5 2 2 3 2" xfId="33538" xr:uid="{05131637-A2B4-47B8-B2E4-ADA0C89EDF8A}"/>
    <cellStyle name="40% - 강조색2 3 5 2 2 4" xfId="23810" xr:uid="{D150F777-A097-450B-B704-E692C39875FC}"/>
    <cellStyle name="40% - 강조색2 3 5 2 3" xfId="6786" xr:uid="{02AF170B-A631-4BFD-BE28-FE1FEC146199}"/>
    <cellStyle name="40% - 강조색2 3 5 2 3 2" xfId="16514" xr:uid="{E91C499E-0B6D-4856-A9C0-E3E90ADCF6AE}"/>
    <cellStyle name="40% - 강조색2 3 5 2 3 2 2" xfId="35970" xr:uid="{C2FB3302-E4A4-43D6-8720-7370C3DC8E32}"/>
    <cellStyle name="40% - 강조색2 3 5 2 3 3" xfId="26242" xr:uid="{61CBB6F9-14B9-4FD4-85EF-420DC9579844}"/>
    <cellStyle name="40% - 강조색2 3 5 2 4" xfId="11650" xr:uid="{AE0600B8-8F77-4473-8ACD-0F6D0C8DC489}"/>
    <cellStyle name="40% - 강조색2 3 5 2 4 2" xfId="31106" xr:uid="{9E73CB20-15AA-469B-8E9B-F06876A241B2}"/>
    <cellStyle name="40% - 강조색2 3 5 2 5" xfId="21378" xr:uid="{365EE99E-FF79-4D78-A4E9-EE74924359C2}"/>
    <cellStyle name="40% - 강조색2 3 5 3" xfId="3138" xr:uid="{DA33FE9A-B55C-4DB8-892B-4A1CDE11863D}"/>
    <cellStyle name="40% - 강조색2 3 5 3 2" xfId="8002" xr:uid="{95DE4A00-C743-422B-B9C0-4039DDFDB76D}"/>
    <cellStyle name="40% - 강조색2 3 5 3 2 2" xfId="17730" xr:uid="{F7C6A315-0B7D-45BE-A656-E6192DFAC6DA}"/>
    <cellStyle name="40% - 강조색2 3 5 3 2 2 2" xfId="37186" xr:uid="{643AC65E-BD57-4164-BF82-CC255CD6B01C}"/>
    <cellStyle name="40% - 강조색2 3 5 3 2 3" xfId="27458" xr:uid="{9DB9C745-4017-41E1-8FA7-91251F14573F}"/>
    <cellStyle name="40% - 강조색2 3 5 3 3" xfId="12866" xr:uid="{46387629-F195-4C0D-BA2F-D834E0893E67}"/>
    <cellStyle name="40% - 강조색2 3 5 3 3 2" xfId="32322" xr:uid="{4DFF3D77-179E-42F2-8594-2729DDCA43ED}"/>
    <cellStyle name="40% - 강조색2 3 5 3 4" xfId="22594" xr:uid="{AA691D79-C649-4478-AE2F-44427F5816FB}"/>
    <cellStyle name="40% - 강조색2 3 5 4" xfId="5570" xr:uid="{C4FAACC7-D7EF-47BF-91BD-86479D8258E9}"/>
    <cellStyle name="40% - 강조색2 3 5 4 2" xfId="15298" xr:uid="{AED04F45-93B5-47EE-9A27-3CF5F89DF115}"/>
    <cellStyle name="40% - 강조색2 3 5 4 2 2" xfId="34754" xr:uid="{ADD329CD-AC15-4B7D-B6FE-AD3048B6840E}"/>
    <cellStyle name="40% - 강조색2 3 5 4 3" xfId="25026" xr:uid="{7DCDD005-5088-4BAE-9EFE-B181EA190CFA}"/>
    <cellStyle name="40% - 강조색2 3 5 5" xfId="10434" xr:uid="{3B9E1DD3-75A0-4CB9-A786-30573BACBE22}"/>
    <cellStyle name="40% - 강조색2 3 5 5 2" xfId="29890" xr:uid="{F5803C40-9B81-4DBA-9BD8-62CC270AA549}"/>
    <cellStyle name="40% - 강조색2 3 5 6" xfId="20162" xr:uid="{C9BCF461-D1FE-4C4D-AD98-F6CB0EB25CFA}"/>
    <cellStyle name="40% - 강조색2 3 6" xfId="1314" xr:uid="{F767CC12-977C-4CF6-B220-4580265D5BE7}"/>
    <cellStyle name="40% - 강조색2 3 6 2" xfId="3746" xr:uid="{9E045B89-FB2D-4A68-B9E2-AD0C9D2AB598}"/>
    <cellStyle name="40% - 강조색2 3 6 2 2" xfId="8610" xr:uid="{7C062BF9-91AE-48D3-90B8-7FCF0DEAEA4B}"/>
    <cellStyle name="40% - 강조색2 3 6 2 2 2" xfId="18338" xr:uid="{16A402D4-DF2A-46E8-BE0B-6D63FFB5C7D8}"/>
    <cellStyle name="40% - 강조색2 3 6 2 2 2 2" xfId="37794" xr:uid="{CF47C9DC-6E87-4ED4-A336-7B62DCBF506F}"/>
    <cellStyle name="40% - 강조색2 3 6 2 2 3" xfId="28066" xr:uid="{2716D75E-DB06-4A2C-85C8-B99B04296419}"/>
    <cellStyle name="40% - 강조색2 3 6 2 3" xfId="13474" xr:uid="{42BD8037-DEB3-417B-899A-9B6EF5F3DEFF}"/>
    <cellStyle name="40% - 강조색2 3 6 2 3 2" xfId="32930" xr:uid="{2B79C901-1367-4BF0-AAEA-43564E1F1188}"/>
    <cellStyle name="40% - 강조색2 3 6 2 4" xfId="23202" xr:uid="{7E380878-EEC6-44B0-81E9-EADDBB950330}"/>
    <cellStyle name="40% - 강조색2 3 6 3" xfId="6178" xr:uid="{6DF97CDE-EE3F-44FA-B6B0-A54D3D6C63A3}"/>
    <cellStyle name="40% - 강조색2 3 6 3 2" xfId="15906" xr:uid="{F1532319-F77E-4A37-9EF7-8CD45F34142C}"/>
    <cellStyle name="40% - 강조색2 3 6 3 2 2" xfId="35362" xr:uid="{573B0201-1DE7-477C-A0F8-8FD0B3DCF030}"/>
    <cellStyle name="40% - 강조색2 3 6 3 3" xfId="25634" xr:uid="{8CD85C65-4A4D-4767-AF8E-F7D5B7B1AA9A}"/>
    <cellStyle name="40% - 강조색2 3 6 4" xfId="11042" xr:uid="{8C54F1E3-0ED4-4FA9-807F-389D76FF48CB}"/>
    <cellStyle name="40% - 강조색2 3 6 4 2" xfId="30498" xr:uid="{3E6F522D-B69D-4446-9B76-393AAB05A465}"/>
    <cellStyle name="40% - 강조색2 3 6 5" xfId="20770" xr:uid="{9AADC39E-D58E-446C-835E-A056EB8B90A4}"/>
    <cellStyle name="40% - 강조색2 3 7" xfId="2530" xr:uid="{91B5F1F1-1F9D-4CAF-AE32-28CC918479F9}"/>
    <cellStyle name="40% - 강조색2 3 7 2" xfId="7394" xr:uid="{152F0D8E-84D5-4CE6-9136-8D35D5AC7063}"/>
    <cellStyle name="40% - 강조색2 3 7 2 2" xfId="17122" xr:uid="{4CCB4B5B-B413-4158-8976-C46B80FB1B93}"/>
    <cellStyle name="40% - 강조색2 3 7 2 2 2" xfId="36578" xr:uid="{6A8FACBB-166D-4BB9-A189-EC7593021A9C}"/>
    <cellStyle name="40% - 강조색2 3 7 2 3" xfId="26850" xr:uid="{F81DA5EE-747B-4671-9118-A2CF00BB452B}"/>
    <cellStyle name="40% - 강조색2 3 7 3" xfId="12258" xr:uid="{F96EFA75-A313-4399-896C-C524E0B9EBC3}"/>
    <cellStyle name="40% - 강조색2 3 7 3 2" xfId="31714" xr:uid="{2963BCA4-2125-4A3A-B01B-E63E1D18E742}"/>
    <cellStyle name="40% - 강조색2 3 7 4" xfId="21986" xr:uid="{6AF638B6-7B5A-4F22-B38A-A1D4432C2D16}"/>
    <cellStyle name="40% - 강조색2 3 8" xfId="4962" xr:uid="{94D719DE-366F-4324-9794-07FD1C766F06}"/>
    <cellStyle name="40% - 강조색2 3 8 2" xfId="14690" xr:uid="{9C3D68EA-C9D5-4604-9B18-3EA6F231820F}"/>
    <cellStyle name="40% - 강조색2 3 8 2 2" xfId="34146" xr:uid="{034832BA-3292-47B0-8942-F0B06BB7B9C3}"/>
    <cellStyle name="40% - 강조색2 3 8 3" xfId="24418" xr:uid="{D95EC030-2EA1-40B3-A4BE-56177D6DD842}"/>
    <cellStyle name="40% - 강조색2 3 9" xfId="9826" xr:uid="{F1797672-1FD9-48D9-9D8C-976554CAFEB7}"/>
    <cellStyle name="40% - 강조색2 3 9 2" xfId="29282" xr:uid="{3D834927-33EF-4F9F-8518-B32DA516FB74}"/>
    <cellStyle name="40% - 강조색2 4" xfId="113" xr:uid="{C3EFA617-CB94-4BB9-8024-00ACC05662CC}"/>
    <cellStyle name="40% - 강조색2 4 10" xfId="19574" xr:uid="{FFFFB232-36EA-4BCB-80C2-9C70BFB50456}"/>
    <cellStyle name="40% - 강조색2 4 2" xfId="193" xr:uid="{12586F03-D6E1-4D56-82B8-A27B0DEA5BE0}"/>
    <cellStyle name="40% - 강조색2 4 2 2" xfId="346" xr:uid="{9E9BF4E8-7DCE-4310-BDC1-8B0E8834C7A6}"/>
    <cellStyle name="40% - 강조색2 4 2 2 2" xfId="651" xr:uid="{9EEE0519-F2E4-49F8-9911-A8D6C77135BD}"/>
    <cellStyle name="40% - 강조색2 4 2 2 2 2" xfId="1259" xr:uid="{02E1BBD5-6FBB-41F4-A891-C2F1E63EC668}"/>
    <cellStyle name="40% - 강조색2 4 2 2 2 2 2" xfId="2475" xr:uid="{E6AB1719-33E6-43CF-8F5C-A4DD674CD6C0}"/>
    <cellStyle name="40% - 강조색2 4 2 2 2 2 2 2" xfId="4907" xr:uid="{B31C0ACE-2F56-4396-88DC-23025506E373}"/>
    <cellStyle name="40% - 강조색2 4 2 2 2 2 2 2 2" xfId="9771" xr:uid="{57459B08-12B9-4C02-9EA0-D0967720CD97}"/>
    <cellStyle name="40% - 강조색2 4 2 2 2 2 2 2 2 2" xfId="19499" xr:uid="{EEF55F8E-7DC1-4291-8623-CE3B1877FE1E}"/>
    <cellStyle name="40% - 강조색2 4 2 2 2 2 2 2 2 2 2" xfId="38955" xr:uid="{EA9D75B8-4F50-4F1D-9F6B-57DEEC5AA270}"/>
    <cellStyle name="40% - 강조색2 4 2 2 2 2 2 2 2 3" xfId="29227" xr:uid="{528F70C5-BB07-4713-B4D9-48DA22F34EC2}"/>
    <cellStyle name="40% - 강조색2 4 2 2 2 2 2 2 3" xfId="14635" xr:uid="{8D500A31-7F9F-4033-8069-3A15D4D5F150}"/>
    <cellStyle name="40% - 강조색2 4 2 2 2 2 2 2 3 2" xfId="34091" xr:uid="{96C8EB80-A7E3-48EE-A6E4-5AB93FB84F62}"/>
    <cellStyle name="40% - 강조색2 4 2 2 2 2 2 2 4" xfId="24363" xr:uid="{CFE54177-B2B9-42E8-B2C3-B8B0870C24A2}"/>
    <cellStyle name="40% - 강조색2 4 2 2 2 2 2 3" xfId="7339" xr:uid="{B3A8FF34-FD3D-4AF6-927A-80156C931210}"/>
    <cellStyle name="40% - 강조색2 4 2 2 2 2 2 3 2" xfId="17067" xr:uid="{C9C975FD-1A78-4CF8-90A9-0C46D70C9B19}"/>
    <cellStyle name="40% - 강조색2 4 2 2 2 2 2 3 2 2" xfId="36523" xr:uid="{9E17D177-A61E-4C12-A770-D91C22F83131}"/>
    <cellStyle name="40% - 강조색2 4 2 2 2 2 2 3 3" xfId="26795" xr:uid="{DA106070-B6AE-4D8A-A602-FFCF2BA8CB33}"/>
    <cellStyle name="40% - 강조색2 4 2 2 2 2 2 4" xfId="12203" xr:uid="{7E5A4286-834E-42B4-9E77-4FD6703C222F}"/>
    <cellStyle name="40% - 강조색2 4 2 2 2 2 2 4 2" xfId="31659" xr:uid="{8CABC795-8567-449D-9116-83808299018B}"/>
    <cellStyle name="40% - 강조색2 4 2 2 2 2 2 5" xfId="21931" xr:uid="{E7CFDC99-E959-473D-B280-12EA0D5CF09C}"/>
    <cellStyle name="40% - 강조색2 4 2 2 2 2 3" xfId="3691" xr:uid="{FB33DA71-56D3-46AA-88AD-7D3CDC3D6685}"/>
    <cellStyle name="40% - 강조색2 4 2 2 2 2 3 2" xfId="8555" xr:uid="{8B819744-933C-4BA7-91F0-D47C9F3DC839}"/>
    <cellStyle name="40% - 강조색2 4 2 2 2 2 3 2 2" xfId="18283" xr:uid="{3F4ADAB1-7F68-4756-9134-8E4CF0F2121C}"/>
    <cellStyle name="40% - 강조색2 4 2 2 2 2 3 2 2 2" xfId="37739" xr:uid="{9E9F7847-7C11-476B-8493-151EE2680249}"/>
    <cellStyle name="40% - 강조색2 4 2 2 2 2 3 2 3" xfId="28011" xr:uid="{18C518D2-234D-4518-BEE7-CD662C4738DB}"/>
    <cellStyle name="40% - 강조색2 4 2 2 2 2 3 3" xfId="13419" xr:uid="{B5358EC3-AD4C-494B-9862-9E0BF530BEB3}"/>
    <cellStyle name="40% - 강조색2 4 2 2 2 2 3 3 2" xfId="32875" xr:uid="{9D941137-4C24-4FD2-A6C7-E77D0C1D7A33}"/>
    <cellStyle name="40% - 강조색2 4 2 2 2 2 3 4" xfId="23147" xr:uid="{AB0D1E34-DC38-4208-980A-91E52AA9D97E}"/>
    <cellStyle name="40% - 강조색2 4 2 2 2 2 4" xfId="6123" xr:uid="{84A8DB05-7B6E-487B-9ED2-436B5210C652}"/>
    <cellStyle name="40% - 강조색2 4 2 2 2 2 4 2" xfId="15851" xr:uid="{A0EC08C1-F148-47D9-8A89-A259D281932A}"/>
    <cellStyle name="40% - 강조색2 4 2 2 2 2 4 2 2" xfId="35307" xr:uid="{9F20B4FB-BCF0-4D5B-966A-3084E491F396}"/>
    <cellStyle name="40% - 강조색2 4 2 2 2 2 4 3" xfId="25579" xr:uid="{C5AE496C-1FC2-4F3B-9854-DC61A15079F4}"/>
    <cellStyle name="40% - 강조색2 4 2 2 2 2 5" xfId="10987" xr:uid="{24E9225D-5561-4747-8B39-FBBAA5B628C5}"/>
    <cellStyle name="40% - 강조색2 4 2 2 2 2 5 2" xfId="30443" xr:uid="{EC2A2C91-51D7-407E-BFB4-695AD6F44235}"/>
    <cellStyle name="40% - 강조색2 4 2 2 2 2 6" xfId="20715" xr:uid="{9D4DFE6D-FC5F-4574-AE1D-2415AB81E54A}"/>
    <cellStyle name="40% - 강조색2 4 2 2 2 3" xfId="1867" xr:uid="{3B1E8AB3-BAA2-4953-80ED-D905B05D5269}"/>
    <cellStyle name="40% - 강조색2 4 2 2 2 3 2" xfId="4299" xr:uid="{09750196-D2FB-4DC5-AC32-1A44A90DA7EF}"/>
    <cellStyle name="40% - 강조색2 4 2 2 2 3 2 2" xfId="9163" xr:uid="{38090D37-9466-4EAF-BE3A-854920D57991}"/>
    <cellStyle name="40% - 강조색2 4 2 2 2 3 2 2 2" xfId="18891" xr:uid="{249EA144-453E-4775-B264-796F13BAB0AF}"/>
    <cellStyle name="40% - 강조색2 4 2 2 2 3 2 2 2 2" xfId="38347" xr:uid="{7F0034C3-9BFF-4455-8324-533C7EC9D34E}"/>
    <cellStyle name="40% - 강조색2 4 2 2 2 3 2 2 3" xfId="28619" xr:uid="{AA7476D8-16BF-4B18-8D28-537EDB24E0B0}"/>
    <cellStyle name="40% - 강조색2 4 2 2 2 3 2 3" xfId="14027" xr:uid="{1ECB6FD4-68BE-4836-9C21-97555C91781A}"/>
    <cellStyle name="40% - 강조색2 4 2 2 2 3 2 3 2" xfId="33483" xr:uid="{438B9DC0-773B-450B-9179-4DF195879CB6}"/>
    <cellStyle name="40% - 강조색2 4 2 2 2 3 2 4" xfId="23755" xr:uid="{8044A3C1-E35C-4639-8F4B-5FBFE1E525A1}"/>
    <cellStyle name="40% - 강조색2 4 2 2 2 3 3" xfId="6731" xr:uid="{9B619E37-4704-4C36-B651-70576D651413}"/>
    <cellStyle name="40% - 강조색2 4 2 2 2 3 3 2" xfId="16459" xr:uid="{E7A959D2-D951-415E-AD3D-98FAAA269D24}"/>
    <cellStyle name="40% - 강조색2 4 2 2 2 3 3 2 2" xfId="35915" xr:uid="{796C200F-E00A-40C1-BA3D-2A321D20240A}"/>
    <cellStyle name="40% - 강조색2 4 2 2 2 3 3 3" xfId="26187" xr:uid="{CA95405A-5266-4D40-821B-EB9DC9D46820}"/>
    <cellStyle name="40% - 강조색2 4 2 2 2 3 4" xfId="11595" xr:uid="{BD9E2CB8-CF38-44BE-A485-A8D8E0C76DC0}"/>
    <cellStyle name="40% - 강조색2 4 2 2 2 3 4 2" xfId="31051" xr:uid="{B7D2BA18-A712-4CCF-B2B5-7C198005F9BC}"/>
    <cellStyle name="40% - 강조색2 4 2 2 2 3 5" xfId="21323" xr:uid="{E553A1AC-4E80-4C71-AF7C-DBD7E171B531}"/>
    <cellStyle name="40% - 강조색2 4 2 2 2 4" xfId="3083" xr:uid="{1BC4D0EB-1B4D-4D28-8EFA-4A9222706047}"/>
    <cellStyle name="40% - 강조색2 4 2 2 2 4 2" xfId="7947" xr:uid="{1E6122B2-4A53-40E6-8AC4-754251EA0D55}"/>
    <cellStyle name="40% - 강조색2 4 2 2 2 4 2 2" xfId="17675" xr:uid="{DE070E16-FAB5-45C6-9D63-29B83CD03427}"/>
    <cellStyle name="40% - 강조색2 4 2 2 2 4 2 2 2" xfId="37131" xr:uid="{49661566-2805-4DA0-B5FA-4EF14CDB9869}"/>
    <cellStyle name="40% - 강조색2 4 2 2 2 4 2 3" xfId="27403" xr:uid="{113AA836-5192-4E57-9AD1-E368DAC6D433}"/>
    <cellStyle name="40% - 강조색2 4 2 2 2 4 3" xfId="12811" xr:uid="{66C87008-B64D-4E80-B335-6C81A476594B}"/>
    <cellStyle name="40% - 강조색2 4 2 2 2 4 3 2" xfId="32267" xr:uid="{00631821-5F93-4DC3-9DF3-5265FE264012}"/>
    <cellStyle name="40% - 강조색2 4 2 2 2 4 4" xfId="22539" xr:uid="{0EF1D675-09DB-4BC6-9CE6-D63AF55A50B1}"/>
    <cellStyle name="40% - 강조색2 4 2 2 2 5" xfId="5515" xr:uid="{48ED76BE-8B20-4F49-8D44-1590B2F5BE93}"/>
    <cellStyle name="40% - 강조색2 4 2 2 2 5 2" xfId="15243" xr:uid="{588E0008-0702-4E56-AA96-5511C6727367}"/>
    <cellStyle name="40% - 강조색2 4 2 2 2 5 2 2" xfId="34699" xr:uid="{829C5C35-9B94-436D-97CD-A977A1DC5E57}"/>
    <cellStyle name="40% - 강조색2 4 2 2 2 5 3" xfId="24971" xr:uid="{B39F88DB-AC8B-475F-A8B9-955D545C7947}"/>
    <cellStyle name="40% - 강조색2 4 2 2 2 6" xfId="10379" xr:uid="{11FF0182-A8B8-4165-9857-5C343F016B0C}"/>
    <cellStyle name="40% - 강조색2 4 2 2 2 6 2" xfId="29835" xr:uid="{A257A5C8-CB48-40E3-8BAC-48E166F090AE}"/>
    <cellStyle name="40% - 강조색2 4 2 2 2 7" xfId="20107" xr:uid="{7516CF53-DF22-470C-9059-15125CFD1D8F}"/>
    <cellStyle name="40% - 강조색2 4 2 2 3" xfId="955" xr:uid="{65D6444D-25D0-4BF2-911D-ABCE759F59F8}"/>
    <cellStyle name="40% - 강조색2 4 2 2 3 2" xfId="2171" xr:uid="{F26EF875-91AD-4672-A5C1-F83F9419B09C}"/>
    <cellStyle name="40% - 강조색2 4 2 2 3 2 2" xfId="4603" xr:uid="{42FF5286-4E15-4B89-A32C-0D390F448296}"/>
    <cellStyle name="40% - 강조색2 4 2 2 3 2 2 2" xfId="9467" xr:uid="{82957988-868F-49C9-A525-607FEEDB0883}"/>
    <cellStyle name="40% - 강조색2 4 2 2 3 2 2 2 2" xfId="19195" xr:uid="{7A12ADF3-9950-4D67-BCA0-AD5D29BFFDFE}"/>
    <cellStyle name="40% - 강조색2 4 2 2 3 2 2 2 2 2" xfId="38651" xr:uid="{35E60265-BDEA-4EF0-8AFF-3FC7F58DAE21}"/>
    <cellStyle name="40% - 강조색2 4 2 2 3 2 2 2 3" xfId="28923" xr:uid="{8B7D7D17-B787-469F-BB61-719C32E5F5E8}"/>
    <cellStyle name="40% - 강조색2 4 2 2 3 2 2 3" xfId="14331" xr:uid="{BC5F4803-DCBA-4610-B071-DAE2CB247CC9}"/>
    <cellStyle name="40% - 강조색2 4 2 2 3 2 2 3 2" xfId="33787" xr:uid="{532E785C-F581-47ED-A010-00C0E57B0F94}"/>
    <cellStyle name="40% - 강조색2 4 2 2 3 2 2 4" xfId="24059" xr:uid="{249E3BF2-2312-4C39-A1F4-D8FFA862D529}"/>
    <cellStyle name="40% - 강조색2 4 2 2 3 2 3" xfId="7035" xr:uid="{1D75AFCE-1A35-4686-8D84-C822522707F9}"/>
    <cellStyle name="40% - 강조색2 4 2 2 3 2 3 2" xfId="16763" xr:uid="{E8752D1A-CD89-4FE2-B227-2557FCB64292}"/>
    <cellStyle name="40% - 강조색2 4 2 2 3 2 3 2 2" xfId="36219" xr:uid="{69F41D25-5138-4AC4-ACC9-EB16B3E60E6F}"/>
    <cellStyle name="40% - 강조색2 4 2 2 3 2 3 3" xfId="26491" xr:uid="{D91E97B6-89A6-4812-8440-5522E5B62A63}"/>
    <cellStyle name="40% - 강조색2 4 2 2 3 2 4" xfId="11899" xr:uid="{2B007412-867A-4BC6-9368-CE91C1DD8BD2}"/>
    <cellStyle name="40% - 강조색2 4 2 2 3 2 4 2" xfId="31355" xr:uid="{84701C9D-91F9-475E-93F8-9F65E94D9BA0}"/>
    <cellStyle name="40% - 강조색2 4 2 2 3 2 5" xfId="21627" xr:uid="{BBE878EA-4924-45E4-A201-560D81E3D763}"/>
    <cellStyle name="40% - 강조색2 4 2 2 3 3" xfId="3387" xr:uid="{29EA5E9B-C871-450F-A174-AEA00CEA3F37}"/>
    <cellStyle name="40% - 강조색2 4 2 2 3 3 2" xfId="8251" xr:uid="{9325FA1D-A187-4692-AD5C-B7547469BD2C}"/>
    <cellStyle name="40% - 강조색2 4 2 2 3 3 2 2" xfId="17979" xr:uid="{9818E154-39A2-4FB1-A4CF-8F66E6BCC64C}"/>
    <cellStyle name="40% - 강조색2 4 2 2 3 3 2 2 2" xfId="37435" xr:uid="{3DB51930-4D79-4EA6-9853-B4230A6EB545}"/>
    <cellStyle name="40% - 강조색2 4 2 2 3 3 2 3" xfId="27707" xr:uid="{92421005-D937-4751-8036-38AD5F2B233A}"/>
    <cellStyle name="40% - 강조색2 4 2 2 3 3 3" xfId="13115" xr:uid="{FE2E037A-554D-493A-99FC-7DD63AC8493D}"/>
    <cellStyle name="40% - 강조색2 4 2 2 3 3 3 2" xfId="32571" xr:uid="{298DCC2B-9A0E-4A7F-9625-D3E71254EA7C}"/>
    <cellStyle name="40% - 강조색2 4 2 2 3 3 4" xfId="22843" xr:uid="{779AC662-057F-4AEE-A102-1C7BFAFE6CBE}"/>
    <cellStyle name="40% - 강조색2 4 2 2 3 4" xfId="5819" xr:uid="{3F2F73E1-897B-4D1D-95E2-5F5485157FD3}"/>
    <cellStyle name="40% - 강조색2 4 2 2 3 4 2" xfId="15547" xr:uid="{7D8BE243-2E41-4C60-B8B3-1F9C5D277A9F}"/>
    <cellStyle name="40% - 강조색2 4 2 2 3 4 2 2" xfId="35003" xr:uid="{BE55430E-1FE8-4FA2-BEDA-5553AF889B9E}"/>
    <cellStyle name="40% - 강조색2 4 2 2 3 4 3" xfId="25275" xr:uid="{6CFB523F-8719-4581-BA3F-E267722ABC4F}"/>
    <cellStyle name="40% - 강조색2 4 2 2 3 5" xfId="10683" xr:uid="{BFD7D4FF-A086-49D0-B32B-945B646E052A}"/>
    <cellStyle name="40% - 강조색2 4 2 2 3 5 2" xfId="30139" xr:uid="{4A5C7851-68F8-42CF-A651-10852B59E7D6}"/>
    <cellStyle name="40% - 강조색2 4 2 2 3 6" xfId="20411" xr:uid="{1041E6D3-21C0-4285-80A5-1AFF783BF355}"/>
    <cellStyle name="40% - 강조색2 4 2 2 4" xfId="1563" xr:uid="{D2808E9B-76AE-4A9A-9CC5-8FF07E85BF4F}"/>
    <cellStyle name="40% - 강조색2 4 2 2 4 2" xfId="3995" xr:uid="{A45B381C-FFEA-4405-9FE0-189B9D101F55}"/>
    <cellStyle name="40% - 강조색2 4 2 2 4 2 2" xfId="8859" xr:uid="{2ABF0C6B-7CE2-47E1-B695-F9D8A62BC32D}"/>
    <cellStyle name="40% - 강조색2 4 2 2 4 2 2 2" xfId="18587" xr:uid="{265F048C-8C8A-48CA-AF65-4E2795FEFFD6}"/>
    <cellStyle name="40% - 강조색2 4 2 2 4 2 2 2 2" xfId="38043" xr:uid="{B0B38227-D930-4800-9A00-9BCE87553FBA}"/>
    <cellStyle name="40% - 강조색2 4 2 2 4 2 2 3" xfId="28315" xr:uid="{53B22BC0-CF0D-46A7-BA18-F2CCF2B27213}"/>
    <cellStyle name="40% - 강조색2 4 2 2 4 2 3" xfId="13723" xr:uid="{881EA5E6-6B12-42A6-8983-B5AD8AB10FF7}"/>
    <cellStyle name="40% - 강조색2 4 2 2 4 2 3 2" xfId="33179" xr:uid="{71F98CB2-AD1A-4ECC-96AB-45CC650D4C45}"/>
    <cellStyle name="40% - 강조색2 4 2 2 4 2 4" xfId="23451" xr:uid="{2E874456-761C-47D3-BD19-F643F0D28C88}"/>
    <cellStyle name="40% - 강조색2 4 2 2 4 3" xfId="6427" xr:uid="{21652F1A-65C5-4BC3-A953-54077FC6A928}"/>
    <cellStyle name="40% - 강조색2 4 2 2 4 3 2" xfId="16155" xr:uid="{8BB34140-DE12-47DF-9AC5-54B70E159D2A}"/>
    <cellStyle name="40% - 강조색2 4 2 2 4 3 2 2" xfId="35611" xr:uid="{706E62E3-BCD9-4E72-9172-DD1586943FF2}"/>
    <cellStyle name="40% - 강조색2 4 2 2 4 3 3" xfId="25883" xr:uid="{F26C1C12-9342-4DDC-B979-4C3D398A49B4}"/>
    <cellStyle name="40% - 강조색2 4 2 2 4 4" xfId="11291" xr:uid="{8DB4D9E4-6800-434F-9E21-86B46B06FCA0}"/>
    <cellStyle name="40% - 강조색2 4 2 2 4 4 2" xfId="30747" xr:uid="{A8679D80-DA09-4E11-8154-1EBE54F4E7EA}"/>
    <cellStyle name="40% - 강조색2 4 2 2 4 5" xfId="21019" xr:uid="{AC0C95A7-2877-45F2-AFFA-772AC9F1028B}"/>
    <cellStyle name="40% - 강조색2 4 2 2 5" xfId="2779" xr:uid="{7891CFDF-B9A6-4BCD-B899-29753D06C58C}"/>
    <cellStyle name="40% - 강조색2 4 2 2 5 2" xfId="7643" xr:uid="{1FBB4C05-0717-404F-A557-2C1CEDB796AB}"/>
    <cellStyle name="40% - 강조색2 4 2 2 5 2 2" xfId="17371" xr:uid="{D3342766-7818-453A-A565-5230C93E760D}"/>
    <cellStyle name="40% - 강조색2 4 2 2 5 2 2 2" xfId="36827" xr:uid="{A66CF8B1-62FE-4B99-A09E-4ABEA1898C67}"/>
    <cellStyle name="40% - 강조색2 4 2 2 5 2 3" xfId="27099" xr:uid="{BF6EE4F5-7A33-4FDF-AF54-1CB0B77342FE}"/>
    <cellStyle name="40% - 강조색2 4 2 2 5 3" xfId="12507" xr:uid="{EB9CF356-A7D7-4A63-AEAB-9F296BA58032}"/>
    <cellStyle name="40% - 강조색2 4 2 2 5 3 2" xfId="31963" xr:uid="{6A230325-6313-4F80-8DE5-5F689C980466}"/>
    <cellStyle name="40% - 강조색2 4 2 2 5 4" xfId="22235" xr:uid="{2F2CF2B7-8EFC-43DB-998F-2CAB96EAEE43}"/>
    <cellStyle name="40% - 강조색2 4 2 2 6" xfId="5211" xr:uid="{CC7AF6A7-7E5E-4D2D-89D5-3944A271FA4C}"/>
    <cellStyle name="40% - 강조색2 4 2 2 6 2" xfId="14939" xr:uid="{A313041E-CA26-4D2E-B1AA-1C72DAC531F8}"/>
    <cellStyle name="40% - 강조색2 4 2 2 6 2 2" xfId="34395" xr:uid="{6634260C-4163-4FB0-BEA5-A59DB68786B5}"/>
    <cellStyle name="40% - 강조색2 4 2 2 6 3" xfId="24667" xr:uid="{D5BCC0AB-B9DA-4F37-9A5F-851EC6A03B6B}"/>
    <cellStyle name="40% - 강조색2 4 2 2 7" xfId="10075" xr:uid="{E0517917-92D0-426F-8419-E5B1A583FF0A}"/>
    <cellStyle name="40% - 강조색2 4 2 2 7 2" xfId="29531" xr:uid="{4C9B807C-1607-40D3-8231-6F4B3065819A}"/>
    <cellStyle name="40% - 강조색2 4 2 2 8" xfId="19803" xr:uid="{05EE41FB-0BB0-4B1E-9DE4-F375375247C7}"/>
    <cellStyle name="40% - 강조색2 4 2 3" xfId="499" xr:uid="{EAADB002-0DC3-40B0-B28A-F1E9F57195DF}"/>
    <cellStyle name="40% - 강조색2 4 2 3 2" xfId="1107" xr:uid="{920EE844-1364-44A5-A3DE-D13639FD347C}"/>
    <cellStyle name="40% - 강조색2 4 2 3 2 2" xfId="2323" xr:uid="{7CE24C1E-D186-46DC-AD66-E7F6F06DDFDB}"/>
    <cellStyle name="40% - 강조색2 4 2 3 2 2 2" xfId="4755" xr:uid="{A14909DF-115E-4DA2-9CBA-2F5C64DB5245}"/>
    <cellStyle name="40% - 강조색2 4 2 3 2 2 2 2" xfId="9619" xr:uid="{6DFB9A09-0BF5-4A49-AC65-8FB8DE89AB2C}"/>
    <cellStyle name="40% - 강조색2 4 2 3 2 2 2 2 2" xfId="19347" xr:uid="{C5C6882F-FB24-4F77-91D3-2F2F3705A84C}"/>
    <cellStyle name="40% - 강조색2 4 2 3 2 2 2 2 2 2" xfId="38803" xr:uid="{6E358E26-D570-4BA5-A23C-225720B3A283}"/>
    <cellStyle name="40% - 강조색2 4 2 3 2 2 2 2 3" xfId="29075" xr:uid="{7271BA34-171D-44BA-9A07-894764D35EE6}"/>
    <cellStyle name="40% - 강조색2 4 2 3 2 2 2 3" xfId="14483" xr:uid="{1CB3470A-5C4F-4096-BD7C-889F36DC2D84}"/>
    <cellStyle name="40% - 강조색2 4 2 3 2 2 2 3 2" xfId="33939" xr:uid="{03E7B6C9-DA82-47A7-8BD2-378C9143FB76}"/>
    <cellStyle name="40% - 강조색2 4 2 3 2 2 2 4" xfId="24211" xr:uid="{797D3069-3484-4624-84ED-1486B6369A51}"/>
    <cellStyle name="40% - 강조색2 4 2 3 2 2 3" xfId="7187" xr:uid="{BC2F4822-E25F-48F2-AA30-3A2664E5EBE7}"/>
    <cellStyle name="40% - 강조색2 4 2 3 2 2 3 2" xfId="16915" xr:uid="{2F5A3F33-41D5-4676-8468-F77641997A88}"/>
    <cellStyle name="40% - 강조색2 4 2 3 2 2 3 2 2" xfId="36371" xr:uid="{42112C33-E677-425D-8031-F263EC557E6B}"/>
    <cellStyle name="40% - 강조색2 4 2 3 2 2 3 3" xfId="26643" xr:uid="{5430CA64-E96A-4954-A393-694EE3343982}"/>
    <cellStyle name="40% - 강조색2 4 2 3 2 2 4" xfId="12051" xr:uid="{6D599D4B-921A-40D0-8918-27728FDF959C}"/>
    <cellStyle name="40% - 강조색2 4 2 3 2 2 4 2" xfId="31507" xr:uid="{98F8A187-6C1B-4A4F-9512-17920E4048E1}"/>
    <cellStyle name="40% - 강조색2 4 2 3 2 2 5" xfId="21779" xr:uid="{D3161FA7-9B56-4813-8D2A-43B0262C7FF1}"/>
    <cellStyle name="40% - 강조색2 4 2 3 2 3" xfId="3539" xr:uid="{D9186E7E-B74E-4E4A-A750-ACCB5B207535}"/>
    <cellStyle name="40% - 강조색2 4 2 3 2 3 2" xfId="8403" xr:uid="{A9071744-7CC4-4874-90FF-AA1C251A15DD}"/>
    <cellStyle name="40% - 강조색2 4 2 3 2 3 2 2" xfId="18131" xr:uid="{09CEFADC-0DC8-4F5B-913D-72D0516218EE}"/>
    <cellStyle name="40% - 강조색2 4 2 3 2 3 2 2 2" xfId="37587" xr:uid="{E10C656E-E4D4-4724-9A3A-F399867F6DE1}"/>
    <cellStyle name="40% - 강조색2 4 2 3 2 3 2 3" xfId="27859" xr:uid="{464F5623-518C-4CFD-A44E-763A30A715FE}"/>
    <cellStyle name="40% - 강조색2 4 2 3 2 3 3" xfId="13267" xr:uid="{1C136702-390A-49E2-A7BE-9378A2EDFA9E}"/>
    <cellStyle name="40% - 강조색2 4 2 3 2 3 3 2" xfId="32723" xr:uid="{249FA87B-68BC-4062-B0FD-DA495372717D}"/>
    <cellStyle name="40% - 강조색2 4 2 3 2 3 4" xfId="22995" xr:uid="{0D894FDE-4F81-4E24-8008-472DD7C6C68D}"/>
    <cellStyle name="40% - 강조색2 4 2 3 2 4" xfId="5971" xr:uid="{E83F34CE-932B-4E09-9809-747030D7EAF8}"/>
    <cellStyle name="40% - 강조색2 4 2 3 2 4 2" xfId="15699" xr:uid="{9B1B5909-C00F-4AE4-BBE5-4DBADBB926A6}"/>
    <cellStyle name="40% - 강조색2 4 2 3 2 4 2 2" xfId="35155" xr:uid="{40E262DA-C663-4DFF-AD97-92315F593977}"/>
    <cellStyle name="40% - 강조색2 4 2 3 2 4 3" xfId="25427" xr:uid="{8E18EBEC-F88E-41CA-917F-C5CADEEBCD31}"/>
    <cellStyle name="40% - 강조색2 4 2 3 2 5" xfId="10835" xr:uid="{9E7DFC57-5EF4-48A1-B0E6-485502AC0965}"/>
    <cellStyle name="40% - 강조색2 4 2 3 2 5 2" xfId="30291" xr:uid="{CAD25E60-DCF8-4978-B3BE-125B48A62A91}"/>
    <cellStyle name="40% - 강조색2 4 2 3 2 6" xfId="20563" xr:uid="{E4FEC6CE-EA11-4C4C-AE67-D6B394CB9443}"/>
    <cellStyle name="40% - 강조색2 4 2 3 3" xfId="1715" xr:uid="{508792E1-3017-4F52-9756-F798F73630C5}"/>
    <cellStyle name="40% - 강조색2 4 2 3 3 2" xfId="4147" xr:uid="{D8BF76A2-9073-4895-9289-8ABFCC0B5D87}"/>
    <cellStyle name="40% - 강조색2 4 2 3 3 2 2" xfId="9011" xr:uid="{FE9DDB9E-DF14-4768-BBCE-48052EC489A5}"/>
    <cellStyle name="40% - 강조색2 4 2 3 3 2 2 2" xfId="18739" xr:uid="{D05A0B53-BA67-45CB-B013-AF8AE297B6AE}"/>
    <cellStyle name="40% - 강조색2 4 2 3 3 2 2 2 2" xfId="38195" xr:uid="{FF17D160-C592-42BA-B706-F90317133839}"/>
    <cellStyle name="40% - 강조색2 4 2 3 3 2 2 3" xfId="28467" xr:uid="{430AACBB-AA99-48FB-827E-843BF7272C30}"/>
    <cellStyle name="40% - 강조색2 4 2 3 3 2 3" xfId="13875" xr:uid="{31D76DA6-F873-4F94-A6FB-CCADD076585E}"/>
    <cellStyle name="40% - 강조색2 4 2 3 3 2 3 2" xfId="33331" xr:uid="{C1B42642-A5D2-4C81-A8CA-366634919F3B}"/>
    <cellStyle name="40% - 강조색2 4 2 3 3 2 4" xfId="23603" xr:uid="{87B7A429-1EF4-4C2D-9AE3-6CFB85330980}"/>
    <cellStyle name="40% - 강조색2 4 2 3 3 3" xfId="6579" xr:uid="{689BBDF5-8441-498D-AD2C-3B341B0BC182}"/>
    <cellStyle name="40% - 강조색2 4 2 3 3 3 2" xfId="16307" xr:uid="{1891AC86-6563-42BD-B98B-B041E18AE3C6}"/>
    <cellStyle name="40% - 강조색2 4 2 3 3 3 2 2" xfId="35763" xr:uid="{72D5385D-9905-4E99-B9C5-FD74547771E4}"/>
    <cellStyle name="40% - 강조색2 4 2 3 3 3 3" xfId="26035" xr:uid="{0987E5A8-9E30-4722-8383-606F5B1F128C}"/>
    <cellStyle name="40% - 강조색2 4 2 3 3 4" xfId="11443" xr:uid="{08278325-5AB0-4E40-83E5-EAE2DF9FDE73}"/>
    <cellStyle name="40% - 강조색2 4 2 3 3 4 2" xfId="30899" xr:uid="{00FDB760-540E-4A40-9555-F23809797033}"/>
    <cellStyle name="40% - 강조색2 4 2 3 3 5" xfId="21171" xr:uid="{C818FE84-29C4-4D64-A389-B40D58B619F9}"/>
    <cellStyle name="40% - 강조색2 4 2 3 4" xfId="2931" xr:uid="{C97E1D70-B372-42C3-9C49-1491DFFD4BB9}"/>
    <cellStyle name="40% - 강조색2 4 2 3 4 2" xfId="7795" xr:uid="{72D7E9C3-EAAD-4B59-9753-660B0F42D83C}"/>
    <cellStyle name="40% - 강조색2 4 2 3 4 2 2" xfId="17523" xr:uid="{AF6FA71E-41BA-4502-9E89-AAB3AEC578C2}"/>
    <cellStyle name="40% - 강조색2 4 2 3 4 2 2 2" xfId="36979" xr:uid="{F7B93A43-A76F-4766-8829-65E7C6C4B761}"/>
    <cellStyle name="40% - 강조색2 4 2 3 4 2 3" xfId="27251" xr:uid="{C5CC8443-7CE1-4A70-9ADE-8AAF1A87B83E}"/>
    <cellStyle name="40% - 강조색2 4 2 3 4 3" xfId="12659" xr:uid="{41E109E6-B256-4844-B6F9-AC52661B7024}"/>
    <cellStyle name="40% - 강조색2 4 2 3 4 3 2" xfId="32115" xr:uid="{E365E157-F8A6-43AA-A785-798932D04C21}"/>
    <cellStyle name="40% - 강조색2 4 2 3 4 4" xfId="22387" xr:uid="{56F7F5D0-683B-4436-9181-EDD8073D6ABC}"/>
    <cellStyle name="40% - 강조색2 4 2 3 5" xfId="5363" xr:uid="{C12769A1-FCB3-4DB9-A61E-55B9EB17610A}"/>
    <cellStyle name="40% - 강조색2 4 2 3 5 2" xfId="15091" xr:uid="{72DBF89B-41BD-4211-B050-DCCE52AF2C0E}"/>
    <cellStyle name="40% - 강조색2 4 2 3 5 2 2" xfId="34547" xr:uid="{36ED8DB1-BDD7-466C-8BC3-9FB2557A328C}"/>
    <cellStyle name="40% - 강조색2 4 2 3 5 3" xfId="24819" xr:uid="{142EBCE2-2E01-4E01-9A31-DE17A3BAF0DD}"/>
    <cellStyle name="40% - 강조색2 4 2 3 6" xfId="10227" xr:uid="{4DA084F1-9848-4739-87E8-CB721C9C1FC2}"/>
    <cellStyle name="40% - 강조색2 4 2 3 6 2" xfId="29683" xr:uid="{CFD34007-D361-4BA6-A404-30072FDBCEE9}"/>
    <cellStyle name="40% - 강조색2 4 2 3 7" xfId="19955" xr:uid="{122BCA72-4122-46C1-8608-99F54454BFEE}"/>
    <cellStyle name="40% - 강조색2 4 2 4" xfId="803" xr:uid="{7CB6B059-1F8F-45E0-A5E9-5459D1E3ED3E}"/>
    <cellStyle name="40% - 강조색2 4 2 4 2" xfId="2019" xr:uid="{589E8889-387B-4A79-94AF-1EAF0D93DA76}"/>
    <cellStyle name="40% - 강조색2 4 2 4 2 2" xfId="4451" xr:uid="{984CEAD3-8FF6-4409-8823-EB873AC9B776}"/>
    <cellStyle name="40% - 강조색2 4 2 4 2 2 2" xfId="9315" xr:uid="{8A0D3F36-E635-47F4-8A2A-26704E106B5A}"/>
    <cellStyle name="40% - 강조색2 4 2 4 2 2 2 2" xfId="19043" xr:uid="{2ABEF97E-10F9-4678-8C0F-1615A7FF0A2D}"/>
    <cellStyle name="40% - 강조색2 4 2 4 2 2 2 2 2" xfId="38499" xr:uid="{F783CB3C-E993-4D29-8D0F-D133C64C1784}"/>
    <cellStyle name="40% - 강조색2 4 2 4 2 2 2 3" xfId="28771" xr:uid="{257BFB18-9C4E-48E4-A675-125E07F08D06}"/>
    <cellStyle name="40% - 강조색2 4 2 4 2 2 3" xfId="14179" xr:uid="{0712C72C-0D3F-42A4-AF78-19AE8E186EAB}"/>
    <cellStyle name="40% - 강조색2 4 2 4 2 2 3 2" xfId="33635" xr:uid="{1932CBDC-895B-40CB-8F4C-ED161B845332}"/>
    <cellStyle name="40% - 강조색2 4 2 4 2 2 4" xfId="23907" xr:uid="{2421537F-3DAF-4605-BB81-EF99C556B4D3}"/>
    <cellStyle name="40% - 강조색2 4 2 4 2 3" xfId="6883" xr:uid="{76BB8289-7F2C-4325-8BF2-F65E80E39CBA}"/>
    <cellStyle name="40% - 강조색2 4 2 4 2 3 2" xfId="16611" xr:uid="{13BFCD05-058A-4A2B-8FAC-3E8E86DD1C1C}"/>
    <cellStyle name="40% - 강조색2 4 2 4 2 3 2 2" xfId="36067" xr:uid="{309BFF5D-9C5B-4E33-94ED-769BBEE070CA}"/>
    <cellStyle name="40% - 강조색2 4 2 4 2 3 3" xfId="26339" xr:uid="{2BEBFC15-A564-4B7E-9302-7B01A3600C4E}"/>
    <cellStyle name="40% - 강조색2 4 2 4 2 4" xfId="11747" xr:uid="{3F3B6D97-7E75-4BA5-9512-4B9A891E057D}"/>
    <cellStyle name="40% - 강조색2 4 2 4 2 4 2" xfId="31203" xr:uid="{64624BA1-20F3-4363-BD23-ABE27A4D24A3}"/>
    <cellStyle name="40% - 강조색2 4 2 4 2 5" xfId="21475" xr:uid="{A5276176-7CD3-45F7-84E3-AEE1D40B4334}"/>
    <cellStyle name="40% - 강조색2 4 2 4 3" xfId="3235" xr:uid="{AC171BF2-0D96-46F2-BCBB-CF261008EAAC}"/>
    <cellStyle name="40% - 강조색2 4 2 4 3 2" xfId="8099" xr:uid="{FF04528A-96CD-4444-9722-7BF106737930}"/>
    <cellStyle name="40% - 강조색2 4 2 4 3 2 2" xfId="17827" xr:uid="{F9C46DA7-C611-48E0-A9E1-DDFDC28519B2}"/>
    <cellStyle name="40% - 강조색2 4 2 4 3 2 2 2" xfId="37283" xr:uid="{56663AF1-5A57-45A8-B4B2-E8DEDE90AD77}"/>
    <cellStyle name="40% - 강조색2 4 2 4 3 2 3" xfId="27555" xr:uid="{3D2AF67B-3F19-4958-BD28-A871A5608720}"/>
    <cellStyle name="40% - 강조색2 4 2 4 3 3" xfId="12963" xr:uid="{EAA96A3C-D785-4760-8674-B2C2EA6DCDCF}"/>
    <cellStyle name="40% - 강조색2 4 2 4 3 3 2" xfId="32419" xr:uid="{B9819C26-EE11-4E30-AD24-4101AAD10DE9}"/>
    <cellStyle name="40% - 강조색2 4 2 4 3 4" xfId="22691" xr:uid="{60DC1B6B-C3E2-48E2-B6B6-EA7E81AB53D9}"/>
    <cellStyle name="40% - 강조색2 4 2 4 4" xfId="5667" xr:uid="{C3218574-FFAC-4557-B7D5-58563300098A}"/>
    <cellStyle name="40% - 강조색2 4 2 4 4 2" xfId="15395" xr:uid="{D7A18BE9-A326-4117-B56F-016D48794FB8}"/>
    <cellStyle name="40% - 강조색2 4 2 4 4 2 2" xfId="34851" xr:uid="{5ECF4DC7-29D4-44D4-97B9-7A740BCFB0BA}"/>
    <cellStyle name="40% - 강조색2 4 2 4 4 3" xfId="25123" xr:uid="{314EB77A-63B6-4AD8-94AD-2195FA8DCA50}"/>
    <cellStyle name="40% - 강조색2 4 2 4 5" xfId="10531" xr:uid="{FD1BB93F-4605-4F50-B88B-9D861CFD8AC5}"/>
    <cellStyle name="40% - 강조색2 4 2 4 5 2" xfId="29987" xr:uid="{AD29AA9B-5453-49C4-8B66-E134AF248643}"/>
    <cellStyle name="40% - 강조색2 4 2 4 6" xfId="20259" xr:uid="{25A8BDBF-2273-4903-A02C-57F470D85F02}"/>
    <cellStyle name="40% - 강조색2 4 2 5" xfId="1411" xr:uid="{31BD6918-AFA4-43DA-ADC4-190F99CE39BF}"/>
    <cellStyle name="40% - 강조색2 4 2 5 2" xfId="3843" xr:uid="{6611AF12-948F-4BE6-88CC-DB26933045B6}"/>
    <cellStyle name="40% - 강조색2 4 2 5 2 2" xfId="8707" xr:uid="{38A33D43-0539-424F-9BB1-54D64ABEB4A3}"/>
    <cellStyle name="40% - 강조색2 4 2 5 2 2 2" xfId="18435" xr:uid="{6E7B35D8-5753-4CA0-A69B-F141E57013F7}"/>
    <cellStyle name="40% - 강조색2 4 2 5 2 2 2 2" xfId="37891" xr:uid="{669A0EB7-45D5-41A4-81A0-F22093B0CB27}"/>
    <cellStyle name="40% - 강조색2 4 2 5 2 2 3" xfId="28163" xr:uid="{68EEAD5E-4C99-4E60-888F-7B85315C0BEA}"/>
    <cellStyle name="40% - 강조색2 4 2 5 2 3" xfId="13571" xr:uid="{929600A6-C865-45BC-97F3-749EFB49CDE6}"/>
    <cellStyle name="40% - 강조색2 4 2 5 2 3 2" xfId="33027" xr:uid="{BAA6DBC0-1FE5-4E55-80B8-C7F01E96F97E}"/>
    <cellStyle name="40% - 강조색2 4 2 5 2 4" xfId="23299" xr:uid="{A441D87E-7F05-41D5-BD8B-D117D1E78351}"/>
    <cellStyle name="40% - 강조색2 4 2 5 3" xfId="6275" xr:uid="{2094F168-8F60-49A8-B1AF-5DEE151B7660}"/>
    <cellStyle name="40% - 강조색2 4 2 5 3 2" xfId="16003" xr:uid="{013103A1-4DA8-47E2-80FB-C6FAA730E33B}"/>
    <cellStyle name="40% - 강조색2 4 2 5 3 2 2" xfId="35459" xr:uid="{4BB2E358-0E2E-4D8A-B4E4-A19ACC45BD7C}"/>
    <cellStyle name="40% - 강조색2 4 2 5 3 3" xfId="25731" xr:uid="{0D27A893-A5A9-4F11-BFD3-1AFCF4240137}"/>
    <cellStyle name="40% - 강조색2 4 2 5 4" xfId="11139" xr:uid="{4A1A92FA-0FB4-43B2-8DC7-88DD5D56E71C}"/>
    <cellStyle name="40% - 강조색2 4 2 5 4 2" xfId="30595" xr:uid="{AF672C49-0572-4B26-9806-E6087145B3C1}"/>
    <cellStyle name="40% - 강조색2 4 2 5 5" xfId="20867" xr:uid="{BF3800D3-39F1-4561-8479-8CE36A23703B}"/>
    <cellStyle name="40% - 강조색2 4 2 6" xfId="2627" xr:uid="{43B9C79D-53D3-49F0-AA64-CDDBE914C62A}"/>
    <cellStyle name="40% - 강조색2 4 2 6 2" xfId="7491" xr:uid="{4AB1B6F3-02DD-4E9E-9DBA-4F39801589E8}"/>
    <cellStyle name="40% - 강조색2 4 2 6 2 2" xfId="17219" xr:uid="{084BA36E-7979-428C-BC55-84049E94AF42}"/>
    <cellStyle name="40% - 강조색2 4 2 6 2 2 2" xfId="36675" xr:uid="{4A2BD763-0322-461A-A269-C78BF6BFDA75}"/>
    <cellStyle name="40% - 강조색2 4 2 6 2 3" xfId="26947" xr:uid="{E5F1F32F-C314-4E5E-A637-CE62D9874C92}"/>
    <cellStyle name="40% - 강조색2 4 2 6 3" xfId="12355" xr:uid="{938E5224-7472-4FD1-8B4A-A23041D93A72}"/>
    <cellStyle name="40% - 강조색2 4 2 6 3 2" xfId="31811" xr:uid="{68D6C34D-744A-4000-90E8-768CDA3AAEED}"/>
    <cellStyle name="40% - 강조색2 4 2 6 4" xfId="22083" xr:uid="{69CC8AD2-0F06-432E-8F7D-8A3B77539233}"/>
    <cellStyle name="40% - 강조색2 4 2 7" xfId="5059" xr:uid="{701F1F0C-FF97-4FA9-B556-9EEE91FFE640}"/>
    <cellStyle name="40% - 강조색2 4 2 7 2" xfId="14787" xr:uid="{6DBC0E8C-273A-4DC7-875C-9AFAAAF461DD}"/>
    <cellStyle name="40% - 강조색2 4 2 7 2 2" xfId="34243" xr:uid="{E2C63807-014D-4E4D-9B4E-7286987B5503}"/>
    <cellStyle name="40% - 강조색2 4 2 7 3" xfId="24515" xr:uid="{86003D1F-172F-43F8-8437-913F578F6138}"/>
    <cellStyle name="40% - 강조색2 4 2 8" xfId="9923" xr:uid="{3931B9C2-E101-4F3C-9B62-3EDF63F42861}"/>
    <cellStyle name="40% - 강조색2 4 2 8 2" xfId="29379" xr:uid="{6719C7F3-9B6F-44F7-A833-B4ABD7710692}"/>
    <cellStyle name="40% - 강조색2 4 2 9" xfId="19651" xr:uid="{12A38E8A-EA8D-41E2-97CA-A18A7F45856F}"/>
    <cellStyle name="40% - 강조색2 4 3" xfId="269" xr:uid="{814C3B56-D26A-4DB0-A413-56BB47E82F11}"/>
    <cellStyle name="40% - 강조색2 4 3 2" xfId="574" xr:uid="{7A21FB79-27B8-4E03-BBA6-57B53303250B}"/>
    <cellStyle name="40% - 강조색2 4 3 2 2" xfId="1182" xr:uid="{42C5D8F1-F5E7-46C3-963B-612E6D0C39F5}"/>
    <cellStyle name="40% - 강조색2 4 3 2 2 2" xfId="2398" xr:uid="{D3350B7F-E073-468B-9898-93698216564B}"/>
    <cellStyle name="40% - 강조색2 4 3 2 2 2 2" xfId="4830" xr:uid="{07BF57CA-39F0-40F3-AAC4-40499FDBBFB8}"/>
    <cellStyle name="40% - 강조색2 4 3 2 2 2 2 2" xfId="9694" xr:uid="{09E7CFFC-CF07-4EA0-9E85-B9F03CA64194}"/>
    <cellStyle name="40% - 강조색2 4 3 2 2 2 2 2 2" xfId="19422" xr:uid="{D9671387-E935-4775-A672-D1D38048C23E}"/>
    <cellStyle name="40% - 강조색2 4 3 2 2 2 2 2 2 2" xfId="38878" xr:uid="{FAF6C95D-7FFC-4099-8696-E4EAC1FD1FF5}"/>
    <cellStyle name="40% - 강조색2 4 3 2 2 2 2 2 3" xfId="29150" xr:uid="{38F98245-DB31-470E-ABF5-A19857B906A0}"/>
    <cellStyle name="40% - 강조색2 4 3 2 2 2 2 3" xfId="14558" xr:uid="{72189897-E1A4-4384-B999-D4C58F65DCFF}"/>
    <cellStyle name="40% - 강조색2 4 3 2 2 2 2 3 2" xfId="34014" xr:uid="{E99B3C0B-44CD-4DD9-8C82-AE955C7AAD42}"/>
    <cellStyle name="40% - 강조색2 4 3 2 2 2 2 4" xfId="24286" xr:uid="{682AE3A6-52F8-4F83-9A30-E8D2030D5E28}"/>
    <cellStyle name="40% - 강조색2 4 3 2 2 2 3" xfId="7262" xr:uid="{1635C930-30F9-4CB7-8F02-F6D1F3DD68D7}"/>
    <cellStyle name="40% - 강조색2 4 3 2 2 2 3 2" xfId="16990" xr:uid="{804CBCD3-4A30-4BF0-A0B6-682DE96A0D44}"/>
    <cellStyle name="40% - 강조색2 4 3 2 2 2 3 2 2" xfId="36446" xr:uid="{E963A9A2-95F6-42D1-BA89-4EBD00D2F62D}"/>
    <cellStyle name="40% - 강조색2 4 3 2 2 2 3 3" xfId="26718" xr:uid="{7D1D3CB5-E5AD-44CA-A08E-719D5C8B69E2}"/>
    <cellStyle name="40% - 강조색2 4 3 2 2 2 4" xfId="12126" xr:uid="{5B388B5E-5851-4B6E-97CB-821C85046C92}"/>
    <cellStyle name="40% - 강조색2 4 3 2 2 2 4 2" xfId="31582" xr:uid="{BEC676BC-F46F-4F29-818E-7BCF2C5B72F6}"/>
    <cellStyle name="40% - 강조색2 4 3 2 2 2 5" xfId="21854" xr:uid="{63E84625-E60B-4C49-823C-04616CD04CEC}"/>
    <cellStyle name="40% - 강조색2 4 3 2 2 3" xfId="3614" xr:uid="{3DC954EA-DBD4-4BA2-A933-056093FE935C}"/>
    <cellStyle name="40% - 강조색2 4 3 2 2 3 2" xfId="8478" xr:uid="{62B23565-E328-482F-8215-6D4A481BC11A}"/>
    <cellStyle name="40% - 강조색2 4 3 2 2 3 2 2" xfId="18206" xr:uid="{23BAD288-CFA4-40C8-8C82-DE544FB09B79}"/>
    <cellStyle name="40% - 강조색2 4 3 2 2 3 2 2 2" xfId="37662" xr:uid="{518AF284-0430-4755-9118-D4CF1AE9EBFF}"/>
    <cellStyle name="40% - 강조색2 4 3 2 2 3 2 3" xfId="27934" xr:uid="{E7270F45-0B08-498F-9FCC-485410772F0E}"/>
    <cellStyle name="40% - 강조색2 4 3 2 2 3 3" xfId="13342" xr:uid="{0CF38852-4FEB-4444-91F1-0143E1925D0D}"/>
    <cellStyle name="40% - 강조색2 4 3 2 2 3 3 2" xfId="32798" xr:uid="{05EA822F-9608-4101-A9B5-F75F12C09BD5}"/>
    <cellStyle name="40% - 강조색2 4 3 2 2 3 4" xfId="23070" xr:uid="{B547C97D-C082-4886-B851-CEA45CCB8D61}"/>
    <cellStyle name="40% - 강조색2 4 3 2 2 4" xfId="6046" xr:uid="{FB13CC9D-6DF1-4D86-802A-635F746FB7FD}"/>
    <cellStyle name="40% - 강조색2 4 3 2 2 4 2" xfId="15774" xr:uid="{1DA17E28-2E7B-4751-9D24-EAC15638ECCA}"/>
    <cellStyle name="40% - 강조색2 4 3 2 2 4 2 2" xfId="35230" xr:uid="{46C10B51-F146-4E66-9B87-169D1CD86219}"/>
    <cellStyle name="40% - 강조색2 4 3 2 2 4 3" xfId="25502" xr:uid="{8549DD96-C202-4487-8A7F-12A3199E6CD0}"/>
    <cellStyle name="40% - 강조색2 4 3 2 2 5" xfId="10910" xr:uid="{F5676069-8DA5-49DD-9EC1-82CD6EDF58B6}"/>
    <cellStyle name="40% - 강조색2 4 3 2 2 5 2" xfId="30366" xr:uid="{59321C57-89AC-4D61-8E95-A0D3000348C8}"/>
    <cellStyle name="40% - 강조색2 4 3 2 2 6" xfId="20638" xr:uid="{A49E2D73-E31E-4F60-9296-3A2CACF0F19F}"/>
    <cellStyle name="40% - 강조색2 4 3 2 3" xfId="1790" xr:uid="{ABDE45FD-9D09-475D-BA1F-7DEFF942FDBC}"/>
    <cellStyle name="40% - 강조색2 4 3 2 3 2" xfId="4222" xr:uid="{3A3302E1-304E-4D81-9142-EEE209C73752}"/>
    <cellStyle name="40% - 강조색2 4 3 2 3 2 2" xfId="9086" xr:uid="{AF7C2442-640F-41E2-90A9-2E04C1C93E41}"/>
    <cellStyle name="40% - 강조색2 4 3 2 3 2 2 2" xfId="18814" xr:uid="{69C5DBCB-0B84-4C03-82E5-1229918C0E7D}"/>
    <cellStyle name="40% - 강조색2 4 3 2 3 2 2 2 2" xfId="38270" xr:uid="{BE471B19-505A-4D44-AF7C-AAE390CC2478}"/>
    <cellStyle name="40% - 강조색2 4 3 2 3 2 2 3" xfId="28542" xr:uid="{7EFE7AFD-6405-4D6A-AD69-74DEBD9BBE45}"/>
    <cellStyle name="40% - 강조색2 4 3 2 3 2 3" xfId="13950" xr:uid="{8F013932-8917-45BA-848A-56A9970372B7}"/>
    <cellStyle name="40% - 강조색2 4 3 2 3 2 3 2" xfId="33406" xr:uid="{172FBD2B-333A-40AC-B340-1864C3CF3174}"/>
    <cellStyle name="40% - 강조색2 4 3 2 3 2 4" xfId="23678" xr:uid="{573E8B26-AA06-41BE-93E2-BA5490B179DA}"/>
    <cellStyle name="40% - 강조색2 4 3 2 3 3" xfId="6654" xr:uid="{0AE299C9-5ED7-4DDA-BC61-C36C7922FB18}"/>
    <cellStyle name="40% - 강조색2 4 3 2 3 3 2" xfId="16382" xr:uid="{939620DE-AA09-442C-860C-E8450EA47496}"/>
    <cellStyle name="40% - 강조색2 4 3 2 3 3 2 2" xfId="35838" xr:uid="{54214451-92E2-4C27-A67C-2D251F100416}"/>
    <cellStyle name="40% - 강조색2 4 3 2 3 3 3" xfId="26110" xr:uid="{460CF4BC-0CEB-4B83-8A7B-1041ABF973A1}"/>
    <cellStyle name="40% - 강조색2 4 3 2 3 4" xfId="11518" xr:uid="{98BAED7D-BC5F-444E-BD05-D452C17B9B54}"/>
    <cellStyle name="40% - 강조색2 4 3 2 3 4 2" xfId="30974" xr:uid="{0D2A751C-5587-4696-A733-D201FF94EA08}"/>
    <cellStyle name="40% - 강조색2 4 3 2 3 5" xfId="21246" xr:uid="{26FEB23E-C50A-4510-B4DB-4DEAE0E4F303}"/>
    <cellStyle name="40% - 강조색2 4 3 2 4" xfId="3006" xr:uid="{3F528D5C-840C-48BE-85BD-CEB1581D026B}"/>
    <cellStyle name="40% - 강조색2 4 3 2 4 2" xfId="7870" xr:uid="{0D5B8764-092D-483F-BF3B-3E0B1581092B}"/>
    <cellStyle name="40% - 강조색2 4 3 2 4 2 2" xfId="17598" xr:uid="{99583593-44AA-448A-B174-B11D6A90468F}"/>
    <cellStyle name="40% - 강조색2 4 3 2 4 2 2 2" xfId="37054" xr:uid="{1D73E4D8-C337-4E10-9DC9-7AB6A7FC95CF}"/>
    <cellStyle name="40% - 강조색2 4 3 2 4 2 3" xfId="27326" xr:uid="{B8659CD0-6C6B-4D95-B411-6D48A5F91A1A}"/>
    <cellStyle name="40% - 강조색2 4 3 2 4 3" xfId="12734" xr:uid="{69985ADE-41AB-4A71-832C-220486C12864}"/>
    <cellStyle name="40% - 강조색2 4 3 2 4 3 2" xfId="32190" xr:uid="{F2EFC328-8C0A-4794-8DFE-DBB988886AB7}"/>
    <cellStyle name="40% - 강조색2 4 3 2 4 4" xfId="22462" xr:uid="{BC342361-BAD7-499D-8BBD-F1207CBF575E}"/>
    <cellStyle name="40% - 강조색2 4 3 2 5" xfId="5438" xr:uid="{110CC5D0-8A2F-4B96-A09D-197D77B5B3CD}"/>
    <cellStyle name="40% - 강조색2 4 3 2 5 2" xfId="15166" xr:uid="{3DCFD16F-D094-48F8-B2E2-C9805CE88358}"/>
    <cellStyle name="40% - 강조색2 4 3 2 5 2 2" xfId="34622" xr:uid="{FEDF39E5-23FF-4273-84A9-411B01180479}"/>
    <cellStyle name="40% - 강조색2 4 3 2 5 3" xfId="24894" xr:uid="{CAC7C59F-D54B-4F79-9D9E-8A08B9B3D478}"/>
    <cellStyle name="40% - 강조색2 4 3 2 6" xfId="10302" xr:uid="{336AED25-576B-456A-B272-04F51C9BF3B1}"/>
    <cellStyle name="40% - 강조색2 4 3 2 6 2" xfId="29758" xr:uid="{E48422A6-9AFB-4692-BB0B-58FC803E7CE1}"/>
    <cellStyle name="40% - 강조색2 4 3 2 7" xfId="20030" xr:uid="{74179D27-1C08-43A5-9640-A27E28BB1EC5}"/>
    <cellStyle name="40% - 강조색2 4 3 3" xfId="878" xr:uid="{92225E4C-B3A7-4ACF-B3C6-FC638E1E582E}"/>
    <cellStyle name="40% - 강조색2 4 3 3 2" xfId="2094" xr:uid="{A99EF3BE-5552-4AA7-858E-465469831A2E}"/>
    <cellStyle name="40% - 강조색2 4 3 3 2 2" xfId="4526" xr:uid="{E9E7EE93-DA7B-40C2-A6EE-3FC0C0DA084E}"/>
    <cellStyle name="40% - 강조색2 4 3 3 2 2 2" xfId="9390" xr:uid="{B06C6DB4-A1D5-4CDB-A824-248A5B1C2E4E}"/>
    <cellStyle name="40% - 강조색2 4 3 3 2 2 2 2" xfId="19118" xr:uid="{5E931597-2B78-4344-A000-98AC3843FE89}"/>
    <cellStyle name="40% - 강조색2 4 3 3 2 2 2 2 2" xfId="38574" xr:uid="{2585ADDE-CE8B-469D-B0C2-79137BBADFAE}"/>
    <cellStyle name="40% - 강조색2 4 3 3 2 2 2 3" xfId="28846" xr:uid="{6DE87266-49C4-4B82-8872-EC10FA56923F}"/>
    <cellStyle name="40% - 강조색2 4 3 3 2 2 3" xfId="14254" xr:uid="{44381B0C-A7F0-492D-A8CC-31FC1188281E}"/>
    <cellStyle name="40% - 강조색2 4 3 3 2 2 3 2" xfId="33710" xr:uid="{F1899157-E7E0-4B36-A1CF-3AFD28E4113E}"/>
    <cellStyle name="40% - 강조색2 4 3 3 2 2 4" xfId="23982" xr:uid="{3675020E-76F8-435F-86F4-4499989CD3C4}"/>
    <cellStyle name="40% - 강조색2 4 3 3 2 3" xfId="6958" xr:uid="{F859AD47-90A4-49A0-938F-CD168511D2D0}"/>
    <cellStyle name="40% - 강조색2 4 3 3 2 3 2" xfId="16686" xr:uid="{C1F23422-B286-4908-AB23-A875CEACF236}"/>
    <cellStyle name="40% - 강조색2 4 3 3 2 3 2 2" xfId="36142" xr:uid="{C0256C9D-FE81-46E7-98FD-67462E11E643}"/>
    <cellStyle name="40% - 강조색2 4 3 3 2 3 3" xfId="26414" xr:uid="{1664EC72-9456-42FF-9C85-6AB35157D13A}"/>
    <cellStyle name="40% - 강조색2 4 3 3 2 4" xfId="11822" xr:uid="{621B472A-77DE-45B1-8F59-DC12FC0AF01A}"/>
    <cellStyle name="40% - 강조색2 4 3 3 2 4 2" xfId="31278" xr:uid="{2DB476A3-1550-4378-84A8-4AD733C43298}"/>
    <cellStyle name="40% - 강조색2 4 3 3 2 5" xfId="21550" xr:uid="{1019753D-7089-4661-998D-3EBF6106D784}"/>
    <cellStyle name="40% - 강조색2 4 3 3 3" xfId="3310" xr:uid="{374F88DB-7368-4655-962D-FFD85B902769}"/>
    <cellStyle name="40% - 강조색2 4 3 3 3 2" xfId="8174" xr:uid="{AADAC424-AE78-4E01-82C4-08B99F9FE540}"/>
    <cellStyle name="40% - 강조색2 4 3 3 3 2 2" xfId="17902" xr:uid="{6438B5C2-1F93-4624-8095-21EF77021AAD}"/>
    <cellStyle name="40% - 강조색2 4 3 3 3 2 2 2" xfId="37358" xr:uid="{7248C6EE-8827-4965-9A52-7FC60C193B5C}"/>
    <cellStyle name="40% - 강조색2 4 3 3 3 2 3" xfId="27630" xr:uid="{B2874DB8-9E6F-4966-ABD4-99584693DE13}"/>
    <cellStyle name="40% - 강조색2 4 3 3 3 3" xfId="13038" xr:uid="{0FA4809D-2CF3-4649-8D21-333262DB7026}"/>
    <cellStyle name="40% - 강조색2 4 3 3 3 3 2" xfId="32494" xr:uid="{DA925FA2-F51A-4691-80C8-E64C1BE9C502}"/>
    <cellStyle name="40% - 강조색2 4 3 3 3 4" xfId="22766" xr:uid="{B69D5215-7689-40CB-8D69-5601682FFC80}"/>
    <cellStyle name="40% - 강조색2 4 3 3 4" xfId="5742" xr:uid="{01420653-316E-4041-AF3E-3A92766917BB}"/>
    <cellStyle name="40% - 강조색2 4 3 3 4 2" xfId="15470" xr:uid="{47518FBA-7101-4FDC-8BA8-15BCB6B17A7E}"/>
    <cellStyle name="40% - 강조색2 4 3 3 4 2 2" xfId="34926" xr:uid="{4607BDE7-ADE9-431C-B1D7-AB4C6E2D1896}"/>
    <cellStyle name="40% - 강조색2 4 3 3 4 3" xfId="25198" xr:uid="{7B1820B1-D851-4402-A950-D55751966B6A}"/>
    <cellStyle name="40% - 강조색2 4 3 3 5" xfId="10606" xr:uid="{330D5E1A-1D61-4F26-B2CD-8428FE084E15}"/>
    <cellStyle name="40% - 강조색2 4 3 3 5 2" xfId="30062" xr:uid="{C48172CA-3B35-4CC9-B89E-D0739CEA921C}"/>
    <cellStyle name="40% - 강조색2 4 3 3 6" xfId="20334" xr:uid="{3748A492-3771-496B-AE9B-43E10B50333F}"/>
    <cellStyle name="40% - 강조색2 4 3 4" xfId="1486" xr:uid="{3DA69674-47DB-44C0-A52F-0019E34D4DA0}"/>
    <cellStyle name="40% - 강조색2 4 3 4 2" xfId="3918" xr:uid="{E2ABFE25-C1DE-45C7-B7DF-61BB2D06FC25}"/>
    <cellStyle name="40% - 강조색2 4 3 4 2 2" xfId="8782" xr:uid="{A9D306B4-92A4-40C3-B7A4-B8BF9C0F0E65}"/>
    <cellStyle name="40% - 강조색2 4 3 4 2 2 2" xfId="18510" xr:uid="{C4970B03-5D48-485A-A1B9-86FFA003E528}"/>
    <cellStyle name="40% - 강조색2 4 3 4 2 2 2 2" xfId="37966" xr:uid="{CA1F7E15-B732-4C62-9344-FBD23965CB79}"/>
    <cellStyle name="40% - 강조색2 4 3 4 2 2 3" xfId="28238" xr:uid="{421D1084-1AA9-46C8-A06A-06329EA8AE8E}"/>
    <cellStyle name="40% - 강조색2 4 3 4 2 3" xfId="13646" xr:uid="{DC571AD9-B005-4227-9EE4-9DDDACFCE946}"/>
    <cellStyle name="40% - 강조색2 4 3 4 2 3 2" xfId="33102" xr:uid="{4913B0A3-6487-4CE7-92C3-D2035B0C566B}"/>
    <cellStyle name="40% - 강조색2 4 3 4 2 4" xfId="23374" xr:uid="{A088BB0D-AFD5-4A2B-A19F-644430D92A35}"/>
    <cellStyle name="40% - 강조색2 4 3 4 3" xfId="6350" xr:uid="{68B3520E-832B-4613-B5D8-A66218E2FBF9}"/>
    <cellStyle name="40% - 강조색2 4 3 4 3 2" xfId="16078" xr:uid="{B8195AD1-0EB4-4575-80E4-3E5C1E8A11F8}"/>
    <cellStyle name="40% - 강조색2 4 3 4 3 2 2" xfId="35534" xr:uid="{90911604-3FEF-4B86-A1A7-10BD969DC4FC}"/>
    <cellStyle name="40% - 강조색2 4 3 4 3 3" xfId="25806" xr:uid="{FC862662-8B11-4CF5-9DC3-2636ABCC6A5F}"/>
    <cellStyle name="40% - 강조색2 4 3 4 4" xfId="11214" xr:uid="{9E12BBA8-CD7C-48C4-B3D4-7D4202209E87}"/>
    <cellStyle name="40% - 강조색2 4 3 4 4 2" xfId="30670" xr:uid="{F49FFAFF-4102-445E-B369-2CC0FFCAE8D3}"/>
    <cellStyle name="40% - 강조색2 4 3 4 5" xfId="20942" xr:uid="{1FEC3F7B-DB05-4F1C-9D3B-6F98AE8382A0}"/>
    <cellStyle name="40% - 강조색2 4 3 5" xfId="2702" xr:uid="{9C2CD767-E808-41F4-90EE-4B9C7C3F1875}"/>
    <cellStyle name="40% - 강조색2 4 3 5 2" xfId="7566" xr:uid="{9FBA00B6-8EFF-4908-85C3-7AE936B49A2D}"/>
    <cellStyle name="40% - 강조색2 4 3 5 2 2" xfId="17294" xr:uid="{9FBA1504-2272-4580-B131-E67B2D758091}"/>
    <cellStyle name="40% - 강조색2 4 3 5 2 2 2" xfId="36750" xr:uid="{A234F51A-775A-4C74-8E8B-7E47951C70AF}"/>
    <cellStyle name="40% - 강조색2 4 3 5 2 3" xfId="27022" xr:uid="{3E1868EE-4CB1-4E3B-B77B-6B9F042BB1E9}"/>
    <cellStyle name="40% - 강조색2 4 3 5 3" xfId="12430" xr:uid="{A8410634-64D5-4718-9234-DB3A947CC6AC}"/>
    <cellStyle name="40% - 강조색2 4 3 5 3 2" xfId="31886" xr:uid="{84436767-6FA8-405E-8BF4-85804149E2CF}"/>
    <cellStyle name="40% - 강조색2 4 3 5 4" xfId="22158" xr:uid="{75D1E968-31DD-4261-9033-6D1D774C1A88}"/>
    <cellStyle name="40% - 강조색2 4 3 6" xfId="5134" xr:uid="{B50FD6AE-54B6-4F3E-B0A4-27AD9CE60D1B}"/>
    <cellStyle name="40% - 강조색2 4 3 6 2" xfId="14862" xr:uid="{D0A95605-37C0-4183-A30D-2A3DB72CA594}"/>
    <cellStyle name="40% - 강조색2 4 3 6 2 2" xfId="34318" xr:uid="{C056FDFD-D645-43E5-AAC3-76F57F2D2276}"/>
    <cellStyle name="40% - 강조색2 4 3 6 3" xfId="24590" xr:uid="{09C331B1-7EE2-4C8C-B16A-366E9E1A16EE}"/>
    <cellStyle name="40% - 강조색2 4 3 7" xfId="9998" xr:uid="{B09BC1F7-5194-4855-A36C-83C831CF8702}"/>
    <cellStyle name="40% - 강조색2 4 3 7 2" xfId="29454" xr:uid="{C5AE1D0D-26F3-40EE-854C-BB074E4E44F3}"/>
    <cellStyle name="40% - 강조색2 4 3 8" xfId="19726" xr:uid="{A13EB78C-5D7A-4A3B-9B5C-790B43ECB44E}"/>
    <cellStyle name="40% - 강조색2 4 4" xfId="422" xr:uid="{395DD957-22EC-466D-9958-AE64EFAB8A49}"/>
    <cellStyle name="40% - 강조색2 4 4 2" xfId="1030" xr:uid="{DDAFAF36-580C-4579-9536-B85A6A302B0D}"/>
    <cellStyle name="40% - 강조색2 4 4 2 2" xfId="2246" xr:uid="{00BF4A4E-47B3-4112-A787-D5B0163DA448}"/>
    <cellStyle name="40% - 강조색2 4 4 2 2 2" xfId="4678" xr:uid="{568D781B-BF85-49D9-8ED8-400C9DA7B254}"/>
    <cellStyle name="40% - 강조색2 4 4 2 2 2 2" xfId="9542" xr:uid="{6FEA020F-E774-4476-920C-3EF4C7C98166}"/>
    <cellStyle name="40% - 강조색2 4 4 2 2 2 2 2" xfId="19270" xr:uid="{7FAC582D-8169-48B8-94A6-E4FEB26E4B2C}"/>
    <cellStyle name="40% - 강조색2 4 4 2 2 2 2 2 2" xfId="38726" xr:uid="{D3BAD708-2DEC-4744-8295-49F31D8ACB66}"/>
    <cellStyle name="40% - 강조색2 4 4 2 2 2 2 3" xfId="28998" xr:uid="{6853376E-0EDC-46B5-8AB0-6262F1E40281}"/>
    <cellStyle name="40% - 강조색2 4 4 2 2 2 3" xfId="14406" xr:uid="{328ED39F-4E7D-446B-9485-0E30DB899336}"/>
    <cellStyle name="40% - 강조색2 4 4 2 2 2 3 2" xfId="33862" xr:uid="{37946C7B-FAED-4E30-92B4-1022B0276C3E}"/>
    <cellStyle name="40% - 강조색2 4 4 2 2 2 4" xfId="24134" xr:uid="{EFFDC434-525B-4969-AA86-5E414A5B7897}"/>
    <cellStyle name="40% - 강조색2 4 4 2 2 3" xfId="7110" xr:uid="{1B8E73FA-3801-47CA-BBB3-1E618CB29CC9}"/>
    <cellStyle name="40% - 강조색2 4 4 2 2 3 2" xfId="16838" xr:uid="{953DD7D0-9C36-4E9D-AF84-57EAAAF591D1}"/>
    <cellStyle name="40% - 강조색2 4 4 2 2 3 2 2" xfId="36294" xr:uid="{8EA512B9-B285-4629-AB97-8EC92A8BD919}"/>
    <cellStyle name="40% - 강조색2 4 4 2 2 3 3" xfId="26566" xr:uid="{66DF001B-DBB9-4A06-83B9-AEDCA6390300}"/>
    <cellStyle name="40% - 강조색2 4 4 2 2 4" xfId="11974" xr:uid="{2766394B-7ED3-4DAA-A54A-8EA6AB6C59AE}"/>
    <cellStyle name="40% - 강조색2 4 4 2 2 4 2" xfId="31430" xr:uid="{F0DDF1B7-3CDD-4943-8A67-F48036E6168E}"/>
    <cellStyle name="40% - 강조색2 4 4 2 2 5" xfId="21702" xr:uid="{754EDA29-BBA6-443A-BD5D-CD439C3ECFA1}"/>
    <cellStyle name="40% - 강조색2 4 4 2 3" xfId="3462" xr:uid="{6C03E544-7F06-4E44-9903-7D6662255340}"/>
    <cellStyle name="40% - 강조색2 4 4 2 3 2" xfId="8326" xr:uid="{D9F73024-807D-4BB4-8708-FF8C7EDD528D}"/>
    <cellStyle name="40% - 강조색2 4 4 2 3 2 2" xfId="18054" xr:uid="{BA700787-984D-4CB9-A1BA-7DADF6900060}"/>
    <cellStyle name="40% - 강조색2 4 4 2 3 2 2 2" xfId="37510" xr:uid="{B241218F-E62D-4600-9B22-A26CBD3A1013}"/>
    <cellStyle name="40% - 강조색2 4 4 2 3 2 3" xfId="27782" xr:uid="{EDEEAB89-4897-4D68-B2F8-ADDA22BF647B}"/>
    <cellStyle name="40% - 강조색2 4 4 2 3 3" xfId="13190" xr:uid="{B42F6D31-B6D7-4B8C-8EE0-3CDDBD92BA38}"/>
    <cellStyle name="40% - 강조색2 4 4 2 3 3 2" xfId="32646" xr:uid="{BA35F855-4F85-49F9-B402-6351849EE85D}"/>
    <cellStyle name="40% - 강조색2 4 4 2 3 4" xfId="22918" xr:uid="{CF9AEDA3-832D-4A32-9CCB-0BC2F11D03B3}"/>
    <cellStyle name="40% - 강조색2 4 4 2 4" xfId="5894" xr:uid="{284C994E-D62D-4983-BA2D-C795A5C001AA}"/>
    <cellStyle name="40% - 강조색2 4 4 2 4 2" xfId="15622" xr:uid="{3EA0AFEE-1F77-46BA-B763-2E95CA9E35CC}"/>
    <cellStyle name="40% - 강조색2 4 4 2 4 2 2" xfId="35078" xr:uid="{63A51A92-B03C-4DBF-85A2-C6D943F083F3}"/>
    <cellStyle name="40% - 강조색2 4 4 2 4 3" xfId="25350" xr:uid="{47BDD99D-8DA7-4B65-9294-DAE9BE4C73BE}"/>
    <cellStyle name="40% - 강조색2 4 4 2 5" xfId="10758" xr:uid="{FFDD9D76-F12D-4902-B14F-3C8FCA01DA44}"/>
    <cellStyle name="40% - 강조색2 4 4 2 5 2" xfId="30214" xr:uid="{50FF8538-70BB-4444-8E61-CD7F52637E79}"/>
    <cellStyle name="40% - 강조색2 4 4 2 6" xfId="20486" xr:uid="{3A964C86-4D00-4BB6-9D38-6ABE9056070C}"/>
    <cellStyle name="40% - 강조색2 4 4 3" xfId="1638" xr:uid="{A6063F3B-282A-4F03-9D30-03337278EE54}"/>
    <cellStyle name="40% - 강조색2 4 4 3 2" xfId="4070" xr:uid="{30AB82AA-5879-4571-910C-1D60925D9859}"/>
    <cellStyle name="40% - 강조색2 4 4 3 2 2" xfId="8934" xr:uid="{09DAFA5F-8B52-4D11-B755-CD38EC245FCB}"/>
    <cellStyle name="40% - 강조색2 4 4 3 2 2 2" xfId="18662" xr:uid="{01478AE7-598A-4EA8-88AD-4FCD398DEC69}"/>
    <cellStyle name="40% - 강조색2 4 4 3 2 2 2 2" xfId="38118" xr:uid="{B932D278-AFE7-44D0-A883-A74C0ED7E8D8}"/>
    <cellStyle name="40% - 강조색2 4 4 3 2 2 3" xfId="28390" xr:uid="{08F0465C-A65E-4B4C-92B5-A12EFA8D453A}"/>
    <cellStyle name="40% - 강조색2 4 4 3 2 3" xfId="13798" xr:uid="{4145A055-BE8D-48CE-8ED1-9053B17F6495}"/>
    <cellStyle name="40% - 강조색2 4 4 3 2 3 2" xfId="33254" xr:uid="{2A296687-77EF-4073-B59B-8D9C28F44B4D}"/>
    <cellStyle name="40% - 강조색2 4 4 3 2 4" xfId="23526" xr:uid="{0A5CBD65-4C11-4462-88F5-5E77EAFCC7A5}"/>
    <cellStyle name="40% - 강조색2 4 4 3 3" xfId="6502" xr:uid="{AC1D74D2-9019-46BD-947A-704779730DE0}"/>
    <cellStyle name="40% - 강조색2 4 4 3 3 2" xfId="16230" xr:uid="{82A73EBC-AD61-4BE1-8852-9F2C37C96BBF}"/>
    <cellStyle name="40% - 강조색2 4 4 3 3 2 2" xfId="35686" xr:uid="{C99ACC47-A5DB-44DB-9D8A-2ED62D88E730}"/>
    <cellStyle name="40% - 강조색2 4 4 3 3 3" xfId="25958" xr:uid="{D9F72323-35D7-4627-8425-AC9D33BA7C80}"/>
    <cellStyle name="40% - 강조색2 4 4 3 4" xfId="11366" xr:uid="{EC4610E2-A331-42C4-89D9-EA9A7062349E}"/>
    <cellStyle name="40% - 강조색2 4 4 3 4 2" xfId="30822" xr:uid="{8949FCC0-F215-47EB-963F-A3FC35B98E3B}"/>
    <cellStyle name="40% - 강조색2 4 4 3 5" xfId="21094" xr:uid="{8A51DF2F-7816-4940-A129-5C68CB148728}"/>
    <cellStyle name="40% - 강조색2 4 4 4" xfId="2854" xr:uid="{79E6B64F-7EEF-42F6-AE03-782F49036BE6}"/>
    <cellStyle name="40% - 강조색2 4 4 4 2" xfId="7718" xr:uid="{148310A9-8FD9-4B0A-8D67-825B45B9CF36}"/>
    <cellStyle name="40% - 강조색2 4 4 4 2 2" xfId="17446" xr:uid="{727152ED-3632-46D6-B909-1AA6A7FC1063}"/>
    <cellStyle name="40% - 강조색2 4 4 4 2 2 2" xfId="36902" xr:uid="{D2E4BF99-59CD-4047-A555-3BA8E2E09625}"/>
    <cellStyle name="40% - 강조색2 4 4 4 2 3" xfId="27174" xr:uid="{2848F3E7-630F-4C83-BFC5-9C64E728C056}"/>
    <cellStyle name="40% - 강조색2 4 4 4 3" xfId="12582" xr:uid="{472D1CF5-3C1B-4487-AF01-A54F1DC64688}"/>
    <cellStyle name="40% - 강조색2 4 4 4 3 2" xfId="32038" xr:uid="{B9681ECF-CA55-46CB-89B2-0BC707D9E656}"/>
    <cellStyle name="40% - 강조색2 4 4 4 4" xfId="22310" xr:uid="{09157749-7C74-4AE8-9E20-1B25E9AEB8B1}"/>
    <cellStyle name="40% - 강조색2 4 4 5" xfId="5286" xr:uid="{084C2E0B-C499-4831-BA38-D5CFF623661B}"/>
    <cellStyle name="40% - 강조색2 4 4 5 2" xfId="15014" xr:uid="{FE657478-11F9-474A-B28D-AF1CC311DD88}"/>
    <cellStyle name="40% - 강조색2 4 4 5 2 2" xfId="34470" xr:uid="{44848FCB-58C1-44C5-8556-0A99C6193CA4}"/>
    <cellStyle name="40% - 강조색2 4 4 5 3" xfId="24742" xr:uid="{032DEB79-66A1-4AE2-894D-A955FFE07B5A}"/>
    <cellStyle name="40% - 강조색2 4 4 6" xfId="10150" xr:uid="{AC18A1F1-0B70-466B-8F5E-85F2E96E766C}"/>
    <cellStyle name="40% - 강조색2 4 4 6 2" xfId="29606" xr:uid="{82AF1299-9CDF-4EFF-9CBF-5B3665CACAB3}"/>
    <cellStyle name="40% - 강조색2 4 4 7" xfId="19878" xr:uid="{69640DEF-B55F-4300-8DE4-FC3D8019FA6D}"/>
    <cellStyle name="40% - 강조색2 4 5" xfId="726" xr:uid="{96A6A543-CEE8-4BB6-9832-962A200D6C86}"/>
    <cellStyle name="40% - 강조색2 4 5 2" xfId="1942" xr:uid="{7F359A8E-647F-4FF8-BAD5-4ACAA4813676}"/>
    <cellStyle name="40% - 강조색2 4 5 2 2" xfId="4374" xr:uid="{B5EEFA1A-0169-44CD-AA0A-741027FFB63E}"/>
    <cellStyle name="40% - 강조색2 4 5 2 2 2" xfId="9238" xr:uid="{0F2FB052-7243-438D-83CD-B6A9740897CC}"/>
    <cellStyle name="40% - 강조색2 4 5 2 2 2 2" xfId="18966" xr:uid="{93D887B9-C88B-4344-9104-6E479127AD1B}"/>
    <cellStyle name="40% - 강조색2 4 5 2 2 2 2 2" xfId="38422" xr:uid="{41D7561B-8208-4BDD-84D9-E08A48B5F07F}"/>
    <cellStyle name="40% - 강조색2 4 5 2 2 2 3" xfId="28694" xr:uid="{A1BC7406-FFDA-402B-8E6B-1EC879A89DE7}"/>
    <cellStyle name="40% - 강조색2 4 5 2 2 3" xfId="14102" xr:uid="{B1EE34A2-76C3-42BE-9651-0CDD71F1776B}"/>
    <cellStyle name="40% - 강조색2 4 5 2 2 3 2" xfId="33558" xr:uid="{EE2B265E-6A94-4E37-B76C-75EC6F360A6B}"/>
    <cellStyle name="40% - 강조색2 4 5 2 2 4" xfId="23830" xr:uid="{26487F5A-85E5-43B1-B28A-02D6D1A83D32}"/>
    <cellStyle name="40% - 강조색2 4 5 2 3" xfId="6806" xr:uid="{2D942863-10A5-43CE-9F0F-A9AB675DCA10}"/>
    <cellStyle name="40% - 강조색2 4 5 2 3 2" xfId="16534" xr:uid="{4A8A0B3B-3FB7-4044-B1FC-E7CE0930F25F}"/>
    <cellStyle name="40% - 강조색2 4 5 2 3 2 2" xfId="35990" xr:uid="{B953940D-8AA7-4A02-BEA3-42171CAEAD81}"/>
    <cellStyle name="40% - 강조색2 4 5 2 3 3" xfId="26262" xr:uid="{5F57E570-796B-4EF4-84C8-9B5A84E0A5D9}"/>
    <cellStyle name="40% - 강조색2 4 5 2 4" xfId="11670" xr:uid="{21AC1ECF-F6C2-46EB-A404-A3EA9A920BC6}"/>
    <cellStyle name="40% - 강조색2 4 5 2 4 2" xfId="31126" xr:uid="{B6FA43D7-92AD-4B9F-874A-D89839F1F322}"/>
    <cellStyle name="40% - 강조색2 4 5 2 5" xfId="21398" xr:uid="{664CEE1F-4EDF-43A2-832D-D878328C663A}"/>
    <cellStyle name="40% - 강조색2 4 5 3" xfId="3158" xr:uid="{CFB772BA-A3F4-47EB-96B2-15FA489F003D}"/>
    <cellStyle name="40% - 강조색2 4 5 3 2" xfId="8022" xr:uid="{F6FCE036-2C3D-475A-942E-B1EA40A900FC}"/>
    <cellStyle name="40% - 강조색2 4 5 3 2 2" xfId="17750" xr:uid="{87F31534-24FB-4BE8-91F6-4E1FD8305F99}"/>
    <cellStyle name="40% - 강조색2 4 5 3 2 2 2" xfId="37206" xr:uid="{808A6021-3B55-42F6-8AE8-ABA78F72983A}"/>
    <cellStyle name="40% - 강조색2 4 5 3 2 3" xfId="27478" xr:uid="{41BA5018-206E-4252-B539-D53AF685C479}"/>
    <cellStyle name="40% - 강조색2 4 5 3 3" xfId="12886" xr:uid="{D3D03D6E-5CDE-4B45-8310-5060A9469045}"/>
    <cellStyle name="40% - 강조색2 4 5 3 3 2" xfId="32342" xr:uid="{841E1BF5-D2DF-46C9-B786-91E7C1C9D3C2}"/>
    <cellStyle name="40% - 강조색2 4 5 3 4" xfId="22614" xr:uid="{FDD7337D-7031-4391-BED4-A9EF4B1515D5}"/>
    <cellStyle name="40% - 강조색2 4 5 4" xfId="5590" xr:uid="{4A7B748C-62C6-4D48-B914-94D06C309FFB}"/>
    <cellStyle name="40% - 강조색2 4 5 4 2" xfId="15318" xr:uid="{FF79FC02-A316-4D85-B98C-6829E1DBD08A}"/>
    <cellStyle name="40% - 강조색2 4 5 4 2 2" xfId="34774" xr:uid="{0E01913C-6027-4051-B431-16AF55EBB6B4}"/>
    <cellStyle name="40% - 강조색2 4 5 4 3" xfId="25046" xr:uid="{BFFA44E1-20B3-4FA0-8520-40A6E8B5C2CE}"/>
    <cellStyle name="40% - 강조색2 4 5 5" xfId="10454" xr:uid="{04B8F183-F377-47FE-82C7-FC033EDD6267}"/>
    <cellStyle name="40% - 강조색2 4 5 5 2" xfId="29910" xr:uid="{1F6FE10C-E8DF-4039-BDF5-49AE12399979}"/>
    <cellStyle name="40% - 강조색2 4 5 6" xfId="20182" xr:uid="{F46A942F-C297-4426-9FB0-20B9F9709FFA}"/>
    <cellStyle name="40% - 강조색2 4 6" xfId="1334" xr:uid="{CD9959BC-F2FD-4EC8-873D-C51C5684C67C}"/>
    <cellStyle name="40% - 강조색2 4 6 2" xfId="3766" xr:uid="{97C1D654-A4C7-42D3-A039-2C25056C38A5}"/>
    <cellStyle name="40% - 강조색2 4 6 2 2" xfId="8630" xr:uid="{DAD89071-9F1F-48D4-A1BC-4D3A790E2EEF}"/>
    <cellStyle name="40% - 강조색2 4 6 2 2 2" xfId="18358" xr:uid="{FE12FC54-BF3C-4BFB-A734-A3606E8C657D}"/>
    <cellStyle name="40% - 강조색2 4 6 2 2 2 2" xfId="37814" xr:uid="{9C4A1195-DB16-4E96-8BB3-E479E6235E3C}"/>
    <cellStyle name="40% - 강조색2 4 6 2 2 3" xfId="28086" xr:uid="{38D6DC8B-54DC-44BF-8FBD-36FE8BF644B5}"/>
    <cellStyle name="40% - 강조색2 4 6 2 3" xfId="13494" xr:uid="{FC996CC1-E87B-4481-BED1-E0E0ACF65A77}"/>
    <cellStyle name="40% - 강조색2 4 6 2 3 2" xfId="32950" xr:uid="{E36B608E-F0F1-4FE0-918B-C72DE661ECAC}"/>
    <cellStyle name="40% - 강조색2 4 6 2 4" xfId="23222" xr:uid="{08E6207B-E6E2-42E6-A517-BB0A2237EDD3}"/>
    <cellStyle name="40% - 강조색2 4 6 3" xfId="6198" xr:uid="{395B20AA-CF6E-4779-BBFC-13BE55D6ACD0}"/>
    <cellStyle name="40% - 강조색2 4 6 3 2" xfId="15926" xr:uid="{7C6045A2-B94F-4AE8-8CFA-ECB63D188DD7}"/>
    <cellStyle name="40% - 강조색2 4 6 3 2 2" xfId="35382" xr:uid="{D275E30B-7823-404D-8A67-504A4B9C3889}"/>
    <cellStyle name="40% - 강조색2 4 6 3 3" xfId="25654" xr:uid="{A687F16C-BA9E-4675-8227-CB6F452D5730}"/>
    <cellStyle name="40% - 강조색2 4 6 4" xfId="11062" xr:uid="{20A634CB-589B-4955-97AF-8F619DB17AFD}"/>
    <cellStyle name="40% - 강조색2 4 6 4 2" xfId="30518" xr:uid="{99DB8648-56D8-43DC-8E5B-DA15B397B49D}"/>
    <cellStyle name="40% - 강조색2 4 6 5" xfId="20790" xr:uid="{111CBD36-BF37-46FF-BFED-064828C24CD7}"/>
    <cellStyle name="40% - 강조색2 4 7" xfId="2550" xr:uid="{DCAD5766-2C3A-4275-874F-7666C2B152CF}"/>
    <cellStyle name="40% - 강조색2 4 7 2" xfId="7414" xr:uid="{1CCAAFA7-B664-4435-B5FB-7B2B2EDFD383}"/>
    <cellStyle name="40% - 강조색2 4 7 2 2" xfId="17142" xr:uid="{821B1268-DF81-4BAB-A15B-AB0524F0687E}"/>
    <cellStyle name="40% - 강조색2 4 7 2 2 2" xfId="36598" xr:uid="{1CE9E292-3E55-4352-9943-226D2EBD4B72}"/>
    <cellStyle name="40% - 강조색2 4 7 2 3" xfId="26870" xr:uid="{BBE8A55F-B9FB-419A-97C3-F13F33D0E7DC}"/>
    <cellStyle name="40% - 강조색2 4 7 3" xfId="12278" xr:uid="{10A405B2-787C-48AD-8C4C-C5EB16C02F95}"/>
    <cellStyle name="40% - 강조색2 4 7 3 2" xfId="31734" xr:uid="{1599303E-5829-401A-AD7E-656587A5C648}"/>
    <cellStyle name="40% - 강조색2 4 7 4" xfId="22006" xr:uid="{72F9854A-B147-4D85-853F-58318FF39346}"/>
    <cellStyle name="40% - 강조색2 4 8" xfId="4982" xr:uid="{CA419F80-6302-4787-A992-E11FD09D7E9F}"/>
    <cellStyle name="40% - 강조색2 4 8 2" xfId="14710" xr:uid="{0E216BDC-6E34-47BA-B65A-06457CBA3292}"/>
    <cellStyle name="40% - 강조색2 4 8 2 2" xfId="34166" xr:uid="{9D32033D-477A-45BE-9AC4-78AC572F3F99}"/>
    <cellStyle name="40% - 강조색2 4 8 3" xfId="24438" xr:uid="{E8F53B20-4097-4868-8D2A-760AA20CAA3F}"/>
    <cellStyle name="40% - 강조색2 4 9" xfId="9846" xr:uid="{617DE3C4-2889-476D-840E-E4E7D90607BB}"/>
    <cellStyle name="40% - 강조색2 4 9 2" xfId="29302" xr:uid="{88DBAD05-A9AD-4BFB-A627-19725D59F20C}"/>
    <cellStyle name="40% - 강조색3" xfId="29" builtinId="39" customBuiltin="1"/>
    <cellStyle name="40% - 강조색3 2" xfId="72" xr:uid="{07C0D8C8-6CF4-490B-A100-E757083B3A05}"/>
    <cellStyle name="40% - 강조색3 2 10" xfId="19537" xr:uid="{D81B438A-6320-40F6-96CA-0B0B8D5B9778}"/>
    <cellStyle name="40% - 강조색3 2 2" xfId="154" xr:uid="{0EEDC0B4-79EC-4028-B2A8-A01B4D89685E}"/>
    <cellStyle name="40% - 강조색3 2 2 2" xfId="307" xr:uid="{9FD797BF-0138-4600-91B1-DAA3ABA79401}"/>
    <cellStyle name="40% - 강조색3 2 2 2 2" xfId="612" xr:uid="{800B1861-7D1F-45C3-AE92-1C8F2F11BAD1}"/>
    <cellStyle name="40% - 강조색3 2 2 2 2 2" xfId="1220" xr:uid="{DADD4630-603D-40A4-9B92-6BB7BB7493BC}"/>
    <cellStyle name="40% - 강조색3 2 2 2 2 2 2" xfId="2436" xr:uid="{B7AEF3FA-50AB-4D18-A0CF-27399117DEE1}"/>
    <cellStyle name="40% - 강조색3 2 2 2 2 2 2 2" xfId="4868" xr:uid="{0302717D-C979-4FF7-A0AD-ADC3186C05EF}"/>
    <cellStyle name="40% - 강조색3 2 2 2 2 2 2 2 2" xfId="9732" xr:uid="{C8310258-2531-45BF-93A6-A2F60FE700D6}"/>
    <cellStyle name="40% - 강조색3 2 2 2 2 2 2 2 2 2" xfId="19460" xr:uid="{4AFCC237-131A-483C-B0B5-29D6F4D0334A}"/>
    <cellStyle name="40% - 강조색3 2 2 2 2 2 2 2 2 2 2" xfId="38916" xr:uid="{A7BE2555-539B-4E4B-A4F0-9722130C5727}"/>
    <cellStyle name="40% - 강조색3 2 2 2 2 2 2 2 2 3" xfId="29188" xr:uid="{6543DADF-ED96-4FFE-8E7B-526984F026DC}"/>
    <cellStyle name="40% - 강조색3 2 2 2 2 2 2 2 3" xfId="14596" xr:uid="{AF85317F-7BBB-4A72-BB4E-643FDCEDEC57}"/>
    <cellStyle name="40% - 강조색3 2 2 2 2 2 2 2 3 2" xfId="34052" xr:uid="{F4A74567-0559-46A5-AAA5-CA34ABEC1337}"/>
    <cellStyle name="40% - 강조색3 2 2 2 2 2 2 2 4" xfId="24324" xr:uid="{DCAC01C2-559B-49B1-A854-E34986DD3D20}"/>
    <cellStyle name="40% - 강조색3 2 2 2 2 2 2 3" xfId="7300" xr:uid="{95D20CAC-AD2E-439B-838E-53B92A6444CC}"/>
    <cellStyle name="40% - 강조색3 2 2 2 2 2 2 3 2" xfId="17028" xr:uid="{E78E33B4-ADE4-4594-8FAE-18836BF4BD76}"/>
    <cellStyle name="40% - 강조색3 2 2 2 2 2 2 3 2 2" xfId="36484" xr:uid="{C884C9F2-D56B-43DC-BD15-27D7E2E779CD}"/>
    <cellStyle name="40% - 강조색3 2 2 2 2 2 2 3 3" xfId="26756" xr:uid="{C10DED8E-EAC2-46B0-B0DD-4D168C0FFE81}"/>
    <cellStyle name="40% - 강조색3 2 2 2 2 2 2 4" xfId="12164" xr:uid="{2D10CA4B-D8F3-47F7-B8C5-5EA5C816D79B}"/>
    <cellStyle name="40% - 강조색3 2 2 2 2 2 2 4 2" xfId="31620" xr:uid="{0BAF6769-0294-4C52-A28D-04E47AF6D918}"/>
    <cellStyle name="40% - 강조색3 2 2 2 2 2 2 5" xfId="21892" xr:uid="{CA44FA1B-6D1B-4A75-BB0A-BFA95E0AD79B}"/>
    <cellStyle name="40% - 강조색3 2 2 2 2 2 3" xfId="3652" xr:uid="{DF6579B6-11F2-48C8-A644-C2D97044F08D}"/>
    <cellStyle name="40% - 강조색3 2 2 2 2 2 3 2" xfId="8516" xr:uid="{1ABCAB75-0D63-4989-BFD2-466E1678B361}"/>
    <cellStyle name="40% - 강조색3 2 2 2 2 2 3 2 2" xfId="18244" xr:uid="{9F6D15D3-5C34-43DC-AA6E-C2658503260F}"/>
    <cellStyle name="40% - 강조색3 2 2 2 2 2 3 2 2 2" xfId="37700" xr:uid="{EF0DE2F4-70B0-4539-AC63-5F99BC9DB85C}"/>
    <cellStyle name="40% - 강조색3 2 2 2 2 2 3 2 3" xfId="27972" xr:uid="{456A1F79-C090-4B89-9E7D-882A23E3FE89}"/>
    <cellStyle name="40% - 강조색3 2 2 2 2 2 3 3" xfId="13380" xr:uid="{19C59C11-8083-4868-9618-3067A6A36462}"/>
    <cellStyle name="40% - 강조색3 2 2 2 2 2 3 3 2" xfId="32836" xr:uid="{2A13F8E3-E072-49B7-9718-9F4331CE29DE}"/>
    <cellStyle name="40% - 강조색3 2 2 2 2 2 3 4" xfId="23108" xr:uid="{6B32D5D5-A4D7-4BF3-9794-F9669949C09B}"/>
    <cellStyle name="40% - 강조색3 2 2 2 2 2 4" xfId="6084" xr:uid="{456CD5A8-768B-4D9F-8050-441B503CF18B}"/>
    <cellStyle name="40% - 강조색3 2 2 2 2 2 4 2" xfId="15812" xr:uid="{7E5D3A2A-B0BC-424A-AD81-4091679A7E8E}"/>
    <cellStyle name="40% - 강조색3 2 2 2 2 2 4 2 2" xfId="35268" xr:uid="{02124DEE-B54A-46F5-8DDA-8ACAF308FF49}"/>
    <cellStyle name="40% - 강조색3 2 2 2 2 2 4 3" xfId="25540" xr:uid="{694CD51B-CDD8-4F37-BD92-16DD6315B62B}"/>
    <cellStyle name="40% - 강조색3 2 2 2 2 2 5" xfId="10948" xr:uid="{3E15F65B-C53B-4594-8253-2423058B95A9}"/>
    <cellStyle name="40% - 강조색3 2 2 2 2 2 5 2" xfId="30404" xr:uid="{491255B9-4030-448F-8FED-BAF2A8312E3D}"/>
    <cellStyle name="40% - 강조색3 2 2 2 2 2 6" xfId="20676" xr:uid="{022453F8-2F47-4B77-B743-B6D376F85065}"/>
    <cellStyle name="40% - 강조색3 2 2 2 2 3" xfId="1828" xr:uid="{747B43FD-8162-4E25-8A97-8BD7C72A6D92}"/>
    <cellStyle name="40% - 강조색3 2 2 2 2 3 2" xfId="4260" xr:uid="{274417D8-F147-4480-A296-05C729A215AF}"/>
    <cellStyle name="40% - 강조색3 2 2 2 2 3 2 2" xfId="9124" xr:uid="{E1227E59-08FB-4039-8763-A6DCE6BAF8F2}"/>
    <cellStyle name="40% - 강조색3 2 2 2 2 3 2 2 2" xfId="18852" xr:uid="{ACB8549D-D1E1-42F2-9E0A-3967545A07B6}"/>
    <cellStyle name="40% - 강조색3 2 2 2 2 3 2 2 2 2" xfId="38308" xr:uid="{43D5585E-9C98-46E1-B84B-F7A04E368C2C}"/>
    <cellStyle name="40% - 강조색3 2 2 2 2 3 2 2 3" xfId="28580" xr:uid="{AD233CB6-C2B2-49A1-ABF4-74EDC2F1081C}"/>
    <cellStyle name="40% - 강조색3 2 2 2 2 3 2 3" xfId="13988" xr:uid="{4732BC6B-81C3-4CBE-927E-C423BFE6E8A8}"/>
    <cellStyle name="40% - 강조색3 2 2 2 2 3 2 3 2" xfId="33444" xr:uid="{CC4BD870-B8EB-4DC8-8863-B517040F7611}"/>
    <cellStyle name="40% - 강조색3 2 2 2 2 3 2 4" xfId="23716" xr:uid="{DFE026F4-AC72-463E-A1B4-6999535F9915}"/>
    <cellStyle name="40% - 강조색3 2 2 2 2 3 3" xfId="6692" xr:uid="{3A0D8C35-8255-4F6D-8CE0-2D1D37B4835E}"/>
    <cellStyle name="40% - 강조색3 2 2 2 2 3 3 2" xfId="16420" xr:uid="{C0BD882D-1E7B-4B31-9381-1D9E26F62A20}"/>
    <cellStyle name="40% - 강조색3 2 2 2 2 3 3 2 2" xfId="35876" xr:uid="{8C21CB76-2F5F-4CC6-9FA5-D8A53CE1690F}"/>
    <cellStyle name="40% - 강조색3 2 2 2 2 3 3 3" xfId="26148" xr:uid="{472E8FBD-9A90-48CE-A8AA-62173B8D3CE1}"/>
    <cellStyle name="40% - 강조색3 2 2 2 2 3 4" xfId="11556" xr:uid="{8ED47A41-1E5E-40B3-BE96-9A3A6377E5F1}"/>
    <cellStyle name="40% - 강조색3 2 2 2 2 3 4 2" xfId="31012" xr:uid="{2B047B8A-2C11-4429-8371-BD2B08DCD2FA}"/>
    <cellStyle name="40% - 강조색3 2 2 2 2 3 5" xfId="21284" xr:uid="{A0EAD5F9-C118-45B7-875F-FC72051D6C81}"/>
    <cellStyle name="40% - 강조색3 2 2 2 2 4" xfId="3044" xr:uid="{E0D75DF6-50FC-43D9-98F6-9CFD37EDF5B7}"/>
    <cellStyle name="40% - 강조색3 2 2 2 2 4 2" xfId="7908" xr:uid="{FC25AD95-E96E-4236-885F-13C4D78738A9}"/>
    <cellStyle name="40% - 강조색3 2 2 2 2 4 2 2" xfId="17636" xr:uid="{7EDFA42F-A9E6-45FE-8454-7B5BAEF3B472}"/>
    <cellStyle name="40% - 강조색3 2 2 2 2 4 2 2 2" xfId="37092" xr:uid="{84066BB7-D2E7-4F73-ADCE-8837BF79DE3C}"/>
    <cellStyle name="40% - 강조색3 2 2 2 2 4 2 3" xfId="27364" xr:uid="{8ED91B90-32B3-45FD-8121-5359FAE5771D}"/>
    <cellStyle name="40% - 강조색3 2 2 2 2 4 3" xfId="12772" xr:uid="{CD420086-C414-48B8-97F3-32005E4F7C38}"/>
    <cellStyle name="40% - 강조색3 2 2 2 2 4 3 2" xfId="32228" xr:uid="{441AA581-365B-4D70-8E1A-6A6FF0965294}"/>
    <cellStyle name="40% - 강조색3 2 2 2 2 4 4" xfId="22500" xr:uid="{86B11386-BB7A-4225-AFE3-A207A5B7A190}"/>
    <cellStyle name="40% - 강조색3 2 2 2 2 5" xfId="5476" xr:uid="{29EF6C6C-58B6-498F-9836-179E030166EC}"/>
    <cellStyle name="40% - 강조색3 2 2 2 2 5 2" xfId="15204" xr:uid="{1E989C9C-715F-48E0-B3F1-11FD563B576B}"/>
    <cellStyle name="40% - 강조색3 2 2 2 2 5 2 2" xfId="34660" xr:uid="{37E4403A-57EB-4DF2-894C-ACE259C3C40F}"/>
    <cellStyle name="40% - 강조색3 2 2 2 2 5 3" xfId="24932" xr:uid="{39929FE8-A7AB-485E-9B7E-C48BF36D5F90}"/>
    <cellStyle name="40% - 강조색3 2 2 2 2 6" xfId="10340" xr:uid="{7CE37286-589F-4548-BEF9-5F2F9090E8B7}"/>
    <cellStyle name="40% - 강조색3 2 2 2 2 6 2" xfId="29796" xr:uid="{B3F6D274-70D5-4088-9A1C-DA462211031D}"/>
    <cellStyle name="40% - 강조색3 2 2 2 2 7" xfId="20068" xr:uid="{257A33AF-0A00-4963-8344-6AB852A7684E}"/>
    <cellStyle name="40% - 강조색3 2 2 2 3" xfId="916" xr:uid="{31C5C4A0-1327-4F1C-B29B-DB42206E6CC5}"/>
    <cellStyle name="40% - 강조색3 2 2 2 3 2" xfId="2132" xr:uid="{6ECB9F14-32CC-4116-868D-150F6AFA92F3}"/>
    <cellStyle name="40% - 강조색3 2 2 2 3 2 2" xfId="4564" xr:uid="{546467D9-9D85-4014-B2C9-6E9F3E577FD1}"/>
    <cellStyle name="40% - 강조색3 2 2 2 3 2 2 2" xfId="9428" xr:uid="{6F605AC9-FE07-40FC-A0C0-73C91DA03D9B}"/>
    <cellStyle name="40% - 강조색3 2 2 2 3 2 2 2 2" xfId="19156" xr:uid="{E488AF85-EFCC-4B46-9F75-CB39A1EF639D}"/>
    <cellStyle name="40% - 강조색3 2 2 2 3 2 2 2 2 2" xfId="38612" xr:uid="{F01939B4-0A78-4F5B-9F3F-081B8CE7F654}"/>
    <cellStyle name="40% - 강조색3 2 2 2 3 2 2 2 3" xfId="28884" xr:uid="{1FC8D092-8265-466F-9586-4D56C8DD2E71}"/>
    <cellStyle name="40% - 강조색3 2 2 2 3 2 2 3" xfId="14292" xr:uid="{2F0AD9DC-2014-4D07-A79A-E94BE38C024C}"/>
    <cellStyle name="40% - 강조색3 2 2 2 3 2 2 3 2" xfId="33748" xr:uid="{7348D399-00AD-491D-9DB8-7492F7AC0676}"/>
    <cellStyle name="40% - 강조색3 2 2 2 3 2 2 4" xfId="24020" xr:uid="{7F62BF85-4D16-40C7-8115-244319D85958}"/>
    <cellStyle name="40% - 강조색3 2 2 2 3 2 3" xfId="6996" xr:uid="{14B2B328-09AA-4A80-8BC8-D0B8D5FAF030}"/>
    <cellStyle name="40% - 강조색3 2 2 2 3 2 3 2" xfId="16724" xr:uid="{B2FA62D0-83B2-4285-B4C9-58843B29FE16}"/>
    <cellStyle name="40% - 강조색3 2 2 2 3 2 3 2 2" xfId="36180" xr:uid="{0FEB9647-2BB4-42CC-952C-87466DE17832}"/>
    <cellStyle name="40% - 강조색3 2 2 2 3 2 3 3" xfId="26452" xr:uid="{5C394A42-AA2B-466E-A84A-CF848B4B38D4}"/>
    <cellStyle name="40% - 강조색3 2 2 2 3 2 4" xfId="11860" xr:uid="{F3AC0F98-18CA-48FE-82C5-6F100649E5A1}"/>
    <cellStyle name="40% - 강조색3 2 2 2 3 2 4 2" xfId="31316" xr:uid="{7673C0D9-AF7F-4F60-A3BD-9D0BD2A7B596}"/>
    <cellStyle name="40% - 강조색3 2 2 2 3 2 5" xfId="21588" xr:uid="{333F7C4D-F4CD-4503-9768-B7949EB0390D}"/>
    <cellStyle name="40% - 강조색3 2 2 2 3 3" xfId="3348" xr:uid="{0923ECE2-9127-472F-9701-91A7EA35C17D}"/>
    <cellStyle name="40% - 강조색3 2 2 2 3 3 2" xfId="8212" xr:uid="{88969FBB-3564-467F-B826-50EA53E9C06F}"/>
    <cellStyle name="40% - 강조색3 2 2 2 3 3 2 2" xfId="17940" xr:uid="{B5E889D6-C9B7-4B18-99EE-000FFF8E6F4B}"/>
    <cellStyle name="40% - 강조색3 2 2 2 3 3 2 2 2" xfId="37396" xr:uid="{B26177C9-8097-44D4-8E54-8F5A71E82576}"/>
    <cellStyle name="40% - 강조색3 2 2 2 3 3 2 3" xfId="27668" xr:uid="{FFF06627-C271-4C08-A925-C5B52C48D9FB}"/>
    <cellStyle name="40% - 강조색3 2 2 2 3 3 3" xfId="13076" xr:uid="{405ACBAB-1251-4560-85DB-9954682134DA}"/>
    <cellStyle name="40% - 강조색3 2 2 2 3 3 3 2" xfId="32532" xr:uid="{99CF8C33-E701-47DB-857F-48F660537846}"/>
    <cellStyle name="40% - 강조색3 2 2 2 3 3 4" xfId="22804" xr:uid="{60705246-3483-4F05-9214-CE31F2E21370}"/>
    <cellStyle name="40% - 강조색3 2 2 2 3 4" xfId="5780" xr:uid="{9C66B6C9-5138-4781-BAB9-A8C582453EA8}"/>
    <cellStyle name="40% - 강조색3 2 2 2 3 4 2" xfId="15508" xr:uid="{BFFDAA45-2A5F-4A7C-A897-93D530B58A55}"/>
    <cellStyle name="40% - 강조색3 2 2 2 3 4 2 2" xfId="34964" xr:uid="{F76D9EC0-7B3D-447E-8253-C35D9E6D50A2}"/>
    <cellStyle name="40% - 강조색3 2 2 2 3 4 3" xfId="25236" xr:uid="{10A37843-8E31-4128-8DDE-6CC77C372F7A}"/>
    <cellStyle name="40% - 강조색3 2 2 2 3 5" xfId="10644" xr:uid="{328073DF-F0BE-4F62-9AA1-57F76A34E778}"/>
    <cellStyle name="40% - 강조색3 2 2 2 3 5 2" xfId="30100" xr:uid="{063364DA-6DB8-4523-8426-359AFF8E97B5}"/>
    <cellStyle name="40% - 강조색3 2 2 2 3 6" xfId="20372" xr:uid="{17DDAC7C-A5F4-4485-8ED0-961374879331}"/>
    <cellStyle name="40% - 강조색3 2 2 2 4" xfId="1524" xr:uid="{ABA0583A-7B95-4206-BADB-FA9A858E9223}"/>
    <cellStyle name="40% - 강조색3 2 2 2 4 2" xfId="3956" xr:uid="{952EB37F-E3D0-428C-8360-3DEB46382CB2}"/>
    <cellStyle name="40% - 강조색3 2 2 2 4 2 2" xfId="8820" xr:uid="{978BD307-A504-44C6-8D9D-9D23C7DB52A8}"/>
    <cellStyle name="40% - 강조색3 2 2 2 4 2 2 2" xfId="18548" xr:uid="{8B2326E3-C520-4199-97F1-67E9DF02E96E}"/>
    <cellStyle name="40% - 강조색3 2 2 2 4 2 2 2 2" xfId="38004" xr:uid="{0C6A5FC4-7275-43BF-8BB2-12C3E0289640}"/>
    <cellStyle name="40% - 강조색3 2 2 2 4 2 2 3" xfId="28276" xr:uid="{05658C58-A040-4063-AAE0-FC30B69801F0}"/>
    <cellStyle name="40% - 강조색3 2 2 2 4 2 3" xfId="13684" xr:uid="{FDB66C85-9A9B-4E70-8602-C241022EE483}"/>
    <cellStyle name="40% - 강조색3 2 2 2 4 2 3 2" xfId="33140" xr:uid="{B3A816C1-D705-41AB-9787-9B2D7085766C}"/>
    <cellStyle name="40% - 강조색3 2 2 2 4 2 4" xfId="23412" xr:uid="{BD244C33-5EBC-460B-8BF2-7E7EBF8B6683}"/>
    <cellStyle name="40% - 강조색3 2 2 2 4 3" xfId="6388" xr:uid="{262FF6ED-0649-4043-AF3A-EC0D5C60050A}"/>
    <cellStyle name="40% - 강조색3 2 2 2 4 3 2" xfId="16116" xr:uid="{8778594C-19AC-457B-8C22-925ED2B7E187}"/>
    <cellStyle name="40% - 강조색3 2 2 2 4 3 2 2" xfId="35572" xr:uid="{61666EB5-09DE-42F1-9ED4-A64EAA59776B}"/>
    <cellStyle name="40% - 강조색3 2 2 2 4 3 3" xfId="25844" xr:uid="{36061EFD-E013-4D06-AE2D-47DEEFA1EA5F}"/>
    <cellStyle name="40% - 강조색3 2 2 2 4 4" xfId="11252" xr:uid="{6107C51F-F4A9-4388-BD5E-46F949540B4F}"/>
    <cellStyle name="40% - 강조색3 2 2 2 4 4 2" xfId="30708" xr:uid="{754F3C93-2674-48A5-85BD-F70368861FC0}"/>
    <cellStyle name="40% - 강조색3 2 2 2 4 5" xfId="20980" xr:uid="{DF585D1D-F7CA-4224-AE92-477C8D0BB6B7}"/>
    <cellStyle name="40% - 강조색3 2 2 2 5" xfId="2740" xr:uid="{98F730D0-B508-422D-90BC-0470E81AD8FC}"/>
    <cellStyle name="40% - 강조색3 2 2 2 5 2" xfId="7604" xr:uid="{401E6E9F-55A4-43BA-8620-A21CE7906718}"/>
    <cellStyle name="40% - 강조색3 2 2 2 5 2 2" xfId="17332" xr:uid="{CF062294-34F9-43D2-A718-167E26907DCB}"/>
    <cellStyle name="40% - 강조색3 2 2 2 5 2 2 2" xfId="36788" xr:uid="{8658CB5F-5786-49BB-84CC-34B42D032DC2}"/>
    <cellStyle name="40% - 강조색3 2 2 2 5 2 3" xfId="27060" xr:uid="{026A9FCF-4171-4306-AE82-D94D9FC22B15}"/>
    <cellStyle name="40% - 강조색3 2 2 2 5 3" xfId="12468" xr:uid="{39E6300D-8397-40BD-8ABC-DA7F0D2AB3BF}"/>
    <cellStyle name="40% - 강조색3 2 2 2 5 3 2" xfId="31924" xr:uid="{3659E051-FAB4-432F-9366-AC2975A6E19A}"/>
    <cellStyle name="40% - 강조색3 2 2 2 5 4" xfId="22196" xr:uid="{5E07AF23-617F-4D37-AA1F-36B892C7120D}"/>
    <cellStyle name="40% - 강조색3 2 2 2 6" xfId="5172" xr:uid="{AF62A43E-7188-4D01-BB8F-407FEC61D9B0}"/>
    <cellStyle name="40% - 강조색3 2 2 2 6 2" xfId="14900" xr:uid="{F478448F-4D42-445E-95FA-DA69C583872A}"/>
    <cellStyle name="40% - 강조색3 2 2 2 6 2 2" xfId="34356" xr:uid="{0F35D991-4507-452D-A0FD-63579223D028}"/>
    <cellStyle name="40% - 강조색3 2 2 2 6 3" xfId="24628" xr:uid="{36697950-7246-4580-A77E-2323D7D2331A}"/>
    <cellStyle name="40% - 강조색3 2 2 2 7" xfId="10036" xr:uid="{2097927D-7C35-4A63-82AE-6AA93A9E770E}"/>
    <cellStyle name="40% - 강조색3 2 2 2 7 2" xfId="29492" xr:uid="{E5160727-7D23-46D4-9DFF-793853B332F2}"/>
    <cellStyle name="40% - 강조색3 2 2 2 8" xfId="19764" xr:uid="{C76E8096-FC7C-45FC-8488-335C647BBFCC}"/>
    <cellStyle name="40% - 강조색3 2 2 3" xfId="460" xr:uid="{81557DAC-61DD-455A-A75D-EA46D1E34D1F}"/>
    <cellStyle name="40% - 강조색3 2 2 3 2" xfId="1068" xr:uid="{9550775B-0877-43E5-8D3E-DFD4E91310B4}"/>
    <cellStyle name="40% - 강조색3 2 2 3 2 2" xfId="2284" xr:uid="{45A578A9-B41B-4CDB-8276-44430CA39AD5}"/>
    <cellStyle name="40% - 강조색3 2 2 3 2 2 2" xfId="4716" xr:uid="{E0D02C01-48B4-4A18-A7A0-844289226F30}"/>
    <cellStyle name="40% - 강조색3 2 2 3 2 2 2 2" xfId="9580" xr:uid="{F883ACFF-1A7A-41F6-B3E8-38823BC8E367}"/>
    <cellStyle name="40% - 강조색3 2 2 3 2 2 2 2 2" xfId="19308" xr:uid="{BDD1C5E0-434B-4A59-B779-E84FE4641D0C}"/>
    <cellStyle name="40% - 강조색3 2 2 3 2 2 2 2 2 2" xfId="38764" xr:uid="{FFFF33ED-767C-44D8-BAF7-332AF6E981A4}"/>
    <cellStyle name="40% - 강조색3 2 2 3 2 2 2 2 3" xfId="29036" xr:uid="{DD6FFE29-A789-4229-B9D6-58C6D76C7C2C}"/>
    <cellStyle name="40% - 강조색3 2 2 3 2 2 2 3" xfId="14444" xr:uid="{9E48A781-8C7A-47EF-AA34-1CBE81533A30}"/>
    <cellStyle name="40% - 강조색3 2 2 3 2 2 2 3 2" xfId="33900" xr:uid="{A7D647A8-EE19-471C-9958-EFC9FC51E06C}"/>
    <cellStyle name="40% - 강조색3 2 2 3 2 2 2 4" xfId="24172" xr:uid="{9B981FBF-F093-472D-BEDB-5463216AABA1}"/>
    <cellStyle name="40% - 강조색3 2 2 3 2 2 3" xfId="7148" xr:uid="{850E52AD-C086-499B-8283-2FD2334477EF}"/>
    <cellStyle name="40% - 강조색3 2 2 3 2 2 3 2" xfId="16876" xr:uid="{F1EA3659-B012-417A-8059-1290B06C4498}"/>
    <cellStyle name="40% - 강조색3 2 2 3 2 2 3 2 2" xfId="36332" xr:uid="{3BA0CE7C-AB78-4487-B70E-AAF5EAF6B67B}"/>
    <cellStyle name="40% - 강조색3 2 2 3 2 2 3 3" xfId="26604" xr:uid="{FA7E7B36-DF46-4A8B-AFC2-8E05E769A135}"/>
    <cellStyle name="40% - 강조색3 2 2 3 2 2 4" xfId="12012" xr:uid="{9AC09072-4FD3-487F-9D5B-365A5627CFC7}"/>
    <cellStyle name="40% - 강조색3 2 2 3 2 2 4 2" xfId="31468" xr:uid="{FEF37183-5CC6-4434-940C-17401B791C5F}"/>
    <cellStyle name="40% - 강조색3 2 2 3 2 2 5" xfId="21740" xr:uid="{E8F5D554-6385-4CE8-A9F8-3A0B3B659333}"/>
    <cellStyle name="40% - 강조색3 2 2 3 2 3" xfId="3500" xr:uid="{6301346D-6114-4F7D-AF0E-C1DACBD9FE5B}"/>
    <cellStyle name="40% - 강조색3 2 2 3 2 3 2" xfId="8364" xr:uid="{7B533DEB-F302-463B-A0C0-00194ADB3F18}"/>
    <cellStyle name="40% - 강조색3 2 2 3 2 3 2 2" xfId="18092" xr:uid="{D015E384-5B03-4BB6-8112-B56CB11754CC}"/>
    <cellStyle name="40% - 강조색3 2 2 3 2 3 2 2 2" xfId="37548" xr:uid="{E20A2A04-53D7-4CD1-AF7F-15E20A7BE549}"/>
    <cellStyle name="40% - 강조색3 2 2 3 2 3 2 3" xfId="27820" xr:uid="{C37A9529-4BF3-42E8-BA85-8EAAB74CF24C}"/>
    <cellStyle name="40% - 강조색3 2 2 3 2 3 3" xfId="13228" xr:uid="{239FF37A-09B4-442E-AE32-0A70A0F73595}"/>
    <cellStyle name="40% - 강조색3 2 2 3 2 3 3 2" xfId="32684" xr:uid="{B0789699-B072-49F7-A4A3-8DCE9C1C3CF8}"/>
    <cellStyle name="40% - 강조색3 2 2 3 2 3 4" xfId="22956" xr:uid="{150EBB63-B853-4E2F-9D0F-CCF271B86EF2}"/>
    <cellStyle name="40% - 강조색3 2 2 3 2 4" xfId="5932" xr:uid="{27A06E1C-6E4F-47F5-A73D-86601F343B13}"/>
    <cellStyle name="40% - 강조색3 2 2 3 2 4 2" xfId="15660" xr:uid="{9CFDA853-841C-4460-9EFF-F5EB85EA006C}"/>
    <cellStyle name="40% - 강조색3 2 2 3 2 4 2 2" xfId="35116" xr:uid="{D4888B29-E6BB-4B90-AC48-126C56A19C48}"/>
    <cellStyle name="40% - 강조색3 2 2 3 2 4 3" xfId="25388" xr:uid="{EDFB1DEB-99BC-4EE1-8502-019486110CA1}"/>
    <cellStyle name="40% - 강조색3 2 2 3 2 5" xfId="10796" xr:uid="{EDC824C3-B818-480B-A606-03251FFD7070}"/>
    <cellStyle name="40% - 강조색3 2 2 3 2 5 2" xfId="30252" xr:uid="{B3E62469-E45A-4991-AC9D-E70873937E9B}"/>
    <cellStyle name="40% - 강조색3 2 2 3 2 6" xfId="20524" xr:uid="{D7CB55EB-4741-4371-A6FF-2AA0A03ECB75}"/>
    <cellStyle name="40% - 강조색3 2 2 3 3" xfId="1676" xr:uid="{77A75636-5698-4098-B275-D6DE44DD2CC5}"/>
    <cellStyle name="40% - 강조색3 2 2 3 3 2" xfId="4108" xr:uid="{1E56CB6C-9A1E-4E8F-96AE-5771BD12B4A3}"/>
    <cellStyle name="40% - 강조색3 2 2 3 3 2 2" xfId="8972" xr:uid="{AD6419F6-3371-4C4F-9D87-58E2C0F8DB83}"/>
    <cellStyle name="40% - 강조색3 2 2 3 3 2 2 2" xfId="18700" xr:uid="{40E93519-0529-4A56-B960-7D02D6FDCCDD}"/>
    <cellStyle name="40% - 강조색3 2 2 3 3 2 2 2 2" xfId="38156" xr:uid="{6C84D3FD-35CF-40AB-BBD9-810D4E6BDD0A}"/>
    <cellStyle name="40% - 강조색3 2 2 3 3 2 2 3" xfId="28428" xr:uid="{AA24DD8E-7147-425D-91C1-14919C6F144B}"/>
    <cellStyle name="40% - 강조색3 2 2 3 3 2 3" xfId="13836" xr:uid="{F83F936C-261A-4322-A70A-C19C97097C22}"/>
    <cellStyle name="40% - 강조색3 2 2 3 3 2 3 2" xfId="33292" xr:uid="{A68668E8-ACD3-4078-A6A0-248D1C630C47}"/>
    <cellStyle name="40% - 강조색3 2 2 3 3 2 4" xfId="23564" xr:uid="{E71609CD-E807-47E9-BE02-C04F964DD6BB}"/>
    <cellStyle name="40% - 강조색3 2 2 3 3 3" xfId="6540" xr:uid="{3DC3079B-F2CF-45F7-8226-428C424D1DB3}"/>
    <cellStyle name="40% - 강조색3 2 2 3 3 3 2" xfId="16268" xr:uid="{9D9E6E64-074C-4BD8-BE75-689F8E0BB694}"/>
    <cellStyle name="40% - 강조색3 2 2 3 3 3 2 2" xfId="35724" xr:uid="{2AA1BCDE-3A43-47A0-9A3A-7B57AD740A7A}"/>
    <cellStyle name="40% - 강조색3 2 2 3 3 3 3" xfId="25996" xr:uid="{2A9D3011-C876-415C-AFC8-108C2E1CF8D8}"/>
    <cellStyle name="40% - 강조색3 2 2 3 3 4" xfId="11404" xr:uid="{B30889B6-87A2-4E6B-8CDD-8AC8D1EF84D9}"/>
    <cellStyle name="40% - 강조색3 2 2 3 3 4 2" xfId="30860" xr:uid="{18CBF55A-495A-4903-B62E-A3002A60016F}"/>
    <cellStyle name="40% - 강조색3 2 2 3 3 5" xfId="21132" xr:uid="{D4F82DF1-2605-4D1A-B66A-FB06A81148A6}"/>
    <cellStyle name="40% - 강조색3 2 2 3 4" xfId="2892" xr:uid="{4682C758-3E46-4770-A8D2-B76E9B2B6D46}"/>
    <cellStyle name="40% - 강조색3 2 2 3 4 2" xfId="7756" xr:uid="{ED8E4888-6114-4B37-9BE9-DB6749EA0AE7}"/>
    <cellStyle name="40% - 강조색3 2 2 3 4 2 2" xfId="17484" xr:uid="{33108848-632E-451B-9240-36FB6F936F07}"/>
    <cellStyle name="40% - 강조색3 2 2 3 4 2 2 2" xfId="36940" xr:uid="{9AAF0013-667A-4849-B7EE-EFE0A513C0B9}"/>
    <cellStyle name="40% - 강조색3 2 2 3 4 2 3" xfId="27212" xr:uid="{E8494931-8405-4F63-80BD-474B40315DA7}"/>
    <cellStyle name="40% - 강조색3 2 2 3 4 3" xfId="12620" xr:uid="{F599854E-7325-4133-A12F-4323578CD9EE}"/>
    <cellStyle name="40% - 강조색3 2 2 3 4 3 2" xfId="32076" xr:uid="{8C7EE482-D31F-44DB-8A40-9C30D327A640}"/>
    <cellStyle name="40% - 강조색3 2 2 3 4 4" xfId="22348" xr:uid="{034BE675-A9CE-444A-BE5D-64E3C79D6514}"/>
    <cellStyle name="40% - 강조색3 2 2 3 5" xfId="5324" xr:uid="{FAE61FD3-CF11-47FE-B633-A058968520C3}"/>
    <cellStyle name="40% - 강조색3 2 2 3 5 2" xfId="15052" xr:uid="{CDEE4704-6D48-4F95-9BEC-78A19883BAA9}"/>
    <cellStyle name="40% - 강조색3 2 2 3 5 2 2" xfId="34508" xr:uid="{BCB87B4B-E2D2-445A-A86E-FDAD8C7DA9DF}"/>
    <cellStyle name="40% - 강조색3 2 2 3 5 3" xfId="24780" xr:uid="{95893B2E-FDBB-4AE8-80A5-AAA738CACF6F}"/>
    <cellStyle name="40% - 강조색3 2 2 3 6" xfId="10188" xr:uid="{0A453047-E8BD-4711-A35A-EF4FA391423F}"/>
    <cellStyle name="40% - 강조색3 2 2 3 6 2" xfId="29644" xr:uid="{1C63A96C-BE44-4706-96D1-5B985C000D41}"/>
    <cellStyle name="40% - 강조색3 2 2 3 7" xfId="19916" xr:uid="{FEF5DB4A-196A-40E1-89C6-1ED0DACA9A8C}"/>
    <cellStyle name="40% - 강조색3 2 2 4" xfId="764" xr:uid="{165FA168-8CA0-4A66-B9D4-A9C03C0AF6DA}"/>
    <cellStyle name="40% - 강조색3 2 2 4 2" xfId="1980" xr:uid="{BB6CF05C-CAD9-4A83-9E1F-C9C98DB71DCF}"/>
    <cellStyle name="40% - 강조색3 2 2 4 2 2" xfId="4412" xr:uid="{5550992A-9FC2-425B-893C-944DC7577F1D}"/>
    <cellStyle name="40% - 강조색3 2 2 4 2 2 2" xfId="9276" xr:uid="{6B188BEB-E929-4501-BF4D-F1E21AFD783C}"/>
    <cellStyle name="40% - 강조색3 2 2 4 2 2 2 2" xfId="19004" xr:uid="{ED081D7E-7BB0-457D-B67C-70E8DE0DD355}"/>
    <cellStyle name="40% - 강조색3 2 2 4 2 2 2 2 2" xfId="38460" xr:uid="{067CDF7D-C10A-467D-909A-BEB3222EAFA3}"/>
    <cellStyle name="40% - 강조색3 2 2 4 2 2 2 3" xfId="28732" xr:uid="{AC9CE8ED-0EBB-41E9-A4B1-4B25841C9C83}"/>
    <cellStyle name="40% - 강조색3 2 2 4 2 2 3" xfId="14140" xr:uid="{899AC0BA-1679-4F66-958F-7DA9E4CF590B}"/>
    <cellStyle name="40% - 강조색3 2 2 4 2 2 3 2" xfId="33596" xr:uid="{57F9BA9E-148F-493D-8E23-17EA740E974F}"/>
    <cellStyle name="40% - 강조색3 2 2 4 2 2 4" xfId="23868" xr:uid="{5B0AF647-8708-4E95-9D68-E4A3AFFF3DC2}"/>
    <cellStyle name="40% - 강조색3 2 2 4 2 3" xfId="6844" xr:uid="{ECB40603-E462-4B94-A642-260374B66A69}"/>
    <cellStyle name="40% - 강조색3 2 2 4 2 3 2" xfId="16572" xr:uid="{9FDBF45B-8EE6-4A8C-B970-93C203D04BBF}"/>
    <cellStyle name="40% - 강조색3 2 2 4 2 3 2 2" xfId="36028" xr:uid="{D5C38C5C-981B-43FF-8DBD-D841329B57CE}"/>
    <cellStyle name="40% - 강조색3 2 2 4 2 3 3" xfId="26300" xr:uid="{58BBB29C-D888-48D3-B7DB-8D750D689C2F}"/>
    <cellStyle name="40% - 강조색3 2 2 4 2 4" xfId="11708" xr:uid="{C8BED687-2742-4482-A020-5DBB195F7A71}"/>
    <cellStyle name="40% - 강조색3 2 2 4 2 4 2" xfId="31164" xr:uid="{2E9B54B3-F3BF-4C02-9877-0AA55A3C463D}"/>
    <cellStyle name="40% - 강조색3 2 2 4 2 5" xfId="21436" xr:uid="{682248AB-5CD2-4F00-83C4-5BDE14CBCF80}"/>
    <cellStyle name="40% - 강조색3 2 2 4 3" xfId="3196" xr:uid="{1784602D-E7A1-4807-AA30-A91C65F270D6}"/>
    <cellStyle name="40% - 강조색3 2 2 4 3 2" xfId="8060" xr:uid="{9EE0D95B-BEBC-42BC-ADB4-25212D60E6B0}"/>
    <cellStyle name="40% - 강조색3 2 2 4 3 2 2" xfId="17788" xr:uid="{7DDD23FA-1F79-44C9-A139-1DEC43F764A3}"/>
    <cellStyle name="40% - 강조색3 2 2 4 3 2 2 2" xfId="37244" xr:uid="{1A75A0FD-7AE6-48AE-8594-77C421F16F7D}"/>
    <cellStyle name="40% - 강조색3 2 2 4 3 2 3" xfId="27516" xr:uid="{3F7C8795-9019-48DD-B701-5CF993F23CE1}"/>
    <cellStyle name="40% - 강조색3 2 2 4 3 3" xfId="12924" xr:uid="{D4F7DCC5-D712-4D4B-8221-9B48AF023467}"/>
    <cellStyle name="40% - 강조색3 2 2 4 3 3 2" xfId="32380" xr:uid="{D51F066D-5E1B-4722-B4BD-39DFC75FB803}"/>
    <cellStyle name="40% - 강조색3 2 2 4 3 4" xfId="22652" xr:uid="{3D8040C0-FAF2-4ED8-B758-02692FE1E893}"/>
    <cellStyle name="40% - 강조색3 2 2 4 4" xfId="5628" xr:uid="{9931165B-05D1-4BF9-9FDC-50A482F1FA40}"/>
    <cellStyle name="40% - 강조색3 2 2 4 4 2" xfId="15356" xr:uid="{44C28876-353E-42CD-9C6E-64371D5620D0}"/>
    <cellStyle name="40% - 강조색3 2 2 4 4 2 2" xfId="34812" xr:uid="{9DE411F4-A527-495C-B154-65EF6F1EA4C0}"/>
    <cellStyle name="40% - 강조색3 2 2 4 4 3" xfId="25084" xr:uid="{704706E4-C2CA-40C1-82AA-F5B9907F5F43}"/>
    <cellStyle name="40% - 강조색3 2 2 4 5" xfId="10492" xr:uid="{858292C6-65D2-43A6-9CF1-FD46EE59095C}"/>
    <cellStyle name="40% - 강조색3 2 2 4 5 2" xfId="29948" xr:uid="{52679578-F902-4CC1-A06B-908F91040D36}"/>
    <cellStyle name="40% - 강조색3 2 2 4 6" xfId="20220" xr:uid="{85A42F93-0456-4B14-A66E-986BE0816487}"/>
    <cellStyle name="40% - 강조색3 2 2 5" xfId="1372" xr:uid="{46296531-E6E3-474F-ACC0-C1107656E8A9}"/>
    <cellStyle name="40% - 강조색3 2 2 5 2" xfId="3804" xr:uid="{30024B49-F47C-4C32-977C-3CC278C2FB8A}"/>
    <cellStyle name="40% - 강조색3 2 2 5 2 2" xfId="8668" xr:uid="{47B46265-8C06-47F5-8ED6-182251ACDCBF}"/>
    <cellStyle name="40% - 강조색3 2 2 5 2 2 2" xfId="18396" xr:uid="{3934AA23-63A2-4503-A619-4BAF7A6A22AD}"/>
    <cellStyle name="40% - 강조색3 2 2 5 2 2 2 2" xfId="37852" xr:uid="{65FFF04E-41F2-45B2-A902-F9EE45264428}"/>
    <cellStyle name="40% - 강조색3 2 2 5 2 2 3" xfId="28124" xr:uid="{FC337EA2-4C48-47DA-A7CC-18BB184F2A80}"/>
    <cellStyle name="40% - 강조색3 2 2 5 2 3" xfId="13532" xr:uid="{7D7C4B80-59FA-4CC5-9029-798EE541755A}"/>
    <cellStyle name="40% - 강조색3 2 2 5 2 3 2" xfId="32988" xr:uid="{56D0C41A-B291-4847-9498-93F05C048FC8}"/>
    <cellStyle name="40% - 강조색3 2 2 5 2 4" xfId="23260" xr:uid="{93BA9492-5A8B-436E-8D55-F8598CCC98E5}"/>
    <cellStyle name="40% - 강조색3 2 2 5 3" xfId="6236" xr:uid="{D258E634-25D7-4FDB-B839-0D8484E0D82E}"/>
    <cellStyle name="40% - 강조색3 2 2 5 3 2" xfId="15964" xr:uid="{99581ED9-3351-404F-9F25-B6BDDCDA3D6C}"/>
    <cellStyle name="40% - 강조색3 2 2 5 3 2 2" xfId="35420" xr:uid="{BF85CAC3-6540-4FC8-AD92-2B954FA44065}"/>
    <cellStyle name="40% - 강조색3 2 2 5 3 3" xfId="25692" xr:uid="{F1412F9C-7CCA-49E3-9649-6A319EFA6168}"/>
    <cellStyle name="40% - 강조색3 2 2 5 4" xfId="11100" xr:uid="{9F3871B2-042D-426E-89CB-4994FBBD8668}"/>
    <cellStyle name="40% - 강조색3 2 2 5 4 2" xfId="30556" xr:uid="{32362FA7-8F4C-46F7-A8AA-83743E3EEAA9}"/>
    <cellStyle name="40% - 강조색3 2 2 5 5" xfId="20828" xr:uid="{322C57CE-FB9C-40CC-BF6B-5D3A17898B36}"/>
    <cellStyle name="40% - 강조색3 2 2 6" xfId="2588" xr:uid="{DB56D643-F050-44FD-AECC-8F52BCFAE6D5}"/>
    <cellStyle name="40% - 강조색3 2 2 6 2" xfId="7452" xr:uid="{30EB5F6B-4A3A-4E0F-AFF6-856290AE4DE7}"/>
    <cellStyle name="40% - 강조색3 2 2 6 2 2" xfId="17180" xr:uid="{131E5A25-3920-4030-B8D3-5F86B0560AE8}"/>
    <cellStyle name="40% - 강조색3 2 2 6 2 2 2" xfId="36636" xr:uid="{58DD0821-6906-453F-BD4A-9318359F2B12}"/>
    <cellStyle name="40% - 강조색3 2 2 6 2 3" xfId="26908" xr:uid="{AD3E22E3-6746-42F9-A32A-6BE066186B83}"/>
    <cellStyle name="40% - 강조색3 2 2 6 3" xfId="12316" xr:uid="{E35A29A4-B47F-4D3A-BDC6-75B7BC5025FF}"/>
    <cellStyle name="40% - 강조색3 2 2 6 3 2" xfId="31772" xr:uid="{871CA486-5B99-4EC3-9522-003D51BD116D}"/>
    <cellStyle name="40% - 강조색3 2 2 6 4" xfId="22044" xr:uid="{6E3C28AA-1152-41CE-9CFC-524B14460B32}"/>
    <cellStyle name="40% - 강조색3 2 2 7" xfId="5020" xr:uid="{8FA3CB26-118E-4741-ABC0-F499E740E496}"/>
    <cellStyle name="40% - 강조색3 2 2 7 2" xfId="14748" xr:uid="{977F7712-27DF-491A-894C-AE62CB365585}"/>
    <cellStyle name="40% - 강조색3 2 2 7 2 2" xfId="34204" xr:uid="{27464A08-A1A9-45C4-81B4-B966B85DB715}"/>
    <cellStyle name="40% - 강조색3 2 2 7 3" xfId="24476" xr:uid="{B8D5CD49-72CE-476D-B799-12B0D278E22A}"/>
    <cellStyle name="40% - 강조색3 2 2 8" xfId="9884" xr:uid="{849703C4-310B-450B-94EC-0E407231C183}"/>
    <cellStyle name="40% - 강조색3 2 2 8 2" xfId="29340" xr:uid="{52436CBC-9581-4148-89AD-70D592865C47}"/>
    <cellStyle name="40% - 강조색3 2 2 9" xfId="19612" xr:uid="{E0E6B7CB-9BFB-4E9F-8026-14FA0B41BBA1}"/>
    <cellStyle name="40% - 강조색3 2 3" xfId="232" xr:uid="{05277A60-95D6-4974-B583-5612377D713F}"/>
    <cellStyle name="40% - 강조색3 2 3 2" xfId="537" xr:uid="{263889B5-D8D8-4F68-AA9B-189399037EFB}"/>
    <cellStyle name="40% - 강조색3 2 3 2 2" xfId="1145" xr:uid="{F9B4F215-02C9-4D70-BB30-DAFDC7FBCDB6}"/>
    <cellStyle name="40% - 강조색3 2 3 2 2 2" xfId="2361" xr:uid="{E5D4C706-93AE-4C4D-AC43-FE2023D26AF7}"/>
    <cellStyle name="40% - 강조색3 2 3 2 2 2 2" xfId="4793" xr:uid="{77D76AED-0D4A-4051-8AA5-C71EF10DF152}"/>
    <cellStyle name="40% - 강조색3 2 3 2 2 2 2 2" xfId="9657" xr:uid="{1F681D2B-9637-4BB4-81DD-11C05AA2C9D3}"/>
    <cellStyle name="40% - 강조색3 2 3 2 2 2 2 2 2" xfId="19385" xr:uid="{018F7774-E94F-49A1-ABFA-26A89D53B983}"/>
    <cellStyle name="40% - 강조색3 2 3 2 2 2 2 2 2 2" xfId="38841" xr:uid="{18F445F5-86F2-4B58-A90B-B5475A102AA4}"/>
    <cellStyle name="40% - 강조색3 2 3 2 2 2 2 2 3" xfId="29113" xr:uid="{318D4978-9B77-440A-8F25-D3CABCDCC381}"/>
    <cellStyle name="40% - 강조색3 2 3 2 2 2 2 3" xfId="14521" xr:uid="{1370A16E-EA42-4AE0-875C-2574F1186AD9}"/>
    <cellStyle name="40% - 강조색3 2 3 2 2 2 2 3 2" xfId="33977" xr:uid="{9ADD4988-879D-4962-B4E8-1C9FB2F9BCD1}"/>
    <cellStyle name="40% - 강조색3 2 3 2 2 2 2 4" xfId="24249" xr:uid="{3C0583A4-1FEB-4AB4-A0F5-D0A99E15DE27}"/>
    <cellStyle name="40% - 강조색3 2 3 2 2 2 3" xfId="7225" xr:uid="{AE175AEF-5DC9-4033-AC76-BB73273BBE90}"/>
    <cellStyle name="40% - 강조색3 2 3 2 2 2 3 2" xfId="16953" xr:uid="{0736DBDC-FEC3-4E58-8F16-4F309800433F}"/>
    <cellStyle name="40% - 강조색3 2 3 2 2 2 3 2 2" xfId="36409" xr:uid="{A7984EEE-CF8F-4369-B506-62F3DBCFE784}"/>
    <cellStyle name="40% - 강조색3 2 3 2 2 2 3 3" xfId="26681" xr:uid="{C0EA2C81-7D51-47DF-87CE-230328DE245F}"/>
    <cellStyle name="40% - 강조색3 2 3 2 2 2 4" xfId="12089" xr:uid="{6BB8BF67-F7D9-46DB-9EB0-FDC6EE603BF5}"/>
    <cellStyle name="40% - 강조색3 2 3 2 2 2 4 2" xfId="31545" xr:uid="{DD1E98E1-3AB8-4821-BB2D-F2A0FCD3D6BF}"/>
    <cellStyle name="40% - 강조색3 2 3 2 2 2 5" xfId="21817" xr:uid="{5D141776-2532-4BD6-99DC-EF0CFC4347E6}"/>
    <cellStyle name="40% - 강조색3 2 3 2 2 3" xfId="3577" xr:uid="{5D1F0D93-97FA-4874-A961-AAC66D41E167}"/>
    <cellStyle name="40% - 강조색3 2 3 2 2 3 2" xfId="8441" xr:uid="{290337D1-BB96-464E-A628-7E3C5D23708D}"/>
    <cellStyle name="40% - 강조색3 2 3 2 2 3 2 2" xfId="18169" xr:uid="{691F4F59-E57D-4CD7-A000-CC1850B1F160}"/>
    <cellStyle name="40% - 강조색3 2 3 2 2 3 2 2 2" xfId="37625" xr:uid="{58269FF0-98F6-45BD-8ECD-4734F262E4BA}"/>
    <cellStyle name="40% - 강조색3 2 3 2 2 3 2 3" xfId="27897" xr:uid="{9FD91923-4A49-433E-870D-63DC2DB699F2}"/>
    <cellStyle name="40% - 강조색3 2 3 2 2 3 3" xfId="13305" xr:uid="{7C0BA99E-688D-46E6-A32A-075B67268A36}"/>
    <cellStyle name="40% - 강조색3 2 3 2 2 3 3 2" xfId="32761" xr:uid="{EF828A25-B85E-4C52-992F-E30448C15C6C}"/>
    <cellStyle name="40% - 강조색3 2 3 2 2 3 4" xfId="23033" xr:uid="{7E527D8D-40B1-44BD-AD33-EB81DF973B34}"/>
    <cellStyle name="40% - 강조색3 2 3 2 2 4" xfId="6009" xr:uid="{70FF93D3-9701-456E-A6AF-4421E43B6F03}"/>
    <cellStyle name="40% - 강조색3 2 3 2 2 4 2" xfId="15737" xr:uid="{3B135F7C-4D99-4B50-A2C8-AFFB76EABBC0}"/>
    <cellStyle name="40% - 강조색3 2 3 2 2 4 2 2" xfId="35193" xr:uid="{80796209-5420-474E-8957-34D2D0A34023}"/>
    <cellStyle name="40% - 강조색3 2 3 2 2 4 3" xfId="25465" xr:uid="{2322C21F-3927-42F3-BC6E-6CE2B7DB932D}"/>
    <cellStyle name="40% - 강조색3 2 3 2 2 5" xfId="10873" xr:uid="{ADC16B31-0527-4D94-929B-C85161A224AF}"/>
    <cellStyle name="40% - 강조색3 2 3 2 2 5 2" xfId="30329" xr:uid="{21E75FCD-B873-4FCF-9099-4BAF7541E8AD}"/>
    <cellStyle name="40% - 강조색3 2 3 2 2 6" xfId="20601" xr:uid="{0587C14C-C0F2-45B8-B09B-897EE81CF3F3}"/>
    <cellStyle name="40% - 강조색3 2 3 2 3" xfId="1753" xr:uid="{6D8E2CEB-C6CA-4B24-B8C0-2400B6EF43CA}"/>
    <cellStyle name="40% - 강조색3 2 3 2 3 2" xfId="4185" xr:uid="{5E009DB1-1918-4CA6-B5BD-C9B3B23AFD99}"/>
    <cellStyle name="40% - 강조색3 2 3 2 3 2 2" xfId="9049" xr:uid="{7D929D32-3337-4B0E-8EE0-A714ECF86B63}"/>
    <cellStyle name="40% - 강조색3 2 3 2 3 2 2 2" xfId="18777" xr:uid="{DFBF2B15-37B0-48DD-9F12-6FCF89549A61}"/>
    <cellStyle name="40% - 강조색3 2 3 2 3 2 2 2 2" xfId="38233" xr:uid="{FD3C035E-5EB4-44CC-849C-22357C78B79C}"/>
    <cellStyle name="40% - 강조색3 2 3 2 3 2 2 3" xfId="28505" xr:uid="{EC16AC5C-A5DF-4E50-9BAF-D02C4B793C27}"/>
    <cellStyle name="40% - 강조색3 2 3 2 3 2 3" xfId="13913" xr:uid="{597A9577-9469-415E-9A78-71EBC7227981}"/>
    <cellStyle name="40% - 강조색3 2 3 2 3 2 3 2" xfId="33369" xr:uid="{FD4341E8-4434-4C97-8DFC-CE96FEF7AC4E}"/>
    <cellStyle name="40% - 강조색3 2 3 2 3 2 4" xfId="23641" xr:uid="{E706DFDB-CD6A-4B91-816E-8025E7B19CE3}"/>
    <cellStyle name="40% - 강조색3 2 3 2 3 3" xfId="6617" xr:uid="{BBD6713C-A37B-4155-A20E-41B134318729}"/>
    <cellStyle name="40% - 강조색3 2 3 2 3 3 2" xfId="16345" xr:uid="{F874EC27-996E-43E8-B25B-DCC12B142F32}"/>
    <cellStyle name="40% - 강조색3 2 3 2 3 3 2 2" xfId="35801" xr:uid="{6CC958F6-4718-4D30-84B6-A414197DEB62}"/>
    <cellStyle name="40% - 강조색3 2 3 2 3 3 3" xfId="26073" xr:uid="{98F69B17-DDA0-4FEC-9E80-210CBF8180C2}"/>
    <cellStyle name="40% - 강조색3 2 3 2 3 4" xfId="11481" xr:uid="{A8D0B6EB-22EE-41A4-9F70-2B6684C96A2F}"/>
    <cellStyle name="40% - 강조색3 2 3 2 3 4 2" xfId="30937" xr:uid="{596C8459-6569-4031-9373-552EF221072F}"/>
    <cellStyle name="40% - 강조색3 2 3 2 3 5" xfId="21209" xr:uid="{79158119-1AE5-455E-B4DA-FD5C614C437E}"/>
    <cellStyle name="40% - 강조색3 2 3 2 4" xfId="2969" xr:uid="{12F71A2F-6BF8-4ADD-A205-4944231BECE1}"/>
    <cellStyle name="40% - 강조색3 2 3 2 4 2" xfId="7833" xr:uid="{378B6658-EC7C-4DCA-95DE-1A79C2137D7E}"/>
    <cellStyle name="40% - 강조색3 2 3 2 4 2 2" xfId="17561" xr:uid="{CFBBDEA7-E045-49D6-9FBD-27070A557EEA}"/>
    <cellStyle name="40% - 강조색3 2 3 2 4 2 2 2" xfId="37017" xr:uid="{2A0962D5-052F-44C5-8335-A3B4B3524E12}"/>
    <cellStyle name="40% - 강조색3 2 3 2 4 2 3" xfId="27289" xr:uid="{28AF47B5-DCFD-4DBF-B0DB-E876AF89C914}"/>
    <cellStyle name="40% - 강조색3 2 3 2 4 3" xfId="12697" xr:uid="{DBB5D7DF-0AD7-4033-AA28-7A2F9BBE19BE}"/>
    <cellStyle name="40% - 강조색3 2 3 2 4 3 2" xfId="32153" xr:uid="{6E615727-7CC9-4D5D-A20C-FD664F009413}"/>
    <cellStyle name="40% - 강조색3 2 3 2 4 4" xfId="22425" xr:uid="{9E0C341B-3A52-42E5-9F26-DDE972C1A9BE}"/>
    <cellStyle name="40% - 강조색3 2 3 2 5" xfId="5401" xr:uid="{83B56186-FDC4-40AE-8E92-F9673CBBEB70}"/>
    <cellStyle name="40% - 강조색3 2 3 2 5 2" xfId="15129" xr:uid="{BF360228-4E23-4745-A2BB-B9BDEDC561C4}"/>
    <cellStyle name="40% - 강조색3 2 3 2 5 2 2" xfId="34585" xr:uid="{4563DCC7-69BD-496C-B6E2-2DA43F41C7FD}"/>
    <cellStyle name="40% - 강조색3 2 3 2 5 3" xfId="24857" xr:uid="{EA7BA203-BD83-4537-8A96-C77711F161BE}"/>
    <cellStyle name="40% - 강조색3 2 3 2 6" xfId="10265" xr:uid="{F954F560-C325-46D9-94E8-A2C3E0921E1F}"/>
    <cellStyle name="40% - 강조색3 2 3 2 6 2" xfId="29721" xr:uid="{A52DAA89-5067-48AD-98E6-A4CAB9608B89}"/>
    <cellStyle name="40% - 강조색3 2 3 2 7" xfId="19993" xr:uid="{97B7DC49-622B-47B3-84E6-BCAFCD7EC33F}"/>
    <cellStyle name="40% - 강조색3 2 3 3" xfId="841" xr:uid="{E891C7C1-5F5D-44EA-87D1-30F709E6EB01}"/>
    <cellStyle name="40% - 강조색3 2 3 3 2" xfId="2057" xr:uid="{C94E55C1-445C-426A-80F7-76168D292A38}"/>
    <cellStyle name="40% - 강조색3 2 3 3 2 2" xfId="4489" xr:uid="{F3CDC29C-A289-49ED-98A6-42B9E76A79F8}"/>
    <cellStyle name="40% - 강조색3 2 3 3 2 2 2" xfId="9353" xr:uid="{F2764680-4783-491F-94A2-55A163B0819C}"/>
    <cellStyle name="40% - 강조색3 2 3 3 2 2 2 2" xfId="19081" xr:uid="{65FE7E71-0A54-4F8B-B76F-85C3DD92C91E}"/>
    <cellStyle name="40% - 강조색3 2 3 3 2 2 2 2 2" xfId="38537" xr:uid="{0553E15C-D760-44A9-A1AF-0CE01D9DE9D1}"/>
    <cellStyle name="40% - 강조색3 2 3 3 2 2 2 3" xfId="28809" xr:uid="{088408C3-59FD-455A-A829-CA7098108EED}"/>
    <cellStyle name="40% - 강조색3 2 3 3 2 2 3" xfId="14217" xr:uid="{F03DC286-A6B7-4874-8CBE-D03622EE5AAD}"/>
    <cellStyle name="40% - 강조색3 2 3 3 2 2 3 2" xfId="33673" xr:uid="{29EF27EE-827E-4B1E-A547-65E0A8EEFD53}"/>
    <cellStyle name="40% - 강조색3 2 3 3 2 2 4" xfId="23945" xr:uid="{982302C9-A33E-4E4E-84DB-4730AF0CD539}"/>
    <cellStyle name="40% - 강조색3 2 3 3 2 3" xfId="6921" xr:uid="{7919DC46-94D1-49E2-BB69-3BE9FA724FA4}"/>
    <cellStyle name="40% - 강조색3 2 3 3 2 3 2" xfId="16649" xr:uid="{51F90C65-6973-4046-9E76-FD3FB4A9318C}"/>
    <cellStyle name="40% - 강조색3 2 3 3 2 3 2 2" xfId="36105" xr:uid="{809993FD-D5B9-4B1F-B97A-036AA156627C}"/>
    <cellStyle name="40% - 강조색3 2 3 3 2 3 3" xfId="26377" xr:uid="{055FEB44-414E-4CA6-AF39-506AA6D50142}"/>
    <cellStyle name="40% - 강조색3 2 3 3 2 4" xfId="11785" xr:uid="{1A325AAB-B587-4B38-A2CF-8E96EE001148}"/>
    <cellStyle name="40% - 강조색3 2 3 3 2 4 2" xfId="31241" xr:uid="{6C707662-BB0F-4F6A-A82D-78E2F0EBB2CC}"/>
    <cellStyle name="40% - 강조색3 2 3 3 2 5" xfId="21513" xr:uid="{E6749F02-1D69-4F72-B418-1B2ADCA6726A}"/>
    <cellStyle name="40% - 강조색3 2 3 3 3" xfId="3273" xr:uid="{9C0F4A5E-CD06-4CDA-AE79-70CE3D0031CD}"/>
    <cellStyle name="40% - 강조색3 2 3 3 3 2" xfId="8137" xr:uid="{A30A29B0-6BEB-441D-805A-DEA06E96B34F}"/>
    <cellStyle name="40% - 강조색3 2 3 3 3 2 2" xfId="17865" xr:uid="{C10C7D89-110A-4066-BB9B-4161676335C2}"/>
    <cellStyle name="40% - 강조색3 2 3 3 3 2 2 2" xfId="37321" xr:uid="{AFD4F5D4-8FAB-4E4F-A311-294EEF4892FB}"/>
    <cellStyle name="40% - 강조색3 2 3 3 3 2 3" xfId="27593" xr:uid="{C191E1C6-9134-42E3-B1FE-1103A05CC371}"/>
    <cellStyle name="40% - 강조색3 2 3 3 3 3" xfId="13001" xr:uid="{A4C1443E-A47C-4B29-8744-93622870E58E}"/>
    <cellStyle name="40% - 강조색3 2 3 3 3 3 2" xfId="32457" xr:uid="{74339108-A68B-458F-8252-2F6585224761}"/>
    <cellStyle name="40% - 강조색3 2 3 3 3 4" xfId="22729" xr:uid="{578F73B9-6824-4E1F-A255-B889353125AC}"/>
    <cellStyle name="40% - 강조색3 2 3 3 4" xfId="5705" xr:uid="{DC666D80-98E2-4A71-BAE8-977378CB8904}"/>
    <cellStyle name="40% - 강조색3 2 3 3 4 2" xfId="15433" xr:uid="{2E153C4E-B92A-418D-B65E-F0D3563FC457}"/>
    <cellStyle name="40% - 강조색3 2 3 3 4 2 2" xfId="34889" xr:uid="{4BB711AA-4D38-4CA1-8D88-40F50B4AF3E5}"/>
    <cellStyle name="40% - 강조색3 2 3 3 4 3" xfId="25161" xr:uid="{DE22BD09-927D-4040-9716-E0D7082B75A9}"/>
    <cellStyle name="40% - 강조색3 2 3 3 5" xfId="10569" xr:uid="{D470852D-6AA5-4BF9-BE67-531A08DFA401}"/>
    <cellStyle name="40% - 강조색3 2 3 3 5 2" xfId="30025" xr:uid="{0D6ECE81-AE85-4548-A982-3DE7BAFF510B}"/>
    <cellStyle name="40% - 강조색3 2 3 3 6" xfId="20297" xr:uid="{E70511E6-56DB-44DA-9AF1-36C2637021D6}"/>
    <cellStyle name="40% - 강조색3 2 3 4" xfId="1449" xr:uid="{A1D06F5B-A61D-4297-8D38-D0D1757A1938}"/>
    <cellStyle name="40% - 강조색3 2 3 4 2" xfId="3881" xr:uid="{C48942BF-59FB-40E3-B266-B23414BFBB85}"/>
    <cellStyle name="40% - 강조색3 2 3 4 2 2" xfId="8745" xr:uid="{09551029-D926-42CA-97A8-38B6161CABDB}"/>
    <cellStyle name="40% - 강조색3 2 3 4 2 2 2" xfId="18473" xr:uid="{7563B701-B4FD-4366-8C00-C5E4FC723FBF}"/>
    <cellStyle name="40% - 강조색3 2 3 4 2 2 2 2" xfId="37929" xr:uid="{26DF5C21-3AD9-41FE-A2DD-86BB7C211FBC}"/>
    <cellStyle name="40% - 강조색3 2 3 4 2 2 3" xfId="28201" xr:uid="{8AD41AD3-6702-420C-910A-1DD5BD5DE916}"/>
    <cellStyle name="40% - 강조색3 2 3 4 2 3" xfId="13609" xr:uid="{C6FF9C67-E1C8-422C-9B2A-2815CC923C70}"/>
    <cellStyle name="40% - 강조색3 2 3 4 2 3 2" xfId="33065" xr:uid="{083E6362-1CBF-46AB-8071-7121E527D819}"/>
    <cellStyle name="40% - 강조색3 2 3 4 2 4" xfId="23337" xr:uid="{BCC33CE6-7B94-4D46-84ED-31234A590824}"/>
    <cellStyle name="40% - 강조색3 2 3 4 3" xfId="6313" xr:uid="{66D8D10B-B0DA-405A-A8C8-537C63F36B00}"/>
    <cellStyle name="40% - 강조색3 2 3 4 3 2" xfId="16041" xr:uid="{08A5C35E-BB2D-4BBC-8255-99FBC7F1A497}"/>
    <cellStyle name="40% - 강조색3 2 3 4 3 2 2" xfId="35497" xr:uid="{56CCAC22-92B2-4622-9B7F-FA4445C6EDD7}"/>
    <cellStyle name="40% - 강조색3 2 3 4 3 3" xfId="25769" xr:uid="{9670AB72-9D3C-453D-9EBE-8FB5AEB22320}"/>
    <cellStyle name="40% - 강조색3 2 3 4 4" xfId="11177" xr:uid="{F7383EED-C8E0-4AF9-8207-2033DA2E06F4}"/>
    <cellStyle name="40% - 강조색3 2 3 4 4 2" xfId="30633" xr:uid="{2B12EAB3-CB84-4121-93B2-7E20ECF6ADC5}"/>
    <cellStyle name="40% - 강조색3 2 3 4 5" xfId="20905" xr:uid="{0A24F6BC-31FA-484D-9E05-BB822138DB7A}"/>
    <cellStyle name="40% - 강조색3 2 3 5" xfId="2665" xr:uid="{CBB2AC39-608D-40EF-AA99-67730D807BF1}"/>
    <cellStyle name="40% - 강조색3 2 3 5 2" xfId="7529" xr:uid="{83C6DF17-8DBD-4D75-99BA-31BE058E3212}"/>
    <cellStyle name="40% - 강조색3 2 3 5 2 2" xfId="17257" xr:uid="{DA31D0C7-EEC8-4C2C-828E-E9D8D0CF3C0A}"/>
    <cellStyle name="40% - 강조색3 2 3 5 2 2 2" xfId="36713" xr:uid="{A6B83B61-60DA-4CE4-AE54-63C1ADD37B50}"/>
    <cellStyle name="40% - 강조색3 2 3 5 2 3" xfId="26985" xr:uid="{17E43F88-8231-4E2C-BD21-E52940ECC06F}"/>
    <cellStyle name="40% - 강조색3 2 3 5 3" xfId="12393" xr:uid="{12ECCF29-D9F6-48CC-97FB-2A81FB3C78F9}"/>
    <cellStyle name="40% - 강조색3 2 3 5 3 2" xfId="31849" xr:uid="{4BE162E8-5ABA-4148-89B7-E7C9012BB782}"/>
    <cellStyle name="40% - 강조색3 2 3 5 4" xfId="22121" xr:uid="{309401CA-1176-4BF5-984B-DBBF74936737}"/>
    <cellStyle name="40% - 강조색3 2 3 6" xfId="5097" xr:uid="{C3AF5DFB-DBF3-4702-BAE3-DDB47258DBEC}"/>
    <cellStyle name="40% - 강조색3 2 3 6 2" xfId="14825" xr:uid="{33395C5D-F9CF-406C-8C14-FCBFE0F88813}"/>
    <cellStyle name="40% - 강조색3 2 3 6 2 2" xfId="34281" xr:uid="{94BFE324-7E5C-43C5-B863-FA5438AC6010}"/>
    <cellStyle name="40% - 강조색3 2 3 6 3" xfId="24553" xr:uid="{F72782B5-54F5-4FAD-9D7E-4B190F5E776C}"/>
    <cellStyle name="40% - 강조색3 2 3 7" xfId="9961" xr:uid="{D87BBA8A-9681-42BA-8656-DFDCDAD4A390}"/>
    <cellStyle name="40% - 강조색3 2 3 7 2" xfId="29417" xr:uid="{280D9664-85BD-4DA2-93E1-E75A74053A62}"/>
    <cellStyle name="40% - 강조색3 2 3 8" xfId="19689" xr:uid="{E7321881-21C2-45FD-A8D9-99D85FF802C1}"/>
    <cellStyle name="40% - 강조색3 2 4" xfId="385" xr:uid="{E5C53C6F-E299-420B-9B53-4E1F54788BAE}"/>
    <cellStyle name="40% - 강조색3 2 4 2" xfId="993" xr:uid="{64A54585-A320-41B0-BABF-1E0C49CB8E6E}"/>
    <cellStyle name="40% - 강조색3 2 4 2 2" xfId="2209" xr:uid="{C3C5905E-5191-4EBE-83DD-F4977D0D66A5}"/>
    <cellStyle name="40% - 강조색3 2 4 2 2 2" xfId="4641" xr:uid="{04A9DB29-CD37-4431-98B0-78D86106A6BE}"/>
    <cellStyle name="40% - 강조색3 2 4 2 2 2 2" xfId="9505" xr:uid="{9E79B430-9229-4CDB-8A46-110242E587CF}"/>
    <cellStyle name="40% - 강조색3 2 4 2 2 2 2 2" xfId="19233" xr:uid="{6F6D95C4-0AD5-4233-8197-16B48E3D1E6D}"/>
    <cellStyle name="40% - 강조색3 2 4 2 2 2 2 2 2" xfId="38689" xr:uid="{AE68F421-E229-482D-B0FB-DFD6D2FE3C5B}"/>
    <cellStyle name="40% - 강조색3 2 4 2 2 2 2 3" xfId="28961" xr:uid="{A0A402F9-5BF5-4AA6-B605-FBC77352AD3D}"/>
    <cellStyle name="40% - 강조색3 2 4 2 2 2 3" xfId="14369" xr:uid="{2032544A-DDAB-4123-BAE1-C70F4465EBBB}"/>
    <cellStyle name="40% - 강조색3 2 4 2 2 2 3 2" xfId="33825" xr:uid="{A8760B6E-1BA1-4995-B7D5-5C8E392D70E2}"/>
    <cellStyle name="40% - 강조색3 2 4 2 2 2 4" xfId="24097" xr:uid="{2E17EC08-3F1F-4753-B45E-BCF4D0B459DE}"/>
    <cellStyle name="40% - 강조색3 2 4 2 2 3" xfId="7073" xr:uid="{561218D9-796F-4851-8CF4-2A75B0BDA248}"/>
    <cellStyle name="40% - 강조색3 2 4 2 2 3 2" xfId="16801" xr:uid="{3601C5DE-C6C2-4034-BD76-F64B5DF708C9}"/>
    <cellStyle name="40% - 강조색3 2 4 2 2 3 2 2" xfId="36257" xr:uid="{BE65B34B-40CD-450A-81E2-8C304D8B0313}"/>
    <cellStyle name="40% - 강조색3 2 4 2 2 3 3" xfId="26529" xr:uid="{B347942B-D744-47CE-91DD-B6AD7C997458}"/>
    <cellStyle name="40% - 강조색3 2 4 2 2 4" xfId="11937" xr:uid="{8C2DB9F5-ACCA-419C-9791-3B0FC470C081}"/>
    <cellStyle name="40% - 강조색3 2 4 2 2 4 2" xfId="31393" xr:uid="{2DD89632-A0BE-409A-B166-46C5D79C2DBD}"/>
    <cellStyle name="40% - 강조색3 2 4 2 2 5" xfId="21665" xr:uid="{D59AB55E-30ED-4C70-B727-FCBB78FC3489}"/>
    <cellStyle name="40% - 강조색3 2 4 2 3" xfId="3425" xr:uid="{855BB00F-39BA-4985-9BB9-D02FBDA554D3}"/>
    <cellStyle name="40% - 강조색3 2 4 2 3 2" xfId="8289" xr:uid="{FED2BBCD-CC0D-4161-9B0D-EA0B91CB4B02}"/>
    <cellStyle name="40% - 강조색3 2 4 2 3 2 2" xfId="18017" xr:uid="{07070EDD-3072-4BE5-9A78-2CA312D109C2}"/>
    <cellStyle name="40% - 강조색3 2 4 2 3 2 2 2" xfId="37473" xr:uid="{28D1CC62-B449-4D40-9608-BB7F3D6B641A}"/>
    <cellStyle name="40% - 강조색3 2 4 2 3 2 3" xfId="27745" xr:uid="{66C5BA7B-D3E8-4309-9548-D0FD5499A76C}"/>
    <cellStyle name="40% - 강조색3 2 4 2 3 3" xfId="13153" xr:uid="{4B2B5475-5911-435F-9F0B-0E41B7D060C3}"/>
    <cellStyle name="40% - 강조색3 2 4 2 3 3 2" xfId="32609" xr:uid="{ECBA053A-EC3B-40DB-A924-D5B145D0F947}"/>
    <cellStyle name="40% - 강조색3 2 4 2 3 4" xfId="22881" xr:uid="{1522A12A-6C36-4290-86BB-54FDADA24154}"/>
    <cellStyle name="40% - 강조색3 2 4 2 4" xfId="5857" xr:uid="{4D210EBC-C1AA-4976-8EEE-E20AC9AAAE7B}"/>
    <cellStyle name="40% - 강조색3 2 4 2 4 2" xfId="15585" xr:uid="{3E7354EE-5417-485F-BA73-6D8FA8BB998F}"/>
    <cellStyle name="40% - 강조색3 2 4 2 4 2 2" xfId="35041" xr:uid="{4935105F-1D68-4367-BE24-3AC375B8B857}"/>
    <cellStyle name="40% - 강조색3 2 4 2 4 3" xfId="25313" xr:uid="{237B9D82-EC22-43D0-8966-8A5CFE03152E}"/>
    <cellStyle name="40% - 강조색3 2 4 2 5" xfId="10721" xr:uid="{B5835A72-BA1F-4924-B658-F6F26B5C1476}"/>
    <cellStyle name="40% - 강조색3 2 4 2 5 2" xfId="30177" xr:uid="{20AD526F-DDBB-40C4-A801-AA06574E3851}"/>
    <cellStyle name="40% - 강조색3 2 4 2 6" xfId="20449" xr:uid="{A9CBC799-C8A4-4FC4-8120-AD0805F6BCD9}"/>
    <cellStyle name="40% - 강조색3 2 4 3" xfId="1601" xr:uid="{783FDFC5-E0D7-410D-A037-C1473BBDD0AC}"/>
    <cellStyle name="40% - 강조색3 2 4 3 2" xfId="4033" xr:uid="{8BD10F48-1CAF-49C2-A9BF-F28456900049}"/>
    <cellStyle name="40% - 강조색3 2 4 3 2 2" xfId="8897" xr:uid="{C42200B7-69FF-4F45-BD08-73B9690B493B}"/>
    <cellStyle name="40% - 강조색3 2 4 3 2 2 2" xfId="18625" xr:uid="{A6F7DF17-BC4E-4F35-A22D-BE28C9902F6C}"/>
    <cellStyle name="40% - 강조색3 2 4 3 2 2 2 2" xfId="38081" xr:uid="{B7B78DF2-5820-43F4-B175-BCEA099F4576}"/>
    <cellStyle name="40% - 강조색3 2 4 3 2 2 3" xfId="28353" xr:uid="{88DBDF56-91A3-4E74-A9DA-97ACF36F2368}"/>
    <cellStyle name="40% - 강조색3 2 4 3 2 3" xfId="13761" xr:uid="{16FA10E1-967A-43E7-88B1-300C26786837}"/>
    <cellStyle name="40% - 강조색3 2 4 3 2 3 2" xfId="33217" xr:uid="{B6D4BE8E-BC92-4903-8731-4006AF2D87ED}"/>
    <cellStyle name="40% - 강조색3 2 4 3 2 4" xfId="23489" xr:uid="{99930653-F90B-46E8-9FD8-65E22ADCFEB4}"/>
    <cellStyle name="40% - 강조색3 2 4 3 3" xfId="6465" xr:uid="{0ED168D1-47FF-4E25-BF5A-C480DC5819AA}"/>
    <cellStyle name="40% - 강조색3 2 4 3 3 2" xfId="16193" xr:uid="{8A29FA32-A227-4694-AC1A-B73736569D7D}"/>
    <cellStyle name="40% - 강조색3 2 4 3 3 2 2" xfId="35649" xr:uid="{E6C8B61D-6B7D-4D05-8F34-BD06E1A307A3}"/>
    <cellStyle name="40% - 강조색3 2 4 3 3 3" xfId="25921" xr:uid="{ED0F9F50-0A17-4F31-85AF-4296627FF38D}"/>
    <cellStyle name="40% - 강조색3 2 4 3 4" xfId="11329" xr:uid="{1B9725C2-D136-4920-A5DE-C504981F11D5}"/>
    <cellStyle name="40% - 강조색3 2 4 3 4 2" xfId="30785" xr:uid="{DA3C2B93-8557-456A-A39F-098E6FD809C9}"/>
    <cellStyle name="40% - 강조색3 2 4 3 5" xfId="21057" xr:uid="{EB0C0E1E-852A-4ACD-A730-E50BFC9AC0E6}"/>
    <cellStyle name="40% - 강조색3 2 4 4" xfId="2817" xr:uid="{6585B777-BDF2-4700-A95B-D071E57980FF}"/>
    <cellStyle name="40% - 강조색3 2 4 4 2" xfId="7681" xr:uid="{D7F39355-079D-443F-BBCF-FCC8CCECA21D}"/>
    <cellStyle name="40% - 강조색3 2 4 4 2 2" xfId="17409" xr:uid="{65129908-7EFA-445B-BD69-7A6611DC0086}"/>
    <cellStyle name="40% - 강조색3 2 4 4 2 2 2" xfId="36865" xr:uid="{CB427EFD-1A54-4105-82EC-3BD1DD4CAF4D}"/>
    <cellStyle name="40% - 강조색3 2 4 4 2 3" xfId="27137" xr:uid="{FAA33F31-9614-4062-8CA0-CE5918885773}"/>
    <cellStyle name="40% - 강조색3 2 4 4 3" xfId="12545" xr:uid="{BCF3881F-E721-4A94-99A1-339C39BFF1CA}"/>
    <cellStyle name="40% - 강조색3 2 4 4 3 2" xfId="32001" xr:uid="{05F2E3AA-D9D0-4391-BFB0-93F677D25571}"/>
    <cellStyle name="40% - 강조색3 2 4 4 4" xfId="22273" xr:uid="{E5841FED-1C57-456A-976D-450D2C41C185}"/>
    <cellStyle name="40% - 강조색3 2 4 5" xfId="5249" xr:uid="{04A69422-8BEF-46AA-A5F5-7D796561B341}"/>
    <cellStyle name="40% - 강조색3 2 4 5 2" xfId="14977" xr:uid="{C3B71461-4A2D-4190-B989-3690A080D0DF}"/>
    <cellStyle name="40% - 강조색3 2 4 5 2 2" xfId="34433" xr:uid="{71194E0C-F238-4761-BA33-A303358BD18F}"/>
    <cellStyle name="40% - 강조색3 2 4 5 3" xfId="24705" xr:uid="{262F99EA-9C97-4561-AD8C-D4BCA2A53083}"/>
    <cellStyle name="40% - 강조색3 2 4 6" xfId="10113" xr:uid="{D002F52E-A008-4142-8463-8C2A2590D5BA}"/>
    <cellStyle name="40% - 강조색3 2 4 6 2" xfId="29569" xr:uid="{03A0F810-3808-4B95-BEB6-1F539ADFEC04}"/>
    <cellStyle name="40% - 강조색3 2 4 7" xfId="19841" xr:uid="{CA40BEBD-B87B-4F55-8647-D2C8EC02CC61}"/>
    <cellStyle name="40% - 강조색3 2 5" xfId="689" xr:uid="{CC17572F-6C96-47E6-8C28-65EFB019B9B2}"/>
    <cellStyle name="40% - 강조색3 2 5 2" xfId="1905" xr:uid="{64C2D386-79FD-4164-BD8C-4A7D6B98D96F}"/>
    <cellStyle name="40% - 강조색3 2 5 2 2" xfId="4337" xr:uid="{96E61E1B-2CFD-4DD4-A978-20A8630BE173}"/>
    <cellStyle name="40% - 강조색3 2 5 2 2 2" xfId="9201" xr:uid="{F9BC3285-1963-41A0-B82A-632434C6937D}"/>
    <cellStyle name="40% - 강조색3 2 5 2 2 2 2" xfId="18929" xr:uid="{D63E98A2-5F21-4560-9CD0-0DCB4D972845}"/>
    <cellStyle name="40% - 강조색3 2 5 2 2 2 2 2" xfId="38385" xr:uid="{04E39290-80A9-4232-B0A8-A5EF5595065A}"/>
    <cellStyle name="40% - 강조색3 2 5 2 2 2 3" xfId="28657" xr:uid="{13938E63-B12A-45C1-A1E5-C31A0A6F300A}"/>
    <cellStyle name="40% - 강조색3 2 5 2 2 3" xfId="14065" xr:uid="{415C23E1-3739-46B3-93CE-FE80F200AC61}"/>
    <cellStyle name="40% - 강조색3 2 5 2 2 3 2" xfId="33521" xr:uid="{2EFBEC29-A3D4-4A22-90D3-32CC7D65775B}"/>
    <cellStyle name="40% - 강조색3 2 5 2 2 4" xfId="23793" xr:uid="{9D492B51-80CE-4D3C-8ABF-BC9AA3DBC017}"/>
    <cellStyle name="40% - 강조색3 2 5 2 3" xfId="6769" xr:uid="{D6E0CC5C-7197-40D1-83AC-A82C1698BB9E}"/>
    <cellStyle name="40% - 강조색3 2 5 2 3 2" xfId="16497" xr:uid="{0F42A10B-35A1-497A-94BD-A1623E13727A}"/>
    <cellStyle name="40% - 강조색3 2 5 2 3 2 2" xfId="35953" xr:uid="{BFF08AC5-7BFE-4E6A-8B75-DA0894A940F1}"/>
    <cellStyle name="40% - 강조색3 2 5 2 3 3" xfId="26225" xr:uid="{E0BFBC84-5F2C-41D4-843B-369DF8090DDA}"/>
    <cellStyle name="40% - 강조색3 2 5 2 4" xfId="11633" xr:uid="{5FDE6514-B175-4B2B-9931-B844A9AD3592}"/>
    <cellStyle name="40% - 강조색3 2 5 2 4 2" xfId="31089" xr:uid="{6D0C3B1D-869F-41D9-8FF5-098863A7288B}"/>
    <cellStyle name="40% - 강조색3 2 5 2 5" xfId="21361" xr:uid="{D87EB91F-A9AD-4332-874F-5A2B9D139AF9}"/>
    <cellStyle name="40% - 강조색3 2 5 3" xfId="3121" xr:uid="{3C687ABE-F670-4B8D-9E61-1590CE1FD1F2}"/>
    <cellStyle name="40% - 강조색3 2 5 3 2" xfId="7985" xr:uid="{80A0DD49-8F31-4019-80A2-252D60408442}"/>
    <cellStyle name="40% - 강조색3 2 5 3 2 2" xfId="17713" xr:uid="{07A216ED-A024-4BB2-BACF-EA13018E51C6}"/>
    <cellStyle name="40% - 강조색3 2 5 3 2 2 2" xfId="37169" xr:uid="{2EA8DCED-8579-469D-AD4D-13F6B4AFCBD8}"/>
    <cellStyle name="40% - 강조색3 2 5 3 2 3" xfId="27441" xr:uid="{4CE05FCB-FBC9-4501-87CA-523D1F86DEA2}"/>
    <cellStyle name="40% - 강조색3 2 5 3 3" xfId="12849" xr:uid="{DF7658B8-E202-4F06-A9F1-D89F9DB2D4C8}"/>
    <cellStyle name="40% - 강조색3 2 5 3 3 2" xfId="32305" xr:uid="{3A3BE00E-141F-41EB-B7B4-65386BA2A36B}"/>
    <cellStyle name="40% - 강조색3 2 5 3 4" xfId="22577" xr:uid="{A87A3855-445D-491C-B3A6-8FD0DB663425}"/>
    <cellStyle name="40% - 강조색3 2 5 4" xfId="5553" xr:uid="{456A88A5-861F-4554-B3DD-BA0E023F4588}"/>
    <cellStyle name="40% - 강조색3 2 5 4 2" xfId="15281" xr:uid="{51F50CC7-BE05-4788-BDB4-7505CFB5DC3A}"/>
    <cellStyle name="40% - 강조색3 2 5 4 2 2" xfId="34737" xr:uid="{4299B00F-3CB3-4700-8C0C-DD2589ACFBA0}"/>
    <cellStyle name="40% - 강조색3 2 5 4 3" xfId="25009" xr:uid="{D3A21332-7F9F-4DC3-87E1-C4EF20CCC21F}"/>
    <cellStyle name="40% - 강조색3 2 5 5" xfId="10417" xr:uid="{8A5DC5FE-1C83-4B5C-A913-3FC2F8933268}"/>
    <cellStyle name="40% - 강조색3 2 5 5 2" xfId="29873" xr:uid="{F31AD53D-7BAD-4D3D-8E58-9C21A0C42277}"/>
    <cellStyle name="40% - 강조색3 2 5 6" xfId="20145" xr:uid="{84DC1514-D746-4D68-B7B0-18869BC63DD7}"/>
    <cellStyle name="40% - 강조색3 2 6" xfId="1297" xr:uid="{53C20A56-45B2-48C1-B17C-F9E12552C410}"/>
    <cellStyle name="40% - 강조색3 2 6 2" xfId="3729" xr:uid="{6D9F2637-F17F-445C-94FF-5ADC4511A106}"/>
    <cellStyle name="40% - 강조색3 2 6 2 2" xfId="8593" xr:uid="{BC233B8B-76F8-4151-B039-7ACADEB3158F}"/>
    <cellStyle name="40% - 강조색3 2 6 2 2 2" xfId="18321" xr:uid="{0E93A341-E603-41BF-9666-84929B1349AD}"/>
    <cellStyle name="40% - 강조색3 2 6 2 2 2 2" xfId="37777" xr:uid="{2BD53FB8-4D50-4EBC-BDFB-48D6E3D6B826}"/>
    <cellStyle name="40% - 강조색3 2 6 2 2 3" xfId="28049" xr:uid="{3BA63CBB-084B-4F47-B412-55D41A061B74}"/>
    <cellStyle name="40% - 강조색3 2 6 2 3" xfId="13457" xr:uid="{66E41FA7-00C9-4733-8138-99B08643A45A}"/>
    <cellStyle name="40% - 강조색3 2 6 2 3 2" xfId="32913" xr:uid="{9A9FD3DA-FC97-4118-8265-36A75921F11B}"/>
    <cellStyle name="40% - 강조색3 2 6 2 4" xfId="23185" xr:uid="{683734F7-BCD1-4645-8B9E-ABAFD88D3B37}"/>
    <cellStyle name="40% - 강조색3 2 6 3" xfId="6161" xr:uid="{F43F216C-01FB-4396-B0F9-C7C59E77B11C}"/>
    <cellStyle name="40% - 강조색3 2 6 3 2" xfId="15889" xr:uid="{379F0055-C47E-45C7-B0CB-8CC1249EB921}"/>
    <cellStyle name="40% - 강조색3 2 6 3 2 2" xfId="35345" xr:uid="{E5C43BA0-3A1D-4915-8F1F-3368A134233B}"/>
    <cellStyle name="40% - 강조색3 2 6 3 3" xfId="25617" xr:uid="{CF22A8E4-9A39-478A-B025-99D403347F2E}"/>
    <cellStyle name="40% - 강조색3 2 6 4" xfId="11025" xr:uid="{575B7293-F9DF-4A58-8F18-C67D803DB278}"/>
    <cellStyle name="40% - 강조색3 2 6 4 2" xfId="30481" xr:uid="{BA9BAA69-938F-4141-AFF7-811A550CE646}"/>
    <cellStyle name="40% - 강조색3 2 6 5" xfId="20753" xr:uid="{CCC9AB18-D6DC-43D8-A782-64E135BE87CD}"/>
    <cellStyle name="40% - 강조색3 2 7" xfId="2513" xr:uid="{66594EBE-D370-46E8-9BE6-7D70EF65EDB2}"/>
    <cellStyle name="40% - 강조색3 2 7 2" xfId="7377" xr:uid="{922EE7A0-F834-450F-A16E-4A20D71E3EE3}"/>
    <cellStyle name="40% - 강조색3 2 7 2 2" xfId="17105" xr:uid="{BC4FCBB9-C1DF-424C-8AAD-E2E08540DC3A}"/>
    <cellStyle name="40% - 강조색3 2 7 2 2 2" xfId="36561" xr:uid="{67E4E7BA-BCEF-439F-9E95-F7BF3F47B5E1}"/>
    <cellStyle name="40% - 강조색3 2 7 2 3" xfId="26833" xr:uid="{67F9DD21-63AA-4641-B184-42406B1D889B}"/>
    <cellStyle name="40% - 강조색3 2 7 3" xfId="12241" xr:uid="{74B93897-5A51-447A-9055-244052A1C30C}"/>
    <cellStyle name="40% - 강조색3 2 7 3 2" xfId="31697" xr:uid="{2CE63D59-401D-41C3-9792-B73A5AFE3B4B}"/>
    <cellStyle name="40% - 강조색3 2 7 4" xfId="21969" xr:uid="{BBE8AC2A-282B-475E-BA7E-699EDD278B99}"/>
    <cellStyle name="40% - 강조색3 2 8" xfId="4945" xr:uid="{E165EC47-CBDC-4733-9EAF-EB4752E454D6}"/>
    <cellStyle name="40% - 강조색3 2 8 2" xfId="14673" xr:uid="{F5B86938-1D06-496C-BDF2-2C4D7F976F7C}"/>
    <cellStyle name="40% - 강조색3 2 8 2 2" xfId="34129" xr:uid="{D3E534A5-489E-4BAB-B65F-AA5D072D8DB7}"/>
    <cellStyle name="40% - 강조색3 2 8 3" xfId="24401" xr:uid="{FBA4AE3C-8B3E-4C03-94D7-DFDA35CDF5DA}"/>
    <cellStyle name="40% - 강조색3 2 9" xfId="9809" xr:uid="{D3043E6A-772F-4A53-9FCC-C569E437DF10}"/>
    <cellStyle name="40% - 강조색3 2 9 2" xfId="29265" xr:uid="{403598AE-CB11-478E-BEEB-2AD8ABAF231E}"/>
    <cellStyle name="40% - 강조색3 3" xfId="96" xr:uid="{54F6020C-4C19-403D-8E84-F27D317DAA79}"/>
    <cellStyle name="40% - 강조색3 3 10" xfId="19557" xr:uid="{E5283137-646E-4CD9-9B1D-DC97955EA4A4}"/>
    <cellStyle name="40% - 강조색3 3 2" xfId="176" xr:uid="{10D45E68-13F5-4EE7-8E3D-3BC82E8234B5}"/>
    <cellStyle name="40% - 강조색3 3 2 2" xfId="329" xr:uid="{57A8670D-E39F-452D-BA70-DCD7AF4EBE6F}"/>
    <cellStyle name="40% - 강조색3 3 2 2 2" xfId="634" xr:uid="{9598D2AE-DB80-4AD4-BFF2-B160BDA1DE5C}"/>
    <cellStyle name="40% - 강조색3 3 2 2 2 2" xfId="1242" xr:uid="{C348CD47-6490-4922-9F6E-CE33B75AF6E6}"/>
    <cellStyle name="40% - 강조색3 3 2 2 2 2 2" xfId="2458" xr:uid="{ED0A074D-A22B-438C-B071-7F1CA6794429}"/>
    <cellStyle name="40% - 강조색3 3 2 2 2 2 2 2" xfId="4890" xr:uid="{1000A214-FC5E-421F-A0AA-79FC65BD80F4}"/>
    <cellStyle name="40% - 강조색3 3 2 2 2 2 2 2 2" xfId="9754" xr:uid="{2F2C4584-6A26-4837-AAE3-589EF1474048}"/>
    <cellStyle name="40% - 강조색3 3 2 2 2 2 2 2 2 2" xfId="19482" xr:uid="{6671CAF4-F52C-4A55-AD35-6113732A54B7}"/>
    <cellStyle name="40% - 강조색3 3 2 2 2 2 2 2 2 2 2" xfId="38938" xr:uid="{532A7362-70D0-4098-8ACC-777979134921}"/>
    <cellStyle name="40% - 강조색3 3 2 2 2 2 2 2 2 3" xfId="29210" xr:uid="{3DA07F85-F6FA-41C5-AFDE-7B8B55FB38B7}"/>
    <cellStyle name="40% - 강조색3 3 2 2 2 2 2 2 3" xfId="14618" xr:uid="{508A79DB-FD54-403C-BFAB-55159F6BF2E3}"/>
    <cellStyle name="40% - 강조색3 3 2 2 2 2 2 2 3 2" xfId="34074" xr:uid="{C890E9AB-EE53-40FD-93BA-0D1AD989AA60}"/>
    <cellStyle name="40% - 강조색3 3 2 2 2 2 2 2 4" xfId="24346" xr:uid="{85D09C64-0598-4813-B013-8737B6C2AEE0}"/>
    <cellStyle name="40% - 강조색3 3 2 2 2 2 2 3" xfId="7322" xr:uid="{814F4EED-6E61-4A98-A73F-1A1F272E2A57}"/>
    <cellStyle name="40% - 강조색3 3 2 2 2 2 2 3 2" xfId="17050" xr:uid="{3072AD2C-3E54-4BC2-AF13-EAE2C3D53FC5}"/>
    <cellStyle name="40% - 강조색3 3 2 2 2 2 2 3 2 2" xfId="36506" xr:uid="{8426173B-1FC2-45D8-BB5D-7127652C5640}"/>
    <cellStyle name="40% - 강조색3 3 2 2 2 2 2 3 3" xfId="26778" xr:uid="{F6581484-C795-421E-B747-5FBFB104A256}"/>
    <cellStyle name="40% - 강조색3 3 2 2 2 2 2 4" xfId="12186" xr:uid="{E99A24EC-1C41-49FB-AFB1-93DF24451C3D}"/>
    <cellStyle name="40% - 강조색3 3 2 2 2 2 2 4 2" xfId="31642" xr:uid="{540E96C1-38B4-4947-BE0D-A7006DFDB2B4}"/>
    <cellStyle name="40% - 강조색3 3 2 2 2 2 2 5" xfId="21914" xr:uid="{8C055E6F-ED08-4943-A7F5-847087A548A9}"/>
    <cellStyle name="40% - 강조색3 3 2 2 2 2 3" xfId="3674" xr:uid="{913BD976-8DB2-493B-B33D-6ACCCE9F3898}"/>
    <cellStyle name="40% - 강조색3 3 2 2 2 2 3 2" xfId="8538" xr:uid="{5C532375-C7EE-44FF-ACC8-107A5DBF3532}"/>
    <cellStyle name="40% - 강조색3 3 2 2 2 2 3 2 2" xfId="18266" xr:uid="{22DACD2B-6983-4EF0-9AFE-545D308BD6AA}"/>
    <cellStyle name="40% - 강조색3 3 2 2 2 2 3 2 2 2" xfId="37722" xr:uid="{070220A1-05F5-4226-B1BF-D87A242D9984}"/>
    <cellStyle name="40% - 강조색3 3 2 2 2 2 3 2 3" xfId="27994" xr:uid="{F8832389-5AC2-4F77-AA53-7D285F013554}"/>
    <cellStyle name="40% - 강조색3 3 2 2 2 2 3 3" xfId="13402" xr:uid="{7C3F02FE-C77F-461A-9FD7-128D3C94C9FA}"/>
    <cellStyle name="40% - 강조색3 3 2 2 2 2 3 3 2" xfId="32858" xr:uid="{BF9C32EB-516D-4419-A978-5AFD944A1F3F}"/>
    <cellStyle name="40% - 강조색3 3 2 2 2 2 3 4" xfId="23130" xr:uid="{5BEDBAF7-6DC0-4969-ADAF-76B19E58241A}"/>
    <cellStyle name="40% - 강조색3 3 2 2 2 2 4" xfId="6106" xr:uid="{09A209E1-CF09-44A6-85E9-76544CABF41E}"/>
    <cellStyle name="40% - 강조색3 3 2 2 2 2 4 2" xfId="15834" xr:uid="{B3EE143A-A56B-4BAF-B7D8-A385632481E5}"/>
    <cellStyle name="40% - 강조색3 3 2 2 2 2 4 2 2" xfId="35290" xr:uid="{9B96FFE6-D2BD-403F-82B0-77828DE51BA8}"/>
    <cellStyle name="40% - 강조색3 3 2 2 2 2 4 3" xfId="25562" xr:uid="{0B3C206D-384E-4779-B7BE-1D8D9E8282BC}"/>
    <cellStyle name="40% - 강조색3 3 2 2 2 2 5" xfId="10970" xr:uid="{0BFCC7A5-0A70-40C9-AD1E-62FF5619ECF7}"/>
    <cellStyle name="40% - 강조색3 3 2 2 2 2 5 2" xfId="30426" xr:uid="{72C25B8A-9853-40DF-81EC-F9A4FA51391B}"/>
    <cellStyle name="40% - 강조색3 3 2 2 2 2 6" xfId="20698" xr:uid="{8E7A1226-F991-458E-BFAC-7F7006440E5C}"/>
    <cellStyle name="40% - 강조색3 3 2 2 2 3" xfId="1850" xr:uid="{31875DA7-55BD-4D4A-911E-CE0F9442B5C1}"/>
    <cellStyle name="40% - 강조색3 3 2 2 2 3 2" xfId="4282" xr:uid="{2733C373-6D1A-4273-81DA-AF1ECB122F3E}"/>
    <cellStyle name="40% - 강조색3 3 2 2 2 3 2 2" xfId="9146" xr:uid="{D1E41635-EBBE-415D-82E3-00F598FA31CF}"/>
    <cellStyle name="40% - 강조색3 3 2 2 2 3 2 2 2" xfId="18874" xr:uid="{511C377E-11E9-4CD9-A7E4-D923A32F54EA}"/>
    <cellStyle name="40% - 강조색3 3 2 2 2 3 2 2 2 2" xfId="38330" xr:uid="{D231E92A-8687-40B4-973B-DD49FAFFFAE0}"/>
    <cellStyle name="40% - 강조색3 3 2 2 2 3 2 2 3" xfId="28602" xr:uid="{B117ECD6-1F80-4BC6-89A9-C1D9F8C9C845}"/>
    <cellStyle name="40% - 강조색3 3 2 2 2 3 2 3" xfId="14010" xr:uid="{E1D51745-3ED3-45E9-A12A-D049006F9745}"/>
    <cellStyle name="40% - 강조색3 3 2 2 2 3 2 3 2" xfId="33466" xr:uid="{E5ABAFD6-5B04-4A2D-BCC4-C2F0E9DB2564}"/>
    <cellStyle name="40% - 강조색3 3 2 2 2 3 2 4" xfId="23738" xr:uid="{988BF8F7-31FB-476A-9D03-F2A2878F0EFC}"/>
    <cellStyle name="40% - 강조색3 3 2 2 2 3 3" xfId="6714" xr:uid="{7A789F87-809F-4651-91F9-5A5FE078C00E}"/>
    <cellStyle name="40% - 강조색3 3 2 2 2 3 3 2" xfId="16442" xr:uid="{2BB0C411-B29B-4D9C-9041-0D88C5F7C624}"/>
    <cellStyle name="40% - 강조색3 3 2 2 2 3 3 2 2" xfId="35898" xr:uid="{2C7EC951-833E-4FCC-8CC0-B99F502427FB}"/>
    <cellStyle name="40% - 강조색3 3 2 2 2 3 3 3" xfId="26170" xr:uid="{46B030C1-7469-4D41-BE2E-98B55013C203}"/>
    <cellStyle name="40% - 강조색3 3 2 2 2 3 4" xfId="11578" xr:uid="{4E0062E4-ED2F-48AB-B556-ABBF31836F4C}"/>
    <cellStyle name="40% - 강조색3 3 2 2 2 3 4 2" xfId="31034" xr:uid="{F0A776B7-857D-4018-88DB-F4270323D90D}"/>
    <cellStyle name="40% - 강조색3 3 2 2 2 3 5" xfId="21306" xr:uid="{BB7A9433-830C-4746-BAB1-F64AF9C59A35}"/>
    <cellStyle name="40% - 강조색3 3 2 2 2 4" xfId="3066" xr:uid="{B055AFBF-FE8A-46D6-802C-075ABDE77384}"/>
    <cellStyle name="40% - 강조색3 3 2 2 2 4 2" xfId="7930" xr:uid="{F8477506-4187-4984-B28A-2319B181BDBB}"/>
    <cellStyle name="40% - 강조색3 3 2 2 2 4 2 2" xfId="17658" xr:uid="{EDF96B39-1728-42DA-927D-5C0EE9199FE5}"/>
    <cellStyle name="40% - 강조색3 3 2 2 2 4 2 2 2" xfId="37114" xr:uid="{32676CCC-42E3-46E5-BE0F-7D687F08B9B3}"/>
    <cellStyle name="40% - 강조색3 3 2 2 2 4 2 3" xfId="27386" xr:uid="{12FBD1BA-789D-4934-BAB7-DFDFEC0D7281}"/>
    <cellStyle name="40% - 강조색3 3 2 2 2 4 3" xfId="12794" xr:uid="{1F68BFE8-1FE3-4433-B134-AD6EC32B33FD}"/>
    <cellStyle name="40% - 강조색3 3 2 2 2 4 3 2" xfId="32250" xr:uid="{A6D779F0-EC1C-4B61-A823-35168AEEFC50}"/>
    <cellStyle name="40% - 강조색3 3 2 2 2 4 4" xfId="22522" xr:uid="{0F3D6B0F-8FC0-4FFD-AF65-5FF7B04EC6EB}"/>
    <cellStyle name="40% - 강조색3 3 2 2 2 5" xfId="5498" xr:uid="{56F78BAF-6FB2-4646-8498-FF0CA51DAD35}"/>
    <cellStyle name="40% - 강조색3 3 2 2 2 5 2" xfId="15226" xr:uid="{D69A8377-64F5-4A30-A7D2-F18B06CD27E2}"/>
    <cellStyle name="40% - 강조색3 3 2 2 2 5 2 2" xfId="34682" xr:uid="{524DA228-3410-4712-9324-E9A20F701B44}"/>
    <cellStyle name="40% - 강조색3 3 2 2 2 5 3" xfId="24954" xr:uid="{D0C40818-42D6-4731-8ED5-0F56D70B1C84}"/>
    <cellStyle name="40% - 강조색3 3 2 2 2 6" xfId="10362" xr:uid="{D39EB76E-D5F7-42AD-8211-1D189F375850}"/>
    <cellStyle name="40% - 강조색3 3 2 2 2 6 2" xfId="29818" xr:uid="{85A3F0DF-D97C-4AC6-9DD7-85F1341C131D}"/>
    <cellStyle name="40% - 강조색3 3 2 2 2 7" xfId="20090" xr:uid="{5E282119-1BDA-4BD7-940E-961DB04ECD75}"/>
    <cellStyle name="40% - 강조색3 3 2 2 3" xfId="938" xr:uid="{25F5D157-1244-4B21-A465-91E7848F9351}"/>
    <cellStyle name="40% - 강조색3 3 2 2 3 2" xfId="2154" xr:uid="{A036270D-5A63-45F8-805E-201787D8845B}"/>
    <cellStyle name="40% - 강조색3 3 2 2 3 2 2" xfId="4586" xr:uid="{2DF200CC-860B-4252-934F-9D8E4EBE4B0B}"/>
    <cellStyle name="40% - 강조색3 3 2 2 3 2 2 2" xfId="9450" xr:uid="{18AECA48-0369-488E-9FEB-790296AE4754}"/>
    <cellStyle name="40% - 강조색3 3 2 2 3 2 2 2 2" xfId="19178" xr:uid="{E5A4E5CB-C98F-4D02-9706-A0221EE47297}"/>
    <cellStyle name="40% - 강조색3 3 2 2 3 2 2 2 2 2" xfId="38634" xr:uid="{A8A3377E-B1B3-4C79-AC69-317C8BD3FB50}"/>
    <cellStyle name="40% - 강조색3 3 2 2 3 2 2 2 3" xfId="28906" xr:uid="{360989A3-E180-4245-BAC2-01AA8A66EB2C}"/>
    <cellStyle name="40% - 강조색3 3 2 2 3 2 2 3" xfId="14314" xr:uid="{F0BEF4A0-EB55-41D9-8FDB-9EABF770E52C}"/>
    <cellStyle name="40% - 강조색3 3 2 2 3 2 2 3 2" xfId="33770" xr:uid="{D98C67BF-92B3-4678-BD14-A1852AFA17F6}"/>
    <cellStyle name="40% - 강조색3 3 2 2 3 2 2 4" xfId="24042" xr:uid="{1C8794A0-CD09-4699-A3F8-FB67874555A4}"/>
    <cellStyle name="40% - 강조색3 3 2 2 3 2 3" xfId="7018" xr:uid="{22CE11A9-6AE1-44D1-A969-A37597D7E556}"/>
    <cellStyle name="40% - 강조색3 3 2 2 3 2 3 2" xfId="16746" xr:uid="{2D07C7F9-E5CB-4F62-BBFF-060A3691F1CE}"/>
    <cellStyle name="40% - 강조색3 3 2 2 3 2 3 2 2" xfId="36202" xr:uid="{1C3BF234-BFAF-46AA-AA43-3D66771027BF}"/>
    <cellStyle name="40% - 강조색3 3 2 2 3 2 3 3" xfId="26474" xr:uid="{73EBA891-3AD4-4E4E-8AE1-29E3345242EE}"/>
    <cellStyle name="40% - 강조색3 3 2 2 3 2 4" xfId="11882" xr:uid="{6F4069AD-B0D0-4CE6-9FE3-57D21231215A}"/>
    <cellStyle name="40% - 강조색3 3 2 2 3 2 4 2" xfId="31338" xr:uid="{14C98115-82C5-418B-AB9E-FA387E5E1328}"/>
    <cellStyle name="40% - 강조색3 3 2 2 3 2 5" xfId="21610" xr:uid="{4C86CD90-2119-4E79-AEB1-D90E9744D470}"/>
    <cellStyle name="40% - 강조색3 3 2 2 3 3" xfId="3370" xr:uid="{5ADC765B-1C88-4E23-B3A3-ACED26696E96}"/>
    <cellStyle name="40% - 강조색3 3 2 2 3 3 2" xfId="8234" xr:uid="{EE64E677-C528-465B-990C-B70466F9E7EB}"/>
    <cellStyle name="40% - 강조색3 3 2 2 3 3 2 2" xfId="17962" xr:uid="{F200E346-178C-480C-9B11-5A9CCB122178}"/>
    <cellStyle name="40% - 강조색3 3 2 2 3 3 2 2 2" xfId="37418" xr:uid="{7DFFCEE3-AC1A-463C-B1A2-55BBF76A4408}"/>
    <cellStyle name="40% - 강조색3 3 2 2 3 3 2 3" xfId="27690" xr:uid="{E0AA7CDB-46F7-4946-A900-E63F4C4673E5}"/>
    <cellStyle name="40% - 강조색3 3 2 2 3 3 3" xfId="13098" xr:uid="{D98142B1-7647-4C9E-B2A0-6BCFD69E149D}"/>
    <cellStyle name="40% - 강조색3 3 2 2 3 3 3 2" xfId="32554" xr:uid="{C72CE9E3-8FF6-4EC3-B9D7-4BB16887FFD4}"/>
    <cellStyle name="40% - 강조색3 3 2 2 3 3 4" xfId="22826" xr:uid="{5C0F8CA4-6DD3-4A5F-AD0D-1C7FFD8C8EA5}"/>
    <cellStyle name="40% - 강조색3 3 2 2 3 4" xfId="5802" xr:uid="{E328A991-4441-4F1E-89C6-F09ADF911460}"/>
    <cellStyle name="40% - 강조색3 3 2 2 3 4 2" xfId="15530" xr:uid="{8385FDCB-040E-411B-9688-3E48416E5956}"/>
    <cellStyle name="40% - 강조색3 3 2 2 3 4 2 2" xfId="34986" xr:uid="{93E44694-CE72-4762-AEB1-D72ACA1A9C61}"/>
    <cellStyle name="40% - 강조색3 3 2 2 3 4 3" xfId="25258" xr:uid="{EEA70376-E65D-4BB4-9C9E-75C725681A14}"/>
    <cellStyle name="40% - 강조색3 3 2 2 3 5" xfId="10666" xr:uid="{68DEF1CA-BD98-4CC6-ADD9-804740BE4415}"/>
    <cellStyle name="40% - 강조색3 3 2 2 3 5 2" xfId="30122" xr:uid="{A8B5C627-A1BA-4EAC-893C-64483E4D46D2}"/>
    <cellStyle name="40% - 강조색3 3 2 2 3 6" xfId="20394" xr:uid="{820F9497-03D2-4D33-9A74-81F834757942}"/>
    <cellStyle name="40% - 강조색3 3 2 2 4" xfId="1546" xr:uid="{7E8D089E-CED9-444A-A6B5-2BACD645C62E}"/>
    <cellStyle name="40% - 강조색3 3 2 2 4 2" xfId="3978" xr:uid="{84241791-4848-42FA-B517-09545745FCB5}"/>
    <cellStyle name="40% - 강조색3 3 2 2 4 2 2" xfId="8842" xr:uid="{9DBE579A-709A-4FD3-BA5E-DB3063ECABB6}"/>
    <cellStyle name="40% - 강조색3 3 2 2 4 2 2 2" xfId="18570" xr:uid="{F252B596-1DC0-4594-9828-C6154C890E88}"/>
    <cellStyle name="40% - 강조색3 3 2 2 4 2 2 2 2" xfId="38026" xr:uid="{8796E84E-5EAA-4413-AD4B-524B14028683}"/>
    <cellStyle name="40% - 강조색3 3 2 2 4 2 2 3" xfId="28298" xr:uid="{05EFF1F3-8137-4D7B-9DEC-BC6E521631EB}"/>
    <cellStyle name="40% - 강조색3 3 2 2 4 2 3" xfId="13706" xr:uid="{F948DB13-3C83-4D32-AE26-E768540145DD}"/>
    <cellStyle name="40% - 강조색3 3 2 2 4 2 3 2" xfId="33162" xr:uid="{99810A0A-B905-4342-93BC-270BB907B376}"/>
    <cellStyle name="40% - 강조색3 3 2 2 4 2 4" xfId="23434" xr:uid="{C9B6A92C-782F-45D5-838F-B10D178A9F3E}"/>
    <cellStyle name="40% - 강조색3 3 2 2 4 3" xfId="6410" xr:uid="{FAF956BD-CF5B-43DD-9F02-B5332544D2A6}"/>
    <cellStyle name="40% - 강조색3 3 2 2 4 3 2" xfId="16138" xr:uid="{62E1BA29-CE21-47B8-9474-CCF13BBC59DA}"/>
    <cellStyle name="40% - 강조색3 3 2 2 4 3 2 2" xfId="35594" xr:uid="{50E5EA1A-DE2D-4C38-8035-FABC7D0597D4}"/>
    <cellStyle name="40% - 강조색3 3 2 2 4 3 3" xfId="25866" xr:uid="{5B9D95B1-EFE8-4261-9C04-036945A9474B}"/>
    <cellStyle name="40% - 강조색3 3 2 2 4 4" xfId="11274" xr:uid="{B912BBB0-AFC4-416E-A077-EDA8F0F05496}"/>
    <cellStyle name="40% - 강조색3 3 2 2 4 4 2" xfId="30730" xr:uid="{A0FB7F44-338F-4DF7-AB07-EAF620009888}"/>
    <cellStyle name="40% - 강조색3 3 2 2 4 5" xfId="21002" xr:uid="{D1EF91D3-6142-40B7-8436-2F2D45EA4F9D}"/>
    <cellStyle name="40% - 강조색3 3 2 2 5" xfId="2762" xr:uid="{422F36DC-19B7-4B9B-B7F7-0B6AEEFEF982}"/>
    <cellStyle name="40% - 강조색3 3 2 2 5 2" xfId="7626" xr:uid="{5124F8B7-6A16-47CE-9808-EA4E66B2FBC5}"/>
    <cellStyle name="40% - 강조색3 3 2 2 5 2 2" xfId="17354" xr:uid="{C7ADDEA5-466D-4315-A72D-150B8EF402EE}"/>
    <cellStyle name="40% - 강조색3 3 2 2 5 2 2 2" xfId="36810" xr:uid="{E0FCC3CE-E97A-4460-A9D3-8DC514C35802}"/>
    <cellStyle name="40% - 강조색3 3 2 2 5 2 3" xfId="27082" xr:uid="{8EE679A4-153D-4949-AD02-89A763D648AB}"/>
    <cellStyle name="40% - 강조색3 3 2 2 5 3" xfId="12490" xr:uid="{66D1B560-B3EA-4F8C-8661-916C0EAF64C8}"/>
    <cellStyle name="40% - 강조색3 3 2 2 5 3 2" xfId="31946" xr:uid="{E3565D69-2B46-49D9-B647-B62E65B86718}"/>
    <cellStyle name="40% - 강조색3 3 2 2 5 4" xfId="22218" xr:uid="{C7A8A7AF-0AB8-47FE-A1A9-C521F5937D34}"/>
    <cellStyle name="40% - 강조색3 3 2 2 6" xfId="5194" xr:uid="{1C885736-6AA5-432B-992E-6FFBF4C8C7E7}"/>
    <cellStyle name="40% - 강조색3 3 2 2 6 2" xfId="14922" xr:uid="{57B66C1C-EF7F-48F2-8D88-895A2A273752}"/>
    <cellStyle name="40% - 강조색3 3 2 2 6 2 2" xfId="34378" xr:uid="{C944E574-F5E9-4CCB-A984-77E4DD6191AD}"/>
    <cellStyle name="40% - 강조색3 3 2 2 6 3" xfId="24650" xr:uid="{80C03604-2B1F-4694-B6EF-877AF196CA5C}"/>
    <cellStyle name="40% - 강조색3 3 2 2 7" xfId="10058" xr:uid="{EF7E570B-408D-4AF1-97FA-8C1034E93736}"/>
    <cellStyle name="40% - 강조색3 3 2 2 7 2" xfId="29514" xr:uid="{1DB2D557-43A1-496D-B19A-651803091E3B}"/>
    <cellStyle name="40% - 강조색3 3 2 2 8" xfId="19786" xr:uid="{0A21F50F-6219-4D1E-8EDC-242B2908D265}"/>
    <cellStyle name="40% - 강조색3 3 2 3" xfId="482" xr:uid="{752574FE-BA24-4033-BF34-B46D9C439422}"/>
    <cellStyle name="40% - 강조색3 3 2 3 2" xfId="1090" xr:uid="{1FBFF1C9-1738-47E0-BDDB-672CDE866610}"/>
    <cellStyle name="40% - 강조색3 3 2 3 2 2" xfId="2306" xr:uid="{D1CA1DFB-A56A-4B23-9028-7A3E2CCE6BEE}"/>
    <cellStyle name="40% - 강조색3 3 2 3 2 2 2" xfId="4738" xr:uid="{08EDF892-616D-49CE-8A66-16CC224257B7}"/>
    <cellStyle name="40% - 강조색3 3 2 3 2 2 2 2" xfId="9602" xr:uid="{5EF4FACA-047A-4AE2-9B8B-9BA5F7428598}"/>
    <cellStyle name="40% - 강조색3 3 2 3 2 2 2 2 2" xfId="19330" xr:uid="{0D97FBF6-DE5B-49EC-B662-8B8C7794D537}"/>
    <cellStyle name="40% - 강조색3 3 2 3 2 2 2 2 2 2" xfId="38786" xr:uid="{C1B532F5-A326-47D4-8EB4-3AD379A7AF6B}"/>
    <cellStyle name="40% - 강조색3 3 2 3 2 2 2 2 3" xfId="29058" xr:uid="{F4ED9091-2B81-4CBC-B607-2D53A1D6B3BA}"/>
    <cellStyle name="40% - 강조색3 3 2 3 2 2 2 3" xfId="14466" xr:uid="{4F82838D-3773-49A6-BEAD-2FA5E8B1C7A3}"/>
    <cellStyle name="40% - 강조색3 3 2 3 2 2 2 3 2" xfId="33922" xr:uid="{0F835B79-F335-4273-840F-F59B1CC83D4D}"/>
    <cellStyle name="40% - 강조색3 3 2 3 2 2 2 4" xfId="24194" xr:uid="{50BF12A2-8D45-4F1B-A1B2-AFDF32C33185}"/>
    <cellStyle name="40% - 강조색3 3 2 3 2 2 3" xfId="7170" xr:uid="{A33160BE-1C87-40DD-8779-ABE914DEAC89}"/>
    <cellStyle name="40% - 강조색3 3 2 3 2 2 3 2" xfId="16898" xr:uid="{915D095D-F17C-49DF-A423-22797507E718}"/>
    <cellStyle name="40% - 강조색3 3 2 3 2 2 3 2 2" xfId="36354" xr:uid="{BCDD9F64-59A7-4B3D-AE4D-39904AF3593D}"/>
    <cellStyle name="40% - 강조색3 3 2 3 2 2 3 3" xfId="26626" xr:uid="{E8ED4796-4CD1-4587-B30B-55F34E96534C}"/>
    <cellStyle name="40% - 강조색3 3 2 3 2 2 4" xfId="12034" xr:uid="{17B4A72D-9A46-46EC-93A0-63D371B77D8B}"/>
    <cellStyle name="40% - 강조색3 3 2 3 2 2 4 2" xfId="31490" xr:uid="{88595BC8-C275-495F-B7C7-0D2E8463673D}"/>
    <cellStyle name="40% - 강조색3 3 2 3 2 2 5" xfId="21762" xr:uid="{3CA8EF88-0A42-4F1A-82F4-B934D9F148DC}"/>
    <cellStyle name="40% - 강조색3 3 2 3 2 3" xfId="3522" xr:uid="{EF63AFF9-8A0F-4677-877B-ABA02B05204D}"/>
    <cellStyle name="40% - 강조색3 3 2 3 2 3 2" xfId="8386" xr:uid="{3D2000F4-9053-437B-9C00-841EA3AA3E8F}"/>
    <cellStyle name="40% - 강조색3 3 2 3 2 3 2 2" xfId="18114" xr:uid="{835DA8B9-9387-4CD6-8355-4364FB2CA73F}"/>
    <cellStyle name="40% - 강조색3 3 2 3 2 3 2 2 2" xfId="37570" xr:uid="{F433E87D-B762-4F1C-8F37-A29D3CD05715}"/>
    <cellStyle name="40% - 강조색3 3 2 3 2 3 2 3" xfId="27842" xr:uid="{C256A357-F4FB-4918-8695-4E52C6CF3069}"/>
    <cellStyle name="40% - 강조색3 3 2 3 2 3 3" xfId="13250" xr:uid="{E6043CE9-AC79-44B9-A2B5-7C3268CE4BA7}"/>
    <cellStyle name="40% - 강조색3 3 2 3 2 3 3 2" xfId="32706" xr:uid="{3A790D14-51A3-4EF3-BCC2-EC2BDECF67D2}"/>
    <cellStyle name="40% - 강조색3 3 2 3 2 3 4" xfId="22978" xr:uid="{B197A004-B7FD-4941-BFCB-08DF676996CA}"/>
    <cellStyle name="40% - 강조색3 3 2 3 2 4" xfId="5954" xr:uid="{89609043-6179-46F9-A0CA-6FC099510843}"/>
    <cellStyle name="40% - 강조색3 3 2 3 2 4 2" xfId="15682" xr:uid="{36DF5374-A9B3-46EA-A429-B5808F1C891B}"/>
    <cellStyle name="40% - 강조색3 3 2 3 2 4 2 2" xfId="35138" xr:uid="{59C8D0FF-8019-4418-8EF8-095DF3E34F0A}"/>
    <cellStyle name="40% - 강조색3 3 2 3 2 4 3" xfId="25410" xr:uid="{31D12155-53DE-428A-9B66-5621D083789C}"/>
    <cellStyle name="40% - 강조색3 3 2 3 2 5" xfId="10818" xr:uid="{80DB28D8-A56F-4120-9C6D-42F40F7F9040}"/>
    <cellStyle name="40% - 강조색3 3 2 3 2 5 2" xfId="30274" xr:uid="{B3936372-5C56-4121-A0CD-0782C35E7D60}"/>
    <cellStyle name="40% - 강조색3 3 2 3 2 6" xfId="20546" xr:uid="{13B8BD34-69DC-4255-91AC-1C803D9C962C}"/>
    <cellStyle name="40% - 강조색3 3 2 3 3" xfId="1698" xr:uid="{8B466010-BBE2-42C8-B0A8-44A96992A68A}"/>
    <cellStyle name="40% - 강조색3 3 2 3 3 2" xfId="4130" xr:uid="{F99A1FA5-517E-484C-A93D-7D5386B9592A}"/>
    <cellStyle name="40% - 강조색3 3 2 3 3 2 2" xfId="8994" xr:uid="{9530076D-E48F-4D20-A53A-AF9BB28FC822}"/>
    <cellStyle name="40% - 강조색3 3 2 3 3 2 2 2" xfId="18722" xr:uid="{4723F1C7-C861-4A20-AA8D-A976C4ABFAE7}"/>
    <cellStyle name="40% - 강조색3 3 2 3 3 2 2 2 2" xfId="38178" xr:uid="{4EC3565E-5500-4838-8412-98E02DC126C5}"/>
    <cellStyle name="40% - 강조색3 3 2 3 3 2 2 3" xfId="28450" xr:uid="{6BE4E5CE-ED5C-4731-B3F5-B492C5EE2A11}"/>
    <cellStyle name="40% - 강조색3 3 2 3 3 2 3" xfId="13858" xr:uid="{56EAA314-3A97-40E4-A05C-4DFCDB2ECCC6}"/>
    <cellStyle name="40% - 강조색3 3 2 3 3 2 3 2" xfId="33314" xr:uid="{C808F3A6-BCC0-4F27-82B6-F8B55C43E0F5}"/>
    <cellStyle name="40% - 강조색3 3 2 3 3 2 4" xfId="23586" xr:uid="{721B081D-40B4-4E75-9C49-867E0C154DED}"/>
    <cellStyle name="40% - 강조색3 3 2 3 3 3" xfId="6562" xr:uid="{A250DBE8-3442-4CCF-8028-10032D0C755B}"/>
    <cellStyle name="40% - 강조색3 3 2 3 3 3 2" xfId="16290" xr:uid="{96C9EE5C-CEEC-4D6A-B7D5-B2E7E2622DF9}"/>
    <cellStyle name="40% - 강조색3 3 2 3 3 3 2 2" xfId="35746" xr:uid="{431A9388-5E19-4A18-9A8F-328586904269}"/>
    <cellStyle name="40% - 강조색3 3 2 3 3 3 3" xfId="26018" xr:uid="{3F9DC965-0A8E-438C-9260-7CC971FE8DBA}"/>
    <cellStyle name="40% - 강조색3 3 2 3 3 4" xfId="11426" xr:uid="{ADBDC926-92B1-463D-BAD1-0CA90AAB6838}"/>
    <cellStyle name="40% - 강조색3 3 2 3 3 4 2" xfId="30882" xr:uid="{0681837D-7005-43D5-A16D-6E5526420D6B}"/>
    <cellStyle name="40% - 강조색3 3 2 3 3 5" xfId="21154" xr:uid="{E069CFA3-869E-49C9-A1EF-771D2FEED794}"/>
    <cellStyle name="40% - 강조색3 3 2 3 4" xfId="2914" xr:uid="{D14D6558-BAB7-4D20-85C6-47A7711B2C93}"/>
    <cellStyle name="40% - 강조색3 3 2 3 4 2" xfId="7778" xr:uid="{479F11A6-8071-41C9-925F-0139C44671F2}"/>
    <cellStyle name="40% - 강조색3 3 2 3 4 2 2" xfId="17506" xr:uid="{35E6924D-B45C-4B15-823E-0B4B77389592}"/>
    <cellStyle name="40% - 강조색3 3 2 3 4 2 2 2" xfId="36962" xr:uid="{AB9DC75F-9329-4BAF-8D48-34CC86114F45}"/>
    <cellStyle name="40% - 강조색3 3 2 3 4 2 3" xfId="27234" xr:uid="{B105F75E-EC54-4B3D-9D8B-2CCB3F667691}"/>
    <cellStyle name="40% - 강조색3 3 2 3 4 3" xfId="12642" xr:uid="{14CB13CF-05D2-4BEC-80B5-11EFDCF3982A}"/>
    <cellStyle name="40% - 강조색3 3 2 3 4 3 2" xfId="32098" xr:uid="{70F74624-1F85-4666-A9ED-4BBB9962C441}"/>
    <cellStyle name="40% - 강조색3 3 2 3 4 4" xfId="22370" xr:uid="{4A2D7A05-21F7-4DBB-A39C-83394BC054DE}"/>
    <cellStyle name="40% - 강조색3 3 2 3 5" xfId="5346" xr:uid="{655DF81C-40CC-4C91-9813-E9F49D24CD44}"/>
    <cellStyle name="40% - 강조색3 3 2 3 5 2" xfId="15074" xr:uid="{B1BF415A-AF8B-4514-9D46-1595F8AEE90F}"/>
    <cellStyle name="40% - 강조색3 3 2 3 5 2 2" xfId="34530" xr:uid="{A9F10DBE-CF73-4836-B5F5-B963BA4E1C66}"/>
    <cellStyle name="40% - 강조색3 3 2 3 5 3" xfId="24802" xr:uid="{A1E19DE7-7D82-4BE4-AD1F-185292B36A2D}"/>
    <cellStyle name="40% - 강조색3 3 2 3 6" xfId="10210" xr:uid="{C2746FBA-247E-4E67-98DB-30298C5A3D4C}"/>
    <cellStyle name="40% - 강조색3 3 2 3 6 2" xfId="29666" xr:uid="{FCA2A312-925E-494B-9273-26A8F916E9EA}"/>
    <cellStyle name="40% - 강조색3 3 2 3 7" xfId="19938" xr:uid="{620FD1EE-BCEA-49F6-B7D6-AE0509E62223}"/>
    <cellStyle name="40% - 강조색3 3 2 4" xfId="786" xr:uid="{85E455ED-BD06-422A-9B22-7DEA307E7336}"/>
    <cellStyle name="40% - 강조색3 3 2 4 2" xfId="2002" xr:uid="{1E6B4F32-3E7F-4733-B244-C7688C7D15D6}"/>
    <cellStyle name="40% - 강조색3 3 2 4 2 2" xfId="4434" xr:uid="{39CE9728-B72F-4CDC-959C-5873EF25434F}"/>
    <cellStyle name="40% - 강조색3 3 2 4 2 2 2" xfId="9298" xr:uid="{FA37325B-E06E-4CD6-8E21-7A085F3066CA}"/>
    <cellStyle name="40% - 강조색3 3 2 4 2 2 2 2" xfId="19026" xr:uid="{3C792B90-755F-4237-8167-9FDF340285FA}"/>
    <cellStyle name="40% - 강조색3 3 2 4 2 2 2 2 2" xfId="38482" xr:uid="{11462FF3-915A-4F0B-8DB6-3EC55AB88792}"/>
    <cellStyle name="40% - 강조색3 3 2 4 2 2 2 3" xfId="28754" xr:uid="{7437301F-89BF-4C23-A055-B0566B990398}"/>
    <cellStyle name="40% - 강조색3 3 2 4 2 2 3" xfId="14162" xr:uid="{FC3DA849-FF75-4993-84A6-922560A7FF0E}"/>
    <cellStyle name="40% - 강조색3 3 2 4 2 2 3 2" xfId="33618" xr:uid="{FD60ACA4-3438-4760-8B17-9D43E08A9119}"/>
    <cellStyle name="40% - 강조색3 3 2 4 2 2 4" xfId="23890" xr:uid="{3F4829DF-0EDF-4E67-9727-E493F51180D9}"/>
    <cellStyle name="40% - 강조색3 3 2 4 2 3" xfId="6866" xr:uid="{5B0B96C8-1CB0-4606-B9BA-CC18B0B15652}"/>
    <cellStyle name="40% - 강조색3 3 2 4 2 3 2" xfId="16594" xr:uid="{5DE3F5A7-F051-4825-9288-ABCE0A779DCE}"/>
    <cellStyle name="40% - 강조색3 3 2 4 2 3 2 2" xfId="36050" xr:uid="{DEBFAF8F-91FE-4B07-8C3A-7E21315F2B95}"/>
    <cellStyle name="40% - 강조색3 3 2 4 2 3 3" xfId="26322" xr:uid="{A751F173-C6EB-4F13-903C-93E47229E7E6}"/>
    <cellStyle name="40% - 강조색3 3 2 4 2 4" xfId="11730" xr:uid="{7E8242BB-8311-443E-9160-F451B99A4802}"/>
    <cellStyle name="40% - 강조색3 3 2 4 2 4 2" xfId="31186" xr:uid="{1545E6CE-5C23-474A-BDD7-73A33AD8250F}"/>
    <cellStyle name="40% - 강조색3 3 2 4 2 5" xfId="21458" xr:uid="{32AB634A-9892-41B4-86D4-2D7EFB6A7FF6}"/>
    <cellStyle name="40% - 강조색3 3 2 4 3" xfId="3218" xr:uid="{E80A89B9-D4C4-49E5-8883-2D5A2CCB78C3}"/>
    <cellStyle name="40% - 강조색3 3 2 4 3 2" xfId="8082" xr:uid="{3DE80D8F-DAF6-48FA-9548-BDD86FBE22C7}"/>
    <cellStyle name="40% - 강조색3 3 2 4 3 2 2" xfId="17810" xr:uid="{57CF6C76-B658-4FFA-AEBC-1A313E478DDE}"/>
    <cellStyle name="40% - 강조색3 3 2 4 3 2 2 2" xfId="37266" xr:uid="{8A662D8A-5897-4845-8615-7FE3467D7FE5}"/>
    <cellStyle name="40% - 강조색3 3 2 4 3 2 3" xfId="27538" xr:uid="{555AA9F6-9D92-482B-8A2E-5D0FBE2E3F2A}"/>
    <cellStyle name="40% - 강조색3 3 2 4 3 3" xfId="12946" xr:uid="{C23F8027-0571-48F9-8F18-E0C170BF746A}"/>
    <cellStyle name="40% - 강조색3 3 2 4 3 3 2" xfId="32402" xr:uid="{6A376A7B-99AF-4678-B6AA-EEF69AE7D6CD}"/>
    <cellStyle name="40% - 강조색3 3 2 4 3 4" xfId="22674" xr:uid="{AB302727-6C3A-461A-B79B-23D9E8CA5B8C}"/>
    <cellStyle name="40% - 강조색3 3 2 4 4" xfId="5650" xr:uid="{6B33006D-2344-49D9-AB5A-42101011C166}"/>
    <cellStyle name="40% - 강조색3 3 2 4 4 2" xfId="15378" xr:uid="{B885D863-54D3-47CB-BE5F-EE3464BEBDBF}"/>
    <cellStyle name="40% - 강조색3 3 2 4 4 2 2" xfId="34834" xr:uid="{6E681831-A076-4E00-ADDC-BC6FF90E0D7C}"/>
    <cellStyle name="40% - 강조색3 3 2 4 4 3" xfId="25106" xr:uid="{C3DF09FC-E05B-4563-8D4B-F6A6C48732BA}"/>
    <cellStyle name="40% - 강조색3 3 2 4 5" xfId="10514" xr:uid="{AF80CEC1-C38C-4FE1-B7F8-4A595F3E0FC2}"/>
    <cellStyle name="40% - 강조색3 3 2 4 5 2" xfId="29970" xr:uid="{55515954-C1F3-41E8-A0FF-1FDEBE5319F4}"/>
    <cellStyle name="40% - 강조색3 3 2 4 6" xfId="20242" xr:uid="{C27747AF-61CC-4F2C-AB4D-68CE6F9F6171}"/>
    <cellStyle name="40% - 강조색3 3 2 5" xfId="1394" xr:uid="{D9E4068B-8CEA-4793-A749-6833DDF254E8}"/>
    <cellStyle name="40% - 강조색3 3 2 5 2" xfId="3826" xr:uid="{33ACEA17-9E58-406D-90FC-E27FEC893F2A}"/>
    <cellStyle name="40% - 강조색3 3 2 5 2 2" xfId="8690" xr:uid="{F240E304-B498-4C8C-83FB-FD0598360BB1}"/>
    <cellStyle name="40% - 강조색3 3 2 5 2 2 2" xfId="18418" xr:uid="{6874AB0D-B0F0-4F9C-918F-79E0C6A0A960}"/>
    <cellStyle name="40% - 강조색3 3 2 5 2 2 2 2" xfId="37874" xr:uid="{B9CCBC88-4D40-4D63-B971-6D04200328B1}"/>
    <cellStyle name="40% - 강조색3 3 2 5 2 2 3" xfId="28146" xr:uid="{345F940C-E6EC-478C-9700-45F69F7D9204}"/>
    <cellStyle name="40% - 강조색3 3 2 5 2 3" xfId="13554" xr:uid="{9E192443-6BC5-4140-9747-7E9880575ECE}"/>
    <cellStyle name="40% - 강조색3 3 2 5 2 3 2" xfId="33010" xr:uid="{F36E30F6-056F-4AD2-8743-979BFF3D6421}"/>
    <cellStyle name="40% - 강조색3 3 2 5 2 4" xfId="23282" xr:uid="{8FA47E9A-084F-4603-97C1-ED859101A326}"/>
    <cellStyle name="40% - 강조색3 3 2 5 3" xfId="6258" xr:uid="{78DC23DF-864D-413D-8D26-D35229E77A0F}"/>
    <cellStyle name="40% - 강조색3 3 2 5 3 2" xfId="15986" xr:uid="{08085C6F-4FBA-4D93-9DEF-8461299FFDCD}"/>
    <cellStyle name="40% - 강조색3 3 2 5 3 2 2" xfId="35442" xr:uid="{F8F8F0D2-CF91-4EFE-A120-B37EAF734DE1}"/>
    <cellStyle name="40% - 강조색3 3 2 5 3 3" xfId="25714" xr:uid="{C4025F7A-9F0F-4229-8DD1-F57C64BDCCEC}"/>
    <cellStyle name="40% - 강조색3 3 2 5 4" xfId="11122" xr:uid="{53A54458-C04E-43E5-9C43-C80C591BBAF6}"/>
    <cellStyle name="40% - 강조색3 3 2 5 4 2" xfId="30578" xr:uid="{FA65B5F8-FB35-475B-9F55-3C8E5D4C5F78}"/>
    <cellStyle name="40% - 강조색3 3 2 5 5" xfId="20850" xr:uid="{E19EE21D-A4D4-46B8-9D32-C91CE240FDBF}"/>
    <cellStyle name="40% - 강조색3 3 2 6" xfId="2610" xr:uid="{681989F7-9A4D-4E3A-A20E-725460ACA41D}"/>
    <cellStyle name="40% - 강조색3 3 2 6 2" xfId="7474" xr:uid="{E4B65D3F-0E98-4745-970B-4E5D2652D65C}"/>
    <cellStyle name="40% - 강조색3 3 2 6 2 2" xfId="17202" xr:uid="{E699378A-5C82-42BA-9CDF-19367116CEB9}"/>
    <cellStyle name="40% - 강조색3 3 2 6 2 2 2" xfId="36658" xr:uid="{0065E8BA-FB04-4C30-AF06-EE378DC18296}"/>
    <cellStyle name="40% - 강조색3 3 2 6 2 3" xfId="26930" xr:uid="{248CA41E-CB1A-4490-8783-F9C6CA56AE43}"/>
    <cellStyle name="40% - 강조색3 3 2 6 3" xfId="12338" xr:uid="{8BCDD8D7-7E5F-49AC-8648-20E007337BAC}"/>
    <cellStyle name="40% - 강조색3 3 2 6 3 2" xfId="31794" xr:uid="{DA895BCA-CB02-4AFE-A350-7AD00C85FC0A}"/>
    <cellStyle name="40% - 강조색3 3 2 6 4" xfId="22066" xr:uid="{9B41E4F5-5B35-4BF4-A94F-1A4A9A620A61}"/>
    <cellStyle name="40% - 강조색3 3 2 7" xfId="5042" xr:uid="{C5A2D48C-F351-42DA-8137-E726FC3AF949}"/>
    <cellStyle name="40% - 강조색3 3 2 7 2" xfId="14770" xr:uid="{BC854C43-AF2F-4494-A905-F2E9CD590D44}"/>
    <cellStyle name="40% - 강조색3 3 2 7 2 2" xfId="34226" xr:uid="{AFF00400-6C1D-4397-8997-4EC86F7839C0}"/>
    <cellStyle name="40% - 강조색3 3 2 7 3" xfId="24498" xr:uid="{3CE0E15B-9E22-487D-9908-7D3315B36856}"/>
    <cellStyle name="40% - 강조색3 3 2 8" xfId="9906" xr:uid="{FEF8AE97-68D2-4A22-8DC4-5148D10F6F28}"/>
    <cellStyle name="40% - 강조색3 3 2 8 2" xfId="29362" xr:uid="{B29F2951-E114-42CF-85FA-B00D860F88FE}"/>
    <cellStyle name="40% - 강조색3 3 2 9" xfId="19634" xr:uid="{8C717A32-A528-41AA-ADCF-7F47B1782BEB}"/>
    <cellStyle name="40% - 강조색3 3 3" xfId="252" xr:uid="{41E50ACC-B486-46A3-9F40-1F69B00FDB6C}"/>
    <cellStyle name="40% - 강조색3 3 3 2" xfId="557" xr:uid="{AB801176-CD8C-40A7-9F95-8D3EC95E6C98}"/>
    <cellStyle name="40% - 강조색3 3 3 2 2" xfId="1165" xr:uid="{A4EA9E5A-42E7-45BD-8DCE-18FE4C079D77}"/>
    <cellStyle name="40% - 강조색3 3 3 2 2 2" xfId="2381" xr:uid="{84B7A266-1400-4BA0-8B76-B968BC802E17}"/>
    <cellStyle name="40% - 강조색3 3 3 2 2 2 2" xfId="4813" xr:uid="{AE3AAA95-3C80-43CD-995C-36AFFBC4D8F1}"/>
    <cellStyle name="40% - 강조색3 3 3 2 2 2 2 2" xfId="9677" xr:uid="{C14F9999-11FB-4173-9220-CA7BA94A061D}"/>
    <cellStyle name="40% - 강조색3 3 3 2 2 2 2 2 2" xfId="19405" xr:uid="{F9AF711C-2D40-4613-8A5E-15F14E1AF223}"/>
    <cellStyle name="40% - 강조색3 3 3 2 2 2 2 2 2 2" xfId="38861" xr:uid="{6863E8DE-E774-4CBA-8F2F-120067752C77}"/>
    <cellStyle name="40% - 강조색3 3 3 2 2 2 2 2 3" xfId="29133" xr:uid="{8A2969A2-8CE6-4A75-B560-10E2123E14E0}"/>
    <cellStyle name="40% - 강조색3 3 3 2 2 2 2 3" xfId="14541" xr:uid="{2160E889-4A86-4D9E-9F6D-2FE5BD9A6830}"/>
    <cellStyle name="40% - 강조색3 3 3 2 2 2 2 3 2" xfId="33997" xr:uid="{C2644FA0-E9C7-47BB-ACD1-6DE6DF7157D2}"/>
    <cellStyle name="40% - 강조색3 3 3 2 2 2 2 4" xfId="24269" xr:uid="{F05551AA-5064-46D3-8F6A-283F2DF8292A}"/>
    <cellStyle name="40% - 강조색3 3 3 2 2 2 3" xfId="7245" xr:uid="{C60CE0B2-6C9F-49E3-86A1-F903FD5C2A44}"/>
    <cellStyle name="40% - 강조색3 3 3 2 2 2 3 2" xfId="16973" xr:uid="{D21AEC4E-35E9-4313-8968-E10EC0CE2770}"/>
    <cellStyle name="40% - 강조색3 3 3 2 2 2 3 2 2" xfId="36429" xr:uid="{C19EB8A6-2437-42E8-8383-E6749C323E4A}"/>
    <cellStyle name="40% - 강조색3 3 3 2 2 2 3 3" xfId="26701" xr:uid="{69A59F5C-B69B-4B26-8422-CAD3A11BCB26}"/>
    <cellStyle name="40% - 강조색3 3 3 2 2 2 4" xfId="12109" xr:uid="{8A615B02-F6A7-4E2C-B987-B7FEB235A389}"/>
    <cellStyle name="40% - 강조색3 3 3 2 2 2 4 2" xfId="31565" xr:uid="{DCB2DB45-11E8-4082-B0BC-8BC19804F5B8}"/>
    <cellStyle name="40% - 강조색3 3 3 2 2 2 5" xfId="21837" xr:uid="{8230EE20-240B-4454-BCBB-DFC11AC1D740}"/>
    <cellStyle name="40% - 강조색3 3 3 2 2 3" xfId="3597" xr:uid="{502DD5A6-02A6-4512-BB37-5C9076170779}"/>
    <cellStyle name="40% - 강조색3 3 3 2 2 3 2" xfId="8461" xr:uid="{3533E12E-347A-41F6-AC98-A738448DA117}"/>
    <cellStyle name="40% - 강조색3 3 3 2 2 3 2 2" xfId="18189" xr:uid="{90811F62-6BF2-458E-B38B-4854029D18A5}"/>
    <cellStyle name="40% - 강조색3 3 3 2 2 3 2 2 2" xfId="37645" xr:uid="{E3B2ED90-714B-4612-B1E8-C0AB159B9495}"/>
    <cellStyle name="40% - 강조색3 3 3 2 2 3 2 3" xfId="27917" xr:uid="{78F66704-4FB8-4D98-B805-ADABD833FAF5}"/>
    <cellStyle name="40% - 강조색3 3 3 2 2 3 3" xfId="13325" xr:uid="{337488A9-DFEC-4A2A-8A37-263246730CEE}"/>
    <cellStyle name="40% - 강조색3 3 3 2 2 3 3 2" xfId="32781" xr:uid="{6EB6CAB5-9E93-410E-8F00-CF0FBB267028}"/>
    <cellStyle name="40% - 강조색3 3 3 2 2 3 4" xfId="23053" xr:uid="{893E2CD5-1E6F-47CB-99E3-E29502534461}"/>
    <cellStyle name="40% - 강조색3 3 3 2 2 4" xfId="6029" xr:uid="{201E1082-8AE9-4BB9-8273-880010FFEAE2}"/>
    <cellStyle name="40% - 강조색3 3 3 2 2 4 2" xfId="15757" xr:uid="{B243EBFC-9B7D-48A9-8DB4-7D9080377121}"/>
    <cellStyle name="40% - 강조색3 3 3 2 2 4 2 2" xfId="35213" xr:uid="{02596CA3-95E1-4418-AB25-4271EDB47F6F}"/>
    <cellStyle name="40% - 강조색3 3 3 2 2 4 3" xfId="25485" xr:uid="{A8FBB6D6-6905-424F-A5CC-8BAE18D9F42E}"/>
    <cellStyle name="40% - 강조색3 3 3 2 2 5" xfId="10893" xr:uid="{144DCF00-AAB5-4786-A7A5-A3707AA65945}"/>
    <cellStyle name="40% - 강조색3 3 3 2 2 5 2" xfId="30349" xr:uid="{9791D744-0A6F-4E2B-B928-1E639FD3B262}"/>
    <cellStyle name="40% - 강조색3 3 3 2 2 6" xfId="20621" xr:uid="{E2F57550-9543-4B23-863D-9DD793282985}"/>
    <cellStyle name="40% - 강조색3 3 3 2 3" xfId="1773" xr:uid="{8B744EDF-9237-412E-9474-3C2CBB8F84DE}"/>
    <cellStyle name="40% - 강조색3 3 3 2 3 2" xfId="4205" xr:uid="{9C4C93A7-4AD0-445B-98AA-37CE573C97D1}"/>
    <cellStyle name="40% - 강조색3 3 3 2 3 2 2" xfId="9069" xr:uid="{835D9A85-9BA5-4129-80FC-2E78020FAFED}"/>
    <cellStyle name="40% - 강조색3 3 3 2 3 2 2 2" xfId="18797" xr:uid="{D600B393-8FE0-4365-AAA2-5DE3B1F122A6}"/>
    <cellStyle name="40% - 강조색3 3 3 2 3 2 2 2 2" xfId="38253" xr:uid="{60DAD9F8-5B07-404E-BBBC-64BB37BCD856}"/>
    <cellStyle name="40% - 강조색3 3 3 2 3 2 2 3" xfId="28525" xr:uid="{5BFFC296-8735-48FD-8B18-FE5CD724FF58}"/>
    <cellStyle name="40% - 강조색3 3 3 2 3 2 3" xfId="13933" xr:uid="{C69EB3B7-27F5-4FBD-9470-4ABE2E308389}"/>
    <cellStyle name="40% - 강조색3 3 3 2 3 2 3 2" xfId="33389" xr:uid="{9728DEE7-9B0D-4AE9-914F-0325A685FB9E}"/>
    <cellStyle name="40% - 강조색3 3 3 2 3 2 4" xfId="23661" xr:uid="{AB122861-D3E8-4945-84EF-F1B48472DBB1}"/>
    <cellStyle name="40% - 강조색3 3 3 2 3 3" xfId="6637" xr:uid="{3DD03E08-A063-4CB6-9131-8125B519945F}"/>
    <cellStyle name="40% - 강조색3 3 3 2 3 3 2" xfId="16365" xr:uid="{79503477-8D51-4ACE-916E-409FC2439C70}"/>
    <cellStyle name="40% - 강조색3 3 3 2 3 3 2 2" xfId="35821" xr:uid="{F4FFBB6E-F448-4E1C-BA50-8127E9070964}"/>
    <cellStyle name="40% - 강조색3 3 3 2 3 3 3" xfId="26093" xr:uid="{4FB0DD9A-C59C-415A-AAE6-DFA537F540FE}"/>
    <cellStyle name="40% - 강조색3 3 3 2 3 4" xfId="11501" xr:uid="{2FBF9D0B-9CF7-42AC-B7A0-CD7B14ABCBEF}"/>
    <cellStyle name="40% - 강조색3 3 3 2 3 4 2" xfId="30957" xr:uid="{7A092E56-A051-482D-9F05-1D479DB528A3}"/>
    <cellStyle name="40% - 강조색3 3 3 2 3 5" xfId="21229" xr:uid="{26132BEC-DCF0-4824-BA9D-9DBF202D3FD9}"/>
    <cellStyle name="40% - 강조색3 3 3 2 4" xfId="2989" xr:uid="{050EBAE8-B604-480F-ABA0-50B4D91E0515}"/>
    <cellStyle name="40% - 강조색3 3 3 2 4 2" xfId="7853" xr:uid="{5A8A5CEA-AFBA-4239-89F1-144091071615}"/>
    <cellStyle name="40% - 강조색3 3 3 2 4 2 2" xfId="17581" xr:uid="{33374E68-298D-4112-AE44-C9E52296ACA6}"/>
    <cellStyle name="40% - 강조색3 3 3 2 4 2 2 2" xfId="37037" xr:uid="{E376B6D0-9FEC-402A-AB02-4FDBFA6E95F1}"/>
    <cellStyle name="40% - 강조색3 3 3 2 4 2 3" xfId="27309" xr:uid="{DF60F94A-E4B9-48D1-9B92-DFED76BB0186}"/>
    <cellStyle name="40% - 강조색3 3 3 2 4 3" xfId="12717" xr:uid="{3B4FACC5-B201-4F60-A5B5-07FBA4A70031}"/>
    <cellStyle name="40% - 강조색3 3 3 2 4 3 2" xfId="32173" xr:uid="{077FED94-32FA-447D-ADAF-E5FFEF9B1BB1}"/>
    <cellStyle name="40% - 강조색3 3 3 2 4 4" xfId="22445" xr:uid="{102F0F3E-7535-437B-8673-43D6526AF78C}"/>
    <cellStyle name="40% - 강조색3 3 3 2 5" xfId="5421" xr:uid="{910794E4-F603-4706-85AF-E692018A37C7}"/>
    <cellStyle name="40% - 강조색3 3 3 2 5 2" xfId="15149" xr:uid="{5BE2602B-C055-4CC2-BBB0-5176FC41F949}"/>
    <cellStyle name="40% - 강조색3 3 3 2 5 2 2" xfId="34605" xr:uid="{F096A7B3-5D3D-4F69-B99B-C040091888B9}"/>
    <cellStyle name="40% - 강조색3 3 3 2 5 3" xfId="24877" xr:uid="{9C04D5A2-EBDB-423A-9108-4A6FD8DF3691}"/>
    <cellStyle name="40% - 강조색3 3 3 2 6" xfId="10285" xr:uid="{6890830B-B621-4906-832A-04618C9748B5}"/>
    <cellStyle name="40% - 강조색3 3 3 2 6 2" xfId="29741" xr:uid="{B81E4AD5-F9E6-4F70-AD13-E4206963490E}"/>
    <cellStyle name="40% - 강조색3 3 3 2 7" xfId="20013" xr:uid="{893AB648-2B7D-4A58-A7E8-2CEDA5044CA5}"/>
    <cellStyle name="40% - 강조색3 3 3 3" xfId="861" xr:uid="{E4A5CDC8-4D8B-4CCC-A7F3-1338100E7025}"/>
    <cellStyle name="40% - 강조색3 3 3 3 2" xfId="2077" xr:uid="{7ADA0033-A11B-442A-910D-0082195CE006}"/>
    <cellStyle name="40% - 강조색3 3 3 3 2 2" xfId="4509" xr:uid="{0EB35894-9A72-46CD-A6CA-CDE210B657F8}"/>
    <cellStyle name="40% - 강조색3 3 3 3 2 2 2" xfId="9373" xr:uid="{5DFDF52B-C5D9-4807-866A-881C619D8113}"/>
    <cellStyle name="40% - 강조색3 3 3 3 2 2 2 2" xfId="19101" xr:uid="{B3C056C7-ECFF-4080-B2B2-EBC9B2449215}"/>
    <cellStyle name="40% - 강조색3 3 3 3 2 2 2 2 2" xfId="38557" xr:uid="{EE3CCE9F-C845-487F-A386-13C203872D75}"/>
    <cellStyle name="40% - 강조색3 3 3 3 2 2 2 3" xfId="28829" xr:uid="{0798AE48-9D22-492D-888D-4419C2764FC5}"/>
    <cellStyle name="40% - 강조색3 3 3 3 2 2 3" xfId="14237" xr:uid="{5FAAA1EE-F1D8-4365-81B8-D8009E193C62}"/>
    <cellStyle name="40% - 강조색3 3 3 3 2 2 3 2" xfId="33693" xr:uid="{E27045DC-1538-456A-9E49-C8CA21A02AEC}"/>
    <cellStyle name="40% - 강조색3 3 3 3 2 2 4" xfId="23965" xr:uid="{7F2688B1-5BAF-4BD4-BDC6-E0A7CF461D89}"/>
    <cellStyle name="40% - 강조색3 3 3 3 2 3" xfId="6941" xr:uid="{F1A1798F-0F3B-45AD-911A-956BA307E079}"/>
    <cellStyle name="40% - 강조색3 3 3 3 2 3 2" xfId="16669" xr:uid="{9AC0CECB-3B30-4F51-B6D2-BFF81D7CFC3B}"/>
    <cellStyle name="40% - 강조색3 3 3 3 2 3 2 2" xfId="36125" xr:uid="{D82B5E4F-3EFA-49A9-BFC3-1CC99B070DDA}"/>
    <cellStyle name="40% - 강조색3 3 3 3 2 3 3" xfId="26397" xr:uid="{267D175A-95C7-4024-9A02-98022BB296D0}"/>
    <cellStyle name="40% - 강조색3 3 3 3 2 4" xfId="11805" xr:uid="{BDD12DCA-C5D0-4A37-BEE0-06502D78948B}"/>
    <cellStyle name="40% - 강조색3 3 3 3 2 4 2" xfId="31261" xr:uid="{182E5564-FAB5-47B9-A89F-1464A5642BAD}"/>
    <cellStyle name="40% - 강조색3 3 3 3 2 5" xfId="21533" xr:uid="{BF4E751E-7733-4133-91BC-91D137E4E799}"/>
    <cellStyle name="40% - 강조색3 3 3 3 3" xfId="3293" xr:uid="{979CC08B-38DF-4E2D-9A7C-CF8E6B884E01}"/>
    <cellStyle name="40% - 강조색3 3 3 3 3 2" xfId="8157" xr:uid="{062E088F-15FC-433F-8713-A6BBF7C114E6}"/>
    <cellStyle name="40% - 강조색3 3 3 3 3 2 2" xfId="17885" xr:uid="{79FE4330-786B-4E36-968E-6B4F68EE48C8}"/>
    <cellStyle name="40% - 강조색3 3 3 3 3 2 2 2" xfId="37341" xr:uid="{880E5691-6B32-4AED-B400-DA9330315B90}"/>
    <cellStyle name="40% - 강조색3 3 3 3 3 2 3" xfId="27613" xr:uid="{D33502CF-AAD3-422F-AEDB-991A003CD959}"/>
    <cellStyle name="40% - 강조색3 3 3 3 3 3" xfId="13021" xr:uid="{7EE1CFCF-4E9A-4475-AE59-5D45E77CDCFA}"/>
    <cellStyle name="40% - 강조색3 3 3 3 3 3 2" xfId="32477" xr:uid="{25BEDD97-2D15-4959-B08D-4A2206E054B9}"/>
    <cellStyle name="40% - 강조색3 3 3 3 3 4" xfId="22749" xr:uid="{9BC27A9D-7B2E-4CDD-B78A-7155F80D7B33}"/>
    <cellStyle name="40% - 강조색3 3 3 3 4" xfId="5725" xr:uid="{E54D6772-1BEA-4769-AB8B-2B29FB58778F}"/>
    <cellStyle name="40% - 강조색3 3 3 3 4 2" xfId="15453" xr:uid="{4776F9F2-30B4-4C61-B3D9-62E5827CBDBC}"/>
    <cellStyle name="40% - 강조색3 3 3 3 4 2 2" xfId="34909" xr:uid="{91980299-9832-4949-AA16-CA6A3004CBA0}"/>
    <cellStyle name="40% - 강조색3 3 3 3 4 3" xfId="25181" xr:uid="{433EC9FE-BFE0-4A64-9A82-963055ADAB71}"/>
    <cellStyle name="40% - 강조색3 3 3 3 5" xfId="10589" xr:uid="{C15B5FBB-C945-4BFA-8943-7C769FB5EB35}"/>
    <cellStyle name="40% - 강조색3 3 3 3 5 2" xfId="30045" xr:uid="{1C3870CC-6642-4E8E-8312-A6FD884F777B}"/>
    <cellStyle name="40% - 강조색3 3 3 3 6" xfId="20317" xr:uid="{A1AF0404-2D1E-4591-B8BD-4E55D7C60F39}"/>
    <cellStyle name="40% - 강조색3 3 3 4" xfId="1469" xr:uid="{27E26046-174C-4EBF-A887-FDEC1231D239}"/>
    <cellStyle name="40% - 강조색3 3 3 4 2" xfId="3901" xr:uid="{3EB71A4F-D79A-4CD2-A919-F46F0128D757}"/>
    <cellStyle name="40% - 강조색3 3 3 4 2 2" xfId="8765" xr:uid="{595C2F53-078A-4ED4-A036-D5D4AA04CCB5}"/>
    <cellStyle name="40% - 강조색3 3 3 4 2 2 2" xfId="18493" xr:uid="{AB0C35A0-EEDE-4FA1-A490-BE9B60295837}"/>
    <cellStyle name="40% - 강조색3 3 3 4 2 2 2 2" xfId="37949" xr:uid="{668CF203-9DEB-44F0-B1DF-82E5B0C2F1ED}"/>
    <cellStyle name="40% - 강조색3 3 3 4 2 2 3" xfId="28221" xr:uid="{533BE4BD-D8BD-4759-9EDD-6D69132F7E98}"/>
    <cellStyle name="40% - 강조색3 3 3 4 2 3" xfId="13629" xr:uid="{64C0F15A-9E70-4BD8-8621-1CA741DABD25}"/>
    <cellStyle name="40% - 강조색3 3 3 4 2 3 2" xfId="33085" xr:uid="{44E2416C-EB3E-4895-ACC6-515F84154187}"/>
    <cellStyle name="40% - 강조색3 3 3 4 2 4" xfId="23357" xr:uid="{C1EC7E80-2100-4667-931A-5FB35688A8CD}"/>
    <cellStyle name="40% - 강조색3 3 3 4 3" xfId="6333" xr:uid="{D4FD48EE-A18B-42B6-B54C-589C170A57B8}"/>
    <cellStyle name="40% - 강조색3 3 3 4 3 2" xfId="16061" xr:uid="{F4D2BBD6-47F6-4FEB-B8C0-33AFADF204EB}"/>
    <cellStyle name="40% - 강조색3 3 3 4 3 2 2" xfId="35517" xr:uid="{73AF0655-73B6-4AF7-B36C-A7259742F292}"/>
    <cellStyle name="40% - 강조색3 3 3 4 3 3" xfId="25789" xr:uid="{6AE52C64-7AC4-4089-8FDA-5AD64FB39D6F}"/>
    <cellStyle name="40% - 강조색3 3 3 4 4" xfId="11197" xr:uid="{74975651-FDA0-4E75-B00D-AC1EAD1DBDBC}"/>
    <cellStyle name="40% - 강조색3 3 3 4 4 2" xfId="30653" xr:uid="{D69614DC-E9AE-4E6F-A2CF-1662D42EB047}"/>
    <cellStyle name="40% - 강조색3 3 3 4 5" xfId="20925" xr:uid="{2796C54D-D058-4B20-885B-BEAB0286293F}"/>
    <cellStyle name="40% - 강조색3 3 3 5" xfId="2685" xr:uid="{CF5DAFD4-322E-4FEB-8BFD-CAC358B1FA91}"/>
    <cellStyle name="40% - 강조색3 3 3 5 2" xfId="7549" xr:uid="{F2695E11-401D-4C2D-963D-48B199110DA1}"/>
    <cellStyle name="40% - 강조색3 3 3 5 2 2" xfId="17277" xr:uid="{BA413492-7548-4C58-86A7-D9823E00CB59}"/>
    <cellStyle name="40% - 강조색3 3 3 5 2 2 2" xfId="36733" xr:uid="{1D890721-F039-4D0F-81A9-A1BAC07B6E13}"/>
    <cellStyle name="40% - 강조색3 3 3 5 2 3" xfId="27005" xr:uid="{CEAB1C37-DEE7-41A1-96B9-87673EA75C87}"/>
    <cellStyle name="40% - 강조색3 3 3 5 3" xfId="12413" xr:uid="{4E99DB3F-9896-4618-B1FE-385D50407EE9}"/>
    <cellStyle name="40% - 강조색3 3 3 5 3 2" xfId="31869" xr:uid="{10BAF501-0D72-4542-BC18-5A10ECC0331C}"/>
    <cellStyle name="40% - 강조색3 3 3 5 4" xfId="22141" xr:uid="{A194BC2F-5150-4447-A27E-85E1E1B3CA4C}"/>
    <cellStyle name="40% - 강조색3 3 3 6" xfId="5117" xr:uid="{BEF70F0B-44FC-4080-9880-A09CABD93A7B}"/>
    <cellStyle name="40% - 강조색3 3 3 6 2" xfId="14845" xr:uid="{736FC9DE-C2FC-4467-9D0D-27FBAC957394}"/>
    <cellStyle name="40% - 강조색3 3 3 6 2 2" xfId="34301" xr:uid="{3D9C5502-4DBD-479A-9B1A-44FA09BF8A60}"/>
    <cellStyle name="40% - 강조색3 3 3 6 3" xfId="24573" xr:uid="{1FDDD53C-A5B2-4B76-8E49-0B06A744FFC9}"/>
    <cellStyle name="40% - 강조색3 3 3 7" xfId="9981" xr:uid="{D6C1D12F-B565-47A6-B0F9-39CBB5B0D7BC}"/>
    <cellStyle name="40% - 강조색3 3 3 7 2" xfId="29437" xr:uid="{1031645E-5ED7-48E7-A223-098DD89E0B54}"/>
    <cellStyle name="40% - 강조색3 3 3 8" xfId="19709" xr:uid="{EC75BBCD-A7F1-4CD6-9203-620ADC76D38E}"/>
    <cellStyle name="40% - 강조색3 3 4" xfId="405" xr:uid="{3F8664EF-2DBB-438F-9BD0-EE4D0F6EB347}"/>
    <cellStyle name="40% - 강조색3 3 4 2" xfId="1013" xr:uid="{3DEC0377-2295-4DA5-A085-DB1DFF181603}"/>
    <cellStyle name="40% - 강조색3 3 4 2 2" xfId="2229" xr:uid="{A802AC33-33D4-46ED-B1BB-2451CBF0582C}"/>
    <cellStyle name="40% - 강조색3 3 4 2 2 2" xfId="4661" xr:uid="{B0E6843F-6229-43B2-B5FD-AE43B45A701B}"/>
    <cellStyle name="40% - 강조색3 3 4 2 2 2 2" xfId="9525" xr:uid="{418A87BD-9D01-4344-8E4E-75A04899503C}"/>
    <cellStyle name="40% - 강조색3 3 4 2 2 2 2 2" xfId="19253" xr:uid="{753462FA-6348-4A63-8831-72809F23798C}"/>
    <cellStyle name="40% - 강조색3 3 4 2 2 2 2 2 2" xfId="38709" xr:uid="{D6DBF892-4D1D-4BB3-BD75-DEAC9ECF3543}"/>
    <cellStyle name="40% - 강조색3 3 4 2 2 2 2 3" xfId="28981" xr:uid="{8E8CB998-164A-45CF-8952-3E9B6E299D18}"/>
    <cellStyle name="40% - 강조색3 3 4 2 2 2 3" xfId="14389" xr:uid="{A4B7E5A2-8ED7-44CC-A802-6CAF71190016}"/>
    <cellStyle name="40% - 강조색3 3 4 2 2 2 3 2" xfId="33845" xr:uid="{BFBDF23E-7367-41E9-9DE0-4216CE9A2657}"/>
    <cellStyle name="40% - 강조색3 3 4 2 2 2 4" xfId="24117" xr:uid="{DBCE0B68-8BBE-4582-90B8-47D68725B158}"/>
    <cellStyle name="40% - 강조색3 3 4 2 2 3" xfId="7093" xr:uid="{CA8C4F98-BCBF-45A8-8AD5-24EAEA2888FB}"/>
    <cellStyle name="40% - 강조색3 3 4 2 2 3 2" xfId="16821" xr:uid="{4BB3D9A3-4E35-46E9-B371-5E6BBD958059}"/>
    <cellStyle name="40% - 강조색3 3 4 2 2 3 2 2" xfId="36277" xr:uid="{02AFE99E-6E25-48B0-B958-6F825A879040}"/>
    <cellStyle name="40% - 강조색3 3 4 2 2 3 3" xfId="26549" xr:uid="{BB36BFD4-FFF7-4F23-9EB6-13D9C1FEFB99}"/>
    <cellStyle name="40% - 강조색3 3 4 2 2 4" xfId="11957" xr:uid="{134A37D9-6577-48D6-AE45-56CAC8892CDA}"/>
    <cellStyle name="40% - 강조색3 3 4 2 2 4 2" xfId="31413" xr:uid="{73B02E4E-7084-47DD-9792-C199F558BC2C}"/>
    <cellStyle name="40% - 강조색3 3 4 2 2 5" xfId="21685" xr:uid="{94BC5CFC-207C-4D15-9CAF-BF5BCC94B0DC}"/>
    <cellStyle name="40% - 강조색3 3 4 2 3" xfId="3445" xr:uid="{41583E72-01A5-4061-B5CA-F3A673A263FB}"/>
    <cellStyle name="40% - 강조색3 3 4 2 3 2" xfId="8309" xr:uid="{DFD890AA-C1C6-4ACB-A013-8DADCD8D4ACE}"/>
    <cellStyle name="40% - 강조색3 3 4 2 3 2 2" xfId="18037" xr:uid="{77FD6B5C-1989-476B-8641-3447FA0ADBD9}"/>
    <cellStyle name="40% - 강조색3 3 4 2 3 2 2 2" xfId="37493" xr:uid="{954D82D4-4677-4360-B4D3-880EE028AA05}"/>
    <cellStyle name="40% - 강조색3 3 4 2 3 2 3" xfId="27765" xr:uid="{1F1C6F98-3833-4164-B2FA-83FD8AB58689}"/>
    <cellStyle name="40% - 강조색3 3 4 2 3 3" xfId="13173" xr:uid="{D3C97478-A15B-467B-B7A4-BB723D6DF14C}"/>
    <cellStyle name="40% - 강조색3 3 4 2 3 3 2" xfId="32629" xr:uid="{04819A5A-E34B-4FF8-A250-1A640658D512}"/>
    <cellStyle name="40% - 강조색3 3 4 2 3 4" xfId="22901" xr:uid="{950F298D-E76B-4917-9BFC-955A68892F1C}"/>
    <cellStyle name="40% - 강조색3 3 4 2 4" xfId="5877" xr:uid="{C832CD72-C93C-4C25-BFC7-D1817AE5AFC3}"/>
    <cellStyle name="40% - 강조색3 3 4 2 4 2" xfId="15605" xr:uid="{096CCBB9-5C77-41E8-A372-7E3AB85803AE}"/>
    <cellStyle name="40% - 강조색3 3 4 2 4 2 2" xfId="35061" xr:uid="{94F12552-0999-4E3D-B0C3-60955ED7FAF6}"/>
    <cellStyle name="40% - 강조색3 3 4 2 4 3" xfId="25333" xr:uid="{669132B4-3417-4408-906C-5DBFDA18F261}"/>
    <cellStyle name="40% - 강조색3 3 4 2 5" xfId="10741" xr:uid="{810941B8-8B61-45AB-84A7-1ACFEBA629B1}"/>
    <cellStyle name="40% - 강조색3 3 4 2 5 2" xfId="30197" xr:uid="{03D91B70-BBE8-4D2C-BD57-D33CDB365DBF}"/>
    <cellStyle name="40% - 강조색3 3 4 2 6" xfId="20469" xr:uid="{65B2E488-E83E-4EC8-BDF1-0EDDF014407B}"/>
    <cellStyle name="40% - 강조색3 3 4 3" xfId="1621" xr:uid="{113C7B33-8084-42E5-BE19-EDF48E8A563B}"/>
    <cellStyle name="40% - 강조색3 3 4 3 2" xfId="4053" xr:uid="{F964E2C7-DBE5-4191-90D8-07BC9F7AB508}"/>
    <cellStyle name="40% - 강조색3 3 4 3 2 2" xfId="8917" xr:uid="{271F2A42-6601-4D80-9E13-4C690536A910}"/>
    <cellStyle name="40% - 강조색3 3 4 3 2 2 2" xfId="18645" xr:uid="{D38883D6-A55E-4C0F-B708-633A71A9B6AE}"/>
    <cellStyle name="40% - 강조색3 3 4 3 2 2 2 2" xfId="38101" xr:uid="{7F5C05A1-50FF-4C44-9352-41AA572A1FCF}"/>
    <cellStyle name="40% - 강조색3 3 4 3 2 2 3" xfId="28373" xr:uid="{775B60AA-89DC-42A4-8520-76A333683665}"/>
    <cellStyle name="40% - 강조색3 3 4 3 2 3" xfId="13781" xr:uid="{B3D24E33-1490-42B0-9A89-928F8CBD12DF}"/>
    <cellStyle name="40% - 강조색3 3 4 3 2 3 2" xfId="33237" xr:uid="{C63131F5-6F3A-4605-9BA6-E7215CE55C0C}"/>
    <cellStyle name="40% - 강조색3 3 4 3 2 4" xfId="23509" xr:uid="{E4F12F4F-24EE-4568-8C68-EA44DC264779}"/>
    <cellStyle name="40% - 강조색3 3 4 3 3" xfId="6485" xr:uid="{9AA41115-B5AE-464E-8C55-F9A70EEED411}"/>
    <cellStyle name="40% - 강조색3 3 4 3 3 2" xfId="16213" xr:uid="{863FB758-7976-4F87-97D3-AD6FFFCA1469}"/>
    <cellStyle name="40% - 강조색3 3 4 3 3 2 2" xfId="35669" xr:uid="{32A553DD-37ED-43FC-842D-26B056539F42}"/>
    <cellStyle name="40% - 강조색3 3 4 3 3 3" xfId="25941" xr:uid="{92FA2946-11E7-4FB5-9FE5-9AE04358A3CE}"/>
    <cellStyle name="40% - 강조색3 3 4 3 4" xfId="11349" xr:uid="{DEF41D15-3E98-4F95-AD2C-67C0B18AD440}"/>
    <cellStyle name="40% - 강조색3 3 4 3 4 2" xfId="30805" xr:uid="{74A54615-CDF6-46C5-AB0B-73FA01310482}"/>
    <cellStyle name="40% - 강조색3 3 4 3 5" xfId="21077" xr:uid="{F8A03039-538D-4200-B0F2-B5A4C13D1980}"/>
    <cellStyle name="40% - 강조색3 3 4 4" xfId="2837" xr:uid="{D6F83920-4DEF-41B4-BD0A-26E71B81A24E}"/>
    <cellStyle name="40% - 강조색3 3 4 4 2" xfId="7701" xr:uid="{B9284C5C-9A55-4408-A08A-AC03828E6FFC}"/>
    <cellStyle name="40% - 강조색3 3 4 4 2 2" xfId="17429" xr:uid="{BF0EE1A1-E6A8-44ED-9C24-6A41C9EED0D3}"/>
    <cellStyle name="40% - 강조색3 3 4 4 2 2 2" xfId="36885" xr:uid="{BD52834E-7029-4A1C-B952-7EB2083CB6B4}"/>
    <cellStyle name="40% - 강조색3 3 4 4 2 3" xfId="27157" xr:uid="{F823E30E-9E59-4C42-A9CD-1F6F11D7D1D9}"/>
    <cellStyle name="40% - 강조색3 3 4 4 3" xfId="12565" xr:uid="{27A1327C-E559-4CA5-A668-1346A57F0198}"/>
    <cellStyle name="40% - 강조색3 3 4 4 3 2" xfId="32021" xr:uid="{CBB71D34-D552-4D0C-82F1-7C643539D469}"/>
    <cellStyle name="40% - 강조색3 3 4 4 4" xfId="22293" xr:uid="{1F99C394-069F-4D3C-B3C2-88EB9B0F814D}"/>
    <cellStyle name="40% - 강조색3 3 4 5" xfId="5269" xr:uid="{315F82F8-8BC2-49E6-91D5-3E35789489AF}"/>
    <cellStyle name="40% - 강조색3 3 4 5 2" xfId="14997" xr:uid="{7D2BF734-A438-4B2E-9619-66C032C074BC}"/>
    <cellStyle name="40% - 강조색3 3 4 5 2 2" xfId="34453" xr:uid="{987CC045-DF75-4424-8641-E65492C04E93}"/>
    <cellStyle name="40% - 강조색3 3 4 5 3" xfId="24725" xr:uid="{20DDBE42-4474-490A-B133-AF3358873326}"/>
    <cellStyle name="40% - 강조색3 3 4 6" xfId="10133" xr:uid="{5627B174-11C7-4286-AA40-1F5EFE543145}"/>
    <cellStyle name="40% - 강조색3 3 4 6 2" xfId="29589" xr:uid="{F09277DF-EC73-4251-B468-B2E6CAC40776}"/>
    <cellStyle name="40% - 강조색3 3 4 7" xfId="19861" xr:uid="{AA7DA263-0681-4DB4-8DCB-275AEEDB8CCD}"/>
    <cellStyle name="40% - 강조색3 3 5" xfId="709" xr:uid="{EDE06834-5F55-40F2-A0C7-1331DD55B40D}"/>
    <cellStyle name="40% - 강조색3 3 5 2" xfId="1925" xr:uid="{4413A3DD-2D05-4B88-9C5E-1EEC68DC56E0}"/>
    <cellStyle name="40% - 강조색3 3 5 2 2" xfId="4357" xr:uid="{10640F58-1AF8-40F0-AAB7-3AE53105EBF2}"/>
    <cellStyle name="40% - 강조색3 3 5 2 2 2" xfId="9221" xr:uid="{767E3591-D8B0-4330-8EBD-D9D04A7578AB}"/>
    <cellStyle name="40% - 강조색3 3 5 2 2 2 2" xfId="18949" xr:uid="{A7331DB6-69E7-4F64-872B-F1BEDF6FF181}"/>
    <cellStyle name="40% - 강조색3 3 5 2 2 2 2 2" xfId="38405" xr:uid="{A6BB9C87-A1B4-4825-B634-48576711DE34}"/>
    <cellStyle name="40% - 강조색3 3 5 2 2 2 3" xfId="28677" xr:uid="{DE585D3B-2EAF-4DDE-B91D-2BD20D928A37}"/>
    <cellStyle name="40% - 강조색3 3 5 2 2 3" xfId="14085" xr:uid="{78543E33-6CFC-4ABD-B9F0-AF871494923A}"/>
    <cellStyle name="40% - 강조색3 3 5 2 2 3 2" xfId="33541" xr:uid="{95F6D2AC-34C2-48FA-AC75-82B22F0DD9DC}"/>
    <cellStyle name="40% - 강조색3 3 5 2 2 4" xfId="23813" xr:uid="{B4064321-6EE3-41AB-8D3E-DB1D19F132C3}"/>
    <cellStyle name="40% - 강조색3 3 5 2 3" xfId="6789" xr:uid="{86EC59AC-1C29-49EE-8520-E9B715CE7708}"/>
    <cellStyle name="40% - 강조색3 3 5 2 3 2" xfId="16517" xr:uid="{E60714EA-B5F6-4EEB-BA0B-DF4D26F4F830}"/>
    <cellStyle name="40% - 강조색3 3 5 2 3 2 2" xfId="35973" xr:uid="{C2A12E55-E22E-420F-8951-DE97FCF93682}"/>
    <cellStyle name="40% - 강조색3 3 5 2 3 3" xfId="26245" xr:uid="{970806A5-9B69-4CDB-945F-1D4264BC1D4F}"/>
    <cellStyle name="40% - 강조색3 3 5 2 4" xfId="11653" xr:uid="{D7328E30-5C9F-484D-BD6E-05E81DEDDE2E}"/>
    <cellStyle name="40% - 강조색3 3 5 2 4 2" xfId="31109" xr:uid="{A1E84A84-19F7-4546-9BA2-4C25ED3B8693}"/>
    <cellStyle name="40% - 강조색3 3 5 2 5" xfId="21381" xr:uid="{0E4FD007-A803-4D37-A4B9-A5970B3F7330}"/>
    <cellStyle name="40% - 강조색3 3 5 3" xfId="3141" xr:uid="{2B1C0D1B-AAC2-4395-82DB-3EA33197E377}"/>
    <cellStyle name="40% - 강조색3 3 5 3 2" xfId="8005" xr:uid="{5049BB72-F01A-46AE-AF60-0386A61E1EE6}"/>
    <cellStyle name="40% - 강조색3 3 5 3 2 2" xfId="17733" xr:uid="{61D8FE5A-53CE-4342-BBCE-B83DB163A98D}"/>
    <cellStyle name="40% - 강조색3 3 5 3 2 2 2" xfId="37189" xr:uid="{62660878-C99E-461C-A7B6-30404CA3DD7B}"/>
    <cellStyle name="40% - 강조색3 3 5 3 2 3" xfId="27461" xr:uid="{DC12D977-33DC-47D9-AA02-93AF9DDF1CD7}"/>
    <cellStyle name="40% - 강조색3 3 5 3 3" xfId="12869" xr:uid="{0C565F07-B358-4F4F-9179-9FD43CA4AFBF}"/>
    <cellStyle name="40% - 강조색3 3 5 3 3 2" xfId="32325" xr:uid="{EB47C9B2-3840-4F20-B966-426B7633D5FF}"/>
    <cellStyle name="40% - 강조색3 3 5 3 4" xfId="22597" xr:uid="{CC852448-CDDA-4CE9-93AB-B62B7AD5FB54}"/>
    <cellStyle name="40% - 강조색3 3 5 4" xfId="5573" xr:uid="{AC82FE00-3B3B-43E0-B7B9-35C4DE2A2E84}"/>
    <cellStyle name="40% - 강조색3 3 5 4 2" xfId="15301" xr:uid="{FA27BFAB-2771-4FA8-8EAD-4FD719ED80D4}"/>
    <cellStyle name="40% - 강조색3 3 5 4 2 2" xfId="34757" xr:uid="{8FE067E7-F1C5-435F-8850-F3AD9826285C}"/>
    <cellStyle name="40% - 강조색3 3 5 4 3" xfId="25029" xr:uid="{067111B0-7761-4C65-A19F-199460E48C90}"/>
    <cellStyle name="40% - 강조색3 3 5 5" xfId="10437" xr:uid="{466A4E40-481B-4155-836A-6314EF1CE967}"/>
    <cellStyle name="40% - 강조색3 3 5 5 2" xfId="29893" xr:uid="{8EF69772-B419-44DA-9789-CE35063A7488}"/>
    <cellStyle name="40% - 강조색3 3 5 6" xfId="20165" xr:uid="{89CC0EC3-331C-4972-A704-B9119EB833DC}"/>
    <cellStyle name="40% - 강조색3 3 6" xfId="1317" xr:uid="{FA592672-1BF7-4D39-B9D8-BAEFDB65AB17}"/>
    <cellStyle name="40% - 강조색3 3 6 2" xfId="3749" xr:uid="{A015A5F4-5273-4A0F-9A40-E331269A37FF}"/>
    <cellStyle name="40% - 강조색3 3 6 2 2" xfId="8613" xr:uid="{F275B1E1-79BA-4114-A660-FF81FD07BF9F}"/>
    <cellStyle name="40% - 강조색3 3 6 2 2 2" xfId="18341" xr:uid="{E9BA985A-6EB6-43B1-A6FE-C813B723C4FA}"/>
    <cellStyle name="40% - 강조색3 3 6 2 2 2 2" xfId="37797" xr:uid="{92151100-720D-474D-AFEE-41C68E2F0042}"/>
    <cellStyle name="40% - 강조색3 3 6 2 2 3" xfId="28069" xr:uid="{52EBEB18-ECB5-4799-9285-E6D733B7E5EE}"/>
    <cellStyle name="40% - 강조색3 3 6 2 3" xfId="13477" xr:uid="{1CA2EF32-C72D-46BD-A4E2-C0145463A4BE}"/>
    <cellStyle name="40% - 강조색3 3 6 2 3 2" xfId="32933" xr:uid="{824182BE-06FE-4D51-AF21-2858F6F1D52F}"/>
    <cellStyle name="40% - 강조색3 3 6 2 4" xfId="23205" xr:uid="{C78A61CF-ED90-4BF5-B873-237B9AC6D434}"/>
    <cellStyle name="40% - 강조색3 3 6 3" xfId="6181" xr:uid="{AD06926C-9B36-45EF-A33C-2E4D84A209F1}"/>
    <cellStyle name="40% - 강조색3 3 6 3 2" xfId="15909" xr:uid="{6EAE9CE5-BCDB-453B-B78F-800C3FBB555C}"/>
    <cellStyle name="40% - 강조색3 3 6 3 2 2" xfId="35365" xr:uid="{4FC9D7E6-1A88-4CA2-95C9-3B2979E7AB0F}"/>
    <cellStyle name="40% - 강조색3 3 6 3 3" xfId="25637" xr:uid="{BC810552-EE58-4E66-BD86-4B619977E8C0}"/>
    <cellStyle name="40% - 강조색3 3 6 4" xfId="11045" xr:uid="{18CCAE6C-50B0-4909-9C12-E289A184F9E0}"/>
    <cellStyle name="40% - 강조색3 3 6 4 2" xfId="30501" xr:uid="{BE946B2C-693B-4C8A-A2D6-951EFF911F7A}"/>
    <cellStyle name="40% - 강조색3 3 6 5" xfId="20773" xr:uid="{6839F074-2A38-46F2-8B8B-5A09B01BF1E6}"/>
    <cellStyle name="40% - 강조색3 3 7" xfId="2533" xr:uid="{DE73F571-3BC9-453B-9864-0DF6334FFD7A}"/>
    <cellStyle name="40% - 강조색3 3 7 2" xfId="7397" xr:uid="{5C7C6B0F-73AD-4E9C-B868-931E97E01E10}"/>
    <cellStyle name="40% - 강조색3 3 7 2 2" xfId="17125" xr:uid="{538F7A79-72D4-4DB4-86A0-F7CCB81258B4}"/>
    <cellStyle name="40% - 강조색3 3 7 2 2 2" xfId="36581" xr:uid="{E83B6A3D-A960-4696-906C-8711E2B01B97}"/>
    <cellStyle name="40% - 강조색3 3 7 2 3" xfId="26853" xr:uid="{8E618B41-797C-45DF-903E-640D83AB6A7B}"/>
    <cellStyle name="40% - 강조색3 3 7 3" xfId="12261" xr:uid="{882E30F6-94F7-47AE-924F-FA44BEDC8856}"/>
    <cellStyle name="40% - 강조색3 3 7 3 2" xfId="31717" xr:uid="{1E9498AE-8DDA-4FBC-8F7B-5097EC51F28D}"/>
    <cellStyle name="40% - 강조색3 3 7 4" xfId="21989" xr:uid="{9B2DBCEC-749C-486E-BCB8-691DBDEE7936}"/>
    <cellStyle name="40% - 강조색3 3 8" xfId="4965" xr:uid="{146D50DB-4C97-499F-8E70-322B5B7D3633}"/>
    <cellStyle name="40% - 강조색3 3 8 2" xfId="14693" xr:uid="{5C47C170-A33C-4B0A-B9E3-E2271B9BF407}"/>
    <cellStyle name="40% - 강조색3 3 8 2 2" xfId="34149" xr:uid="{D6D60DD7-C439-4963-AE2F-945BFCAFC7DC}"/>
    <cellStyle name="40% - 강조색3 3 8 3" xfId="24421" xr:uid="{39381172-C589-4139-B330-9FE5A7182282}"/>
    <cellStyle name="40% - 강조색3 3 9" xfId="9829" xr:uid="{7CE93A4D-ED19-4D1F-84A2-95AE97A7BA10}"/>
    <cellStyle name="40% - 강조색3 3 9 2" xfId="29285" xr:uid="{5F245F67-7589-4482-BDEA-DED0669E02B3}"/>
    <cellStyle name="40% - 강조색3 4" xfId="116" xr:uid="{3D6A9548-ABA6-4251-AA26-A7B7B38D14AB}"/>
    <cellStyle name="40% - 강조색3 4 10" xfId="19577" xr:uid="{83AA795A-663B-4F5E-8F48-1F02EC9BF401}"/>
    <cellStyle name="40% - 강조색3 4 2" xfId="196" xr:uid="{6E1CEEAB-FCE7-4E98-A218-BE6D271C6E6D}"/>
    <cellStyle name="40% - 강조색3 4 2 2" xfId="349" xr:uid="{99C8C644-C281-46E4-9B02-0C9DCE19AB3E}"/>
    <cellStyle name="40% - 강조색3 4 2 2 2" xfId="654" xr:uid="{FE3EB593-9AEE-4FC6-A80B-DBEEB1CA1064}"/>
    <cellStyle name="40% - 강조색3 4 2 2 2 2" xfId="1262" xr:uid="{3DB5C4A1-2F30-450D-A53F-7EDF037A8F67}"/>
    <cellStyle name="40% - 강조색3 4 2 2 2 2 2" xfId="2478" xr:uid="{7834CDD4-BB12-4F17-BF69-A4DB529E83C9}"/>
    <cellStyle name="40% - 강조색3 4 2 2 2 2 2 2" xfId="4910" xr:uid="{D6E4BC01-2E84-4FAC-9D71-C66C57B08C23}"/>
    <cellStyle name="40% - 강조색3 4 2 2 2 2 2 2 2" xfId="9774" xr:uid="{E6A7F61A-6801-4DBC-8FC3-6F3A98C5D028}"/>
    <cellStyle name="40% - 강조색3 4 2 2 2 2 2 2 2 2" xfId="19502" xr:uid="{DA483930-C264-4A05-840A-242B5B583C7B}"/>
    <cellStyle name="40% - 강조색3 4 2 2 2 2 2 2 2 2 2" xfId="38958" xr:uid="{6EE49590-B935-4CC4-AC23-D50BB73A48C7}"/>
    <cellStyle name="40% - 강조색3 4 2 2 2 2 2 2 2 3" xfId="29230" xr:uid="{54DDE9AA-4360-47CB-819C-C512A23ABEFD}"/>
    <cellStyle name="40% - 강조색3 4 2 2 2 2 2 2 3" xfId="14638" xr:uid="{215F365D-FD8B-43D7-9B87-27EE2DDE8CF4}"/>
    <cellStyle name="40% - 강조색3 4 2 2 2 2 2 2 3 2" xfId="34094" xr:uid="{1E1F7EB7-3A13-452C-931F-CB21EAB66CC6}"/>
    <cellStyle name="40% - 강조색3 4 2 2 2 2 2 2 4" xfId="24366" xr:uid="{5DE724C0-8040-4575-9103-E9FBB347AA81}"/>
    <cellStyle name="40% - 강조색3 4 2 2 2 2 2 3" xfId="7342" xr:uid="{CFA3C89D-7583-4D35-B039-08C45A0CF12A}"/>
    <cellStyle name="40% - 강조색3 4 2 2 2 2 2 3 2" xfId="17070" xr:uid="{E34283F5-54E7-43E4-AD76-99B24FC2E69E}"/>
    <cellStyle name="40% - 강조색3 4 2 2 2 2 2 3 2 2" xfId="36526" xr:uid="{DD904DED-018D-4BFA-9D7A-293C3B024D4F}"/>
    <cellStyle name="40% - 강조색3 4 2 2 2 2 2 3 3" xfId="26798" xr:uid="{1A23A53B-70F2-41B0-ABDF-5E73C18328C7}"/>
    <cellStyle name="40% - 강조색3 4 2 2 2 2 2 4" xfId="12206" xr:uid="{C2AD0991-FCDD-4D61-AF13-FA32BB92CF13}"/>
    <cellStyle name="40% - 강조색3 4 2 2 2 2 2 4 2" xfId="31662" xr:uid="{20B3E430-BE37-42FA-B9CE-8DFFE1F2934B}"/>
    <cellStyle name="40% - 강조색3 4 2 2 2 2 2 5" xfId="21934" xr:uid="{3B724E6B-9B49-4DB7-B214-CEF86A3807FB}"/>
    <cellStyle name="40% - 강조색3 4 2 2 2 2 3" xfId="3694" xr:uid="{7E96DD6F-C5CD-48C4-8509-89EDD261F5F5}"/>
    <cellStyle name="40% - 강조색3 4 2 2 2 2 3 2" xfId="8558" xr:uid="{B14479DB-2E1D-4DDB-B90D-7CDB924D22A2}"/>
    <cellStyle name="40% - 강조색3 4 2 2 2 2 3 2 2" xfId="18286" xr:uid="{ECC83C0C-DA08-4BA4-A963-EDED6CC9C8DD}"/>
    <cellStyle name="40% - 강조색3 4 2 2 2 2 3 2 2 2" xfId="37742" xr:uid="{4B4E15F9-2B1C-43B4-9071-B591DE094767}"/>
    <cellStyle name="40% - 강조색3 4 2 2 2 2 3 2 3" xfId="28014" xr:uid="{806A10F2-2E58-4966-9D56-DAE6B8E92DE9}"/>
    <cellStyle name="40% - 강조색3 4 2 2 2 2 3 3" xfId="13422" xr:uid="{F127BA1A-FC65-47B8-A645-1BC36529ADEE}"/>
    <cellStyle name="40% - 강조색3 4 2 2 2 2 3 3 2" xfId="32878" xr:uid="{66DDD37C-D38E-4779-9A6C-877A1A9D2DBD}"/>
    <cellStyle name="40% - 강조색3 4 2 2 2 2 3 4" xfId="23150" xr:uid="{DF884FB3-96B2-4A85-B140-FFCAAA4EE210}"/>
    <cellStyle name="40% - 강조색3 4 2 2 2 2 4" xfId="6126" xr:uid="{FD9DDFC4-DDF1-449C-A469-A7125C6FBD2B}"/>
    <cellStyle name="40% - 강조색3 4 2 2 2 2 4 2" xfId="15854" xr:uid="{F679C0B8-7950-4930-89FC-6EBD753D5429}"/>
    <cellStyle name="40% - 강조색3 4 2 2 2 2 4 2 2" xfId="35310" xr:uid="{7280E467-2541-4491-BF63-6962FB0AE099}"/>
    <cellStyle name="40% - 강조색3 4 2 2 2 2 4 3" xfId="25582" xr:uid="{664E0950-C0B9-4C70-953E-425F0A7C964E}"/>
    <cellStyle name="40% - 강조색3 4 2 2 2 2 5" xfId="10990" xr:uid="{FC33020B-D7A1-45AF-BC27-10D0F20B1F69}"/>
    <cellStyle name="40% - 강조색3 4 2 2 2 2 5 2" xfId="30446" xr:uid="{7ECD1EED-255F-464E-8417-51AA5EF8C0E3}"/>
    <cellStyle name="40% - 강조색3 4 2 2 2 2 6" xfId="20718" xr:uid="{784C7DEA-3D8A-41C1-8B21-6E4F46EFA4B6}"/>
    <cellStyle name="40% - 강조색3 4 2 2 2 3" xfId="1870" xr:uid="{8611A304-1F9F-49CC-991F-0A2C1A38B84F}"/>
    <cellStyle name="40% - 강조색3 4 2 2 2 3 2" xfId="4302" xr:uid="{B8BFFA91-8D27-40E2-9BEF-4D609F958B07}"/>
    <cellStyle name="40% - 강조색3 4 2 2 2 3 2 2" xfId="9166" xr:uid="{C42CBFB6-3E0C-4E24-844D-F9F84DBF8ACD}"/>
    <cellStyle name="40% - 강조색3 4 2 2 2 3 2 2 2" xfId="18894" xr:uid="{7E1BC2DA-72D8-442C-98F7-B27E95EC858A}"/>
    <cellStyle name="40% - 강조색3 4 2 2 2 3 2 2 2 2" xfId="38350" xr:uid="{ED983E0B-5BBD-473B-9C8A-2D1FC1AEE87B}"/>
    <cellStyle name="40% - 강조색3 4 2 2 2 3 2 2 3" xfId="28622" xr:uid="{2D9DB988-4A79-41FC-A54C-6E73C6D1C8D0}"/>
    <cellStyle name="40% - 강조색3 4 2 2 2 3 2 3" xfId="14030" xr:uid="{05351C79-395F-4C5E-A99D-8F210E404220}"/>
    <cellStyle name="40% - 강조색3 4 2 2 2 3 2 3 2" xfId="33486" xr:uid="{E288B37B-84F4-4490-A56B-7B3F8727808F}"/>
    <cellStyle name="40% - 강조색3 4 2 2 2 3 2 4" xfId="23758" xr:uid="{805E27F6-F857-415D-99DA-0F47C4EC48FA}"/>
    <cellStyle name="40% - 강조색3 4 2 2 2 3 3" xfId="6734" xr:uid="{87281124-BF4C-4D27-9566-AF9FFEB48F6A}"/>
    <cellStyle name="40% - 강조색3 4 2 2 2 3 3 2" xfId="16462" xr:uid="{4AEB7928-12C0-43D7-B706-4997A0A5EC6F}"/>
    <cellStyle name="40% - 강조색3 4 2 2 2 3 3 2 2" xfId="35918" xr:uid="{CF45AB70-F783-435B-9558-C800C826E0D3}"/>
    <cellStyle name="40% - 강조색3 4 2 2 2 3 3 3" xfId="26190" xr:uid="{A4017377-B58A-465C-AC30-E4E48C910B52}"/>
    <cellStyle name="40% - 강조색3 4 2 2 2 3 4" xfId="11598" xr:uid="{BB4CDB0C-EBFE-4505-9FAA-79E9964A5710}"/>
    <cellStyle name="40% - 강조색3 4 2 2 2 3 4 2" xfId="31054" xr:uid="{83A4A204-0397-4B33-9FAC-66A0F957AF8B}"/>
    <cellStyle name="40% - 강조색3 4 2 2 2 3 5" xfId="21326" xr:uid="{61C8EC46-305A-46BA-9B4B-2C8C531C16E7}"/>
    <cellStyle name="40% - 강조색3 4 2 2 2 4" xfId="3086" xr:uid="{A35DEDF9-5F49-4A4A-834F-A9281914FF80}"/>
    <cellStyle name="40% - 강조색3 4 2 2 2 4 2" xfId="7950" xr:uid="{93BB3887-BBDE-41FD-8BDD-489556C0D8BD}"/>
    <cellStyle name="40% - 강조색3 4 2 2 2 4 2 2" xfId="17678" xr:uid="{EF7AF140-A8B0-4D6D-854C-0E0370541163}"/>
    <cellStyle name="40% - 강조색3 4 2 2 2 4 2 2 2" xfId="37134" xr:uid="{8753EB61-8607-4C62-BF18-0CDF80A6E866}"/>
    <cellStyle name="40% - 강조색3 4 2 2 2 4 2 3" xfId="27406" xr:uid="{724F7D28-168A-40EE-B6D6-7717E30549B0}"/>
    <cellStyle name="40% - 강조색3 4 2 2 2 4 3" xfId="12814" xr:uid="{045D340B-A8CB-4748-A399-03E645F95415}"/>
    <cellStyle name="40% - 강조색3 4 2 2 2 4 3 2" xfId="32270" xr:uid="{DC604C79-AA78-4704-8D2D-BD3CC313E922}"/>
    <cellStyle name="40% - 강조색3 4 2 2 2 4 4" xfId="22542" xr:uid="{0EEBD2EE-6679-4429-B461-E45B72789CA6}"/>
    <cellStyle name="40% - 강조색3 4 2 2 2 5" xfId="5518" xr:uid="{2E570FFA-B40E-43CB-9693-E73F7C524050}"/>
    <cellStyle name="40% - 강조색3 4 2 2 2 5 2" xfId="15246" xr:uid="{8D8120A9-5299-465E-9E23-F010A0394A57}"/>
    <cellStyle name="40% - 강조색3 4 2 2 2 5 2 2" xfId="34702" xr:uid="{A4D65AA2-3F1B-4F9A-A9BF-F98C222D050D}"/>
    <cellStyle name="40% - 강조색3 4 2 2 2 5 3" xfId="24974" xr:uid="{4D7047F2-8C5F-4A78-AEBE-FB01E772D08B}"/>
    <cellStyle name="40% - 강조색3 4 2 2 2 6" xfId="10382" xr:uid="{72939764-9B6B-42A3-812C-36E7B1508EA1}"/>
    <cellStyle name="40% - 강조색3 4 2 2 2 6 2" xfId="29838" xr:uid="{7CDE115B-4B55-4E4A-B335-0C29CC197305}"/>
    <cellStyle name="40% - 강조색3 4 2 2 2 7" xfId="20110" xr:uid="{0D17E259-C756-4BA4-AD00-6A6504CEBD26}"/>
    <cellStyle name="40% - 강조색3 4 2 2 3" xfId="958" xr:uid="{69C54E41-3045-49DE-955A-C8C67FDBF6F6}"/>
    <cellStyle name="40% - 강조색3 4 2 2 3 2" xfId="2174" xr:uid="{BFAF07FE-9B60-4675-96D3-387FEB70DE9C}"/>
    <cellStyle name="40% - 강조색3 4 2 2 3 2 2" xfId="4606" xr:uid="{62B617A7-7DA9-4F62-B618-6C61F445E988}"/>
    <cellStyle name="40% - 강조색3 4 2 2 3 2 2 2" xfId="9470" xr:uid="{D26A2217-3F55-46F0-A22A-AC068F5FBC50}"/>
    <cellStyle name="40% - 강조색3 4 2 2 3 2 2 2 2" xfId="19198" xr:uid="{C07049E6-48DB-48B4-96F0-9559A76FE4F4}"/>
    <cellStyle name="40% - 강조색3 4 2 2 3 2 2 2 2 2" xfId="38654" xr:uid="{63249332-8121-49BF-BEED-67EB60E5E66B}"/>
    <cellStyle name="40% - 강조색3 4 2 2 3 2 2 2 3" xfId="28926" xr:uid="{5E95B443-55B8-47AE-A5A3-E48A95CA533E}"/>
    <cellStyle name="40% - 강조색3 4 2 2 3 2 2 3" xfId="14334" xr:uid="{F9803D05-DB71-4F7A-BA07-0F07CC69F14D}"/>
    <cellStyle name="40% - 강조색3 4 2 2 3 2 2 3 2" xfId="33790" xr:uid="{F40D79DD-D89B-4664-8D50-0E110277F0F7}"/>
    <cellStyle name="40% - 강조색3 4 2 2 3 2 2 4" xfId="24062" xr:uid="{D0215DF7-F11D-4DE5-8FA0-67BA2110AA36}"/>
    <cellStyle name="40% - 강조색3 4 2 2 3 2 3" xfId="7038" xr:uid="{07DE42F7-4396-482D-BA3E-61F60F82A568}"/>
    <cellStyle name="40% - 강조색3 4 2 2 3 2 3 2" xfId="16766" xr:uid="{EC58F575-E3B8-4665-B724-6D70864387E9}"/>
    <cellStyle name="40% - 강조색3 4 2 2 3 2 3 2 2" xfId="36222" xr:uid="{A3AAE8A1-3B8A-4EBA-9CC0-8BFDD7C97E48}"/>
    <cellStyle name="40% - 강조색3 4 2 2 3 2 3 3" xfId="26494" xr:uid="{B4130B1A-61EE-49D9-A932-72AE682D6C42}"/>
    <cellStyle name="40% - 강조색3 4 2 2 3 2 4" xfId="11902" xr:uid="{310A6853-CB94-4336-B4D0-6C1088383C3B}"/>
    <cellStyle name="40% - 강조색3 4 2 2 3 2 4 2" xfId="31358" xr:uid="{F7194F18-770F-4779-9F2D-9309EB01389A}"/>
    <cellStyle name="40% - 강조색3 4 2 2 3 2 5" xfId="21630" xr:uid="{B7A43CD5-293E-459F-A41E-7A9FC8AF5FAE}"/>
    <cellStyle name="40% - 강조색3 4 2 2 3 3" xfId="3390" xr:uid="{65405478-6E92-4500-B961-5D9E4A710B8A}"/>
    <cellStyle name="40% - 강조색3 4 2 2 3 3 2" xfId="8254" xr:uid="{285CFABF-0F37-4C79-A2FD-CD7775F4922E}"/>
    <cellStyle name="40% - 강조색3 4 2 2 3 3 2 2" xfId="17982" xr:uid="{B853F24F-E49E-4134-96BC-C5D9C3A9C3E0}"/>
    <cellStyle name="40% - 강조색3 4 2 2 3 3 2 2 2" xfId="37438" xr:uid="{69E6DFD8-1AD0-49B1-A798-7E95FC1C8E13}"/>
    <cellStyle name="40% - 강조색3 4 2 2 3 3 2 3" xfId="27710" xr:uid="{5FFEE2DA-E9E8-47AF-97CF-C1C4CB8032DA}"/>
    <cellStyle name="40% - 강조색3 4 2 2 3 3 3" xfId="13118" xr:uid="{D04BAAB2-3B50-4539-AB45-195A0CF197DC}"/>
    <cellStyle name="40% - 강조색3 4 2 2 3 3 3 2" xfId="32574" xr:uid="{237C7C05-869E-49FA-AB92-010AA2F2D452}"/>
    <cellStyle name="40% - 강조색3 4 2 2 3 3 4" xfId="22846" xr:uid="{80626AFA-C001-47F7-956C-FF7EBDED2462}"/>
    <cellStyle name="40% - 강조색3 4 2 2 3 4" xfId="5822" xr:uid="{C5DCDDAC-18CA-4D8A-A794-11C4D9546DEF}"/>
    <cellStyle name="40% - 강조색3 4 2 2 3 4 2" xfId="15550" xr:uid="{3FEBF606-CA1C-4827-BAE4-BE562A66EC95}"/>
    <cellStyle name="40% - 강조색3 4 2 2 3 4 2 2" xfId="35006" xr:uid="{8EC7D922-5492-43DA-A61F-51766D7B09B2}"/>
    <cellStyle name="40% - 강조색3 4 2 2 3 4 3" xfId="25278" xr:uid="{875B7590-D53D-4D14-BB7F-09161C4C0010}"/>
    <cellStyle name="40% - 강조색3 4 2 2 3 5" xfId="10686" xr:uid="{0B400E2F-9966-41C8-AF6C-BCE7DC63DDFC}"/>
    <cellStyle name="40% - 강조색3 4 2 2 3 5 2" xfId="30142" xr:uid="{CA4EE24A-CFD4-4792-850E-72A333C2FA5F}"/>
    <cellStyle name="40% - 강조색3 4 2 2 3 6" xfId="20414" xr:uid="{25CA88AB-B1B2-4203-AA90-8033E165EB99}"/>
    <cellStyle name="40% - 강조색3 4 2 2 4" xfId="1566" xr:uid="{EDF6FC23-4154-4954-9996-C5BDAC5E52E0}"/>
    <cellStyle name="40% - 강조색3 4 2 2 4 2" xfId="3998" xr:uid="{E4B71F61-FF39-4DD7-B259-B2DD8A7AEF32}"/>
    <cellStyle name="40% - 강조색3 4 2 2 4 2 2" xfId="8862" xr:uid="{99025F75-BB98-4074-9D3C-CF3B74D3059A}"/>
    <cellStyle name="40% - 강조색3 4 2 2 4 2 2 2" xfId="18590" xr:uid="{9297E670-169B-4388-BE49-AA3D9644F807}"/>
    <cellStyle name="40% - 강조색3 4 2 2 4 2 2 2 2" xfId="38046" xr:uid="{3C368868-4DBB-4103-9332-E0FDB29EFFE7}"/>
    <cellStyle name="40% - 강조색3 4 2 2 4 2 2 3" xfId="28318" xr:uid="{355AD28B-8942-4E31-A7E3-478221B5DF34}"/>
    <cellStyle name="40% - 강조색3 4 2 2 4 2 3" xfId="13726" xr:uid="{FB15CD1D-907C-4045-9724-714E159A29DD}"/>
    <cellStyle name="40% - 강조색3 4 2 2 4 2 3 2" xfId="33182" xr:uid="{2901299E-39E1-4255-A54D-2DF9429CEC15}"/>
    <cellStyle name="40% - 강조색3 4 2 2 4 2 4" xfId="23454" xr:uid="{CC218E74-9EA4-406C-894C-CD5A7526E69F}"/>
    <cellStyle name="40% - 강조색3 4 2 2 4 3" xfId="6430" xr:uid="{7AF0EBD6-823C-48FD-927D-F87C59A083DE}"/>
    <cellStyle name="40% - 강조색3 4 2 2 4 3 2" xfId="16158" xr:uid="{5D4E81C3-D524-4077-9125-C44272E9C049}"/>
    <cellStyle name="40% - 강조색3 4 2 2 4 3 2 2" xfId="35614" xr:uid="{47E32555-F206-4160-8AB9-18B87F21A086}"/>
    <cellStyle name="40% - 강조색3 4 2 2 4 3 3" xfId="25886" xr:uid="{F74AA6A2-EFEA-4ABA-A167-CFDBA97A397B}"/>
    <cellStyle name="40% - 강조색3 4 2 2 4 4" xfId="11294" xr:uid="{2E5C5481-789F-4025-9F43-1E7F871D3F40}"/>
    <cellStyle name="40% - 강조색3 4 2 2 4 4 2" xfId="30750" xr:uid="{D908A53F-F635-44B9-822B-8E98835C1F95}"/>
    <cellStyle name="40% - 강조색3 4 2 2 4 5" xfId="21022" xr:uid="{81683D8C-7B06-48C8-9596-75C1C8E83EB7}"/>
    <cellStyle name="40% - 강조색3 4 2 2 5" xfId="2782" xr:uid="{16A7E4E8-EE92-42EF-930C-DF667329B857}"/>
    <cellStyle name="40% - 강조색3 4 2 2 5 2" xfId="7646" xr:uid="{04D06BFE-0870-431E-92CE-62D0279D9A4A}"/>
    <cellStyle name="40% - 강조색3 4 2 2 5 2 2" xfId="17374" xr:uid="{C760BFA7-3944-4973-A6C8-236E206185B8}"/>
    <cellStyle name="40% - 강조색3 4 2 2 5 2 2 2" xfId="36830" xr:uid="{A2F9DC35-3093-404F-84B2-1AB759667A88}"/>
    <cellStyle name="40% - 강조색3 4 2 2 5 2 3" xfId="27102" xr:uid="{712E871D-4DA8-4003-839B-3F3DB466B50F}"/>
    <cellStyle name="40% - 강조색3 4 2 2 5 3" xfId="12510" xr:uid="{0C0CE9AC-BFB1-4EA4-A9E2-A8550FBCC3CF}"/>
    <cellStyle name="40% - 강조색3 4 2 2 5 3 2" xfId="31966" xr:uid="{53F8EB64-27B1-459F-92DF-019EC6FCB33F}"/>
    <cellStyle name="40% - 강조색3 4 2 2 5 4" xfId="22238" xr:uid="{06B59426-B04F-463D-8A10-233FF94779B6}"/>
    <cellStyle name="40% - 강조색3 4 2 2 6" xfId="5214" xr:uid="{C6245A19-0900-44EE-9EEA-A81747178051}"/>
    <cellStyle name="40% - 강조색3 4 2 2 6 2" xfId="14942" xr:uid="{94772401-0F59-47B3-9000-BB0ECA34A235}"/>
    <cellStyle name="40% - 강조색3 4 2 2 6 2 2" xfId="34398" xr:uid="{D233B234-A7C1-430C-A6E7-2BA6D67F3B7D}"/>
    <cellStyle name="40% - 강조색3 4 2 2 6 3" xfId="24670" xr:uid="{98109417-D90D-47CA-8D76-EAE0B45B301F}"/>
    <cellStyle name="40% - 강조색3 4 2 2 7" xfId="10078" xr:uid="{DC155581-BBC0-4DC4-9B52-B4508C411A73}"/>
    <cellStyle name="40% - 강조색3 4 2 2 7 2" xfId="29534" xr:uid="{F1D29BC5-A479-48EA-B8DE-65B21F4BD746}"/>
    <cellStyle name="40% - 강조색3 4 2 2 8" xfId="19806" xr:uid="{E8A681D4-E554-4EF9-9DE8-8B7BED0F0353}"/>
    <cellStyle name="40% - 강조색3 4 2 3" xfId="502" xr:uid="{D5E3D146-611B-4DB7-91DB-98ACE8C1AE2F}"/>
    <cellStyle name="40% - 강조색3 4 2 3 2" xfId="1110" xr:uid="{BACA9EF7-7206-4681-BE0D-5D6C86BF1B64}"/>
    <cellStyle name="40% - 강조색3 4 2 3 2 2" xfId="2326" xr:uid="{29EC957C-B2C2-4DD4-854B-9F2C80226928}"/>
    <cellStyle name="40% - 강조색3 4 2 3 2 2 2" xfId="4758" xr:uid="{6B716937-DF1E-491D-B6A6-C34D5BD37387}"/>
    <cellStyle name="40% - 강조색3 4 2 3 2 2 2 2" xfId="9622" xr:uid="{560B507A-9149-495A-8346-089113A1BDE8}"/>
    <cellStyle name="40% - 강조색3 4 2 3 2 2 2 2 2" xfId="19350" xr:uid="{7F67A937-45CA-4EEE-8C25-4C81FE54258A}"/>
    <cellStyle name="40% - 강조색3 4 2 3 2 2 2 2 2 2" xfId="38806" xr:uid="{61B00756-784F-4213-9C14-BF2514ADF4E7}"/>
    <cellStyle name="40% - 강조색3 4 2 3 2 2 2 2 3" xfId="29078" xr:uid="{BA71F3D5-A8C1-4DDC-8D82-BDC20BDD397D}"/>
    <cellStyle name="40% - 강조색3 4 2 3 2 2 2 3" xfId="14486" xr:uid="{E40A414B-DB5F-4AF1-A8A2-84B2BEBBB92A}"/>
    <cellStyle name="40% - 강조색3 4 2 3 2 2 2 3 2" xfId="33942" xr:uid="{F2191631-4368-4008-BFC4-22DF0DEFF2A2}"/>
    <cellStyle name="40% - 강조색3 4 2 3 2 2 2 4" xfId="24214" xr:uid="{003038A0-FB81-44DE-BD9E-EE8556C00FC0}"/>
    <cellStyle name="40% - 강조색3 4 2 3 2 2 3" xfId="7190" xr:uid="{31C6C117-3C0D-4014-862D-0AE9C2B6A3FD}"/>
    <cellStyle name="40% - 강조색3 4 2 3 2 2 3 2" xfId="16918" xr:uid="{0EB83699-1D20-4013-B6DE-D7F932BD2EB4}"/>
    <cellStyle name="40% - 강조색3 4 2 3 2 2 3 2 2" xfId="36374" xr:uid="{AD81BAA5-0B9D-49B2-939F-0026C3204A73}"/>
    <cellStyle name="40% - 강조색3 4 2 3 2 2 3 3" xfId="26646" xr:uid="{55F81671-AD98-445F-98C9-8CE5573EBF6B}"/>
    <cellStyle name="40% - 강조색3 4 2 3 2 2 4" xfId="12054" xr:uid="{F7605BE5-0FD3-4A41-B6E1-2B98F3E5EF43}"/>
    <cellStyle name="40% - 강조색3 4 2 3 2 2 4 2" xfId="31510" xr:uid="{22598146-BF8C-476E-9E4F-E5EBB8688E0E}"/>
    <cellStyle name="40% - 강조색3 4 2 3 2 2 5" xfId="21782" xr:uid="{E62FC86B-D2B0-4C28-8B6D-F5E1A74A58BA}"/>
    <cellStyle name="40% - 강조색3 4 2 3 2 3" xfId="3542" xr:uid="{2D3895C5-FBE5-4628-ABBB-D48A9B9820B8}"/>
    <cellStyle name="40% - 강조색3 4 2 3 2 3 2" xfId="8406" xr:uid="{C79CF16D-979A-451A-B32E-8D407A43334F}"/>
    <cellStyle name="40% - 강조색3 4 2 3 2 3 2 2" xfId="18134" xr:uid="{F9E8E74A-FB02-461D-9F3E-42769244761E}"/>
    <cellStyle name="40% - 강조색3 4 2 3 2 3 2 2 2" xfId="37590" xr:uid="{F3F0CE5A-6D85-4BFC-9110-A943457218CE}"/>
    <cellStyle name="40% - 강조색3 4 2 3 2 3 2 3" xfId="27862" xr:uid="{ADCFA3D7-9FB8-45D1-8CE6-2AE0D2334D32}"/>
    <cellStyle name="40% - 강조색3 4 2 3 2 3 3" xfId="13270" xr:uid="{36992AFB-8505-4F5A-AD0B-39F42198BC3A}"/>
    <cellStyle name="40% - 강조색3 4 2 3 2 3 3 2" xfId="32726" xr:uid="{C25538B6-0B83-4371-A0A3-8A58F4453A71}"/>
    <cellStyle name="40% - 강조색3 4 2 3 2 3 4" xfId="22998" xr:uid="{03DE20D1-8741-4D98-A830-479167F069DC}"/>
    <cellStyle name="40% - 강조색3 4 2 3 2 4" xfId="5974" xr:uid="{55BC3F98-7BF1-48A9-80EA-90CE323871B8}"/>
    <cellStyle name="40% - 강조색3 4 2 3 2 4 2" xfId="15702" xr:uid="{C5B1AFF1-81B0-4D48-A98C-745A2F72E15F}"/>
    <cellStyle name="40% - 강조색3 4 2 3 2 4 2 2" xfId="35158" xr:uid="{B5EFB139-3A0E-4018-B925-9D2744F0CDF3}"/>
    <cellStyle name="40% - 강조색3 4 2 3 2 4 3" xfId="25430" xr:uid="{5F887F2A-66C8-4480-82A8-E8DF3F045A08}"/>
    <cellStyle name="40% - 강조색3 4 2 3 2 5" xfId="10838" xr:uid="{29882B54-930C-495E-97F6-612C5498909F}"/>
    <cellStyle name="40% - 강조색3 4 2 3 2 5 2" xfId="30294" xr:uid="{88808C6B-4FCE-4B57-BC08-53531D1425F3}"/>
    <cellStyle name="40% - 강조색3 4 2 3 2 6" xfId="20566" xr:uid="{68741A36-6460-4EB7-9235-54CA30029D35}"/>
    <cellStyle name="40% - 강조색3 4 2 3 3" xfId="1718" xr:uid="{8FF57058-810E-4222-846A-1691B25992CE}"/>
    <cellStyle name="40% - 강조색3 4 2 3 3 2" xfId="4150" xr:uid="{0D14203D-5733-472F-81F0-A4A949A2B4CF}"/>
    <cellStyle name="40% - 강조색3 4 2 3 3 2 2" xfId="9014" xr:uid="{B08F4F35-44D2-4FDA-AE43-3BA53373E590}"/>
    <cellStyle name="40% - 강조색3 4 2 3 3 2 2 2" xfId="18742" xr:uid="{D1BDB591-CD73-416A-A08C-4ED521BD4047}"/>
    <cellStyle name="40% - 강조색3 4 2 3 3 2 2 2 2" xfId="38198" xr:uid="{09EF6738-93DD-4E39-A68A-56D71211C804}"/>
    <cellStyle name="40% - 강조색3 4 2 3 3 2 2 3" xfId="28470" xr:uid="{2F8C47C1-F954-4A2F-8324-59AE3806D9BE}"/>
    <cellStyle name="40% - 강조색3 4 2 3 3 2 3" xfId="13878" xr:uid="{114332DE-6BB4-49C4-8986-87A6DD778C41}"/>
    <cellStyle name="40% - 강조색3 4 2 3 3 2 3 2" xfId="33334" xr:uid="{0648E1DF-B701-401C-8B08-DD0AF60D4FF9}"/>
    <cellStyle name="40% - 강조색3 4 2 3 3 2 4" xfId="23606" xr:uid="{96D0592F-AD36-4C43-889D-7280FEE9357B}"/>
    <cellStyle name="40% - 강조색3 4 2 3 3 3" xfId="6582" xr:uid="{C8D91BD8-5909-4BA1-9B51-33D262CD517D}"/>
    <cellStyle name="40% - 강조색3 4 2 3 3 3 2" xfId="16310" xr:uid="{2F6BAB18-BBB4-4239-B169-162DC3D93C02}"/>
    <cellStyle name="40% - 강조색3 4 2 3 3 3 2 2" xfId="35766" xr:uid="{88C8C09D-E0F0-4988-B996-5A261D3C0066}"/>
    <cellStyle name="40% - 강조색3 4 2 3 3 3 3" xfId="26038" xr:uid="{5C8F2125-C96A-4908-985F-DD25A19959D4}"/>
    <cellStyle name="40% - 강조색3 4 2 3 3 4" xfId="11446" xr:uid="{47D41592-9066-4EBF-9B43-DD65FA2BCE05}"/>
    <cellStyle name="40% - 강조색3 4 2 3 3 4 2" xfId="30902" xr:uid="{C75CD5B5-ADAD-41A5-B5E9-B9EA896B4745}"/>
    <cellStyle name="40% - 강조색3 4 2 3 3 5" xfId="21174" xr:uid="{72E043A8-74C4-4677-A3B7-CA7A482E7C34}"/>
    <cellStyle name="40% - 강조색3 4 2 3 4" xfId="2934" xr:uid="{DFE5B313-8B8F-45BC-A6BF-A2571AC6DBF0}"/>
    <cellStyle name="40% - 강조색3 4 2 3 4 2" xfId="7798" xr:uid="{C141CEF3-9217-4C96-965F-0F0322F322B0}"/>
    <cellStyle name="40% - 강조색3 4 2 3 4 2 2" xfId="17526" xr:uid="{4034B74E-F9D5-47E5-8299-72311DD12342}"/>
    <cellStyle name="40% - 강조색3 4 2 3 4 2 2 2" xfId="36982" xr:uid="{B3AB8BE3-3BBA-4870-939A-10C3F3A49DA4}"/>
    <cellStyle name="40% - 강조색3 4 2 3 4 2 3" xfId="27254" xr:uid="{A2618E90-41A4-4742-971C-4E4E48FE211D}"/>
    <cellStyle name="40% - 강조색3 4 2 3 4 3" xfId="12662" xr:uid="{A0C5E5FF-15BD-491C-99D6-E95B5D1C707B}"/>
    <cellStyle name="40% - 강조색3 4 2 3 4 3 2" xfId="32118" xr:uid="{D2412024-5642-4DF7-BA4E-42571B438696}"/>
    <cellStyle name="40% - 강조색3 4 2 3 4 4" xfId="22390" xr:uid="{9291E88B-99F2-4C28-BF9A-F2E637A8EFD6}"/>
    <cellStyle name="40% - 강조색3 4 2 3 5" xfId="5366" xr:uid="{0C3031A6-707C-45B3-8F02-3A616C24DDAA}"/>
    <cellStyle name="40% - 강조색3 4 2 3 5 2" xfId="15094" xr:uid="{DCE6F3E6-076E-4B05-84F0-B3D31FC22545}"/>
    <cellStyle name="40% - 강조색3 4 2 3 5 2 2" xfId="34550" xr:uid="{AB6B55C8-E6F7-4E63-9057-1CA95539163F}"/>
    <cellStyle name="40% - 강조색3 4 2 3 5 3" xfId="24822" xr:uid="{54BEEC12-2E1A-4C10-AF20-161DF6D33CFD}"/>
    <cellStyle name="40% - 강조색3 4 2 3 6" xfId="10230" xr:uid="{E3261B1B-343A-4A5A-9381-75DCC55B9127}"/>
    <cellStyle name="40% - 강조색3 4 2 3 6 2" xfId="29686" xr:uid="{A4E289DA-6365-47EB-8DFB-E9BAFFB212EF}"/>
    <cellStyle name="40% - 강조색3 4 2 3 7" xfId="19958" xr:uid="{FAF44D8A-F1A6-4547-904E-0E6724863399}"/>
    <cellStyle name="40% - 강조색3 4 2 4" xfId="806" xr:uid="{B91F59D3-6BC5-471C-A70D-0D2EC0DFADB0}"/>
    <cellStyle name="40% - 강조색3 4 2 4 2" xfId="2022" xr:uid="{EB0377FC-CEC9-47F7-B5AC-58766285C344}"/>
    <cellStyle name="40% - 강조색3 4 2 4 2 2" xfId="4454" xr:uid="{602AA1E6-7B96-423D-8BB1-6B7F2DA9112C}"/>
    <cellStyle name="40% - 강조색3 4 2 4 2 2 2" xfId="9318" xr:uid="{2CF79FB2-D354-4822-8367-CCB0BA2DB5B6}"/>
    <cellStyle name="40% - 강조색3 4 2 4 2 2 2 2" xfId="19046" xr:uid="{AB11091B-1F9C-4108-AFD9-7A8EB105C272}"/>
    <cellStyle name="40% - 강조색3 4 2 4 2 2 2 2 2" xfId="38502" xr:uid="{8C70646A-04CF-4DD3-97E4-37DEE36DFB7D}"/>
    <cellStyle name="40% - 강조색3 4 2 4 2 2 2 3" xfId="28774" xr:uid="{F5EBB88C-6EDE-4226-AAC5-27838A3432AF}"/>
    <cellStyle name="40% - 강조색3 4 2 4 2 2 3" xfId="14182" xr:uid="{03CAC435-1A9A-4D37-BE44-7CE76FCECAE9}"/>
    <cellStyle name="40% - 강조색3 4 2 4 2 2 3 2" xfId="33638" xr:uid="{573C988D-433C-4AAD-A2B1-3C0508B5EB40}"/>
    <cellStyle name="40% - 강조색3 4 2 4 2 2 4" xfId="23910" xr:uid="{6E31435E-A6FF-448D-9A92-2393CA19B664}"/>
    <cellStyle name="40% - 강조색3 4 2 4 2 3" xfId="6886" xr:uid="{4F71AE01-BAC8-4448-8737-88F889A42412}"/>
    <cellStyle name="40% - 강조색3 4 2 4 2 3 2" xfId="16614" xr:uid="{16F5FFBC-A670-4C61-918C-F183BEDD7258}"/>
    <cellStyle name="40% - 강조색3 4 2 4 2 3 2 2" xfId="36070" xr:uid="{1CE93B4A-C075-46F0-A680-D02A1AF4B785}"/>
    <cellStyle name="40% - 강조색3 4 2 4 2 3 3" xfId="26342" xr:uid="{2E4C4B73-D45E-46A6-9BF4-F668FBE0A277}"/>
    <cellStyle name="40% - 강조색3 4 2 4 2 4" xfId="11750" xr:uid="{BFCC8A12-BC60-4651-AA5D-A6462A3858D5}"/>
    <cellStyle name="40% - 강조색3 4 2 4 2 4 2" xfId="31206" xr:uid="{C284DB03-7C65-4937-BDCF-31A6D5331C73}"/>
    <cellStyle name="40% - 강조색3 4 2 4 2 5" xfId="21478" xr:uid="{DED6BD54-FE10-4ABA-A494-3141EC0E1539}"/>
    <cellStyle name="40% - 강조색3 4 2 4 3" xfId="3238" xr:uid="{4057BBA2-0C94-4F67-8317-AA676BE9A159}"/>
    <cellStyle name="40% - 강조색3 4 2 4 3 2" xfId="8102" xr:uid="{80A5C903-EDBD-40A6-97CB-260A3F01DA07}"/>
    <cellStyle name="40% - 강조색3 4 2 4 3 2 2" xfId="17830" xr:uid="{C95A0038-18CC-4B0F-B6A5-2F4F811C91C7}"/>
    <cellStyle name="40% - 강조색3 4 2 4 3 2 2 2" xfId="37286" xr:uid="{5B8EC800-179C-4E0C-9B97-B6DE275EB011}"/>
    <cellStyle name="40% - 강조색3 4 2 4 3 2 3" xfId="27558" xr:uid="{38BD8CD9-2C35-4A6A-8725-7B13C431AF00}"/>
    <cellStyle name="40% - 강조색3 4 2 4 3 3" xfId="12966" xr:uid="{35498F51-136F-48D6-B446-D47608503C02}"/>
    <cellStyle name="40% - 강조색3 4 2 4 3 3 2" xfId="32422" xr:uid="{A1C5FFC9-975C-4D57-A182-76F3FD437FE1}"/>
    <cellStyle name="40% - 강조색3 4 2 4 3 4" xfId="22694" xr:uid="{27A44216-8CDE-483D-8FA7-205833C5532A}"/>
    <cellStyle name="40% - 강조색3 4 2 4 4" xfId="5670" xr:uid="{8A8C8847-C0CD-48C1-BC79-474FC967CA6C}"/>
    <cellStyle name="40% - 강조색3 4 2 4 4 2" xfId="15398" xr:uid="{F057BDD3-9AFB-4B9F-8B92-9C4549D9488B}"/>
    <cellStyle name="40% - 강조색3 4 2 4 4 2 2" xfId="34854" xr:uid="{F3424D95-D5F0-4EAE-8EDD-C1782DB4D781}"/>
    <cellStyle name="40% - 강조색3 4 2 4 4 3" xfId="25126" xr:uid="{25BAFF40-33E7-42AC-9A97-D17E155331F6}"/>
    <cellStyle name="40% - 강조색3 4 2 4 5" xfId="10534" xr:uid="{DB5BAEB3-63C5-4462-A484-2006F7BD673A}"/>
    <cellStyle name="40% - 강조색3 4 2 4 5 2" xfId="29990" xr:uid="{3D8BC455-DC3C-46FA-87D5-A17001A224BE}"/>
    <cellStyle name="40% - 강조색3 4 2 4 6" xfId="20262" xr:uid="{592535ED-B670-4599-A578-01DE28E69EA6}"/>
    <cellStyle name="40% - 강조색3 4 2 5" xfId="1414" xr:uid="{50486F54-A4D4-4C4F-AE6F-D912B095BA22}"/>
    <cellStyle name="40% - 강조색3 4 2 5 2" xfId="3846" xr:uid="{1E216592-D658-4369-9647-84E47553DFF8}"/>
    <cellStyle name="40% - 강조색3 4 2 5 2 2" xfId="8710" xr:uid="{D9BAAEF9-FACC-4F29-86DA-17D8ADA1B8EA}"/>
    <cellStyle name="40% - 강조색3 4 2 5 2 2 2" xfId="18438" xr:uid="{BA24E1B9-5C8B-40BA-8CE5-632E95AE891F}"/>
    <cellStyle name="40% - 강조색3 4 2 5 2 2 2 2" xfId="37894" xr:uid="{7C6124D9-8684-4C44-9E97-3D05B4980DBB}"/>
    <cellStyle name="40% - 강조색3 4 2 5 2 2 3" xfId="28166" xr:uid="{3CC240D5-5522-4C7E-AC54-610A5DB2AC8D}"/>
    <cellStyle name="40% - 강조색3 4 2 5 2 3" xfId="13574" xr:uid="{4405E009-AFC3-4D3B-AC50-BED4739C637D}"/>
    <cellStyle name="40% - 강조색3 4 2 5 2 3 2" xfId="33030" xr:uid="{B64B9AFC-03BC-4666-8AC1-B589CC73766B}"/>
    <cellStyle name="40% - 강조색3 4 2 5 2 4" xfId="23302" xr:uid="{EF485B4C-9F30-43D2-BD85-35EAD87AC847}"/>
    <cellStyle name="40% - 강조색3 4 2 5 3" xfId="6278" xr:uid="{C865C655-05B0-4721-87A0-F2338E1AF16D}"/>
    <cellStyle name="40% - 강조색3 4 2 5 3 2" xfId="16006" xr:uid="{B89BD279-342F-4ECD-B3D2-11CEC25C4624}"/>
    <cellStyle name="40% - 강조색3 4 2 5 3 2 2" xfId="35462" xr:uid="{9472843B-8D19-4755-97B2-3AF1D7C17AA4}"/>
    <cellStyle name="40% - 강조색3 4 2 5 3 3" xfId="25734" xr:uid="{792884D1-3A1C-4417-95C1-347D925198A8}"/>
    <cellStyle name="40% - 강조색3 4 2 5 4" xfId="11142" xr:uid="{737C7B04-DE44-48D0-BC27-37FB1898AE90}"/>
    <cellStyle name="40% - 강조색3 4 2 5 4 2" xfId="30598" xr:uid="{B599BB02-47B7-442F-8AEA-BFD9B8883FAE}"/>
    <cellStyle name="40% - 강조색3 4 2 5 5" xfId="20870" xr:uid="{7DBD3FE8-CED6-4DAC-9D27-A985DCA7B6C0}"/>
    <cellStyle name="40% - 강조색3 4 2 6" xfId="2630" xr:uid="{9E2AE843-5351-49F5-984C-5459312A04CA}"/>
    <cellStyle name="40% - 강조색3 4 2 6 2" xfId="7494" xr:uid="{D19BEB2C-55A8-4408-86F1-97EA86135473}"/>
    <cellStyle name="40% - 강조색3 4 2 6 2 2" xfId="17222" xr:uid="{78BEA8B5-289F-4AEE-98C4-4901942C4CF0}"/>
    <cellStyle name="40% - 강조색3 4 2 6 2 2 2" xfId="36678" xr:uid="{E67535F9-B8FC-45B6-A840-927B66F587BA}"/>
    <cellStyle name="40% - 강조색3 4 2 6 2 3" xfId="26950" xr:uid="{B97AA3D5-1BDF-49C9-AF32-2FC66C882EC6}"/>
    <cellStyle name="40% - 강조색3 4 2 6 3" xfId="12358" xr:uid="{09AA6177-093F-4303-81B4-1B21A33E8CA2}"/>
    <cellStyle name="40% - 강조색3 4 2 6 3 2" xfId="31814" xr:uid="{AFD421EC-54BD-474D-B894-2F6E34C29E63}"/>
    <cellStyle name="40% - 강조색3 4 2 6 4" xfId="22086" xr:uid="{8F81C048-3DCA-4727-9E8C-9D5469E4B84E}"/>
    <cellStyle name="40% - 강조색3 4 2 7" xfId="5062" xr:uid="{0DBAD141-AED9-4CD1-BFF7-0E84D202BFF3}"/>
    <cellStyle name="40% - 강조색3 4 2 7 2" xfId="14790" xr:uid="{6BF768CC-058A-4502-A692-A7D8C3F4F9FA}"/>
    <cellStyle name="40% - 강조색3 4 2 7 2 2" xfId="34246" xr:uid="{68087C63-132E-4C68-82E4-670CD979A435}"/>
    <cellStyle name="40% - 강조색3 4 2 7 3" xfId="24518" xr:uid="{963500F7-B8E0-443D-A92F-3D13068B8CBD}"/>
    <cellStyle name="40% - 강조색3 4 2 8" xfId="9926" xr:uid="{AA86B9C2-981C-4F2C-B7C7-4E5C7FD7F854}"/>
    <cellStyle name="40% - 강조색3 4 2 8 2" xfId="29382" xr:uid="{89266D1F-57D8-400C-B685-160AE092A727}"/>
    <cellStyle name="40% - 강조색3 4 2 9" xfId="19654" xr:uid="{24B11AA2-FF1A-4CBD-B30F-FFC8D7CF7D4E}"/>
    <cellStyle name="40% - 강조색3 4 3" xfId="272" xr:uid="{2431E953-58AA-48A8-B44A-48F2EE2BBFDE}"/>
    <cellStyle name="40% - 강조색3 4 3 2" xfId="577" xr:uid="{FF546B30-AB94-4A02-8B6D-F89AA84FF6AE}"/>
    <cellStyle name="40% - 강조색3 4 3 2 2" xfId="1185" xr:uid="{E471CE9B-CF51-4FBE-B2F7-523EE83E45DC}"/>
    <cellStyle name="40% - 강조색3 4 3 2 2 2" xfId="2401" xr:uid="{5A1A821B-193F-4CF8-86FD-E56F6E67CAEA}"/>
    <cellStyle name="40% - 강조색3 4 3 2 2 2 2" xfId="4833" xr:uid="{DE1AE559-549C-438E-8725-C56269B524EB}"/>
    <cellStyle name="40% - 강조색3 4 3 2 2 2 2 2" xfId="9697" xr:uid="{227E4D46-0A61-4F9A-81BC-8E17A3445C88}"/>
    <cellStyle name="40% - 강조색3 4 3 2 2 2 2 2 2" xfId="19425" xr:uid="{519ABE19-CA56-4C19-A8E2-D33A639EF0A0}"/>
    <cellStyle name="40% - 강조색3 4 3 2 2 2 2 2 2 2" xfId="38881" xr:uid="{D9DA3D30-8890-4201-84B9-4F20B30848C2}"/>
    <cellStyle name="40% - 강조색3 4 3 2 2 2 2 2 3" xfId="29153" xr:uid="{E1828A48-0D8C-4075-8D5E-A788AB92180F}"/>
    <cellStyle name="40% - 강조색3 4 3 2 2 2 2 3" xfId="14561" xr:uid="{04638DAA-4BDA-4FED-8D09-C4C13913ACBA}"/>
    <cellStyle name="40% - 강조색3 4 3 2 2 2 2 3 2" xfId="34017" xr:uid="{C74C6C84-719A-45BF-8894-5D57B15FFAE7}"/>
    <cellStyle name="40% - 강조색3 4 3 2 2 2 2 4" xfId="24289" xr:uid="{54D4AD8D-9937-4B48-87DE-B682BB436760}"/>
    <cellStyle name="40% - 강조색3 4 3 2 2 2 3" xfId="7265" xr:uid="{C110D397-75C5-4AE8-818B-69EFBFE9822B}"/>
    <cellStyle name="40% - 강조색3 4 3 2 2 2 3 2" xfId="16993" xr:uid="{6877E0C0-07EB-4FEE-AB71-01AB9C3FC223}"/>
    <cellStyle name="40% - 강조색3 4 3 2 2 2 3 2 2" xfId="36449" xr:uid="{D152762F-9EBA-43CA-8BBD-EC73CEF9186E}"/>
    <cellStyle name="40% - 강조색3 4 3 2 2 2 3 3" xfId="26721" xr:uid="{CD04F4E9-478C-489C-8D54-75BAC74AFDF2}"/>
    <cellStyle name="40% - 강조색3 4 3 2 2 2 4" xfId="12129" xr:uid="{4EA17CBD-0D5F-47DB-B92A-4A76F33421DE}"/>
    <cellStyle name="40% - 강조색3 4 3 2 2 2 4 2" xfId="31585" xr:uid="{DBC20465-E7E2-4366-BF55-A12DB1C10362}"/>
    <cellStyle name="40% - 강조색3 4 3 2 2 2 5" xfId="21857" xr:uid="{29AD343C-F321-4647-9774-B03EA14F6AC7}"/>
    <cellStyle name="40% - 강조색3 4 3 2 2 3" xfId="3617" xr:uid="{6495B169-0E65-42C4-9DF7-EC2A44A56B14}"/>
    <cellStyle name="40% - 강조색3 4 3 2 2 3 2" xfId="8481" xr:uid="{79CF347F-1086-4342-89D0-3AE90CDB4F3F}"/>
    <cellStyle name="40% - 강조색3 4 3 2 2 3 2 2" xfId="18209" xr:uid="{1FF91B97-FEF0-416B-8CAF-BE87C3909379}"/>
    <cellStyle name="40% - 강조색3 4 3 2 2 3 2 2 2" xfId="37665" xr:uid="{442D4C56-AE19-48AD-A8F9-09F9D0EC422B}"/>
    <cellStyle name="40% - 강조색3 4 3 2 2 3 2 3" xfId="27937" xr:uid="{1C06733D-FEA1-43F9-956C-0C50BDC670EB}"/>
    <cellStyle name="40% - 강조색3 4 3 2 2 3 3" xfId="13345" xr:uid="{85BDC641-0538-449D-AF4D-60744BB82A54}"/>
    <cellStyle name="40% - 강조색3 4 3 2 2 3 3 2" xfId="32801" xr:uid="{C27A709A-1AF8-446F-8FC7-E9CA9AE25635}"/>
    <cellStyle name="40% - 강조색3 4 3 2 2 3 4" xfId="23073" xr:uid="{D36952F4-50A9-4A78-92FF-C58101C608FB}"/>
    <cellStyle name="40% - 강조색3 4 3 2 2 4" xfId="6049" xr:uid="{B74197F9-B763-4ED3-AE13-2200000D3DFF}"/>
    <cellStyle name="40% - 강조색3 4 3 2 2 4 2" xfId="15777" xr:uid="{D1795F9C-2170-4EE5-B91A-1059F31E9AFE}"/>
    <cellStyle name="40% - 강조색3 4 3 2 2 4 2 2" xfId="35233" xr:uid="{C6EBF824-32C0-45D0-8401-D1C48117B1BD}"/>
    <cellStyle name="40% - 강조색3 4 3 2 2 4 3" xfId="25505" xr:uid="{EFE9E914-795A-4DA3-B3CA-10B9A155632B}"/>
    <cellStyle name="40% - 강조색3 4 3 2 2 5" xfId="10913" xr:uid="{47892498-7192-469B-B812-B92C922F7ABB}"/>
    <cellStyle name="40% - 강조색3 4 3 2 2 5 2" xfId="30369" xr:uid="{C04515D3-F23C-4DBB-9A9C-0A5BB8EE824A}"/>
    <cellStyle name="40% - 강조색3 4 3 2 2 6" xfId="20641" xr:uid="{4AAC43AD-12BA-4CEC-9CDD-474B91DCF2D7}"/>
    <cellStyle name="40% - 강조색3 4 3 2 3" xfId="1793" xr:uid="{92107D74-B56D-4357-9BFA-51804421E6E1}"/>
    <cellStyle name="40% - 강조색3 4 3 2 3 2" xfId="4225" xr:uid="{FE51EA99-72F6-480B-A3FF-40E2EB9FD10E}"/>
    <cellStyle name="40% - 강조색3 4 3 2 3 2 2" xfId="9089" xr:uid="{93D3DE1D-4883-4B5A-9338-CDE826096F03}"/>
    <cellStyle name="40% - 강조색3 4 3 2 3 2 2 2" xfId="18817" xr:uid="{009DC75E-3C67-4386-9B0C-946ACEFF7B8C}"/>
    <cellStyle name="40% - 강조색3 4 3 2 3 2 2 2 2" xfId="38273" xr:uid="{33AF989E-A5F8-453E-8386-7E05D06C15BA}"/>
    <cellStyle name="40% - 강조색3 4 3 2 3 2 2 3" xfId="28545" xr:uid="{EE664959-4503-414F-BB6C-3B5F09EB0CE4}"/>
    <cellStyle name="40% - 강조색3 4 3 2 3 2 3" xfId="13953" xr:uid="{A3B60A40-A9D4-4B5D-9CA6-D993216D4045}"/>
    <cellStyle name="40% - 강조색3 4 3 2 3 2 3 2" xfId="33409" xr:uid="{68E270CF-2FC7-4E87-A369-D21B95FA15CA}"/>
    <cellStyle name="40% - 강조색3 4 3 2 3 2 4" xfId="23681" xr:uid="{31FA429B-5E44-497B-99ED-0ADC6064A7EE}"/>
    <cellStyle name="40% - 강조색3 4 3 2 3 3" xfId="6657" xr:uid="{0C79FDDB-6E4B-40F6-BF9F-50F470241CFC}"/>
    <cellStyle name="40% - 강조색3 4 3 2 3 3 2" xfId="16385" xr:uid="{9BEC36E8-0607-435F-9FAA-403244DE592F}"/>
    <cellStyle name="40% - 강조색3 4 3 2 3 3 2 2" xfId="35841" xr:uid="{11DDD41B-2E92-4FD1-93E9-F13B2AE242D6}"/>
    <cellStyle name="40% - 강조색3 4 3 2 3 3 3" xfId="26113" xr:uid="{B9598A1D-0DAE-4447-9E8E-4D0CE424332E}"/>
    <cellStyle name="40% - 강조색3 4 3 2 3 4" xfId="11521" xr:uid="{749A591D-ED93-4ECB-813F-5D67D9D8B40C}"/>
    <cellStyle name="40% - 강조색3 4 3 2 3 4 2" xfId="30977" xr:uid="{ECAA94C2-4278-4998-BF05-83389B29779C}"/>
    <cellStyle name="40% - 강조색3 4 3 2 3 5" xfId="21249" xr:uid="{89B0A4C6-70CB-4E94-B5AC-10776A760DA1}"/>
    <cellStyle name="40% - 강조색3 4 3 2 4" xfId="3009" xr:uid="{86A32047-3847-41DB-B2A1-E878EEBB7438}"/>
    <cellStyle name="40% - 강조색3 4 3 2 4 2" xfId="7873" xr:uid="{D694B32C-1F52-42D6-B76D-ED87FDEE8607}"/>
    <cellStyle name="40% - 강조색3 4 3 2 4 2 2" xfId="17601" xr:uid="{D17A62FA-BFB5-4D83-A3CF-2B784B9AE9A7}"/>
    <cellStyle name="40% - 강조색3 4 3 2 4 2 2 2" xfId="37057" xr:uid="{E7AA437B-BF3B-4579-A751-3B49C0C54B05}"/>
    <cellStyle name="40% - 강조색3 4 3 2 4 2 3" xfId="27329" xr:uid="{CC15787E-F26B-4EE7-A7B1-C3C2DBC1319E}"/>
    <cellStyle name="40% - 강조색3 4 3 2 4 3" xfId="12737" xr:uid="{74988DD6-E133-4AB9-9F5B-F4EFD654C457}"/>
    <cellStyle name="40% - 강조색3 4 3 2 4 3 2" xfId="32193" xr:uid="{5F5141E2-E026-49CB-8825-3CB161610F62}"/>
    <cellStyle name="40% - 강조색3 4 3 2 4 4" xfId="22465" xr:uid="{E73A79AA-4C8C-4D67-A24A-0F0CCF797942}"/>
    <cellStyle name="40% - 강조색3 4 3 2 5" xfId="5441" xr:uid="{1F61C117-3500-469C-83B1-C51D2FFABA1E}"/>
    <cellStyle name="40% - 강조색3 4 3 2 5 2" xfId="15169" xr:uid="{6ABD7ECB-B8B7-4F75-8E0A-C49610465A3F}"/>
    <cellStyle name="40% - 강조색3 4 3 2 5 2 2" xfId="34625" xr:uid="{0DE9ECA8-D4DA-413E-A05B-E30F65BC1F22}"/>
    <cellStyle name="40% - 강조색3 4 3 2 5 3" xfId="24897" xr:uid="{67A13105-4BF2-4850-BC7A-AFB658C5D855}"/>
    <cellStyle name="40% - 강조색3 4 3 2 6" xfId="10305" xr:uid="{5706078F-A947-406B-A688-6E5F2A813CE7}"/>
    <cellStyle name="40% - 강조색3 4 3 2 6 2" xfId="29761" xr:uid="{7368A5F8-6805-4E94-B362-4E7AA9F5A308}"/>
    <cellStyle name="40% - 강조색3 4 3 2 7" xfId="20033" xr:uid="{E87FEAFB-53D7-4216-87B6-FE477D939C73}"/>
    <cellStyle name="40% - 강조색3 4 3 3" xfId="881" xr:uid="{3B03FBEA-717E-4206-AA04-C566C60958D7}"/>
    <cellStyle name="40% - 강조색3 4 3 3 2" xfId="2097" xr:uid="{22DAD148-9FF0-4F75-83D4-44CF8BDFE913}"/>
    <cellStyle name="40% - 강조색3 4 3 3 2 2" xfId="4529" xr:uid="{084E806F-D3A4-4C1F-B07D-6ACA7EDDB23E}"/>
    <cellStyle name="40% - 강조색3 4 3 3 2 2 2" xfId="9393" xr:uid="{4970F289-0EF8-453C-9CFA-E27A2944B8A9}"/>
    <cellStyle name="40% - 강조색3 4 3 3 2 2 2 2" xfId="19121" xr:uid="{EFC74134-0C11-4F71-BEF2-0A4F61A93C32}"/>
    <cellStyle name="40% - 강조색3 4 3 3 2 2 2 2 2" xfId="38577" xr:uid="{5A0EDEDA-D734-4BA7-AA30-BA2E8B91F89D}"/>
    <cellStyle name="40% - 강조색3 4 3 3 2 2 2 3" xfId="28849" xr:uid="{4A6FBA18-7F5D-468F-BC53-95B544C20D83}"/>
    <cellStyle name="40% - 강조색3 4 3 3 2 2 3" xfId="14257" xr:uid="{CA00ABC6-A02C-4293-A1F0-AE06486D7836}"/>
    <cellStyle name="40% - 강조색3 4 3 3 2 2 3 2" xfId="33713" xr:uid="{46E183C9-6E58-43EE-A42F-FB4E9EF9A31F}"/>
    <cellStyle name="40% - 강조색3 4 3 3 2 2 4" xfId="23985" xr:uid="{D786B7AB-7EBD-4ED3-9C79-9B70D123438D}"/>
    <cellStyle name="40% - 강조색3 4 3 3 2 3" xfId="6961" xr:uid="{5511ED66-A371-422A-B323-C0A5D965A0AB}"/>
    <cellStyle name="40% - 강조색3 4 3 3 2 3 2" xfId="16689" xr:uid="{B2D042EF-6248-4D91-B5D7-CBBE362447C1}"/>
    <cellStyle name="40% - 강조색3 4 3 3 2 3 2 2" xfId="36145" xr:uid="{BAD2454A-5DF3-47BC-A44F-E21AAAC6327E}"/>
    <cellStyle name="40% - 강조색3 4 3 3 2 3 3" xfId="26417" xr:uid="{EAA7D716-D715-43FF-9EA2-361B59FFDFD7}"/>
    <cellStyle name="40% - 강조색3 4 3 3 2 4" xfId="11825" xr:uid="{0D6788B5-0495-4121-8343-044E4E26BF1C}"/>
    <cellStyle name="40% - 강조색3 4 3 3 2 4 2" xfId="31281" xr:uid="{69906719-594A-45EE-9207-040A97C2F9B2}"/>
    <cellStyle name="40% - 강조색3 4 3 3 2 5" xfId="21553" xr:uid="{DEE70D43-1730-4BED-9636-A9BEF6D856CB}"/>
    <cellStyle name="40% - 강조색3 4 3 3 3" xfId="3313" xr:uid="{316C7328-9A33-4794-B316-978F686A4F4C}"/>
    <cellStyle name="40% - 강조색3 4 3 3 3 2" xfId="8177" xr:uid="{BD2571DF-2938-435D-813E-F52046F81750}"/>
    <cellStyle name="40% - 강조색3 4 3 3 3 2 2" xfId="17905" xr:uid="{63BE4558-6177-44B0-AD04-B0941B8AC192}"/>
    <cellStyle name="40% - 강조색3 4 3 3 3 2 2 2" xfId="37361" xr:uid="{3E1BC837-49BF-4694-B206-C8719461AFA8}"/>
    <cellStyle name="40% - 강조색3 4 3 3 3 2 3" xfId="27633" xr:uid="{5ECB5793-DCE6-4254-BCFA-82273DB6A8ED}"/>
    <cellStyle name="40% - 강조색3 4 3 3 3 3" xfId="13041" xr:uid="{CF70F5FE-7812-46D1-ACAE-07EE14AC580A}"/>
    <cellStyle name="40% - 강조색3 4 3 3 3 3 2" xfId="32497" xr:uid="{F4820018-9CAD-492F-B1C2-D06547DBE53A}"/>
    <cellStyle name="40% - 강조색3 4 3 3 3 4" xfId="22769" xr:uid="{7CC7FE92-6984-4B6B-B975-5C99B91320FD}"/>
    <cellStyle name="40% - 강조색3 4 3 3 4" xfId="5745" xr:uid="{1914F349-C18C-4365-88E5-3CA84ACFD341}"/>
    <cellStyle name="40% - 강조색3 4 3 3 4 2" xfId="15473" xr:uid="{6C59AB19-BC09-4FBC-8FBA-5EAF69A65A1D}"/>
    <cellStyle name="40% - 강조색3 4 3 3 4 2 2" xfId="34929" xr:uid="{51BE64A8-31A1-4A3D-916E-53777DDC1E05}"/>
    <cellStyle name="40% - 강조색3 4 3 3 4 3" xfId="25201" xr:uid="{B6E039B6-BE86-4F1E-9550-CFE684BA8DB0}"/>
    <cellStyle name="40% - 강조색3 4 3 3 5" xfId="10609" xr:uid="{DA2D3BA1-3D30-4697-BD99-2698E226F497}"/>
    <cellStyle name="40% - 강조색3 4 3 3 5 2" xfId="30065" xr:uid="{50BFF7A8-D9DF-4FF5-91EC-3114978A5CCC}"/>
    <cellStyle name="40% - 강조색3 4 3 3 6" xfId="20337" xr:uid="{165B6471-D8DC-49D3-8D46-9291B9CFFF62}"/>
    <cellStyle name="40% - 강조색3 4 3 4" xfId="1489" xr:uid="{4A05220F-54A6-4193-BAE6-6CC0F5FE87CF}"/>
    <cellStyle name="40% - 강조색3 4 3 4 2" xfId="3921" xr:uid="{A5FF705A-63C1-4D86-B65B-856078DCF403}"/>
    <cellStyle name="40% - 강조색3 4 3 4 2 2" xfId="8785" xr:uid="{C2E92299-AC6C-466F-B797-F8F9AA46D9A2}"/>
    <cellStyle name="40% - 강조색3 4 3 4 2 2 2" xfId="18513" xr:uid="{CDC6261A-B6B4-4C9C-8571-B1E21231F23A}"/>
    <cellStyle name="40% - 강조색3 4 3 4 2 2 2 2" xfId="37969" xr:uid="{2472B4CC-DD7C-4920-B040-63792307B9D0}"/>
    <cellStyle name="40% - 강조색3 4 3 4 2 2 3" xfId="28241" xr:uid="{133C0189-464B-47D8-96BE-D49029738FF6}"/>
    <cellStyle name="40% - 강조색3 4 3 4 2 3" xfId="13649" xr:uid="{E1649994-8128-4253-98E5-65A51B193AB0}"/>
    <cellStyle name="40% - 강조색3 4 3 4 2 3 2" xfId="33105" xr:uid="{1B072B7D-1FAB-40FC-B35E-DDF01404D585}"/>
    <cellStyle name="40% - 강조색3 4 3 4 2 4" xfId="23377" xr:uid="{7275EE85-2F68-46E5-B94F-74D61ADABAF3}"/>
    <cellStyle name="40% - 강조색3 4 3 4 3" xfId="6353" xr:uid="{6F8EE396-3778-4DB5-8D59-26E470D5E64E}"/>
    <cellStyle name="40% - 강조색3 4 3 4 3 2" xfId="16081" xr:uid="{4B723A81-6FF1-4F9A-AEAF-8CDCE7AE2C50}"/>
    <cellStyle name="40% - 강조색3 4 3 4 3 2 2" xfId="35537" xr:uid="{1E60B75D-F859-4216-808F-481E42D897DE}"/>
    <cellStyle name="40% - 강조색3 4 3 4 3 3" xfId="25809" xr:uid="{12B69BAB-421F-45DA-9E91-5293351BA6AA}"/>
    <cellStyle name="40% - 강조색3 4 3 4 4" xfId="11217" xr:uid="{EF2040D4-58F0-448F-AC6E-7CCD70CFC8E0}"/>
    <cellStyle name="40% - 강조색3 4 3 4 4 2" xfId="30673" xr:uid="{E24B6AED-335B-4B83-93CC-3A128C1BD10C}"/>
    <cellStyle name="40% - 강조색3 4 3 4 5" xfId="20945" xr:uid="{40D68FEC-E243-4103-B01A-E0575049C3DD}"/>
    <cellStyle name="40% - 강조색3 4 3 5" xfId="2705" xr:uid="{75E5918E-DAD7-464E-BE80-9B8B989ADB1E}"/>
    <cellStyle name="40% - 강조색3 4 3 5 2" xfId="7569" xr:uid="{112BE3DF-6EFB-4DEB-9F04-B244087D0251}"/>
    <cellStyle name="40% - 강조색3 4 3 5 2 2" xfId="17297" xr:uid="{80428CFC-B4F8-4AD1-8A0F-8329E332D8B0}"/>
    <cellStyle name="40% - 강조색3 4 3 5 2 2 2" xfId="36753" xr:uid="{20FF55CF-7244-4F35-9B60-1CDCB90CAF3C}"/>
    <cellStyle name="40% - 강조색3 4 3 5 2 3" xfId="27025" xr:uid="{AD6CD1D1-45A3-4114-9D01-C9B81785ABE3}"/>
    <cellStyle name="40% - 강조색3 4 3 5 3" xfId="12433" xr:uid="{6F9B20ED-3F57-4F28-80C7-094002A986E3}"/>
    <cellStyle name="40% - 강조색3 4 3 5 3 2" xfId="31889" xr:uid="{7FBD255E-BEB7-4B84-8F6F-64A9FC949A5F}"/>
    <cellStyle name="40% - 강조색3 4 3 5 4" xfId="22161" xr:uid="{DF3A57E5-23EF-4697-AA00-D88A83A2E296}"/>
    <cellStyle name="40% - 강조색3 4 3 6" xfId="5137" xr:uid="{D7033192-2D4B-4332-8107-6F2F29FF8609}"/>
    <cellStyle name="40% - 강조색3 4 3 6 2" xfId="14865" xr:uid="{8A4ECB45-6533-4507-B329-0A3A961B0236}"/>
    <cellStyle name="40% - 강조색3 4 3 6 2 2" xfId="34321" xr:uid="{1FA07CA6-1AE6-4F32-819B-4697078A6223}"/>
    <cellStyle name="40% - 강조색3 4 3 6 3" xfId="24593" xr:uid="{F6D435AD-9796-4889-A887-411E8F9BE7FD}"/>
    <cellStyle name="40% - 강조색3 4 3 7" xfId="10001" xr:uid="{375A1274-FF7B-4760-AD3D-B57646799407}"/>
    <cellStyle name="40% - 강조색3 4 3 7 2" xfId="29457" xr:uid="{2D3BE247-4992-4FD0-8C51-887B62FF6D21}"/>
    <cellStyle name="40% - 강조색3 4 3 8" xfId="19729" xr:uid="{E9CFAE31-E479-40CF-8355-5B80829A5204}"/>
    <cellStyle name="40% - 강조색3 4 4" xfId="425" xr:uid="{EC5816A4-E3EA-42AF-B0EE-DB7BF9CC0A83}"/>
    <cellStyle name="40% - 강조색3 4 4 2" xfId="1033" xr:uid="{847BFB2B-AF3E-465E-A2E1-CD7E0DDB9089}"/>
    <cellStyle name="40% - 강조색3 4 4 2 2" xfId="2249" xr:uid="{CA12C938-CDCE-4A69-B158-13005BF64DA1}"/>
    <cellStyle name="40% - 강조색3 4 4 2 2 2" xfId="4681" xr:uid="{D799289B-2826-48E6-B223-5207C8FCE269}"/>
    <cellStyle name="40% - 강조색3 4 4 2 2 2 2" xfId="9545" xr:uid="{DFB6DDED-2FF8-4BFD-9759-278CAFC0B275}"/>
    <cellStyle name="40% - 강조색3 4 4 2 2 2 2 2" xfId="19273" xr:uid="{0E48961D-14D6-45F4-A289-CF808EB78303}"/>
    <cellStyle name="40% - 강조색3 4 4 2 2 2 2 2 2" xfId="38729" xr:uid="{239B6A50-0D9C-468D-B04B-4F63551F79AB}"/>
    <cellStyle name="40% - 강조색3 4 4 2 2 2 2 3" xfId="29001" xr:uid="{6B67B1C0-F3DB-4C05-838B-CC8558E164B4}"/>
    <cellStyle name="40% - 강조색3 4 4 2 2 2 3" xfId="14409" xr:uid="{CB9871A6-5D11-436A-A263-511A0BC0475A}"/>
    <cellStyle name="40% - 강조색3 4 4 2 2 2 3 2" xfId="33865" xr:uid="{5172ADAE-4AA6-47C5-8038-2F7BBD95BAC2}"/>
    <cellStyle name="40% - 강조색3 4 4 2 2 2 4" xfId="24137" xr:uid="{2F5BF960-23B3-4BEF-9CAF-562C5CBCAE3F}"/>
    <cellStyle name="40% - 강조색3 4 4 2 2 3" xfId="7113" xr:uid="{D4012AD2-1A72-4336-A6C0-CE94E79CFC98}"/>
    <cellStyle name="40% - 강조색3 4 4 2 2 3 2" xfId="16841" xr:uid="{A8617400-1341-412E-9E76-19A9F1394D4C}"/>
    <cellStyle name="40% - 강조색3 4 4 2 2 3 2 2" xfId="36297" xr:uid="{788670CC-9900-423C-9000-F1A7548313E9}"/>
    <cellStyle name="40% - 강조색3 4 4 2 2 3 3" xfId="26569" xr:uid="{C68C218D-989D-49EA-AABF-FE4F307C6A35}"/>
    <cellStyle name="40% - 강조색3 4 4 2 2 4" xfId="11977" xr:uid="{7FAAB32B-EB87-4D0E-8786-F046470DCADC}"/>
    <cellStyle name="40% - 강조색3 4 4 2 2 4 2" xfId="31433" xr:uid="{9DBE819E-B9DE-4F67-8330-EB49C6A9D132}"/>
    <cellStyle name="40% - 강조색3 4 4 2 2 5" xfId="21705" xr:uid="{C9744D08-E94D-47C8-B8F2-0AE81437E068}"/>
    <cellStyle name="40% - 강조색3 4 4 2 3" xfId="3465" xr:uid="{A2355FE6-E95E-40AF-9D06-E31A437A57CC}"/>
    <cellStyle name="40% - 강조색3 4 4 2 3 2" xfId="8329" xr:uid="{46B32705-C589-40DA-BE6C-1B72D200EC0F}"/>
    <cellStyle name="40% - 강조색3 4 4 2 3 2 2" xfId="18057" xr:uid="{699E281E-441F-477F-9367-C265564E707D}"/>
    <cellStyle name="40% - 강조색3 4 4 2 3 2 2 2" xfId="37513" xr:uid="{F5AF5EB9-01C2-4698-8DDC-BFB1E21ABB7A}"/>
    <cellStyle name="40% - 강조색3 4 4 2 3 2 3" xfId="27785" xr:uid="{BEB01D29-48E6-465A-A036-96F65C9E74BB}"/>
    <cellStyle name="40% - 강조색3 4 4 2 3 3" xfId="13193" xr:uid="{78EFDCA4-9651-4E0F-A6E6-876CB73F7D92}"/>
    <cellStyle name="40% - 강조색3 4 4 2 3 3 2" xfId="32649" xr:uid="{96C76F01-8924-4E8E-A8BC-11D38AB2C096}"/>
    <cellStyle name="40% - 강조색3 4 4 2 3 4" xfId="22921" xr:uid="{F8B89010-54AF-4E41-8021-E9907B9D89A7}"/>
    <cellStyle name="40% - 강조색3 4 4 2 4" xfId="5897" xr:uid="{E7EEECB9-C065-43D3-89D0-7D3CE4AFC690}"/>
    <cellStyle name="40% - 강조색3 4 4 2 4 2" xfId="15625" xr:uid="{8148B303-AB2D-4A62-881B-43F1270C5F8E}"/>
    <cellStyle name="40% - 강조색3 4 4 2 4 2 2" xfId="35081" xr:uid="{11A00FED-C5DC-4DC4-94FA-9C65B5D5D21A}"/>
    <cellStyle name="40% - 강조색3 4 4 2 4 3" xfId="25353" xr:uid="{3802B4D8-FE1F-49C4-B3E5-8FBA77AC41B2}"/>
    <cellStyle name="40% - 강조색3 4 4 2 5" xfId="10761" xr:uid="{FB8AC2DE-E774-4541-B6D4-2461B678CFAC}"/>
    <cellStyle name="40% - 강조색3 4 4 2 5 2" xfId="30217" xr:uid="{53360B6B-E603-4AE5-B63D-EE91C28526F0}"/>
    <cellStyle name="40% - 강조색3 4 4 2 6" xfId="20489" xr:uid="{5B6DB657-F33E-4494-ACD8-0FD2CFBA53A2}"/>
    <cellStyle name="40% - 강조색3 4 4 3" xfId="1641" xr:uid="{2BCCFFC6-8DF8-49FD-A952-5664C2A325F0}"/>
    <cellStyle name="40% - 강조색3 4 4 3 2" xfId="4073" xr:uid="{62C3A1E2-17DA-4D19-9A99-5F6560B3C73C}"/>
    <cellStyle name="40% - 강조색3 4 4 3 2 2" xfId="8937" xr:uid="{5E55F805-B008-4239-9365-67D51614C52D}"/>
    <cellStyle name="40% - 강조색3 4 4 3 2 2 2" xfId="18665" xr:uid="{A1EFF172-64A4-43D0-A328-38CFFAF1D87E}"/>
    <cellStyle name="40% - 강조색3 4 4 3 2 2 2 2" xfId="38121" xr:uid="{37992BC3-3C03-4933-87F9-71128EBBFBF1}"/>
    <cellStyle name="40% - 강조색3 4 4 3 2 2 3" xfId="28393" xr:uid="{75046BCC-EC0F-4F95-BE15-BA3E024674B3}"/>
    <cellStyle name="40% - 강조색3 4 4 3 2 3" xfId="13801" xr:uid="{5B0DC133-2788-4533-8DF6-3E0097BA9ECC}"/>
    <cellStyle name="40% - 강조색3 4 4 3 2 3 2" xfId="33257" xr:uid="{DF0E2668-4887-486E-96D0-6ACD655D14A6}"/>
    <cellStyle name="40% - 강조색3 4 4 3 2 4" xfId="23529" xr:uid="{B9E2AC6F-7F3B-4BD4-BE0A-F96632172EBC}"/>
    <cellStyle name="40% - 강조색3 4 4 3 3" xfId="6505" xr:uid="{7D1C7CC9-AD40-40EA-92E0-5B9047108497}"/>
    <cellStyle name="40% - 강조색3 4 4 3 3 2" xfId="16233" xr:uid="{EA6E2AF2-7587-49EC-A9A1-24C7F1B2718F}"/>
    <cellStyle name="40% - 강조색3 4 4 3 3 2 2" xfId="35689" xr:uid="{3B026F38-0C95-41D7-A632-E7AEC8706962}"/>
    <cellStyle name="40% - 강조색3 4 4 3 3 3" xfId="25961" xr:uid="{281268BA-4FC5-4B39-ABC3-E0470603BCD0}"/>
    <cellStyle name="40% - 강조색3 4 4 3 4" xfId="11369" xr:uid="{A7F9E85C-D53A-467D-8CE2-DF5BD2A739B7}"/>
    <cellStyle name="40% - 강조색3 4 4 3 4 2" xfId="30825" xr:uid="{5EB566DD-0DFB-483F-9CFB-D86B5EEC6275}"/>
    <cellStyle name="40% - 강조색3 4 4 3 5" xfId="21097" xr:uid="{E669A2D0-ECF1-4FB3-A2E8-43CEB838D1BC}"/>
    <cellStyle name="40% - 강조색3 4 4 4" xfId="2857" xr:uid="{0158D6FA-5AE6-4050-8595-2D2CB9F6E540}"/>
    <cellStyle name="40% - 강조색3 4 4 4 2" xfId="7721" xr:uid="{9DE30FA6-7987-47AE-BD9C-B9D89729FB6A}"/>
    <cellStyle name="40% - 강조색3 4 4 4 2 2" xfId="17449" xr:uid="{591FDC75-0230-416D-871C-4D7593323DB7}"/>
    <cellStyle name="40% - 강조색3 4 4 4 2 2 2" xfId="36905" xr:uid="{8956F19F-67F9-4D8B-9CC1-113113E97076}"/>
    <cellStyle name="40% - 강조색3 4 4 4 2 3" xfId="27177" xr:uid="{7E9CB1A7-EDEE-4199-9FF6-A7D7BAB407F1}"/>
    <cellStyle name="40% - 강조색3 4 4 4 3" xfId="12585" xr:uid="{4E652351-C9BC-4170-A59C-A1E8544E0D2C}"/>
    <cellStyle name="40% - 강조색3 4 4 4 3 2" xfId="32041" xr:uid="{7B11C3E9-C9A0-4FC3-A78A-91D9F781CB00}"/>
    <cellStyle name="40% - 강조색3 4 4 4 4" xfId="22313" xr:uid="{DB044423-B8AE-42A6-8411-687C88581D4F}"/>
    <cellStyle name="40% - 강조색3 4 4 5" xfId="5289" xr:uid="{2BA7D822-7CF9-4D7F-B255-990D8EAEC675}"/>
    <cellStyle name="40% - 강조색3 4 4 5 2" xfId="15017" xr:uid="{F9BC9718-F5A4-4DE6-9558-B64B150DE434}"/>
    <cellStyle name="40% - 강조색3 4 4 5 2 2" xfId="34473" xr:uid="{63FD5BF6-E1CF-4D68-B5E4-5DBFB0749CC6}"/>
    <cellStyle name="40% - 강조색3 4 4 5 3" xfId="24745" xr:uid="{4658DC33-816B-43F2-9DF0-5AFA2AC1E24A}"/>
    <cellStyle name="40% - 강조색3 4 4 6" xfId="10153" xr:uid="{8FCD70F0-A281-4619-9680-F12F38C474AD}"/>
    <cellStyle name="40% - 강조색3 4 4 6 2" xfId="29609" xr:uid="{A40111C2-358D-407D-B391-145CAF5DE6D8}"/>
    <cellStyle name="40% - 강조색3 4 4 7" xfId="19881" xr:uid="{6E2A84BC-051B-4B65-B849-EA97C5CD810F}"/>
    <cellStyle name="40% - 강조색3 4 5" xfId="729" xr:uid="{736BF6B1-2BAA-495B-AC07-4C16E1F93EF4}"/>
    <cellStyle name="40% - 강조색3 4 5 2" xfId="1945" xr:uid="{B44D1914-A3BF-4494-8103-644ECB8124C2}"/>
    <cellStyle name="40% - 강조색3 4 5 2 2" xfId="4377" xr:uid="{A43842F9-5C00-48CA-91E1-B74C193FFAF8}"/>
    <cellStyle name="40% - 강조색3 4 5 2 2 2" xfId="9241" xr:uid="{AD1FC86C-7AA1-4B27-9184-68FC9A14F558}"/>
    <cellStyle name="40% - 강조색3 4 5 2 2 2 2" xfId="18969" xr:uid="{9CD74E60-992C-4144-BFCD-51297F6E057C}"/>
    <cellStyle name="40% - 강조색3 4 5 2 2 2 2 2" xfId="38425" xr:uid="{D5356FF1-BBD3-418A-B70F-77D682BE0673}"/>
    <cellStyle name="40% - 강조색3 4 5 2 2 2 3" xfId="28697" xr:uid="{4DE1FC5D-0BF5-4EC6-9130-84A857575FF1}"/>
    <cellStyle name="40% - 강조색3 4 5 2 2 3" xfId="14105" xr:uid="{0B11A6E1-2D71-4FCA-A256-B641DD85FA66}"/>
    <cellStyle name="40% - 강조색3 4 5 2 2 3 2" xfId="33561" xr:uid="{209EE3C0-29DB-4998-A5D0-F541A1E3A339}"/>
    <cellStyle name="40% - 강조색3 4 5 2 2 4" xfId="23833" xr:uid="{D0B2EEA0-F52F-427B-82A9-2A049D1F52F4}"/>
    <cellStyle name="40% - 강조색3 4 5 2 3" xfId="6809" xr:uid="{29479B53-4FD6-4F96-8A4A-1472ED3A9A40}"/>
    <cellStyle name="40% - 강조색3 4 5 2 3 2" xfId="16537" xr:uid="{E66A1387-71DA-4CC9-A109-19FED7E03A88}"/>
    <cellStyle name="40% - 강조색3 4 5 2 3 2 2" xfId="35993" xr:uid="{FFF8F61A-F536-41E3-9AD3-F6EDD4058DB0}"/>
    <cellStyle name="40% - 강조색3 4 5 2 3 3" xfId="26265" xr:uid="{5309FA14-558B-4861-A588-D27CB2DC77D6}"/>
    <cellStyle name="40% - 강조색3 4 5 2 4" xfId="11673" xr:uid="{DF5ED3F4-2086-47D0-A8D6-E122B63AC893}"/>
    <cellStyle name="40% - 강조색3 4 5 2 4 2" xfId="31129" xr:uid="{4AF35D5A-AF6C-463F-9574-A6F3118C154E}"/>
    <cellStyle name="40% - 강조색3 4 5 2 5" xfId="21401" xr:uid="{C75AF901-E4AA-457A-B13E-1C7B8B056D9D}"/>
    <cellStyle name="40% - 강조색3 4 5 3" xfId="3161" xr:uid="{35D02E1B-CA4A-49F1-A53A-3C1AC3CCEEAB}"/>
    <cellStyle name="40% - 강조색3 4 5 3 2" xfId="8025" xr:uid="{9C417ADC-D934-4E91-BA9C-6EBC5C82772F}"/>
    <cellStyle name="40% - 강조색3 4 5 3 2 2" xfId="17753" xr:uid="{A7459236-A5AD-4D6A-8921-D5A0A0D333C2}"/>
    <cellStyle name="40% - 강조색3 4 5 3 2 2 2" xfId="37209" xr:uid="{C9D44406-93C5-4C26-82B1-9F29B93F159D}"/>
    <cellStyle name="40% - 강조색3 4 5 3 2 3" xfId="27481" xr:uid="{96325D5D-465C-4E15-893A-9C22659A4E95}"/>
    <cellStyle name="40% - 강조색3 4 5 3 3" xfId="12889" xr:uid="{CB383692-4879-4147-8815-DBEAC4848A52}"/>
    <cellStyle name="40% - 강조색3 4 5 3 3 2" xfId="32345" xr:uid="{81F6DBCC-9280-441E-B615-A01ABC9B684A}"/>
    <cellStyle name="40% - 강조색3 4 5 3 4" xfId="22617" xr:uid="{76941340-060B-4E67-902A-0FD0FFC19F13}"/>
    <cellStyle name="40% - 강조색3 4 5 4" xfId="5593" xr:uid="{6996A599-C0EA-4AB1-9C60-6EC0F3F074DE}"/>
    <cellStyle name="40% - 강조색3 4 5 4 2" xfId="15321" xr:uid="{1B67965E-323D-48ED-8275-CABD665C7C86}"/>
    <cellStyle name="40% - 강조색3 4 5 4 2 2" xfId="34777" xr:uid="{99856870-9514-4719-BF14-026245EE7721}"/>
    <cellStyle name="40% - 강조색3 4 5 4 3" xfId="25049" xr:uid="{D2840953-461F-4912-9688-37A81EFA60DD}"/>
    <cellStyle name="40% - 강조색3 4 5 5" xfId="10457" xr:uid="{C351C28A-AC87-432C-8473-1865F2E681D6}"/>
    <cellStyle name="40% - 강조색3 4 5 5 2" xfId="29913" xr:uid="{BEFE7464-51A5-40E5-B3C5-BD96DEE7BBC1}"/>
    <cellStyle name="40% - 강조색3 4 5 6" xfId="20185" xr:uid="{D0A00B5F-8B5F-4B40-9FA0-42C8AF0CBF44}"/>
    <cellStyle name="40% - 강조색3 4 6" xfId="1337" xr:uid="{ECB80BC1-4E49-4AA7-8502-3E12595F6EC1}"/>
    <cellStyle name="40% - 강조색3 4 6 2" xfId="3769" xr:uid="{64B00132-9388-4A87-999A-74A3CBA23C39}"/>
    <cellStyle name="40% - 강조색3 4 6 2 2" xfId="8633" xr:uid="{5EA40701-F7B2-4CEF-A20F-013668C97234}"/>
    <cellStyle name="40% - 강조색3 4 6 2 2 2" xfId="18361" xr:uid="{52346749-EBED-4371-AE25-BB192D1FD49E}"/>
    <cellStyle name="40% - 강조색3 4 6 2 2 2 2" xfId="37817" xr:uid="{70006544-4605-45C9-8391-999A05C0E91D}"/>
    <cellStyle name="40% - 강조색3 4 6 2 2 3" xfId="28089" xr:uid="{70896FD9-11D1-4D75-BF34-E38F1EB17E1A}"/>
    <cellStyle name="40% - 강조색3 4 6 2 3" xfId="13497" xr:uid="{D84F997D-FABF-4FC5-BEA1-AD5EE79892F4}"/>
    <cellStyle name="40% - 강조색3 4 6 2 3 2" xfId="32953" xr:uid="{48609C63-8149-4C34-847B-D1FF1DAA04EC}"/>
    <cellStyle name="40% - 강조색3 4 6 2 4" xfId="23225" xr:uid="{270E2B4F-32C1-49FA-97B2-5C37FEEE550B}"/>
    <cellStyle name="40% - 강조색3 4 6 3" xfId="6201" xr:uid="{948D3DCC-FDCD-46AF-B469-D82A257A7D41}"/>
    <cellStyle name="40% - 강조색3 4 6 3 2" xfId="15929" xr:uid="{9194AF92-6549-4FE9-895C-16DDE43118F1}"/>
    <cellStyle name="40% - 강조색3 4 6 3 2 2" xfId="35385" xr:uid="{CE341322-7B53-436A-9F07-45A23E8681D1}"/>
    <cellStyle name="40% - 강조색3 4 6 3 3" xfId="25657" xr:uid="{0AF0C2CD-38A2-4A1B-9AD7-3674660B1F4B}"/>
    <cellStyle name="40% - 강조색3 4 6 4" xfId="11065" xr:uid="{4720A07D-5926-4608-8CA4-D21A0DADA639}"/>
    <cellStyle name="40% - 강조색3 4 6 4 2" xfId="30521" xr:uid="{A277BB89-6F35-49DA-B05E-8691BBFFDBFE}"/>
    <cellStyle name="40% - 강조색3 4 6 5" xfId="20793" xr:uid="{8A5F55A1-92E5-445D-BA7A-FE750D5C096D}"/>
    <cellStyle name="40% - 강조색3 4 7" xfId="2553" xr:uid="{BF47E005-123E-4236-989A-A4DA22372006}"/>
    <cellStyle name="40% - 강조색3 4 7 2" xfId="7417" xr:uid="{BA577D72-280B-4731-8A9A-107C44A03F7B}"/>
    <cellStyle name="40% - 강조색3 4 7 2 2" xfId="17145" xr:uid="{665B216A-8001-4231-86BE-B66BF66654D3}"/>
    <cellStyle name="40% - 강조색3 4 7 2 2 2" xfId="36601" xr:uid="{7DA9FA76-82D6-4EFD-943A-6B9B5EED39A6}"/>
    <cellStyle name="40% - 강조색3 4 7 2 3" xfId="26873" xr:uid="{851545BD-493B-4397-8BCF-6A25153F60D8}"/>
    <cellStyle name="40% - 강조색3 4 7 3" xfId="12281" xr:uid="{7E01A83F-B29E-43C4-8653-A7A5A1672DF1}"/>
    <cellStyle name="40% - 강조색3 4 7 3 2" xfId="31737" xr:uid="{ADD8A3DD-300C-4A99-962F-C538C78E708A}"/>
    <cellStyle name="40% - 강조색3 4 7 4" xfId="22009" xr:uid="{9B31FABE-75E3-49C5-A233-6EADED1C68F5}"/>
    <cellStyle name="40% - 강조색3 4 8" xfId="4985" xr:uid="{0C38CAD6-CE39-4BBF-A8CE-1F91C81282A7}"/>
    <cellStyle name="40% - 강조색3 4 8 2" xfId="14713" xr:uid="{D8DE4845-4DCA-4572-A6B5-24252242D3CD}"/>
    <cellStyle name="40% - 강조색3 4 8 2 2" xfId="34169" xr:uid="{621FACB1-B70B-4E74-B773-A498A6D78A3A}"/>
    <cellStyle name="40% - 강조색3 4 8 3" xfId="24441" xr:uid="{8249E780-70BC-4751-86E3-60AD49086585}"/>
    <cellStyle name="40% - 강조색3 4 9" xfId="9849" xr:uid="{A40E14C7-9C66-4E41-A715-39818795F9CF}"/>
    <cellStyle name="40% - 강조색3 4 9 2" xfId="29305" xr:uid="{F8F07958-1AF0-4534-A622-71CDFD4451F4}"/>
    <cellStyle name="40% - 강조색4" xfId="33" builtinId="43" customBuiltin="1"/>
    <cellStyle name="40% - 강조색4 2" xfId="76" xr:uid="{9848F36A-4655-48F0-BB5E-53A8DFDE91CF}"/>
    <cellStyle name="40% - 강조색4 2 10" xfId="19540" xr:uid="{AE6C983C-40AF-4FD3-A47B-ECB078870FCD}"/>
    <cellStyle name="40% - 강조색4 2 2" xfId="158" xr:uid="{0EE2167C-E80B-47B0-947E-229E7BB9680A}"/>
    <cellStyle name="40% - 강조색4 2 2 2" xfId="311" xr:uid="{EA2E65A5-88A9-402F-BF2C-704BB3ED402F}"/>
    <cellStyle name="40% - 강조색4 2 2 2 2" xfId="616" xr:uid="{447454A9-B72A-4E94-99DC-C5EE4CE14040}"/>
    <cellStyle name="40% - 강조색4 2 2 2 2 2" xfId="1224" xr:uid="{2FEBD515-7ED2-4876-BE25-B6B7A0DCEE39}"/>
    <cellStyle name="40% - 강조색4 2 2 2 2 2 2" xfId="2440" xr:uid="{58F365B9-BEB4-4EAE-AE17-6D0FEFBF28DD}"/>
    <cellStyle name="40% - 강조색4 2 2 2 2 2 2 2" xfId="4872" xr:uid="{38743EF9-A753-4026-9FDB-A20A1A40F1F4}"/>
    <cellStyle name="40% - 강조색4 2 2 2 2 2 2 2 2" xfId="9736" xr:uid="{AEFDB1C2-E12B-4885-91D2-C041B3E944EC}"/>
    <cellStyle name="40% - 강조색4 2 2 2 2 2 2 2 2 2" xfId="19464" xr:uid="{A84AAD67-B2E2-48B6-9110-50F0FA84C95D}"/>
    <cellStyle name="40% - 강조색4 2 2 2 2 2 2 2 2 2 2" xfId="38920" xr:uid="{28C7B502-0317-45DA-B25D-00A5E7191E28}"/>
    <cellStyle name="40% - 강조색4 2 2 2 2 2 2 2 2 3" xfId="29192" xr:uid="{B04D6990-DE5A-444E-B9A2-757CA466481F}"/>
    <cellStyle name="40% - 강조색4 2 2 2 2 2 2 2 3" xfId="14600" xr:uid="{B29CE056-237A-4F06-95E7-9F022469D649}"/>
    <cellStyle name="40% - 강조색4 2 2 2 2 2 2 2 3 2" xfId="34056" xr:uid="{C075BB4B-3283-42DA-A34C-E4D7FE7859F2}"/>
    <cellStyle name="40% - 강조색4 2 2 2 2 2 2 2 4" xfId="24328" xr:uid="{849D80DB-6537-4510-8CDD-F715EABF1AB2}"/>
    <cellStyle name="40% - 강조색4 2 2 2 2 2 2 3" xfId="7304" xr:uid="{5E6AFCBE-C776-482C-A7CB-3FF4220D9C4F}"/>
    <cellStyle name="40% - 강조색4 2 2 2 2 2 2 3 2" xfId="17032" xr:uid="{F56E0051-5AFD-4126-9913-72DCC153CB0B}"/>
    <cellStyle name="40% - 강조색4 2 2 2 2 2 2 3 2 2" xfId="36488" xr:uid="{566C5C03-A26A-4961-9EFF-A27D67D62061}"/>
    <cellStyle name="40% - 강조색4 2 2 2 2 2 2 3 3" xfId="26760" xr:uid="{AA6EF282-64BB-4F74-845E-C4535F4ADF7B}"/>
    <cellStyle name="40% - 강조색4 2 2 2 2 2 2 4" xfId="12168" xr:uid="{E76CF350-075A-4E16-9693-D2B2108A7482}"/>
    <cellStyle name="40% - 강조색4 2 2 2 2 2 2 4 2" xfId="31624" xr:uid="{0221B510-B7EB-4C20-81C0-3C7CF6D2ED4D}"/>
    <cellStyle name="40% - 강조색4 2 2 2 2 2 2 5" xfId="21896" xr:uid="{A0536752-65E7-4645-8719-35CB8B06005C}"/>
    <cellStyle name="40% - 강조색4 2 2 2 2 2 3" xfId="3656" xr:uid="{9B270E9F-901E-449B-9567-A534FC61E0ED}"/>
    <cellStyle name="40% - 강조색4 2 2 2 2 2 3 2" xfId="8520" xr:uid="{CCF0A5CC-169F-4678-A5EC-8B858E75F0FA}"/>
    <cellStyle name="40% - 강조색4 2 2 2 2 2 3 2 2" xfId="18248" xr:uid="{A60BC318-B784-4574-AA8B-3B7BE16D0C96}"/>
    <cellStyle name="40% - 강조색4 2 2 2 2 2 3 2 2 2" xfId="37704" xr:uid="{D7828D6E-2EDD-4518-AF07-825980E1A45B}"/>
    <cellStyle name="40% - 강조색4 2 2 2 2 2 3 2 3" xfId="27976" xr:uid="{84A450EC-EA41-46F9-8524-0C339D3A330F}"/>
    <cellStyle name="40% - 강조색4 2 2 2 2 2 3 3" xfId="13384" xr:uid="{5BFC5BB2-2871-4B47-BAFD-4D432E81DCFD}"/>
    <cellStyle name="40% - 강조색4 2 2 2 2 2 3 3 2" xfId="32840" xr:uid="{B1113D33-5F35-423F-A3F3-E07D38D2FB9E}"/>
    <cellStyle name="40% - 강조색4 2 2 2 2 2 3 4" xfId="23112" xr:uid="{A849DB35-BEC1-4E8B-BA95-6986B898691A}"/>
    <cellStyle name="40% - 강조색4 2 2 2 2 2 4" xfId="6088" xr:uid="{522D484A-6413-425B-85C4-9E564124F856}"/>
    <cellStyle name="40% - 강조색4 2 2 2 2 2 4 2" xfId="15816" xr:uid="{5F4A7899-93FF-4F07-8F93-9575582F0511}"/>
    <cellStyle name="40% - 강조색4 2 2 2 2 2 4 2 2" xfId="35272" xr:uid="{B6630491-0FB6-4083-96E4-D18394F36CF0}"/>
    <cellStyle name="40% - 강조색4 2 2 2 2 2 4 3" xfId="25544" xr:uid="{734E9620-7F28-47C7-B376-96E635E57655}"/>
    <cellStyle name="40% - 강조색4 2 2 2 2 2 5" xfId="10952" xr:uid="{67C462A2-2D53-4220-92B5-1EC8DD9C9D85}"/>
    <cellStyle name="40% - 강조색4 2 2 2 2 2 5 2" xfId="30408" xr:uid="{1C744EA9-8053-4C60-818B-A273AE8DCF9A}"/>
    <cellStyle name="40% - 강조색4 2 2 2 2 2 6" xfId="20680" xr:uid="{8DA9840E-3784-4E60-BA70-E37F0B5D75E3}"/>
    <cellStyle name="40% - 강조색4 2 2 2 2 3" xfId="1832" xr:uid="{E7369D4D-41A7-4F9E-820E-472EF4FBC8BA}"/>
    <cellStyle name="40% - 강조색4 2 2 2 2 3 2" xfId="4264" xr:uid="{B895FCAB-8E23-48CC-8BE1-A2924A4EDB6D}"/>
    <cellStyle name="40% - 강조색4 2 2 2 2 3 2 2" xfId="9128" xr:uid="{4AF22BEA-52C1-412D-A168-1C85ED3DCC91}"/>
    <cellStyle name="40% - 강조색4 2 2 2 2 3 2 2 2" xfId="18856" xr:uid="{3608B5B8-B461-4479-9EAB-AD7900811B9C}"/>
    <cellStyle name="40% - 강조색4 2 2 2 2 3 2 2 2 2" xfId="38312" xr:uid="{E1C10DFA-58CA-458D-ABD7-EFEC869355CE}"/>
    <cellStyle name="40% - 강조색4 2 2 2 2 3 2 2 3" xfId="28584" xr:uid="{A9D5F62D-CEA2-44F4-BEBB-77730E3FBE60}"/>
    <cellStyle name="40% - 강조색4 2 2 2 2 3 2 3" xfId="13992" xr:uid="{25A33967-C076-4C62-B653-7EB1DD8D2877}"/>
    <cellStyle name="40% - 강조색4 2 2 2 2 3 2 3 2" xfId="33448" xr:uid="{FEB22C7C-4491-4FFE-B4B2-BCBAB8AC87DA}"/>
    <cellStyle name="40% - 강조색4 2 2 2 2 3 2 4" xfId="23720" xr:uid="{C1506106-A4B8-4A8F-BA0F-AE6C47E569F1}"/>
    <cellStyle name="40% - 강조색4 2 2 2 2 3 3" xfId="6696" xr:uid="{7669E668-C310-45C3-B2BE-42867C440AF0}"/>
    <cellStyle name="40% - 강조색4 2 2 2 2 3 3 2" xfId="16424" xr:uid="{C1DE471B-4A28-411F-9BE7-3D37AF422028}"/>
    <cellStyle name="40% - 강조색4 2 2 2 2 3 3 2 2" xfId="35880" xr:uid="{7A8B7FC1-314E-4233-A989-9F375E3A7183}"/>
    <cellStyle name="40% - 강조색4 2 2 2 2 3 3 3" xfId="26152" xr:uid="{78E01A1B-96DF-44C1-8727-258BAD555D88}"/>
    <cellStyle name="40% - 강조색4 2 2 2 2 3 4" xfId="11560" xr:uid="{FD0F94F5-72BA-4BE8-AD80-AFF7AAE4F453}"/>
    <cellStyle name="40% - 강조색4 2 2 2 2 3 4 2" xfId="31016" xr:uid="{CE511A87-FF89-41AD-A03C-629C04EEA213}"/>
    <cellStyle name="40% - 강조색4 2 2 2 2 3 5" xfId="21288" xr:uid="{9BFFE455-15FC-41CB-A4AE-B04936868299}"/>
    <cellStyle name="40% - 강조색4 2 2 2 2 4" xfId="3048" xr:uid="{3C66E4ED-E25E-422A-B3F5-5604402BB608}"/>
    <cellStyle name="40% - 강조색4 2 2 2 2 4 2" xfId="7912" xr:uid="{4E84495D-C751-4E9C-974D-6EBCBBB1D116}"/>
    <cellStyle name="40% - 강조색4 2 2 2 2 4 2 2" xfId="17640" xr:uid="{5366FC1B-15E0-4AE2-BB90-38CAD9EE0DA1}"/>
    <cellStyle name="40% - 강조색4 2 2 2 2 4 2 2 2" xfId="37096" xr:uid="{005A995B-0053-4292-A5BA-89315090D740}"/>
    <cellStyle name="40% - 강조색4 2 2 2 2 4 2 3" xfId="27368" xr:uid="{5ABB2637-D080-42BC-BCEA-B73DBA656644}"/>
    <cellStyle name="40% - 강조색4 2 2 2 2 4 3" xfId="12776" xr:uid="{780BDFAC-0558-4B24-B4C8-A08DC462A3C3}"/>
    <cellStyle name="40% - 강조색4 2 2 2 2 4 3 2" xfId="32232" xr:uid="{A4C48819-903E-4D67-B457-4DF9805A2BF4}"/>
    <cellStyle name="40% - 강조색4 2 2 2 2 4 4" xfId="22504" xr:uid="{414F2CCA-BFBF-4F0E-8071-48FC10CCD3B6}"/>
    <cellStyle name="40% - 강조색4 2 2 2 2 5" xfId="5480" xr:uid="{9DFE2448-A04E-4F01-95FC-1A7E642DA95F}"/>
    <cellStyle name="40% - 강조색4 2 2 2 2 5 2" xfId="15208" xr:uid="{0D87BF4B-38A4-45C5-A6C6-AE034796C07B}"/>
    <cellStyle name="40% - 강조색4 2 2 2 2 5 2 2" xfId="34664" xr:uid="{81D59D11-7064-4B1B-952F-0A0C932E1D55}"/>
    <cellStyle name="40% - 강조색4 2 2 2 2 5 3" xfId="24936" xr:uid="{2D05BE29-5806-43DE-83FB-9903C70370C8}"/>
    <cellStyle name="40% - 강조색4 2 2 2 2 6" xfId="10344" xr:uid="{47712DED-FDB6-47DC-89BC-B5F46CE8AA8D}"/>
    <cellStyle name="40% - 강조색4 2 2 2 2 6 2" xfId="29800" xr:uid="{4DB38FC3-D0C7-4817-886C-A36F5A3006C1}"/>
    <cellStyle name="40% - 강조색4 2 2 2 2 7" xfId="20072" xr:uid="{1A1AA468-9D61-4D78-ADA2-BC92367C73C9}"/>
    <cellStyle name="40% - 강조색4 2 2 2 3" xfId="920" xr:uid="{4F42F23E-F8D3-4017-99CC-FAB83576ACBE}"/>
    <cellStyle name="40% - 강조색4 2 2 2 3 2" xfId="2136" xr:uid="{33737B43-5475-4B4E-9BC2-D3919804B024}"/>
    <cellStyle name="40% - 강조색4 2 2 2 3 2 2" xfId="4568" xr:uid="{8A93AB10-77F3-427C-8B35-31412DA47301}"/>
    <cellStyle name="40% - 강조색4 2 2 2 3 2 2 2" xfId="9432" xr:uid="{17372AF8-C07D-42D2-9E25-3132A51B0FC0}"/>
    <cellStyle name="40% - 강조색4 2 2 2 3 2 2 2 2" xfId="19160" xr:uid="{8B035AAD-C1FD-4916-85F4-ED1FC6A807CB}"/>
    <cellStyle name="40% - 강조색4 2 2 2 3 2 2 2 2 2" xfId="38616" xr:uid="{2A6E9B8F-6A3B-4956-A271-49E68340CB79}"/>
    <cellStyle name="40% - 강조색4 2 2 2 3 2 2 2 3" xfId="28888" xr:uid="{C6D2FCFC-A436-4668-86C7-019CB922D472}"/>
    <cellStyle name="40% - 강조색4 2 2 2 3 2 2 3" xfId="14296" xr:uid="{1ABA7B59-591A-4A04-B4BC-FD74A259DF3B}"/>
    <cellStyle name="40% - 강조색4 2 2 2 3 2 2 3 2" xfId="33752" xr:uid="{90982555-3247-405B-8DA8-163C2C1B3B07}"/>
    <cellStyle name="40% - 강조색4 2 2 2 3 2 2 4" xfId="24024" xr:uid="{3A2F944A-22D9-4CAA-A0A7-6EC36DB5ACB6}"/>
    <cellStyle name="40% - 강조색4 2 2 2 3 2 3" xfId="7000" xr:uid="{99DF5AAD-94A2-49E9-9FE0-7D2879952FED}"/>
    <cellStyle name="40% - 강조색4 2 2 2 3 2 3 2" xfId="16728" xr:uid="{9A376D54-AA6C-4734-BB90-3F99E071B4BA}"/>
    <cellStyle name="40% - 강조색4 2 2 2 3 2 3 2 2" xfId="36184" xr:uid="{406DE60D-7AE3-4D4D-90A1-FD898584F3C5}"/>
    <cellStyle name="40% - 강조색4 2 2 2 3 2 3 3" xfId="26456" xr:uid="{B1F95064-2F3F-4452-BE77-AB84A6AD6A95}"/>
    <cellStyle name="40% - 강조색4 2 2 2 3 2 4" xfId="11864" xr:uid="{95857E71-70F0-4552-AD11-C18792CD0AAC}"/>
    <cellStyle name="40% - 강조색4 2 2 2 3 2 4 2" xfId="31320" xr:uid="{4693F9CE-57C9-478C-BCBF-78E3F786A287}"/>
    <cellStyle name="40% - 강조색4 2 2 2 3 2 5" xfId="21592" xr:uid="{B05980F4-2667-43A8-A085-F43F07713D44}"/>
    <cellStyle name="40% - 강조색4 2 2 2 3 3" xfId="3352" xr:uid="{319B5330-259E-467F-8296-3EB68A587322}"/>
    <cellStyle name="40% - 강조색4 2 2 2 3 3 2" xfId="8216" xr:uid="{60C20139-0A20-45B5-BEE0-74C3A2DA3A8F}"/>
    <cellStyle name="40% - 강조색4 2 2 2 3 3 2 2" xfId="17944" xr:uid="{09577B25-FEF4-48E3-B0E6-160E10B90E1D}"/>
    <cellStyle name="40% - 강조색4 2 2 2 3 3 2 2 2" xfId="37400" xr:uid="{1300C680-6F03-41B4-B643-3B632549047A}"/>
    <cellStyle name="40% - 강조색4 2 2 2 3 3 2 3" xfId="27672" xr:uid="{ACD2D513-FCA6-49F4-B2A1-33ECC9DF3961}"/>
    <cellStyle name="40% - 강조색4 2 2 2 3 3 3" xfId="13080" xr:uid="{8D9DCC0E-299E-438A-AF5B-D911E5B1F745}"/>
    <cellStyle name="40% - 강조색4 2 2 2 3 3 3 2" xfId="32536" xr:uid="{C208FD75-C6D6-4D38-A114-96EA39DF0886}"/>
    <cellStyle name="40% - 강조색4 2 2 2 3 3 4" xfId="22808" xr:uid="{30BAF64C-8040-4B09-8B42-71828188032E}"/>
    <cellStyle name="40% - 강조색4 2 2 2 3 4" xfId="5784" xr:uid="{B3527D42-431D-42C4-9E3C-5F998BE07C15}"/>
    <cellStyle name="40% - 강조색4 2 2 2 3 4 2" xfId="15512" xr:uid="{28DFB8A6-E169-4210-A4D6-372F1A0CD713}"/>
    <cellStyle name="40% - 강조색4 2 2 2 3 4 2 2" xfId="34968" xr:uid="{636534FB-B19B-406F-A9F9-C625095BD015}"/>
    <cellStyle name="40% - 강조색4 2 2 2 3 4 3" xfId="25240" xr:uid="{8B1781D9-66E8-47FC-BB17-8CAF261C2025}"/>
    <cellStyle name="40% - 강조색4 2 2 2 3 5" xfId="10648" xr:uid="{4643EB55-83F6-4BFA-A505-C6EBD50B2DD9}"/>
    <cellStyle name="40% - 강조색4 2 2 2 3 5 2" xfId="30104" xr:uid="{E1F961BB-1A3F-49C2-B687-26D8BCC66BFD}"/>
    <cellStyle name="40% - 강조색4 2 2 2 3 6" xfId="20376" xr:uid="{46F60E8A-8B8F-48BA-84BA-BEDC9EEB6808}"/>
    <cellStyle name="40% - 강조색4 2 2 2 4" xfId="1528" xr:uid="{2DA2AD1A-FDD0-4BF6-B097-0F8B919D24EC}"/>
    <cellStyle name="40% - 강조색4 2 2 2 4 2" xfId="3960" xr:uid="{69EE5FCE-CA89-417C-B206-FE52776B6AFE}"/>
    <cellStyle name="40% - 강조색4 2 2 2 4 2 2" xfId="8824" xr:uid="{03959571-7929-4AC7-A9F5-1AF6F4959CAA}"/>
    <cellStyle name="40% - 강조색4 2 2 2 4 2 2 2" xfId="18552" xr:uid="{87D2F121-AA64-4816-90AD-DA3362FF4455}"/>
    <cellStyle name="40% - 강조색4 2 2 2 4 2 2 2 2" xfId="38008" xr:uid="{F57BE770-A384-4D5C-A9C1-4F26A6AD6662}"/>
    <cellStyle name="40% - 강조색4 2 2 2 4 2 2 3" xfId="28280" xr:uid="{B6343BFB-EEBB-4567-99AD-1A2779671F71}"/>
    <cellStyle name="40% - 강조색4 2 2 2 4 2 3" xfId="13688" xr:uid="{D985BC29-42DA-4598-8D96-F2B03002DBF0}"/>
    <cellStyle name="40% - 강조색4 2 2 2 4 2 3 2" xfId="33144" xr:uid="{D18394D4-EFA8-4440-9012-9E063D2525B5}"/>
    <cellStyle name="40% - 강조색4 2 2 2 4 2 4" xfId="23416" xr:uid="{CDDFA84D-4F4B-4AA1-A05C-8C9DDAE5E83C}"/>
    <cellStyle name="40% - 강조색4 2 2 2 4 3" xfId="6392" xr:uid="{317FE9D5-44FA-4E0C-B722-7F7DCA28CD92}"/>
    <cellStyle name="40% - 강조색4 2 2 2 4 3 2" xfId="16120" xr:uid="{42710984-A618-46F0-807C-E53362E22DE9}"/>
    <cellStyle name="40% - 강조색4 2 2 2 4 3 2 2" xfId="35576" xr:uid="{C32F8649-0300-49DE-A6EB-699B987AC7F6}"/>
    <cellStyle name="40% - 강조색4 2 2 2 4 3 3" xfId="25848" xr:uid="{E978F82B-0E27-4F85-98EC-BF6DEBE15CC5}"/>
    <cellStyle name="40% - 강조색4 2 2 2 4 4" xfId="11256" xr:uid="{0DE9798F-D1B5-4D2F-8486-AB7A4FE993E0}"/>
    <cellStyle name="40% - 강조색4 2 2 2 4 4 2" xfId="30712" xr:uid="{80040EA4-A71F-4E62-958E-A5310FBE6C7D}"/>
    <cellStyle name="40% - 강조색4 2 2 2 4 5" xfId="20984" xr:uid="{D28FFA37-C31E-48D6-9012-96B5C93C471F}"/>
    <cellStyle name="40% - 강조색4 2 2 2 5" xfId="2744" xr:uid="{1CB339DA-F03D-4DEB-9EB0-924934681D3E}"/>
    <cellStyle name="40% - 강조색4 2 2 2 5 2" xfId="7608" xr:uid="{5BDB8FDA-29EA-49B3-9A02-9954F11E2ACB}"/>
    <cellStyle name="40% - 강조색4 2 2 2 5 2 2" xfId="17336" xr:uid="{7EDD813A-9565-42A4-A723-C7AB88F80EEA}"/>
    <cellStyle name="40% - 강조색4 2 2 2 5 2 2 2" xfId="36792" xr:uid="{7D8D98AA-4212-4F03-A687-2CE22B5FA637}"/>
    <cellStyle name="40% - 강조색4 2 2 2 5 2 3" xfId="27064" xr:uid="{E8DFA65A-365A-49F8-B097-5407F3004F28}"/>
    <cellStyle name="40% - 강조색4 2 2 2 5 3" xfId="12472" xr:uid="{D55C0E25-C331-4E4A-AA12-51AC747FA3D0}"/>
    <cellStyle name="40% - 강조색4 2 2 2 5 3 2" xfId="31928" xr:uid="{930EEA8E-2AC6-4997-8C04-E586314FDFF4}"/>
    <cellStyle name="40% - 강조색4 2 2 2 5 4" xfId="22200" xr:uid="{B7A3F7CC-CBD2-4811-AA06-10B9C3AF429C}"/>
    <cellStyle name="40% - 강조색4 2 2 2 6" xfId="5176" xr:uid="{FDCF491B-BFF8-4902-B678-7B094DCD85E5}"/>
    <cellStyle name="40% - 강조색4 2 2 2 6 2" xfId="14904" xr:uid="{330DDAFD-03EA-4DBC-B334-53DB3E2BCB39}"/>
    <cellStyle name="40% - 강조색4 2 2 2 6 2 2" xfId="34360" xr:uid="{6552582D-DDA7-4C1C-95BA-8AD8C1780718}"/>
    <cellStyle name="40% - 강조색4 2 2 2 6 3" xfId="24632" xr:uid="{77A65D9C-20D4-47E1-A8C8-2E871D87238B}"/>
    <cellStyle name="40% - 강조색4 2 2 2 7" xfId="10040" xr:uid="{CB2DA9F0-F41D-4E2A-ACA1-8B1F9E31B727}"/>
    <cellStyle name="40% - 강조색4 2 2 2 7 2" xfId="29496" xr:uid="{7A22ED48-4570-4E03-BC9B-AD751B653145}"/>
    <cellStyle name="40% - 강조색4 2 2 2 8" xfId="19768" xr:uid="{09719946-F940-4C6D-9A6B-9B7FCF6811D5}"/>
    <cellStyle name="40% - 강조색4 2 2 3" xfId="464" xr:uid="{FB67C165-6DFF-4037-BB9E-E82053B8FC16}"/>
    <cellStyle name="40% - 강조색4 2 2 3 2" xfId="1072" xr:uid="{23B7CA9F-5594-4E14-894B-38CDE5EFA972}"/>
    <cellStyle name="40% - 강조색4 2 2 3 2 2" xfId="2288" xr:uid="{EE650896-3F39-44B6-B218-25EA765F9C3A}"/>
    <cellStyle name="40% - 강조색4 2 2 3 2 2 2" xfId="4720" xr:uid="{29F3825E-B68C-4794-B26C-A637F77850E0}"/>
    <cellStyle name="40% - 강조색4 2 2 3 2 2 2 2" xfId="9584" xr:uid="{892F5CD0-F406-499A-A97B-CE744C735A07}"/>
    <cellStyle name="40% - 강조색4 2 2 3 2 2 2 2 2" xfId="19312" xr:uid="{5750DE7A-EF1D-4EB4-9BC8-2B45E92FB8AD}"/>
    <cellStyle name="40% - 강조색4 2 2 3 2 2 2 2 2 2" xfId="38768" xr:uid="{0A0DAB6B-316B-42EA-843A-42C58658596C}"/>
    <cellStyle name="40% - 강조색4 2 2 3 2 2 2 2 3" xfId="29040" xr:uid="{ECB7168C-541B-4278-8CB0-9B5C2BDB5F47}"/>
    <cellStyle name="40% - 강조색4 2 2 3 2 2 2 3" xfId="14448" xr:uid="{993D1EC4-5BC9-4165-9939-D6DC6591307F}"/>
    <cellStyle name="40% - 강조색4 2 2 3 2 2 2 3 2" xfId="33904" xr:uid="{8B796ADA-A6E6-4FCE-BB80-6BF1932499DD}"/>
    <cellStyle name="40% - 강조색4 2 2 3 2 2 2 4" xfId="24176" xr:uid="{13CB8567-A0A2-4676-AB00-673964D0C064}"/>
    <cellStyle name="40% - 강조색4 2 2 3 2 2 3" xfId="7152" xr:uid="{C4F29075-82BA-4FB2-9991-5317F41B9080}"/>
    <cellStyle name="40% - 강조색4 2 2 3 2 2 3 2" xfId="16880" xr:uid="{9C6AA8BD-87A4-4F9E-BC19-44102E588D44}"/>
    <cellStyle name="40% - 강조색4 2 2 3 2 2 3 2 2" xfId="36336" xr:uid="{C99A165D-1F6E-45B0-90CC-7B1499FE40D8}"/>
    <cellStyle name="40% - 강조색4 2 2 3 2 2 3 3" xfId="26608" xr:uid="{78717FB4-3BC7-4F25-B477-6277D7419B1F}"/>
    <cellStyle name="40% - 강조색4 2 2 3 2 2 4" xfId="12016" xr:uid="{6F22BCBD-AFE5-48B4-BB1D-D7373EB4DD81}"/>
    <cellStyle name="40% - 강조색4 2 2 3 2 2 4 2" xfId="31472" xr:uid="{C09CFEC1-0752-49D8-A2CB-EA7704714C75}"/>
    <cellStyle name="40% - 강조색4 2 2 3 2 2 5" xfId="21744" xr:uid="{8E9039C0-D7EA-4F94-AA57-B3EA9CFB430A}"/>
    <cellStyle name="40% - 강조색4 2 2 3 2 3" xfId="3504" xr:uid="{4E95EFB4-BB64-45E6-B7FD-801DE6179E64}"/>
    <cellStyle name="40% - 강조색4 2 2 3 2 3 2" xfId="8368" xr:uid="{F1515457-7012-4E93-A2F4-0516C7FAA0BB}"/>
    <cellStyle name="40% - 강조색4 2 2 3 2 3 2 2" xfId="18096" xr:uid="{6D33FB29-9A95-49DE-998A-B42CD2A92DA9}"/>
    <cellStyle name="40% - 강조색4 2 2 3 2 3 2 2 2" xfId="37552" xr:uid="{062C0D47-E0BF-4ADF-B978-730199CFB27D}"/>
    <cellStyle name="40% - 강조색4 2 2 3 2 3 2 3" xfId="27824" xr:uid="{5BEE2AF4-BB72-49B1-80D4-01244037CC5A}"/>
    <cellStyle name="40% - 강조색4 2 2 3 2 3 3" xfId="13232" xr:uid="{208045F4-D002-4CB6-BC66-BDE35B75C077}"/>
    <cellStyle name="40% - 강조색4 2 2 3 2 3 3 2" xfId="32688" xr:uid="{58DE8CAB-961D-4139-AC46-6355D0B06288}"/>
    <cellStyle name="40% - 강조색4 2 2 3 2 3 4" xfId="22960" xr:uid="{A9F53CDA-3E49-47BD-AA35-FF290234A038}"/>
    <cellStyle name="40% - 강조색4 2 2 3 2 4" xfId="5936" xr:uid="{96D3408A-58E7-425B-9B95-3DA62E9D47DC}"/>
    <cellStyle name="40% - 강조색4 2 2 3 2 4 2" xfId="15664" xr:uid="{C8B95399-9870-495D-8B22-60C7D6185871}"/>
    <cellStyle name="40% - 강조색4 2 2 3 2 4 2 2" xfId="35120" xr:uid="{A825BAE2-9262-4F7B-9EA4-061D75AD1C02}"/>
    <cellStyle name="40% - 강조색4 2 2 3 2 4 3" xfId="25392" xr:uid="{B1D3ABC7-5D1C-4DD2-A20E-51567F9EB60B}"/>
    <cellStyle name="40% - 강조색4 2 2 3 2 5" xfId="10800" xr:uid="{B8F5C5EE-A01A-4F8A-8619-C616DD90DDA4}"/>
    <cellStyle name="40% - 강조색4 2 2 3 2 5 2" xfId="30256" xr:uid="{C5178DEA-7BD7-4BED-90C0-D724620FE419}"/>
    <cellStyle name="40% - 강조색4 2 2 3 2 6" xfId="20528" xr:uid="{8BC8EE5B-7CE5-4442-A3E8-4576011DAD55}"/>
    <cellStyle name="40% - 강조색4 2 2 3 3" xfId="1680" xr:uid="{CD9C12DF-7F72-40F9-AE67-C69720862CFF}"/>
    <cellStyle name="40% - 강조색4 2 2 3 3 2" xfId="4112" xr:uid="{C9F76106-AB3A-4BD0-9F7A-BF8348DA3E67}"/>
    <cellStyle name="40% - 강조색4 2 2 3 3 2 2" xfId="8976" xr:uid="{F7915222-5D2C-4205-95D6-6BF1379A81BD}"/>
    <cellStyle name="40% - 강조색4 2 2 3 3 2 2 2" xfId="18704" xr:uid="{1FD14E70-BD49-4FB6-97A9-C8A13DA944D2}"/>
    <cellStyle name="40% - 강조색4 2 2 3 3 2 2 2 2" xfId="38160" xr:uid="{54DEF83F-349B-4346-A7DE-69E9202C8B75}"/>
    <cellStyle name="40% - 강조색4 2 2 3 3 2 2 3" xfId="28432" xr:uid="{E4D79620-A7F9-4CAA-95C9-DDCE6693D0E0}"/>
    <cellStyle name="40% - 강조색4 2 2 3 3 2 3" xfId="13840" xr:uid="{9D29633D-81A9-4E20-BED6-0FF22C222DDC}"/>
    <cellStyle name="40% - 강조색4 2 2 3 3 2 3 2" xfId="33296" xr:uid="{FFE08BDA-9844-4312-816B-EA02B8DC7A48}"/>
    <cellStyle name="40% - 강조색4 2 2 3 3 2 4" xfId="23568" xr:uid="{052A366D-0A33-4FE5-8BB4-5CC5A6F8C846}"/>
    <cellStyle name="40% - 강조색4 2 2 3 3 3" xfId="6544" xr:uid="{9AAD2C55-0FB3-4EFC-B00C-9657B369759A}"/>
    <cellStyle name="40% - 강조색4 2 2 3 3 3 2" xfId="16272" xr:uid="{2EA38FFE-E593-4977-9FBA-8E542ACE0318}"/>
    <cellStyle name="40% - 강조색4 2 2 3 3 3 2 2" xfId="35728" xr:uid="{C91BEC7A-2FEB-43AA-94D9-7BFEAA92AF57}"/>
    <cellStyle name="40% - 강조색4 2 2 3 3 3 3" xfId="26000" xr:uid="{F4FDD76C-64D1-4998-B580-5856F21F5CB5}"/>
    <cellStyle name="40% - 강조색4 2 2 3 3 4" xfId="11408" xr:uid="{C4E550F6-D6A5-44BE-92D3-E158A2864E41}"/>
    <cellStyle name="40% - 강조색4 2 2 3 3 4 2" xfId="30864" xr:uid="{08FA0E6F-304A-404E-8709-7E543178CE15}"/>
    <cellStyle name="40% - 강조색4 2 2 3 3 5" xfId="21136" xr:uid="{FD2DB7E0-FB0C-4A07-9554-C17E8399FABB}"/>
    <cellStyle name="40% - 강조색4 2 2 3 4" xfId="2896" xr:uid="{E03D6C47-2CE7-4729-8C92-C5E22E94F8FC}"/>
    <cellStyle name="40% - 강조색4 2 2 3 4 2" xfId="7760" xr:uid="{983F86F3-EEA2-4FD3-85DD-5B4FBC289E59}"/>
    <cellStyle name="40% - 강조색4 2 2 3 4 2 2" xfId="17488" xr:uid="{FC974808-DC4F-4655-9D36-FA7663769589}"/>
    <cellStyle name="40% - 강조색4 2 2 3 4 2 2 2" xfId="36944" xr:uid="{2335746E-553E-4908-ACA5-A3BC668CBBB2}"/>
    <cellStyle name="40% - 강조색4 2 2 3 4 2 3" xfId="27216" xr:uid="{F15AF640-7D42-4DA8-82B7-A42005055E0C}"/>
    <cellStyle name="40% - 강조색4 2 2 3 4 3" xfId="12624" xr:uid="{1BE29CD8-9F30-474D-A928-47BB557B624B}"/>
    <cellStyle name="40% - 강조색4 2 2 3 4 3 2" xfId="32080" xr:uid="{48C31A0A-B6E8-4325-AB69-9E83434CDC8B}"/>
    <cellStyle name="40% - 강조색4 2 2 3 4 4" xfId="22352" xr:uid="{17FF0F61-9FBE-48ED-B44D-F482F7BF982A}"/>
    <cellStyle name="40% - 강조색4 2 2 3 5" xfId="5328" xr:uid="{F794F910-0937-419F-914A-9C64FCB3B572}"/>
    <cellStyle name="40% - 강조색4 2 2 3 5 2" xfId="15056" xr:uid="{811576FF-1BCB-430F-BBA1-7F82C93721C4}"/>
    <cellStyle name="40% - 강조색4 2 2 3 5 2 2" xfId="34512" xr:uid="{E80F095C-9A35-420A-9200-53FAD1EF241E}"/>
    <cellStyle name="40% - 강조색4 2 2 3 5 3" xfId="24784" xr:uid="{67192CEF-0AF8-48D7-996B-A0F5C661C7B4}"/>
    <cellStyle name="40% - 강조색4 2 2 3 6" xfId="10192" xr:uid="{47D8E367-9E33-4D01-BECC-7E85D3D493C5}"/>
    <cellStyle name="40% - 강조색4 2 2 3 6 2" xfId="29648" xr:uid="{6EDA4A35-1287-4384-8798-07838AEDEDD4}"/>
    <cellStyle name="40% - 강조색4 2 2 3 7" xfId="19920" xr:uid="{668E2EF4-71E8-41B9-AC0D-C0C5FBA1F2C8}"/>
    <cellStyle name="40% - 강조색4 2 2 4" xfId="768" xr:uid="{5AD3DB01-4DCE-4826-AB72-271482C61137}"/>
    <cellStyle name="40% - 강조색4 2 2 4 2" xfId="1984" xr:uid="{90518181-2A89-460D-8274-1AA62B736D79}"/>
    <cellStyle name="40% - 강조색4 2 2 4 2 2" xfId="4416" xr:uid="{92FEE2C4-591D-4CCD-825F-4C9CB04C2CA5}"/>
    <cellStyle name="40% - 강조색4 2 2 4 2 2 2" xfId="9280" xr:uid="{D16268D2-D9D3-4BBC-9607-05BE35F461E5}"/>
    <cellStyle name="40% - 강조색4 2 2 4 2 2 2 2" xfId="19008" xr:uid="{A95FE418-59F7-4D0B-A708-DC513253C084}"/>
    <cellStyle name="40% - 강조색4 2 2 4 2 2 2 2 2" xfId="38464" xr:uid="{3DEBC338-A9C0-44AA-B577-5B363BEEC4D1}"/>
    <cellStyle name="40% - 강조색4 2 2 4 2 2 2 3" xfId="28736" xr:uid="{622FF470-D149-4A94-A043-5DBED4F773B1}"/>
    <cellStyle name="40% - 강조색4 2 2 4 2 2 3" xfId="14144" xr:uid="{38C949BC-F721-46E1-B114-533EF40A9BB6}"/>
    <cellStyle name="40% - 강조색4 2 2 4 2 2 3 2" xfId="33600" xr:uid="{DC1343B6-76CE-47FE-8F62-DB577B9E3CDF}"/>
    <cellStyle name="40% - 강조색4 2 2 4 2 2 4" xfId="23872" xr:uid="{8E3218F0-386F-42F4-8373-0B782376588A}"/>
    <cellStyle name="40% - 강조색4 2 2 4 2 3" xfId="6848" xr:uid="{9CAFE40D-47BE-4F0E-A516-4EA1E070ACB1}"/>
    <cellStyle name="40% - 강조색4 2 2 4 2 3 2" xfId="16576" xr:uid="{88E0C9D6-732E-4494-AD10-CD5B17A2D538}"/>
    <cellStyle name="40% - 강조색4 2 2 4 2 3 2 2" xfId="36032" xr:uid="{B139C1EF-D179-4FB9-99C2-210B4CD28657}"/>
    <cellStyle name="40% - 강조색4 2 2 4 2 3 3" xfId="26304" xr:uid="{7BBD680D-BB97-4088-85CB-05FF4B5170E9}"/>
    <cellStyle name="40% - 강조색4 2 2 4 2 4" xfId="11712" xr:uid="{C77090F2-07F3-444C-9F32-68F20F7FED29}"/>
    <cellStyle name="40% - 강조색4 2 2 4 2 4 2" xfId="31168" xr:uid="{3CBB9B7D-53D6-4312-9F04-A201B0EBCA0E}"/>
    <cellStyle name="40% - 강조색4 2 2 4 2 5" xfId="21440" xr:uid="{568B69E5-D4AE-4408-8932-D805FA6A0416}"/>
    <cellStyle name="40% - 강조색4 2 2 4 3" xfId="3200" xr:uid="{29802F34-D5F0-4A8B-BD8A-19FAB5737420}"/>
    <cellStyle name="40% - 강조색4 2 2 4 3 2" xfId="8064" xr:uid="{D8FAEF5D-752B-45C1-9244-6AC631F09907}"/>
    <cellStyle name="40% - 강조색4 2 2 4 3 2 2" xfId="17792" xr:uid="{D5AAB2BF-858E-4A00-9E4D-B8DAA4E4F848}"/>
    <cellStyle name="40% - 강조색4 2 2 4 3 2 2 2" xfId="37248" xr:uid="{40FBA3DA-29CE-47A3-83A5-1CC9FD70E5D5}"/>
    <cellStyle name="40% - 강조색4 2 2 4 3 2 3" xfId="27520" xr:uid="{51D1BBE8-CFF7-433C-89EC-F7710D22A971}"/>
    <cellStyle name="40% - 강조색4 2 2 4 3 3" xfId="12928" xr:uid="{9B76E160-7276-425A-8570-5D34A3B1B5D8}"/>
    <cellStyle name="40% - 강조색4 2 2 4 3 3 2" xfId="32384" xr:uid="{85A2AA8E-FEB8-497E-85F2-E89AB6BF431C}"/>
    <cellStyle name="40% - 강조색4 2 2 4 3 4" xfId="22656" xr:uid="{008D5257-362B-4A25-A505-782611883E8A}"/>
    <cellStyle name="40% - 강조색4 2 2 4 4" xfId="5632" xr:uid="{E2B79F14-8C0B-49D8-994D-C92FF8B2A932}"/>
    <cellStyle name="40% - 강조색4 2 2 4 4 2" xfId="15360" xr:uid="{343B4744-6980-4A95-9BCD-43C290182C41}"/>
    <cellStyle name="40% - 강조색4 2 2 4 4 2 2" xfId="34816" xr:uid="{54327FD6-2F9C-45B5-AC95-0A962A1BF1FB}"/>
    <cellStyle name="40% - 강조색4 2 2 4 4 3" xfId="25088" xr:uid="{854032BE-C3CE-4EAD-9FAD-12A303F54F25}"/>
    <cellStyle name="40% - 강조색4 2 2 4 5" xfId="10496" xr:uid="{6A8FA1B1-8EA1-442F-A002-1019E10E3541}"/>
    <cellStyle name="40% - 강조색4 2 2 4 5 2" xfId="29952" xr:uid="{3F4443C9-2732-4412-A5D0-91E2FAD18C2B}"/>
    <cellStyle name="40% - 강조색4 2 2 4 6" xfId="20224" xr:uid="{5E67D749-D7DE-492A-9A04-761F8EA8C87A}"/>
    <cellStyle name="40% - 강조색4 2 2 5" xfId="1376" xr:uid="{124ED4D8-6960-4008-95B1-B95B3F6B169B}"/>
    <cellStyle name="40% - 강조색4 2 2 5 2" xfId="3808" xr:uid="{3268347D-58EA-4DF5-95BB-3EDF3EF346AC}"/>
    <cellStyle name="40% - 강조색4 2 2 5 2 2" xfId="8672" xr:uid="{D4D80EDB-4273-414C-BD4B-3294EC31D87D}"/>
    <cellStyle name="40% - 강조색4 2 2 5 2 2 2" xfId="18400" xr:uid="{77EB5E3D-386B-4D96-B969-61ACFA32D384}"/>
    <cellStyle name="40% - 강조색4 2 2 5 2 2 2 2" xfId="37856" xr:uid="{91C770FE-64B5-4FC5-A041-FE3D0140D339}"/>
    <cellStyle name="40% - 강조색4 2 2 5 2 2 3" xfId="28128" xr:uid="{A8141C91-E21C-487C-A5B9-BEAFF9C77D71}"/>
    <cellStyle name="40% - 강조색4 2 2 5 2 3" xfId="13536" xr:uid="{833D6593-AEC2-4B17-A1FF-62FD70BEF8D4}"/>
    <cellStyle name="40% - 강조색4 2 2 5 2 3 2" xfId="32992" xr:uid="{CDEAC78C-4C63-4EA7-9A24-AD3827C96EAD}"/>
    <cellStyle name="40% - 강조색4 2 2 5 2 4" xfId="23264" xr:uid="{16922536-E5E3-4F8B-887C-51726CAB781D}"/>
    <cellStyle name="40% - 강조색4 2 2 5 3" xfId="6240" xr:uid="{89B4525B-D636-4C3F-9ED1-8756A13CE096}"/>
    <cellStyle name="40% - 강조색4 2 2 5 3 2" xfId="15968" xr:uid="{4FE5E143-3777-4B9E-880A-495333E367B1}"/>
    <cellStyle name="40% - 강조색4 2 2 5 3 2 2" xfId="35424" xr:uid="{DB0E78E5-BD3B-4CA2-A7CD-0FD4394DA915}"/>
    <cellStyle name="40% - 강조색4 2 2 5 3 3" xfId="25696" xr:uid="{28825FF2-950C-4372-806E-B6752AD755F5}"/>
    <cellStyle name="40% - 강조색4 2 2 5 4" xfId="11104" xr:uid="{2B62F852-06A8-4328-A8C2-9656DD1E40B8}"/>
    <cellStyle name="40% - 강조색4 2 2 5 4 2" xfId="30560" xr:uid="{0E59B62F-3327-470F-AA4F-10882500CECE}"/>
    <cellStyle name="40% - 강조색4 2 2 5 5" xfId="20832" xr:uid="{A0304F40-A703-4075-AE8D-D21227D31D14}"/>
    <cellStyle name="40% - 강조색4 2 2 6" xfId="2592" xr:uid="{57253232-C712-4B9E-A968-DFF86E7AC079}"/>
    <cellStyle name="40% - 강조색4 2 2 6 2" xfId="7456" xr:uid="{DA2D4EFD-4694-4C30-9C30-C37A3EA8A1CC}"/>
    <cellStyle name="40% - 강조색4 2 2 6 2 2" xfId="17184" xr:uid="{31A4DCFB-E64A-4542-8C23-760A9A57F158}"/>
    <cellStyle name="40% - 강조색4 2 2 6 2 2 2" xfId="36640" xr:uid="{A32B02BE-6D41-4DD9-9695-EB6A59CFBB7B}"/>
    <cellStyle name="40% - 강조색4 2 2 6 2 3" xfId="26912" xr:uid="{3DB142DA-8C5A-4CA1-A28A-BD0554ADACC3}"/>
    <cellStyle name="40% - 강조색4 2 2 6 3" xfId="12320" xr:uid="{3C4489FD-81D3-49D5-AA70-89E9D86AE22C}"/>
    <cellStyle name="40% - 강조색4 2 2 6 3 2" xfId="31776" xr:uid="{E1CF2419-BA5C-44C3-9E34-045DF497E66B}"/>
    <cellStyle name="40% - 강조색4 2 2 6 4" xfId="22048" xr:uid="{DB6B36FA-0FCD-4F9E-A4B1-68E8E0DD0095}"/>
    <cellStyle name="40% - 강조색4 2 2 7" xfId="5024" xr:uid="{8BDA1A75-DD6D-4641-B89A-F4BDB8F7F797}"/>
    <cellStyle name="40% - 강조색4 2 2 7 2" xfId="14752" xr:uid="{8A6BF0F4-F484-485A-A405-6C765B734FF2}"/>
    <cellStyle name="40% - 강조색4 2 2 7 2 2" xfId="34208" xr:uid="{9A1067BF-EDBE-45A1-88A8-E9ACECD3C7D7}"/>
    <cellStyle name="40% - 강조색4 2 2 7 3" xfId="24480" xr:uid="{5AA4E057-364F-4079-9128-DC37D001050A}"/>
    <cellStyle name="40% - 강조색4 2 2 8" xfId="9888" xr:uid="{D0779605-989B-4D31-AD22-213DF227B516}"/>
    <cellStyle name="40% - 강조색4 2 2 8 2" xfId="29344" xr:uid="{369CC689-F7A7-4BF8-A11D-46F554617A18}"/>
    <cellStyle name="40% - 강조색4 2 2 9" xfId="19616" xr:uid="{D3CB9295-FCCA-4808-8F37-EC667DFD3BC9}"/>
    <cellStyle name="40% - 강조색4 2 3" xfId="235" xr:uid="{F40C0F93-88E8-4D06-B694-0F370D91FCDD}"/>
    <cellStyle name="40% - 강조색4 2 3 2" xfId="540" xr:uid="{0679840A-2719-4257-9745-1E38064B5205}"/>
    <cellStyle name="40% - 강조색4 2 3 2 2" xfId="1148" xr:uid="{52452F7E-C4C5-41EB-9BA3-B51D6950D195}"/>
    <cellStyle name="40% - 강조색4 2 3 2 2 2" xfId="2364" xr:uid="{50434092-6E5D-4B12-96AC-0688F7CD8F32}"/>
    <cellStyle name="40% - 강조색4 2 3 2 2 2 2" xfId="4796" xr:uid="{1DD2B51F-CB4D-454B-B6AB-481EDD0D76C8}"/>
    <cellStyle name="40% - 강조색4 2 3 2 2 2 2 2" xfId="9660" xr:uid="{FAF31475-FA4C-404B-A21A-E79A63724FD2}"/>
    <cellStyle name="40% - 강조색4 2 3 2 2 2 2 2 2" xfId="19388" xr:uid="{893240DC-06B9-4934-AF13-6638C8DDDD38}"/>
    <cellStyle name="40% - 강조색4 2 3 2 2 2 2 2 2 2" xfId="38844" xr:uid="{3E5A761B-CE66-4C5C-A834-FCA489E25617}"/>
    <cellStyle name="40% - 강조색4 2 3 2 2 2 2 2 3" xfId="29116" xr:uid="{50A84D16-9DBD-4A50-ACF9-D17CF447B318}"/>
    <cellStyle name="40% - 강조색4 2 3 2 2 2 2 3" xfId="14524" xr:uid="{E32B81CD-9A0C-4F7F-9661-00F3B8486309}"/>
    <cellStyle name="40% - 강조색4 2 3 2 2 2 2 3 2" xfId="33980" xr:uid="{6B549470-B984-440E-958E-C1573B5AD5BF}"/>
    <cellStyle name="40% - 강조색4 2 3 2 2 2 2 4" xfId="24252" xr:uid="{03533BBE-4B2D-4B1F-B67D-7ACE64E47FF9}"/>
    <cellStyle name="40% - 강조색4 2 3 2 2 2 3" xfId="7228" xr:uid="{FC287806-EA5F-487F-BA5B-B0B5B3253B9B}"/>
    <cellStyle name="40% - 강조색4 2 3 2 2 2 3 2" xfId="16956" xr:uid="{756264D9-5D91-44CF-BBA9-168799BAD9BC}"/>
    <cellStyle name="40% - 강조색4 2 3 2 2 2 3 2 2" xfId="36412" xr:uid="{2DCD6442-9D08-48AD-8721-EE5A114BE6EE}"/>
    <cellStyle name="40% - 강조색4 2 3 2 2 2 3 3" xfId="26684" xr:uid="{419EDDAE-581D-4822-90F4-E65A61194226}"/>
    <cellStyle name="40% - 강조색4 2 3 2 2 2 4" xfId="12092" xr:uid="{07143F54-ADC6-44AC-935A-F993A4458053}"/>
    <cellStyle name="40% - 강조색4 2 3 2 2 2 4 2" xfId="31548" xr:uid="{ABF7B31E-BD39-4B39-ACE4-94EF24421FC7}"/>
    <cellStyle name="40% - 강조색4 2 3 2 2 2 5" xfId="21820" xr:uid="{CAAB06C4-0AE4-446B-B6FD-D7F41D2B5F90}"/>
    <cellStyle name="40% - 강조색4 2 3 2 2 3" xfId="3580" xr:uid="{9598180E-2328-482B-B973-2025F384143D}"/>
    <cellStyle name="40% - 강조색4 2 3 2 2 3 2" xfId="8444" xr:uid="{6CEE4085-3796-4882-8543-216F736FB830}"/>
    <cellStyle name="40% - 강조색4 2 3 2 2 3 2 2" xfId="18172" xr:uid="{14C0C267-4850-42FE-B8C5-D067BA6921B1}"/>
    <cellStyle name="40% - 강조색4 2 3 2 2 3 2 2 2" xfId="37628" xr:uid="{A34167BB-13CB-4022-8FC7-8D22BCD252BE}"/>
    <cellStyle name="40% - 강조색4 2 3 2 2 3 2 3" xfId="27900" xr:uid="{13768D4D-8FFB-4600-9BB9-60376D11C4AE}"/>
    <cellStyle name="40% - 강조색4 2 3 2 2 3 3" xfId="13308" xr:uid="{CCBF6B01-1300-4432-AB80-9727F2E96D81}"/>
    <cellStyle name="40% - 강조색4 2 3 2 2 3 3 2" xfId="32764" xr:uid="{F2D1139E-B981-4C02-A802-DFD994CCC020}"/>
    <cellStyle name="40% - 강조색4 2 3 2 2 3 4" xfId="23036" xr:uid="{037F8FF6-2367-45FA-8E24-1264EDAA0BD6}"/>
    <cellStyle name="40% - 강조색4 2 3 2 2 4" xfId="6012" xr:uid="{6F27E112-13D2-4B22-BF9F-8F0E1557CC00}"/>
    <cellStyle name="40% - 강조색4 2 3 2 2 4 2" xfId="15740" xr:uid="{CE402F9B-A94E-4748-BB9C-E2004F779085}"/>
    <cellStyle name="40% - 강조색4 2 3 2 2 4 2 2" xfId="35196" xr:uid="{CDC154C0-A1C7-4C48-A6DA-0D4CCE70F928}"/>
    <cellStyle name="40% - 강조색4 2 3 2 2 4 3" xfId="25468" xr:uid="{28091000-5D38-401F-9CCB-92FCE72F82F8}"/>
    <cellStyle name="40% - 강조색4 2 3 2 2 5" xfId="10876" xr:uid="{46221367-8DEC-4CC7-8129-7ECF7FEF4314}"/>
    <cellStyle name="40% - 강조색4 2 3 2 2 5 2" xfId="30332" xr:uid="{7C485DCF-3ED3-4D92-A515-D35A79A9FCC4}"/>
    <cellStyle name="40% - 강조색4 2 3 2 2 6" xfId="20604" xr:uid="{E585CE04-C33C-48A8-9C6E-25C6ABADC742}"/>
    <cellStyle name="40% - 강조색4 2 3 2 3" xfId="1756" xr:uid="{21CE4F56-6847-444F-9E16-3CBE3AB87443}"/>
    <cellStyle name="40% - 강조색4 2 3 2 3 2" xfId="4188" xr:uid="{DB35D669-F370-44B7-86B4-04CC8C248232}"/>
    <cellStyle name="40% - 강조색4 2 3 2 3 2 2" xfId="9052" xr:uid="{BE3EBA06-72AB-41AA-8EF7-AE5D53E8AAF1}"/>
    <cellStyle name="40% - 강조색4 2 3 2 3 2 2 2" xfId="18780" xr:uid="{28B39790-58F8-4E14-AF12-A6837AEE99C2}"/>
    <cellStyle name="40% - 강조색4 2 3 2 3 2 2 2 2" xfId="38236" xr:uid="{43CC5A18-44F0-4133-BCDD-1A0AF7F7B4B8}"/>
    <cellStyle name="40% - 강조색4 2 3 2 3 2 2 3" xfId="28508" xr:uid="{B0703B0A-6EAE-404E-BC1D-62360A3B6DA2}"/>
    <cellStyle name="40% - 강조색4 2 3 2 3 2 3" xfId="13916" xr:uid="{61C57663-CDF5-4746-848E-6C0EFCEAE3DD}"/>
    <cellStyle name="40% - 강조색4 2 3 2 3 2 3 2" xfId="33372" xr:uid="{B051F772-6ADE-4F91-BD69-4316C7797655}"/>
    <cellStyle name="40% - 강조색4 2 3 2 3 2 4" xfId="23644" xr:uid="{B19496F2-9AC1-41DA-96D0-A1C14A7ED7A1}"/>
    <cellStyle name="40% - 강조색4 2 3 2 3 3" xfId="6620" xr:uid="{76F67CE1-616A-4837-8D50-FF216DC34FB2}"/>
    <cellStyle name="40% - 강조색4 2 3 2 3 3 2" xfId="16348" xr:uid="{11247E17-FED9-402C-B747-37D742EAE30F}"/>
    <cellStyle name="40% - 강조색4 2 3 2 3 3 2 2" xfId="35804" xr:uid="{82E323A3-1DDC-4EFA-8159-1152E14BCC44}"/>
    <cellStyle name="40% - 강조색4 2 3 2 3 3 3" xfId="26076" xr:uid="{B3697332-2B71-4EA4-93A5-F9DCD4733DA5}"/>
    <cellStyle name="40% - 강조색4 2 3 2 3 4" xfId="11484" xr:uid="{EDB8D798-C042-424D-B4E4-C0D534B0C688}"/>
    <cellStyle name="40% - 강조색4 2 3 2 3 4 2" xfId="30940" xr:uid="{EC5F2EE6-3A18-4556-B2FA-CAA3D56939D1}"/>
    <cellStyle name="40% - 강조색4 2 3 2 3 5" xfId="21212" xr:uid="{5AB8CFF6-D8AA-4486-A547-EA1E90F8FCA0}"/>
    <cellStyle name="40% - 강조색4 2 3 2 4" xfId="2972" xr:uid="{2E9C728D-242A-4B09-8A9C-873BAE553534}"/>
    <cellStyle name="40% - 강조색4 2 3 2 4 2" xfId="7836" xr:uid="{572D065D-483A-4ADD-9697-8B488CD9160C}"/>
    <cellStyle name="40% - 강조색4 2 3 2 4 2 2" xfId="17564" xr:uid="{12136C06-0DCC-429B-BBE7-C02227510421}"/>
    <cellStyle name="40% - 강조색4 2 3 2 4 2 2 2" xfId="37020" xr:uid="{3B2D72CB-614E-42E0-B6CB-BFE7AD74583E}"/>
    <cellStyle name="40% - 강조색4 2 3 2 4 2 3" xfId="27292" xr:uid="{B852867A-E325-45BB-9A7A-AB54D7D59A1C}"/>
    <cellStyle name="40% - 강조색4 2 3 2 4 3" xfId="12700" xr:uid="{134BB718-A171-445D-B26A-2BFB9E28D35D}"/>
    <cellStyle name="40% - 강조색4 2 3 2 4 3 2" xfId="32156" xr:uid="{1740AAA3-B606-4B64-8BE5-0E17572C7994}"/>
    <cellStyle name="40% - 강조색4 2 3 2 4 4" xfId="22428" xr:uid="{95E9D6C2-36C1-450A-A251-258076F07F61}"/>
    <cellStyle name="40% - 강조색4 2 3 2 5" xfId="5404" xr:uid="{47486792-C043-49A7-90AF-490EA9E11074}"/>
    <cellStyle name="40% - 강조색4 2 3 2 5 2" xfId="15132" xr:uid="{93BEDA29-28C5-4D22-8C27-224C59AC7CF6}"/>
    <cellStyle name="40% - 강조색4 2 3 2 5 2 2" xfId="34588" xr:uid="{6E37BC52-2098-4176-A78D-EA1D2A263449}"/>
    <cellStyle name="40% - 강조색4 2 3 2 5 3" xfId="24860" xr:uid="{6622267B-F6B9-43BD-844A-E2991A823736}"/>
    <cellStyle name="40% - 강조색4 2 3 2 6" xfId="10268" xr:uid="{920566C0-BDDD-46C7-9828-127687602E1F}"/>
    <cellStyle name="40% - 강조색4 2 3 2 6 2" xfId="29724" xr:uid="{3C4254A1-6935-486D-B95C-59BB44E1CD16}"/>
    <cellStyle name="40% - 강조색4 2 3 2 7" xfId="19996" xr:uid="{7AA4BE9A-6888-4763-AF05-A40640B674FC}"/>
    <cellStyle name="40% - 강조색4 2 3 3" xfId="844" xr:uid="{D4BC81BD-3E21-4F2B-A8FB-6DC26299D06E}"/>
    <cellStyle name="40% - 강조색4 2 3 3 2" xfId="2060" xr:uid="{6BB14589-BA88-4314-B159-FC2644BF5293}"/>
    <cellStyle name="40% - 강조색4 2 3 3 2 2" xfId="4492" xr:uid="{FA8BCE01-0467-42FE-A5D9-A5BA329DA0C7}"/>
    <cellStyle name="40% - 강조색4 2 3 3 2 2 2" xfId="9356" xr:uid="{1AF3B800-FB28-4D44-B0A2-5500A90C5EBC}"/>
    <cellStyle name="40% - 강조색4 2 3 3 2 2 2 2" xfId="19084" xr:uid="{07F6C867-35A8-415E-8F5C-EED9B45F1065}"/>
    <cellStyle name="40% - 강조색4 2 3 3 2 2 2 2 2" xfId="38540" xr:uid="{6947CA75-5639-48E7-B34D-1FB4857677D6}"/>
    <cellStyle name="40% - 강조색4 2 3 3 2 2 2 3" xfId="28812" xr:uid="{45239823-0AEA-4621-9032-0C648E278D7A}"/>
    <cellStyle name="40% - 강조색4 2 3 3 2 2 3" xfId="14220" xr:uid="{FD56C896-7041-4B64-AF75-32CD9C6AE44A}"/>
    <cellStyle name="40% - 강조색4 2 3 3 2 2 3 2" xfId="33676" xr:uid="{D98AD1DB-5F89-4A19-BF24-3367AFC33D81}"/>
    <cellStyle name="40% - 강조색4 2 3 3 2 2 4" xfId="23948" xr:uid="{7C8F809C-0F65-41C1-AD76-944425B1FA3F}"/>
    <cellStyle name="40% - 강조색4 2 3 3 2 3" xfId="6924" xr:uid="{04F357E5-C9A3-4AB3-BB4E-B961B0D6F5D6}"/>
    <cellStyle name="40% - 강조색4 2 3 3 2 3 2" xfId="16652" xr:uid="{A4F533F7-6831-4D62-9805-70945739CCD7}"/>
    <cellStyle name="40% - 강조색4 2 3 3 2 3 2 2" xfId="36108" xr:uid="{512BB71C-8922-44DB-A8E4-16A51267E7BE}"/>
    <cellStyle name="40% - 강조색4 2 3 3 2 3 3" xfId="26380" xr:uid="{F804FEA3-2EC2-40A8-8B38-514BB90593C1}"/>
    <cellStyle name="40% - 강조색4 2 3 3 2 4" xfId="11788" xr:uid="{8A1D4A0D-7B94-4A21-B7F5-D2D35FC13EDE}"/>
    <cellStyle name="40% - 강조색4 2 3 3 2 4 2" xfId="31244" xr:uid="{059AF088-9EEB-4B7E-B919-C70830722E21}"/>
    <cellStyle name="40% - 강조색4 2 3 3 2 5" xfId="21516" xr:uid="{D6AE511D-1321-4184-9550-9807CEF4BC04}"/>
    <cellStyle name="40% - 강조색4 2 3 3 3" xfId="3276" xr:uid="{90890464-3423-4310-A55B-207274A4E02F}"/>
    <cellStyle name="40% - 강조색4 2 3 3 3 2" xfId="8140" xr:uid="{0C1AF22D-02B7-404D-B2C6-0EEE3BF61A96}"/>
    <cellStyle name="40% - 강조색4 2 3 3 3 2 2" xfId="17868" xr:uid="{897FB6CC-C7A6-4868-8306-EA2305F764CB}"/>
    <cellStyle name="40% - 강조색4 2 3 3 3 2 2 2" xfId="37324" xr:uid="{0DAD9489-02E2-44CA-98F4-A9BA86512B99}"/>
    <cellStyle name="40% - 강조색4 2 3 3 3 2 3" xfId="27596" xr:uid="{CEDBDA86-3A15-4925-8729-58678DA61683}"/>
    <cellStyle name="40% - 강조색4 2 3 3 3 3" xfId="13004" xr:uid="{10DEB881-B8F7-42A6-87AA-1A1E4F0F453F}"/>
    <cellStyle name="40% - 강조색4 2 3 3 3 3 2" xfId="32460" xr:uid="{221A4F35-D1B3-4B30-8D90-99266013C978}"/>
    <cellStyle name="40% - 강조색4 2 3 3 3 4" xfId="22732" xr:uid="{80FA0919-9614-444B-9427-1E1F01966C40}"/>
    <cellStyle name="40% - 강조색4 2 3 3 4" xfId="5708" xr:uid="{1A1DE6BD-0B3A-4094-B0D8-C34F66982603}"/>
    <cellStyle name="40% - 강조색4 2 3 3 4 2" xfId="15436" xr:uid="{85C8918A-AC8D-4F06-8E11-41045F505E80}"/>
    <cellStyle name="40% - 강조색4 2 3 3 4 2 2" xfId="34892" xr:uid="{F0D3C2CC-CDB1-42BE-81C9-4CF3D300C8A9}"/>
    <cellStyle name="40% - 강조색4 2 3 3 4 3" xfId="25164" xr:uid="{DF1CFB45-498C-42FB-861C-E5FF5878F5DC}"/>
    <cellStyle name="40% - 강조색4 2 3 3 5" xfId="10572" xr:uid="{BE7B66E2-CE22-407F-BD5F-3D2C86439E2D}"/>
    <cellStyle name="40% - 강조색4 2 3 3 5 2" xfId="30028" xr:uid="{51ACAF1E-87E2-424D-B826-5BFDD2C00DB9}"/>
    <cellStyle name="40% - 강조색4 2 3 3 6" xfId="20300" xr:uid="{D1075AAE-DDEC-4E82-9562-0C84836D08F1}"/>
    <cellStyle name="40% - 강조색4 2 3 4" xfId="1452" xr:uid="{3B61198A-D6E1-4061-BEB0-4DF01E6AEFCC}"/>
    <cellStyle name="40% - 강조색4 2 3 4 2" xfId="3884" xr:uid="{FC214157-CFD0-458F-B7D6-CEBA03B6F1E9}"/>
    <cellStyle name="40% - 강조색4 2 3 4 2 2" xfId="8748" xr:uid="{8ED7D8A4-38F1-41C0-947B-C208D35F06FB}"/>
    <cellStyle name="40% - 강조색4 2 3 4 2 2 2" xfId="18476" xr:uid="{ADEAB9CD-176B-4D81-B098-C76C26FACE5E}"/>
    <cellStyle name="40% - 강조색4 2 3 4 2 2 2 2" xfId="37932" xr:uid="{87F21F3D-E169-42A2-872B-BBFAF348EF0C}"/>
    <cellStyle name="40% - 강조색4 2 3 4 2 2 3" xfId="28204" xr:uid="{E9D196E6-997B-49BB-8849-76231DB7B65A}"/>
    <cellStyle name="40% - 강조색4 2 3 4 2 3" xfId="13612" xr:uid="{A1992E58-3B00-42B3-B1B9-D6E9DD214F08}"/>
    <cellStyle name="40% - 강조색4 2 3 4 2 3 2" xfId="33068" xr:uid="{A418C007-BF38-48AC-8F76-B1FEFD0D2FB6}"/>
    <cellStyle name="40% - 강조색4 2 3 4 2 4" xfId="23340" xr:uid="{02B02CF9-1CE5-4A60-8EAD-5CEB404D4BCB}"/>
    <cellStyle name="40% - 강조색4 2 3 4 3" xfId="6316" xr:uid="{50D51C42-8D91-455C-BCD1-8216B43FFEC9}"/>
    <cellStyle name="40% - 강조색4 2 3 4 3 2" xfId="16044" xr:uid="{23C84178-037C-45C0-A40E-F5DA01147AB0}"/>
    <cellStyle name="40% - 강조색4 2 3 4 3 2 2" xfId="35500" xr:uid="{DDD01744-94C7-4C0A-A680-F23AFAFBF1C7}"/>
    <cellStyle name="40% - 강조색4 2 3 4 3 3" xfId="25772" xr:uid="{36DBCDC3-1FCA-4EE6-88BD-7747F2D85B25}"/>
    <cellStyle name="40% - 강조색4 2 3 4 4" xfId="11180" xr:uid="{9BB968CC-5E20-4468-AE77-59C0798C72AC}"/>
    <cellStyle name="40% - 강조색4 2 3 4 4 2" xfId="30636" xr:uid="{1F3745B8-B597-498C-8906-E25B46DAEC8C}"/>
    <cellStyle name="40% - 강조색4 2 3 4 5" xfId="20908" xr:uid="{E1D01DFB-3595-4126-BD72-591129D70EFB}"/>
    <cellStyle name="40% - 강조색4 2 3 5" xfId="2668" xr:uid="{8487F8B1-723A-4829-9FA9-15C531530539}"/>
    <cellStyle name="40% - 강조색4 2 3 5 2" xfId="7532" xr:uid="{2782A44F-8B39-4E25-BF8C-8016E640ED42}"/>
    <cellStyle name="40% - 강조색4 2 3 5 2 2" xfId="17260" xr:uid="{6631F54F-3977-4D32-A9B9-D19BB7CF062C}"/>
    <cellStyle name="40% - 강조색4 2 3 5 2 2 2" xfId="36716" xr:uid="{D2304E17-E966-4995-ABAA-CB105D842AF0}"/>
    <cellStyle name="40% - 강조색4 2 3 5 2 3" xfId="26988" xr:uid="{07B5EF96-9048-4AA7-B1EF-38E70E9529C8}"/>
    <cellStyle name="40% - 강조색4 2 3 5 3" xfId="12396" xr:uid="{BE12291D-C68D-4B5F-A531-47026A5B47F8}"/>
    <cellStyle name="40% - 강조색4 2 3 5 3 2" xfId="31852" xr:uid="{2E1EDB29-C3AC-4D8D-B91E-0164C358D843}"/>
    <cellStyle name="40% - 강조색4 2 3 5 4" xfId="22124" xr:uid="{A32C3FAE-89FD-4CFB-AB9D-02BB61AB26FC}"/>
    <cellStyle name="40% - 강조색4 2 3 6" xfId="5100" xr:uid="{DD3996F2-7F62-4F22-A1B7-E80C35EDA8CE}"/>
    <cellStyle name="40% - 강조색4 2 3 6 2" xfId="14828" xr:uid="{C21386AA-4721-44B1-B464-B4E1D1A6F2D2}"/>
    <cellStyle name="40% - 강조색4 2 3 6 2 2" xfId="34284" xr:uid="{048221F9-766F-45B4-8D58-C187E34AE8AF}"/>
    <cellStyle name="40% - 강조색4 2 3 6 3" xfId="24556" xr:uid="{50EA0C42-733A-46A4-A33A-2BED22F32A6D}"/>
    <cellStyle name="40% - 강조색4 2 3 7" xfId="9964" xr:uid="{DD4846FD-A069-48CC-9889-1D33A7F85F9F}"/>
    <cellStyle name="40% - 강조색4 2 3 7 2" xfId="29420" xr:uid="{EBEBA257-7AE6-4F01-8D71-CFFCAD671655}"/>
    <cellStyle name="40% - 강조색4 2 3 8" xfId="19692" xr:uid="{4F37196F-B5FD-4B78-B7D1-742DD622BCA6}"/>
    <cellStyle name="40% - 강조색4 2 4" xfId="388" xr:uid="{75B22079-69F8-4457-9BFE-FFFB30B9DDB1}"/>
    <cellStyle name="40% - 강조색4 2 4 2" xfId="996" xr:uid="{25C1C200-F2AA-48E0-94B1-EC6854EA412E}"/>
    <cellStyle name="40% - 강조색4 2 4 2 2" xfId="2212" xr:uid="{AE16F0EE-B250-4549-9F99-2FDA7D7354D6}"/>
    <cellStyle name="40% - 강조색4 2 4 2 2 2" xfId="4644" xr:uid="{4E19807C-A492-4A86-A7AE-D02B4D1B6CEB}"/>
    <cellStyle name="40% - 강조색4 2 4 2 2 2 2" xfId="9508" xr:uid="{09BABDF1-A7E6-4AFC-AAFB-EB28E2334108}"/>
    <cellStyle name="40% - 강조색4 2 4 2 2 2 2 2" xfId="19236" xr:uid="{F60E51F3-BC17-441C-A128-07C267E8E027}"/>
    <cellStyle name="40% - 강조색4 2 4 2 2 2 2 2 2" xfId="38692" xr:uid="{7DF6FE87-E72A-4694-A7CC-0D392B4C324D}"/>
    <cellStyle name="40% - 강조색4 2 4 2 2 2 2 3" xfId="28964" xr:uid="{36774643-C297-4934-8B4D-4E5780D3404C}"/>
    <cellStyle name="40% - 강조색4 2 4 2 2 2 3" xfId="14372" xr:uid="{A071AE41-DB35-4B4E-BBAA-FDBA1DC564BD}"/>
    <cellStyle name="40% - 강조색4 2 4 2 2 2 3 2" xfId="33828" xr:uid="{32AEB719-2E03-4970-9C18-CDDA6527479A}"/>
    <cellStyle name="40% - 강조색4 2 4 2 2 2 4" xfId="24100" xr:uid="{D634EAC4-A889-4F95-A320-86AF112359F9}"/>
    <cellStyle name="40% - 강조색4 2 4 2 2 3" xfId="7076" xr:uid="{D2E29D6C-02C4-44C2-AC5F-D1013D08EBBB}"/>
    <cellStyle name="40% - 강조색4 2 4 2 2 3 2" xfId="16804" xr:uid="{4D6DD3B9-0788-4ADF-9F6A-9C50F47A40F3}"/>
    <cellStyle name="40% - 강조색4 2 4 2 2 3 2 2" xfId="36260" xr:uid="{F9D669B4-C34A-4828-A85C-5570F217A231}"/>
    <cellStyle name="40% - 강조색4 2 4 2 2 3 3" xfId="26532" xr:uid="{8B6389BA-5281-425C-B402-54BA300FD982}"/>
    <cellStyle name="40% - 강조색4 2 4 2 2 4" xfId="11940" xr:uid="{5F4C14AE-B5AE-4E15-9457-ADBFF0CCBE1A}"/>
    <cellStyle name="40% - 강조색4 2 4 2 2 4 2" xfId="31396" xr:uid="{A865C493-BF69-4B83-9F0B-1C4B1B194AE3}"/>
    <cellStyle name="40% - 강조색4 2 4 2 2 5" xfId="21668" xr:uid="{D52ABED6-EB53-41A7-AE2D-C4D5A8E5DEEC}"/>
    <cellStyle name="40% - 강조색4 2 4 2 3" xfId="3428" xr:uid="{693624BE-90CC-4630-B9CA-1C2E26B4E9EA}"/>
    <cellStyle name="40% - 강조색4 2 4 2 3 2" xfId="8292" xr:uid="{934DED0E-25E0-4C07-B700-6A7A550E002C}"/>
    <cellStyle name="40% - 강조색4 2 4 2 3 2 2" xfId="18020" xr:uid="{0FE5A582-A7F1-46E6-80D1-2FDBE0245EB3}"/>
    <cellStyle name="40% - 강조색4 2 4 2 3 2 2 2" xfId="37476" xr:uid="{EDACE441-B094-4DD7-BF99-F5A7D1554EA5}"/>
    <cellStyle name="40% - 강조색4 2 4 2 3 2 3" xfId="27748" xr:uid="{B253DA27-8C92-4ED8-826B-439561711496}"/>
    <cellStyle name="40% - 강조색4 2 4 2 3 3" xfId="13156" xr:uid="{3205BC5E-D18F-4DDE-85A2-ADEE608DEB3F}"/>
    <cellStyle name="40% - 강조색4 2 4 2 3 3 2" xfId="32612" xr:uid="{11D58A1C-6921-4BFB-AE2A-C2928CA4B1EF}"/>
    <cellStyle name="40% - 강조색4 2 4 2 3 4" xfId="22884" xr:uid="{75B57356-519D-4313-B1E0-D6266541B37C}"/>
    <cellStyle name="40% - 강조색4 2 4 2 4" xfId="5860" xr:uid="{C875F49B-FA9A-4F52-9C63-6C0262A773D7}"/>
    <cellStyle name="40% - 강조색4 2 4 2 4 2" xfId="15588" xr:uid="{AB4AAD07-E2C4-4489-8843-2CD9444EF4AA}"/>
    <cellStyle name="40% - 강조색4 2 4 2 4 2 2" xfId="35044" xr:uid="{D64652AC-23F2-401A-9940-342C969D11AA}"/>
    <cellStyle name="40% - 강조색4 2 4 2 4 3" xfId="25316" xr:uid="{34F39EBC-B948-4282-883C-BE5AC13A1237}"/>
    <cellStyle name="40% - 강조색4 2 4 2 5" xfId="10724" xr:uid="{0B158830-8153-4259-A40B-6B330E9824BE}"/>
    <cellStyle name="40% - 강조색4 2 4 2 5 2" xfId="30180" xr:uid="{4AF1F470-56C2-46C5-8F0F-BFD277F6DAEE}"/>
    <cellStyle name="40% - 강조색4 2 4 2 6" xfId="20452" xr:uid="{1E67BD9F-D2D9-4090-831A-ABD86C2A5413}"/>
    <cellStyle name="40% - 강조색4 2 4 3" xfId="1604" xr:uid="{963E1CA8-FA14-4A40-A34C-5BD8D81F6345}"/>
    <cellStyle name="40% - 강조색4 2 4 3 2" xfId="4036" xr:uid="{8B83E0F8-D7D2-456A-A54E-6C9BDA77C0CA}"/>
    <cellStyle name="40% - 강조색4 2 4 3 2 2" xfId="8900" xr:uid="{208E9FD3-4939-4537-A760-7E01FA5A6CBD}"/>
    <cellStyle name="40% - 강조색4 2 4 3 2 2 2" xfId="18628" xr:uid="{6D527A2A-40D8-4E2B-9D3E-66B870D4CCAA}"/>
    <cellStyle name="40% - 강조색4 2 4 3 2 2 2 2" xfId="38084" xr:uid="{1D9593EB-1623-40B4-9BC5-584A71EE06E1}"/>
    <cellStyle name="40% - 강조색4 2 4 3 2 2 3" xfId="28356" xr:uid="{AB2571A2-BB0B-43EE-BCC9-93375139A1E3}"/>
    <cellStyle name="40% - 강조색4 2 4 3 2 3" xfId="13764" xr:uid="{958185D5-D6C7-4D7B-BB56-AA9202480F40}"/>
    <cellStyle name="40% - 강조색4 2 4 3 2 3 2" xfId="33220" xr:uid="{1769588D-F405-4E72-A9A5-C8F1D7985E70}"/>
    <cellStyle name="40% - 강조색4 2 4 3 2 4" xfId="23492" xr:uid="{CD3B9844-F6B3-49FC-9F76-7704A379A389}"/>
    <cellStyle name="40% - 강조색4 2 4 3 3" xfId="6468" xr:uid="{6B396B69-2109-414C-BEB5-F3B54E76C4CE}"/>
    <cellStyle name="40% - 강조색4 2 4 3 3 2" xfId="16196" xr:uid="{D2978275-2466-4775-9254-88E12AEADEFC}"/>
    <cellStyle name="40% - 강조색4 2 4 3 3 2 2" xfId="35652" xr:uid="{22680955-8FC4-4CE7-BC04-7D2F983F7CCB}"/>
    <cellStyle name="40% - 강조색4 2 4 3 3 3" xfId="25924" xr:uid="{345E462A-42A8-43E4-B397-20125FE39A4A}"/>
    <cellStyle name="40% - 강조색4 2 4 3 4" xfId="11332" xr:uid="{CB43006E-DDD9-440F-9ED8-079883C52D16}"/>
    <cellStyle name="40% - 강조색4 2 4 3 4 2" xfId="30788" xr:uid="{DD861F49-BA5A-4472-9F39-6614E2B045C5}"/>
    <cellStyle name="40% - 강조색4 2 4 3 5" xfId="21060" xr:uid="{71C27DFF-7221-4FCA-9EEF-0BBA85DED373}"/>
    <cellStyle name="40% - 강조색4 2 4 4" xfId="2820" xr:uid="{0B969FE1-88E5-4AFC-ADF2-28FFA97C38F3}"/>
    <cellStyle name="40% - 강조색4 2 4 4 2" xfId="7684" xr:uid="{5A13AFC5-50E3-47FC-BCD6-C43CA1B7FED4}"/>
    <cellStyle name="40% - 강조색4 2 4 4 2 2" xfId="17412" xr:uid="{7667FBF0-FAE6-4B02-BB0A-9614522F4CD8}"/>
    <cellStyle name="40% - 강조색4 2 4 4 2 2 2" xfId="36868" xr:uid="{A862B5E8-054A-4346-865C-8B3403A24D12}"/>
    <cellStyle name="40% - 강조색4 2 4 4 2 3" xfId="27140" xr:uid="{F484D659-9C65-4365-8C60-1AF8BF142A9F}"/>
    <cellStyle name="40% - 강조색4 2 4 4 3" xfId="12548" xr:uid="{DDEF9DCC-F74C-4063-8291-FFB38670F0EF}"/>
    <cellStyle name="40% - 강조색4 2 4 4 3 2" xfId="32004" xr:uid="{945A22AD-2ECA-4706-BCF0-7F8058BFE78B}"/>
    <cellStyle name="40% - 강조색4 2 4 4 4" xfId="22276" xr:uid="{F1F257CF-6E8C-47EB-8C4F-80784DE62131}"/>
    <cellStyle name="40% - 강조색4 2 4 5" xfId="5252" xr:uid="{0E93E7D2-8E4A-4A15-8349-8F24806DB9D1}"/>
    <cellStyle name="40% - 강조색4 2 4 5 2" xfId="14980" xr:uid="{18364514-2571-4A57-9E01-2906CC3BCEF5}"/>
    <cellStyle name="40% - 강조색4 2 4 5 2 2" xfId="34436" xr:uid="{00C93A4D-E3CE-4B08-917C-485E401352BA}"/>
    <cellStyle name="40% - 강조색4 2 4 5 3" xfId="24708" xr:uid="{769D7F53-7523-4241-ADDF-7773D5B23588}"/>
    <cellStyle name="40% - 강조색4 2 4 6" xfId="10116" xr:uid="{6E7451D7-930B-46C5-9FFE-37234A6E37C1}"/>
    <cellStyle name="40% - 강조색4 2 4 6 2" xfId="29572" xr:uid="{0C0AFE84-184C-487A-AC7A-6AAD27255343}"/>
    <cellStyle name="40% - 강조색4 2 4 7" xfId="19844" xr:uid="{2F25808D-2888-49DA-82C7-F0ADB8CCD531}"/>
    <cellStyle name="40% - 강조색4 2 5" xfId="692" xr:uid="{21E26EFD-F0E1-4119-9242-9BCE381BA2B7}"/>
    <cellStyle name="40% - 강조색4 2 5 2" xfId="1908" xr:uid="{17B55EF0-045F-42D8-B4D4-C04504CAF19B}"/>
    <cellStyle name="40% - 강조색4 2 5 2 2" xfId="4340" xr:uid="{1347F93C-D077-4B07-B9A6-3EEF14CB0D23}"/>
    <cellStyle name="40% - 강조색4 2 5 2 2 2" xfId="9204" xr:uid="{37D77634-0CA8-4EF7-BD2E-65AF6C893043}"/>
    <cellStyle name="40% - 강조색4 2 5 2 2 2 2" xfId="18932" xr:uid="{A197E55F-352C-43B8-8913-046D5EE4C08F}"/>
    <cellStyle name="40% - 강조색4 2 5 2 2 2 2 2" xfId="38388" xr:uid="{53345A96-A825-4F46-B416-52E41CBA9AFF}"/>
    <cellStyle name="40% - 강조색4 2 5 2 2 2 3" xfId="28660" xr:uid="{182D403B-AEAD-4F8D-BB1B-CABA0C0956D1}"/>
    <cellStyle name="40% - 강조색4 2 5 2 2 3" xfId="14068" xr:uid="{736FD8FB-05E9-4F0F-A43B-7CCBDF040657}"/>
    <cellStyle name="40% - 강조색4 2 5 2 2 3 2" xfId="33524" xr:uid="{6FE5690D-0627-4308-9DDB-3ACA6CC1D83E}"/>
    <cellStyle name="40% - 강조색4 2 5 2 2 4" xfId="23796" xr:uid="{E9AD3B13-9931-4E4B-8AA9-3E0EF320ACD4}"/>
    <cellStyle name="40% - 강조색4 2 5 2 3" xfId="6772" xr:uid="{BC00A447-F157-4CEF-B4C3-BAC5DDF987EB}"/>
    <cellStyle name="40% - 강조색4 2 5 2 3 2" xfId="16500" xr:uid="{1DB62821-477F-42D4-BA44-C7B3F6215418}"/>
    <cellStyle name="40% - 강조색4 2 5 2 3 2 2" xfId="35956" xr:uid="{8FFFBED3-F129-41E1-97D7-5A4F98661CF2}"/>
    <cellStyle name="40% - 강조색4 2 5 2 3 3" xfId="26228" xr:uid="{8EFFEB66-A2E4-4DC0-88EE-D002A1C97BDD}"/>
    <cellStyle name="40% - 강조색4 2 5 2 4" xfId="11636" xr:uid="{8440545E-55FC-47F4-93C8-3A1B90680F36}"/>
    <cellStyle name="40% - 강조색4 2 5 2 4 2" xfId="31092" xr:uid="{99F643FE-1291-4EBC-818E-BAF5375A9750}"/>
    <cellStyle name="40% - 강조색4 2 5 2 5" xfId="21364" xr:uid="{7F76F15C-64DB-485A-8528-821F593A9763}"/>
    <cellStyle name="40% - 강조색4 2 5 3" xfId="3124" xr:uid="{70CD2C87-1489-4A5A-AFC2-A01D9F7A7AE1}"/>
    <cellStyle name="40% - 강조색4 2 5 3 2" xfId="7988" xr:uid="{6617647C-08F3-4744-AD7A-7B46D0A5A89F}"/>
    <cellStyle name="40% - 강조색4 2 5 3 2 2" xfId="17716" xr:uid="{2269F185-23DD-44D9-BFA8-C708A82948C8}"/>
    <cellStyle name="40% - 강조색4 2 5 3 2 2 2" xfId="37172" xr:uid="{E51CB83E-1B9D-486B-A353-2043F668447B}"/>
    <cellStyle name="40% - 강조색4 2 5 3 2 3" xfId="27444" xr:uid="{FECFDFD6-1BAF-4C40-BB77-BC47F00D214C}"/>
    <cellStyle name="40% - 강조색4 2 5 3 3" xfId="12852" xr:uid="{15A13CE9-60F3-45FD-9DD0-A40EDF654724}"/>
    <cellStyle name="40% - 강조색4 2 5 3 3 2" xfId="32308" xr:uid="{DD51BD8C-8965-466C-8DB3-D2BC86FA39A6}"/>
    <cellStyle name="40% - 강조색4 2 5 3 4" xfId="22580" xr:uid="{8B74F305-F3B9-4781-8CD1-D1F6AFBD915D}"/>
    <cellStyle name="40% - 강조색4 2 5 4" xfId="5556" xr:uid="{84993AB1-B99A-42F6-84CD-0D098F101CE8}"/>
    <cellStyle name="40% - 강조색4 2 5 4 2" xfId="15284" xr:uid="{BB94BE26-71E3-4794-BC10-CAF6E3922FAE}"/>
    <cellStyle name="40% - 강조색4 2 5 4 2 2" xfId="34740" xr:uid="{40606596-B9D5-4B1B-B2F0-0B6A13D8F3CC}"/>
    <cellStyle name="40% - 강조색4 2 5 4 3" xfId="25012" xr:uid="{1998A346-A190-46CB-9FC4-432064F674AB}"/>
    <cellStyle name="40% - 강조색4 2 5 5" xfId="10420" xr:uid="{B88CEDD1-FF5C-4127-B0B4-5D76FB7C84DC}"/>
    <cellStyle name="40% - 강조색4 2 5 5 2" xfId="29876" xr:uid="{8F843277-09D5-4779-92F2-7B554A3DA012}"/>
    <cellStyle name="40% - 강조색4 2 5 6" xfId="20148" xr:uid="{FBB10909-10DF-45A1-98FF-74013D28F291}"/>
    <cellStyle name="40% - 강조색4 2 6" xfId="1300" xr:uid="{820EA062-9CF7-40FC-9190-9D52FE5B5645}"/>
    <cellStyle name="40% - 강조색4 2 6 2" xfId="3732" xr:uid="{C396AA4A-37E8-4F8A-B883-C72347798D54}"/>
    <cellStyle name="40% - 강조색4 2 6 2 2" xfId="8596" xr:uid="{C95382F9-8440-48F1-9743-860CBBE8D768}"/>
    <cellStyle name="40% - 강조색4 2 6 2 2 2" xfId="18324" xr:uid="{6099DCE6-10C2-4ABA-8ABC-B812F24D4DAF}"/>
    <cellStyle name="40% - 강조색4 2 6 2 2 2 2" xfId="37780" xr:uid="{BAE2D862-9857-4837-BB0D-FE6EAF5BA0C3}"/>
    <cellStyle name="40% - 강조색4 2 6 2 2 3" xfId="28052" xr:uid="{0116F39E-0A02-4A75-B7A1-052F43AF89DA}"/>
    <cellStyle name="40% - 강조색4 2 6 2 3" xfId="13460" xr:uid="{FF8BB07B-5EA1-4D21-A6B8-FABCA257F303}"/>
    <cellStyle name="40% - 강조색4 2 6 2 3 2" xfId="32916" xr:uid="{51024873-8E6F-4FDC-9E4C-6A9EECC7B3E5}"/>
    <cellStyle name="40% - 강조색4 2 6 2 4" xfId="23188" xr:uid="{60F76C07-C9FF-4DCF-9E1F-56A4EFF70109}"/>
    <cellStyle name="40% - 강조색4 2 6 3" xfId="6164" xr:uid="{DF20989A-7F3D-4715-AD72-2C981AE0B41D}"/>
    <cellStyle name="40% - 강조색4 2 6 3 2" xfId="15892" xr:uid="{4898BD8A-DAED-4BDD-B8B2-13C595ED7C76}"/>
    <cellStyle name="40% - 강조색4 2 6 3 2 2" xfId="35348" xr:uid="{AA93E6B5-84D4-443E-AD3F-3051D19133F7}"/>
    <cellStyle name="40% - 강조색4 2 6 3 3" xfId="25620" xr:uid="{01F7066F-9944-4B93-8387-989B688CF34B}"/>
    <cellStyle name="40% - 강조색4 2 6 4" xfId="11028" xr:uid="{A9D8367D-32AF-4751-A5F7-51C6818ECAE0}"/>
    <cellStyle name="40% - 강조색4 2 6 4 2" xfId="30484" xr:uid="{1EB89BA3-1CEA-4E67-A3DB-15531BEDF27D}"/>
    <cellStyle name="40% - 강조색4 2 6 5" xfId="20756" xr:uid="{A83A01AB-B7D7-4BD6-A8F0-0503DCD10B6D}"/>
    <cellStyle name="40% - 강조색4 2 7" xfId="2516" xr:uid="{D19570A6-F2A5-40E5-9932-9201F2AD1B53}"/>
    <cellStyle name="40% - 강조색4 2 7 2" xfId="7380" xr:uid="{8326F355-D94D-4350-85C5-61283ED8B062}"/>
    <cellStyle name="40% - 강조색4 2 7 2 2" xfId="17108" xr:uid="{FC7A42DE-FA2F-4A7D-B412-6675E1132BB0}"/>
    <cellStyle name="40% - 강조색4 2 7 2 2 2" xfId="36564" xr:uid="{6ECA7285-8056-46DB-A21B-B27023F0F945}"/>
    <cellStyle name="40% - 강조색4 2 7 2 3" xfId="26836" xr:uid="{41BE1FF4-1DE2-4CA5-904C-31C971BB3B06}"/>
    <cellStyle name="40% - 강조색4 2 7 3" xfId="12244" xr:uid="{4CB8A6A7-988C-4C81-985B-394725CA5642}"/>
    <cellStyle name="40% - 강조색4 2 7 3 2" xfId="31700" xr:uid="{49DD052D-DD98-44FA-AC50-CF8E97002E17}"/>
    <cellStyle name="40% - 강조색4 2 7 4" xfId="21972" xr:uid="{EF482001-8F65-4D25-B872-9CB7061D8F0A}"/>
    <cellStyle name="40% - 강조색4 2 8" xfId="4948" xr:uid="{9373224C-B3CF-44F8-A485-DA2F3ADC0D0C}"/>
    <cellStyle name="40% - 강조색4 2 8 2" xfId="14676" xr:uid="{983DE0F9-86D7-4E56-A55A-F2DC26449E76}"/>
    <cellStyle name="40% - 강조색4 2 8 2 2" xfId="34132" xr:uid="{1A0371EF-7FCD-445D-A1AD-DE86784C5C9E}"/>
    <cellStyle name="40% - 강조색4 2 8 3" xfId="24404" xr:uid="{329FE302-0E0C-4BA2-9F26-B2AE91631BBB}"/>
    <cellStyle name="40% - 강조색4 2 9" xfId="9812" xr:uid="{44163329-061F-484E-BCC1-5F649B74BD37}"/>
    <cellStyle name="40% - 강조색4 2 9 2" xfId="29268" xr:uid="{D642A3B7-9713-4ACB-9F96-2E26D5D089AF}"/>
    <cellStyle name="40% - 강조색4 3" xfId="99" xr:uid="{F56B25D8-D10D-4AB6-86B6-E3B6ABF13EB2}"/>
    <cellStyle name="40% - 강조색4 3 10" xfId="19560" xr:uid="{C6E16E33-2288-444F-97AC-D7A17DA77C24}"/>
    <cellStyle name="40% - 강조색4 3 2" xfId="179" xr:uid="{4CC1F689-D56C-4B8F-BEDA-049A56265390}"/>
    <cellStyle name="40% - 강조색4 3 2 2" xfId="332" xr:uid="{04428CB3-52AC-4C21-9F8A-2B1A471DBA6E}"/>
    <cellStyle name="40% - 강조색4 3 2 2 2" xfId="637" xr:uid="{C4A360D3-3376-4A22-9741-FB2470C283E9}"/>
    <cellStyle name="40% - 강조색4 3 2 2 2 2" xfId="1245" xr:uid="{E7D52BE5-C602-411E-B032-9A07744A479A}"/>
    <cellStyle name="40% - 강조색4 3 2 2 2 2 2" xfId="2461" xr:uid="{F6DDFEAE-DE95-4C4A-B29E-5160B602931D}"/>
    <cellStyle name="40% - 강조색4 3 2 2 2 2 2 2" xfId="4893" xr:uid="{8B81ADD4-A1CB-4FCD-8762-84EEA5BBD2FE}"/>
    <cellStyle name="40% - 강조색4 3 2 2 2 2 2 2 2" xfId="9757" xr:uid="{DBEDAFDC-FFD3-4FAF-8169-20916DFCBF5E}"/>
    <cellStyle name="40% - 강조색4 3 2 2 2 2 2 2 2 2" xfId="19485" xr:uid="{61B3DA13-C2B5-43B7-B3F6-3C023C6F1E98}"/>
    <cellStyle name="40% - 강조색4 3 2 2 2 2 2 2 2 2 2" xfId="38941" xr:uid="{1CA0F64C-4AE7-4398-9EA4-3F8F16185109}"/>
    <cellStyle name="40% - 강조색4 3 2 2 2 2 2 2 2 3" xfId="29213" xr:uid="{A9FA9641-7354-42FD-BFCB-3B737E7AA0EB}"/>
    <cellStyle name="40% - 강조색4 3 2 2 2 2 2 2 3" xfId="14621" xr:uid="{B89FAD0F-F8A2-43DD-8AC9-122407971083}"/>
    <cellStyle name="40% - 강조색4 3 2 2 2 2 2 2 3 2" xfId="34077" xr:uid="{6C69297C-03EC-4294-B15F-B0A7004C55D1}"/>
    <cellStyle name="40% - 강조색4 3 2 2 2 2 2 2 4" xfId="24349" xr:uid="{47C074F8-3056-46EC-9F34-279010300E8C}"/>
    <cellStyle name="40% - 강조색4 3 2 2 2 2 2 3" xfId="7325" xr:uid="{3DD2B6FF-2D27-48CD-8199-671535D0C7DA}"/>
    <cellStyle name="40% - 강조색4 3 2 2 2 2 2 3 2" xfId="17053" xr:uid="{BDAF10E2-3842-4A0F-9512-AFE85B654D35}"/>
    <cellStyle name="40% - 강조색4 3 2 2 2 2 2 3 2 2" xfId="36509" xr:uid="{515E1F6F-0C0C-4E52-BAD4-FD0904232671}"/>
    <cellStyle name="40% - 강조색4 3 2 2 2 2 2 3 3" xfId="26781" xr:uid="{FFA5498A-62DC-43C5-B179-3434F679E5E3}"/>
    <cellStyle name="40% - 강조색4 3 2 2 2 2 2 4" xfId="12189" xr:uid="{1D4BF27E-8289-47CC-BCF6-B557141D7D99}"/>
    <cellStyle name="40% - 강조색4 3 2 2 2 2 2 4 2" xfId="31645" xr:uid="{625AFB73-D826-44F7-A1A7-6F776978251F}"/>
    <cellStyle name="40% - 강조색4 3 2 2 2 2 2 5" xfId="21917" xr:uid="{AEB56E2A-7FAE-42D7-A40D-B0294EC25EE0}"/>
    <cellStyle name="40% - 강조색4 3 2 2 2 2 3" xfId="3677" xr:uid="{D77B6E1C-ACAE-4B43-8250-F5D8DCC02368}"/>
    <cellStyle name="40% - 강조색4 3 2 2 2 2 3 2" xfId="8541" xr:uid="{5B5D7DB4-7619-44A4-9FF6-1155EE55624C}"/>
    <cellStyle name="40% - 강조색4 3 2 2 2 2 3 2 2" xfId="18269" xr:uid="{40F35BDF-EC5D-4518-B05E-DDC517466503}"/>
    <cellStyle name="40% - 강조색4 3 2 2 2 2 3 2 2 2" xfId="37725" xr:uid="{BD7515B2-95F5-49D1-A7FF-71DB563AEE01}"/>
    <cellStyle name="40% - 강조색4 3 2 2 2 2 3 2 3" xfId="27997" xr:uid="{D87D31CA-C057-45B3-AD32-09F71380606A}"/>
    <cellStyle name="40% - 강조색4 3 2 2 2 2 3 3" xfId="13405" xr:uid="{508A3A83-BEF6-48F5-BA64-B0E0D9EC30FD}"/>
    <cellStyle name="40% - 강조색4 3 2 2 2 2 3 3 2" xfId="32861" xr:uid="{6FA4E65B-E79D-44DC-A2BE-DB55342016D5}"/>
    <cellStyle name="40% - 강조색4 3 2 2 2 2 3 4" xfId="23133" xr:uid="{DAA7DA2B-CB87-4B90-BE38-9EA901745716}"/>
    <cellStyle name="40% - 강조색4 3 2 2 2 2 4" xfId="6109" xr:uid="{9374595D-798D-4282-B81B-AB16777F1813}"/>
    <cellStyle name="40% - 강조색4 3 2 2 2 2 4 2" xfId="15837" xr:uid="{8D3657A0-6DCB-4361-957A-4D133E21695F}"/>
    <cellStyle name="40% - 강조색4 3 2 2 2 2 4 2 2" xfId="35293" xr:uid="{70E5C0D5-E411-4533-869E-A80697AFB745}"/>
    <cellStyle name="40% - 강조색4 3 2 2 2 2 4 3" xfId="25565" xr:uid="{8A4DACD5-282D-4AC4-AC6B-0457270CE04F}"/>
    <cellStyle name="40% - 강조색4 3 2 2 2 2 5" xfId="10973" xr:uid="{FD991C14-470D-4BB9-8146-EFE534D9200E}"/>
    <cellStyle name="40% - 강조색4 3 2 2 2 2 5 2" xfId="30429" xr:uid="{39F04487-5A56-42FA-AFC1-EA90B058A2CD}"/>
    <cellStyle name="40% - 강조색4 3 2 2 2 2 6" xfId="20701" xr:uid="{93590D41-E1CC-47B4-9B3C-17A65EB5CAA0}"/>
    <cellStyle name="40% - 강조색4 3 2 2 2 3" xfId="1853" xr:uid="{E57FF0DE-F6B1-427D-A480-1867BF2ABB7F}"/>
    <cellStyle name="40% - 강조색4 3 2 2 2 3 2" xfId="4285" xr:uid="{43001AE2-1109-4DFB-83CC-F60D01730F2C}"/>
    <cellStyle name="40% - 강조색4 3 2 2 2 3 2 2" xfId="9149" xr:uid="{DACBF14D-ED66-4AD6-94D4-3C756693B13E}"/>
    <cellStyle name="40% - 강조색4 3 2 2 2 3 2 2 2" xfId="18877" xr:uid="{6E613D27-5996-42C2-A2BC-38CD9D8BD74D}"/>
    <cellStyle name="40% - 강조색4 3 2 2 2 3 2 2 2 2" xfId="38333" xr:uid="{A121B22D-7496-4471-8913-F24C2A808CE9}"/>
    <cellStyle name="40% - 강조색4 3 2 2 2 3 2 2 3" xfId="28605" xr:uid="{9A338444-2721-4312-9BE4-5B79A42DEA3B}"/>
    <cellStyle name="40% - 강조색4 3 2 2 2 3 2 3" xfId="14013" xr:uid="{5B046564-1089-4FB2-AC70-DE2860B18E12}"/>
    <cellStyle name="40% - 강조색4 3 2 2 2 3 2 3 2" xfId="33469" xr:uid="{D282CA14-002E-463A-93FF-6F6A7221C820}"/>
    <cellStyle name="40% - 강조색4 3 2 2 2 3 2 4" xfId="23741" xr:uid="{D2D14456-1E20-4A5C-ADBF-89005D61BE09}"/>
    <cellStyle name="40% - 강조색4 3 2 2 2 3 3" xfId="6717" xr:uid="{7573BE7D-3C44-4DD1-89EF-382402050B54}"/>
    <cellStyle name="40% - 강조색4 3 2 2 2 3 3 2" xfId="16445" xr:uid="{233609CB-FE65-48DE-82FA-AC28EA6939C7}"/>
    <cellStyle name="40% - 강조색4 3 2 2 2 3 3 2 2" xfId="35901" xr:uid="{B2C97342-00B3-4A4B-A338-3287E84DF677}"/>
    <cellStyle name="40% - 강조색4 3 2 2 2 3 3 3" xfId="26173" xr:uid="{CC7FBA29-D2AA-41B5-8F99-3D8E75A79C00}"/>
    <cellStyle name="40% - 강조색4 3 2 2 2 3 4" xfId="11581" xr:uid="{0EA6FDB5-0939-4FE0-B1E3-2C0F6E47099F}"/>
    <cellStyle name="40% - 강조색4 3 2 2 2 3 4 2" xfId="31037" xr:uid="{67157231-6AD6-4707-BB14-8B42188C9227}"/>
    <cellStyle name="40% - 강조색4 3 2 2 2 3 5" xfId="21309" xr:uid="{695F918F-3DD7-4729-A26B-076BAB1250A1}"/>
    <cellStyle name="40% - 강조색4 3 2 2 2 4" xfId="3069" xr:uid="{5F5E0563-9BAF-4B18-9F87-0A545DE0709E}"/>
    <cellStyle name="40% - 강조색4 3 2 2 2 4 2" xfId="7933" xr:uid="{0B6D26A3-A400-4A6A-9712-55AC9A5CCEFC}"/>
    <cellStyle name="40% - 강조색4 3 2 2 2 4 2 2" xfId="17661" xr:uid="{F04388BC-8B28-44BB-BCB4-489F43894D1C}"/>
    <cellStyle name="40% - 강조색4 3 2 2 2 4 2 2 2" xfId="37117" xr:uid="{2778052E-ED40-4D80-B677-3C1F04F831DD}"/>
    <cellStyle name="40% - 강조색4 3 2 2 2 4 2 3" xfId="27389" xr:uid="{237CFFEF-B393-4449-8979-415E7743AD50}"/>
    <cellStyle name="40% - 강조색4 3 2 2 2 4 3" xfId="12797" xr:uid="{D5972A12-622F-4E35-AF10-D1436F11B2A5}"/>
    <cellStyle name="40% - 강조색4 3 2 2 2 4 3 2" xfId="32253" xr:uid="{AA6099BC-688E-41B4-80EF-7217627889C9}"/>
    <cellStyle name="40% - 강조색4 3 2 2 2 4 4" xfId="22525" xr:uid="{2D4E94C2-A6F4-41D3-9EDF-D826B0760286}"/>
    <cellStyle name="40% - 강조색4 3 2 2 2 5" xfId="5501" xr:uid="{D8598235-A332-4C52-920D-62146B1C2B15}"/>
    <cellStyle name="40% - 강조색4 3 2 2 2 5 2" xfId="15229" xr:uid="{CE522BE7-B098-4D5F-A32D-0768979611EF}"/>
    <cellStyle name="40% - 강조색4 3 2 2 2 5 2 2" xfId="34685" xr:uid="{644B474E-390A-45A8-A2A8-7E65E776202B}"/>
    <cellStyle name="40% - 강조색4 3 2 2 2 5 3" xfId="24957" xr:uid="{43A64624-93EE-4BFB-B738-444258B0F097}"/>
    <cellStyle name="40% - 강조색4 3 2 2 2 6" xfId="10365" xr:uid="{2C348D40-0984-4438-B7CB-8C4AC31388FF}"/>
    <cellStyle name="40% - 강조색4 3 2 2 2 6 2" xfId="29821" xr:uid="{A3F3874B-B666-4716-B152-C77B240932AA}"/>
    <cellStyle name="40% - 강조색4 3 2 2 2 7" xfId="20093" xr:uid="{3A3E6CC4-4214-4C08-8832-CBA51589455D}"/>
    <cellStyle name="40% - 강조색4 3 2 2 3" xfId="941" xr:uid="{04526C88-9BCB-480E-8B01-F23E699014EF}"/>
    <cellStyle name="40% - 강조색4 3 2 2 3 2" xfId="2157" xr:uid="{309980AC-6B04-4A5F-AD49-11EA52B38E4F}"/>
    <cellStyle name="40% - 강조색4 3 2 2 3 2 2" xfId="4589" xr:uid="{89D71F4F-D191-4954-9107-76835E8AE2B4}"/>
    <cellStyle name="40% - 강조색4 3 2 2 3 2 2 2" xfId="9453" xr:uid="{B052158A-86A2-4B53-A0F2-2BC73FEF87B8}"/>
    <cellStyle name="40% - 강조색4 3 2 2 3 2 2 2 2" xfId="19181" xr:uid="{74F3D4D4-BB09-4218-9797-E2A5C6F02710}"/>
    <cellStyle name="40% - 강조색4 3 2 2 3 2 2 2 2 2" xfId="38637" xr:uid="{3CB2E6E4-5900-4F28-8217-D742E21293D1}"/>
    <cellStyle name="40% - 강조색4 3 2 2 3 2 2 2 3" xfId="28909" xr:uid="{4BDAEF6E-12FC-4D92-8E07-1A3EDB070896}"/>
    <cellStyle name="40% - 강조색4 3 2 2 3 2 2 3" xfId="14317" xr:uid="{B6EA5209-CA85-4778-853F-96A259505971}"/>
    <cellStyle name="40% - 강조색4 3 2 2 3 2 2 3 2" xfId="33773" xr:uid="{5DF09B9A-15A8-460E-98B9-A58042F48566}"/>
    <cellStyle name="40% - 강조색4 3 2 2 3 2 2 4" xfId="24045" xr:uid="{E33F074E-BF93-4B82-AB99-7CF4AB8917F2}"/>
    <cellStyle name="40% - 강조색4 3 2 2 3 2 3" xfId="7021" xr:uid="{DC83C949-BE3C-4FD9-A9DD-3965CE880556}"/>
    <cellStyle name="40% - 강조색4 3 2 2 3 2 3 2" xfId="16749" xr:uid="{F8BB1F89-D47E-436C-AC9C-622ED15306A5}"/>
    <cellStyle name="40% - 강조색4 3 2 2 3 2 3 2 2" xfId="36205" xr:uid="{D20C6080-4B4C-4C45-A772-288DDA75489D}"/>
    <cellStyle name="40% - 강조색4 3 2 2 3 2 3 3" xfId="26477" xr:uid="{21DC8BAF-F994-473C-AA5E-EC653B94E3E9}"/>
    <cellStyle name="40% - 강조색4 3 2 2 3 2 4" xfId="11885" xr:uid="{55E88F79-F216-4B24-8C77-7E2A913799E3}"/>
    <cellStyle name="40% - 강조색4 3 2 2 3 2 4 2" xfId="31341" xr:uid="{23393961-29F7-4481-84AF-F3D0D9B16A74}"/>
    <cellStyle name="40% - 강조색4 3 2 2 3 2 5" xfId="21613" xr:uid="{C74C7136-4404-4F34-8198-D8147B442CB9}"/>
    <cellStyle name="40% - 강조색4 3 2 2 3 3" xfId="3373" xr:uid="{0626027E-509C-4FAE-92F8-A273BB83FE32}"/>
    <cellStyle name="40% - 강조색4 3 2 2 3 3 2" xfId="8237" xr:uid="{D2580BD1-BB43-4735-859A-A555C2967109}"/>
    <cellStyle name="40% - 강조색4 3 2 2 3 3 2 2" xfId="17965" xr:uid="{982D09F3-F564-48EA-BECC-A10DD15272A0}"/>
    <cellStyle name="40% - 강조색4 3 2 2 3 3 2 2 2" xfId="37421" xr:uid="{00F98252-680B-4074-845B-9934E256A88B}"/>
    <cellStyle name="40% - 강조색4 3 2 2 3 3 2 3" xfId="27693" xr:uid="{6800227F-B02D-4FEB-9977-25A82A3B92CA}"/>
    <cellStyle name="40% - 강조색4 3 2 2 3 3 3" xfId="13101" xr:uid="{21F900E1-CE7E-4E1B-BE13-7775B6A8D6BD}"/>
    <cellStyle name="40% - 강조색4 3 2 2 3 3 3 2" xfId="32557" xr:uid="{E9F47110-6E36-4067-BE5A-5E5F69C2D512}"/>
    <cellStyle name="40% - 강조색4 3 2 2 3 3 4" xfId="22829" xr:uid="{55E09657-D5A3-4F26-B5D9-D45FF1D31214}"/>
    <cellStyle name="40% - 강조색4 3 2 2 3 4" xfId="5805" xr:uid="{9707C0D1-2EDC-41E8-8814-AF0019CC106F}"/>
    <cellStyle name="40% - 강조색4 3 2 2 3 4 2" xfId="15533" xr:uid="{6BD004D0-CB08-4876-8A38-D73568AB686C}"/>
    <cellStyle name="40% - 강조색4 3 2 2 3 4 2 2" xfId="34989" xr:uid="{81C590F7-A4D0-484A-A95F-78CE88793130}"/>
    <cellStyle name="40% - 강조색4 3 2 2 3 4 3" xfId="25261" xr:uid="{8CB6EEF7-CC26-4E84-90D1-E5D739E8C0F4}"/>
    <cellStyle name="40% - 강조색4 3 2 2 3 5" xfId="10669" xr:uid="{4D9C9F9E-9C36-473E-B4BC-71A84A083B8C}"/>
    <cellStyle name="40% - 강조색4 3 2 2 3 5 2" xfId="30125" xr:uid="{EB82D911-EC43-4DA8-9BE3-6B704030DC59}"/>
    <cellStyle name="40% - 강조색4 3 2 2 3 6" xfId="20397" xr:uid="{9012870E-0FA0-45FE-80C9-D32185DF1FB2}"/>
    <cellStyle name="40% - 강조색4 3 2 2 4" xfId="1549" xr:uid="{E05C2F38-9224-43B3-91E6-409588F81F9F}"/>
    <cellStyle name="40% - 강조색4 3 2 2 4 2" xfId="3981" xr:uid="{3D7B1D28-5122-4162-BAE9-1807028BD731}"/>
    <cellStyle name="40% - 강조색4 3 2 2 4 2 2" xfId="8845" xr:uid="{1D8BCB47-A428-4758-B731-E0D40E210530}"/>
    <cellStyle name="40% - 강조색4 3 2 2 4 2 2 2" xfId="18573" xr:uid="{DF16ED92-F1C4-4114-B0D3-0A555EF6765A}"/>
    <cellStyle name="40% - 강조색4 3 2 2 4 2 2 2 2" xfId="38029" xr:uid="{D85685B4-F75C-40FA-A85B-83549B8BA490}"/>
    <cellStyle name="40% - 강조색4 3 2 2 4 2 2 3" xfId="28301" xr:uid="{3230710D-2EEA-498E-A6C8-0BAB74EEA9A2}"/>
    <cellStyle name="40% - 강조색4 3 2 2 4 2 3" xfId="13709" xr:uid="{789CA928-35BB-49D4-A167-3FDE3931C14D}"/>
    <cellStyle name="40% - 강조색4 3 2 2 4 2 3 2" xfId="33165" xr:uid="{EFFDAC7E-1B74-49FC-83F0-7FE2C0DB070F}"/>
    <cellStyle name="40% - 강조색4 3 2 2 4 2 4" xfId="23437" xr:uid="{184A9BFE-4E80-4D47-9423-1D586A139708}"/>
    <cellStyle name="40% - 강조색4 3 2 2 4 3" xfId="6413" xr:uid="{5CCD8A59-7178-418E-A5E2-C46634A09952}"/>
    <cellStyle name="40% - 강조색4 3 2 2 4 3 2" xfId="16141" xr:uid="{E1AAB72F-7412-4E14-9673-1720B80C7B36}"/>
    <cellStyle name="40% - 강조색4 3 2 2 4 3 2 2" xfId="35597" xr:uid="{7C3BDC21-B294-4667-A518-A54127327A11}"/>
    <cellStyle name="40% - 강조색4 3 2 2 4 3 3" xfId="25869" xr:uid="{9030145D-A6BA-4BC5-86FE-664B07EA04FA}"/>
    <cellStyle name="40% - 강조색4 3 2 2 4 4" xfId="11277" xr:uid="{4C297D42-285B-47BF-94D4-2E4A19159AB3}"/>
    <cellStyle name="40% - 강조색4 3 2 2 4 4 2" xfId="30733" xr:uid="{0D1C162D-6E1A-4F3D-8AC2-37E679061E57}"/>
    <cellStyle name="40% - 강조색4 3 2 2 4 5" xfId="21005" xr:uid="{690BC45E-F427-4031-A2A7-E94D96BF0823}"/>
    <cellStyle name="40% - 강조색4 3 2 2 5" xfId="2765" xr:uid="{32A50F2B-2558-4C31-BADB-DA3F49843838}"/>
    <cellStyle name="40% - 강조색4 3 2 2 5 2" xfId="7629" xr:uid="{548A7C75-A066-4437-9D38-B554FEB8344E}"/>
    <cellStyle name="40% - 강조색4 3 2 2 5 2 2" xfId="17357" xr:uid="{6648BD1A-F387-4EFF-A446-C788DFD07A84}"/>
    <cellStyle name="40% - 강조색4 3 2 2 5 2 2 2" xfId="36813" xr:uid="{C8910B31-3097-4BCA-8C42-4C0F53FE9547}"/>
    <cellStyle name="40% - 강조색4 3 2 2 5 2 3" xfId="27085" xr:uid="{3BAA5224-EE04-47A2-96B0-B0B0E8556A09}"/>
    <cellStyle name="40% - 강조색4 3 2 2 5 3" xfId="12493" xr:uid="{DD09D83E-7D10-4F3C-BD25-DA138577F2AE}"/>
    <cellStyle name="40% - 강조색4 3 2 2 5 3 2" xfId="31949" xr:uid="{820E8251-B488-4554-AC79-8B1763F2D2C5}"/>
    <cellStyle name="40% - 강조색4 3 2 2 5 4" xfId="22221" xr:uid="{CBF9B562-6C0B-449A-9F11-A763CA767746}"/>
    <cellStyle name="40% - 강조색4 3 2 2 6" xfId="5197" xr:uid="{D9C96050-BAE3-46C8-987B-2BBB26630D0D}"/>
    <cellStyle name="40% - 강조색4 3 2 2 6 2" xfId="14925" xr:uid="{42F526F3-B2D9-4C9E-8CD0-4AD9826B5F63}"/>
    <cellStyle name="40% - 강조색4 3 2 2 6 2 2" xfId="34381" xr:uid="{60F7731C-A206-4BFA-B32A-D7A1E28737A6}"/>
    <cellStyle name="40% - 강조색4 3 2 2 6 3" xfId="24653" xr:uid="{D0EEA3C3-53AF-4BDB-98D8-E54D530811B0}"/>
    <cellStyle name="40% - 강조색4 3 2 2 7" xfId="10061" xr:uid="{8A644BA7-1F59-4A8B-8FA7-376D59360520}"/>
    <cellStyle name="40% - 강조색4 3 2 2 7 2" xfId="29517" xr:uid="{5E743BF0-03E8-4A39-9BC3-24AF90414F00}"/>
    <cellStyle name="40% - 강조색4 3 2 2 8" xfId="19789" xr:uid="{9E32B3C4-55B6-4D8C-A1D5-C458DF53C55A}"/>
    <cellStyle name="40% - 강조색4 3 2 3" xfId="485" xr:uid="{86FD57E2-1B74-4A9F-A188-46A5CC69683E}"/>
    <cellStyle name="40% - 강조색4 3 2 3 2" xfId="1093" xr:uid="{21FC8B3C-AD9D-427D-A05F-FCD77AC1CE95}"/>
    <cellStyle name="40% - 강조색4 3 2 3 2 2" xfId="2309" xr:uid="{881ADD28-237D-441C-879A-C99E757E39EB}"/>
    <cellStyle name="40% - 강조색4 3 2 3 2 2 2" xfId="4741" xr:uid="{D21BE2C0-B942-44EE-889C-2383600AE6DC}"/>
    <cellStyle name="40% - 강조색4 3 2 3 2 2 2 2" xfId="9605" xr:uid="{48F0B7ED-9155-4CBA-9720-E7E305591311}"/>
    <cellStyle name="40% - 강조색4 3 2 3 2 2 2 2 2" xfId="19333" xr:uid="{6117318E-F38B-40F8-B637-730ADE1ADEB6}"/>
    <cellStyle name="40% - 강조색4 3 2 3 2 2 2 2 2 2" xfId="38789" xr:uid="{46BC19C9-5C3B-4F20-A754-6C518165DE50}"/>
    <cellStyle name="40% - 강조색4 3 2 3 2 2 2 2 3" xfId="29061" xr:uid="{AC23CA66-CBAA-497B-8101-87D7FE3F2DA2}"/>
    <cellStyle name="40% - 강조색4 3 2 3 2 2 2 3" xfId="14469" xr:uid="{60E2723F-2988-4850-8D22-D83B9350D44C}"/>
    <cellStyle name="40% - 강조색4 3 2 3 2 2 2 3 2" xfId="33925" xr:uid="{87778519-6101-464C-97FC-69F4EDCB48AC}"/>
    <cellStyle name="40% - 강조색4 3 2 3 2 2 2 4" xfId="24197" xr:uid="{91654784-2D72-4DFD-AC5A-19079B41EA4B}"/>
    <cellStyle name="40% - 강조색4 3 2 3 2 2 3" xfId="7173" xr:uid="{89DFB487-48FB-4194-BD33-318BDD6DEF63}"/>
    <cellStyle name="40% - 강조색4 3 2 3 2 2 3 2" xfId="16901" xr:uid="{D50C28CD-EF83-4927-8780-BAF7FCEFF273}"/>
    <cellStyle name="40% - 강조색4 3 2 3 2 2 3 2 2" xfId="36357" xr:uid="{4EFDEBB5-C83F-4553-9673-6CE0ED191B0E}"/>
    <cellStyle name="40% - 강조색4 3 2 3 2 2 3 3" xfId="26629" xr:uid="{8E5FC073-9061-43E4-89CA-164C8A494E91}"/>
    <cellStyle name="40% - 강조색4 3 2 3 2 2 4" xfId="12037" xr:uid="{66A1F400-E49E-4F16-8E9B-35F328D13ADC}"/>
    <cellStyle name="40% - 강조색4 3 2 3 2 2 4 2" xfId="31493" xr:uid="{DC56CE62-829A-4BAC-90BE-3904AE188035}"/>
    <cellStyle name="40% - 강조색4 3 2 3 2 2 5" xfId="21765" xr:uid="{2B1EB1A7-30C4-4F3A-8F11-430C30088E56}"/>
    <cellStyle name="40% - 강조색4 3 2 3 2 3" xfId="3525" xr:uid="{F3B725B1-3470-4A0B-8969-AB2FDAE01396}"/>
    <cellStyle name="40% - 강조색4 3 2 3 2 3 2" xfId="8389" xr:uid="{0DE61F4B-9BD1-4CB4-9281-27A7F1D6A00C}"/>
    <cellStyle name="40% - 강조색4 3 2 3 2 3 2 2" xfId="18117" xr:uid="{775F218E-507A-49C6-AEC8-FC1B306DCEC0}"/>
    <cellStyle name="40% - 강조색4 3 2 3 2 3 2 2 2" xfId="37573" xr:uid="{F3FF339D-2BD9-4F8C-8C66-D69A97DB51FD}"/>
    <cellStyle name="40% - 강조색4 3 2 3 2 3 2 3" xfId="27845" xr:uid="{3AEE9F85-6C96-4DB0-A749-A1E514CB359C}"/>
    <cellStyle name="40% - 강조색4 3 2 3 2 3 3" xfId="13253" xr:uid="{B51C4CA9-22D7-4541-B908-03EFAAC35836}"/>
    <cellStyle name="40% - 강조색4 3 2 3 2 3 3 2" xfId="32709" xr:uid="{841F71B5-DED8-4FEA-B1A2-6B4E7F751714}"/>
    <cellStyle name="40% - 강조색4 3 2 3 2 3 4" xfId="22981" xr:uid="{101733D4-2C68-43F0-BFD0-A6B6C613B7E2}"/>
    <cellStyle name="40% - 강조색4 3 2 3 2 4" xfId="5957" xr:uid="{3B7F1166-4B87-4969-BEC7-4BC2F5874383}"/>
    <cellStyle name="40% - 강조색4 3 2 3 2 4 2" xfId="15685" xr:uid="{5592EA57-397D-4648-96D7-D2AABA18898A}"/>
    <cellStyle name="40% - 강조색4 3 2 3 2 4 2 2" xfId="35141" xr:uid="{9F6CCE27-35DB-4930-9AC8-AB2291A979B8}"/>
    <cellStyle name="40% - 강조색4 3 2 3 2 4 3" xfId="25413" xr:uid="{4576F0F9-E965-4904-9178-200DFE6ED034}"/>
    <cellStyle name="40% - 강조색4 3 2 3 2 5" xfId="10821" xr:uid="{77CA28AD-B643-44FF-904C-59C7576C39BD}"/>
    <cellStyle name="40% - 강조색4 3 2 3 2 5 2" xfId="30277" xr:uid="{6CC9C422-C0EA-4AD6-A8D8-121016BD038C}"/>
    <cellStyle name="40% - 강조색4 3 2 3 2 6" xfId="20549" xr:uid="{2317C9A2-55A2-4FB8-9C56-5839F1AF9B1F}"/>
    <cellStyle name="40% - 강조색4 3 2 3 3" xfId="1701" xr:uid="{DF81869F-352A-4608-9407-2E6112D83CD6}"/>
    <cellStyle name="40% - 강조색4 3 2 3 3 2" xfId="4133" xr:uid="{6DF90B3E-4432-4C83-B088-2657395E9D0D}"/>
    <cellStyle name="40% - 강조색4 3 2 3 3 2 2" xfId="8997" xr:uid="{1D94E0AE-C12A-474D-B3B9-C09C624B523C}"/>
    <cellStyle name="40% - 강조색4 3 2 3 3 2 2 2" xfId="18725" xr:uid="{60CEA51E-B0F9-4D1B-B0F6-1605225A30AA}"/>
    <cellStyle name="40% - 강조색4 3 2 3 3 2 2 2 2" xfId="38181" xr:uid="{8D1D17C0-8F26-42FD-9D30-9BCDAEF9E225}"/>
    <cellStyle name="40% - 강조색4 3 2 3 3 2 2 3" xfId="28453" xr:uid="{73C1C524-F711-498A-AF49-252BEA0EAF5B}"/>
    <cellStyle name="40% - 강조색4 3 2 3 3 2 3" xfId="13861" xr:uid="{627927DA-0974-45DC-BB42-EFDBBB57688A}"/>
    <cellStyle name="40% - 강조색4 3 2 3 3 2 3 2" xfId="33317" xr:uid="{288B4FAD-7C17-4A4D-A74F-69445118AD05}"/>
    <cellStyle name="40% - 강조색4 3 2 3 3 2 4" xfId="23589" xr:uid="{8E11A7B0-4F12-47A7-AB1E-1DD58419E87F}"/>
    <cellStyle name="40% - 강조색4 3 2 3 3 3" xfId="6565" xr:uid="{0F0146C6-40F5-428E-BAF4-6B9F054DE556}"/>
    <cellStyle name="40% - 강조색4 3 2 3 3 3 2" xfId="16293" xr:uid="{07AA56E7-8530-40FB-847D-534B5ABE4F16}"/>
    <cellStyle name="40% - 강조색4 3 2 3 3 3 2 2" xfId="35749" xr:uid="{B050E1D2-D98D-48E3-A345-CC2E12663519}"/>
    <cellStyle name="40% - 강조색4 3 2 3 3 3 3" xfId="26021" xr:uid="{C423332E-F741-42D0-93A0-1B4D21EFC440}"/>
    <cellStyle name="40% - 강조색4 3 2 3 3 4" xfId="11429" xr:uid="{39FF43BC-E5F2-467D-889C-3A688FC1A308}"/>
    <cellStyle name="40% - 강조색4 3 2 3 3 4 2" xfId="30885" xr:uid="{4DB019D9-715E-4A71-8CCA-35F3F818AE89}"/>
    <cellStyle name="40% - 강조색4 3 2 3 3 5" xfId="21157" xr:uid="{592F1490-AF83-4AA1-97A3-7E39E3387D45}"/>
    <cellStyle name="40% - 강조색4 3 2 3 4" xfId="2917" xr:uid="{F1B3EEB4-BBC0-4C5E-8E8F-EB418C4F6B71}"/>
    <cellStyle name="40% - 강조색4 3 2 3 4 2" xfId="7781" xr:uid="{A91ED568-8948-41D7-B617-C949DAD305E5}"/>
    <cellStyle name="40% - 강조색4 3 2 3 4 2 2" xfId="17509" xr:uid="{E38E88D6-9F73-48F9-B901-9D6A4BE28185}"/>
    <cellStyle name="40% - 강조색4 3 2 3 4 2 2 2" xfId="36965" xr:uid="{05DC0E1D-463F-4D0A-A2A7-52DDBE9936CB}"/>
    <cellStyle name="40% - 강조색4 3 2 3 4 2 3" xfId="27237" xr:uid="{7AC5774A-9905-4693-B547-F5AAF782FE8C}"/>
    <cellStyle name="40% - 강조색4 3 2 3 4 3" xfId="12645" xr:uid="{3BDACB25-077B-4727-ADC5-5B654927D35E}"/>
    <cellStyle name="40% - 강조색4 3 2 3 4 3 2" xfId="32101" xr:uid="{437C891E-3CBE-452D-9D5F-58F07B14C049}"/>
    <cellStyle name="40% - 강조색4 3 2 3 4 4" xfId="22373" xr:uid="{488C3C37-6C97-43C3-A635-009ED29D8574}"/>
    <cellStyle name="40% - 강조색4 3 2 3 5" xfId="5349" xr:uid="{5BA6414B-74B2-4409-B5A8-53170845031A}"/>
    <cellStyle name="40% - 강조색4 3 2 3 5 2" xfId="15077" xr:uid="{6D0900A5-95C3-4294-98C6-C868E0688748}"/>
    <cellStyle name="40% - 강조색4 3 2 3 5 2 2" xfId="34533" xr:uid="{58CE8063-6DAA-4226-9CB1-BEA76FDF6DEE}"/>
    <cellStyle name="40% - 강조색4 3 2 3 5 3" xfId="24805" xr:uid="{CD784E5D-96FF-4A3E-8BB2-99AA3ACB49E2}"/>
    <cellStyle name="40% - 강조색4 3 2 3 6" xfId="10213" xr:uid="{6B6EDBD8-8047-485C-8070-7A662080F9F3}"/>
    <cellStyle name="40% - 강조색4 3 2 3 6 2" xfId="29669" xr:uid="{16362C70-97DD-4BE6-A6A0-6AABAD61F4EE}"/>
    <cellStyle name="40% - 강조색4 3 2 3 7" xfId="19941" xr:uid="{D1FA5AFC-EF2C-4722-97E7-446F6729F5CC}"/>
    <cellStyle name="40% - 강조색4 3 2 4" xfId="789" xr:uid="{1B778033-FEE8-4325-AEEE-E8812CFB2C7D}"/>
    <cellStyle name="40% - 강조색4 3 2 4 2" xfId="2005" xr:uid="{A9FDEE32-C7D9-4C9C-A93C-22926B9EE90F}"/>
    <cellStyle name="40% - 강조색4 3 2 4 2 2" xfId="4437" xr:uid="{3684D071-502D-4D17-9441-F1C41366EA6D}"/>
    <cellStyle name="40% - 강조색4 3 2 4 2 2 2" xfId="9301" xr:uid="{8FD5900F-5B98-4708-B405-F6E9826EC13F}"/>
    <cellStyle name="40% - 강조색4 3 2 4 2 2 2 2" xfId="19029" xr:uid="{8E8A9C00-AC83-4B13-BDB7-45A97727F49A}"/>
    <cellStyle name="40% - 강조색4 3 2 4 2 2 2 2 2" xfId="38485" xr:uid="{CF83FF10-21C6-4ADA-BEB6-22FC343CE50F}"/>
    <cellStyle name="40% - 강조색4 3 2 4 2 2 2 3" xfId="28757" xr:uid="{2FACE905-2735-44B2-924B-FA7F57FB4E29}"/>
    <cellStyle name="40% - 강조색4 3 2 4 2 2 3" xfId="14165" xr:uid="{31E88395-9600-402D-8467-815CB3E92410}"/>
    <cellStyle name="40% - 강조색4 3 2 4 2 2 3 2" xfId="33621" xr:uid="{5D6C4241-4B5B-4CE1-85CE-6E7D46B671E9}"/>
    <cellStyle name="40% - 강조색4 3 2 4 2 2 4" xfId="23893" xr:uid="{C76FA078-C672-4AE8-8F37-EBF1FC08BDF4}"/>
    <cellStyle name="40% - 강조색4 3 2 4 2 3" xfId="6869" xr:uid="{738DF358-844B-4FC5-80E6-11768738FE87}"/>
    <cellStyle name="40% - 강조색4 3 2 4 2 3 2" xfId="16597" xr:uid="{2B32632D-0DE3-4CF2-8D51-22A7345AB09E}"/>
    <cellStyle name="40% - 강조색4 3 2 4 2 3 2 2" xfId="36053" xr:uid="{5F5A6F2B-A2F4-4EE5-9552-D8F6E5F5FB8C}"/>
    <cellStyle name="40% - 강조색4 3 2 4 2 3 3" xfId="26325" xr:uid="{6D8E1263-044A-41F4-9A87-FCC4EA616EFE}"/>
    <cellStyle name="40% - 강조색4 3 2 4 2 4" xfId="11733" xr:uid="{85D38D1E-7355-491A-8A15-B4459EA6C020}"/>
    <cellStyle name="40% - 강조색4 3 2 4 2 4 2" xfId="31189" xr:uid="{01CED74F-0B36-4D47-A466-3E819FD722C9}"/>
    <cellStyle name="40% - 강조색4 3 2 4 2 5" xfId="21461" xr:uid="{988A3742-A8F9-45ED-A27B-B72A58B78F50}"/>
    <cellStyle name="40% - 강조색4 3 2 4 3" xfId="3221" xr:uid="{C0FE022B-821B-4587-B7D5-CEB19055D45E}"/>
    <cellStyle name="40% - 강조색4 3 2 4 3 2" xfId="8085" xr:uid="{E94F9968-A90E-45D7-B366-20DA587A990D}"/>
    <cellStyle name="40% - 강조색4 3 2 4 3 2 2" xfId="17813" xr:uid="{F7627498-E862-4899-82A5-64CE4D53E3A0}"/>
    <cellStyle name="40% - 강조색4 3 2 4 3 2 2 2" xfId="37269" xr:uid="{121D86E1-4815-47D1-B2F0-8B31978FF822}"/>
    <cellStyle name="40% - 강조색4 3 2 4 3 2 3" xfId="27541" xr:uid="{B46B6620-26B2-464B-9803-57EBF422B42B}"/>
    <cellStyle name="40% - 강조색4 3 2 4 3 3" xfId="12949" xr:uid="{921FABEB-B8DF-4EF3-B407-7ABC500805E2}"/>
    <cellStyle name="40% - 강조색4 3 2 4 3 3 2" xfId="32405" xr:uid="{C03E2BC7-A412-4C6C-946D-B09D36304989}"/>
    <cellStyle name="40% - 강조색4 3 2 4 3 4" xfId="22677" xr:uid="{193431FA-79E1-4BCB-BB41-2A9BB950CEC2}"/>
    <cellStyle name="40% - 강조색4 3 2 4 4" xfId="5653" xr:uid="{99B77E8F-836E-4C68-85D6-2B648D8A1BB8}"/>
    <cellStyle name="40% - 강조색4 3 2 4 4 2" xfId="15381" xr:uid="{1014EB64-0BD0-4225-BF6A-1EF5E5567A82}"/>
    <cellStyle name="40% - 강조색4 3 2 4 4 2 2" xfId="34837" xr:uid="{B0E5016A-30F8-4980-8DAA-E26CF692F741}"/>
    <cellStyle name="40% - 강조색4 3 2 4 4 3" xfId="25109" xr:uid="{795A47F9-B527-497A-A5B3-A321135D85F9}"/>
    <cellStyle name="40% - 강조색4 3 2 4 5" xfId="10517" xr:uid="{FC70AD8D-E72A-4216-B43E-395E09D0F2F9}"/>
    <cellStyle name="40% - 강조색4 3 2 4 5 2" xfId="29973" xr:uid="{B644CC18-0FE7-4CD4-B44A-B38F250E5174}"/>
    <cellStyle name="40% - 강조색4 3 2 4 6" xfId="20245" xr:uid="{D4B33355-02C6-4F28-BD35-3C19752E3107}"/>
    <cellStyle name="40% - 강조색4 3 2 5" xfId="1397" xr:uid="{72A2B888-5E37-4973-A139-AD5E8881F2D0}"/>
    <cellStyle name="40% - 강조색4 3 2 5 2" xfId="3829" xr:uid="{77475487-2F19-47E5-A027-745235D271EE}"/>
    <cellStyle name="40% - 강조색4 3 2 5 2 2" xfId="8693" xr:uid="{F2075412-754B-4342-8C08-C342F7296C82}"/>
    <cellStyle name="40% - 강조색4 3 2 5 2 2 2" xfId="18421" xr:uid="{378CE1A4-43B7-458A-83E1-D51D2563E01B}"/>
    <cellStyle name="40% - 강조색4 3 2 5 2 2 2 2" xfId="37877" xr:uid="{54439DBB-D24C-4840-9FBE-28B35E774280}"/>
    <cellStyle name="40% - 강조색4 3 2 5 2 2 3" xfId="28149" xr:uid="{C870E85D-68D7-4503-AE89-66BC84A70053}"/>
    <cellStyle name="40% - 강조색4 3 2 5 2 3" xfId="13557" xr:uid="{971D8B7B-0815-4E1B-BDEA-2EB3E75A916A}"/>
    <cellStyle name="40% - 강조색4 3 2 5 2 3 2" xfId="33013" xr:uid="{42A39D2F-A39E-4DBC-BF0F-D8CECA390CC1}"/>
    <cellStyle name="40% - 강조색4 3 2 5 2 4" xfId="23285" xr:uid="{5A34DD45-2799-4D37-86CC-1A05401CD50F}"/>
    <cellStyle name="40% - 강조색4 3 2 5 3" xfId="6261" xr:uid="{2844E622-B9E8-4064-AADE-9993655CD0C6}"/>
    <cellStyle name="40% - 강조색4 3 2 5 3 2" xfId="15989" xr:uid="{ADEC2EA1-F211-4755-893A-F47D7FC78C6A}"/>
    <cellStyle name="40% - 강조색4 3 2 5 3 2 2" xfId="35445" xr:uid="{2B1F1D6C-4170-4495-91A9-8C5533181FD5}"/>
    <cellStyle name="40% - 강조색4 3 2 5 3 3" xfId="25717" xr:uid="{A4121934-33B5-430D-B4A2-624CE104D8E6}"/>
    <cellStyle name="40% - 강조색4 3 2 5 4" xfId="11125" xr:uid="{DBAA65E5-B62A-4B42-A058-2A1D74B2BE44}"/>
    <cellStyle name="40% - 강조색4 3 2 5 4 2" xfId="30581" xr:uid="{AC0376F2-03DF-41F0-B024-13B29643D2EF}"/>
    <cellStyle name="40% - 강조색4 3 2 5 5" xfId="20853" xr:uid="{35BD0143-5A81-47E2-BA9C-60D40F1535CF}"/>
    <cellStyle name="40% - 강조색4 3 2 6" xfId="2613" xr:uid="{3EEA490D-501D-481E-9890-35FA2B805D22}"/>
    <cellStyle name="40% - 강조색4 3 2 6 2" xfId="7477" xr:uid="{D9EC2507-83C4-48EE-982D-47040819ABA1}"/>
    <cellStyle name="40% - 강조색4 3 2 6 2 2" xfId="17205" xr:uid="{407D24A1-2B4D-4D79-AFBD-C4BE920899C5}"/>
    <cellStyle name="40% - 강조색4 3 2 6 2 2 2" xfId="36661" xr:uid="{2DBB1388-0295-4275-AF49-490E9B9D522F}"/>
    <cellStyle name="40% - 강조색4 3 2 6 2 3" xfId="26933" xr:uid="{40473CF4-7DF6-4C17-817F-15972A339185}"/>
    <cellStyle name="40% - 강조색4 3 2 6 3" xfId="12341" xr:uid="{71E1207F-466C-4FCD-AC48-CFFD871FCD28}"/>
    <cellStyle name="40% - 강조색4 3 2 6 3 2" xfId="31797" xr:uid="{08161718-09B2-44EF-AB92-BD30DF7E5E29}"/>
    <cellStyle name="40% - 강조색4 3 2 6 4" xfId="22069" xr:uid="{B376D187-5C15-42DC-8FB3-EF06DCF45262}"/>
    <cellStyle name="40% - 강조색4 3 2 7" xfId="5045" xr:uid="{2F10D078-C54E-42DB-A3CC-6675311DDD8D}"/>
    <cellStyle name="40% - 강조색4 3 2 7 2" xfId="14773" xr:uid="{BDE3D0F9-7832-46CF-B1D2-4F0FB4741717}"/>
    <cellStyle name="40% - 강조색4 3 2 7 2 2" xfId="34229" xr:uid="{C5FB44E7-8F9F-474A-A879-CA37B09C5B6E}"/>
    <cellStyle name="40% - 강조색4 3 2 7 3" xfId="24501" xr:uid="{755CA36A-70E7-490C-9995-2DEFC87FD2E1}"/>
    <cellStyle name="40% - 강조색4 3 2 8" xfId="9909" xr:uid="{B5935585-D452-4E32-8E2F-3D3AD5B324BE}"/>
    <cellStyle name="40% - 강조색4 3 2 8 2" xfId="29365" xr:uid="{7DE46FA5-EBE0-4AD1-AC7B-616298F65EFF}"/>
    <cellStyle name="40% - 강조색4 3 2 9" xfId="19637" xr:uid="{43F8C8C6-F793-4AA0-ABC1-B981E88F077E}"/>
    <cellStyle name="40% - 강조색4 3 3" xfId="255" xr:uid="{5C15DFFE-7092-4DFF-8144-71C548C844C1}"/>
    <cellStyle name="40% - 강조색4 3 3 2" xfId="560" xr:uid="{4197326E-678F-46B0-A2BD-B4447926B85F}"/>
    <cellStyle name="40% - 강조색4 3 3 2 2" xfId="1168" xr:uid="{27AA74D4-269F-47B9-AACE-5694302DD0B6}"/>
    <cellStyle name="40% - 강조색4 3 3 2 2 2" xfId="2384" xr:uid="{228CF748-47C2-479E-A708-2575C5A2B005}"/>
    <cellStyle name="40% - 강조색4 3 3 2 2 2 2" xfId="4816" xr:uid="{9E255915-A1AF-4091-BC20-BB4372C527FF}"/>
    <cellStyle name="40% - 강조색4 3 3 2 2 2 2 2" xfId="9680" xr:uid="{6522ACE8-8523-48EE-94BE-A66C0A2D93DD}"/>
    <cellStyle name="40% - 강조색4 3 3 2 2 2 2 2 2" xfId="19408" xr:uid="{AF6AB1EE-6280-42FD-9C37-9AC8336AD0E0}"/>
    <cellStyle name="40% - 강조색4 3 3 2 2 2 2 2 2 2" xfId="38864" xr:uid="{57320229-55D8-41C3-BC28-04EF0CEF8ADA}"/>
    <cellStyle name="40% - 강조색4 3 3 2 2 2 2 2 3" xfId="29136" xr:uid="{C4BA18DC-84E1-46EE-9173-809DDF6593B7}"/>
    <cellStyle name="40% - 강조색4 3 3 2 2 2 2 3" xfId="14544" xr:uid="{299F0FDA-6391-4844-9529-57490268CFAE}"/>
    <cellStyle name="40% - 강조색4 3 3 2 2 2 2 3 2" xfId="34000" xr:uid="{22C3466B-C7CF-46B1-8BAD-4A8D48120B34}"/>
    <cellStyle name="40% - 강조색4 3 3 2 2 2 2 4" xfId="24272" xr:uid="{7ED1EAFA-B8CD-4232-8DD9-4F8990EDD797}"/>
    <cellStyle name="40% - 강조색4 3 3 2 2 2 3" xfId="7248" xr:uid="{7AE17787-CAA7-4B99-995F-5D8ECD9EA7C5}"/>
    <cellStyle name="40% - 강조색4 3 3 2 2 2 3 2" xfId="16976" xr:uid="{6470C4EB-0F0D-4CB2-B629-A5B7C0EDA30A}"/>
    <cellStyle name="40% - 강조색4 3 3 2 2 2 3 2 2" xfId="36432" xr:uid="{85484A5F-756F-4DBB-8E13-FB44FBA843A6}"/>
    <cellStyle name="40% - 강조색4 3 3 2 2 2 3 3" xfId="26704" xr:uid="{5DDC0A34-837B-40CF-8F69-5844BB059AA4}"/>
    <cellStyle name="40% - 강조색4 3 3 2 2 2 4" xfId="12112" xr:uid="{1230D320-009B-46A3-82C8-37667DA8B8F1}"/>
    <cellStyle name="40% - 강조색4 3 3 2 2 2 4 2" xfId="31568" xr:uid="{29A6BCA9-BE9E-4A55-952F-369756C5328B}"/>
    <cellStyle name="40% - 강조색4 3 3 2 2 2 5" xfId="21840" xr:uid="{516BE523-A5DE-4B1F-8F62-86C3217269AC}"/>
    <cellStyle name="40% - 강조색4 3 3 2 2 3" xfId="3600" xr:uid="{D87BFBF1-5C19-4CDB-BE28-96B494242F9E}"/>
    <cellStyle name="40% - 강조색4 3 3 2 2 3 2" xfId="8464" xr:uid="{4CBE85E0-63B1-44A1-A046-703B24116104}"/>
    <cellStyle name="40% - 강조색4 3 3 2 2 3 2 2" xfId="18192" xr:uid="{52BDD7A2-6AA2-49C8-A5CC-C220588D1C8C}"/>
    <cellStyle name="40% - 강조색4 3 3 2 2 3 2 2 2" xfId="37648" xr:uid="{741F754F-2F7C-4830-B1F3-6C6C3CCC4E18}"/>
    <cellStyle name="40% - 강조색4 3 3 2 2 3 2 3" xfId="27920" xr:uid="{D904A0F9-81C5-4BFB-AC79-689DAA52B5A9}"/>
    <cellStyle name="40% - 강조색4 3 3 2 2 3 3" xfId="13328" xr:uid="{9D8BC4EC-89B9-49EC-852A-3D9B755BEFF3}"/>
    <cellStyle name="40% - 강조색4 3 3 2 2 3 3 2" xfId="32784" xr:uid="{0131BD32-7714-422D-9B79-00B9C5E81D6B}"/>
    <cellStyle name="40% - 강조색4 3 3 2 2 3 4" xfId="23056" xr:uid="{391C72A8-8671-46D6-A6F8-5109EEEC7C7A}"/>
    <cellStyle name="40% - 강조색4 3 3 2 2 4" xfId="6032" xr:uid="{1D73C116-67C0-443B-8C3B-42430AAB5348}"/>
    <cellStyle name="40% - 강조색4 3 3 2 2 4 2" xfId="15760" xr:uid="{69B4772B-BAE5-412C-BE47-124F3CE7F1DB}"/>
    <cellStyle name="40% - 강조색4 3 3 2 2 4 2 2" xfId="35216" xr:uid="{7D7702ED-AE55-406A-838E-B2FFB272F971}"/>
    <cellStyle name="40% - 강조색4 3 3 2 2 4 3" xfId="25488" xr:uid="{F39BD447-C091-401C-A2E8-807DA6CD2165}"/>
    <cellStyle name="40% - 강조색4 3 3 2 2 5" xfId="10896" xr:uid="{C1E342BD-9517-4F32-8947-CFD200A0A1CC}"/>
    <cellStyle name="40% - 강조색4 3 3 2 2 5 2" xfId="30352" xr:uid="{362BBBA6-D578-4749-B922-99093906DECD}"/>
    <cellStyle name="40% - 강조색4 3 3 2 2 6" xfId="20624" xr:uid="{AB5A970A-4BE2-411D-B8B6-2FB98DCC0F4A}"/>
    <cellStyle name="40% - 강조색4 3 3 2 3" xfId="1776" xr:uid="{DBAB0000-B6D8-4685-99E1-1C1BD11C18CB}"/>
    <cellStyle name="40% - 강조색4 3 3 2 3 2" xfId="4208" xr:uid="{F3B00A1C-FF02-4D7E-9D46-4BADF2B24E78}"/>
    <cellStyle name="40% - 강조색4 3 3 2 3 2 2" xfId="9072" xr:uid="{AC64CB65-4363-4EE3-947F-073639488B97}"/>
    <cellStyle name="40% - 강조색4 3 3 2 3 2 2 2" xfId="18800" xr:uid="{504D214D-EE54-4718-BAAD-55FA75A626AE}"/>
    <cellStyle name="40% - 강조색4 3 3 2 3 2 2 2 2" xfId="38256" xr:uid="{7BBFC6D5-FABA-4F29-8F65-F486C2FBCD6A}"/>
    <cellStyle name="40% - 강조색4 3 3 2 3 2 2 3" xfId="28528" xr:uid="{B84AB3CD-28E9-4435-8FA5-9BAEBC4C2492}"/>
    <cellStyle name="40% - 강조색4 3 3 2 3 2 3" xfId="13936" xr:uid="{6BF93FF4-CD9A-49CD-9333-4259C396E6CA}"/>
    <cellStyle name="40% - 강조색4 3 3 2 3 2 3 2" xfId="33392" xr:uid="{C4595E79-85BF-46D1-8134-8F7819C37BD3}"/>
    <cellStyle name="40% - 강조색4 3 3 2 3 2 4" xfId="23664" xr:uid="{55A7928C-7DF7-4EAB-B309-D8D8DA284BB6}"/>
    <cellStyle name="40% - 강조색4 3 3 2 3 3" xfId="6640" xr:uid="{BDDC301A-0190-4A43-9077-E13A0B774961}"/>
    <cellStyle name="40% - 강조색4 3 3 2 3 3 2" xfId="16368" xr:uid="{77D0BA3B-64BF-49B0-8AA1-E45F8E48AB3F}"/>
    <cellStyle name="40% - 강조색4 3 3 2 3 3 2 2" xfId="35824" xr:uid="{685F6C38-9847-401E-BBDD-B7779779BDA7}"/>
    <cellStyle name="40% - 강조색4 3 3 2 3 3 3" xfId="26096" xr:uid="{9011F49A-6283-4735-B5C6-F5734270F87B}"/>
    <cellStyle name="40% - 강조색4 3 3 2 3 4" xfId="11504" xr:uid="{3B5B5F7E-4504-4EA6-87D0-BFC95C8799DC}"/>
    <cellStyle name="40% - 강조색4 3 3 2 3 4 2" xfId="30960" xr:uid="{681B4CA8-93DE-4A83-A93B-A9802552CF31}"/>
    <cellStyle name="40% - 강조색4 3 3 2 3 5" xfId="21232" xr:uid="{B5C9C002-F64B-4C02-814B-C5649756C7C7}"/>
    <cellStyle name="40% - 강조색4 3 3 2 4" xfId="2992" xr:uid="{349F3C56-5FB4-45B7-A3A2-2ACD85C71DE8}"/>
    <cellStyle name="40% - 강조색4 3 3 2 4 2" xfId="7856" xr:uid="{530C5591-0011-47DE-BB4F-6F9FD95EC7A9}"/>
    <cellStyle name="40% - 강조색4 3 3 2 4 2 2" xfId="17584" xr:uid="{DAEA167A-E1F9-4F28-8D21-04F3BD040C36}"/>
    <cellStyle name="40% - 강조색4 3 3 2 4 2 2 2" xfId="37040" xr:uid="{98FAF0EF-FECE-4B95-AF5C-8DF45E974C84}"/>
    <cellStyle name="40% - 강조색4 3 3 2 4 2 3" xfId="27312" xr:uid="{3C51BAA0-CA24-4D5C-AD5B-C8D1A640B0B4}"/>
    <cellStyle name="40% - 강조색4 3 3 2 4 3" xfId="12720" xr:uid="{7EB5718B-E608-4E6C-A3A6-1905936DA97F}"/>
    <cellStyle name="40% - 강조색4 3 3 2 4 3 2" xfId="32176" xr:uid="{25FD0F06-DF69-4139-AA72-99195854CF76}"/>
    <cellStyle name="40% - 강조색4 3 3 2 4 4" xfId="22448" xr:uid="{4E8A15ED-7E00-4438-B642-89D0E64F0E19}"/>
    <cellStyle name="40% - 강조색4 3 3 2 5" xfId="5424" xr:uid="{847874C2-8E4D-4D41-9851-D2D93749EF77}"/>
    <cellStyle name="40% - 강조색4 3 3 2 5 2" xfId="15152" xr:uid="{D36C99ED-9155-4A6A-9E83-2FBFB5A339A0}"/>
    <cellStyle name="40% - 강조색4 3 3 2 5 2 2" xfId="34608" xr:uid="{C9646875-FACB-49E8-A5B4-4CCABC5F688C}"/>
    <cellStyle name="40% - 강조색4 3 3 2 5 3" xfId="24880" xr:uid="{389B5BA3-CDED-49B6-8979-A9A561AE47A6}"/>
    <cellStyle name="40% - 강조색4 3 3 2 6" xfId="10288" xr:uid="{2697CFB5-B0DC-4B0C-9817-18C011218A6B}"/>
    <cellStyle name="40% - 강조색4 3 3 2 6 2" xfId="29744" xr:uid="{719337E4-7B4E-4CAC-A0D2-B804B5591207}"/>
    <cellStyle name="40% - 강조색4 3 3 2 7" xfId="20016" xr:uid="{4837F80E-E715-4249-9721-C06D2F7F3865}"/>
    <cellStyle name="40% - 강조색4 3 3 3" xfId="864" xr:uid="{860DFB98-4853-47EA-9FD7-C9FF808DFDCA}"/>
    <cellStyle name="40% - 강조색4 3 3 3 2" xfId="2080" xr:uid="{80984CB0-CB29-412B-BAE5-9A9E605F32DA}"/>
    <cellStyle name="40% - 강조색4 3 3 3 2 2" xfId="4512" xr:uid="{AC4E3A22-70AF-4810-B411-BC7BA794C9F7}"/>
    <cellStyle name="40% - 강조색4 3 3 3 2 2 2" xfId="9376" xr:uid="{E2619D91-D016-44C8-AC4E-2C624EF44539}"/>
    <cellStyle name="40% - 강조색4 3 3 3 2 2 2 2" xfId="19104" xr:uid="{DED33EBA-F289-4F6C-BED0-199780A0DC6C}"/>
    <cellStyle name="40% - 강조색4 3 3 3 2 2 2 2 2" xfId="38560" xr:uid="{3CF9ADBE-FE4B-49B8-8C84-E4DD5E390E53}"/>
    <cellStyle name="40% - 강조색4 3 3 3 2 2 2 3" xfId="28832" xr:uid="{B601E809-7FD1-4AA7-9998-44FB6E370DC6}"/>
    <cellStyle name="40% - 강조색4 3 3 3 2 2 3" xfId="14240" xr:uid="{1EE90388-DC2E-4246-B74D-FED135D141BB}"/>
    <cellStyle name="40% - 강조색4 3 3 3 2 2 3 2" xfId="33696" xr:uid="{51F8061D-D298-4D09-B751-A6EFAACF691F}"/>
    <cellStyle name="40% - 강조색4 3 3 3 2 2 4" xfId="23968" xr:uid="{15DCD760-13E7-475F-935D-905CB9EAC558}"/>
    <cellStyle name="40% - 강조색4 3 3 3 2 3" xfId="6944" xr:uid="{4DA0B495-79E3-4AFC-8EC9-E643B66E0E48}"/>
    <cellStyle name="40% - 강조색4 3 3 3 2 3 2" xfId="16672" xr:uid="{66625FF6-2497-48BE-8D7F-8F47CC1071CF}"/>
    <cellStyle name="40% - 강조색4 3 3 3 2 3 2 2" xfId="36128" xr:uid="{66E520E3-3534-4D24-8168-EA1E69257CAD}"/>
    <cellStyle name="40% - 강조색4 3 3 3 2 3 3" xfId="26400" xr:uid="{641E764F-93FF-4E2D-A7F8-B36DCDDE2309}"/>
    <cellStyle name="40% - 강조색4 3 3 3 2 4" xfId="11808" xr:uid="{723B1AFA-82D7-465B-89EA-F22247EF7F85}"/>
    <cellStyle name="40% - 강조색4 3 3 3 2 4 2" xfId="31264" xr:uid="{42C51AF7-340C-4688-83FF-790E02604CDE}"/>
    <cellStyle name="40% - 강조색4 3 3 3 2 5" xfId="21536" xr:uid="{2E7FB722-DDC3-47C8-95EA-31AA68A15C32}"/>
    <cellStyle name="40% - 강조색4 3 3 3 3" xfId="3296" xr:uid="{99276C8D-8CDF-4719-BC1F-F319C23676F7}"/>
    <cellStyle name="40% - 강조색4 3 3 3 3 2" xfId="8160" xr:uid="{06D08363-45CF-4745-BAB3-DF82865D46FF}"/>
    <cellStyle name="40% - 강조색4 3 3 3 3 2 2" xfId="17888" xr:uid="{0216A363-6D34-4230-99D8-5AA5A3E7FAA2}"/>
    <cellStyle name="40% - 강조색4 3 3 3 3 2 2 2" xfId="37344" xr:uid="{F5C62A25-316B-446F-B710-B5B8B9DB7353}"/>
    <cellStyle name="40% - 강조색4 3 3 3 3 2 3" xfId="27616" xr:uid="{EA210658-47BE-4B6E-AD5D-6E6D1DE444C4}"/>
    <cellStyle name="40% - 강조색4 3 3 3 3 3" xfId="13024" xr:uid="{8BA077AA-E89F-45E2-A356-86033C9F35AB}"/>
    <cellStyle name="40% - 강조색4 3 3 3 3 3 2" xfId="32480" xr:uid="{16634F04-C190-4A92-9EEA-F71A2FAB7848}"/>
    <cellStyle name="40% - 강조색4 3 3 3 3 4" xfId="22752" xr:uid="{2798A8DC-3F84-479A-A87D-61ABEF90246D}"/>
    <cellStyle name="40% - 강조색4 3 3 3 4" xfId="5728" xr:uid="{BDEABDBC-7E4E-431F-8B82-67C57762BA80}"/>
    <cellStyle name="40% - 강조색4 3 3 3 4 2" xfId="15456" xr:uid="{6287A969-4D92-4408-82F8-5E720D1763B2}"/>
    <cellStyle name="40% - 강조색4 3 3 3 4 2 2" xfId="34912" xr:uid="{54E3A51E-E78B-43B0-BABE-594A9242CF5E}"/>
    <cellStyle name="40% - 강조색4 3 3 3 4 3" xfId="25184" xr:uid="{BEB05DDD-6427-4D9D-964E-AAA3D8D1974F}"/>
    <cellStyle name="40% - 강조색4 3 3 3 5" xfId="10592" xr:uid="{FC41C2A4-AF4F-45D2-91B4-6205C367F0D8}"/>
    <cellStyle name="40% - 강조색4 3 3 3 5 2" xfId="30048" xr:uid="{74B5A2CA-3F6D-4EC6-AB37-B50150FED8F8}"/>
    <cellStyle name="40% - 강조색4 3 3 3 6" xfId="20320" xr:uid="{DDDFFF4D-3503-4CF4-802E-4D08E490DE48}"/>
    <cellStyle name="40% - 강조색4 3 3 4" xfId="1472" xr:uid="{6F5FED76-C9A5-4F47-8CC8-0A1BC6C29C6E}"/>
    <cellStyle name="40% - 강조색4 3 3 4 2" xfId="3904" xr:uid="{E99AE8F2-503C-481C-BDC3-4CB01C4050A4}"/>
    <cellStyle name="40% - 강조색4 3 3 4 2 2" xfId="8768" xr:uid="{23990A3F-0FB6-43EC-8C94-F9A5C2DD5313}"/>
    <cellStyle name="40% - 강조색4 3 3 4 2 2 2" xfId="18496" xr:uid="{8AFE6BD9-CB71-4CE7-B0E9-FAEB7A674340}"/>
    <cellStyle name="40% - 강조색4 3 3 4 2 2 2 2" xfId="37952" xr:uid="{AA91D259-EC53-4885-834E-61E57D56FCD4}"/>
    <cellStyle name="40% - 강조색4 3 3 4 2 2 3" xfId="28224" xr:uid="{00ECD57F-5756-4FDC-905C-DEF18CCA1BC1}"/>
    <cellStyle name="40% - 강조색4 3 3 4 2 3" xfId="13632" xr:uid="{DF585E98-FE6C-477F-8D8A-C9CD3FEA5FE1}"/>
    <cellStyle name="40% - 강조색4 3 3 4 2 3 2" xfId="33088" xr:uid="{0A1526CA-D29B-44AE-AFC9-B4EB84A8B869}"/>
    <cellStyle name="40% - 강조색4 3 3 4 2 4" xfId="23360" xr:uid="{857CC243-2AFB-4CCF-92BC-FF5468D0911A}"/>
    <cellStyle name="40% - 강조색4 3 3 4 3" xfId="6336" xr:uid="{C5E3A53C-E5D4-4779-B81A-C883ACB46EF7}"/>
    <cellStyle name="40% - 강조색4 3 3 4 3 2" xfId="16064" xr:uid="{AFB84876-021D-45AD-B66C-3771434A8DDD}"/>
    <cellStyle name="40% - 강조색4 3 3 4 3 2 2" xfId="35520" xr:uid="{F05F5FF9-6A2C-4C0E-8FE4-B15882154E3A}"/>
    <cellStyle name="40% - 강조색4 3 3 4 3 3" xfId="25792" xr:uid="{E70CC5B1-294C-4FFB-8B5D-CF7E8FD6A43A}"/>
    <cellStyle name="40% - 강조색4 3 3 4 4" xfId="11200" xr:uid="{E99FF2C9-F114-4870-9F87-82CE49660F70}"/>
    <cellStyle name="40% - 강조색4 3 3 4 4 2" xfId="30656" xr:uid="{5E521773-E22B-4ACC-8224-65AB6EE6EBCC}"/>
    <cellStyle name="40% - 강조색4 3 3 4 5" xfId="20928" xr:uid="{42538DD8-DA19-42B0-8956-7E4C15ABE3C3}"/>
    <cellStyle name="40% - 강조색4 3 3 5" xfId="2688" xr:uid="{52835937-5ED0-49F3-8F54-42A4456F6BAC}"/>
    <cellStyle name="40% - 강조색4 3 3 5 2" xfId="7552" xr:uid="{1DFB35E4-C56D-4221-A83F-07A3351E0BE0}"/>
    <cellStyle name="40% - 강조색4 3 3 5 2 2" xfId="17280" xr:uid="{5C223E06-2F67-4389-8870-1C3AED6860BC}"/>
    <cellStyle name="40% - 강조색4 3 3 5 2 2 2" xfId="36736" xr:uid="{08BD797B-407D-4D5F-8C5C-703AA6CDB48A}"/>
    <cellStyle name="40% - 강조색4 3 3 5 2 3" xfId="27008" xr:uid="{B559461D-8102-4BC9-BC80-352B8A4FAF6E}"/>
    <cellStyle name="40% - 강조색4 3 3 5 3" xfId="12416" xr:uid="{F1386389-5082-43DF-89C4-3DA5F40752CA}"/>
    <cellStyle name="40% - 강조색4 3 3 5 3 2" xfId="31872" xr:uid="{3D08CD66-5C51-47F7-86E6-927E19D53B9D}"/>
    <cellStyle name="40% - 강조색4 3 3 5 4" xfId="22144" xr:uid="{F2505097-C1CD-4DCC-AE5D-15E0E9DAB2CB}"/>
    <cellStyle name="40% - 강조색4 3 3 6" xfId="5120" xr:uid="{075FAEE2-81FA-44E2-BF63-79303F683751}"/>
    <cellStyle name="40% - 강조색4 3 3 6 2" xfId="14848" xr:uid="{07AC2FC4-788B-411A-8587-C29F77124F8D}"/>
    <cellStyle name="40% - 강조색4 3 3 6 2 2" xfId="34304" xr:uid="{BBE8B670-0980-4038-8C81-285306DB16A9}"/>
    <cellStyle name="40% - 강조색4 3 3 6 3" xfId="24576" xr:uid="{BB0C1DEB-846A-413D-A66A-22D08BBADFB0}"/>
    <cellStyle name="40% - 강조색4 3 3 7" xfId="9984" xr:uid="{796EC5D8-DAB9-4BB0-9C30-547576E0B0C7}"/>
    <cellStyle name="40% - 강조색4 3 3 7 2" xfId="29440" xr:uid="{5B4DBE8E-B15D-41D7-BCA6-93B79E554465}"/>
    <cellStyle name="40% - 강조색4 3 3 8" xfId="19712" xr:uid="{81781177-1698-4758-883C-DB36B721190A}"/>
    <cellStyle name="40% - 강조색4 3 4" xfId="408" xr:uid="{55D6E51B-1D49-4713-9568-540E2D5AF03B}"/>
    <cellStyle name="40% - 강조색4 3 4 2" xfId="1016" xr:uid="{73EF161D-1A71-4A10-B802-1CF670C338D4}"/>
    <cellStyle name="40% - 강조색4 3 4 2 2" xfId="2232" xr:uid="{C35248A1-1827-4B1A-891C-B96CF0655180}"/>
    <cellStyle name="40% - 강조색4 3 4 2 2 2" xfId="4664" xr:uid="{4D62FBC8-76CA-4124-BD06-87E100232D61}"/>
    <cellStyle name="40% - 강조색4 3 4 2 2 2 2" xfId="9528" xr:uid="{D986B6FA-771D-4E73-8190-14129137F9F1}"/>
    <cellStyle name="40% - 강조색4 3 4 2 2 2 2 2" xfId="19256" xr:uid="{47180A38-9A5C-40DE-AF2B-84EC467F3146}"/>
    <cellStyle name="40% - 강조색4 3 4 2 2 2 2 2 2" xfId="38712" xr:uid="{95D432BA-D9EF-44CD-AC56-71DB1992026D}"/>
    <cellStyle name="40% - 강조색4 3 4 2 2 2 2 3" xfId="28984" xr:uid="{994F1687-444A-4A77-90EC-66CBE65CD9EC}"/>
    <cellStyle name="40% - 강조색4 3 4 2 2 2 3" xfId="14392" xr:uid="{E4D6BCF2-341D-4AF5-87C7-F4A313DDD3CA}"/>
    <cellStyle name="40% - 강조색4 3 4 2 2 2 3 2" xfId="33848" xr:uid="{71ED5014-9CE8-4FB1-9C6E-31421526B1AD}"/>
    <cellStyle name="40% - 강조색4 3 4 2 2 2 4" xfId="24120" xr:uid="{0C419E85-6AA0-47EB-BD25-5EF1419DB8B4}"/>
    <cellStyle name="40% - 강조색4 3 4 2 2 3" xfId="7096" xr:uid="{3462A81F-9BCA-4BDC-A7B4-6C98EDAEB51B}"/>
    <cellStyle name="40% - 강조색4 3 4 2 2 3 2" xfId="16824" xr:uid="{94C8E744-5C8A-4E43-888E-0A46AF68E43C}"/>
    <cellStyle name="40% - 강조색4 3 4 2 2 3 2 2" xfId="36280" xr:uid="{3B81D1CB-1DD0-4C9C-B524-265CF19871A9}"/>
    <cellStyle name="40% - 강조색4 3 4 2 2 3 3" xfId="26552" xr:uid="{6AF72E67-84A3-4411-BF30-7EB3C4920CB8}"/>
    <cellStyle name="40% - 강조색4 3 4 2 2 4" xfId="11960" xr:uid="{DDE1C476-50DF-4A0C-B9FA-469841068229}"/>
    <cellStyle name="40% - 강조색4 3 4 2 2 4 2" xfId="31416" xr:uid="{31A4AB99-C618-4081-A00C-46F0324B4BCB}"/>
    <cellStyle name="40% - 강조색4 3 4 2 2 5" xfId="21688" xr:uid="{1C10EA9F-7347-4986-9509-C9124DFC5E4B}"/>
    <cellStyle name="40% - 강조색4 3 4 2 3" xfId="3448" xr:uid="{F229B7E0-84E0-4CDC-9FD2-5BC49D4A7945}"/>
    <cellStyle name="40% - 강조색4 3 4 2 3 2" xfId="8312" xr:uid="{8E6E8EE5-D048-4C88-ADB2-AF4636FAA29A}"/>
    <cellStyle name="40% - 강조색4 3 4 2 3 2 2" xfId="18040" xr:uid="{0062DDC2-3119-4F87-8BF2-377487761BF5}"/>
    <cellStyle name="40% - 강조색4 3 4 2 3 2 2 2" xfId="37496" xr:uid="{DC62E917-B41B-4BD5-A918-E9023E7169DF}"/>
    <cellStyle name="40% - 강조색4 3 4 2 3 2 3" xfId="27768" xr:uid="{5A08FFC1-C9DB-4D79-93E0-AAB00A681D98}"/>
    <cellStyle name="40% - 강조색4 3 4 2 3 3" xfId="13176" xr:uid="{320B0DA9-DA5E-4740-9DAF-82054246DD91}"/>
    <cellStyle name="40% - 강조색4 3 4 2 3 3 2" xfId="32632" xr:uid="{B7953623-A39B-4087-8DE4-F8C098347DD4}"/>
    <cellStyle name="40% - 강조색4 3 4 2 3 4" xfId="22904" xr:uid="{2C9D36B8-2B44-4747-AE9C-72FDB116E1BA}"/>
    <cellStyle name="40% - 강조색4 3 4 2 4" xfId="5880" xr:uid="{28D0F81A-DC30-41D9-9604-9CAAEC0AF71F}"/>
    <cellStyle name="40% - 강조색4 3 4 2 4 2" xfId="15608" xr:uid="{B996CAAA-9415-43DB-A535-06F03BED35F7}"/>
    <cellStyle name="40% - 강조색4 3 4 2 4 2 2" xfId="35064" xr:uid="{BA25CEA4-6402-4E11-B6A4-344644DEF106}"/>
    <cellStyle name="40% - 강조색4 3 4 2 4 3" xfId="25336" xr:uid="{ACA55624-46E0-4832-891B-93A818F27280}"/>
    <cellStyle name="40% - 강조색4 3 4 2 5" xfId="10744" xr:uid="{83D2A13B-91BA-451F-B937-7658396300A0}"/>
    <cellStyle name="40% - 강조색4 3 4 2 5 2" xfId="30200" xr:uid="{D2B9C101-EF9A-4047-B7CC-069899A2C873}"/>
    <cellStyle name="40% - 강조색4 3 4 2 6" xfId="20472" xr:uid="{CA27A1A3-0D55-4199-A3C6-C0758B3ACF71}"/>
    <cellStyle name="40% - 강조색4 3 4 3" xfId="1624" xr:uid="{4695965D-BA3D-47D6-8885-806305C2B998}"/>
    <cellStyle name="40% - 강조색4 3 4 3 2" xfId="4056" xr:uid="{005E0AA1-9737-4B0E-8637-135DF991E407}"/>
    <cellStyle name="40% - 강조색4 3 4 3 2 2" xfId="8920" xr:uid="{2B5E20A1-6998-4F8B-A43A-3F7BDFE3A573}"/>
    <cellStyle name="40% - 강조색4 3 4 3 2 2 2" xfId="18648" xr:uid="{332365DD-AAE6-40C3-B1AF-FD543F1819F8}"/>
    <cellStyle name="40% - 강조색4 3 4 3 2 2 2 2" xfId="38104" xr:uid="{27A7722B-BC96-4485-97BA-1C9E59FF289B}"/>
    <cellStyle name="40% - 강조색4 3 4 3 2 2 3" xfId="28376" xr:uid="{B5433FF1-B915-42DC-9B02-6D64E12471C8}"/>
    <cellStyle name="40% - 강조색4 3 4 3 2 3" xfId="13784" xr:uid="{7F79A416-E1EB-414C-AD7E-2EC3A5E4FD13}"/>
    <cellStyle name="40% - 강조색4 3 4 3 2 3 2" xfId="33240" xr:uid="{B8DC11EB-0D27-437D-A10E-6E3741975BB2}"/>
    <cellStyle name="40% - 강조색4 3 4 3 2 4" xfId="23512" xr:uid="{A997A21E-4571-4272-A722-D2A3355EDF29}"/>
    <cellStyle name="40% - 강조색4 3 4 3 3" xfId="6488" xr:uid="{2DAADBC5-C07E-4572-B7CF-938BD0B466DC}"/>
    <cellStyle name="40% - 강조색4 3 4 3 3 2" xfId="16216" xr:uid="{4268A97E-7E00-4388-9F68-160D88691A1A}"/>
    <cellStyle name="40% - 강조색4 3 4 3 3 2 2" xfId="35672" xr:uid="{4F90B7D1-D420-486D-ADFD-7DB9AE6C4AF1}"/>
    <cellStyle name="40% - 강조색4 3 4 3 3 3" xfId="25944" xr:uid="{B5429917-78AF-47AE-83FC-A7D569D182A7}"/>
    <cellStyle name="40% - 강조색4 3 4 3 4" xfId="11352" xr:uid="{220E817C-AC6E-4F0A-9604-9BDDC2832314}"/>
    <cellStyle name="40% - 강조색4 3 4 3 4 2" xfId="30808" xr:uid="{D89208C1-A352-45C4-B3CE-237AFACD5D6B}"/>
    <cellStyle name="40% - 강조색4 3 4 3 5" xfId="21080" xr:uid="{0E4AF4FE-D0FB-41B3-83EF-2472650DFFF1}"/>
    <cellStyle name="40% - 강조색4 3 4 4" xfId="2840" xr:uid="{2F74CF1B-0E51-4AD0-94B0-27CDE64E7BF3}"/>
    <cellStyle name="40% - 강조색4 3 4 4 2" xfId="7704" xr:uid="{3BB2AC5A-50E1-4B79-A03A-9DAD13CD07D9}"/>
    <cellStyle name="40% - 강조색4 3 4 4 2 2" xfId="17432" xr:uid="{DA36B025-C322-47F5-9C3A-A349904A898A}"/>
    <cellStyle name="40% - 강조색4 3 4 4 2 2 2" xfId="36888" xr:uid="{95008647-A4AE-40FA-A94A-4EA39AF1D50C}"/>
    <cellStyle name="40% - 강조색4 3 4 4 2 3" xfId="27160" xr:uid="{F52F6147-BBC4-4926-92CB-2CBE6C45DD06}"/>
    <cellStyle name="40% - 강조색4 3 4 4 3" xfId="12568" xr:uid="{D39F36C5-73B1-43FA-B72A-857F310F4517}"/>
    <cellStyle name="40% - 강조색4 3 4 4 3 2" xfId="32024" xr:uid="{2BB6AB1E-D797-43C7-9247-49C4A046C1CB}"/>
    <cellStyle name="40% - 강조색4 3 4 4 4" xfId="22296" xr:uid="{E86D6639-8969-48A6-AA51-72BEBD19817D}"/>
    <cellStyle name="40% - 강조색4 3 4 5" xfId="5272" xr:uid="{D5244097-6F5A-467B-A47B-8D61A787F192}"/>
    <cellStyle name="40% - 강조색4 3 4 5 2" xfId="15000" xr:uid="{5CEEECCF-9352-447B-8A10-F80E29D8CEE6}"/>
    <cellStyle name="40% - 강조색4 3 4 5 2 2" xfId="34456" xr:uid="{91E52931-1CC1-451E-8DF9-AC2C8953D16A}"/>
    <cellStyle name="40% - 강조색4 3 4 5 3" xfId="24728" xr:uid="{A2B5366A-469F-432C-A4A2-BF810910B078}"/>
    <cellStyle name="40% - 강조색4 3 4 6" xfId="10136" xr:uid="{A108263D-C225-4AB8-B9AF-FDDF0A89FA9C}"/>
    <cellStyle name="40% - 강조색4 3 4 6 2" xfId="29592" xr:uid="{B36EC762-A951-471E-83B5-5B46187F486F}"/>
    <cellStyle name="40% - 강조색4 3 4 7" xfId="19864" xr:uid="{4FA0979F-2035-4431-BE2B-B20D23193AD7}"/>
    <cellStyle name="40% - 강조색4 3 5" xfId="712" xr:uid="{B2E4A828-1094-4E48-865F-CDFC2DA4B78E}"/>
    <cellStyle name="40% - 강조색4 3 5 2" xfId="1928" xr:uid="{B9049ACC-5428-4638-9908-B601F40D0737}"/>
    <cellStyle name="40% - 강조색4 3 5 2 2" xfId="4360" xr:uid="{82E62849-B6D8-4381-84E2-B72879BE5F6B}"/>
    <cellStyle name="40% - 강조색4 3 5 2 2 2" xfId="9224" xr:uid="{54637F95-8D5B-49D2-BABE-0B4AF8C15B2C}"/>
    <cellStyle name="40% - 강조색4 3 5 2 2 2 2" xfId="18952" xr:uid="{DDF1FC8C-579C-4722-8EFD-540244CC44F1}"/>
    <cellStyle name="40% - 강조색4 3 5 2 2 2 2 2" xfId="38408" xr:uid="{D501A9C2-E02A-4D2D-AB31-8D3DC9BEF344}"/>
    <cellStyle name="40% - 강조색4 3 5 2 2 2 3" xfId="28680" xr:uid="{9A19D503-B811-43ED-856F-AFE8B5389210}"/>
    <cellStyle name="40% - 강조색4 3 5 2 2 3" xfId="14088" xr:uid="{3D3A0707-33D8-462E-B4E2-3D2A642386E0}"/>
    <cellStyle name="40% - 강조색4 3 5 2 2 3 2" xfId="33544" xr:uid="{125A8D72-0089-42E0-86D1-377040E11F1E}"/>
    <cellStyle name="40% - 강조색4 3 5 2 2 4" xfId="23816" xr:uid="{B5A73FA4-B14F-41A0-9672-C9786DC17634}"/>
    <cellStyle name="40% - 강조색4 3 5 2 3" xfId="6792" xr:uid="{410E2321-4E5C-44EA-B91A-F7546AD49573}"/>
    <cellStyle name="40% - 강조색4 3 5 2 3 2" xfId="16520" xr:uid="{3466CF9E-5076-4573-89B2-FC199508668F}"/>
    <cellStyle name="40% - 강조색4 3 5 2 3 2 2" xfId="35976" xr:uid="{DC2BFB14-CAB9-4DA6-AC14-CAE66ED8614C}"/>
    <cellStyle name="40% - 강조색4 3 5 2 3 3" xfId="26248" xr:uid="{8BBC3D65-EEA2-4184-B7AF-7F77E2D3C574}"/>
    <cellStyle name="40% - 강조색4 3 5 2 4" xfId="11656" xr:uid="{0DC55CE9-93DF-4934-9808-933340F4BCF1}"/>
    <cellStyle name="40% - 강조색4 3 5 2 4 2" xfId="31112" xr:uid="{53A8D3BB-B0F8-47E0-A463-3DD4A8055EFE}"/>
    <cellStyle name="40% - 강조색4 3 5 2 5" xfId="21384" xr:uid="{1E07CE08-55F6-4314-B35A-C500B5E61E63}"/>
    <cellStyle name="40% - 강조색4 3 5 3" xfId="3144" xr:uid="{D394CB6B-61D4-48D3-8900-7590453BBE6B}"/>
    <cellStyle name="40% - 강조색4 3 5 3 2" xfId="8008" xr:uid="{5D14F0DC-0D1D-4025-9291-03EC4B95FA64}"/>
    <cellStyle name="40% - 강조색4 3 5 3 2 2" xfId="17736" xr:uid="{A91B7BE7-B0AE-4FA8-9732-8ACD902F9E18}"/>
    <cellStyle name="40% - 강조색4 3 5 3 2 2 2" xfId="37192" xr:uid="{A387E2DC-AF18-4E05-8269-DEEDE3676A49}"/>
    <cellStyle name="40% - 강조색4 3 5 3 2 3" xfId="27464" xr:uid="{40A9BA13-CBAC-43C9-A498-1DEDE8E0F31A}"/>
    <cellStyle name="40% - 강조색4 3 5 3 3" xfId="12872" xr:uid="{360F1E4A-7647-4C96-B908-3E0242982AC1}"/>
    <cellStyle name="40% - 강조색4 3 5 3 3 2" xfId="32328" xr:uid="{3EB5F5EC-1502-4CCC-9C02-C6D36E4F8004}"/>
    <cellStyle name="40% - 강조색4 3 5 3 4" xfId="22600" xr:uid="{FFFBB54C-D4AB-47DB-A668-F06555AC4159}"/>
    <cellStyle name="40% - 강조색4 3 5 4" xfId="5576" xr:uid="{36FAD199-032A-4AD4-9672-A6C6F4A08DDD}"/>
    <cellStyle name="40% - 강조색4 3 5 4 2" xfId="15304" xr:uid="{B4B771F7-AEF2-4B45-BCF3-5FD03DBB35CE}"/>
    <cellStyle name="40% - 강조색4 3 5 4 2 2" xfId="34760" xr:uid="{89FA5907-6702-468C-B81D-4E4DD5EDF16D}"/>
    <cellStyle name="40% - 강조색4 3 5 4 3" xfId="25032" xr:uid="{96B60F5B-F349-45D9-8307-83D76CD27F47}"/>
    <cellStyle name="40% - 강조색4 3 5 5" xfId="10440" xr:uid="{A43CE81B-75E9-46F7-BD3C-8AEF104EAD5D}"/>
    <cellStyle name="40% - 강조색4 3 5 5 2" xfId="29896" xr:uid="{C8090C23-DB46-49C0-9ED7-28F3013F05DC}"/>
    <cellStyle name="40% - 강조색4 3 5 6" xfId="20168" xr:uid="{0EFB4952-014D-4B34-ACF3-C914E0C83FEB}"/>
    <cellStyle name="40% - 강조색4 3 6" xfId="1320" xr:uid="{2CC45507-455F-4780-8E3A-DD48FD2E5591}"/>
    <cellStyle name="40% - 강조색4 3 6 2" xfId="3752" xr:uid="{2F666608-E9BF-42DA-8C74-532EDB153B22}"/>
    <cellStyle name="40% - 강조색4 3 6 2 2" xfId="8616" xr:uid="{6257C664-550F-4986-B51F-E9B09C08790C}"/>
    <cellStyle name="40% - 강조색4 3 6 2 2 2" xfId="18344" xr:uid="{AFDECE15-4ABF-4A44-B41E-B7A744CEB70E}"/>
    <cellStyle name="40% - 강조색4 3 6 2 2 2 2" xfId="37800" xr:uid="{ED83BE44-4CDB-4763-AAAB-8217B5773236}"/>
    <cellStyle name="40% - 강조색4 3 6 2 2 3" xfId="28072" xr:uid="{72443D12-22C3-4E51-99D7-48E1745F6D83}"/>
    <cellStyle name="40% - 강조색4 3 6 2 3" xfId="13480" xr:uid="{90AE0CEE-03AF-420F-9B5C-CFA9B73F6117}"/>
    <cellStyle name="40% - 강조색4 3 6 2 3 2" xfId="32936" xr:uid="{9A12528F-723F-4F54-ABB7-BF5539EA4770}"/>
    <cellStyle name="40% - 강조색4 3 6 2 4" xfId="23208" xr:uid="{14A16D14-EBF2-4302-8BE3-327BE7452E10}"/>
    <cellStyle name="40% - 강조색4 3 6 3" xfId="6184" xr:uid="{CD8E5B38-6981-43CF-8587-6992C580BDB2}"/>
    <cellStyle name="40% - 강조색4 3 6 3 2" xfId="15912" xr:uid="{35C0818A-A31B-4CC7-8A30-7A2219EAA206}"/>
    <cellStyle name="40% - 강조색4 3 6 3 2 2" xfId="35368" xr:uid="{6942766E-15B3-48D0-86FF-5CBB3D5C9068}"/>
    <cellStyle name="40% - 강조색4 3 6 3 3" xfId="25640" xr:uid="{3AFFB554-C624-4DE0-BBC4-AF39EFCC4037}"/>
    <cellStyle name="40% - 강조색4 3 6 4" xfId="11048" xr:uid="{8693DE4A-3E06-49BB-8573-52FF4482834E}"/>
    <cellStyle name="40% - 강조색4 3 6 4 2" xfId="30504" xr:uid="{8EDDDAAA-6703-43A9-98AE-1B50600F3C53}"/>
    <cellStyle name="40% - 강조색4 3 6 5" xfId="20776" xr:uid="{64D173A4-6B9B-4310-807C-1D73CFE4EADB}"/>
    <cellStyle name="40% - 강조색4 3 7" xfId="2536" xr:uid="{529CB11F-22AE-482F-B16B-5B9DFE01B029}"/>
    <cellStyle name="40% - 강조색4 3 7 2" xfId="7400" xr:uid="{9911100C-4E0F-4EB0-9A0C-C8D2DABECBD0}"/>
    <cellStyle name="40% - 강조색4 3 7 2 2" xfId="17128" xr:uid="{7BE358D3-09F4-4B44-B463-717A4801F559}"/>
    <cellStyle name="40% - 강조색4 3 7 2 2 2" xfId="36584" xr:uid="{30AB1201-C2EB-4167-B301-5AA82BACBFA7}"/>
    <cellStyle name="40% - 강조색4 3 7 2 3" xfId="26856" xr:uid="{CB70CF61-8DDA-4F5A-A601-25CB77BF913D}"/>
    <cellStyle name="40% - 강조색4 3 7 3" xfId="12264" xr:uid="{E4F93C09-A613-456E-8F25-5AECF46358F2}"/>
    <cellStyle name="40% - 강조색4 3 7 3 2" xfId="31720" xr:uid="{27361C6C-F7B1-4AAF-A6D4-8CBA232D1FB6}"/>
    <cellStyle name="40% - 강조색4 3 7 4" xfId="21992" xr:uid="{4BC68FC9-AE63-4ECA-B084-F2453A764633}"/>
    <cellStyle name="40% - 강조색4 3 8" xfId="4968" xr:uid="{1D709F8C-F51A-4BD8-BEE6-B04B5C7FB069}"/>
    <cellStyle name="40% - 강조색4 3 8 2" xfId="14696" xr:uid="{EA16851D-C32A-4610-BC14-8E12B84DF262}"/>
    <cellStyle name="40% - 강조색4 3 8 2 2" xfId="34152" xr:uid="{380B9C56-0237-4E00-9DD5-48FCC224326A}"/>
    <cellStyle name="40% - 강조색4 3 8 3" xfId="24424" xr:uid="{A256F564-C637-44EF-9F6F-F1CA7133839F}"/>
    <cellStyle name="40% - 강조색4 3 9" xfId="9832" xr:uid="{8B6C7073-CCC9-40D9-A761-00A9544D57EF}"/>
    <cellStyle name="40% - 강조색4 3 9 2" xfId="29288" xr:uid="{055F2350-1E65-4EEF-B543-BCE797A01365}"/>
    <cellStyle name="40% - 강조색4 4" xfId="119" xr:uid="{69682073-9CC3-46D0-91AD-2390B7DF0F12}"/>
    <cellStyle name="40% - 강조색4 4 10" xfId="19580" xr:uid="{CDC39FA5-EDE8-497B-91C2-13BBAFCEC1E0}"/>
    <cellStyle name="40% - 강조색4 4 2" xfId="199" xr:uid="{242C936D-C2DE-4A57-8669-711B44FB8BF4}"/>
    <cellStyle name="40% - 강조색4 4 2 2" xfId="352" xr:uid="{EB4F5865-7361-4A26-B891-80228E74DC56}"/>
    <cellStyle name="40% - 강조색4 4 2 2 2" xfId="657" xr:uid="{B3351460-2EBF-4FC0-94A1-4AB3AF68F027}"/>
    <cellStyle name="40% - 강조색4 4 2 2 2 2" xfId="1265" xr:uid="{9D54C8DF-C923-47DD-BB09-27BFD3D0CE30}"/>
    <cellStyle name="40% - 강조색4 4 2 2 2 2 2" xfId="2481" xr:uid="{FB95EFCE-6FED-4BF3-BD6F-249C08B488E1}"/>
    <cellStyle name="40% - 강조색4 4 2 2 2 2 2 2" xfId="4913" xr:uid="{2F74E88C-9F19-4C00-A3CC-4C5C60AC4D5A}"/>
    <cellStyle name="40% - 강조색4 4 2 2 2 2 2 2 2" xfId="9777" xr:uid="{FA486EE9-BEEF-4B15-9B74-8AB08FC4FFC6}"/>
    <cellStyle name="40% - 강조색4 4 2 2 2 2 2 2 2 2" xfId="19505" xr:uid="{A4E956FA-E096-4450-A791-3DA117108D34}"/>
    <cellStyle name="40% - 강조색4 4 2 2 2 2 2 2 2 2 2" xfId="38961" xr:uid="{36934E66-6758-44A5-88D3-0C0BD438E0B5}"/>
    <cellStyle name="40% - 강조색4 4 2 2 2 2 2 2 2 3" xfId="29233" xr:uid="{EC7BFF60-0656-4B9E-8963-738CEE5396E3}"/>
    <cellStyle name="40% - 강조색4 4 2 2 2 2 2 2 3" xfId="14641" xr:uid="{9D780DED-E6FB-4D63-8442-7F04CF3BD9C9}"/>
    <cellStyle name="40% - 강조색4 4 2 2 2 2 2 2 3 2" xfId="34097" xr:uid="{341933E7-54C3-4F00-A6EC-6DB0E272404A}"/>
    <cellStyle name="40% - 강조색4 4 2 2 2 2 2 2 4" xfId="24369" xr:uid="{BB77B099-332E-4CD1-B0DD-1887BC1D13CF}"/>
    <cellStyle name="40% - 강조색4 4 2 2 2 2 2 3" xfId="7345" xr:uid="{73628F79-BA70-4F58-A3A7-E2FFAEF4F2D4}"/>
    <cellStyle name="40% - 강조색4 4 2 2 2 2 2 3 2" xfId="17073" xr:uid="{AEB59689-81AE-4A05-BE2A-905A33F6BCCB}"/>
    <cellStyle name="40% - 강조색4 4 2 2 2 2 2 3 2 2" xfId="36529" xr:uid="{55DEA231-7666-4104-B01F-1B816228E97C}"/>
    <cellStyle name="40% - 강조색4 4 2 2 2 2 2 3 3" xfId="26801" xr:uid="{9976E89B-C5E9-4BAC-AEBD-EFBEAA6F7F1A}"/>
    <cellStyle name="40% - 강조색4 4 2 2 2 2 2 4" xfId="12209" xr:uid="{EDC3DD4B-A5F9-42D3-9391-4192D2C3816E}"/>
    <cellStyle name="40% - 강조색4 4 2 2 2 2 2 4 2" xfId="31665" xr:uid="{15FA0750-F827-4F03-A29A-AE9BC2D316B4}"/>
    <cellStyle name="40% - 강조색4 4 2 2 2 2 2 5" xfId="21937" xr:uid="{951B397A-D260-440C-940E-2A6376354795}"/>
    <cellStyle name="40% - 강조색4 4 2 2 2 2 3" xfId="3697" xr:uid="{54764363-B52E-4B84-A67A-A75607E48876}"/>
    <cellStyle name="40% - 강조색4 4 2 2 2 2 3 2" xfId="8561" xr:uid="{44A94B79-BF9C-4FBE-B94C-34AE501AFC49}"/>
    <cellStyle name="40% - 강조색4 4 2 2 2 2 3 2 2" xfId="18289" xr:uid="{F95AAE55-12CC-422C-A039-3D18F1191B26}"/>
    <cellStyle name="40% - 강조색4 4 2 2 2 2 3 2 2 2" xfId="37745" xr:uid="{C91D59E4-ECC1-45F9-9A73-B3D4093B8235}"/>
    <cellStyle name="40% - 강조색4 4 2 2 2 2 3 2 3" xfId="28017" xr:uid="{990B84AA-A9DB-4688-9435-91487FED5F7A}"/>
    <cellStyle name="40% - 강조색4 4 2 2 2 2 3 3" xfId="13425" xr:uid="{D5B6263A-21B3-48B0-BC52-B631575713F3}"/>
    <cellStyle name="40% - 강조색4 4 2 2 2 2 3 3 2" xfId="32881" xr:uid="{EF29BB8B-6728-4D93-BFBF-F66A40ABE8E2}"/>
    <cellStyle name="40% - 강조색4 4 2 2 2 2 3 4" xfId="23153" xr:uid="{CF407C3B-31D8-4020-B0FE-C67E71F26BFA}"/>
    <cellStyle name="40% - 강조색4 4 2 2 2 2 4" xfId="6129" xr:uid="{F9787C11-9397-41B8-B0F7-4A7C2CAF7972}"/>
    <cellStyle name="40% - 강조색4 4 2 2 2 2 4 2" xfId="15857" xr:uid="{F37705D5-B542-4AFD-9253-B3FAE6F939DE}"/>
    <cellStyle name="40% - 강조색4 4 2 2 2 2 4 2 2" xfId="35313" xr:uid="{F897B794-5D31-4E97-A585-020DF1A60744}"/>
    <cellStyle name="40% - 강조색4 4 2 2 2 2 4 3" xfId="25585" xr:uid="{3D9B0E24-62E4-4D03-8E1E-2423F41EEFE9}"/>
    <cellStyle name="40% - 강조색4 4 2 2 2 2 5" xfId="10993" xr:uid="{DF949F3A-F77E-40E0-99C1-E54925AE7151}"/>
    <cellStyle name="40% - 강조색4 4 2 2 2 2 5 2" xfId="30449" xr:uid="{C429BEAD-078E-4818-B4CF-E8CF071D9E6D}"/>
    <cellStyle name="40% - 강조색4 4 2 2 2 2 6" xfId="20721" xr:uid="{DB7A162A-30EF-4E39-BBEB-F1908D354563}"/>
    <cellStyle name="40% - 강조색4 4 2 2 2 3" xfId="1873" xr:uid="{DEC1ECF9-DB65-4105-80FF-C6CDC5EB5F0F}"/>
    <cellStyle name="40% - 강조색4 4 2 2 2 3 2" xfId="4305" xr:uid="{E9D776E6-E1BF-4DD2-9DC4-6E41D9CAFA38}"/>
    <cellStyle name="40% - 강조색4 4 2 2 2 3 2 2" xfId="9169" xr:uid="{02AFB164-64D9-443F-B027-9BBEDEE6FAEB}"/>
    <cellStyle name="40% - 강조색4 4 2 2 2 3 2 2 2" xfId="18897" xr:uid="{E91407BF-E2BE-4F56-9120-C470EAA9F19B}"/>
    <cellStyle name="40% - 강조색4 4 2 2 2 3 2 2 2 2" xfId="38353" xr:uid="{5B70F2BA-FBB5-4D45-BD53-210BBD593C34}"/>
    <cellStyle name="40% - 강조색4 4 2 2 2 3 2 2 3" xfId="28625" xr:uid="{682E574C-83E0-499B-914B-E7199AE6EB30}"/>
    <cellStyle name="40% - 강조색4 4 2 2 2 3 2 3" xfId="14033" xr:uid="{B2AF6B04-9006-4CD5-817C-B5B8BFA582EC}"/>
    <cellStyle name="40% - 강조색4 4 2 2 2 3 2 3 2" xfId="33489" xr:uid="{A96593CA-A849-4CFD-9F12-1F521520FD15}"/>
    <cellStyle name="40% - 강조색4 4 2 2 2 3 2 4" xfId="23761" xr:uid="{CE8C79C6-1BBB-412A-BDAB-10673A02C665}"/>
    <cellStyle name="40% - 강조색4 4 2 2 2 3 3" xfId="6737" xr:uid="{30E3CBF0-1E39-493A-B5E6-F9B0275D0EBE}"/>
    <cellStyle name="40% - 강조색4 4 2 2 2 3 3 2" xfId="16465" xr:uid="{7DCA2885-E298-4A2F-B5F7-9814FA57918F}"/>
    <cellStyle name="40% - 강조색4 4 2 2 2 3 3 2 2" xfId="35921" xr:uid="{03077244-D225-47A8-99D7-6CFA066ECBC1}"/>
    <cellStyle name="40% - 강조색4 4 2 2 2 3 3 3" xfId="26193" xr:uid="{606E5C56-8DD2-49E1-BF60-B14DA3318C97}"/>
    <cellStyle name="40% - 강조색4 4 2 2 2 3 4" xfId="11601" xr:uid="{721308A6-BE07-45B5-9CC1-71D4B87FC797}"/>
    <cellStyle name="40% - 강조색4 4 2 2 2 3 4 2" xfId="31057" xr:uid="{4EDFA878-F594-4CE7-B063-59CB4A66E009}"/>
    <cellStyle name="40% - 강조색4 4 2 2 2 3 5" xfId="21329" xr:uid="{CBE96B43-8D94-4D5D-86C5-824BA1D8A80B}"/>
    <cellStyle name="40% - 강조색4 4 2 2 2 4" xfId="3089" xr:uid="{124917A0-EC9F-4220-B84C-DFAB3C80D2CA}"/>
    <cellStyle name="40% - 강조색4 4 2 2 2 4 2" xfId="7953" xr:uid="{3B8F1B15-9002-4802-B110-6783042AADFA}"/>
    <cellStyle name="40% - 강조색4 4 2 2 2 4 2 2" xfId="17681" xr:uid="{3F643E91-BEEF-426C-8E53-E85A19BC9854}"/>
    <cellStyle name="40% - 강조색4 4 2 2 2 4 2 2 2" xfId="37137" xr:uid="{6B4D0AD1-F9F0-439C-A89E-C02D94E36D9A}"/>
    <cellStyle name="40% - 강조색4 4 2 2 2 4 2 3" xfId="27409" xr:uid="{1F414CA6-1377-4A39-8913-C0655FBA5761}"/>
    <cellStyle name="40% - 강조색4 4 2 2 2 4 3" xfId="12817" xr:uid="{C703BE1C-5146-4743-A953-406B3F24BDBC}"/>
    <cellStyle name="40% - 강조색4 4 2 2 2 4 3 2" xfId="32273" xr:uid="{AF73045B-465C-4084-98B4-1AB2C85237C7}"/>
    <cellStyle name="40% - 강조색4 4 2 2 2 4 4" xfId="22545" xr:uid="{6BDECA99-07B5-4DE2-AB96-7EF301AB73D9}"/>
    <cellStyle name="40% - 강조색4 4 2 2 2 5" xfId="5521" xr:uid="{9A383266-0DF7-4F90-AF8D-17F3EB9DE562}"/>
    <cellStyle name="40% - 강조색4 4 2 2 2 5 2" xfId="15249" xr:uid="{1F404515-5DC5-4E23-AD2A-C7A9D20E3029}"/>
    <cellStyle name="40% - 강조색4 4 2 2 2 5 2 2" xfId="34705" xr:uid="{B8661552-2384-4C5A-A999-A049DB6A5414}"/>
    <cellStyle name="40% - 강조색4 4 2 2 2 5 3" xfId="24977" xr:uid="{8480A150-BD71-4767-B564-27499CFF601E}"/>
    <cellStyle name="40% - 강조색4 4 2 2 2 6" xfId="10385" xr:uid="{31C4964B-FCD1-47DC-B3B6-8CCEB59A6AD3}"/>
    <cellStyle name="40% - 강조색4 4 2 2 2 6 2" xfId="29841" xr:uid="{8A5717F1-F50E-4784-A046-81D99B7A9339}"/>
    <cellStyle name="40% - 강조색4 4 2 2 2 7" xfId="20113" xr:uid="{3983AB9E-FC3C-4BD4-9876-AFFDE98C35F7}"/>
    <cellStyle name="40% - 강조색4 4 2 2 3" xfId="961" xr:uid="{BE6FDE4C-4434-44BF-84DD-CBC0BD75FFBD}"/>
    <cellStyle name="40% - 강조색4 4 2 2 3 2" xfId="2177" xr:uid="{7AE2015B-38B6-4253-86E4-46F27539E737}"/>
    <cellStyle name="40% - 강조색4 4 2 2 3 2 2" xfId="4609" xr:uid="{5085F260-EDAA-44D9-A55D-E748E597DD61}"/>
    <cellStyle name="40% - 강조색4 4 2 2 3 2 2 2" xfId="9473" xr:uid="{F1B3EE43-267F-489F-A20B-4EECA144D1EC}"/>
    <cellStyle name="40% - 강조색4 4 2 2 3 2 2 2 2" xfId="19201" xr:uid="{80BFD375-DE09-4889-842D-A1EA9ED0C8EE}"/>
    <cellStyle name="40% - 강조색4 4 2 2 3 2 2 2 2 2" xfId="38657" xr:uid="{7E55860F-0C5F-4B1B-964A-59382693BB5F}"/>
    <cellStyle name="40% - 강조색4 4 2 2 3 2 2 2 3" xfId="28929" xr:uid="{5BBF97B3-C716-43C2-8A79-CB3F48133700}"/>
    <cellStyle name="40% - 강조색4 4 2 2 3 2 2 3" xfId="14337" xr:uid="{222CB419-E232-4AD2-B956-D4C32ADFA13B}"/>
    <cellStyle name="40% - 강조색4 4 2 2 3 2 2 3 2" xfId="33793" xr:uid="{3B769D74-BCA9-41F9-BF10-9FE6C110C5F0}"/>
    <cellStyle name="40% - 강조색4 4 2 2 3 2 2 4" xfId="24065" xr:uid="{59984D89-31E1-44BF-B4BC-F18ED68E44F6}"/>
    <cellStyle name="40% - 강조색4 4 2 2 3 2 3" xfId="7041" xr:uid="{52F253CE-082C-4FF0-9322-1F2BE2F475F7}"/>
    <cellStyle name="40% - 강조색4 4 2 2 3 2 3 2" xfId="16769" xr:uid="{40A21A0C-7F6D-4B5A-88A0-45A1AA7D5782}"/>
    <cellStyle name="40% - 강조색4 4 2 2 3 2 3 2 2" xfId="36225" xr:uid="{920C6579-F9F9-459A-AA2E-F3B3D19EF6E0}"/>
    <cellStyle name="40% - 강조색4 4 2 2 3 2 3 3" xfId="26497" xr:uid="{CDB58BC5-25B6-4974-A983-927897551EEE}"/>
    <cellStyle name="40% - 강조색4 4 2 2 3 2 4" xfId="11905" xr:uid="{73F85494-3844-47C6-A6F2-0740F3F7D0E0}"/>
    <cellStyle name="40% - 강조색4 4 2 2 3 2 4 2" xfId="31361" xr:uid="{FF7C4EBF-90ED-40A9-8953-1F8961762775}"/>
    <cellStyle name="40% - 강조색4 4 2 2 3 2 5" xfId="21633" xr:uid="{C132F5F2-8CC2-49ED-8F09-1330576A0893}"/>
    <cellStyle name="40% - 강조색4 4 2 2 3 3" xfId="3393" xr:uid="{AE545D8B-8411-458E-B0EF-199D783CDA32}"/>
    <cellStyle name="40% - 강조색4 4 2 2 3 3 2" xfId="8257" xr:uid="{C1BB9032-6C5C-4A49-A32E-BA6533228927}"/>
    <cellStyle name="40% - 강조색4 4 2 2 3 3 2 2" xfId="17985" xr:uid="{FDD41C82-715C-4A85-9EFB-AA2D5A6E0E82}"/>
    <cellStyle name="40% - 강조색4 4 2 2 3 3 2 2 2" xfId="37441" xr:uid="{C1F09148-25DF-4562-B1DC-9DC73AD8DDA6}"/>
    <cellStyle name="40% - 강조색4 4 2 2 3 3 2 3" xfId="27713" xr:uid="{B0F50044-70DC-4796-A156-30F881F948AD}"/>
    <cellStyle name="40% - 강조색4 4 2 2 3 3 3" xfId="13121" xr:uid="{471612F4-42CC-47C4-A350-F8341ACCEBFC}"/>
    <cellStyle name="40% - 강조색4 4 2 2 3 3 3 2" xfId="32577" xr:uid="{78C247C7-4C9F-4E5A-83B6-390F52ACB4BD}"/>
    <cellStyle name="40% - 강조색4 4 2 2 3 3 4" xfId="22849" xr:uid="{4D1C7A85-901F-41DC-89F6-B0B39591C375}"/>
    <cellStyle name="40% - 강조색4 4 2 2 3 4" xfId="5825" xr:uid="{42A3795B-03AD-4D27-B9B9-8BF19135DE5C}"/>
    <cellStyle name="40% - 강조색4 4 2 2 3 4 2" xfId="15553" xr:uid="{3C76BB7F-C3D1-402D-91C2-D4E9945D1D51}"/>
    <cellStyle name="40% - 강조색4 4 2 2 3 4 2 2" xfId="35009" xr:uid="{52668E20-B18A-4E9A-858D-45FCA87E85B4}"/>
    <cellStyle name="40% - 강조색4 4 2 2 3 4 3" xfId="25281" xr:uid="{0E3593C7-805F-4A07-9449-105979EB177E}"/>
    <cellStyle name="40% - 강조색4 4 2 2 3 5" xfId="10689" xr:uid="{8830DB26-FAA6-4FC1-8598-7971391DC143}"/>
    <cellStyle name="40% - 강조색4 4 2 2 3 5 2" xfId="30145" xr:uid="{C8D8A197-5480-4C68-9C6B-A0C5A46E591D}"/>
    <cellStyle name="40% - 강조색4 4 2 2 3 6" xfId="20417" xr:uid="{5386B004-2442-4A42-872F-1CE94B1600EC}"/>
    <cellStyle name="40% - 강조색4 4 2 2 4" xfId="1569" xr:uid="{62036F0E-97C4-452E-8AA6-F269B94476F7}"/>
    <cellStyle name="40% - 강조색4 4 2 2 4 2" xfId="4001" xr:uid="{6E9AAD8E-965C-4599-92BF-6EDEB6BCEFFF}"/>
    <cellStyle name="40% - 강조색4 4 2 2 4 2 2" xfId="8865" xr:uid="{ED84119E-DEF1-47F0-BF80-F4F1C404E7AE}"/>
    <cellStyle name="40% - 강조색4 4 2 2 4 2 2 2" xfId="18593" xr:uid="{45D6F276-D424-40D7-8748-75B55F279512}"/>
    <cellStyle name="40% - 강조색4 4 2 2 4 2 2 2 2" xfId="38049" xr:uid="{19993120-6754-49A3-B0D8-509322477D31}"/>
    <cellStyle name="40% - 강조색4 4 2 2 4 2 2 3" xfId="28321" xr:uid="{DD104A90-FE7C-4486-AEBF-AB09A465FC0C}"/>
    <cellStyle name="40% - 강조색4 4 2 2 4 2 3" xfId="13729" xr:uid="{DB257CB5-8B0F-4101-928A-CBADB2544FA4}"/>
    <cellStyle name="40% - 강조색4 4 2 2 4 2 3 2" xfId="33185" xr:uid="{100973C7-F6AF-431B-B872-0F688B11B9EB}"/>
    <cellStyle name="40% - 강조색4 4 2 2 4 2 4" xfId="23457" xr:uid="{28DA431C-CD0A-44C9-9A29-B9EBDE6F2725}"/>
    <cellStyle name="40% - 강조색4 4 2 2 4 3" xfId="6433" xr:uid="{31D62CD2-018F-46D3-84B9-6EFDF827797D}"/>
    <cellStyle name="40% - 강조색4 4 2 2 4 3 2" xfId="16161" xr:uid="{981D8878-39A4-4FB0-ADA5-84269C64D3DA}"/>
    <cellStyle name="40% - 강조색4 4 2 2 4 3 2 2" xfId="35617" xr:uid="{20DB8DCD-CC07-40BC-BB27-B385AA3D974B}"/>
    <cellStyle name="40% - 강조색4 4 2 2 4 3 3" xfId="25889" xr:uid="{2BD72936-BD53-437C-A79A-08F5ABB119AA}"/>
    <cellStyle name="40% - 강조색4 4 2 2 4 4" xfId="11297" xr:uid="{8FFB3A36-F7B9-487E-AF39-48453A516BB4}"/>
    <cellStyle name="40% - 강조색4 4 2 2 4 4 2" xfId="30753" xr:uid="{6AB50FDA-1CE0-4FAD-A6DD-F2419C10AB9C}"/>
    <cellStyle name="40% - 강조색4 4 2 2 4 5" xfId="21025" xr:uid="{466072EC-007D-451B-8C4A-51ABBF68A1EA}"/>
    <cellStyle name="40% - 강조색4 4 2 2 5" xfId="2785" xr:uid="{6397E885-A7FA-4485-AF6A-17F6AC06AAB9}"/>
    <cellStyle name="40% - 강조색4 4 2 2 5 2" xfId="7649" xr:uid="{DAFB26B3-902F-4FA7-A00D-B8CF9608F2CA}"/>
    <cellStyle name="40% - 강조색4 4 2 2 5 2 2" xfId="17377" xr:uid="{543B65A9-FCA9-485D-8A30-ACAA72AB3345}"/>
    <cellStyle name="40% - 강조색4 4 2 2 5 2 2 2" xfId="36833" xr:uid="{2A2AC597-6A98-4D1D-A964-58C2FEC5AB5E}"/>
    <cellStyle name="40% - 강조색4 4 2 2 5 2 3" xfId="27105" xr:uid="{744602F6-38E4-465F-B2E0-2693D32ED1E2}"/>
    <cellStyle name="40% - 강조색4 4 2 2 5 3" xfId="12513" xr:uid="{D63DAE17-4FA1-4572-A1AD-01D456616506}"/>
    <cellStyle name="40% - 강조색4 4 2 2 5 3 2" xfId="31969" xr:uid="{A22E027B-35B7-4E5C-B49D-CE271333AF63}"/>
    <cellStyle name="40% - 강조색4 4 2 2 5 4" xfId="22241" xr:uid="{C2D01B5F-ACD8-4C73-B723-3A54B874DDAF}"/>
    <cellStyle name="40% - 강조색4 4 2 2 6" xfId="5217" xr:uid="{4F06DA58-E233-4E76-84D8-A4F2C6DD10DB}"/>
    <cellStyle name="40% - 강조색4 4 2 2 6 2" xfId="14945" xr:uid="{DB8F9998-596E-44C8-9F73-F43DF9126B5B}"/>
    <cellStyle name="40% - 강조색4 4 2 2 6 2 2" xfId="34401" xr:uid="{C8FBFD5F-B489-49D9-99B4-789B0FFF45BD}"/>
    <cellStyle name="40% - 강조색4 4 2 2 6 3" xfId="24673" xr:uid="{23A751F7-9296-4341-BECB-7061335F634B}"/>
    <cellStyle name="40% - 강조색4 4 2 2 7" xfId="10081" xr:uid="{49243FDB-6435-40AF-A080-6B2EFF3C6C43}"/>
    <cellStyle name="40% - 강조색4 4 2 2 7 2" xfId="29537" xr:uid="{6CD9F203-78AF-4AF7-8FB5-3D6539B4CDFE}"/>
    <cellStyle name="40% - 강조색4 4 2 2 8" xfId="19809" xr:uid="{561CC163-C899-425E-918B-0FED38093005}"/>
    <cellStyle name="40% - 강조색4 4 2 3" xfId="505" xr:uid="{4F209BBC-CA8B-4663-8BDC-ECAFADFC1ED0}"/>
    <cellStyle name="40% - 강조색4 4 2 3 2" xfId="1113" xr:uid="{52BD82B8-1C46-4ED9-A8AC-7F9C03132B2D}"/>
    <cellStyle name="40% - 강조색4 4 2 3 2 2" xfId="2329" xr:uid="{EF09977C-4608-4597-84C8-B8CBFF97E12F}"/>
    <cellStyle name="40% - 강조색4 4 2 3 2 2 2" xfId="4761" xr:uid="{08B82FA6-9DD8-479D-A29D-0B5CC3CCBFB3}"/>
    <cellStyle name="40% - 강조색4 4 2 3 2 2 2 2" xfId="9625" xr:uid="{8134BF2D-C501-473F-8030-2BFF5AA8FFE5}"/>
    <cellStyle name="40% - 강조색4 4 2 3 2 2 2 2 2" xfId="19353" xr:uid="{B7FFCC7C-37CE-4474-8974-13D819A22011}"/>
    <cellStyle name="40% - 강조색4 4 2 3 2 2 2 2 2 2" xfId="38809" xr:uid="{A78FFD48-1BCD-4609-9E64-212C709ED1DB}"/>
    <cellStyle name="40% - 강조색4 4 2 3 2 2 2 2 3" xfId="29081" xr:uid="{DC82CC98-3B86-4935-96B3-3171A736E94A}"/>
    <cellStyle name="40% - 강조색4 4 2 3 2 2 2 3" xfId="14489" xr:uid="{6EED678A-C0BA-482C-AE4C-98F43B3DFA66}"/>
    <cellStyle name="40% - 강조색4 4 2 3 2 2 2 3 2" xfId="33945" xr:uid="{7FC76B00-372F-49D1-9919-7C16A9CC6697}"/>
    <cellStyle name="40% - 강조색4 4 2 3 2 2 2 4" xfId="24217" xr:uid="{7D14733E-0AC4-45C5-AEC5-11189DD2251D}"/>
    <cellStyle name="40% - 강조색4 4 2 3 2 2 3" xfId="7193" xr:uid="{F72F2F97-71A5-47D1-BF8C-548F6DB7503F}"/>
    <cellStyle name="40% - 강조색4 4 2 3 2 2 3 2" xfId="16921" xr:uid="{826F647A-789C-4878-8DE0-F4E80DD89691}"/>
    <cellStyle name="40% - 강조색4 4 2 3 2 2 3 2 2" xfId="36377" xr:uid="{74EC4FD0-B347-4495-B1F1-41455FA04817}"/>
    <cellStyle name="40% - 강조색4 4 2 3 2 2 3 3" xfId="26649" xr:uid="{97164B8C-D0CA-40A1-9554-C8D318A05463}"/>
    <cellStyle name="40% - 강조색4 4 2 3 2 2 4" xfId="12057" xr:uid="{D7302F6C-0306-46CD-90C6-E6A1B17B0097}"/>
    <cellStyle name="40% - 강조색4 4 2 3 2 2 4 2" xfId="31513" xr:uid="{F0145FDE-5312-4C63-AAFC-160EBEA20CF3}"/>
    <cellStyle name="40% - 강조색4 4 2 3 2 2 5" xfId="21785" xr:uid="{D9EDC3A0-31AE-432C-BB90-05D9F8C3BFCA}"/>
    <cellStyle name="40% - 강조색4 4 2 3 2 3" xfId="3545" xr:uid="{1647529C-2D6C-4B8A-983A-41639A1FFD71}"/>
    <cellStyle name="40% - 강조색4 4 2 3 2 3 2" xfId="8409" xr:uid="{416FA75B-6C17-4F8A-9675-90B0CEE7B709}"/>
    <cellStyle name="40% - 강조색4 4 2 3 2 3 2 2" xfId="18137" xr:uid="{0618C60B-9117-4557-B76C-9D9FF75CCE2B}"/>
    <cellStyle name="40% - 강조색4 4 2 3 2 3 2 2 2" xfId="37593" xr:uid="{1FE4FB75-1316-45B1-B149-5879F1723F71}"/>
    <cellStyle name="40% - 강조색4 4 2 3 2 3 2 3" xfId="27865" xr:uid="{A5BE5C4F-83EF-44B7-895D-862E3BE32A7C}"/>
    <cellStyle name="40% - 강조색4 4 2 3 2 3 3" xfId="13273" xr:uid="{70FFA229-58C2-4EE1-A54C-AAB460295D03}"/>
    <cellStyle name="40% - 강조색4 4 2 3 2 3 3 2" xfId="32729" xr:uid="{1209E3C8-0E31-4BD8-B601-F4A5E7FE9040}"/>
    <cellStyle name="40% - 강조색4 4 2 3 2 3 4" xfId="23001" xr:uid="{E10BC04F-663E-404A-BDE8-C38FFA4A1B30}"/>
    <cellStyle name="40% - 강조색4 4 2 3 2 4" xfId="5977" xr:uid="{E30D3927-D7CB-4D55-8C93-21FD158045FF}"/>
    <cellStyle name="40% - 강조색4 4 2 3 2 4 2" xfId="15705" xr:uid="{6F627F64-F14A-4191-9BAD-DB1DF9DB4365}"/>
    <cellStyle name="40% - 강조색4 4 2 3 2 4 2 2" xfId="35161" xr:uid="{1E287617-B0EF-4F32-9BDD-3FAC2AA8327E}"/>
    <cellStyle name="40% - 강조색4 4 2 3 2 4 3" xfId="25433" xr:uid="{ECFEA640-7811-4A80-A390-D1BF26F1F527}"/>
    <cellStyle name="40% - 강조색4 4 2 3 2 5" xfId="10841" xr:uid="{1F55F346-64B5-4B92-88A0-73DF6696A7D3}"/>
    <cellStyle name="40% - 강조색4 4 2 3 2 5 2" xfId="30297" xr:uid="{7F6CF041-DA32-48D3-BE1D-FE00C8194282}"/>
    <cellStyle name="40% - 강조색4 4 2 3 2 6" xfId="20569" xr:uid="{1F056D36-5BD2-40B9-9CF4-0D231FC6CDC2}"/>
    <cellStyle name="40% - 강조색4 4 2 3 3" xfId="1721" xr:uid="{781F83C9-D8CB-4DB0-BBA2-3877A0CEAC9B}"/>
    <cellStyle name="40% - 강조색4 4 2 3 3 2" xfId="4153" xr:uid="{4F0CD7CD-6FDB-483D-898E-AAACB01AC719}"/>
    <cellStyle name="40% - 강조색4 4 2 3 3 2 2" xfId="9017" xr:uid="{8B6BA313-41FC-4FF9-9E53-97FB8F37256F}"/>
    <cellStyle name="40% - 강조색4 4 2 3 3 2 2 2" xfId="18745" xr:uid="{B98093AE-B9C9-42EE-8B45-ABBF49A10AA2}"/>
    <cellStyle name="40% - 강조색4 4 2 3 3 2 2 2 2" xfId="38201" xr:uid="{C8BCCAF1-2F86-4A57-B2AE-257AE8B4C274}"/>
    <cellStyle name="40% - 강조색4 4 2 3 3 2 2 3" xfId="28473" xr:uid="{C9214F79-B4AF-41AE-8410-4EE877338FFC}"/>
    <cellStyle name="40% - 강조색4 4 2 3 3 2 3" xfId="13881" xr:uid="{CC7CAC11-B08E-4A2D-8EFA-C8EE56894DA4}"/>
    <cellStyle name="40% - 강조색4 4 2 3 3 2 3 2" xfId="33337" xr:uid="{3608B990-B379-43EB-B641-6FE738B56D6B}"/>
    <cellStyle name="40% - 강조색4 4 2 3 3 2 4" xfId="23609" xr:uid="{242A3041-2B68-4473-B67B-F7B3E15C51BF}"/>
    <cellStyle name="40% - 강조색4 4 2 3 3 3" xfId="6585" xr:uid="{24E1C2F9-BDD7-4538-8A85-D6DDF4D7EBED}"/>
    <cellStyle name="40% - 강조색4 4 2 3 3 3 2" xfId="16313" xr:uid="{2610B088-D373-4262-9D99-A2AF0F58F7E6}"/>
    <cellStyle name="40% - 강조색4 4 2 3 3 3 2 2" xfId="35769" xr:uid="{86847E80-C9EB-49AA-96C7-1C5803550492}"/>
    <cellStyle name="40% - 강조색4 4 2 3 3 3 3" xfId="26041" xr:uid="{341AE546-6182-473D-823D-6BE4DE396847}"/>
    <cellStyle name="40% - 강조색4 4 2 3 3 4" xfId="11449" xr:uid="{705443EC-D1BB-404F-AA28-97AAE2C6B95E}"/>
    <cellStyle name="40% - 강조색4 4 2 3 3 4 2" xfId="30905" xr:uid="{55D9427E-470B-41F0-870D-F1BAD4BF03BC}"/>
    <cellStyle name="40% - 강조색4 4 2 3 3 5" xfId="21177" xr:uid="{150E1126-88C8-401B-803B-B3108E67C910}"/>
    <cellStyle name="40% - 강조색4 4 2 3 4" xfId="2937" xr:uid="{958C0F93-3D66-4507-9EE7-287D95F17768}"/>
    <cellStyle name="40% - 강조색4 4 2 3 4 2" xfId="7801" xr:uid="{E16E97E4-70F5-4B34-81BA-315CDC94DBF0}"/>
    <cellStyle name="40% - 강조색4 4 2 3 4 2 2" xfId="17529" xr:uid="{F6169B87-A8F5-42DD-95C4-CE1BA056AD11}"/>
    <cellStyle name="40% - 강조색4 4 2 3 4 2 2 2" xfId="36985" xr:uid="{F0498AA1-F573-4197-881F-C976C63B7F11}"/>
    <cellStyle name="40% - 강조색4 4 2 3 4 2 3" xfId="27257" xr:uid="{6BAACABD-F0A5-4C22-B3DB-863A296B7A6D}"/>
    <cellStyle name="40% - 강조색4 4 2 3 4 3" xfId="12665" xr:uid="{90A86CCD-325A-414C-8D4A-F4F016AA7C34}"/>
    <cellStyle name="40% - 강조색4 4 2 3 4 3 2" xfId="32121" xr:uid="{C90A1710-1A34-44F0-94B7-9CBCBA42D61E}"/>
    <cellStyle name="40% - 강조색4 4 2 3 4 4" xfId="22393" xr:uid="{3D36AA0A-9B7D-4CCE-9A76-D8266FE1E972}"/>
    <cellStyle name="40% - 강조색4 4 2 3 5" xfId="5369" xr:uid="{4D7F1266-8A8F-45FC-B9C2-6AB308707ECA}"/>
    <cellStyle name="40% - 강조색4 4 2 3 5 2" xfId="15097" xr:uid="{3F5CB6AE-4234-4F1D-9F07-AFCF13EEDB71}"/>
    <cellStyle name="40% - 강조색4 4 2 3 5 2 2" xfId="34553" xr:uid="{B9724AE3-6D2C-49D9-AC3B-04DEEC7628A7}"/>
    <cellStyle name="40% - 강조색4 4 2 3 5 3" xfId="24825" xr:uid="{FE223CD0-CAC5-4D39-A82C-F84213A9AADD}"/>
    <cellStyle name="40% - 강조색4 4 2 3 6" xfId="10233" xr:uid="{4D6AEAD1-69B3-489B-83B0-2DD391883E52}"/>
    <cellStyle name="40% - 강조색4 4 2 3 6 2" xfId="29689" xr:uid="{FDF63817-B596-4B5E-89DF-F6FF26196E6D}"/>
    <cellStyle name="40% - 강조색4 4 2 3 7" xfId="19961" xr:uid="{5A949F06-BB0B-42D2-8AC6-D3DCB22D1A53}"/>
    <cellStyle name="40% - 강조색4 4 2 4" xfId="809" xr:uid="{97CAE464-49E2-4C8B-84AB-D5794FA80B9B}"/>
    <cellStyle name="40% - 강조색4 4 2 4 2" xfId="2025" xr:uid="{F7AFDC0E-58E6-4EDD-A695-3FF8B264B274}"/>
    <cellStyle name="40% - 강조색4 4 2 4 2 2" xfId="4457" xr:uid="{368D2F4C-49C0-4195-87F6-25DF22BCC8F1}"/>
    <cellStyle name="40% - 강조색4 4 2 4 2 2 2" xfId="9321" xr:uid="{8C01FC39-68B5-4D68-867E-138C97EDF62E}"/>
    <cellStyle name="40% - 강조색4 4 2 4 2 2 2 2" xfId="19049" xr:uid="{DAFC42C8-8FDF-44C0-BFFB-728EEAD27C10}"/>
    <cellStyle name="40% - 강조색4 4 2 4 2 2 2 2 2" xfId="38505" xr:uid="{CD2538A1-052A-460E-A159-71FC5379208D}"/>
    <cellStyle name="40% - 강조색4 4 2 4 2 2 2 3" xfId="28777" xr:uid="{B35CB3FF-6935-4B84-AE4A-BC3794980A98}"/>
    <cellStyle name="40% - 강조색4 4 2 4 2 2 3" xfId="14185" xr:uid="{C83BD727-A3B3-49DD-8E37-0143C98DBB64}"/>
    <cellStyle name="40% - 강조색4 4 2 4 2 2 3 2" xfId="33641" xr:uid="{8B020B02-5E84-424B-879A-8F8E2A1A2376}"/>
    <cellStyle name="40% - 강조색4 4 2 4 2 2 4" xfId="23913" xr:uid="{43147A7F-F581-49BF-B813-3928B8377E1D}"/>
    <cellStyle name="40% - 강조색4 4 2 4 2 3" xfId="6889" xr:uid="{D72A8E00-8E2E-47C8-B71F-68804EA4EE2E}"/>
    <cellStyle name="40% - 강조색4 4 2 4 2 3 2" xfId="16617" xr:uid="{FABA4A45-ADBA-4E57-AB36-95DAAB88B031}"/>
    <cellStyle name="40% - 강조색4 4 2 4 2 3 2 2" xfId="36073" xr:uid="{29901050-2B24-46F5-BF96-1D2C4F8AC080}"/>
    <cellStyle name="40% - 강조색4 4 2 4 2 3 3" xfId="26345" xr:uid="{AD00E4DC-BB3E-43A9-83CE-E48FDDAACA0C}"/>
    <cellStyle name="40% - 강조색4 4 2 4 2 4" xfId="11753" xr:uid="{33A498F9-58B7-4D86-8842-169ED0D169A7}"/>
    <cellStyle name="40% - 강조색4 4 2 4 2 4 2" xfId="31209" xr:uid="{C2AF3C34-E772-4156-9A69-0EE40D41294E}"/>
    <cellStyle name="40% - 강조색4 4 2 4 2 5" xfId="21481" xr:uid="{A875F7BC-63A9-469C-8730-671814E0029B}"/>
    <cellStyle name="40% - 강조색4 4 2 4 3" xfId="3241" xr:uid="{58B25E0E-7383-4021-8DE4-4CE9FD764280}"/>
    <cellStyle name="40% - 강조색4 4 2 4 3 2" xfId="8105" xr:uid="{72A39475-E0FA-4B6D-A4F5-FA71E3FD68CE}"/>
    <cellStyle name="40% - 강조색4 4 2 4 3 2 2" xfId="17833" xr:uid="{FC8C3AFB-D7CE-4A22-A41F-B89971E05C6A}"/>
    <cellStyle name="40% - 강조색4 4 2 4 3 2 2 2" xfId="37289" xr:uid="{6EEAC260-B8A2-4618-8E86-A2B1DCE9017E}"/>
    <cellStyle name="40% - 강조색4 4 2 4 3 2 3" xfId="27561" xr:uid="{7A13E59D-AA8A-4394-8718-AF36CB3AECFA}"/>
    <cellStyle name="40% - 강조색4 4 2 4 3 3" xfId="12969" xr:uid="{EBCBD657-EA25-43EA-8057-327652E9E091}"/>
    <cellStyle name="40% - 강조색4 4 2 4 3 3 2" xfId="32425" xr:uid="{25562D27-8578-4747-919D-1D885C1FB376}"/>
    <cellStyle name="40% - 강조색4 4 2 4 3 4" xfId="22697" xr:uid="{8CFE6D20-D6CC-4828-9E5D-575D0B7E925F}"/>
    <cellStyle name="40% - 강조색4 4 2 4 4" xfId="5673" xr:uid="{9D26AF48-E3F0-40B2-905B-4AE74B9D1D2F}"/>
    <cellStyle name="40% - 강조색4 4 2 4 4 2" xfId="15401" xr:uid="{75303C03-2640-4833-9114-EEC089B181B4}"/>
    <cellStyle name="40% - 강조색4 4 2 4 4 2 2" xfId="34857" xr:uid="{03F896E9-4A8D-4E1A-BEF2-E68D1800F4CE}"/>
    <cellStyle name="40% - 강조색4 4 2 4 4 3" xfId="25129" xr:uid="{7FE035FD-2C5C-4F0C-BF8D-95C133E0F8BA}"/>
    <cellStyle name="40% - 강조색4 4 2 4 5" xfId="10537" xr:uid="{D5E8601B-4A4A-4A4B-A0B2-FAA55142A1E5}"/>
    <cellStyle name="40% - 강조색4 4 2 4 5 2" xfId="29993" xr:uid="{E543BB8F-65DD-43B7-B44B-0C12A97C3218}"/>
    <cellStyle name="40% - 강조색4 4 2 4 6" xfId="20265" xr:uid="{AD687989-FAFC-41BB-B38D-484840DBFC44}"/>
    <cellStyle name="40% - 강조색4 4 2 5" xfId="1417" xr:uid="{81582A88-91A0-4490-BF57-47EF7568CF62}"/>
    <cellStyle name="40% - 강조색4 4 2 5 2" xfId="3849" xr:uid="{2CBF7C92-EA92-403C-ABA5-E75C6B6C031B}"/>
    <cellStyle name="40% - 강조색4 4 2 5 2 2" xfId="8713" xr:uid="{6D91FCAA-6008-49A8-96DD-D614EE81F61D}"/>
    <cellStyle name="40% - 강조색4 4 2 5 2 2 2" xfId="18441" xr:uid="{8B4D8F6A-C9C4-4009-BFD7-6D529D1D7021}"/>
    <cellStyle name="40% - 강조색4 4 2 5 2 2 2 2" xfId="37897" xr:uid="{B610181B-7F9B-46C5-A808-EE5CE31C9DD4}"/>
    <cellStyle name="40% - 강조색4 4 2 5 2 2 3" xfId="28169" xr:uid="{2ECB4917-BA3D-4973-A20A-43889EA9F4A5}"/>
    <cellStyle name="40% - 강조색4 4 2 5 2 3" xfId="13577" xr:uid="{6E731D56-AE58-4146-A416-50856F2BA1E4}"/>
    <cellStyle name="40% - 강조색4 4 2 5 2 3 2" xfId="33033" xr:uid="{AEE34C91-D8E1-433C-BD8B-12582B196563}"/>
    <cellStyle name="40% - 강조색4 4 2 5 2 4" xfId="23305" xr:uid="{AA09A3E3-D077-4B91-87BD-06B6DB512EB9}"/>
    <cellStyle name="40% - 강조색4 4 2 5 3" xfId="6281" xr:uid="{88564CC8-087B-48DD-B068-8CC822421DDA}"/>
    <cellStyle name="40% - 강조색4 4 2 5 3 2" xfId="16009" xr:uid="{BC3F20CA-9361-4F12-AE6B-6F56E1F2F54E}"/>
    <cellStyle name="40% - 강조색4 4 2 5 3 2 2" xfId="35465" xr:uid="{36950C7A-91D6-4AFB-A38F-3A231FBCC9E6}"/>
    <cellStyle name="40% - 강조색4 4 2 5 3 3" xfId="25737" xr:uid="{685CE850-5EBA-471D-893A-93FBD532BB62}"/>
    <cellStyle name="40% - 강조색4 4 2 5 4" xfId="11145" xr:uid="{0FCDD92B-6E18-4DD2-9EB8-B0E8B9121AC5}"/>
    <cellStyle name="40% - 강조색4 4 2 5 4 2" xfId="30601" xr:uid="{20234BDD-D58D-42B8-A69B-CE42DFDAF473}"/>
    <cellStyle name="40% - 강조색4 4 2 5 5" xfId="20873" xr:uid="{DE588710-ECB8-4873-A93E-5E511347C669}"/>
    <cellStyle name="40% - 강조색4 4 2 6" xfId="2633" xr:uid="{3E077A4E-CCEE-428F-B7A5-B5462640EC92}"/>
    <cellStyle name="40% - 강조색4 4 2 6 2" xfId="7497" xr:uid="{C87F527D-DFC5-4857-918F-EF21A7C0AC5D}"/>
    <cellStyle name="40% - 강조색4 4 2 6 2 2" xfId="17225" xr:uid="{DE0CA074-E295-4C6C-89A7-688ADDA83B18}"/>
    <cellStyle name="40% - 강조색4 4 2 6 2 2 2" xfId="36681" xr:uid="{C149C01C-15E7-4339-A762-567FD44AD4E8}"/>
    <cellStyle name="40% - 강조색4 4 2 6 2 3" xfId="26953" xr:uid="{47A08EC4-44E6-4EAD-90B8-52F583D53C6D}"/>
    <cellStyle name="40% - 강조색4 4 2 6 3" xfId="12361" xr:uid="{BEF0FA3F-2A91-4EF7-B386-45568684CB4A}"/>
    <cellStyle name="40% - 강조색4 4 2 6 3 2" xfId="31817" xr:uid="{29C010B7-8365-4518-8AFE-B467C3D029CC}"/>
    <cellStyle name="40% - 강조색4 4 2 6 4" xfId="22089" xr:uid="{2223C870-E00B-4A9F-B686-37E87341A0FE}"/>
    <cellStyle name="40% - 강조색4 4 2 7" xfId="5065" xr:uid="{6B0D0D3E-D6DE-4F42-93D3-C6CF51DD511C}"/>
    <cellStyle name="40% - 강조색4 4 2 7 2" xfId="14793" xr:uid="{8F6BBC75-D1CC-48B5-985A-1C8F0E2C46DB}"/>
    <cellStyle name="40% - 강조색4 4 2 7 2 2" xfId="34249" xr:uid="{4E8600B8-84FF-46EE-B782-0C4F6F4E6CAC}"/>
    <cellStyle name="40% - 강조색4 4 2 7 3" xfId="24521" xr:uid="{3B9590CD-AFC9-4F7D-B3C4-A80397DF6695}"/>
    <cellStyle name="40% - 강조색4 4 2 8" xfId="9929" xr:uid="{649A53DE-E47D-4BA8-8B0E-10F96F137033}"/>
    <cellStyle name="40% - 강조색4 4 2 8 2" xfId="29385" xr:uid="{9504CC76-80FC-435A-A7EB-5EA4BB762FFB}"/>
    <cellStyle name="40% - 강조색4 4 2 9" xfId="19657" xr:uid="{7031447E-FCE5-4FF8-8168-04B77F7C1C21}"/>
    <cellStyle name="40% - 강조색4 4 3" xfId="275" xr:uid="{C3B0AAA4-BBBE-4280-A999-86E9688C9C1A}"/>
    <cellStyle name="40% - 강조색4 4 3 2" xfId="580" xr:uid="{9F811445-90A4-4FD6-85C5-EF712544F796}"/>
    <cellStyle name="40% - 강조색4 4 3 2 2" xfId="1188" xr:uid="{4415FA37-16AC-4D5D-9C67-40B88948FAE2}"/>
    <cellStyle name="40% - 강조색4 4 3 2 2 2" xfId="2404" xr:uid="{153A65B7-C4EB-4941-AA57-6A520DAF3C35}"/>
    <cellStyle name="40% - 강조색4 4 3 2 2 2 2" xfId="4836" xr:uid="{6D9F0737-49D8-4F62-BD19-6AC12F98A0CA}"/>
    <cellStyle name="40% - 강조색4 4 3 2 2 2 2 2" xfId="9700" xr:uid="{7FA2F7DE-3F07-44A4-BEB0-1BA9B301983B}"/>
    <cellStyle name="40% - 강조색4 4 3 2 2 2 2 2 2" xfId="19428" xr:uid="{850D3885-B6F7-4436-A5D1-73D8707F4B96}"/>
    <cellStyle name="40% - 강조색4 4 3 2 2 2 2 2 2 2" xfId="38884" xr:uid="{35B52130-FDB1-4485-84B6-F4BF91662AC9}"/>
    <cellStyle name="40% - 강조색4 4 3 2 2 2 2 2 3" xfId="29156" xr:uid="{585BE3C8-6D2F-4459-9E22-399A16C613B9}"/>
    <cellStyle name="40% - 강조색4 4 3 2 2 2 2 3" xfId="14564" xr:uid="{8E1FA781-F00A-441F-B454-BB1195E553CA}"/>
    <cellStyle name="40% - 강조색4 4 3 2 2 2 2 3 2" xfId="34020" xr:uid="{52F57E10-9BC0-404A-BFDB-6FAF6B12ECD6}"/>
    <cellStyle name="40% - 강조색4 4 3 2 2 2 2 4" xfId="24292" xr:uid="{066F63B7-7975-481F-8D15-2299F300F8E9}"/>
    <cellStyle name="40% - 강조색4 4 3 2 2 2 3" xfId="7268" xr:uid="{9DD5B5F1-427D-412C-86B6-0DC97CFA4C4C}"/>
    <cellStyle name="40% - 강조색4 4 3 2 2 2 3 2" xfId="16996" xr:uid="{9A1A3649-27C1-428D-9A3C-D142017ED888}"/>
    <cellStyle name="40% - 강조색4 4 3 2 2 2 3 2 2" xfId="36452" xr:uid="{8D4C221A-C332-4142-B708-5380247F26ED}"/>
    <cellStyle name="40% - 강조색4 4 3 2 2 2 3 3" xfId="26724" xr:uid="{2FEF27D4-446E-4868-8FE4-4A4BD45B4CA4}"/>
    <cellStyle name="40% - 강조색4 4 3 2 2 2 4" xfId="12132" xr:uid="{D3A96677-4949-4C9F-9E10-61AE0BC179F1}"/>
    <cellStyle name="40% - 강조색4 4 3 2 2 2 4 2" xfId="31588" xr:uid="{6AFA6076-4363-4A84-8731-CB1D28C7BBC3}"/>
    <cellStyle name="40% - 강조색4 4 3 2 2 2 5" xfId="21860" xr:uid="{132AB4D4-52CF-4635-A663-0A6D9AE5B55C}"/>
    <cellStyle name="40% - 강조색4 4 3 2 2 3" xfId="3620" xr:uid="{49AEE40F-62DB-4754-992B-5572E3A8904B}"/>
    <cellStyle name="40% - 강조색4 4 3 2 2 3 2" xfId="8484" xr:uid="{CE28E169-ED13-4FB9-992A-F555B01E1220}"/>
    <cellStyle name="40% - 강조색4 4 3 2 2 3 2 2" xfId="18212" xr:uid="{F0CE5EB3-066A-4115-9C5D-D05C4685B41E}"/>
    <cellStyle name="40% - 강조색4 4 3 2 2 3 2 2 2" xfId="37668" xr:uid="{0C45D1E0-B1B3-470E-98C1-3E09DAC06AFA}"/>
    <cellStyle name="40% - 강조색4 4 3 2 2 3 2 3" xfId="27940" xr:uid="{02BF9B0A-B5B2-4110-8E72-71C4132ABB58}"/>
    <cellStyle name="40% - 강조색4 4 3 2 2 3 3" xfId="13348" xr:uid="{AAFFB67E-C21E-4474-9608-DFD2113B1284}"/>
    <cellStyle name="40% - 강조색4 4 3 2 2 3 3 2" xfId="32804" xr:uid="{8C1EE8CA-805D-4FBC-9362-0D85524A14DD}"/>
    <cellStyle name="40% - 강조색4 4 3 2 2 3 4" xfId="23076" xr:uid="{9AC7244C-FE3E-4078-B151-C2A910B9D0D1}"/>
    <cellStyle name="40% - 강조색4 4 3 2 2 4" xfId="6052" xr:uid="{A060D153-7E89-4E1A-982B-051BBCC0862B}"/>
    <cellStyle name="40% - 강조색4 4 3 2 2 4 2" xfId="15780" xr:uid="{6376EBD2-F3D3-4F1C-832F-61E2B3C7F821}"/>
    <cellStyle name="40% - 강조색4 4 3 2 2 4 2 2" xfId="35236" xr:uid="{100FBDC6-377B-49D7-B5BF-BBC595329E79}"/>
    <cellStyle name="40% - 강조색4 4 3 2 2 4 3" xfId="25508" xr:uid="{707128D4-ABE4-4F33-860F-65521FBB3867}"/>
    <cellStyle name="40% - 강조색4 4 3 2 2 5" xfId="10916" xr:uid="{B82C21BE-A10A-4B01-BA77-9C199053E639}"/>
    <cellStyle name="40% - 강조색4 4 3 2 2 5 2" xfId="30372" xr:uid="{6AEFF6C8-E6FE-42B3-8844-C95FF4850800}"/>
    <cellStyle name="40% - 강조색4 4 3 2 2 6" xfId="20644" xr:uid="{8C7D708B-4DBE-4425-B087-308273290340}"/>
    <cellStyle name="40% - 강조색4 4 3 2 3" xfId="1796" xr:uid="{D2702961-84CA-45D5-A0E8-D974459CABDF}"/>
    <cellStyle name="40% - 강조색4 4 3 2 3 2" xfId="4228" xr:uid="{0B798CDE-8FF9-4F5A-94C9-9C3FB2E9C405}"/>
    <cellStyle name="40% - 강조색4 4 3 2 3 2 2" xfId="9092" xr:uid="{99E867BD-5ED4-41B3-8FBF-14CE431EF760}"/>
    <cellStyle name="40% - 강조색4 4 3 2 3 2 2 2" xfId="18820" xr:uid="{01DC9261-6F0B-4436-BC44-BD2D5A8D33F6}"/>
    <cellStyle name="40% - 강조색4 4 3 2 3 2 2 2 2" xfId="38276" xr:uid="{3239C6A7-C8AE-4533-A9A4-C0AFCEBF734F}"/>
    <cellStyle name="40% - 강조색4 4 3 2 3 2 2 3" xfId="28548" xr:uid="{CD01FE0A-B3DB-4360-A9EB-D47B230AA291}"/>
    <cellStyle name="40% - 강조색4 4 3 2 3 2 3" xfId="13956" xr:uid="{3F3AA6C0-EB68-4013-AB48-2C508E6A701A}"/>
    <cellStyle name="40% - 강조색4 4 3 2 3 2 3 2" xfId="33412" xr:uid="{93F84229-4D9E-48F8-92E7-8E8A3EB4270C}"/>
    <cellStyle name="40% - 강조색4 4 3 2 3 2 4" xfId="23684" xr:uid="{2CE7B903-5AF2-4A31-BAF2-D799CE7E3446}"/>
    <cellStyle name="40% - 강조색4 4 3 2 3 3" xfId="6660" xr:uid="{0B8913AE-9778-4277-89D2-47DE95FE0207}"/>
    <cellStyle name="40% - 강조색4 4 3 2 3 3 2" xfId="16388" xr:uid="{D13CC3F1-DD8C-4CC9-9C0A-64B1448339A1}"/>
    <cellStyle name="40% - 강조색4 4 3 2 3 3 2 2" xfId="35844" xr:uid="{416D9C4E-D52C-4923-9281-C6C36456C95A}"/>
    <cellStyle name="40% - 강조색4 4 3 2 3 3 3" xfId="26116" xr:uid="{947B3997-A378-4BEE-B968-F163F038FF07}"/>
    <cellStyle name="40% - 강조색4 4 3 2 3 4" xfId="11524" xr:uid="{8FE7CF64-C544-47ED-9276-AF03B3F4B555}"/>
    <cellStyle name="40% - 강조색4 4 3 2 3 4 2" xfId="30980" xr:uid="{7869B10E-A513-4C28-86FB-0064CF29AC50}"/>
    <cellStyle name="40% - 강조색4 4 3 2 3 5" xfId="21252" xr:uid="{59BA5084-7391-49B1-BC33-F52296AB0D6D}"/>
    <cellStyle name="40% - 강조색4 4 3 2 4" xfId="3012" xr:uid="{88406A97-FA40-43E7-9C6F-E1D7163ACA24}"/>
    <cellStyle name="40% - 강조색4 4 3 2 4 2" xfId="7876" xr:uid="{E74D8078-9E29-48F9-962B-B7F9BE5BF3DC}"/>
    <cellStyle name="40% - 강조색4 4 3 2 4 2 2" xfId="17604" xr:uid="{81ED7AC4-962E-4330-A019-84AF6A749264}"/>
    <cellStyle name="40% - 강조색4 4 3 2 4 2 2 2" xfId="37060" xr:uid="{B60E8018-E045-4615-8094-46B55870D1FD}"/>
    <cellStyle name="40% - 강조색4 4 3 2 4 2 3" xfId="27332" xr:uid="{776C16BD-126F-41E3-8075-DA43220C804E}"/>
    <cellStyle name="40% - 강조색4 4 3 2 4 3" xfId="12740" xr:uid="{C947076F-502D-4E78-A781-4FA95524EE2F}"/>
    <cellStyle name="40% - 강조색4 4 3 2 4 3 2" xfId="32196" xr:uid="{3CC42BAC-ACD8-4F1D-A51A-5B9D2EB490A9}"/>
    <cellStyle name="40% - 강조색4 4 3 2 4 4" xfId="22468" xr:uid="{04301DC6-BC1C-4EDE-B0A0-DF23C2E03550}"/>
    <cellStyle name="40% - 강조색4 4 3 2 5" xfId="5444" xr:uid="{A5CB6B13-B1AF-4CF1-85F5-23F250240512}"/>
    <cellStyle name="40% - 강조색4 4 3 2 5 2" xfId="15172" xr:uid="{1DB8760B-F304-4CA9-B481-FC189997016A}"/>
    <cellStyle name="40% - 강조색4 4 3 2 5 2 2" xfId="34628" xr:uid="{D787060F-4DE9-44A2-9CB9-F0368C7DE63D}"/>
    <cellStyle name="40% - 강조색4 4 3 2 5 3" xfId="24900" xr:uid="{15D410A3-E11F-49EC-9C94-4E697D792BB6}"/>
    <cellStyle name="40% - 강조색4 4 3 2 6" xfId="10308" xr:uid="{8C5F129D-7BFD-4D38-A1C6-274FFA5DFC6B}"/>
    <cellStyle name="40% - 강조색4 4 3 2 6 2" xfId="29764" xr:uid="{FF58DC33-59CB-40B5-8297-EB802367D52A}"/>
    <cellStyle name="40% - 강조색4 4 3 2 7" xfId="20036" xr:uid="{58298356-1718-4783-8E56-5FB47B91A635}"/>
    <cellStyle name="40% - 강조색4 4 3 3" xfId="884" xr:uid="{30C178AD-C08D-4809-AB8D-A6B6C55F222C}"/>
    <cellStyle name="40% - 강조색4 4 3 3 2" xfId="2100" xr:uid="{6E4EA72A-07BF-4A41-B7DC-F29CA43FB9DE}"/>
    <cellStyle name="40% - 강조색4 4 3 3 2 2" xfId="4532" xr:uid="{42126585-C79E-4240-9BB3-BA61ABE71F5C}"/>
    <cellStyle name="40% - 강조색4 4 3 3 2 2 2" xfId="9396" xr:uid="{EC7BCF0A-4D20-4E2A-B2E4-6F6FA810C881}"/>
    <cellStyle name="40% - 강조색4 4 3 3 2 2 2 2" xfId="19124" xr:uid="{94E5CDA6-ABEE-45EC-A310-F153A947198A}"/>
    <cellStyle name="40% - 강조색4 4 3 3 2 2 2 2 2" xfId="38580" xr:uid="{F7E0C5BF-6E85-426A-A86D-7081CE515ACC}"/>
    <cellStyle name="40% - 강조색4 4 3 3 2 2 2 3" xfId="28852" xr:uid="{81EA0F9A-980C-4603-8118-B46F38B9B61F}"/>
    <cellStyle name="40% - 강조색4 4 3 3 2 2 3" xfId="14260" xr:uid="{A691862F-C730-4A42-8457-3CD679865317}"/>
    <cellStyle name="40% - 강조색4 4 3 3 2 2 3 2" xfId="33716" xr:uid="{8D8E6D57-A139-4164-8CCB-A23B8B1399C2}"/>
    <cellStyle name="40% - 강조색4 4 3 3 2 2 4" xfId="23988" xr:uid="{0C048D13-EFED-4DC6-830E-884DCD2C4548}"/>
    <cellStyle name="40% - 강조색4 4 3 3 2 3" xfId="6964" xr:uid="{FB1536EA-A5D9-4D5A-9237-D6295D87CB2C}"/>
    <cellStyle name="40% - 강조색4 4 3 3 2 3 2" xfId="16692" xr:uid="{70294ABA-4403-4C36-B18C-5E53DC4B3DA2}"/>
    <cellStyle name="40% - 강조색4 4 3 3 2 3 2 2" xfId="36148" xr:uid="{FCC3018A-4E20-4A6D-88B3-EC6DADCB00BA}"/>
    <cellStyle name="40% - 강조색4 4 3 3 2 3 3" xfId="26420" xr:uid="{BAD9472C-94E6-4090-8F70-BB1D0EF7B883}"/>
    <cellStyle name="40% - 강조색4 4 3 3 2 4" xfId="11828" xr:uid="{E47F406E-D3F4-41F8-B0F7-E4ABA5858D9E}"/>
    <cellStyle name="40% - 강조색4 4 3 3 2 4 2" xfId="31284" xr:uid="{CDCCEBA9-7520-4BB8-80E8-87FFC025DF9C}"/>
    <cellStyle name="40% - 강조색4 4 3 3 2 5" xfId="21556" xr:uid="{3AB7F90C-34D8-4E6E-94B7-0E1F554C8857}"/>
    <cellStyle name="40% - 강조색4 4 3 3 3" xfId="3316" xr:uid="{1BE0A699-BF64-4C31-A105-45D379F40C8C}"/>
    <cellStyle name="40% - 강조색4 4 3 3 3 2" xfId="8180" xr:uid="{1F07D85A-8973-4BCE-B50A-C91776B1BF53}"/>
    <cellStyle name="40% - 강조색4 4 3 3 3 2 2" xfId="17908" xr:uid="{5152FAFD-A7BF-443D-8C7A-F6F60216A1D3}"/>
    <cellStyle name="40% - 강조색4 4 3 3 3 2 2 2" xfId="37364" xr:uid="{4762330B-6373-46C4-888E-88C248F9DA80}"/>
    <cellStyle name="40% - 강조색4 4 3 3 3 2 3" xfId="27636" xr:uid="{18BF75F7-C459-4D1F-A0B2-3AC9513BC3FE}"/>
    <cellStyle name="40% - 강조색4 4 3 3 3 3" xfId="13044" xr:uid="{D349F86A-58C4-4FE5-8A64-C9C7AF368DC6}"/>
    <cellStyle name="40% - 강조색4 4 3 3 3 3 2" xfId="32500" xr:uid="{117629F5-FC66-4B03-A646-AB0CC9CB7B78}"/>
    <cellStyle name="40% - 강조색4 4 3 3 3 4" xfId="22772" xr:uid="{64237A6E-C2F6-495C-89C0-CECCB641CCB6}"/>
    <cellStyle name="40% - 강조색4 4 3 3 4" xfId="5748" xr:uid="{3DFF2466-F55B-4160-ADB5-B593AC2C16C3}"/>
    <cellStyle name="40% - 강조색4 4 3 3 4 2" xfId="15476" xr:uid="{4067A65C-C528-4DCF-A1EB-690F47326857}"/>
    <cellStyle name="40% - 강조색4 4 3 3 4 2 2" xfId="34932" xr:uid="{1C110732-E186-4DC1-98B6-E85CFF18B498}"/>
    <cellStyle name="40% - 강조색4 4 3 3 4 3" xfId="25204" xr:uid="{1BD505CA-B3E5-4A83-A7A6-8862FA24CEAA}"/>
    <cellStyle name="40% - 강조색4 4 3 3 5" xfId="10612" xr:uid="{D0DF62CC-DDE0-47B7-BD61-827A7F40C08A}"/>
    <cellStyle name="40% - 강조색4 4 3 3 5 2" xfId="30068" xr:uid="{2802D14B-8936-4910-9D0B-C7A9E2EB3625}"/>
    <cellStyle name="40% - 강조색4 4 3 3 6" xfId="20340" xr:uid="{B6B67AA7-1B07-47C8-84DC-D8FD54287AEB}"/>
    <cellStyle name="40% - 강조색4 4 3 4" xfId="1492" xr:uid="{7BBEE26A-7F34-43B8-9B7C-F81F01E4BE1F}"/>
    <cellStyle name="40% - 강조색4 4 3 4 2" xfId="3924" xr:uid="{E14488F8-5427-4C5F-B03A-5B760C838F73}"/>
    <cellStyle name="40% - 강조색4 4 3 4 2 2" xfId="8788" xr:uid="{2627FE32-84AC-44AB-99BC-18F459B77615}"/>
    <cellStyle name="40% - 강조색4 4 3 4 2 2 2" xfId="18516" xr:uid="{F4347288-68D0-421C-ACCE-75F20348EDEC}"/>
    <cellStyle name="40% - 강조색4 4 3 4 2 2 2 2" xfId="37972" xr:uid="{0784A315-4ED2-460B-961A-FB5BCD801B59}"/>
    <cellStyle name="40% - 강조색4 4 3 4 2 2 3" xfId="28244" xr:uid="{04E288D5-4205-46D7-B5D6-75E68BA56635}"/>
    <cellStyle name="40% - 강조색4 4 3 4 2 3" xfId="13652" xr:uid="{C3161168-FC04-4480-B844-49B617B548CC}"/>
    <cellStyle name="40% - 강조색4 4 3 4 2 3 2" xfId="33108" xr:uid="{8EF0B266-B6CE-4B21-BB2A-46475598B9BA}"/>
    <cellStyle name="40% - 강조색4 4 3 4 2 4" xfId="23380" xr:uid="{53952C0D-8BEB-4AE8-B6F3-9DAEB0907F3F}"/>
    <cellStyle name="40% - 강조색4 4 3 4 3" xfId="6356" xr:uid="{8564E269-BE81-4D00-88AA-5139F2D57997}"/>
    <cellStyle name="40% - 강조색4 4 3 4 3 2" xfId="16084" xr:uid="{2764BB04-D1DF-4B0B-9E4F-8901B52078DF}"/>
    <cellStyle name="40% - 강조색4 4 3 4 3 2 2" xfId="35540" xr:uid="{F5143D07-D06A-44BF-9DB5-98BEF1C55671}"/>
    <cellStyle name="40% - 강조색4 4 3 4 3 3" xfId="25812" xr:uid="{5B72E546-59C4-4183-8A8A-BE960E1A61C9}"/>
    <cellStyle name="40% - 강조색4 4 3 4 4" xfId="11220" xr:uid="{F19A62DF-2DA3-4E9E-A5B6-840E60313E54}"/>
    <cellStyle name="40% - 강조색4 4 3 4 4 2" xfId="30676" xr:uid="{B9E58325-D221-41F5-8DD2-2E1CF0C64D80}"/>
    <cellStyle name="40% - 강조색4 4 3 4 5" xfId="20948" xr:uid="{1B58951D-B062-4ADC-9C56-6755E3C1499D}"/>
    <cellStyle name="40% - 강조색4 4 3 5" xfId="2708" xr:uid="{33DDF29A-9396-4340-8B7B-099628F5B253}"/>
    <cellStyle name="40% - 강조색4 4 3 5 2" xfId="7572" xr:uid="{0CE52E6F-96EE-4B65-B50B-EBE8ABC667BB}"/>
    <cellStyle name="40% - 강조색4 4 3 5 2 2" xfId="17300" xr:uid="{CCF52CBA-AE97-44D5-A196-0A61D969C440}"/>
    <cellStyle name="40% - 강조색4 4 3 5 2 2 2" xfId="36756" xr:uid="{C32DC5A5-C811-4A2A-B9EF-CF3EA29255BF}"/>
    <cellStyle name="40% - 강조색4 4 3 5 2 3" xfId="27028" xr:uid="{ADF5929F-E728-4BF7-A03A-5A41049DD767}"/>
    <cellStyle name="40% - 강조색4 4 3 5 3" xfId="12436" xr:uid="{972A15B1-C409-4D50-9173-76CFB2028A5A}"/>
    <cellStyle name="40% - 강조색4 4 3 5 3 2" xfId="31892" xr:uid="{6C0F8F44-6C09-4A55-A6BA-A78A85BA519E}"/>
    <cellStyle name="40% - 강조색4 4 3 5 4" xfId="22164" xr:uid="{2BB922BF-DC39-45AE-8DBD-1A003A502DA3}"/>
    <cellStyle name="40% - 강조색4 4 3 6" xfId="5140" xr:uid="{46AB0F87-9C28-4538-AC55-51C702DD75E4}"/>
    <cellStyle name="40% - 강조색4 4 3 6 2" xfId="14868" xr:uid="{8DD52CEB-87DC-4FEE-AB79-1B7C0234E15E}"/>
    <cellStyle name="40% - 강조색4 4 3 6 2 2" xfId="34324" xr:uid="{EB6ACD92-A180-4B2A-A2E4-9715F4EB357E}"/>
    <cellStyle name="40% - 강조색4 4 3 6 3" xfId="24596" xr:uid="{35EA7D36-052A-4125-A0FD-7195C4A21DED}"/>
    <cellStyle name="40% - 강조색4 4 3 7" xfId="10004" xr:uid="{0C97F9B0-8EBB-4298-A4D0-DEF7325FE26E}"/>
    <cellStyle name="40% - 강조색4 4 3 7 2" xfId="29460" xr:uid="{C6724880-8EF5-48BB-A73F-DE283AFF44F3}"/>
    <cellStyle name="40% - 강조색4 4 3 8" xfId="19732" xr:uid="{08AF7B67-C64E-45C6-8DA8-64B56AC242C8}"/>
    <cellStyle name="40% - 강조색4 4 4" xfId="428" xr:uid="{0D161EE7-1A56-4CEB-889F-0A4EAAD0FD1E}"/>
    <cellStyle name="40% - 강조색4 4 4 2" xfId="1036" xr:uid="{A955A870-AA65-4738-931B-36C7B4DE6119}"/>
    <cellStyle name="40% - 강조색4 4 4 2 2" xfId="2252" xr:uid="{32F7C282-5585-47DE-9BF1-4055BB310A32}"/>
    <cellStyle name="40% - 강조색4 4 4 2 2 2" xfId="4684" xr:uid="{AF7BB1D0-F667-4F59-BA1B-600313A3DAF3}"/>
    <cellStyle name="40% - 강조색4 4 4 2 2 2 2" xfId="9548" xr:uid="{6C6E7F65-1FF4-4EF0-8846-5687D9DD892D}"/>
    <cellStyle name="40% - 강조색4 4 4 2 2 2 2 2" xfId="19276" xr:uid="{853385FD-1C59-4453-9994-165B56489F57}"/>
    <cellStyle name="40% - 강조색4 4 4 2 2 2 2 2 2" xfId="38732" xr:uid="{AA4C4A34-2DC8-49D9-AFEE-78D033D20BD9}"/>
    <cellStyle name="40% - 강조색4 4 4 2 2 2 2 3" xfId="29004" xr:uid="{CD970D03-6C46-4CDF-A97F-973081779A16}"/>
    <cellStyle name="40% - 강조색4 4 4 2 2 2 3" xfId="14412" xr:uid="{38CB07AA-C9E6-4FC1-A77A-DC8FE4E8A80C}"/>
    <cellStyle name="40% - 강조색4 4 4 2 2 2 3 2" xfId="33868" xr:uid="{2F2FDCC1-6553-46A8-8486-B88FF63A3A20}"/>
    <cellStyle name="40% - 강조색4 4 4 2 2 2 4" xfId="24140" xr:uid="{D1F05D26-45AC-4372-BA65-2B19F1DEB429}"/>
    <cellStyle name="40% - 강조색4 4 4 2 2 3" xfId="7116" xr:uid="{63472735-21C4-4531-ADFC-118AB9242C34}"/>
    <cellStyle name="40% - 강조색4 4 4 2 2 3 2" xfId="16844" xr:uid="{5E7C5024-AEFB-46CF-AD41-EC9639A90588}"/>
    <cellStyle name="40% - 강조색4 4 4 2 2 3 2 2" xfId="36300" xr:uid="{14F18838-459E-4D7D-A4D4-3129B27DB62B}"/>
    <cellStyle name="40% - 강조색4 4 4 2 2 3 3" xfId="26572" xr:uid="{C532BCD2-3268-477B-ACDB-E15D2B44F37B}"/>
    <cellStyle name="40% - 강조색4 4 4 2 2 4" xfId="11980" xr:uid="{34AAF7DD-F83C-424A-9691-B063FB6BC182}"/>
    <cellStyle name="40% - 강조색4 4 4 2 2 4 2" xfId="31436" xr:uid="{E3E73B32-9835-40A5-AB86-46CE0C774F4E}"/>
    <cellStyle name="40% - 강조색4 4 4 2 2 5" xfId="21708" xr:uid="{385000B9-0C52-4CEB-9A71-80C87B39F2AA}"/>
    <cellStyle name="40% - 강조색4 4 4 2 3" xfId="3468" xr:uid="{6A8D6AB6-BBA3-44A8-9292-4A7D35ED8883}"/>
    <cellStyle name="40% - 강조색4 4 4 2 3 2" xfId="8332" xr:uid="{4B6BB539-2883-4590-A6A8-1C89327E9117}"/>
    <cellStyle name="40% - 강조색4 4 4 2 3 2 2" xfId="18060" xr:uid="{89D929B2-0104-46EE-AC1D-B851389F5B47}"/>
    <cellStyle name="40% - 강조색4 4 4 2 3 2 2 2" xfId="37516" xr:uid="{65F0BFBB-6BDD-4338-9A86-77E93788C09F}"/>
    <cellStyle name="40% - 강조색4 4 4 2 3 2 3" xfId="27788" xr:uid="{7D85E750-85DC-4A02-9A99-29B3D89CD6C4}"/>
    <cellStyle name="40% - 강조색4 4 4 2 3 3" xfId="13196" xr:uid="{E4780BCC-936A-4C3E-843C-A338A7C25B18}"/>
    <cellStyle name="40% - 강조색4 4 4 2 3 3 2" xfId="32652" xr:uid="{09364B08-A21A-48D4-92A2-51AF4D154268}"/>
    <cellStyle name="40% - 강조색4 4 4 2 3 4" xfId="22924" xr:uid="{7194293C-AE1C-44F8-9908-005063BB728E}"/>
    <cellStyle name="40% - 강조색4 4 4 2 4" xfId="5900" xr:uid="{F37ECF6F-DF63-4777-AB3F-FCFB42D86605}"/>
    <cellStyle name="40% - 강조색4 4 4 2 4 2" xfId="15628" xr:uid="{1B3D181A-ADBC-4D1A-A771-BFBC655F76B7}"/>
    <cellStyle name="40% - 강조색4 4 4 2 4 2 2" xfId="35084" xr:uid="{B23CAE3A-2D7B-438E-9090-D6F822FB8ACA}"/>
    <cellStyle name="40% - 강조색4 4 4 2 4 3" xfId="25356" xr:uid="{2B761AB7-A75F-4694-9118-35A575DF6111}"/>
    <cellStyle name="40% - 강조색4 4 4 2 5" xfId="10764" xr:uid="{CCE37F69-DA3F-4FD8-9C0A-1410E1E22671}"/>
    <cellStyle name="40% - 강조색4 4 4 2 5 2" xfId="30220" xr:uid="{DFD8F3B7-DBC1-4574-A84F-DDAA68260C91}"/>
    <cellStyle name="40% - 강조색4 4 4 2 6" xfId="20492" xr:uid="{3D83FADB-E0A1-46E3-B21A-73EB325C94E2}"/>
    <cellStyle name="40% - 강조색4 4 4 3" xfId="1644" xr:uid="{CDFB2838-3613-4AEA-91E6-A3172F476193}"/>
    <cellStyle name="40% - 강조색4 4 4 3 2" xfId="4076" xr:uid="{8C017C45-6A43-445F-A8A0-0EF15CE45170}"/>
    <cellStyle name="40% - 강조색4 4 4 3 2 2" xfId="8940" xr:uid="{93BE1FF6-99C7-477B-BD1A-BFBF09986F84}"/>
    <cellStyle name="40% - 강조색4 4 4 3 2 2 2" xfId="18668" xr:uid="{FF0B6585-D161-4C6B-98A0-C98D37641078}"/>
    <cellStyle name="40% - 강조색4 4 4 3 2 2 2 2" xfId="38124" xr:uid="{194D6AD8-DA79-402B-870D-48EA1C43FEEE}"/>
    <cellStyle name="40% - 강조색4 4 4 3 2 2 3" xfId="28396" xr:uid="{BE603B19-A1C5-4E27-AC12-1BC9138B1061}"/>
    <cellStyle name="40% - 강조색4 4 4 3 2 3" xfId="13804" xr:uid="{6DCF5F78-572E-4A36-9EC7-79060B133513}"/>
    <cellStyle name="40% - 강조색4 4 4 3 2 3 2" xfId="33260" xr:uid="{DBF8C866-A1B8-4844-9712-7206B883D5DB}"/>
    <cellStyle name="40% - 강조색4 4 4 3 2 4" xfId="23532" xr:uid="{0ADA22EC-7928-4DAB-98F3-9DF510DB0739}"/>
    <cellStyle name="40% - 강조색4 4 4 3 3" xfId="6508" xr:uid="{E1F61612-39C9-488A-92AD-76D75EF40BED}"/>
    <cellStyle name="40% - 강조색4 4 4 3 3 2" xfId="16236" xr:uid="{92D286A8-484D-4BEA-9E11-73A42CFCA61F}"/>
    <cellStyle name="40% - 강조색4 4 4 3 3 2 2" xfId="35692" xr:uid="{74F8211E-D0D8-40E8-8253-97F8604FB33C}"/>
    <cellStyle name="40% - 강조색4 4 4 3 3 3" xfId="25964" xr:uid="{A9314ADD-0901-4F9C-B2C5-0F808D33A375}"/>
    <cellStyle name="40% - 강조색4 4 4 3 4" xfId="11372" xr:uid="{D9D9DB30-2BB7-4CA0-99CC-030F339D3712}"/>
    <cellStyle name="40% - 강조색4 4 4 3 4 2" xfId="30828" xr:uid="{B6745B2E-4107-425C-A7D3-F6C209E869E3}"/>
    <cellStyle name="40% - 강조색4 4 4 3 5" xfId="21100" xr:uid="{B3B7ED70-1D08-436D-913A-BDBC3A5E86C2}"/>
    <cellStyle name="40% - 강조색4 4 4 4" xfId="2860" xr:uid="{4D2EFBDA-D628-468D-A2CB-90634D51875C}"/>
    <cellStyle name="40% - 강조색4 4 4 4 2" xfId="7724" xr:uid="{ED70FD9A-2A46-4BA8-B04F-55785EA3CBEE}"/>
    <cellStyle name="40% - 강조색4 4 4 4 2 2" xfId="17452" xr:uid="{C7BEE26E-64A0-442B-A68D-8EE41581358D}"/>
    <cellStyle name="40% - 강조색4 4 4 4 2 2 2" xfId="36908" xr:uid="{CD29FD41-66D0-4234-8895-DC1EF07C465C}"/>
    <cellStyle name="40% - 강조색4 4 4 4 2 3" xfId="27180" xr:uid="{1BFA006B-B1B5-47B1-93A4-1425DA25112F}"/>
    <cellStyle name="40% - 강조색4 4 4 4 3" xfId="12588" xr:uid="{C72DC07D-FBE5-4005-87F6-7FDDCD3F1572}"/>
    <cellStyle name="40% - 강조색4 4 4 4 3 2" xfId="32044" xr:uid="{5B8E2984-7AEE-45F3-BB0C-CE987D66A5A1}"/>
    <cellStyle name="40% - 강조색4 4 4 4 4" xfId="22316" xr:uid="{3B2B23C9-5090-4609-AE0A-60BB44B5DB11}"/>
    <cellStyle name="40% - 강조색4 4 4 5" xfId="5292" xr:uid="{51F2B086-F92E-4682-B0BC-1D41A953C5AF}"/>
    <cellStyle name="40% - 강조색4 4 4 5 2" xfId="15020" xr:uid="{EA666F59-3F55-42D1-9D7E-88D0FE2F679D}"/>
    <cellStyle name="40% - 강조색4 4 4 5 2 2" xfId="34476" xr:uid="{4F45EB62-168D-43FA-BB2A-8F696961556A}"/>
    <cellStyle name="40% - 강조색4 4 4 5 3" xfId="24748" xr:uid="{2BFA8537-257D-454D-988B-FAA91E2CAA19}"/>
    <cellStyle name="40% - 강조색4 4 4 6" xfId="10156" xr:uid="{797E3A57-F2D0-41AC-AA4D-A080F3DAF843}"/>
    <cellStyle name="40% - 강조색4 4 4 6 2" xfId="29612" xr:uid="{56AA29C2-8BE3-4B61-9F70-3EEFF468F8A1}"/>
    <cellStyle name="40% - 강조색4 4 4 7" xfId="19884" xr:uid="{2DFB81F8-ACF8-4F7E-ADB8-D48806EF24D8}"/>
    <cellStyle name="40% - 강조색4 4 5" xfId="732" xr:uid="{347A602D-179C-448F-B4AA-AEEB4E23D5D3}"/>
    <cellStyle name="40% - 강조색4 4 5 2" xfId="1948" xr:uid="{A2A588FA-E69C-4AD2-BC40-8512028B25C4}"/>
    <cellStyle name="40% - 강조색4 4 5 2 2" xfId="4380" xr:uid="{71325079-9593-41D0-B75C-53FBA3E0498E}"/>
    <cellStyle name="40% - 강조색4 4 5 2 2 2" xfId="9244" xr:uid="{A1AE6BEA-37B1-46BD-9EE0-96AF508B844B}"/>
    <cellStyle name="40% - 강조색4 4 5 2 2 2 2" xfId="18972" xr:uid="{8C802A46-617A-4E4A-8CE7-0E03C5436D47}"/>
    <cellStyle name="40% - 강조색4 4 5 2 2 2 2 2" xfId="38428" xr:uid="{13D31C3D-50BC-4D6D-AE6C-0BBA1E68531D}"/>
    <cellStyle name="40% - 강조색4 4 5 2 2 2 3" xfId="28700" xr:uid="{C3E372D0-D5C8-43BF-B741-16B12983D5BE}"/>
    <cellStyle name="40% - 강조색4 4 5 2 2 3" xfId="14108" xr:uid="{12AC1B28-4053-45A3-80EA-B50DD4361BA6}"/>
    <cellStyle name="40% - 강조색4 4 5 2 2 3 2" xfId="33564" xr:uid="{89368376-4D98-4A73-8C8A-D8E2555C777A}"/>
    <cellStyle name="40% - 강조색4 4 5 2 2 4" xfId="23836" xr:uid="{462696CB-0905-4E0E-9467-121C6E8780B0}"/>
    <cellStyle name="40% - 강조색4 4 5 2 3" xfId="6812" xr:uid="{1D3C539F-2903-44EF-A748-50D5F67F8AC1}"/>
    <cellStyle name="40% - 강조색4 4 5 2 3 2" xfId="16540" xr:uid="{1B99D94A-A4A0-48BC-AA7E-D6015F64514A}"/>
    <cellStyle name="40% - 강조색4 4 5 2 3 2 2" xfId="35996" xr:uid="{C42D2C2D-A32A-4D71-AEBB-B34F2D92685E}"/>
    <cellStyle name="40% - 강조색4 4 5 2 3 3" xfId="26268" xr:uid="{82CE2666-60CD-47B8-9589-260DF177AAAA}"/>
    <cellStyle name="40% - 강조색4 4 5 2 4" xfId="11676" xr:uid="{108801F1-3B4C-49A0-9F0D-B51191FFF0EF}"/>
    <cellStyle name="40% - 강조색4 4 5 2 4 2" xfId="31132" xr:uid="{6C0A22AB-5700-47CA-8EE4-585AF838A231}"/>
    <cellStyle name="40% - 강조색4 4 5 2 5" xfId="21404" xr:uid="{28F80FF5-704E-4166-BFDF-20126742D1DE}"/>
    <cellStyle name="40% - 강조색4 4 5 3" xfId="3164" xr:uid="{D8324988-6EBB-4416-8E1A-7F57551D95E6}"/>
    <cellStyle name="40% - 강조색4 4 5 3 2" xfId="8028" xr:uid="{0A17011D-B4E0-4A45-8F96-C728663A19C4}"/>
    <cellStyle name="40% - 강조색4 4 5 3 2 2" xfId="17756" xr:uid="{78017438-9133-4FD4-B857-504A3B321804}"/>
    <cellStyle name="40% - 강조색4 4 5 3 2 2 2" xfId="37212" xr:uid="{A49956CB-A0C2-4EEB-AFAC-5040A15975EF}"/>
    <cellStyle name="40% - 강조색4 4 5 3 2 3" xfId="27484" xr:uid="{C91A3E09-53AE-41CB-8748-9AE67E058197}"/>
    <cellStyle name="40% - 강조색4 4 5 3 3" xfId="12892" xr:uid="{A235C6EE-9818-49E3-9308-EBBE73A3F87F}"/>
    <cellStyle name="40% - 강조색4 4 5 3 3 2" xfId="32348" xr:uid="{BD1D8760-5F27-4E6A-BC96-B9DAECCFF2C9}"/>
    <cellStyle name="40% - 강조색4 4 5 3 4" xfId="22620" xr:uid="{7AC6B4F8-C144-48F7-A399-9E829FDC0113}"/>
    <cellStyle name="40% - 강조색4 4 5 4" xfId="5596" xr:uid="{6FD6F6B9-92AA-48E9-A4FA-B68BCB6A57E4}"/>
    <cellStyle name="40% - 강조색4 4 5 4 2" xfId="15324" xr:uid="{E2CDE713-D37A-4741-9176-99A1B6F7A59E}"/>
    <cellStyle name="40% - 강조색4 4 5 4 2 2" xfId="34780" xr:uid="{F68C85FF-41A1-41BB-A799-697F40A0BF26}"/>
    <cellStyle name="40% - 강조색4 4 5 4 3" xfId="25052" xr:uid="{F1FF2D91-2A6D-47DB-B708-D131D021AC77}"/>
    <cellStyle name="40% - 강조색4 4 5 5" xfId="10460" xr:uid="{03CE29E1-996C-4C58-8AEE-031DEB665F88}"/>
    <cellStyle name="40% - 강조색4 4 5 5 2" xfId="29916" xr:uid="{5A7EE86B-08BA-4919-8D32-F353770A1E1E}"/>
    <cellStyle name="40% - 강조색4 4 5 6" xfId="20188" xr:uid="{9C421022-CF57-4AEB-A405-99B9CB9E6240}"/>
    <cellStyle name="40% - 강조색4 4 6" xfId="1340" xr:uid="{784F3AD5-EE73-46F1-B926-1366F73CF555}"/>
    <cellStyle name="40% - 강조색4 4 6 2" xfId="3772" xr:uid="{7FECFE63-BBB9-40FC-A166-21329DC75E2A}"/>
    <cellStyle name="40% - 강조색4 4 6 2 2" xfId="8636" xr:uid="{16BBB978-980C-4F44-9057-F7025AF6180A}"/>
    <cellStyle name="40% - 강조색4 4 6 2 2 2" xfId="18364" xr:uid="{25F031F4-B4AD-487C-8240-879A3D189340}"/>
    <cellStyle name="40% - 강조색4 4 6 2 2 2 2" xfId="37820" xr:uid="{51A62246-05B8-41BB-9A46-BDD4831F3BC7}"/>
    <cellStyle name="40% - 강조색4 4 6 2 2 3" xfId="28092" xr:uid="{D896546A-09D0-492F-8FA7-9F71C0422C6E}"/>
    <cellStyle name="40% - 강조색4 4 6 2 3" xfId="13500" xr:uid="{C1D3CB96-859F-431D-B21C-70AD09185494}"/>
    <cellStyle name="40% - 강조색4 4 6 2 3 2" xfId="32956" xr:uid="{5CFA6340-9E2D-4275-A5FE-EF6103B0392D}"/>
    <cellStyle name="40% - 강조색4 4 6 2 4" xfId="23228" xr:uid="{FD16A619-95CE-4124-87FF-3D7DC5DF3B86}"/>
    <cellStyle name="40% - 강조색4 4 6 3" xfId="6204" xr:uid="{3421EE6C-FCA5-4358-9A2F-8938384AF6F7}"/>
    <cellStyle name="40% - 강조색4 4 6 3 2" xfId="15932" xr:uid="{07D4C579-04F4-4D0F-BAAD-580C35AAE1F5}"/>
    <cellStyle name="40% - 강조색4 4 6 3 2 2" xfId="35388" xr:uid="{ED715D1F-9D0A-4B38-8913-E8E7EB907DB6}"/>
    <cellStyle name="40% - 강조색4 4 6 3 3" xfId="25660" xr:uid="{A8EE2FB1-2760-4C00-887F-B069D6DF2B7A}"/>
    <cellStyle name="40% - 강조색4 4 6 4" xfId="11068" xr:uid="{7CA99CAE-BC7B-4855-93C0-A3FB715F91CD}"/>
    <cellStyle name="40% - 강조색4 4 6 4 2" xfId="30524" xr:uid="{9F6EB1F3-DA8F-45D3-AD94-BE1E20FED66A}"/>
    <cellStyle name="40% - 강조색4 4 6 5" xfId="20796" xr:uid="{5BE59214-3347-4DEF-B3CE-B4C8A12747DB}"/>
    <cellStyle name="40% - 강조색4 4 7" xfId="2556" xr:uid="{71F9E2E4-946B-4946-B243-0C35C2B764B8}"/>
    <cellStyle name="40% - 강조색4 4 7 2" xfId="7420" xr:uid="{38546FA1-AC23-47A2-890B-E81BE0608012}"/>
    <cellStyle name="40% - 강조색4 4 7 2 2" xfId="17148" xr:uid="{3A90FA40-5F10-407F-8BE3-A6D1ADE21C37}"/>
    <cellStyle name="40% - 강조색4 4 7 2 2 2" xfId="36604" xr:uid="{9FC6CBE9-DD14-4BD8-A3C2-E4632375DC3F}"/>
    <cellStyle name="40% - 강조색4 4 7 2 3" xfId="26876" xr:uid="{F07F6038-ADB8-48AE-9B3A-CE3DF76FE8AA}"/>
    <cellStyle name="40% - 강조색4 4 7 3" xfId="12284" xr:uid="{CF530A6E-E2B0-4A72-9A2A-4693CE0DF01D}"/>
    <cellStyle name="40% - 강조색4 4 7 3 2" xfId="31740" xr:uid="{B9FDE6AA-82DE-42C9-9C22-8137F104BAD3}"/>
    <cellStyle name="40% - 강조색4 4 7 4" xfId="22012" xr:uid="{100FD614-33CC-49C0-AA47-DB1670B9555C}"/>
    <cellStyle name="40% - 강조색4 4 8" xfId="4988" xr:uid="{B83BF63D-C05D-48B9-8C80-240240A1D07A}"/>
    <cellStyle name="40% - 강조색4 4 8 2" xfId="14716" xr:uid="{4F513808-39B4-49AA-A2E7-B81578D9F114}"/>
    <cellStyle name="40% - 강조색4 4 8 2 2" xfId="34172" xr:uid="{F4E93BB8-AD48-48DC-B861-9DDC9C0CDDE4}"/>
    <cellStyle name="40% - 강조색4 4 8 3" xfId="24444" xr:uid="{F236BD62-086F-41FF-BAE0-204CD9F05889}"/>
    <cellStyle name="40% - 강조색4 4 9" xfId="9852" xr:uid="{218F948D-A7A5-4DBB-AA4A-6BE5BFDE0CA5}"/>
    <cellStyle name="40% - 강조색4 4 9 2" xfId="29308" xr:uid="{524D3B61-FF5C-44FB-8E1B-B5F74EBAD409}"/>
    <cellStyle name="40% - 강조색5" xfId="37" builtinId="47" customBuiltin="1"/>
    <cellStyle name="40% - 강조색5 2" xfId="80" xr:uid="{90655793-0DE1-481C-A0BA-158E273ED74D}"/>
    <cellStyle name="40% - 강조색5 2 10" xfId="19543" xr:uid="{90102CF5-97F1-425B-B089-6CA5C3456DDB}"/>
    <cellStyle name="40% - 강조색5 2 2" xfId="161" xr:uid="{54744E94-344C-4AAB-BA3D-794B9BE5B61C}"/>
    <cellStyle name="40% - 강조색5 2 2 2" xfId="314" xr:uid="{2EF85547-8DAA-45AF-B8A1-2661F0D2DB97}"/>
    <cellStyle name="40% - 강조색5 2 2 2 2" xfId="619" xr:uid="{5B670597-F58E-4FD8-A098-51559688F8DC}"/>
    <cellStyle name="40% - 강조색5 2 2 2 2 2" xfId="1227" xr:uid="{8BB0E461-7466-43E1-A232-87F37443CB55}"/>
    <cellStyle name="40% - 강조색5 2 2 2 2 2 2" xfId="2443" xr:uid="{2C9AD387-E332-4085-86FC-AB8044F6946D}"/>
    <cellStyle name="40% - 강조색5 2 2 2 2 2 2 2" xfId="4875" xr:uid="{FD10D64A-B40F-42BC-A319-40137720D52A}"/>
    <cellStyle name="40% - 강조색5 2 2 2 2 2 2 2 2" xfId="9739" xr:uid="{43AB9A0C-2967-4785-91CC-3107C0EBCD7C}"/>
    <cellStyle name="40% - 강조색5 2 2 2 2 2 2 2 2 2" xfId="19467" xr:uid="{77B3E040-7852-46A7-BD29-FF93D89CAA32}"/>
    <cellStyle name="40% - 강조색5 2 2 2 2 2 2 2 2 2 2" xfId="38923" xr:uid="{2173D787-C062-4405-8BB7-19F6F2574CEF}"/>
    <cellStyle name="40% - 강조색5 2 2 2 2 2 2 2 2 3" xfId="29195" xr:uid="{2E6F551B-A283-4F05-A76C-A69392918172}"/>
    <cellStyle name="40% - 강조색5 2 2 2 2 2 2 2 3" xfId="14603" xr:uid="{91CBE8E8-CEE9-40FB-96F0-5059B5A130F3}"/>
    <cellStyle name="40% - 강조색5 2 2 2 2 2 2 2 3 2" xfId="34059" xr:uid="{57E936FC-D84A-4A6C-9C78-72FE5A466DAB}"/>
    <cellStyle name="40% - 강조색5 2 2 2 2 2 2 2 4" xfId="24331" xr:uid="{A16936FF-0EFB-4E49-B452-D004B3459694}"/>
    <cellStyle name="40% - 강조색5 2 2 2 2 2 2 3" xfId="7307" xr:uid="{7028AA41-182B-4AC7-BAEB-0232576BE9B8}"/>
    <cellStyle name="40% - 강조색5 2 2 2 2 2 2 3 2" xfId="17035" xr:uid="{D5882346-6B77-4593-8D92-32D508459FDF}"/>
    <cellStyle name="40% - 강조색5 2 2 2 2 2 2 3 2 2" xfId="36491" xr:uid="{07A25268-30C9-4AE4-B62B-1499D4A66011}"/>
    <cellStyle name="40% - 강조색5 2 2 2 2 2 2 3 3" xfId="26763" xr:uid="{DF8AD568-E053-42F6-A636-677F88B01479}"/>
    <cellStyle name="40% - 강조색5 2 2 2 2 2 2 4" xfId="12171" xr:uid="{A124474D-0E1F-4D86-8913-FC227DDA2EA9}"/>
    <cellStyle name="40% - 강조색5 2 2 2 2 2 2 4 2" xfId="31627" xr:uid="{FCA6B2CE-B75E-48C5-BC70-65D010381518}"/>
    <cellStyle name="40% - 강조색5 2 2 2 2 2 2 5" xfId="21899" xr:uid="{94D45D33-6252-448B-8A30-B4792CAF7D4C}"/>
    <cellStyle name="40% - 강조색5 2 2 2 2 2 3" xfId="3659" xr:uid="{A4D8E503-1CD4-4AA9-B237-7337F0E69DB0}"/>
    <cellStyle name="40% - 강조색5 2 2 2 2 2 3 2" xfId="8523" xr:uid="{E4D17A99-A31B-4BBF-8DA6-D06493DB1C3A}"/>
    <cellStyle name="40% - 강조색5 2 2 2 2 2 3 2 2" xfId="18251" xr:uid="{F4603014-12A5-436B-A023-35AB590AD421}"/>
    <cellStyle name="40% - 강조색5 2 2 2 2 2 3 2 2 2" xfId="37707" xr:uid="{2F75900F-4D47-4F7D-A565-6356271454F9}"/>
    <cellStyle name="40% - 강조색5 2 2 2 2 2 3 2 3" xfId="27979" xr:uid="{FB294884-DC7C-411E-9A24-D205FFF21D41}"/>
    <cellStyle name="40% - 강조색5 2 2 2 2 2 3 3" xfId="13387" xr:uid="{8FE4BE55-32BB-4770-86C2-259DBCDB2E23}"/>
    <cellStyle name="40% - 강조색5 2 2 2 2 2 3 3 2" xfId="32843" xr:uid="{8210F475-A4D0-4192-A14D-E352FE9DA746}"/>
    <cellStyle name="40% - 강조색5 2 2 2 2 2 3 4" xfId="23115" xr:uid="{83A8F872-BB54-4DFB-B7F3-687698CD7DC1}"/>
    <cellStyle name="40% - 강조색5 2 2 2 2 2 4" xfId="6091" xr:uid="{BE472779-DD8B-4C22-8246-5FDEC26D8E79}"/>
    <cellStyle name="40% - 강조색5 2 2 2 2 2 4 2" xfId="15819" xr:uid="{FFC415F1-378A-47C8-B390-E33BA2347269}"/>
    <cellStyle name="40% - 강조색5 2 2 2 2 2 4 2 2" xfId="35275" xr:uid="{AE6DB000-8E70-419F-A8A8-CDB9E2D65569}"/>
    <cellStyle name="40% - 강조색5 2 2 2 2 2 4 3" xfId="25547" xr:uid="{930B65AB-EC52-40EC-B629-5379A0072D7A}"/>
    <cellStyle name="40% - 강조색5 2 2 2 2 2 5" xfId="10955" xr:uid="{57F0FE9B-D588-4052-803C-41791060BFF4}"/>
    <cellStyle name="40% - 강조색5 2 2 2 2 2 5 2" xfId="30411" xr:uid="{6B531B2F-7227-4E0E-BB8A-156C61BC6193}"/>
    <cellStyle name="40% - 강조색5 2 2 2 2 2 6" xfId="20683" xr:uid="{5F469F14-5233-49AF-BEAC-F2624AB0203C}"/>
    <cellStyle name="40% - 강조색5 2 2 2 2 3" xfId="1835" xr:uid="{D4459FDD-70EA-4AE6-A260-11A7D6D1C6E4}"/>
    <cellStyle name="40% - 강조색5 2 2 2 2 3 2" xfId="4267" xr:uid="{20065724-7678-4838-97E4-F871598EF747}"/>
    <cellStyle name="40% - 강조색5 2 2 2 2 3 2 2" xfId="9131" xr:uid="{BDCA96B2-2D09-4F5D-A67A-0F1E0A9E02A4}"/>
    <cellStyle name="40% - 강조색5 2 2 2 2 3 2 2 2" xfId="18859" xr:uid="{3D89EE89-C676-4ABA-968B-CBE3A0079804}"/>
    <cellStyle name="40% - 강조색5 2 2 2 2 3 2 2 2 2" xfId="38315" xr:uid="{770DA772-A827-42EF-A6D7-3F85F3E256EE}"/>
    <cellStyle name="40% - 강조색5 2 2 2 2 3 2 2 3" xfId="28587" xr:uid="{702C2113-7C47-4DC2-B425-F7F0064E8BF1}"/>
    <cellStyle name="40% - 강조색5 2 2 2 2 3 2 3" xfId="13995" xr:uid="{F1FF4CD9-2694-442A-B9F5-C905A4F421FD}"/>
    <cellStyle name="40% - 강조색5 2 2 2 2 3 2 3 2" xfId="33451" xr:uid="{94A161AA-923A-462C-A31F-78A8C22F3FE8}"/>
    <cellStyle name="40% - 강조색5 2 2 2 2 3 2 4" xfId="23723" xr:uid="{32E0F315-6B19-42C4-8A3E-76A8A5E745B8}"/>
    <cellStyle name="40% - 강조색5 2 2 2 2 3 3" xfId="6699" xr:uid="{ED50B4A3-D8F6-4553-9D03-47FCA1285C1B}"/>
    <cellStyle name="40% - 강조색5 2 2 2 2 3 3 2" xfId="16427" xr:uid="{BB4CAC58-23E7-4FBC-B3C2-AFC9A161364A}"/>
    <cellStyle name="40% - 강조색5 2 2 2 2 3 3 2 2" xfId="35883" xr:uid="{58639970-3047-401E-BF7F-73D74AE62E09}"/>
    <cellStyle name="40% - 강조색5 2 2 2 2 3 3 3" xfId="26155" xr:uid="{92079F43-439C-40FA-8056-3430E23B2056}"/>
    <cellStyle name="40% - 강조색5 2 2 2 2 3 4" xfId="11563" xr:uid="{AD0DFB15-91F8-4FB8-B00F-E96444E3FD75}"/>
    <cellStyle name="40% - 강조색5 2 2 2 2 3 4 2" xfId="31019" xr:uid="{955E240D-4EB7-48F8-B9CF-E608B039D91F}"/>
    <cellStyle name="40% - 강조색5 2 2 2 2 3 5" xfId="21291" xr:uid="{590C5E0B-3B49-4B26-B91C-336D68A8FFF3}"/>
    <cellStyle name="40% - 강조색5 2 2 2 2 4" xfId="3051" xr:uid="{1153FF2E-74B4-463C-BA9A-BE8CED86FC86}"/>
    <cellStyle name="40% - 강조색5 2 2 2 2 4 2" xfId="7915" xr:uid="{36239E76-DE46-4102-A039-66CD6435F3C2}"/>
    <cellStyle name="40% - 강조색5 2 2 2 2 4 2 2" xfId="17643" xr:uid="{D5813D19-50C3-4024-B34C-C974B06F7EFB}"/>
    <cellStyle name="40% - 강조색5 2 2 2 2 4 2 2 2" xfId="37099" xr:uid="{BCEFBCF2-DF50-4B35-B68C-309ADA729C7C}"/>
    <cellStyle name="40% - 강조색5 2 2 2 2 4 2 3" xfId="27371" xr:uid="{C6503998-68D4-4F7A-B968-C1193561C334}"/>
    <cellStyle name="40% - 강조색5 2 2 2 2 4 3" xfId="12779" xr:uid="{E25387C7-399B-40AA-A9F8-80F5BF8AFB27}"/>
    <cellStyle name="40% - 강조색5 2 2 2 2 4 3 2" xfId="32235" xr:uid="{483F0267-C655-4C76-BDD4-57DEC50B3170}"/>
    <cellStyle name="40% - 강조색5 2 2 2 2 4 4" xfId="22507" xr:uid="{D5418658-A77D-4A18-9E57-08DD3BD8E5BE}"/>
    <cellStyle name="40% - 강조색5 2 2 2 2 5" xfId="5483" xr:uid="{1AB2B384-4629-4344-AB20-14BAE023BC1E}"/>
    <cellStyle name="40% - 강조색5 2 2 2 2 5 2" xfId="15211" xr:uid="{8ED7F995-3CA5-406F-B4CE-8FAEC760F389}"/>
    <cellStyle name="40% - 강조색5 2 2 2 2 5 2 2" xfId="34667" xr:uid="{D1F452B4-5A2B-40C5-83BD-29F316B91EC9}"/>
    <cellStyle name="40% - 강조색5 2 2 2 2 5 3" xfId="24939" xr:uid="{29DFB20B-A7EC-4199-9D7C-678EE4F5659F}"/>
    <cellStyle name="40% - 강조색5 2 2 2 2 6" xfId="10347" xr:uid="{262408C7-48CD-48F7-AE80-07878A237929}"/>
    <cellStyle name="40% - 강조색5 2 2 2 2 6 2" xfId="29803" xr:uid="{628BC715-8BAC-452A-9078-0FE62A7BD231}"/>
    <cellStyle name="40% - 강조색5 2 2 2 2 7" xfId="20075" xr:uid="{6A44D42F-B1DB-4BF1-8A06-0FE0179FAF82}"/>
    <cellStyle name="40% - 강조색5 2 2 2 3" xfId="923" xr:uid="{57002A64-72E2-4F21-8E06-40C34FCD6580}"/>
    <cellStyle name="40% - 강조색5 2 2 2 3 2" xfId="2139" xr:uid="{1AFC0F20-81E5-4064-93AD-B9E0DB04363A}"/>
    <cellStyle name="40% - 강조색5 2 2 2 3 2 2" xfId="4571" xr:uid="{5CD2A1BD-B26B-4808-9413-3F93994CA6A1}"/>
    <cellStyle name="40% - 강조색5 2 2 2 3 2 2 2" xfId="9435" xr:uid="{CED2AA8D-C8F9-4DE7-9186-1D3FE5E77DA4}"/>
    <cellStyle name="40% - 강조색5 2 2 2 3 2 2 2 2" xfId="19163" xr:uid="{3DEC1077-2624-4930-8500-194DAC6BAB19}"/>
    <cellStyle name="40% - 강조색5 2 2 2 3 2 2 2 2 2" xfId="38619" xr:uid="{5A979535-EB43-49B0-9C70-564EE335807E}"/>
    <cellStyle name="40% - 강조색5 2 2 2 3 2 2 2 3" xfId="28891" xr:uid="{28C91BAF-3C5B-4CE0-A458-F6F19053F38C}"/>
    <cellStyle name="40% - 강조색5 2 2 2 3 2 2 3" xfId="14299" xr:uid="{74F2F067-7FFA-457D-A011-A529970677CB}"/>
    <cellStyle name="40% - 강조색5 2 2 2 3 2 2 3 2" xfId="33755" xr:uid="{0ED07D23-B7F8-42E7-A075-C6FAB1890FE6}"/>
    <cellStyle name="40% - 강조색5 2 2 2 3 2 2 4" xfId="24027" xr:uid="{666B3F0F-BE8E-4EF2-9634-C85D783D6A0A}"/>
    <cellStyle name="40% - 강조색5 2 2 2 3 2 3" xfId="7003" xr:uid="{CDD03C20-F653-402D-8E38-7B563758E7E4}"/>
    <cellStyle name="40% - 강조색5 2 2 2 3 2 3 2" xfId="16731" xr:uid="{3F69ECCA-7D7F-4A7E-8775-3503B8B13C1C}"/>
    <cellStyle name="40% - 강조색5 2 2 2 3 2 3 2 2" xfId="36187" xr:uid="{76FF9517-BA30-4829-9D22-058440A9D88C}"/>
    <cellStyle name="40% - 강조색5 2 2 2 3 2 3 3" xfId="26459" xr:uid="{D8A7C2CC-8DBA-4A54-9688-A4A14E0FE8F6}"/>
    <cellStyle name="40% - 강조색5 2 2 2 3 2 4" xfId="11867" xr:uid="{2EFFF436-A825-4DA9-BD17-ED2A40C25675}"/>
    <cellStyle name="40% - 강조색5 2 2 2 3 2 4 2" xfId="31323" xr:uid="{C1C6F904-89E1-4731-82F1-F13FCB1F70CD}"/>
    <cellStyle name="40% - 강조색5 2 2 2 3 2 5" xfId="21595" xr:uid="{BE790290-55CF-4388-BA04-AD2346A23437}"/>
    <cellStyle name="40% - 강조색5 2 2 2 3 3" xfId="3355" xr:uid="{DB013FA5-A0FB-430F-B278-99E0B9B431F5}"/>
    <cellStyle name="40% - 강조색5 2 2 2 3 3 2" xfId="8219" xr:uid="{6D549133-ECCE-4591-A516-98E8CA606B46}"/>
    <cellStyle name="40% - 강조색5 2 2 2 3 3 2 2" xfId="17947" xr:uid="{C3F08CB0-797B-4906-B3DA-1DCDD60B1701}"/>
    <cellStyle name="40% - 강조색5 2 2 2 3 3 2 2 2" xfId="37403" xr:uid="{99BBF952-91ED-4E04-A0C1-60B2661F36DD}"/>
    <cellStyle name="40% - 강조색5 2 2 2 3 3 2 3" xfId="27675" xr:uid="{37ACAA10-27BE-4B31-96F3-392626DD19D8}"/>
    <cellStyle name="40% - 강조색5 2 2 2 3 3 3" xfId="13083" xr:uid="{D6296889-2AFE-42E5-A950-1152CE363759}"/>
    <cellStyle name="40% - 강조색5 2 2 2 3 3 3 2" xfId="32539" xr:uid="{65CC9137-1F25-43D2-BE63-6FC4571F6974}"/>
    <cellStyle name="40% - 강조색5 2 2 2 3 3 4" xfId="22811" xr:uid="{FCF56F86-CE5B-4244-ADD1-C0465BD5F747}"/>
    <cellStyle name="40% - 강조색5 2 2 2 3 4" xfId="5787" xr:uid="{B670B59A-AAE6-48B8-AD7B-E7DDA67A79AE}"/>
    <cellStyle name="40% - 강조색5 2 2 2 3 4 2" xfId="15515" xr:uid="{EDED2A0F-1D05-48C4-A290-E36D8A1E3B16}"/>
    <cellStyle name="40% - 강조색5 2 2 2 3 4 2 2" xfId="34971" xr:uid="{A75FB873-3628-4F1C-85AE-07B9C24C6158}"/>
    <cellStyle name="40% - 강조색5 2 2 2 3 4 3" xfId="25243" xr:uid="{03EE2FEE-45B4-4270-AEE9-5C220DA2B04E}"/>
    <cellStyle name="40% - 강조색5 2 2 2 3 5" xfId="10651" xr:uid="{94F75B69-5432-4D70-8883-E6F800F42D58}"/>
    <cellStyle name="40% - 강조색5 2 2 2 3 5 2" xfId="30107" xr:uid="{105AB5A4-930B-40E6-84C8-83CCB581422F}"/>
    <cellStyle name="40% - 강조색5 2 2 2 3 6" xfId="20379" xr:uid="{B1C88E4E-FB87-48CF-B6E6-F27F39B2EDF2}"/>
    <cellStyle name="40% - 강조색5 2 2 2 4" xfId="1531" xr:uid="{6779BC4E-9FFE-456C-B425-2AA9F48282F7}"/>
    <cellStyle name="40% - 강조색5 2 2 2 4 2" xfId="3963" xr:uid="{5CF60B96-6601-4E3B-807A-0D412CE3C9E1}"/>
    <cellStyle name="40% - 강조색5 2 2 2 4 2 2" xfId="8827" xr:uid="{332A8BA2-6E06-45EA-84C9-582570A352C6}"/>
    <cellStyle name="40% - 강조색5 2 2 2 4 2 2 2" xfId="18555" xr:uid="{2591AC93-CB64-46C5-9BBD-B2EC4A9367DB}"/>
    <cellStyle name="40% - 강조색5 2 2 2 4 2 2 2 2" xfId="38011" xr:uid="{ED7AFEED-BDC0-4012-9CCF-AA01B5EBDBB1}"/>
    <cellStyle name="40% - 강조색5 2 2 2 4 2 2 3" xfId="28283" xr:uid="{4003514F-6EC7-40A5-A7A7-72F5E41D0F1B}"/>
    <cellStyle name="40% - 강조색5 2 2 2 4 2 3" xfId="13691" xr:uid="{F637D575-0610-4AB9-83FC-471065260A78}"/>
    <cellStyle name="40% - 강조색5 2 2 2 4 2 3 2" xfId="33147" xr:uid="{DCB4F591-2FAD-46E5-9422-A95A5E9774BD}"/>
    <cellStyle name="40% - 강조색5 2 2 2 4 2 4" xfId="23419" xr:uid="{838CCAE1-F340-4AA6-8F53-9775609F2B62}"/>
    <cellStyle name="40% - 강조색5 2 2 2 4 3" xfId="6395" xr:uid="{F90B6569-3DE7-4028-AC26-F7754716B92A}"/>
    <cellStyle name="40% - 강조색5 2 2 2 4 3 2" xfId="16123" xr:uid="{A4CB9776-F86E-4D15-8096-F4BA63E63468}"/>
    <cellStyle name="40% - 강조색5 2 2 2 4 3 2 2" xfId="35579" xr:uid="{1F667869-2559-448C-9622-C365A3774470}"/>
    <cellStyle name="40% - 강조색5 2 2 2 4 3 3" xfId="25851" xr:uid="{5CA5159F-A4E6-4253-8ADC-2B8548570E87}"/>
    <cellStyle name="40% - 강조색5 2 2 2 4 4" xfId="11259" xr:uid="{7DCB992E-31DF-4672-96EA-146596F96E8C}"/>
    <cellStyle name="40% - 강조색5 2 2 2 4 4 2" xfId="30715" xr:uid="{7B1BE053-1625-497D-BBB2-F6D8ABBC7F40}"/>
    <cellStyle name="40% - 강조색5 2 2 2 4 5" xfId="20987" xr:uid="{146C9C8C-6C2E-4063-9502-C5C5E2FF9751}"/>
    <cellStyle name="40% - 강조색5 2 2 2 5" xfId="2747" xr:uid="{3606C1C2-C5A7-4189-B961-F50C29811029}"/>
    <cellStyle name="40% - 강조색5 2 2 2 5 2" xfId="7611" xr:uid="{304A6A8E-3627-428C-BF67-1B42E9104362}"/>
    <cellStyle name="40% - 강조색5 2 2 2 5 2 2" xfId="17339" xr:uid="{A239BC6F-C70A-4E6F-B7A0-35C59A2D9406}"/>
    <cellStyle name="40% - 강조색5 2 2 2 5 2 2 2" xfId="36795" xr:uid="{76826117-FDA0-4DF0-BE3D-728B83F2B545}"/>
    <cellStyle name="40% - 강조색5 2 2 2 5 2 3" xfId="27067" xr:uid="{5F5D557B-A412-4D81-8BDF-EBC75AB5D36E}"/>
    <cellStyle name="40% - 강조색5 2 2 2 5 3" xfId="12475" xr:uid="{BAEBBCA8-7AA5-4BD9-A4C4-B3E7A11E2EC1}"/>
    <cellStyle name="40% - 강조색5 2 2 2 5 3 2" xfId="31931" xr:uid="{395AF6CA-F396-484B-9F0C-669B4095E1F0}"/>
    <cellStyle name="40% - 강조색5 2 2 2 5 4" xfId="22203" xr:uid="{3648F005-8FF5-4A71-A14D-B93ECD39F100}"/>
    <cellStyle name="40% - 강조색5 2 2 2 6" xfId="5179" xr:uid="{DE1CB640-FFF2-47E8-A1C9-0CE744D1C1C6}"/>
    <cellStyle name="40% - 강조색5 2 2 2 6 2" xfId="14907" xr:uid="{82D1D8B0-0E9D-4645-B6AB-03FC8BEE6EB2}"/>
    <cellStyle name="40% - 강조색5 2 2 2 6 2 2" xfId="34363" xr:uid="{13D9FEC2-8128-4369-88DA-1DCA4B91C32D}"/>
    <cellStyle name="40% - 강조색5 2 2 2 6 3" xfId="24635" xr:uid="{F655724A-864D-4B04-83FE-4D1A6F1B9449}"/>
    <cellStyle name="40% - 강조색5 2 2 2 7" xfId="10043" xr:uid="{B77D7E4B-574F-4454-AE71-BA599EE4A7C5}"/>
    <cellStyle name="40% - 강조색5 2 2 2 7 2" xfId="29499" xr:uid="{C01D5614-90BF-422F-8C70-85CAA559FFB7}"/>
    <cellStyle name="40% - 강조색5 2 2 2 8" xfId="19771" xr:uid="{AFC695AF-0015-4E4D-859C-23893FDEE867}"/>
    <cellStyle name="40% - 강조색5 2 2 3" xfId="467" xr:uid="{934DF652-6867-4019-8BCD-E85067636C82}"/>
    <cellStyle name="40% - 강조색5 2 2 3 2" xfId="1075" xr:uid="{EDACEBA9-4874-4660-8850-DE873493BBD5}"/>
    <cellStyle name="40% - 강조색5 2 2 3 2 2" xfId="2291" xr:uid="{176EEEB8-2614-468D-99E0-F1ED58FF15E1}"/>
    <cellStyle name="40% - 강조색5 2 2 3 2 2 2" xfId="4723" xr:uid="{4DA7C35E-EC55-42D4-BE45-D0CFAC6D04B9}"/>
    <cellStyle name="40% - 강조색5 2 2 3 2 2 2 2" xfId="9587" xr:uid="{6E937C27-A271-4F20-ABF2-48768123990F}"/>
    <cellStyle name="40% - 강조색5 2 2 3 2 2 2 2 2" xfId="19315" xr:uid="{79A0207E-58C8-4402-8052-18EDDDF29362}"/>
    <cellStyle name="40% - 강조색5 2 2 3 2 2 2 2 2 2" xfId="38771" xr:uid="{326614F8-32B3-48C4-9211-A8272C06D9B2}"/>
    <cellStyle name="40% - 강조색5 2 2 3 2 2 2 2 3" xfId="29043" xr:uid="{B941C987-DE35-48B6-82E4-F45259671717}"/>
    <cellStyle name="40% - 강조색5 2 2 3 2 2 2 3" xfId="14451" xr:uid="{2A100CA8-C1FC-4455-AF8B-E3CE2ECFDFBE}"/>
    <cellStyle name="40% - 강조색5 2 2 3 2 2 2 3 2" xfId="33907" xr:uid="{22E4DCC3-2E64-48E0-98CB-81E211FB88BB}"/>
    <cellStyle name="40% - 강조색5 2 2 3 2 2 2 4" xfId="24179" xr:uid="{3D40D779-17E8-4C0A-B59E-086D83EC00D1}"/>
    <cellStyle name="40% - 강조색5 2 2 3 2 2 3" xfId="7155" xr:uid="{93FC636F-CC74-4C5A-9FAC-3F748B09DF2B}"/>
    <cellStyle name="40% - 강조색5 2 2 3 2 2 3 2" xfId="16883" xr:uid="{4F309842-BD03-411C-B927-D2F8BAB00D4C}"/>
    <cellStyle name="40% - 강조색5 2 2 3 2 2 3 2 2" xfId="36339" xr:uid="{2CD6E542-F846-4D5D-978B-9A0DDBF6E090}"/>
    <cellStyle name="40% - 강조색5 2 2 3 2 2 3 3" xfId="26611" xr:uid="{2B128711-2761-46B2-8D25-7D9C1CDD4BFD}"/>
    <cellStyle name="40% - 강조색5 2 2 3 2 2 4" xfId="12019" xr:uid="{F31BC26A-7166-4208-8894-8348878E1FB7}"/>
    <cellStyle name="40% - 강조색5 2 2 3 2 2 4 2" xfId="31475" xr:uid="{5DD90AD9-8544-49C0-9651-9A4B57D71C49}"/>
    <cellStyle name="40% - 강조색5 2 2 3 2 2 5" xfId="21747" xr:uid="{0BF0C6C4-7E50-4EA2-BD5C-E0F69069676F}"/>
    <cellStyle name="40% - 강조색5 2 2 3 2 3" xfId="3507" xr:uid="{0C2B0370-3E31-46DD-8AE0-A48B1E8A895D}"/>
    <cellStyle name="40% - 강조색5 2 2 3 2 3 2" xfId="8371" xr:uid="{0826848F-B2D0-47B2-AEB6-28321731425D}"/>
    <cellStyle name="40% - 강조색5 2 2 3 2 3 2 2" xfId="18099" xr:uid="{03988DA1-220D-4364-9C93-0A274ED78BE5}"/>
    <cellStyle name="40% - 강조색5 2 2 3 2 3 2 2 2" xfId="37555" xr:uid="{391AF9E5-B31B-4AB3-BA1A-1BCACF9F008E}"/>
    <cellStyle name="40% - 강조색5 2 2 3 2 3 2 3" xfId="27827" xr:uid="{763A2EDD-7E0F-4397-A470-559F9353FDAB}"/>
    <cellStyle name="40% - 강조색5 2 2 3 2 3 3" xfId="13235" xr:uid="{86E6E343-8B98-466E-928A-EB96C7ED8CAF}"/>
    <cellStyle name="40% - 강조색5 2 2 3 2 3 3 2" xfId="32691" xr:uid="{381B2F60-2B92-4053-BFE8-C0BE5A4F6826}"/>
    <cellStyle name="40% - 강조색5 2 2 3 2 3 4" xfId="22963" xr:uid="{5A1367A0-46E3-47D7-9467-7659EB7B681C}"/>
    <cellStyle name="40% - 강조색5 2 2 3 2 4" xfId="5939" xr:uid="{480968AE-7F78-4FFF-B327-98BD6F82B7F5}"/>
    <cellStyle name="40% - 강조색5 2 2 3 2 4 2" xfId="15667" xr:uid="{3A389A5F-9F1A-4C45-99C4-70F18AFCEDEA}"/>
    <cellStyle name="40% - 강조색5 2 2 3 2 4 2 2" xfId="35123" xr:uid="{30CA8A23-DA5D-4399-94B0-03491FB083D1}"/>
    <cellStyle name="40% - 강조색5 2 2 3 2 4 3" xfId="25395" xr:uid="{6F9FAB5F-5141-461F-B3DB-C4C93D96C30C}"/>
    <cellStyle name="40% - 강조색5 2 2 3 2 5" xfId="10803" xr:uid="{F8686638-56A9-4D46-94D5-F18D33D1AB37}"/>
    <cellStyle name="40% - 강조색5 2 2 3 2 5 2" xfId="30259" xr:uid="{29B681AB-2657-47B9-B29F-845AEE4DFCF3}"/>
    <cellStyle name="40% - 강조색5 2 2 3 2 6" xfId="20531" xr:uid="{3B9204BE-DED6-4F06-BBAA-7FEE266576B7}"/>
    <cellStyle name="40% - 강조색5 2 2 3 3" xfId="1683" xr:uid="{DE6F5F13-C26B-43C2-B480-04C8BCB60765}"/>
    <cellStyle name="40% - 강조색5 2 2 3 3 2" xfId="4115" xr:uid="{295AA1CE-071E-4814-9EAB-0978A2D77451}"/>
    <cellStyle name="40% - 강조색5 2 2 3 3 2 2" xfId="8979" xr:uid="{3EFC4FB8-858E-4C2A-9B2B-8DB04101CF63}"/>
    <cellStyle name="40% - 강조색5 2 2 3 3 2 2 2" xfId="18707" xr:uid="{40BFCD62-FE11-4A39-876E-481491B96650}"/>
    <cellStyle name="40% - 강조색5 2 2 3 3 2 2 2 2" xfId="38163" xr:uid="{EC2DD93A-285C-41EC-A333-7F2AF3A75A27}"/>
    <cellStyle name="40% - 강조색5 2 2 3 3 2 2 3" xfId="28435" xr:uid="{EE12EE00-D952-49CF-BFCC-9D606FAF18F7}"/>
    <cellStyle name="40% - 강조색5 2 2 3 3 2 3" xfId="13843" xr:uid="{9726A343-D925-42C1-BB8F-B49C8C84B2CB}"/>
    <cellStyle name="40% - 강조색5 2 2 3 3 2 3 2" xfId="33299" xr:uid="{54CC9C7D-BF9A-44E3-8F35-2517074DC360}"/>
    <cellStyle name="40% - 강조색5 2 2 3 3 2 4" xfId="23571" xr:uid="{3659B5D6-3F9C-4740-A898-1FCA45BD2182}"/>
    <cellStyle name="40% - 강조색5 2 2 3 3 3" xfId="6547" xr:uid="{41FB3F4F-2BA7-464B-A5B4-20F44B31D4E8}"/>
    <cellStyle name="40% - 강조색5 2 2 3 3 3 2" xfId="16275" xr:uid="{5F54992D-2255-4006-9C30-583DBAB82C9E}"/>
    <cellStyle name="40% - 강조색5 2 2 3 3 3 2 2" xfId="35731" xr:uid="{67837DF4-41D3-4414-8C4A-CEDEF19CEC3E}"/>
    <cellStyle name="40% - 강조색5 2 2 3 3 3 3" xfId="26003" xr:uid="{DB1BDBF4-624D-40E5-B6B2-BE0A8FA3CCA5}"/>
    <cellStyle name="40% - 강조색5 2 2 3 3 4" xfId="11411" xr:uid="{AE3A032C-6503-4B41-B04E-7F101AE9C64F}"/>
    <cellStyle name="40% - 강조색5 2 2 3 3 4 2" xfId="30867" xr:uid="{064B85E2-E419-417D-843E-23AA5D6B981F}"/>
    <cellStyle name="40% - 강조색5 2 2 3 3 5" xfId="21139" xr:uid="{8512D09C-C70D-4BB0-9305-2A413EB3EB98}"/>
    <cellStyle name="40% - 강조색5 2 2 3 4" xfId="2899" xr:uid="{F2E610DF-0BE5-4411-8D0A-A3B35AD927FE}"/>
    <cellStyle name="40% - 강조색5 2 2 3 4 2" xfId="7763" xr:uid="{23FD29B0-0BDE-42EF-8B50-D0EFAFA862C5}"/>
    <cellStyle name="40% - 강조색5 2 2 3 4 2 2" xfId="17491" xr:uid="{6E9A13ED-1A81-4521-979E-01BAC786C91D}"/>
    <cellStyle name="40% - 강조색5 2 2 3 4 2 2 2" xfId="36947" xr:uid="{82AA3F0B-5C94-4DD1-9980-8BEFADA4F72A}"/>
    <cellStyle name="40% - 강조색5 2 2 3 4 2 3" xfId="27219" xr:uid="{E53F9569-3BD0-4C63-9C96-11EDF61EC92B}"/>
    <cellStyle name="40% - 강조색5 2 2 3 4 3" xfId="12627" xr:uid="{F58F5ACD-8EE6-4143-8B1E-CECF049D499D}"/>
    <cellStyle name="40% - 강조색5 2 2 3 4 3 2" xfId="32083" xr:uid="{CF53B773-3000-48E2-91C8-A66FC0CE6F95}"/>
    <cellStyle name="40% - 강조색5 2 2 3 4 4" xfId="22355" xr:uid="{594547E6-CAB4-4C68-94D9-B61D1BEB8644}"/>
    <cellStyle name="40% - 강조색5 2 2 3 5" xfId="5331" xr:uid="{C7C78D7E-EA04-47EB-BFB0-8E086846990A}"/>
    <cellStyle name="40% - 강조색5 2 2 3 5 2" xfId="15059" xr:uid="{5B7E7B17-4FD5-4597-ACEB-CAB907A434D1}"/>
    <cellStyle name="40% - 강조색5 2 2 3 5 2 2" xfId="34515" xr:uid="{9EA15D8B-3F74-4291-8832-26B93837EC52}"/>
    <cellStyle name="40% - 강조색5 2 2 3 5 3" xfId="24787" xr:uid="{EE709C43-4208-4CE2-B133-914890753F89}"/>
    <cellStyle name="40% - 강조색5 2 2 3 6" xfId="10195" xr:uid="{5642C67F-6F58-4DF5-AEC5-60070C413742}"/>
    <cellStyle name="40% - 강조색5 2 2 3 6 2" xfId="29651" xr:uid="{BD41E4E2-A463-4AB1-A582-3813349021EC}"/>
    <cellStyle name="40% - 강조색5 2 2 3 7" xfId="19923" xr:uid="{A4DBEEFE-10C9-4F2D-87B3-C313BB9A6726}"/>
    <cellStyle name="40% - 강조색5 2 2 4" xfId="771" xr:uid="{7115973C-B4D3-4D9E-A1DF-2BC9B20D8E23}"/>
    <cellStyle name="40% - 강조색5 2 2 4 2" xfId="1987" xr:uid="{A3D3EFC6-D1A6-485B-8A54-1684757CB942}"/>
    <cellStyle name="40% - 강조색5 2 2 4 2 2" xfId="4419" xr:uid="{4A2C5168-357B-4B6D-A3D8-106B3DFBFB60}"/>
    <cellStyle name="40% - 강조색5 2 2 4 2 2 2" xfId="9283" xr:uid="{0D7589A9-8633-4D14-84D8-24A7F7308467}"/>
    <cellStyle name="40% - 강조색5 2 2 4 2 2 2 2" xfId="19011" xr:uid="{FA870A22-7BDE-4140-8EB2-175A092AC267}"/>
    <cellStyle name="40% - 강조색5 2 2 4 2 2 2 2 2" xfId="38467" xr:uid="{189E0EB0-BC38-48D2-B563-B24786A2722B}"/>
    <cellStyle name="40% - 강조색5 2 2 4 2 2 2 3" xfId="28739" xr:uid="{3843E7CC-A0D8-4EC6-8B79-0BB4574A2713}"/>
    <cellStyle name="40% - 강조색5 2 2 4 2 2 3" xfId="14147" xr:uid="{79763437-ADD6-4041-85CD-E0F79CC2AA69}"/>
    <cellStyle name="40% - 강조색5 2 2 4 2 2 3 2" xfId="33603" xr:uid="{F95398C6-EA3E-4CE6-B344-46912EAB8D13}"/>
    <cellStyle name="40% - 강조색5 2 2 4 2 2 4" xfId="23875" xr:uid="{78F461C5-D4CC-47E4-860A-61E1AEA2A6C3}"/>
    <cellStyle name="40% - 강조색5 2 2 4 2 3" xfId="6851" xr:uid="{706824D2-9159-43CD-9AAF-0813E8E628E2}"/>
    <cellStyle name="40% - 강조색5 2 2 4 2 3 2" xfId="16579" xr:uid="{7808615D-9595-4AC5-A6C8-BBBBCB319E48}"/>
    <cellStyle name="40% - 강조색5 2 2 4 2 3 2 2" xfId="36035" xr:uid="{40BFE776-4F85-4AFF-A53A-FDC8DC3B0118}"/>
    <cellStyle name="40% - 강조색5 2 2 4 2 3 3" xfId="26307" xr:uid="{5F963DF7-8F77-4DA3-971A-C61959E87489}"/>
    <cellStyle name="40% - 강조색5 2 2 4 2 4" xfId="11715" xr:uid="{BAE82852-85A9-4597-939C-95C5D90FB66E}"/>
    <cellStyle name="40% - 강조색5 2 2 4 2 4 2" xfId="31171" xr:uid="{09809EBB-FB48-4804-9AC4-8D7818311F3E}"/>
    <cellStyle name="40% - 강조색5 2 2 4 2 5" xfId="21443" xr:uid="{4FCEA81E-3F5B-4B09-B2D2-052EFCA3BDE0}"/>
    <cellStyle name="40% - 강조색5 2 2 4 3" xfId="3203" xr:uid="{32C0903D-B57C-484F-900C-E2688D2C3D7A}"/>
    <cellStyle name="40% - 강조색5 2 2 4 3 2" xfId="8067" xr:uid="{E293F423-B9EE-430C-BBB6-109F7A0F995A}"/>
    <cellStyle name="40% - 강조색5 2 2 4 3 2 2" xfId="17795" xr:uid="{7F472748-7F96-4B75-A130-49B2BA3A23AD}"/>
    <cellStyle name="40% - 강조색5 2 2 4 3 2 2 2" xfId="37251" xr:uid="{B2C5B648-B50D-44D4-9F10-59607E3051AF}"/>
    <cellStyle name="40% - 강조색5 2 2 4 3 2 3" xfId="27523" xr:uid="{D0456259-FAB3-4816-9A6F-2D26FC118379}"/>
    <cellStyle name="40% - 강조색5 2 2 4 3 3" xfId="12931" xr:uid="{EEA5109B-35BF-4EF3-BB85-E3E3A8539D3F}"/>
    <cellStyle name="40% - 강조색5 2 2 4 3 3 2" xfId="32387" xr:uid="{383D3E88-CB17-4302-8107-621A8619BBEA}"/>
    <cellStyle name="40% - 강조색5 2 2 4 3 4" xfId="22659" xr:uid="{A1C44D3F-6E79-4A8E-BA61-57724517C994}"/>
    <cellStyle name="40% - 강조색5 2 2 4 4" xfId="5635" xr:uid="{6A55F1E2-EC93-4F66-91B8-2C2F9E4E2E96}"/>
    <cellStyle name="40% - 강조색5 2 2 4 4 2" xfId="15363" xr:uid="{A6B26ED8-7969-4235-A926-D06EC2A84995}"/>
    <cellStyle name="40% - 강조색5 2 2 4 4 2 2" xfId="34819" xr:uid="{6AA149B8-9B38-41BD-A6CC-6AA345BE6B63}"/>
    <cellStyle name="40% - 강조색5 2 2 4 4 3" xfId="25091" xr:uid="{E23C0A4C-ACCE-449B-9A8A-C84BC2C99637}"/>
    <cellStyle name="40% - 강조색5 2 2 4 5" xfId="10499" xr:uid="{DA6227DF-2054-453F-AC91-04272500D9B3}"/>
    <cellStyle name="40% - 강조색5 2 2 4 5 2" xfId="29955" xr:uid="{FEA97D39-443C-49BE-B6DE-AE2FDFF21326}"/>
    <cellStyle name="40% - 강조색5 2 2 4 6" xfId="20227" xr:uid="{EDDB0C9B-6D47-4607-82CA-D7F648F12DC7}"/>
    <cellStyle name="40% - 강조색5 2 2 5" xfId="1379" xr:uid="{FA71152D-47BE-4785-87F4-FF8C564CD921}"/>
    <cellStyle name="40% - 강조색5 2 2 5 2" xfId="3811" xr:uid="{BD3E6D5E-C0D3-4B50-836D-19C4DE11DA5D}"/>
    <cellStyle name="40% - 강조색5 2 2 5 2 2" xfId="8675" xr:uid="{B8AC5A20-B5D3-4F77-B2F4-CF3C5DBD1B02}"/>
    <cellStyle name="40% - 강조색5 2 2 5 2 2 2" xfId="18403" xr:uid="{29B4B127-B51B-4D31-B7F1-432A8BE4DB7C}"/>
    <cellStyle name="40% - 강조색5 2 2 5 2 2 2 2" xfId="37859" xr:uid="{7EE1FFFB-C749-4B30-95E9-6197B7A1D769}"/>
    <cellStyle name="40% - 강조색5 2 2 5 2 2 3" xfId="28131" xr:uid="{DA1A55EE-D6C3-49BA-8A34-BA3ECE828699}"/>
    <cellStyle name="40% - 강조색5 2 2 5 2 3" xfId="13539" xr:uid="{F6BE3235-1FE9-40CD-B56E-19B8EA01E8FE}"/>
    <cellStyle name="40% - 강조색5 2 2 5 2 3 2" xfId="32995" xr:uid="{01502224-BCA0-4790-93E1-AF0F281FB6DE}"/>
    <cellStyle name="40% - 강조색5 2 2 5 2 4" xfId="23267" xr:uid="{25D12332-C191-4352-AC9A-F53B8F88617E}"/>
    <cellStyle name="40% - 강조색5 2 2 5 3" xfId="6243" xr:uid="{41E8AC71-3DEE-47C1-9795-79EF57DA4368}"/>
    <cellStyle name="40% - 강조색5 2 2 5 3 2" xfId="15971" xr:uid="{101C572B-CD19-4A4D-BF6D-41AD614BF51A}"/>
    <cellStyle name="40% - 강조색5 2 2 5 3 2 2" xfId="35427" xr:uid="{02039A7A-EC8A-407E-B87E-83D5C7D2DAD0}"/>
    <cellStyle name="40% - 강조색5 2 2 5 3 3" xfId="25699" xr:uid="{EAD32CD8-C35A-4EEE-99CE-627E266DE53E}"/>
    <cellStyle name="40% - 강조색5 2 2 5 4" xfId="11107" xr:uid="{413B78CF-D058-46D2-9DD7-6D64ACD36819}"/>
    <cellStyle name="40% - 강조색5 2 2 5 4 2" xfId="30563" xr:uid="{7610A07A-3971-4C6A-B115-2F887258BDFD}"/>
    <cellStyle name="40% - 강조색5 2 2 5 5" xfId="20835" xr:uid="{52560BF2-D3F6-4241-91BA-55150A4EAC46}"/>
    <cellStyle name="40% - 강조색5 2 2 6" xfId="2595" xr:uid="{E61A2723-1817-4B46-B7D5-87A436A995E6}"/>
    <cellStyle name="40% - 강조색5 2 2 6 2" xfId="7459" xr:uid="{FBEFB203-650B-4C03-B62D-C60100B1D095}"/>
    <cellStyle name="40% - 강조색5 2 2 6 2 2" xfId="17187" xr:uid="{B2EB253D-E0DF-4A99-A3BE-F3F966A1FD68}"/>
    <cellStyle name="40% - 강조색5 2 2 6 2 2 2" xfId="36643" xr:uid="{A09F31CB-457E-4549-9372-955BA085870B}"/>
    <cellStyle name="40% - 강조색5 2 2 6 2 3" xfId="26915" xr:uid="{2D8A0772-FE30-4242-8D16-68908F8A48F1}"/>
    <cellStyle name="40% - 강조색5 2 2 6 3" xfId="12323" xr:uid="{6A2BCFB7-6608-48E2-8F83-FDE8FE848EB5}"/>
    <cellStyle name="40% - 강조색5 2 2 6 3 2" xfId="31779" xr:uid="{EC87F410-0A53-4C39-92DC-BDFA5F5E5394}"/>
    <cellStyle name="40% - 강조색5 2 2 6 4" xfId="22051" xr:uid="{98281E79-D50B-4C2C-AC64-48775CC960A3}"/>
    <cellStyle name="40% - 강조색5 2 2 7" xfId="5027" xr:uid="{FD135DA3-F19E-4FA4-8CC0-CBD7DCB43F64}"/>
    <cellStyle name="40% - 강조색5 2 2 7 2" xfId="14755" xr:uid="{F3995519-9459-4C80-8DE6-0A3D244DDFF6}"/>
    <cellStyle name="40% - 강조색5 2 2 7 2 2" xfId="34211" xr:uid="{CCF90D72-551F-4A74-895E-D79946BF7F53}"/>
    <cellStyle name="40% - 강조색5 2 2 7 3" xfId="24483" xr:uid="{F81582AA-4B45-4A45-810C-2A4D725D42C4}"/>
    <cellStyle name="40% - 강조색5 2 2 8" xfId="9891" xr:uid="{A9A16D63-C4B5-4E94-BDF4-897CCD1054C5}"/>
    <cellStyle name="40% - 강조색5 2 2 8 2" xfId="29347" xr:uid="{6E547F59-6D30-4376-82BE-0287A4AD25C8}"/>
    <cellStyle name="40% - 강조색5 2 2 9" xfId="19619" xr:uid="{216E94FE-B33C-47CE-8A5E-AF9777513F6E}"/>
    <cellStyle name="40% - 강조색5 2 3" xfId="238" xr:uid="{B4EA64EC-04CE-4C84-8C9D-89348CB7EF20}"/>
    <cellStyle name="40% - 강조색5 2 3 2" xfId="543" xr:uid="{C5D82141-F22F-415D-BE84-F37CD3D247BB}"/>
    <cellStyle name="40% - 강조색5 2 3 2 2" xfId="1151" xr:uid="{3C383B52-CB88-4AEF-9333-E5BA403054AF}"/>
    <cellStyle name="40% - 강조색5 2 3 2 2 2" xfId="2367" xr:uid="{55EE0866-8A60-4544-9C9C-F6A84BFAEB2C}"/>
    <cellStyle name="40% - 강조색5 2 3 2 2 2 2" xfId="4799" xr:uid="{94363672-2559-41EB-8122-3FD75FC298E0}"/>
    <cellStyle name="40% - 강조색5 2 3 2 2 2 2 2" xfId="9663" xr:uid="{97EA59BE-B1A2-49C6-BD1E-5740ECD4D492}"/>
    <cellStyle name="40% - 강조색5 2 3 2 2 2 2 2 2" xfId="19391" xr:uid="{57A530D8-ACB7-4A4A-8306-268A57896BF8}"/>
    <cellStyle name="40% - 강조색5 2 3 2 2 2 2 2 2 2" xfId="38847" xr:uid="{7D25CAE6-2F95-44E3-B772-63023B2FFE32}"/>
    <cellStyle name="40% - 강조색5 2 3 2 2 2 2 2 3" xfId="29119" xr:uid="{6091E6E2-3425-4C66-BFF7-0170FF9FC894}"/>
    <cellStyle name="40% - 강조색5 2 3 2 2 2 2 3" xfId="14527" xr:uid="{66E43D9F-2E50-4922-BA5A-A7AC1D59F274}"/>
    <cellStyle name="40% - 강조색5 2 3 2 2 2 2 3 2" xfId="33983" xr:uid="{9C6292C6-9CBB-498E-A91C-0BDE96A65E8C}"/>
    <cellStyle name="40% - 강조색5 2 3 2 2 2 2 4" xfId="24255" xr:uid="{A03D9DFC-2E41-4752-9F43-6465F9C27834}"/>
    <cellStyle name="40% - 강조색5 2 3 2 2 2 3" xfId="7231" xr:uid="{9F61BAE8-CDA0-472D-B5C0-EE74FAF5BBA3}"/>
    <cellStyle name="40% - 강조색5 2 3 2 2 2 3 2" xfId="16959" xr:uid="{30FAF2AB-BA7E-4139-9769-5EF773EE73AA}"/>
    <cellStyle name="40% - 강조색5 2 3 2 2 2 3 2 2" xfId="36415" xr:uid="{50CBDEB9-9C9C-44D7-8001-02768D5C97A6}"/>
    <cellStyle name="40% - 강조색5 2 3 2 2 2 3 3" xfId="26687" xr:uid="{F3A0417F-240B-4AC0-97E2-D8FE12896A31}"/>
    <cellStyle name="40% - 강조색5 2 3 2 2 2 4" xfId="12095" xr:uid="{493198AF-4ED5-415A-98E7-CD432D02B1F4}"/>
    <cellStyle name="40% - 강조색5 2 3 2 2 2 4 2" xfId="31551" xr:uid="{C1C80C7F-0690-41FE-8BC4-9917BC400679}"/>
    <cellStyle name="40% - 강조색5 2 3 2 2 2 5" xfId="21823" xr:uid="{331F54F9-20AE-4FE2-B151-A306FCC3A3A2}"/>
    <cellStyle name="40% - 강조색5 2 3 2 2 3" xfId="3583" xr:uid="{736791A1-181C-4F52-A2D1-6A6A8213E061}"/>
    <cellStyle name="40% - 강조색5 2 3 2 2 3 2" xfId="8447" xr:uid="{18D08585-B77B-4534-8B26-17D9A5A9EEE5}"/>
    <cellStyle name="40% - 강조색5 2 3 2 2 3 2 2" xfId="18175" xr:uid="{3AD8FE67-7FB4-4FE7-8980-81FBB05BFB7C}"/>
    <cellStyle name="40% - 강조색5 2 3 2 2 3 2 2 2" xfId="37631" xr:uid="{927B8392-19C2-4675-8C62-37C0CE1CE5C3}"/>
    <cellStyle name="40% - 강조색5 2 3 2 2 3 2 3" xfId="27903" xr:uid="{25DB3FD1-CF30-49B1-AE02-3980ADCC7AF3}"/>
    <cellStyle name="40% - 강조색5 2 3 2 2 3 3" xfId="13311" xr:uid="{4302C717-BB6D-405A-AB4B-57B960985C11}"/>
    <cellStyle name="40% - 강조색5 2 3 2 2 3 3 2" xfId="32767" xr:uid="{C8B0C598-CCD3-4465-92B7-D7ABCFF944D1}"/>
    <cellStyle name="40% - 강조색5 2 3 2 2 3 4" xfId="23039" xr:uid="{A4370C7C-59DA-4A8D-A97E-23D2F74701FA}"/>
    <cellStyle name="40% - 강조색5 2 3 2 2 4" xfId="6015" xr:uid="{25FA9F9B-A5B3-4B92-821B-05C2FC6DC55E}"/>
    <cellStyle name="40% - 강조색5 2 3 2 2 4 2" xfId="15743" xr:uid="{C0E3CFE0-011B-44FB-9D0C-03C7BBFA023F}"/>
    <cellStyle name="40% - 강조색5 2 3 2 2 4 2 2" xfId="35199" xr:uid="{23067610-C165-4E46-B808-D4768F5E6570}"/>
    <cellStyle name="40% - 강조색5 2 3 2 2 4 3" xfId="25471" xr:uid="{CB0B2155-30B3-47D4-83BC-29A7405419EB}"/>
    <cellStyle name="40% - 강조색5 2 3 2 2 5" xfId="10879" xr:uid="{554B49E0-22C0-4B1E-99F6-3DB3370728E6}"/>
    <cellStyle name="40% - 강조색5 2 3 2 2 5 2" xfId="30335" xr:uid="{1983C1B7-8376-4B2B-A0FE-0AB114773B94}"/>
    <cellStyle name="40% - 강조색5 2 3 2 2 6" xfId="20607" xr:uid="{1EFEC503-2F17-4CB6-94F9-C1F4AFA3EC42}"/>
    <cellStyle name="40% - 강조색5 2 3 2 3" xfId="1759" xr:uid="{A68F9845-93CE-4C9C-9984-B84D765ACEF2}"/>
    <cellStyle name="40% - 강조색5 2 3 2 3 2" xfId="4191" xr:uid="{964DA0DA-7154-4AAF-88C8-B2974E2D4D3E}"/>
    <cellStyle name="40% - 강조색5 2 3 2 3 2 2" xfId="9055" xr:uid="{72B36F15-AF5A-48F2-8834-D33B8234AA3B}"/>
    <cellStyle name="40% - 강조색5 2 3 2 3 2 2 2" xfId="18783" xr:uid="{91EC1715-C4BD-402B-89FF-27234647517E}"/>
    <cellStyle name="40% - 강조색5 2 3 2 3 2 2 2 2" xfId="38239" xr:uid="{BB264C77-7F1B-4900-B344-02432AB71B21}"/>
    <cellStyle name="40% - 강조색5 2 3 2 3 2 2 3" xfId="28511" xr:uid="{9D85B7DF-5250-4829-85A5-0B84BD0B491B}"/>
    <cellStyle name="40% - 강조색5 2 3 2 3 2 3" xfId="13919" xr:uid="{69A71C08-6B47-435B-BA63-E9B35AB52B51}"/>
    <cellStyle name="40% - 강조색5 2 3 2 3 2 3 2" xfId="33375" xr:uid="{F64D3B8A-9927-4E2A-AF35-92CB4F3A6602}"/>
    <cellStyle name="40% - 강조색5 2 3 2 3 2 4" xfId="23647" xr:uid="{2BEE428D-604C-4B2C-9878-7B03B2F9315E}"/>
    <cellStyle name="40% - 강조색5 2 3 2 3 3" xfId="6623" xr:uid="{2809EBAF-3752-466E-80A1-AC194B67A009}"/>
    <cellStyle name="40% - 강조색5 2 3 2 3 3 2" xfId="16351" xr:uid="{B04FCAE5-35B6-4B2E-8F1E-B889ECEE3916}"/>
    <cellStyle name="40% - 강조색5 2 3 2 3 3 2 2" xfId="35807" xr:uid="{B99C3A35-9B6B-4AEA-B0E5-2C7A3ED3DD6D}"/>
    <cellStyle name="40% - 강조색5 2 3 2 3 3 3" xfId="26079" xr:uid="{FC77036E-3BD6-4280-B8CB-A366C2A664E0}"/>
    <cellStyle name="40% - 강조색5 2 3 2 3 4" xfId="11487" xr:uid="{4537A662-4CFE-49FF-BA7A-4A51AF0C7FB2}"/>
    <cellStyle name="40% - 강조색5 2 3 2 3 4 2" xfId="30943" xr:uid="{34BAFD50-F2B9-4B10-A723-CE712713F39B}"/>
    <cellStyle name="40% - 강조색5 2 3 2 3 5" xfId="21215" xr:uid="{7BE24B67-FE07-4EB0-B4C5-DC5CF9ACE536}"/>
    <cellStyle name="40% - 강조색5 2 3 2 4" xfId="2975" xr:uid="{F33DC666-71CB-4134-9E47-50E8E8D18C9E}"/>
    <cellStyle name="40% - 강조색5 2 3 2 4 2" xfId="7839" xr:uid="{D8B701D4-CA91-437F-8389-07E839653B52}"/>
    <cellStyle name="40% - 강조색5 2 3 2 4 2 2" xfId="17567" xr:uid="{FBB223FA-6FAE-497F-B5EF-C1A0868F2956}"/>
    <cellStyle name="40% - 강조색5 2 3 2 4 2 2 2" xfId="37023" xr:uid="{00E9FFE8-9DBE-4ACA-AB60-9BD7BF60314E}"/>
    <cellStyle name="40% - 강조색5 2 3 2 4 2 3" xfId="27295" xr:uid="{46E2752C-C979-4AC3-BBA2-9B4E823BAFC2}"/>
    <cellStyle name="40% - 강조색5 2 3 2 4 3" xfId="12703" xr:uid="{450CBABF-D02C-4950-9062-32546FCCB427}"/>
    <cellStyle name="40% - 강조색5 2 3 2 4 3 2" xfId="32159" xr:uid="{4C57B8B2-E535-4DC6-9D50-7BF1D05C6930}"/>
    <cellStyle name="40% - 강조색5 2 3 2 4 4" xfId="22431" xr:uid="{C23BDB21-DE18-405F-9145-FC92D63D0A25}"/>
    <cellStyle name="40% - 강조색5 2 3 2 5" xfId="5407" xr:uid="{E7BF33CE-9877-4D57-965B-FDC5717D20B8}"/>
    <cellStyle name="40% - 강조색5 2 3 2 5 2" xfId="15135" xr:uid="{C93454EA-FB80-4219-82B7-0EFC759FE441}"/>
    <cellStyle name="40% - 강조색5 2 3 2 5 2 2" xfId="34591" xr:uid="{7FD63D80-167D-4A30-A5A4-0951FBF25F66}"/>
    <cellStyle name="40% - 강조색5 2 3 2 5 3" xfId="24863" xr:uid="{99046DA8-5C7C-4518-8150-A604C1CA6D9C}"/>
    <cellStyle name="40% - 강조색5 2 3 2 6" xfId="10271" xr:uid="{D9DDE4C1-5B0C-451D-A4EE-ACA5431EE24F}"/>
    <cellStyle name="40% - 강조색5 2 3 2 6 2" xfId="29727" xr:uid="{6B16AD65-EE60-4F58-B99C-6BED97A3BDBE}"/>
    <cellStyle name="40% - 강조색5 2 3 2 7" xfId="19999" xr:uid="{77D5B21C-6118-4B59-9453-E6D76D96138B}"/>
    <cellStyle name="40% - 강조색5 2 3 3" xfId="847" xr:uid="{DE54C003-9EF4-4DB4-BA73-B8391B05259F}"/>
    <cellStyle name="40% - 강조색5 2 3 3 2" xfId="2063" xr:uid="{D43B6FA3-03E5-4476-9800-42D0D1C14434}"/>
    <cellStyle name="40% - 강조색5 2 3 3 2 2" xfId="4495" xr:uid="{71FA5768-B6E8-4D1D-8E97-AAFEF102EBF6}"/>
    <cellStyle name="40% - 강조색5 2 3 3 2 2 2" xfId="9359" xr:uid="{91494C58-AA6E-4D01-85FD-4B7B7EF1FCAD}"/>
    <cellStyle name="40% - 강조색5 2 3 3 2 2 2 2" xfId="19087" xr:uid="{09A15A6E-9E0D-437B-BD54-767B90E23D76}"/>
    <cellStyle name="40% - 강조색5 2 3 3 2 2 2 2 2" xfId="38543" xr:uid="{CE95EFEA-DC30-4DE1-859E-6207602801F1}"/>
    <cellStyle name="40% - 강조색5 2 3 3 2 2 2 3" xfId="28815" xr:uid="{B6F63806-972D-4F1E-9B53-BE21405E74EE}"/>
    <cellStyle name="40% - 강조색5 2 3 3 2 2 3" xfId="14223" xr:uid="{F302E7C5-4D9C-416A-BEED-AF8AE2BBA740}"/>
    <cellStyle name="40% - 강조색5 2 3 3 2 2 3 2" xfId="33679" xr:uid="{63F34A19-7C75-4033-B354-B3B5DB64152B}"/>
    <cellStyle name="40% - 강조색5 2 3 3 2 2 4" xfId="23951" xr:uid="{CBFC64CA-7269-4953-9D49-553FD4335490}"/>
    <cellStyle name="40% - 강조색5 2 3 3 2 3" xfId="6927" xr:uid="{6C287287-C0E2-4D71-91D5-DF43ACD07682}"/>
    <cellStyle name="40% - 강조색5 2 3 3 2 3 2" xfId="16655" xr:uid="{2E0F8FA4-740B-4DC2-9D80-43ADD925C758}"/>
    <cellStyle name="40% - 강조색5 2 3 3 2 3 2 2" xfId="36111" xr:uid="{63240CE1-A437-4F7E-920F-5FB40A4EEC9D}"/>
    <cellStyle name="40% - 강조색5 2 3 3 2 3 3" xfId="26383" xr:uid="{558FC47F-ABDA-4898-92BB-258DE372E0E8}"/>
    <cellStyle name="40% - 강조색5 2 3 3 2 4" xfId="11791" xr:uid="{7CC79A5D-8983-452E-91E5-3BC02C802D69}"/>
    <cellStyle name="40% - 강조색5 2 3 3 2 4 2" xfId="31247" xr:uid="{69071634-6EA8-4845-B5C7-FA39198779EB}"/>
    <cellStyle name="40% - 강조색5 2 3 3 2 5" xfId="21519" xr:uid="{3218A191-D019-44AD-85B1-DFD4B84C914E}"/>
    <cellStyle name="40% - 강조색5 2 3 3 3" xfId="3279" xr:uid="{18EF9AA6-BEFA-43E1-B483-D55B9F039090}"/>
    <cellStyle name="40% - 강조색5 2 3 3 3 2" xfId="8143" xr:uid="{37330C20-7393-4F5A-BDA8-CE5541F00964}"/>
    <cellStyle name="40% - 강조색5 2 3 3 3 2 2" xfId="17871" xr:uid="{C0B7732E-403C-4EBD-B752-3F7353FC83C9}"/>
    <cellStyle name="40% - 강조색5 2 3 3 3 2 2 2" xfId="37327" xr:uid="{3B112A77-27B8-4CDF-8170-60267F3BFD61}"/>
    <cellStyle name="40% - 강조색5 2 3 3 3 2 3" xfId="27599" xr:uid="{0EECF799-4463-4BB9-83DD-0E0EE88B7F44}"/>
    <cellStyle name="40% - 강조색5 2 3 3 3 3" xfId="13007" xr:uid="{DC5D50D7-8DFE-4F07-AB62-2AC1D6750EBB}"/>
    <cellStyle name="40% - 강조색5 2 3 3 3 3 2" xfId="32463" xr:uid="{E1313C8D-0C90-4236-B750-0DB9634887B4}"/>
    <cellStyle name="40% - 강조색5 2 3 3 3 4" xfId="22735" xr:uid="{44930277-7C3F-400B-980A-2993FA2B5C2C}"/>
    <cellStyle name="40% - 강조색5 2 3 3 4" xfId="5711" xr:uid="{46714339-87C1-4DCC-95DE-16B5F995561B}"/>
    <cellStyle name="40% - 강조색5 2 3 3 4 2" xfId="15439" xr:uid="{FB377F33-F19A-43F3-9BBF-7AFC62971927}"/>
    <cellStyle name="40% - 강조색5 2 3 3 4 2 2" xfId="34895" xr:uid="{EA2DF723-F34F-4C0F-AC21-4A5DFC3528AE}"/>
    <cellStyle name="40% - 강조색5 2 3 3 4 3" xfId="25167" xr:uid="{4ABD6A2A-6C21-402A-9A4B-2B550FCF5F5A}"/>
    <cellStyle name="40% - 강조색5 2 3 3 5" xfId="10575" xr:uid="{C5D812E6-3E65-4C4F-9831-93AD1246345C}"/>
    <cellStyle name="40% - 강조색5 2 3 3 5 2" xfId="30031" xr:uid="{32846D47-B1BA-4B62-86CC-E5212F4F9C9C}"/>
    <cellStyle name="40% - 강조색5 2 3 3 6" xfId="20303" xr:uid="{812B0FC6-1440-4DEB-B098-7637E399523A}"/>
    <cellStyle name="40% - 강조색5 2 3 4" xfId="1455" xr:uid="{C13CB871-A797-49E9-BCA0-8C25D0842FEA}"/>
    <cellStyle name="40% - 강조색5 2 3 4 2" xfId="3887" xr:uid="{B17D4389-86FD-455E-BEA2-18CAE1CE2F25}"/>
    <cellStyle name="40% - 강조색5 2 3 4 2 2" xfId="8751" xr:uid="{889126DD-1E6F-489E-9A49-3B3279778BB4}"/>
    <cellStyle name="40% - 강조색5 2 3 4 2 2 2" xfId="18479" xr:uid="{068B52D1-414D-4C62-8205-2941DAE68B30}"/>
    <cellStyle name="40% - 강조색5 2 3 4 2 2 2 2" xfId="37935" xr:uid="{191CA99F-498D-41FB-9802-0611CAF459F7}"/>
    <cellStyle name="40% - 강조색5 2 3 4 2 2 3" xfId="28207" xr:uid="{6001C2A7-56E0-499D-9FEE-0EFB816F3801}"/>
    <cellStyle name="40% - 강조색5 2 3 4 2 3" xfId="13615" xr:uid="{C7BB62C6-4CDA-4A29-AEFA-44407F22B354}"/>
    <cellStyle name="40% - 강조색5 2 3 4 2 3 2" xfId="33071" xr:uid="{90B299F2-BEBD-4C98-B52E-8C617C6AF7FD}"/>
    <cellStyle name="40% - 강조색5 2 3 4 2 4" xfId="23343" xr:uid="{694F3F8B-F2CD-4E26-A4F2-1C7DC597615C}"/>
    <cellStyle name="40% - 강조색5 2 3 4 3" xfId="6319" xr:uid="{0D7F198A-7C1B-4B0C-B93D-112CA98364D9}"/>
    <cellStyle name="40% - 강조색5 2 3 4 3 2" xfId="16047" xr:uid="{5E485B2D-FCD4-4AD2-947E-E52B0499F19E}"/>
    <cellStyle name="40% - 강조색5 2 3 4 3 2 2" xfId="35503" xr:uid="{0DFA49F6-02F9-4276-AB03-147A2B2A8B4D}"/>
    <cellStyle name="40% - 강조색5 2 3 4 3 3" xfId="25775" xr:uid="{2F159912-8146-4600-B24B-64E7B7F50E90}"/>
    <cellStyle name="40% - 강조색5 2 3 4 4" xfId="11183" xr:uid="{69DF18E5-66A7-40A2-BEC0-0C6300CD0D60}"/>
    <cellStyle name="40% - 강조색5 2 3 4 4 2" xfId="30639" xr:uid="{1D66A6B0-D131-448D-B1DB-89714813AAFA}"/>
    <cellStyle name="40% - 강조색5 2 3 4 5" xfId="20911" xr:uid="{7C19B26C-EE34-47F0-B0CC-267DC3A67363}"/>
    <cellStyle name="40% - 강조색5 2 3 5" xfId="2671" xr:uid="{0D596536-982C-4993-AE76-E7F30FE1A4A2}"/>
    <cellStyle name="40% - 강조색5 2 3 5 2" xfId="7535" xr:uid="{9D155949-79AF-4417-B7D0-8E695176BD63}"/>
    <cellStyle name="40% - 강조색5 2 3 5 2 2" xfId="17263" xr:uid="{5DC98F10-A3A9-4AF8-BEEC-7C777A0B0296}"/>
    <cellStyle name="40% - 강조색5 2 3 5 2 2 2" xfId="36719" xr:uid="{7DC6AE22-3F87-44BC-80D7-80D0B952E7D5}"/>
    <cellStyle name="40% - 강조색5 2 3 5 2 3" xfId="26991" xr:uid="{D1DE1CEC-50DA-4E00-9053-5513FE82D6FB}"/>
    <cellStyle name="40% - 강조색5 2 3 5 3" xfId="12399" xr:uid="{DDAAA0A4-5954-467E-942E-DD9810C34A17}"/>
    <cellStyle name="40% - 강조색5 2 3 5 3 2" xfId="31855" xr:uid="{6CC3A7CC-4756-4055-85AF-698E87D6EDCA}"/>
    <cellStyle name="40% - 강조색5 2 3 5 4" xfId="22127" xr:uid="{129DEE83-7A5C-42AF-B633-CDEC9570E9A2}"/>
    <cellStyle name="40% - 강조색5 2 3 6" xfId="5103" xr:uid="{4AEDA843-98E2-45FF-B5F6-F402A8DC5E21}"/>
    <cellStyle name="40% - 강조색5 2 3 6 2" xfId="14831" xr:uid="{B9706F40-02F0-4B24-8E4C-C503D644AC5F}"/>
    <cellStyle name="40% - 강조색5 2 3 6 2 2" xfId="34287" xr:uid="{E8405B9E-CF5E-4C85-A3C1-6E4FDBAA5FFE}"/>
    <cellStyle name="40% - 강조색5 2 3 6 3" xfId="24559" xr:uid="{4DBA70F0-B41F-42F1-906B-5B8795B726B1}"/>
    <cellStyle name="40% - 강조색5 2 3 7" xfId="9967" xr:uid="{CDD30B11-0E71-4AE5-925C-ABFA681383A0}"/>
    <cellStyle name="40% - 강조색5 2 3 7 2" xfId="29423" xr:uid="{504F1976-8981-4B04-B6B0-11B878B0BE6E}"/>
    <cellStyle name="40% - 강조색5 2 3 8" xfId="19695" xr:uid="{A17B11CD-1CE1-4849-BE78-317DE362C8B2}"/>
    <cellStyle name="40% - 강조색5 2 4" xfId="391" xr:uid="{33CAF371-ED1D-4A8D-B034-9163C80CC967}"/>
    <cellStyle name="40% - 강조색5 2 4 2" xfId="999" xr:uid="{93ECAD6F-0E5B-4ED9-8725-D3FEF838C012}"/>
    <cellStyle name="40% - 강조색5 2 4 2 2" xfId="2215" xr:uid="{0DACDBA7-56AA-4D69-B96F-DD1116B3B34D}"/>
    <cellStyle name="40% - 강조색5 2 4 2 2 2" xfId="4647" xr:uid="{6B4EF919-920A-4FD7-86A1-4E6E2738D0A1}"/>
    <cellStyle name="40% - 강조색5 2 4 2 2 2 2" xfId="9511" xr:uid="{DD9E3685-C6C0-422E-ACE6-BF789666D213}"/>
    <cellStyle name="40% - 강조색5 2 4 2 2 2 2 2" xfId="19239" xr:uid="{A1ABB226-A868-4477-BD29-DB150ED7D574}"/>
    <cellStyle name="40% - 강조색5 2 4 2 2 2 2 2 2" xfId="38695" xr:uid="{5A68E67C-EFF0-4368-8ED6-28E2DE37F6ED}"/>
    <cellStyle name="40% - 강조색5 2 4 2 2 2 2 3" xfId="28967" xr:uid="{F91EE7D9-B02B-4152-8226-B0773F6737F4}"/>
    <cellStyle name="40% - 강조색5 2 4 2 2 2 3" xfId="14375" xr:uid="{3C11A000-8184-422A-978A-DC2FEE923B4E}"/>
    <cellStyle name="40% - 강조색5 2 4 2 2 2 3 2" xfId="33831" xr:uid="{43B85B33-BD38-4855-8D84-52619B396941}"/>
    <cellStyle name="40% - 강조색5 2 4 2 2 2 4" xfId="24103" xr:uid="{F6C118C5-AFC3-4536-9E33-44595A6E099B}"/>
    <cellStyle name="40% - 강조색5 2 4 2 2 3" xfId="7079" xr:uid="{D6B97801-7508-4BA0-A61C-5223D299F562}"/>
    <cellStyle name="40% - 강조색5 2 4 2 2 3 2" xfId="16807" xr:uid="{D0496924-D9CB-4CC2-9C95-9E6A6B16BA6C}"/>
    <cellStyle name="40% - 강조색5 2 4 2 2 3 2 2" xfId="36263" xr:uid="{B8B14A10-A862-43B9-8B35-8E6439A09396}"/>
    <cellStyle name="40% - 강조색5 2 4 2 2 3 3" xfId="26535" xr:uid="{72483A34-E4CA-4718-BE12-0F5BDAF89FC5}"/>
    <cellStyle name="40% - 강조색5 2 4 2 2 4" xfId="11943" xr:uid="{25DC4FA2-C2A8-480A-B89F-5F0D0043B85A}"/>
    <cellStyle name="40% - 강조색5 2 4 2 2 4 2" xfId="31399" xr:uid="{76DED05C-19DB-4D65-AF68-A44DEF7A331B}"/>
    <cellStyle name="40% - 강조색5 2 4 2 2 5" xfId="21671" xr:uid="{527357F9-5FE7-4D22-B3A8-0DB5C611FE9F}"/>
    <cellStyle name="40% - 강조색5 2 4 2 3" xfId="3431" xr:uid="{6FB0B190-ABCD-4120-ABD3-532C88D21CD2}"/>
    <cellStyle name="40% - 강조색5 2 4 2 3 2" xfId="8295" xr:uid="{CA3645FA-84FC-444B-84F7-620C0D35C180}"/>
    <cellStyle name="40% - 강조색5 2 4 2 3 2 2" xfId="18023" xr:uid="{98086793-7216-4C54-ABD9-1DE7352D5ED2}"/>
    <cellStyle name="40% - 강조색5 2 4 2 3 2 2 2" xfId="37479" xr:uid="{44CE35B2-3230-44F5-9469-93089B9A76BC}"/>
    <cellStyle name="40% - 강조색5 2 4 2 3 2 3" xfId="27751" xr:uid="{CC4E67C5-6214-45E9-BDEA-F1B2065FF3D3}"/>
    <cellStyle name="40% - 강조색5 2 4 2 3 3" xfId="13159" xr:uid="{5411C72E-8850-4420-AA64-256BD23845CA}"/>
    <cellStyle name="40% - 강조색5 2 4 2 3 3 2" xfId="32615" xr:uid="{4C9954B4-962A-4D40-AF34-02A4C3DB97E1}"/>
    <cellStyle name="40% - 강조색5 2 4 2 3 4" xfId="22887" xr:uid="{6BF18A1D-AF57-446D-8E8B-C912E88C4913}"/>
    <cellStyle name="40% - 강조색5 2 4 2 4" xfId="5863" xr:uid="{9A2C6775-6D3A-407E-96C7-203054BB5765}"/>
    <cellStyle name="40% - 강조색5 2 4 2 4 2" xfId="15591" xr:uid="{D004B2F4-78BC-4E6A-9623-A68907AA23ED}"/>
    <cellStyle name="40% - 강조색5 2 4 2 4 2 2" xfId="35047" xr:uid="{0D1A7BAD-681C-45AA-95EA-383B2A37ADEE}"/>
    <cellStyle name="40% - 강조색5 2 4 2 4 3" xfId="25319" xr:uid="{DC6DB6C5-ED91-46EC-BD67-EC38CCBFB16E}"/>
    <cellStyle name="40% - 강조색5 2 4 2 5" xfId="10727" xr:uid="{E04AE41E-9C68-4AA7-9E7B-B2CE76E3BA8D}"/>
    <cellStyle name="40% - 강조색5 2 4 2 5 2" xfId="30183" xr:uid="{05DFD13B-BF9C-4389-8028-2DFA498764D7}"/>
    <cellStyle name="40% - 강조색5 2 4 2 6" xfId="20455" xr:uid="{0E69B07B-D67D-48C1-8B0D-4AB5D3C2AFB1}"/>
    <cellStyle name="40% - 강조색5 2 4 3" xfId="1607" xr:uid="{C5BCD83B-0C32-4D33-83F0-2D92212819D7}"/>
    <cellStyle name="40% - 강조색5 2 4 3 2" xfId="4039" xr:uid="{A33E89DB-F160-4779-BB29-9E391C56792F}"/>
    <cellStyle name="40% - 강조색5 2 4 3 2 2" xfId="8903" xr:uid="{A20795BA-95A2-4EAB-A11F-6DD47447C44A}"/>
    <cellStyle name="40% - 강조색5 2 4 3 2 2 2" xfId="18631" xr:uid="{FF9709DF-65EC-478F-84C7-70ED1C3F513F}"/>
    <cellStyle name="40% - 강조색5 2 4 3 2 2 2 2" xfId="38087" xr:uid="{5739A2FC-11D3-4673-BCAC-A86E34E6EC9D}"/>
    <cellStyle name="40% - 강조색5 2 4 3 2 2 3" xfId="28359" xr:uid="{92263598-B8B2-46C6-B068-D01BE93D1333}"/>
    <cellStyle name="40% - 강조색5 2 4 3 2 3" xfId="13767" xr:uid="{B648E683-2284-4FF2-8240-2BE3975C7B31}"/>
    <cellStyle name="40% - 강조색5 2 4 3 2 3 2" xfId="33223" xr:uid="{C454F688-20EB-4EAA-82DF-7F61A21F02B7}"/>
    <cellStyle name="40% - 강조색5 2 4 3 2 4" xfId="23495" xr:uid="{20D9CA84-256B-4009-A375-2F9CBA5A07D0}"/>
    <cellStyle name="40% - 강조색5 2 4 3 3" xfId="6471" xr:uid="{B03DBA6E-1AA5-4489-B90A-0D00FD667762}"/>
    <cellStyle name="40% - 강조색5 2 4 3 3 2" xfId="16199" xr:uid="{056D6F8C-4683-4D4C-9942-FB38AE3CDC26}"/>
    <cellStyle name="40% - 강조색5 2 4 3 3 2 2" xfId="35655" xr:uid="{5EBAEDDB-BFD1-401E-97CC-288DC103C54E}"/>
    <cellStyle name="40% - 강조색5 2 4 3 3 3" xfId="25927" xr:uid="{D3228517-1229-45C3-8F2F-96B001C726FF}"/>
    <cellStyle name="40% - 강조색5 2 4 3 4" xfId="11335" xr:uid="{E2DB7FCE-DB8E-478A-87F4-287A002F7004}"/>
    <cellStyle name="40% - 강조색5 2 4 3 4 2" xfId="30791" xr:uid="{888BC65E-9B6B-4719-B6E9-C4EBB5FFD19D}"/>
    <cellStyle name="40% - 강조색5 2 4 3 5" xfId="21063" xr:uid="{8BC49788-52DB-4633-B950-1D7AE6983721}"/>
    <cellStyle name="40% - 강조색5 2 4 4" xfId="2823" xr:uid="{61EA3C3D-B38E-4991-AE23-46AD62DE6310}"/>
    <cellStyle name="40% - 강조색5 2 4 4 2" xfId="7687" xr:uid="{D56FDB94-9313-4840-8E51-E6FC51C86F1A}"/>
    <cellStyle name="40% - 강조색5 2 4 4 2 2" xfId="17415" xr:uid="{C480507B-F1FC-4FE5-835C-11939A0D1243}"/>
    <cellStyle name="40% - 강조색5 2 4 4 2 2 2" xfId="36871" xr:uid="{4B16F1A4-8609-4B34-9AAA-C6AE50233438}"/>
    <cellStyle name="40% - 강조색5 2 4 4 2 3" xfId="27143" xr:uid="{A9265531-E006-4052-9AC9-B24B956863BD}"/>
    <cellStyle name="40% - 강조색5 2 4 4 3" xfId="12551" xr:uid="{C5A7BD69-1B2E-4CC4-AE59-C36A5A80ACFF}"/>
    <cellStyle name="40% - 강조색5 2 4 4 3 2" xfId="32007" xr:uid="{BFD1EA9A-A4DB-4372-845A-31679BC9863C}"/>
    <cellStyle name="40% - 강조색5 2 4 4 4" xfId="22279" xr:uid="{15A73251-3EFD-4C47-B852-0F964A003261}"/>
    <cellStyle name="40% - 강조색5 2 4 5" xfId="5255" xr:uid="{B9C28C4F-8381-4CDC-B9B3-189C35899D33}"/>
    <cellStyle name="40% - 강조색5 2 4 5 2" xfId="14983" xr:uid="{8757CBC9-908A-4733-92CA-7FF242A8652C}"/>
    <cellStyle name="40% - 강조색5 2 4 5 2 2" xfId="34439" xr:uid="{D958B4B4-8E6D-4896-9389-B8ABE7A96C02}"/>
    <cellStyle name="40% - 강조색5 2 4 5 3" xfId="24711" xr:uid="{9A625852-5A61-4BE3-A48C-2C2A6F17BA9B}"/>
    <cellStyle name="40% - 강조색5 2 4 6" xfId="10119" xr:uid="{B4369C26-5CD2-431C-94A7-CBA86D129666}"/>
    <cellStyle name="40% - 강조색5 2 4 6 2" xfId="29575" xr:uid="{FA2D5065-82FD-4BF8-81CA-71CF12861A07}"/>
    <cellStyle name="40% - 강조색5 2 4 7" xfId="19847" xr:uid="{3053182E-4480-464C-B309-E3A4C735FBC6}"/>
    <cellStyle name="40% - 강조색5 2 5" xfId="695" xr:uid="{2EE1260C-C863-4D2D-B37D-5A87AA7FA930}"/>
    <cellStyle name="40% - 강조색5 2 5 2" xfId="1911" xr:uid="{EB8BFC22-0F76-4BA7-AF07-D80FE160398D}"/>
    <cellStyle name="40% - 강조색5 2 5 2 2" xfId="4343" xr:uid="{82ED466E-29E5-4B1E-8B79-A3E848575969}"/>
    <cellStyle name="40% - 강조색5 2 5 2 2 2" xfId="9207" xr:uid="{C426EEF6-2568-4141-BBDC-AF2878AF91EF}"/>
    <cellStyle name="40% - 강조색5 2 5 2 2 2 2" xfId="18935" xr:uid="{0D0005D9-3B51-474B-BF5F-F3B7CD372D94}"/>
    <cellStyle name="40% - 강조색5 2 5 2 2 2 2 2" xfId="38391" xr:uid="{E2B8C4A5-91B6-4622-B73A-EAEC14A5ACB8}"/>
    <cellStyle name="40% - 강조색5 2 5 2 2 2 3" xfId="28663" xr:uid="{F1166DA9-BF47-4D7E-8917-26292881FBD0}"/>
    <cellStyle name="40% - 강조색5 2 5 2 2 3" xfId="14071" xr:uid="{A3F61878-9C19-43B6-BED2-A520DE51AAD8}"/>
    <cellStyle name="40% - 강조색5 2 5 2 2 3 2" xfId="33527" xr:uid="{0BBFF1E1-EC67-4741-80F0-3E237B1CD7A4}"/>
    <cellStyle name="40% - 강조색5 2 5 2 2 4" xfId="23799" xr:uid="{E053EEC7-20FC-49A2-8FF6-4CCA75C16C0A}"/>
    <cellStyle name="40% - 강조색5 2 5 2 3" xfId="6775" xr:uid="{09DB988E-D086-413D-A847-58E2FB73D8B2}"/>
    <cellStyle name="40% - 강조색5 2 5 2 3 2" xfId="16503" xr:uid="{157C27D6-1213-4517-A19A-73DFE72F3488}"/>
    <cellStyle name="40% - 강조색5 2 5 2 3 2 2" xfId="35959" xr:uid="{C588D70C-6898-493C-8A1D-F040CCAA8DB3}"/>
    <cellStyle name="40% - 강조색5 2 5 2 3 3" xfId="26231" xr:uid="{93634C21-A5CF-4507-BB08-9E4FFD6D8841}"/>
    <cellStyle name="40% - 강조색5 2 5 2 4" xfId="11639" xr:uid="{DE484DF3-3894-4A6F-9EF5-D5B62315566A}"/>
    <cellStyle name="40% - 강조색5 2 5 2 4 2" xfId="31095" xr:uid="{ACEC3728-F0A8-40B5-8B36-17AB1A6B8E7F}"/>
    <cellStyle name="40% - 강조색5 2 5 2 5" xfId="21367" xr:uid="{FA45C72A-5577-4B53-ACC3-9CD6E1CD6F2F}"/>
    <cellStyle name="40% - 강조색5 2 5 3" xfId="3127" xr:uid="{48B53421-B3D2-4938-B768-BEB41A52926C}"/>
    <cellStyle name="40% - 강조색5 2 5 3 2" xfId="7991" xr:uid="{312A5794-D818-4382-B1E4-D97D80A74F5C}"/>
    <cellStyle name="40% - 강조색5 2 5 3 2 2" xfId="17719" xr:uid="{267232A3-B3DC-4625-844E-15FDEEAF7D6C}"/>
    <cellStyle name="40% - 강조색5 2 5 3 2 2 2" xfId="37175" xr:uid="{44DCA3B9-1A2F-43DD-AF5B-AB988A20926E}"/>
    <cellStyle name="40% - 강조색5 2 5 3 2 3" xfId="27447" xr:uid="{258E2C07-FDD7-4F82-A1A1-705AE72768F2}"/>
    <cellStyle name="40% - 강조색5 2 5 3 3" xfId="12855" xr:uid="{D04518C0-C1BD-4B84-971C-490AC965CCCD}"/>
    <cellStyle name="40% - 강조색5 2 5 3 3 2" xfId="32311" xr:uid="{101317CF-298C-45E3-9971-47699462F81C}"/>
    <cellStyle name="40% - 강조색5 2 5 3 4" xfId="22583" xr:uid="{B909682D-9900-47EA-AB62-DE95852D9F5E}"/>
    <cellStyle name="40% - 강조색5 2 5 4" xfId="5559" xr:uid="{0EC3AD5E-D28B-4FAF-9A04-9BD82B4E02DF}"/>
    <cellStyle name="40% - 강조색5 2 5 4 2" xfId="15287" xr:uid="{01C8F540-26F8-4463-B3FD-0B4E49E86D2E}"/>
    <cellStyle name="40% - 강조색5 2 5 4 2 2" xfId="34743" xr:uid="{1F439787-14DE-4AEB-A525-3C2F15FC6E72}"/>
    <cellStyle name="40% - 강조색5 2 5 4 3" xfId="25015" xr:uid="{C95A5505-ABFB-4B45-9418-E2A94C97B0A7}"/>
    <cellStyle name="40% - 강조색5 2 5 5" xfId="10423" xr:uid="{FD1986EE-2EA1-4E83-A44E-3AA50E86C5EF}"/>
    <cellStyle name="40% - 강조색5 2 5 5 2" xfId="29879" xr:uid="{0C842A6D-F121-4FD2-BBA8-5B2E27A86550}"/>
    <cellStyle name="40% - 강조색5 2 5 6" xfId="20151" xr:uid="{C56E6993-2E8D-4B36-BCCF-4E5054E22649}"/>
    <cellStyle name="40% - 강조색5 2 6" xfId="1303" xr:uid="{A1238894-738E-4254-AE99-6D4816BBF43F}"/>
    <cellStyle name="40% - 강조색5 2 6 2" xfId="3735" xr:uid="{13A312EA-C91F-4DA5-B648-2FA50B3EE4EA}"/>
    <cellStyle name="40% - 강조색5 2 6 2 2" xfId="8599" xr:uid="{56409B54-8D8A-425A-B9E0-50BA6BE604CD}"/>
    <cellStyle name="40% - 강조색5 2 6 2 2 2" xfId="18327" xr:uid="{C0BF3A94-48C1-490A-98D4-83435450A020}"/>
    <cellStyle name="40% - 강조색5 2 6 2 2 2 2" xfId="37783" xr:uid="{887E3EE2-2009-40B5-AB07-D026CEF116E2}"/>
    <cellStyle name="40% - 강조색5 2 6 2 2 3" xfId="28055" xr:uid="{460EB7DE-3827-4716-9723-7BF4E38FFB4A}"/>
    <cellStyle name="40% - 강조색5 2 6 2 3" xfId="13463" xr:uid="{2C52C1E2-095A-4154-AF2F-EDC20257194B}"/>
    <cellStyle name="40% - 강조색5 2 6 2 3 2" xfId="32919" xr:uid="{F9F79C9B-8AC9-43D3-AF77-4A57F8C9E00F}"/>
    <cellStyle name="40% - 강조색5 2 6 2 4" xfId="23191" xr:uid="{7EF7E342-46F7-4D81-9840-687F40B8F32D}"/>
    <cellStyle name="40% - 강조색5 2 6 3" xfId="6167" xr:uid="{7234B20C-853F-45F3-B2D9-9E6AE7B783BF}"/>
    <cellStyle name="40% - 강조색5 2 6 3 2" xfId="15895" xr:uid="{844C04EB-0D72-49F6-82DB-99FE22F2D030}"/>
    <cellStyle name="40% - 강조색5 2 6 3 2 2" xfId="35351" xr:uid="{174B51AA-9715-4BDA-A515-2AA3444409A7}"/>
    <cellStyle name="40% - 강조색5 2 6 3 3" xfId="25623" xr:uid="{632776B0-CFC1-4F31-87FC-5392B68C7BC9}"/>
    <cellStyle name="40% - 강조색5 2 6 4" xfId="11031" xr:uid="{5559DC4B-3C8A-4C17-8694-CEE105A5CDEC}"/>
    <cellStyle name="40% - 강조색5 2 6 4 2" xfId="30487" xr:uid="{881B7874-7325-4E8C-BCD0-3BAFD6C37FE2}"/>
    <cellStyle name="40% - 강조색5 2 6 5" xfId="20759" xr:uid="{99F75A68-2C3A-40B5-BD2C-553A59330D6A}"/>
    <cellStyle name="40% - 강조색5 2 7" xfId="2519" xr:uid="{62437483-686D-483D-98FA-153EA0A925E9}"/>
    <cellStyle name="40% - 강조색5 2 7 2" xfId="7383" xr:uid="{CE42062B-E573-4019-ACB5-16730446AD4C}"/>
    <cellStyle name="40% - 강조색5 2 7 2 2" xfId="17111" xr:uid="{D633655B-63DC-4E50-9E1E-7A5BFC4392E1}"/>
    <cellStyle name="40% - 강조색5 2 7 2 2 2" xfId="36567" xr:uid="{76F4BD9C-2D58-4460-9918-D9C8F6DE9AD3}"/>
    <cellStyle name="40% - 강조색5 2 7 2 3" xfId="26839" xr:uid="{67E32B24-1362-43AF-B212-11A372AA4960}"/>
    <cellStyle name="40% - 강조색5 2 7 3" xfId="12247" xr:uid="{BABE6F23-4DB5-44D6-AE11-90B93410A633}"/>
    <cellStyle name="40% - 강조색5 2 7 3 2" xfId="31703" xr:uid="{2BE67143-6DAD-4C91-B762-5D5FCE0C0AF9}"/>
    <cellStyle name="40% - 강조색5 2 7 4" xfId="21975" xr:uid="{7783AFB2-5240-4E66-9C4E-8F74B91A0A94}"/>
    <cellStyle name="40% - 강조색5 2 8" xfId="4951" xr:uid="{E5ADA7F0-EAF0-4968-BDB9-8F04C8A423D5}"/>
    <cellStyle name="40% - 강조색5 2 8 2" xfId="14679" xr:uid="{B462AE87-BCBF-4BB7-9136-8A5E047BF13B}"/>
    <cellStyle name="40% - 강조색5 2 8 2 2" xfId="34135" xr:uid="{F0B04611-6859-4DAD-9C77-B3046103514C}"/>
    <cellStyle name="40% - 강조색5 2 8 3" xfId="24407" xr:uid="{3CE0D683-A23E-4EAF-A429-0F6E8259109C}"/>
    <cellStyle name="40% - 강조색5 2 9" xfId="9815" xr:uid="{4DB5266A-6167-4FA2-916F-4195EC44B245}"/>
    <cellStyle name="40% - 강조색5 2 9 2" xfId="29271" xr:uid="{E1E0441B-D539-41F3-BAE1-3147F835411C}"/>
    <cellStyle name="40% - 강조색5 3" xfId="102" xr:uid="{6FE099A1-B250-46B6-9ADB-343CDE3897C0}"/>
    <cellStyle name="40% - 강조색5 3 10" xfId="19563" xr:uid="{BBEFB16F-A071-4A2E-937E-1A4C4D3C2339}"/>
    <cellStyle name="40% - 강조색5 3 2" xfId="182" xr:uid="{6AED400D-BE47-45BA-B5FC-E52630C578A4}"/>
    <cellStyle name="40% - 강조색5 3 2 2" xfId="335" xr:uid="{DE229661-28FA-4D59-8DCB-132F5B6AED8F}"/>
    <cellStyle name="40% - 강조색5 3 2 2 2" xfId="640" xr:uid="{65AAF0DF-4169-438A-A322-7AD247DD7A70}"/>
    <cellStyle name="40% - 강조색5 3 2 2 2 2" xfId="1248" xr:uid="{B766F0C4-B18C-4AFC-AE3C-F263AC504885}"/>
    <cellStyle name="40% - 강조색5 3 2 2 2 2 2" xfId="2464" xr:uid="{E6BA25AF-B0F9-468F-AEDC-4A641B82939F}"/>
    <cellStyle name="40% - 강조색5 3 2 2 2 2 2 2" xfId="4896" xr:uid="{3CE091AE-6EC8-4086-92D3-CAC982885B21}"/>
    <cellStyle name="40% - 강조색5 3 2 2 2 2 2 2 2" xfId="9760" xr:uid="{0FB14A3C-6729-46C9-A1CD-0A9AA9C6A870}"/>
    <cellStyle name="40% - 강조색5 3 2 2 2 2 2 2 2 2" xfId="19488" xr:uid="{471C4F1F-FD0B-46B7-9A4B-974F1788F3D4}"/>
    <cellStyle name="40% - 강조색5 3 2 2 2 2 2 2 2 2 2" xfId="38944" xr:uid="{BED59EF8-4C0E-4684-8717-82F22FED6C5A}"/>
    <cellStyle name="40% - 강조색5 3 2 2 2 2 2 2 2 3" xfId="29216" xr:uid="{9F194940-D62B-40B9-BA81-2D4E21DEFD20}"/>
    <cellStyle name="40% - 강조색5 3 2 2 2 2 2 2 3" xfId="14624" xr:uid="{37F0FB76-0A20-4965-9BD6-158699302E69}"/>
    <cellStyle name="40% - 강조색5 3 2 2 2 2 2 2 3 2" xfId="34080" xr:uid="{8CB5A3DA-5EF6-40E7-B49E-192372792012}"/>
    <cellStyle name="40% - 강조색5 3 2 2 2 2 2 2 4" xfId="24352" xr:uid="{0C6DB967-938D-43BC-A234-6F4C278224E6}"/>
    <cellStyle name="40% - 강조색5 3 2 2 2 2 2 3" xfId="7328" xr:uid="{68E97E22-3D81-4E98-80D7-9012735268C6}"/>
    <cellStyle name="40% - 강조색5 3 2 2 2 2 2 3 2" xfId="17056" xr:uid="{74BA0E28-5010-4942-884E-7D292B3D763C}"/>
    <cellStyle name="40% - 강조색5 3 2 2 2 2 2 3 2 2" xfId="36512" xr:uid="{D6F58889-E61B-4D97-9EA3-3425656085E9}"/>
    <cellStyle name="40% - 강조색5 3 2 2 2 2 2 3 3" xfId="26784" xr:uid="{65F6E5CE-F753-4E93-B123-FD8DEEA12E17}"/>
    <cellStyle name="40% - 강조색5 3 2 2 2 2 2 4" xfId="12192" xr:uid="{807B790D-CE33-4FF9-8191-C2AEE11564A1}"/>
    <cellStyle name="40% - 강조색5 3 2 2 2 2 2 4 2" xfId="31648" xr:uid="{C01D121B-71C7-4911-B886-2A4EC5CB2FA6}"/>
    <cellStyle name="40% - 강조색5 3 2 2 2 2 2 5" xfId="21920" xr:uid="{2B1D4369-EA48-489F-8D16-00902A2A2899}"/>
    <cellStyle name="40% - 강조색5 3 2 2 2 2 3" xfId="3680" xr:uid="{48944A1E-8371-4B52-BFFF-C8860BC2A943}"/>
    <cellStyle name="40% - 강조색5 3 2 2 2 2 3 2" xfId="8544" xr:uid="{BB5C55F3-FA1A-4076-AAB7-1851BB5EDE27}"/>
    <cellStyle name="40% - 강조색5 3 2 2 2 2 3 2 2" xfId="18272" xr:uid="{2A9D4D6A-AE29-4AFC-931E-791B28F6FAC4}"/>
    <cellStyle name="40% - 강조색5 3 2 2 2 2 3 2 2 2" xfId="37728" xr:uid="{CE90BBF7-0ACA-4915-A975-10AA69C275F4}"/>
    <cellStyle name="40% - 강조색5 3 2 2 2 2 3 2 3" xfId="28000" xr:uid="{54BDF929-7135-4E01-BF19-ADC17C3C9161}"/>
    <cellStyle name="40% - 강조색5 3 2 2 2 2 3 3" xfId="13408" xr:uid="{AD01DF12-F32F-47E4-B0C1-D3678565CBFA}"/>
    <cellStyle name="40% - 강조색5 3 2 2 2 2 3 3 2" xfId="32864" xr:uid="{7D6FE09D-360D-41C4-A7E2-152E61FF1D48}"/>
    <cellStyle name="40% - 강조색5 3 2 2 2 2 3 4" xfId="23136" xr:uid="{C68BE910-36B6-4268-B861-59F4109EAFED}"/>
    <cellStyle name="40% - 강조색5 3 2 2 2 2 4" xfId="6112" xr:uid="{7F08D7AC-5D28-47AB-8EDB-B8BDB39ACF51}"/>
    <cellStyle name="40% - 강조색5 3 2 2 2 2 4 2" xfId="15840" xr:uid="{93744D76-070A-4602-9E3D-B45D252929F0}"/>
    <cellStyle name="40% - 강조색5 3 2 2 2 2 4 2 2" xfId="35296" xr:uid="{5892B0C4-E1E3-489E-8FA2-67A5CBE97EA5}"/>
    <cellStyle name="40% - 강조색5 3 2 2 2 2 4 3" xfId="25568" xr:uid="{5D9DD98E-F196-4623-99A5-2DCC2486D9CC}"/>
    <cellStyle name="40% - 강조색5 3 2 2 2 2 5" xfId="10976" xr:uid="{EB720482-509C-40CA-8BB6-3E807E0A0744}"/>
    <cellStyle name="40% - 강조색5 3 2 2 2 2 5 2" xfId="30432" xr:uid="{758AE9E8-A501-4442-90F3-2032A1550490}"/>
    <cellStyle name="40% - 강조색5 3 2 2 2 2 6" xfId="20704" xr:uid="{954EDDB5-E279-4DC1-BE7B-543EBBAC5D72}"/>
    <cellStyle name="40% - 강조색5 3 2 2 2 3" xfId="1856" xr:uid="{5ABE15E0-472E-4B62-934B-19ABF195871E}"/>
    <cellStyle name="40% - 강조색5 3 2 2 2 3 2" xfId="4288" xr:uid="{42F44865-7DB8-46A9-8EAF-842E5650B6C6}"/>
    <cellStyle name="40% - 강조색5 3 2 2 2 3 2 2" xfId="9152" xr:uid="{5C577329-F938-4299-B335-ECD42E87128D}"/>
    <cellStyle name="40% - 강조색5 3 2 2 2 3 2 2 2" xfId="18880" xr:uid="{92FE5D40-3A7B-4C8E-AA3F-6CA592C0968D}"/>
    <cellStyle name="40% - 강조색5 3 2 2 2 3 2 2 2 2" xfId="38336" xr:uid="{638C8D63-4946-4A39-BAFF-D9810AAA7A9E}"/>
    <cellStyle name="40% - 강조색5 3 2 2 2 3 2 2 3" xfId="28608" xr:uid="{1DE677E0-05D3-43D0-BA66-5E45A48FA901}"/>
    <cellStyle name="40% - 강조색5 3 2 2 2 3 2 3" xfId="14016" xr:uid="{106CC487-D3BC-427B-8CC2-D2777643390C}"/>
    <cellStyle name="40% - 강조색5 3 2 2 2 3 2 3 2" xfId="33472" xr:uid="{B55EABB0-804B-48F5-8A55-25B75E70D9F6}"/>
    <cellStyle name="40% - 강조색5 3 2 2 2 3 2 4" xfId="23744" xr:uid="{32C3C0CC-3639-4259-BAEA-2403DA2F4070}"/>
    <cellStyle name="40% - 강조색5 3 2 2 2 3 3" xfId="6720" xr:uid="{89C317F7-DA22-4D16-B6A3-8C51B24F1A0C}"/>
    <cellStyle name="40% - 강조색5 3 2 2 2 3 3 2" xfId="16448" xr:uid="{6A4E5097-5057-471B-95CE-53313C667DDE}"/>
    <cellStyle name="40% - 강조색5 3 2 2 2 3 3 2 2" xfId="35904" xr:uid="{731FC351-B01D-408A-9B2A-300CF73E50D1}"/>
    <cellStyle name="40% - 강조색5 3 2 2 2 3 3 3" xfId="26176" xr:uid="{C34601B6-2FF8-49B7-9BDC-9A54D97F6FCD}"/>
    <cellStyle name="40% - 강조색5 3 2 2 2 3 4" xfId="11584" xr:uid="{C48A6120-C5D6-4B79-BC49-A85CB30A26BC}"/>
    <cellStyle name="40% - 강조색5 3 2 2 2 3 4 2" xfId="31040" xr:uid="{02745024-0507-4E57-B022-6432FBA23A32}"/>
    <cellStyle name="40% - 강조색5 3 2 2 2 3 5" xfId="21312" xr:uid="{60FDEFFF-42CD-4FDA-90E7-4B6F58F58EEE}"/>
    <cellStyle name="40% - 강조색5 3 2 2 2 4" xfId="3072" xr:uid="{3BBE2A5F-8653-4E2E-92CE-9D8F0FA2CB09}"/>
    <cellStyle name="40% - 강조색5 3 2 2 2 4 2" xfId="7936" xr:uid="{F5457406-5CCF-4EAE-B9AF-4C3099E35A6A}"/>
    <cellStyle name="40% - 강조색5 3 2 2 2 4 2 2" xfId="17664" xr:uid="{DDDF2257-6209-4FB0-A8BF-D914653D6E14}"/>
    <cellStyle name="40% - 강조색5 3 2 2 2 4 2 2 2" xfId="37120" xr:uid="{D0C51820-EE4B-4720-9518-30B51C0C3F6D}"/>
    <cellStyle name="40% - 강조색5 3 2 2 2 4 2 3" xfId="27392" xr:uid="{26B7159B-5F71-40E1-9D04-80CBA0AD1546}"/>
    <cellStyle name="40% - 강조색5 3 2 2 2 4 3" xfId="12800" xr:uid="{3A430AE9-4234-4BAF-BA90-3003EE432465}"/>
    <cellStyle name="40% - 강조색5 3 2 2 2 4 3 2" xfId="32256" xr:uid="{8B038CEF-39A6-4E75-A333-DDFB7C7F7DD5}"/>
    <cellStyle name="40% - 강조색5 3 2 2 2 4 4" xfId="22528" xr:uid="{52C26A07-24D7-49F6-BC2E-7E76BF03873C}"/>
    <cellStyle name="40% - 강조색5 3 2 2 2 5" xfId="5504" xr:uid="{FAF60465-91FE-47F6-BF7B-146BB3365DE1}"/>
    <cellStyle name="40% - 강조색5 3 2 2 2 5 2" xfId="15232" xr:uid="{36633215-4202-42DD-90EC-F8B14DA55105}"/>
    <cellStyle name="40% - 강조색5 3 2 2 2 5 2 2" xfId="34688" xr:uid="{19C4631B-B937-4C1C-B610-5F5C90B05029}"/>
    <cellStyle name="40% - 강조색5 3 2 2 2 5 3" xfId="24960" xr:uid="{11200402-30ED-4D87-8E45-1B1CB9A6A3A7}"/>
    <cellStyle name="40% - 강조색5 3 2 2 2 6" xfId="10368" xr:uid="{99705C6A-0FF6-4E7E-834D-F1AB2E4E98EC}"/>
    <cellStyle name="40% - 강조색5 3 2 2 2 6 2" xfId="29824" xr:uid="{F39F581D-9042-4C01-8DFD-0A3EE9CA5F0B}"/>
    <cellStyle name="40% - 강조색5 3 2 2 2 7" xfId="20096" xr:uid="{912EE203-2F2E-41C3-906D-FEDB4C7F6367}"/>
    <cellStyle name="40% - 강조색5 3 2 2 3" xfId="944" xr:uid="{3100A47F-7866-4668-802C-4878866535ED}"/>
    <cellStyle name="40% - 강조색5 3 2 2 3 2" xfId="2160" xr:uid="{22F6E6A1-DCAB-43F2-B649-A2AA80330637}"/>
    <cellStyle name="40% - 강조색5 3 2 2 3 2 2" xfId="4592" xr:uid="{CA1EECAD-D054-4FAB-9388-22F903500BA4}"/>
    <cellStyle name="40% - 강조색5 3 2 2 3 2 2 2" xfId="9456" xr:uid="{665B5350-AD22-42E7-B162-B9D8FF9E16EC}"/>
    <cellStyle name="40% - 강조색5 3 2 2 3 2 2 2 2" xfId="19184" xr:uid="{2A1C9027-0A4C-4C9D-9156-7CD2F83072E0}"/>
    <cellStyle name="40% - 강조색5 3 2 2 3 2 2 2 2 2" xfId="38640" xr:uid="{330977E0-A371-4D53-A58B-B2C3E9849FF6}"/>
    <cellStyle name="40% - 강조색5 3 2 2 3 2 2 2 3" xfId="28912" xr:uid="{F627CF3C-8EED-4E72-A132-C75844E84521}"/>
    <cellStyle name="40% - 강조색5 3 2 2 3 2 2 3" xfId="14320" xr:uid="{E7834F65-93ED-4300-A85A-0B45AD4030E5}"/>
    <cellStyle name="40% - 강조색5 3 2 2 3 2 2 3 2" xfId="33776" xr:uid="{ABC6ABC3-C0CB-44E4-BC67-398D83228C57}"/>
    <cellStyle name="40% - 강조색5 3 2 2 3 2 2 4" xfId="24048" xr:uid="{27B34576-EE59-4B76-B476-F89322DB0442}"/>
    <cellStyle name="40% - 강조색5 3 2 2 3 2 3" xfId="7024" xr:uid="{05FBE83F-0936-486A-B489-B944AC895348}"/>
    <cellStyle name="40% - 강조색5 3 2 2 3 2 3 2" xfId="16752" xr:uid="{835EE4A9-CF9E-4180-BE0D-47ACCEADA8FF}"/>
    <cellStyle name="40% - 강조색5 3 2 2 3 2 3 2 2" xfId="36208" xr:uid="{4617D0C3-4FFA-49C4-8AED-8473F382E474}"/>
    <cellStyle name="40% - 강조색5 3 2 2 3 2 3 3" xfId="26480" xr:uid="{31CD691F-6C0D-4B60-863A-1E35FF43AC05}"/>
    <cellStyle name="40% - 강조색5 3 2 2 3 2 4" xfId="11888" xr:uid="{640CF040-125B-4763-8907-A50C571A8B90}"/>
    <cellStyle name="40% - 강조색5 3 2 2 3 2 4 2" xfId="31344" xr:uid="{6175698A-5BF5-40BC-9F24-83D1C4A933BA}"/>
    <cellStyle name="40% - 강조색5 3 2 2 3 2 5" xfId="21616" xr:uid="{E3A7490F-169D-4454-B7BD-63C40111C666}"/>
    <cellStyle name="40% - 강조색5 3 2 2 3 3" xfId="3376" xr:uid="{29BA378E-D9CC-462A-AB95-8C1FB98A6679}"/>
    <cellStyle name="40% - 강조색5 3 2 2 3 3 2" xfId="8240" xr:uid="{31F00465-2DA9-4CB1-B0EA-2A649B5D4C99}"/>
    <cellStyle name="40% - 강조색5 3 2 2 3 3 2 2" xfId="17968" xr:uid="{0B000061-7723-4618-918D-C1846CE85523}"/>
    <cellStyle name="40% - 강조색5 3 2 2 3 3 2 2 2" xfId="37424" xr:uid="{C8290C17-13D6-4600-90AC-9A17743444E6}"/>
    <cellStyle name="40% - 강조색5 3 2 2 3 3 2 3" xfId="27696" xr:uid="{53E08F7A-01D3-4A22-88E8-67BAEE3C83F1}"/>
    <cellStyle name="40% - 강조색5 3 2 2 3 3 3" xfId="13104" xr:uid="{92A9EABF-9D04-42BB-98A4-12D0431ABD63}"/>
    <cellStyle name="40% - 강조색5 3 2 2 3 3 3 2" xfId="32560" xr:uid="{CD4CB2B3-6215-4737-91B7-B815E1168529}"/>
    <cellStyle name="40% - 강조색5 3 2 2 3 3 4" xfId="22832" xr:uid="{507E6213-212E-4346-B3A6-342CC002D8BF}"/>
    <cellStyle name="40% - 강조색5 3 2 2 3 4" xfId="5808" xr:uid="{C6ECE5E7-5F4A-456D-B652-FCBD28F24278}"/>
    <cellStyle name="40% - 강조색5 3 2 2 3 4 2" xfId="15536" xr:uid="{DC14EB54-D9C9-4125-A0EA-0D3FAA9E1E7F}"/>
    <cellStyle name="40% - 강조색5 3 2 2 3 4 2 2" xfId="34992" xr:uid="{CEB8C0A9-21CC-48B1-ADD0-760AB3F5EA14}"/>
    <cellStyle name="40% - 강조색5 3 2 2 3 4 3" xfId="25264" xr:uid="{CD8AD40D-2AAE-486C-BE45-01D1B89F6F9F}"/>
    <cellStyle name="40% - 강조색5 3 2 2 3 5" xfId="10672" xr:uid="{ACEB4985-4DD4-46E2-B399-F053FD43EB0E}"/>
    <cellStyle name="40% - 강조색5 3 2 2 3 5 2" xfId="30128" xr:uid="{9BFCFA51-3224-4969-956F-8F937DC9A673}"/>
    <cellStyle name="40% - 강조색5 3 2 2 3 6" xfId="20400" xr:uid="{DABB70A7-AEAD-4F1B-BA46-D35C5B47C604}"/>
    <cellStyle name="40% - 강조색5 3 2 2 4" xfId="1552" xr:uid="{72C89E8A-93E4-4EF0-98A9-E0FDA8ED0EE0}"/>
    <cellStyle name="40% - 강조색5 3 2 2 4 2" xfId="3984" xr:uid="{6990CDB9-C9A1-4B7E-98B2-84A1B4F7D796}"/>
    <cellStyle name="40% - 강조색5 3 2 2 4 2 2" xfId="8848" xr:uid="{2186577B-4E95-48DB-9233-56154A766762}"/>
    <cellStyle name="40% - 강조색5 3 2 2 4 2 2 2" xfId="18576" xr:uid="{51BAA227-0888-4DEF-93CB-7DFFAACEF065}"/>
    <cellStyle name="40% - 강조색5 3 2 2 4 2 2 2 2" xfId="38032" xr:uid="{87EBA029-7427-45F9-9BFF-D75FA8399728}"/>
    <cellStyle name="40% - 강조색5 3 2 2 4 2 2 3" xfId="28304" xr:uid="{C72797A2-6BA3-4406-9C3C-EEC7D2B7E77A}"/>
    <cellStyle name="40% - 강조색5 3 2 2 4 2 3" xfId="13712" xr:uid="{D962EF0A-09BF-42E0-84CB-6D2AA11E507B}"/>
    <cellStyle name="40% - 강조색5 3 2 2 4 2 3 2" xfId="33168" xr:uid="{3023D3E8-A62F-498E-9CE1-08CAFF7E8332}"/>
    <cellStyle name="40% - 강조색5 3 2 2 4 2 4" xfId="23440" xr:uid="{361655E6-A944-44F5-B17F-022EB06E59BE}"/>
    <cellStyle name="40% - 강조색5 3 2 2 4 3" xfId="6416" xr:uid="{101FCA06-A37C-4212-8193-046E26DF4CEF}"/>
    <cellStyle name="40% - 강조색5 3 2 2 4 3 2" xfId="16144" xr:uid="{5C06C5A8-18DD-490E-8114-B9CCA3FFA48E}"/>
    <cellStyle name="40% - 강조색5 3 2 2 4 3 2 2" xfId="35600" xr:uid="{3041A643-7DD7-490B-8125-3EAFC86A8845}"/>
    <cellStyle name="40% - 강조색5 3 2 2 4 3 3" xfId="25872" xr:uid="{6D79AA5B-783F-48D1-9ABF-B60C11412D9A}"/>
    <cellStyle name="40% - 강조색5 3 2 2 4 4" xfId="11280" xr:uid="{5D0F6DD0-682C-4543-99D8-7F3A49C8B23C}"/>
    <cellStyle name="40% - 강조색5 3 2 2 4 4 2" xfId="30736" xr:uid="{1B22358B-6723-44E4-9CC1-2C0A4CF10209}"/>
    <cellStyle name="40% - 강조색5 3 2 2 4 5" xfId="21008" xr:uid="{248BBB8B-887B-490D-AC39-7AEE0D959A36}"/>
    <cellStyle name="40% - 강조색5 3 2 2 5" xfId="2768" xr:uid="{BFEEBEF2-412B-402E-B496-5E0500CDF58C}"/>
    <cellStyle name="40% - 강조색5 3 2 2 5 2" xfId="7632" xr:uid="{4F3B1D20-DD58-4366-9149-6404E4533DFB}"/>
    <cellStyle name="40% - 강조색5 3 2 2 5 2 2" xfId="17360" xr:uid="{352BB810-72C4-4152-83A8-0F5E1E3A36E8}"/>
    <cellStyle name="40% - 강조색5 3 2 2 5 2 2 2" xfId="36816" xr:uid="{B4A3E78B-D011-4D5A-A07C-74060A60784C}"/>
    <cellStyle name="40% - 강조색5 3 2 2 5 2 3" xfId="27088" xr:uid="{362F9B30-6ECD-4369-BD4B-D43232F57B47}"/>
    <cellStyle name="40% - 강조색5 3 2 2 5 3" xfId="12496" xr:uid="{4CD1026E-2539-4925-B658-DED74E2C4BF0}"/>
    <cellStyle name="40% - 강조색5 3 2 2 5 3 2" xfId="31952" xr:uid="{5366CFA3-9898-4933-9137-584B178F5FB6}"/>
    <cellStyle name="40% - 강조색5 3 2 2 5 4" xfId="22224" xr:uid="{EE909DFB-A2F3-4867-8239-037A61CD6380}"/>
    <cellStyle name="40% - 강조색5 3 2 2 6" xfId="5200" xr:uid="{1A16E707-DC7F-4A61-84DD-FA2C4A829D7D}"/>
    <cellStyle name="40% - 강조색5 3 2 2 6 2" xfId="14928" xr:uid="{03407705-29A2-4ECE-A26A-648C3C98D549}"/>
    <cellStyle name="40% - 강조색5 3 2 2 6 2 2" xfId="34384" xr:uid="{47EF3731-1AB0-472D-A9C8-AB1D8F92A1B0}"/>
    <cellStyle name="40% - 강조색5 3 2 2 6 3" xfId="24656" xr:uid="{509167F7-7DB1-49AB-B058-0021A8F8B740}"/>
    <cellStyle name="40% - 강조색5 3 2 2 7" xfId="10064" xr:uid="{B3AA9ED8-3DDC-4373-8DB3-B4BB12187FF6}"/>
    <cellStyle name="40% - 강조색5 3 2 2 7 2" xfId="29520" xr:uid="{6C48F7B6-3134-4CB3-A648-2220BBF4A388}"/>
    <cellStyle name="40% - 강조색5 3 2 2 8" xfId="19792" xr:uid="{08FBFA0E-6384-484C-A7B2-C76692FC9F5B}"/>
    <cellStyle name="40% - 강조색5 3 2 3" xfId="488" xr:uid="{B2B9237E-23DC-4EB8-B98C-A24266A266FA}"/>
    <cellStyle name="40% - 강조색5 3 2 3 2" xfId="1096" xr:uid="{60CCF933-BFC3-4654-A4CB-AB6B67D62F26}"/>
    <cellStyle name="40% - 강조색5 3 2 3 2 2" xfId="2312" xr:uid="{FFDA9DA7-F3CC-4722-9714-62894F10B9F9}"/>
    <cellStyle name="40% - 강조색5 3 2 3 2 2 2" xfId="4744" xr:uid="{01BB130E-0C38-4937-ABBE-FBA623FFBE9B}"/>
    <cellStyle name="40% - 강조색5 3 2 3 2 2 2 2" xfId="9608" xr:uid="{512734EF-9634-4141-98D6-C2874D68ED8A}"/>
    <cellStyle name="40% - 강조색5 3 2 3 2 2 2 2 2" xfId="19336" xr:uid="{5B67AA07-0F58-4908-829F-D087256E638B}"/>
    <cellStyle name="40% - 강조색5 3 2 3 2 2 2 2 2 2" xfId="38792" xr:uid="{A6A07F56-6CC5-427C-9534-32E633E143B9}"/>
    <cellStyle name="40% - 강조색5 3 2 3 2 2 2 2 3" xfId="29064" xr:uid="{5D5D3CC7-564B-434F-B00D-5DB0740783FD}"/>
    <cellStyle name="40% - 강조색5 3 2 3 2 2 2 3" xfId="14472" xr:uid="{02326B9C-01DE-4AFF-9457-6BF700CE5756}"/>
    <cellStyle name="40% - 강조색5 3 2 3 2 2 2 3 2" xfId="33928" xr:uid="{62E9EC36-4F9A-4B87-905A-DABC59BF2FD8}"/>
    <cellStyle name="40% - 강조색5 3 2 3 2 2 2 4" xfId="24200" xr:uid="{152F56EF-CDD1-4CB5-9BAF-0850C91F5EB8}"/>
    <cellStyle name="40% - 강조색5 3 2 3 2 2 3" xfId="7176" xr:uid="{21E13620-E49A-4D9D-870C-612AF267BCA8}"/>
    <cellStyle name="40% - 강조색5 3 2 3 2 2 3 2" xfId="16904" xr:uid="{F501D170-3099-44C6-A83A-16FD7D4DF61D}"/>
    <cellStyle name="40% - 강조색5 3 2 3 2 2 3 2 2" xfId="36360" xr:uid="{214852E3-DD5B-4B76-A7FE-B9596212B843}"/>
    <cellStyle name="40% - 강조색5 3 2 3 2 2 3 3" xfId="26632" xr:uid="{BAC1EA5C-38FD-406C-8795-DF3AF1E3146A}"/>
    <cellStyle name="40% - 강조색5 3 2 3 2 2 4" xfId="12040" xr:uid="{C1C174F4-32F3-429E-9D41-6134B8255276}"/>
    <cellStyle name="40% - 강조색5 3 2 3 2 2 4 2" xfId="31496" xr:uid="{CEC65B33-53F8-4A1F-91D7-39E991D99B0C}"/>
    <cellStyle name="40% - 강조색5 3 2 3 2 2 5" xfId="21768" xr:uid="{3222B2BF-118E-4A31-B2A7-CCE73AE221F7}"/>
    <cellStyle name="40% - 강조색5 3 2 3 2 3" xfId="3528" xr:uid="{60F10D33-8EF4-4608-9955-1AD21C4F25A1}"/>
    <cellStyle name="40% - 강조색5 3 2 3 2 3 2" xfId="8392" xr:uid="{D827EB2F-1D1A-4598-888B-DF4B7AF2FA11}"/>
    <cellStyle name="40% - 강조색5 3 2 3 2 3 2 2" xfId="18120" xr:uid="{BFDE8909-747E-49E5-B8CB-F76BD3E7359E}"/>
    <cellStyle name="40% - 강조색5 3 2 3 2 3 2 2 2" xfId="37576" xr:uid="{C8C423DC-9AA4-4B15-8ECF-D2039DB680BF}"/>
    <cellStyle name="40% - 강조색5 3 2 3 2 3 2 3" xfId="27848" xr:uid="{40E07E67-E9AB-4B36-9171-D2267D5A65AF}"/>
    <cellStyle name="40% - 강조색5 3 2 3 2 3 3" xfId="13256" xr:uid="{30B1E197-BDE9-47C1-A23B-C209F98C78BB}"/>
    <cellStyle name="40% - 강조색5 3 2 3 2 3 3 2" xfId="32712" xr:uid="{F201A7EB-864A-4094-B4D1-0EA2E7161481}"/>
    <cellStyle name="40% - 강조색5 3 2 3 2 3 4" xfId="22984" xr:uid="{29D4A0E9-E3A0-4FC5-92D7-FBE427469F08}"/>
    <cellStyle name="40% - 강조색5 3 2 3 2 4" xfId="5960" xr:uid="{5B9F4A6C-5257-4DC6-AC1A-A3359A32A327}"/>
    <cellStyle name="40% - 강조색5 3 2 3 2 4 2" xfId="15688" xr:uid="{7E175BCA-BF0C-456D-A1B4-02D9A1F008C8}"/>
    <cellStyle name="40% - 강조색5 3 2 3 2 4 2 2" xfId="35144" xr:uid="{75CCE46E-7764-45EC-99A0-7D5FA9728380}"/>
    <cellStyle name="40% - 강조색5 3 2 3 2 4 3" xfId="25416" xr:uid="{62001889-6718-4585-B7AD-880C0A9A8A7F}"/>
    <cellStyle name="40% - 강조색5 3 2 3 2 5" xfId="10824" xr:uid="{3C9088C5-E599-47D9-9DDB-180DB7D3A8CC}"/>
    <cellStyle name="40% - 강조색5 3 2 3 2 5 2" xfId="30280" xr:uid="{48E9E423-694E-4C55-8143-D1E52BC726F9}"/>
    <cellStyle name="40% - 강조색5 3 2 3 2 6" xfId="20552" xr:uid="{D01B84EE-587D-4181-A17D-E2099442C46A}"/>
    <cellStyle name="40% - 강조색5 3 2 3 3" xfId="1704" xr:uid="{31F9B745-672F-4C24-9282-22CD1881F094}"/>
    <cellStyle name="40% - 강조색5 3 2 3 3 2" xfId="4136" xr:uid="{068A8DA0-4657-43B0-95CF-BE2A7E2D0D98}"/>
    <cellStyle name="40% - 강조색5 3 2 3 3 2 2" xfId="9000" xr:uid="{2DB1F43B-6C40-4337-A7B0-772359AB520C}"/>
    <cellStyle name="40% - 강조색5 3 2 3 3 2 2 2" xfId="18728" xr:uid="{FF4CFF85-3C97-42F1-97AD-068104041211}"/>
    <cellStyle name="40% - 강조색5 3 2 3 3 2 2 2 2" xfId="38184" xr:uid="{9170A6C7-FC55-41FE-8455-3E18759B70D0}"/>
    <cellStyle name="40% - 강조색5 3 2 3 3 2 2 3" xfId="28456" xr:uid="{584B953D-5774-4009-AD8C-2CD87DC2C205}"/>
    <cellStyle name="40% - 강조색5 3 2 3 3 2 3" xfId="13864" xr:uid="{35B67813-2C2D-44DE-893D-30EBE8121AED}"/>
    <cellStyle name="40% - 강조색5 3 2 3 3 2 3 2" xfId="33320" xr:uid="{177DBC01-7411-4C37-98AD-BFF143A87F44}"/>
    <cellStyle name="40% - 강조색5 3 2 3 3 2 4" xfId="23592" xr:uid="{C5456B4A-396B-4558-927B-5E0BC38B6703}"/>
    <cellStyle name="40% - 강조색5 3 2 3 3 3" xfId="6568" xr:uid="{80719AB7-CEF5-48BB-BF9E-81D143044569}"/>
    <cellStyle name="40% - 강조색5 3 2 3 3 3 2" xfId="16296" xr:uid="{775DE9E2-909C-4A02-ACD3-CDA333F152D1}"/>
    <cellStyle name="40% - 강조색5 3 2 3 3 3 2 2" xfId="35752" xr:uid="{1B8D3173-ACB8-422B-A9D4-45C16AEDCBD5}"/>
    <cellStyle name="40% - 강조색5 3 2 3 3 3 3" xfId="26024" xr:uid="{8156C67E-9533-4A47-B583-65856493F365}"/>
    <cellStyle name="40% - 강조색5 3 2 3 3 4" xfId="11432" xr:uid="{506B9B82-43B5-42F7-9161-552764BC67CD}"/>
    <cellStyle name="40% - 강조색5 3 2 3 3 4 2" xfId="30888" xr:uid="{4AD5FE7B-6C81-442C-BFA8-952AA283E375}"/>
    <cellStyle name="40% - 강조색5 3 2 3 3 5" xfId="21160" xr:uid="{76B718C9-7F58-4FF0-9E42-90DD82538EEE}"/>
    <cellStyle name="40% - 강조색5 3 2 3 4" xfId="2920" xr:uid="{5C3F27BE-DA2C-4A99-989F-F0F3611BBFE4}"/>
    <cellStyle name="40% - 강조색5 3 2 3 4 2" xfId="7784" xr:uid="{232D36BC-48A4-4855-8C77-C665BF3DB44F}"/>
    <cellStyle name="40% - 강조색5 3 2 3 4 2 2" xfId="17512" xr:uid="{2A90339A-9F1C-4081-8B81-820B42AA4E0F}"/>
    <cellStyle name="40% - 강조색5 3 2 3 4 2 2 2" xfId="36968" xr:uid="{C2C6E769-210F-4EFE-90E3-2E4237380E3C}"/>
    <cellStyle name="40% - 강조색5 3 2 3 4 2 3" xfId="27240" xr:uid="{9E7CB7F4-DD7E-4139-BD92-FF49F211ED46}"/>
    <cellStyle name="40% - 강조색5 3 2 3 4 3" xfId="12648" xr:uid="{73F398A8-512C-4EF9-8640-03B79734202E}"/>
    <cellStyle name="40% - 강조색5 3 2 3 4 3 2" xfId="32104" xr:uid="{BEC5567C-EAD0-4739-BDF3-61803C0DBEDE}"/>
    <cellStyle name="40% - 강조색5 3 2 3 4 4" xfId="22376" xr:uid="{91F98D33-555D-402C-8926-D56DDDB228EC}"/>
    <cellStyle name="40% - 강조색5 3 2 3 5" xfId="5352" xr:uid="{BE434ACC-505E-44DC-B037-8A9F42AD21C7}"/>
    <cellStyle name="40% - 강조색5 3 2 3 5 2" xfId="15080" xr:uid="{FE0D66C3-F302-492A-A418-19EE1D4F8D63}"/>
    <cellStyle name="40% - 강조색5 3 2 3 5 2 2" xfId="34536" xr:uid="{12D897F6-4BA7-4361-9AEE-15114AE5792C}"/>
    <cellStyle name="40% - 강조색5 3 2 3 5 3" xfId="24808" xr:uid="{61F7C746-5B2F-436D-98D6-26BB0165748F}"/>
    <cellStyle name="40% - 강조색5 3 2 3 6" xfId="10216" xr:uid="{083717DC-EACB-41B9-A718-795BC840C401}"/>
    <cellStyle name="40% - 강조색5 3 2 3 6 2" xfId="29672" xr:uid="{D71302D0-4ED7-48B6-9B04-EC4E4BBEFBE9}"/>
    <cellStyle name="40% - 강조색5 3 2 3 7" xfId="19944" xr:uid="{5699913D-A8D6-4C68-A616-FE16EB646070}"/>
    <cellStyle name="40% - 강조색5 3 2 4" xfId="792" xr:uid="{CA6C0361-70AD-4035-A858-F88398AB05DD}"/>
    <cellStyle name="40% - 강조색5 3 2 4 2" xfId="2008" xr:uid="{D73AB88C-EE49-4CD5-945D-4E8D0BA9DE2D}"/>
    <cellStyle name="40% - 강조색5 3 2 4 2 2" xfId="4440" xr:uid="{202E5326-BEE6-4A54-8A37-9E80366C3E7A}"/>
    <cellStyle name="40% - 강조색5 3 2 4 2 2 2" xfId="9304" xr:uid="{02A999DB-98C0-459E-BBAF-7BA47027359A}"/>
    <cellStyle name="40% - 강조색5 3 2 4 2 2 2 2" xfId="19032" xr:uid="{416162D5-1E8F-454F-91A5-F559EF52FE22}"/>
    <cellStyle name="40% - 강조색5 3 2 4 2 2 2 2 2" xfId="38488" xr:uid="{CB236484-51AC-4969-9345-2086D19226FD}"/>
    <cellStyle name="40% - 강조색5 3 2 4 2 2 2 3" xfId="28760" xr:uid="{8922D713-B860-4837-888B-A665B348A206}"/>
    <cellStyle name="40% - 강조색5 3 2 4 2 2 3" xfId="14168" xr:uid="{EB6AD415-BF82-4FFC-9E20-EB7086F2C7B2}"/>
    <cellStyle name="40% - 강조색5 3 2 4 2 2 3 2" xfId="33624" xr:uid="{E7C68428-DE0F-4224-9E8E-48FBA24CA269}"/>
    <cellStyle name="40% - 강조색5 3 2 4 2 2 4" xfId="23896" xr:uid="{A804EFC7-C76A-4A2A-A8BA-D2F0A983AD19}"/>
    <cellStyle name="40% - 강조색5 3 2 4 2 3" xfId="6872" xr:uid="{6E6863C9-EDD7-4469-A22A-91BEF8130A3A}"/>
    <cellStyle name="40% - 강조색5 3 2 4 2 3 2" xfId="16600" xr:uid="{A5E744FA-7C43-4EE3-9FB7-8710EE0A3FC6}"/>
    <cellStyle name="40% - 강조색5 3 2 4 2 3 2 2" xfId="36056" xr:uid="{BF201F07-6C71-46C5-9894-945C9C073343}"/>
    <cellStyle name="40% - 강조색5 3 2 4 2 3 3" xfId="26328" xr:uid="{288102EE-69F3-4E47-91DB-B44CC2D13DAC}"/>
    <cellStyle name="40% - 강조색5 3 2 4 2 4" xfId="11736" xr:uid="{750F12FB-9961-416D-AC5D-174F53BFA550}"/>
    <cellStyle name="40% - 강조색5 3 2 4 2 4 2" xfId="31192" xr:uid="{5DDBB798-3963-496F-8FD1-FCCB5B2893CB}"/>
    <cellStyle name="40% - 강조색5 3 2 4 2 5" xfId="21464" xr:uid="{2BDC4092-9E98-44AA-9401-40C98CF90CA1}"/>
    <cellStyle name="40% - 강조색5 3 2 4 3" xfId="3224" xr:uid="{BEDA97D7-2BC8-493B-80B9-A204415E8D1D}"/>
    <cellStyle name="40% - 강조색5 3 2 4 3 2" xfId="8088" xr:uid="{1327DB0A-91DE-44BC-BE6D-F7F61ED9C286}"/>
    <cellStyle name="40% - 강조색5 3 2 4 3 2 2" xfId="17816" xr:uid="{9694EABE-66E0-4593-B70A-4037FAF2F084}"/>
    <cellStyle name="40% - 강조색5 3 2 4 3 2 2 2" xfId="37272" xr:uid="{E8A68D35-246D-4DDE-8A66-A2571C3AF97D}"/>
    <cellStyle name="40% - 강조색5 3 2 4 3 2 3" xfId="27544" xr:uid="{100D41C8-A446-41A6-9F4C-17CAE11433BA}"/>
    <cellStyle name="40% - 강조색5 3 2 4 3 3" xfId="12952" xr:uid="{B2D6C76D-86F2-4ACA-861A-4CA1F2E3BA88}"/>
    <cellStyle name="40% - 강조색5 3 2 4 3 3 2" xfId="32408" xr:uid="{55CEFB70-602E-4801-B696-6DB09C4E41AD}"/>
    <cellStyle name="40% - 강조색5 3 2 4 3 4" xfId="22680" xr:uid="{5E26A4E2-241A-4622-8DC5-09670235405F}"/>
    <cellStyle name="40% - 강조색5 3 2 4 4" xfId="5656" xr:uid="{ABC8FE31-CB06-49B4-B39D-80B7A2475B9E}"/>
    <cellStyle name="40% - 강조색5 3 2 4 4 2" xfId="15384" xr:uid="{E10090E1-443A-45ED-B299-CCB4A220359B}"/>
    <cellStyle name="40% - 강조색5 3 2 4 4 2 2" xfId="34840" xr:uid="{93295431-A225-4AAC-846A-1B49D99A05D6}"/>
    <cellStyle name="40% - 강조색5 3 2 4 4 3" xfId="25112" xr:uid="{1BBFAF64-44C5-470E-82DF-E8637FF2DC9D}"/>
    <cellStyle name="40% - 강조색5 3 2 4 5" xfId="10520" xr:uid="{17CACB77-FA68-48C3-8BA0-E5AD6A7432B5}"/>
    <cellStyle name="40% - 강조색5 3 2 4 5 2" xfId="29976" xr:uid="{8C4EC779-A6E7-427C-AC0A-E2FB550E3011}"/>
    <cellStyle name="40% - 강조색5 3 2 4 6" xfId="20248" xr:uid="{95461BA3-3B7F-44D3-9542-3CC7725178FE}"/>
    <cellStyle name="40% - 강조색5 3 2 5" xfId="1400" xr:uid="{DC0D9258-D02C-432A-8779-5F235C438C73}"/>
    <cellStyle name="40% - 강조색5 3 2 5 2" xfId="3832" xr:uid="{180E2D92-11F0-40CC-8B51-FBA19B2554D5}"/>
    <cellStyle name="40% - 강조색5 3 2 5 2 2" xfId="8696" xr:uid="{7988F199-512A-473A-B5E7-553D3610E212}"/>
    <cellStyle name="40% - 강조색5 3 2 5 2 2 2" xfId="18424" xr:uid="{3FBA7F49-93CA-44E8-97C8-8A8D7D088C7C}"/>
    <cellStyle name="40% - 강조색5 3 2 5 2 2 2 2" xfId="37880" xr:uid="{9E51CB32-6537-41D8-8B92-ECEF46E8D955}"/>
    <cellStyle name="40% - 강조색5 3 2 5 2 2 3" xfId="28152" xr:uid="{B0A85FAC-6289-4A17-984D-A97D7C07488F}"/>
    <cellStyle name="40% - 강조색5 3 2 5 2 3" xfId="13560" xr:uid="{FD5BC352-64AD-4407-96A6-4DD6EA0E4769}"/>
    <cellStyle name="40% - 강조색5 3 2 5 2 3 2" xfId="33016" xr:uid="{D7A388A6-67D0-4C4A-9300-5C420066F0C0}"/>
    <cellStyle name="40% - 강조색5 3 2 5 2 4" xfId="23288" xr:uid="{E4BA65CC-7FCA-4944-B545-5B4353038D1E}"/>
    <cellStyle name="40% - 강조색5 3 2 5 3" xfId="6264" xr:uid="{E49AA81C-A698-4B79-8701-7DE17631FAF8}"/>
    <cellStyle name="40% - 강조색5 3 2 5 3 2" xfId="15992" xr:uid="{4E10E9E4-75EC-480B-8712-D0E14C0B0642}"/>
    <cellStyle name="40% - 강조색5 3 2 5 3 2 2" xfId="35448" xr:uid="{2E54D976-84C8-4A46-AF04-35907D1BA503}"/>
    <cellStyle name="40% - 강조색5 3 2 5 3 3" xfId="25720" xr:uid="{75FA1C04-C2D1-453E-8A86-595972FEDE8A}"/>
    <cellStyle name="40% - 강조색5 3 2 5 4" xfId="11128" xr:uid="{4702A682-2279-4553-ACA5-2014DDAD31D1}"/>
    <cellStyle name="40% - 강조색5 3 2 5 4 2" xfId="30584" xr:uid="{C25455C5-DBB2-4865-A2DE-099A03F69225}"/>
    <cellStyle name="40% - 강조색5 3 2 5 5" xfId="20856" xr:uid="{C0167EC4-15E7-42AF-8A8F-CFB19451BE0F}"/>
    <cellStyle name="40% - 강조색5 3 2 6" xfId="2616" xr:uid="{311D6C7D-D70F-48E0-80E4-43B7BBCFD7DD}"/>
    <cellStyle name="40% - 강조색5 3 2 6 2" xfId="7480" xr:uid="{EDE742B8-CAD3-4847-9F11-5348F7E4366F}"/>
    <cellStyle name="40% - 강조색5 3 2 6 2 2" xfId="17208" xr:uid="{C74D3045-2E1F-4846-9D02-6B438378BF02}"/>
    <cellStyle name="40% - 강조색5 3 2 6 2 2 2" xfId="36664" xr:uid="{1999C05E-B492-4B5E-98FA-FC7304C239B1}"/>
    <cellStyle name="40% - 강조색5 3 2 6 2 3" xfId="26936" xr:uid="{24CA11A5-8966-4896-9175-C9F57499E705}"/>
    <cellStyle name="40% - 강조색5 3 2 6 3" xfId="12344" xr:uid="{345F24D6-CADC-4C19-93CC-DE9FC9FC7BAE}"/>
    <cellStyle name="40% - 강조색5 3 2 6 3 2" xfId="31800" xr:uid="{82FBB154-3D74-4601-941E-EB721F5EF076}"/>
    <cellStyle name="40% - 강조색5 3 2 6 4" xfId="22072" xr:uid="{BDE64EDF-34D7-46FA-8EF2-AF0FD7F7DFC5}"/>
    <cellStyle name="40% - 강조색5 3 2 7" xfId="5048" xr:uid="{AC494C34-71CE-4A64-8C5F-BCE39A6340D0}"/>
    <cellStyle name="40% - 강조색5 3 2 7 2" xfId="14776" xr:uid="{04CC9D14-CDEC-448C-B346-C88A86168ECB}"/>
    <cellStyle name="40% - 강조색5 3 2 7 2 2" xfId="34232" xr:uid="{756CC1BD-0944-46DD-9001-C9E7E767BBCA}"/>
    <cellStyle name="40% - 강조색5 3 2 7 3" xfId="24504" xr:uid="{2521307A-FA22-4C2B-940F-12C785D91281}"/>
    <cellStyle name="40% - 강조색5 3 2 8" xfId="9912" xr:uid="{B1B73CFE-4DD3-4AEA-8378-1E10A80DDF62}"/>
    <cellStyle name="40% - 강조색5 3 2 8 2" xfId="29368" xr:uid="{C2979906-C408-4A88-AABD-6A4962183810}"/>
    <cellStyle name="40% - 강조색5 3 2 9" xfId="19640" xr:uid="{B2F5B6F7-AC95-45FB-9F7D-C99BB133EB48}"/>
    <cellStyle name="40% - 강조색5 3 3" xfId="258" xr:uid="{C32C1AAD-C1CD-4524-8B01-72867FC2D5C4}"/>
    <cellStyle name="40% - 강조색5 3 3 2" xfId="563" xr:uid="{CBEB8B06-CF10-48AB-AEBB-C408EDE3D287}"/>
    <cellStyle name="40% - 강조색5 3 3 2 2" xfId="1171" xr:uid="{C4CF840A-1CB1-41D5-B591-0D14B0BBD92C}"/>
    <cellStyle name="40% - 강조색5 3 3 2 2 2" xfId="2387" xr:uid="{F9F0D4DC-83F2-4527-A7FD-ACFACF4B3540}"/>
    <cellStyle name="40% - 강조색5 3 3 2 2 2 2" xfId="4819" xr:uid="{A8130A37-2812-46DC-938B-C9E8B6AC7561}"/>
    <cellStyle name="40% - 강조색5 3 3 2 2 2 2 2" xfId="9683" xr:uid="{27BB344F-6194-40A6-B7BA-F272B2958EFB}"/>
    <cellStyle name="40% - 강조색5 3 3 2 2 2 2 2 2" xfId="19411" xr:uid="{D2F094B5-C9F6-45F5-A921-60E41A6A3C4A}"/>
    <cellStyle name="40% - 강조색5 3 3 2 2 2 2 2 2 2" xfId="38867" xr:uid="{039469BA-02F2-489A-8F31-6DB72EB0483A}"/>
    <cellStyle name="40% - 강조색5 3 3 2 2 2 2 2 3" xfId="29139" xr:uid="{F6B7819C-99AB-4A56-80FD-5B349CBC6A55}"/>
    <cellStyle name="40% - 강조색5 3 3 2 2 2 2 3" xfId="14547" xr:uid="{14C7F94F-07D1-412F-B438-DA2758A43D2C}"/>
    <cellStyle name="40% - 강조색5 3 3 2 2 2 2 3 2" xfId="34003" xr:uid="{7BB012BC-DE35-4570-AC9D-F07631FAC473}"/>
    <cellStyle name="40% - 강조색5 3 3 2 2 2 2 4" xfId="24275" xr:uid="{EECBB86B-102C-4EF1-A4FE-71DB2E989923}"/>
    <cellStyle name="40% - 강조색5 3 3 2 2 2 3" xfId="7251" xr:uid="{867537E3-DFE2-415B-A71B-C9EFE8F95194}"/>
    <cellStyle name="40% - 강조색5 3 3 2 2 2 3 2" xfId="16979" xr:uid="{63E4F905-D626-4206-820A-20ED26E9013C}"/>
    <cellStyle name="40% - 강조색5 3 3 2 2 2 3 2 2" xfId="36435" xr:uid="{937C9D19-6F76-4750-AFDD-044A95660EC8}"/>
    <cellStyle name="40% - 강조색5 3 3 2 2 2 3 3" xfId="26707" xr:uid="{6A3869AC-C613-4845-B92F-FF656E889527}"/>
    <cellStyle name="40% - 강조색5 3 3 2 2 2 4" xfId="12115" xr:uid="{6C1B7287-B19A-46C6-B5A8-C8BFDBF5D0BB}"/>
    <cellStyle name="40% - 강조색5 3 3 2 2 2 4 2" xfId="31571" xr:uid="{33D32D9F-C147-4D36-9B73-FDAA0F867D87}"/>
    <cellStyle name="40% - 강조색5 3 3 2 2 2 5" xfId="21843" xr:uid="{27BE394A-B02C-470E-BE86-71FC08393C1D}"/>
    <cellStyle name="40% - 강조색5 3 3 2 2 3" xfId="3603" xr:uid="{F0B94CFE-1FA6-40CC-A6AD-CFE96FCE21CB}"/>
    <cellStyle name="40% - 강조색5 3 3 2 2 3 2" xfId="8467" xr:uid="{0E73D007-47E0-41C5-9964-358AD95774BE}"/>
    <cellStyle name="40% - 강조색5 3 3 2 2 3 2 2" xfId="18195" xr:uid="{CEB758DC-634F-4996-BE2A-1020FB571236}"/>
    <cellStyle name="40% - 강조색5 3 3 2 2 3 2 2 2" xfId="37651" xr:uid="{63C6C312-81B5-43A7-8661-3A7F1196EF88}"/>
    <cellStyle name="40% - 강조색5 3 3 2 2 3 2 3" xfId="27923" xr:uid="{F9C5AE03-166A-4351-B13F-0CEFDFD7FD68}"/>
    <cellStyle name="40% - 강조색5 3 3 2 2 3 3" xfId="13331" xr:uid="{14C3B815-E534-4E96-A1B6-524F1E7FA73C}"/>
    <cellStyle name="40% - 강조색5 3 3 2 2 3 3 2" xfId="32787" xr:uid="{E06FBBB2-33D8-4E5A-8FD8-695DE1129709}"/>
    <cellStyle name="40% - 강조색5 3 3 2 2 3 4" xfId="23059" xr:uid="{5345B704-F82A-457F-90F3-CAD7A9490EF7}"/>
    <cellStyle name="40% - 강조색5 3 3 2 2 4" xfId="6035" xr:uid="{C0FEF3EF-9B9C-4969-B035-2E12A9A1557F}"/>
    <cellStyle name="40% - 강조색5 3 3 2 2 4 2" xfId="15763" xr:uid="{DC1A1071-5B27-4F35-8272-CBC10B9D1A94}"/>
    <cellStyle name="40% - 강조색5 3 3 2 2 4 2 2" xfId="35219" xr:uid="{854E2581-201F-4F1E-BF22-A581272D36C3}"/>
    <cellStyle name="40% - 강조색5 3 3 2 2 4 3" xfId="25491" xr:uid="{16545AD1-44F8-4482-A3CD-DA1CAD771791}"/>
    <cellStyle name="40% - 강조색5 3 3 2 2 5" xfId="10899" xr:uid="{2C11848E-BA80-4433-A503-D0A979089BFF}"/>
    <cellStyle name="40% - 강조색5 3 3 2 2 5 2" xfId="30355" xr:uid="{FD7DC8DF-3B4A-43F8-ADB8-6D9A163EEB9C}"/>
    <cellStyle name="40% - 강조색5 3 3 2 2 6" xfId="20627" xr:uid="{C49E94A6-EB5F-4BD0-BA16-0F95BCC19F19}"/>
    <cellStyle name="40% - 강조색5 3 3 2 3" xfId="1779" xr:uid="{93A8B71E-B95D-4CE7-BEA9-A3C0D4E7F1D3}"/>
    <cellStyle name="40% - 강조색5 3 3 2 3 2" xfId="4211" xr:uid="{18E45652-092F-4836-8077-6A115D04AAF2}"/>
    <cellStyle name="40% - 강조색5 3 3 2 3 2 2" xfId="9075" xr:uid="{1AE65DC8-EC4A-4B30-A0B7-5C03C3DF74ED}"/>
    <cellStyle name="40% - 강조색5 3 3 2 3 2 2 2" xfId="18803" xr:uid="{0427762C-881D-419E-8521-0A45227B88D8}"/>
    <cellStyle name="40% - 강조색5 3 3 2 3 2 2 2 2" xfId="38259" xr:uid="{9AD02237-0DE2-46D5-9757-19559CEA3052}"/>
    <cellStyle name="40% - 강조색5 3 3 2 3 2 2 3" xfId="28531" xr:uid="{44379F32-EAD3-400B-9CFC-FFE2EBC61081}"/>
    <cellStyle name="40% - 강조색5 3 3 2 3 2 3" xfId="13939" xr:uid="{854E6740-4796-4154-B142-A5121DBB30B0}"/>
    <cellStyle name="40% - 강조색5 3 3 2 3 2 3 2" xfId="33395" xr:uid="{2012B06A-8B81-4169-B43E-D568293E1604}"/>
    <cellStyle name="40% - 강조색5 3 3 2 3 2 4" xfId="23667" xr:uid="{D384A9C6-DE6B-497D-A997-A1792721BEAE}"/>
    <cellStyle name="40% - 강조색5 3 3 2 3 3" xfId="6643" xr:uid="{26458109-5478-4100-852A-1E53FA03AEB5}"/>
    <cellStyle name="40% - 강조색5 3 3 2 3 3 2" xfId="16371" xr:uid="{AE5812B3-FF2F-4345-B15C-A44C2B42516A}"/>
    <cellStyle name="40% - 강조색5 3 3 2 3 3 2 2" xfId="35827" xr:uid="{FEDEF599-90A8-4289-AD28-8F4465407183}"/>
    <cellStyle name="40% - 강조색5 3 3 2 3 3 3" xfId="26099" xr:uid="{BC8781B2-11E0-49C4-86BF-74A3AB049067}"/>
    <cellStyle name="40% - 강조색5 3 3 2 3 4" xfId="11507" xr:uid="{A2B6E46D-1668-4E34-8A82-F62F4AF2F18E}"/>
    <cellStyle name="40% - 강조색5 3 3 2 3 4 2" xfId="30963" xr:uid="{8AAC4211-5262-47A3-AE40-8D10989E77DC}"/>
    <cellStyle name="40% - 강조색5 3 3 2 3 5" xfId="21235" xr:uid="{A9E6F141-8A13-4460-B009-6F4D02F86D47}"/>
    <cellStyle name="40% - 강조색5 3 3 2 4" xfId="2995" xr:uid="{6127EE59-D927-4202-BABE-CDA7506293FE}"/>
    <cellStyle name="40% - 강조색5 3 3 2 4 2" xfId="7859" xr:uid="{5CFEF641-6A15-4D45-8F5A-139188A85BFB}"/>
    <cellStyle name="40% - 강조색5 3 3 2 4 2 2" xfId="17587" xr:uid="{4CCF2D7B-421B-40E0-95C3-B840551F24B8}"/>
    <cellStyle name="40% - 강조색5 3 3 2 4 2 2 2" xfId="37043" xr:uid="{C373C47E-83F7-4FF0-8A00-C42D89BD8B52}"/>
    <cellStyle name="40% - 강조색5 3 3 2 4 2 3" xfId="27315" xr:uid="{7E179106-FDBD-4AA6-B007-3E1AED7E10FD}"/>
    <cellStyle name="40% - 강조색5 3 3 2 4 3" xfId="12723" xr:uid="{38BB1215-D8DD-45B4-B8A8-442B1C3DBDED}"/>
    <cellStyle name="40% - 강조색5 3 3 2 4 3 2" xfId="32179" xr:uid="{CAD0A494-E7B9-45B9-8D88-AF3E40C19888}"/>
    <cellStyle name="40% - 강조색5 3 3 2 4 4" xfId="22451" xr:uid="{DEFB2494-25AC-4FE1-87CF-3E662F142194}"/>
    <cellStyle name="40% - 강조색5 3 3 2 5" xfId="5427" xr:uid="{420A2532-7E08-465A-8407-1B2E36DDB148}"/>
    <cellStyle name="40% - 강조색5 3 3 2 5 2" xfId="15155" xr:uid="{47EF9EF7-DFA9-48FD-8473-B1F1043F11F7}"/>
    <cellStyle name="40% - 강조색5 3 3 2 5 2 2" xfId="34611" xr:uid="{D722DF3D-602C-4EDC-A814-95902C7A1881}"/>
    <cellStyle name="40% - 강조색5 3 3 2 5 3" xfId="24883" xr:uid="{A5A61C75-E09F-44AD-B4F7-B728FF29D982}"/>
    <cellStyle name="40% - 강조색5 3 3 2 6" xfId="10291" xr:uid="{F2A5E427-0D9F-406A-B0CF-DDD530880546}"/>
    <cellStyle name="40% - 강조색5 3 3 2 6 2" xfId="29747" xr:uid="{8951F959-13E6-458D-AA5A-F54814258763}"/>
    <cellStyle name="40% - 강조색5 3 3 2 7" xfId="20019" xr:uid="{4C283494-0149-4419-9F54-AD32A21ECBB0}"/>
    <cellStyle name="40% - 강조색5 3 3 3" xfId="867" xr:uid="{5EE17E01-62B5-46E0-8A02-53B8F1C406DE}"/>
    <cellStyle name="40% - 강조색5 3 3 3 2" xfId="2083" xr:uid="{F29123D1-EF76-409F-B7D3-D04FEF9E351B}"/>
    <cellStyle name="40% - 강조색5 3 3 3 2 2" xfId="4515" xr:uid="{3AAD8912-F94F-44B6-B997-1CE0ADDC3E23}"/>
    <cellStyle name="40% - 강조색5 3 3 3 2 2 2" xfId="9379" xr:uid="{86E8090F-B24A-4A33-9B11-F2149A506CD9}"/>
    <cellStyle name="40% - 강조색5 3 3 3 2 2 2 2" xfId="19107" xr:uid="{58F68D43-AEFE-4C89-AFFA-7BFE472AC44C}"/>
    <cellStyle name="40% - 강조색5 3 3 3 2 2 2 2 2" xfId="38563" xr:uid="{141AF955-5EAE-4306-AE27-0AAAC243C924}"/>
    <cellStyle name="40% - 강조색5 3 3 3 2 2 2 3" xfId="28835" xr:uid="{6508442B-C8E8-43D6-9312-CD3AEACA3603}"/>
    <cellStyle name="40% - 강조색5 3 3 3 2 2 3" xfId="14243" xr:uid="{D2603F9F-773F-4E33-BC59-22A85911CB4E}"/>
    <cellStyle name="40% - 강조색5 3 3 3 2 2 3 2" xfId="33699" xr:uid="{5957A785-A344-4722-8D0C-1822F06B269F}"/>
    <cellStyle name="40% - 강조색5 3 3 3 2 2 4" xfId="23971" xr:uid="{2753841C-4C65-4C5B-A90D-6C87D690F5E9}"/>
    <cellStyle name="40% - 강조색5 3 3 3 2 3" xfId="6947" xr:uid="{C072571C-F2D9-46BF-8D09-0332F8448213}"/>
    <cellStyle name="40% - 강조색5 3 3 3 2 3 2" xfId="16675" xr:uid="{53A782F4-5605-44E6-96F0-84D51BB96D08}"/>
    <cellStyle name="40% - 강조색5 3 3 3 2 3 2 2" xfId="36131" xr:uid="{FC581BC2-4454-4357-B7AF-1BFFB5D4B7F1}"/>
    <cellStyle name="40% - 강조색5 3 3 3 2 3 3" xfId="26403" xr:uid="{5883A003-46DE-47FF-9A15-8DD0EA2CC789}"/>
    <cellStyle name="40% - 강조색5 3 3 3 2 4" xfId="11811" xr:uid="{AA4C9EE2-2834-4E1D-ACF6-80E318A693BC}"/>
    <cellStyle name="40% - 강조색5 3 3 3 2 4 2" xfId="31267" xr:uid="{51897BE6-6C6F-4F60-B7E2-3AFEBB9587BA}"/>
    <cellStyle name="40% - 강조색5 3 3 3 2 5" xfId="21539" xr:uid="{6F504662-E275-492D-835D-94C0C9C5FD09}"/>
    <cellStyle name="40% - 강조색5 3 3 3 3" xfId="3299" xr:uid="{9526E124-BB79-400B-87FB-8170F1E1E70A}"/>
    <cellStyle name="40% - 강조색5 3 3 3 3 2" xfId="8163" xr:uid="{760D29E7-996E-4C0F-B204-58FA47F64D35}"/>
    <cellStyle name="40% - 강조색5 3 3 3 3 2 2" xfId="17891" xr:uid="{01384AA9-EE1B-4217-9497-FE3035D120FF}"/>
    <cellStyle name="40% - 강조색5 3 3 3 3 2 2 2" xfId="37347" xr:uid="{215A7AB4-3820-40AA-A685-9076CF685C59}"/>
    <cellStyle name="40% - 강조색5 3 3 3 3 2 3" xfId="27619" xr:uid="{423212E9-D925-44AA-B465-04F8D1694319}"/>
    <cellStyle name="40% - 강조색5 3 3 3 3 3" xfId="13027" xr:uid="{47C9962B-444E-4DBF-8302-935C815A2625}"/>
    <cellStyle name="40% - 강조색5 3 3 3 3 3 2" xfId="32483" xr:uid="{3D18F96C-EF0F-43EF-A992-FD83A47B0865}"/>
    <cellStyle name="40% - 강조색5 3 3 3 3 4" xfId="22755" xr:uid="{1535210B-5AB5-46DA-981A-B6A2B29DADAD}"/>
    <cellStyle name="40% - 강조색5 3 3 3 4" xfId="5731" xr:uid="{EDE5CAD2-3898-4586-9AE7-05F8A7DBA2C6}"/>
    <cellStyle name="40% - 강조색5 3 3 3 4 2" xfId="15459" xr:uid="{00063844-4E07-4966-BCC7-ADE206B0FF98}"/>
    <cellStyle name="40% - 강조색5 3 3 3 4 2 2" xfId="34915" xr:uid="{3A05AA0D-0B5A-46C4-A1FA-65F97C120644}"/>
    <cellStyle name="40% - 강조색5 3 3 3 4 3" xfId="25187" xr:uid="{80D85871-E16E-49C4-A2AA-66220FDAE09A}"/>
    <cellStyle name="40% - 강조색5 3 3 3 5" xfId="10595" xr:uid="{43F2796E-D63A-46CA-8A70-4B8DCE226D67}"/>
    <cellStyle name="40% - 강조색5 3 3 3 5 2" xfId="30051" xr:uid="{F0F35775-1AFD-45B8-AF7C-AA631C501571}"/>
    <cellStyle name="40% - 강조색5 3 3 3 6" xfId="20323" xr:uid="{42F1B2EC-A50F-484B-8566-8ABC9CB6F2D9}"/>
    <cellStyle name="40% - 강조색5 3 3 4" xfId="1475" xr:uid="{7540DBF7-5894-405F-908B-35EEDA440F6F}"/>
    <cellStyle name="40% - 강조색5 3 3 4 2" xfId="3907" xr:uid="{CB277760-48C9-4E76-A1D0-6A249E7C9FF4}"/>
    <cellStyle name="40% - 강조색5 3 3 4 2 2" xfId="8771" xr:uid="{F57B0487-6B5D-404B-99D5-C8AAFC7778B7}"/>
    <cellStyle name="40% - 강조색5 3 3 4 2 2 2" xfId="18499" xr:uid="{BCB105D3-D93F-42F0-AE83-5757CF4125AE}"/>
    <cellStyle name="40% - 강조색5 3 3 4 2 2 2 2" xfId="37955" xr:uid="{A67238BE-0DA6-4EA2-B2DD-56B1EA55264C}"/>
    <cellStyle name="40% - 강조색5 3 3 4 2 2 3" xfId="28227" xr:uid="{A1857141-5D79-4782-93AC-37691F48F650}"/>
    <cellStyle name="40% - 강조색5 3 3 4 2 3" xfId="13635" xr:uid="{01B09C2D-610D-48B3-8645-372F5C2C582F}"/>
    <cellStyle name="40% - 강조색5 3 3 4 2 3 2" xfId="33091" xr:uid="{8629F42D-FF07-4475-8A69-3AE3F87D39FC}"/>
    <cellStyle name="40% - 강조색5 3 3 4 2 4" xfId="23363" xr:uid="{059976A3-6BD0-4454-A51A-4E9B404C2446}"/>
    <cellStyle name="40% - 강조색5 3 3 4 3" xfId="6339" xr:uid="{D7A3A3A5-B39E-4BFE-97F0-B29E40DB19AA}"/>
    <cellStyle name="40% - 강조색5 3 3 4 3 2" xfId="16067" xr:uid="{C887967B-6232-4196-BE24-90B3C42199AC}"/>
    <cellStyle name="40% - 강조색5 3 3 4 3 2 2" xfId="35523" xr:uid="{2B3AF227-5FFA-4249-A6D8-ADACBF7BF2BA}"/>
    <cellStyle name="40% - 강조색5 3 3 4 3 3" xfId="25795" xr:uid="{883FC541-16FF-4EA5-A94F-990F42079F6A}"/>
    <cellStyle name="40% - 강조색5 3 3 4 4" xfId="11203" xr:uid="{D39033EE-0D6B-4826-BE08-D7371AD90370}"/>
    <cellStyle name="40% - 강조색5 3 3 4 4 2" xfId="30659" xr:uid="{0AB60967-B863-47AC-8BC8-7AAE9ACE7200}"/>
    <cellStyle name="40% - 강조색5 3 3 4 5" xfId="20931" xr:uid="{FABDEDA7-9171-43A5-B0EC-7B26AA41378E}"/>
    <cellStyle name="40% - 강조색5 3 3 5" xfId="2691" xr:uid="{3BEFADAE-AEAC-4E63-AA73-5270A0ACDA8A}"/>
    <cellStyle name="40% - 강조색5 3 3 5 2" xfId="7555" xr:uid="{5B5984C5-5AD1-4AD8-AFA0-325059EDEC5B}"/>
    <cellStyle name="40% - 강조색5 3 3 5 2 2" xfId="17283" xr:uid="{C68D8F82-2366-4CBB-947C-2BF3CC3BD3AC}"/>
    <cellStyle name="40% - 강조색5 3 3 5 2 2 2" xfId="36739" xr:uid="{4D95EE68-387F-41AD-85C2-67F3C4052ED6}"/>
    <cellStyle name="40% - 강조색5 3 3 5 2 3" xfId="27011" xr:uid="{42E44578-7FD4-4B0D-AC78-3417F0BF00BE}"/>
    <cellStyle name="40% - 강조색5 3 3 5 3" xfId="12419" xr:uid="{13AA4110-68DB-435A-B6DD-3193ECCACD21}"/>
    <cellStyle name="40% - 강조색5 3 3 5 3 2" xfId="31875" xr:uid="{3B1319AD-F13F-4766-99FE-AC263A32E140}"/>
    <cellStyle name="40% - 강조색5 3 3 5 4" xfId="22147" xr:uid="{83BC8DFF-11B9-4065-935B-12E0E1E8C029}"/>
    <cellStyle name="40% - 강조색5 3 3 6" xfId="5123" xr:uid="{0AE202CB-619B-4B05-92BE-C505613DAF73}"/>
    <cellStyle name="40% - 강조색5 3 3 6 2" xfId="14851" xr:uid="{9D43D135-4DE3-4724-886B-85EA28A19D32}"/>
    <cellStyle name="40% - 강조색5 3 3 6 2 2" xfId="34307" xr:uid="{95E97637-2560-48D2-9AEA-6F16A704059F}"/>
    <cellStyle name="40% - 강조색5 3 3 6 3" xfId="24579" xr:uid="{77B60279-E08C-4AF8-A5D7-8871A5586CC8}"/>
    <cellStyle name="40% - 강조색5 3 3 7" xfId="9987" xr:uid="{000D0886-DFAA-4D14-BDB7-78731210063F}"/>
    <cellStyle name="40% - 강조색5 3 3 7 2" xfId="29443" xr:uid="{1814A2A2-B154-4889-8EF1-2826F57B3D34}"/>
    <cellStyle name="40% - 강조색5 3 3 8" xfId="19715" xr:uid="{742FB450-4E6A-4284-AB71-D24D6BFA0F67}"/>
    <cellStyle name="40% - 강조색5 3 4" xfId="411" xr:uid="{7EA4BBD3-E73A-4218-9AAB-DE58A22F1705}"/>
    <cellStyle name="40% - 강조색5 3 4 2" xfId="1019" xr:uid="{4A720E0A-FADE-41E0-B3C2-9F6FD6BCE098}"/>
    <cellStyle name="40% - 강조색5 3 4 2 2" xfId="2235" xr:uid="{1BC66907-36C9-42C6-96CC-157CEF409AFF}"/>
    <cellStyle name="40% - 강조색5 3 4 2 2 2" xfId="4667" xr:uid="{E8E21D45-D2A5-469A-81E9-133FC4C347A9}"/>
    <cellStyle name="40% - 강조색5 3 4 2 2 2 2" xfId="9531" xr:uid="{B57F9D90-3A53-4088-B15C-7F9B78E6A513}"/>
    <cellStyle name="40% - 강조색5 3 4 2 2 2 2 2" xfId="19259" xr:uid="{0AC4A92D-1418-4D0A-9D09-31D64377E2DF}"/>
    <cellStyle name="40% - 강조색5 3 4 2 2 2 2 2 2" xfId="38715" xr:uid="{AFE266CB-491C-4EAB-9A2E-5C2A694AE73F}"/>
    <cellStyle name="40% - 강조색5 3 4 2 2 2 2 3" xfId="28987" xr:uid="{73AA04AA-A7C5-41D7-8A23-15A45D739824}"/>
    <cellStyle name="40% - 강조색5 3 4 2 2 2 3" xfId="14395" xr:uid="{A399DD6C-5F74-4224-BE8B-D4B1AB2539F5}"/>
    <cellStyle name="40% - 강조색5 3 4 2 2 2 3 2" xfId="33851" xr:uid="{68F3BD73-7416-4DFD-98DC-9DB115D7019D}"/>
    <cellStyle name="40% - 강조색5 3 4 2 2 2 4" xfId="24123" xr:uid="{C209A3C8-3AD4-4D9A-9A97-D56CE28AB6E2}"/>
    <cellStyle name="40% - 강조색5 3 4 2 2 3" xfId="7099" xr:uid="{20F977E8-E939-4E75-93AE-A53EB15B9812}"/>
    <cellStyle name="40% - 강조색5 3 4 2 2 3 2" xfId="16827" xr:uid="{0A4A259C-07A0-4C0B-ABAE-89F4CE9A4127}"/>
    <cellStyle name="40% - 강조색5 3 4 2 2 3 2 2" xfId="36283" xr:uid="{2A7E1318-6DB6-4D56-9F06-DDD896217D0A}"/>
    <cellStyle name="40% - 강조색5 3 4 2 2 3 3" xfId="26555" xr:uid="{F66BDAFD-40FD-45D6-A6D7-22C802A831A7}"/>
    <cellStyle name="40% - 강조색5 3 4 2 2 4" xfId="11963" xr:uid="{10138182-8EB3-4567-B3EE-B463DA9720C0}"/>
    <cellStyle name="40% - 강조색5 3 4 2 2 4 2" xfId="31419" xr:uid="{C1595EF1-5E0C-4B26-88B4-06EC5F580109}"/>
    <cellStyle name="40% - 강조색5 3 4 2 2 5" xfId="21691" xr:uid="{5F77644D-108B-4E01-85A1-528E261E822C}"/>
    <cellStyle name="40% - 강조색5 3 4 2 3" xfId="3451" xr:uid="{F1BB376C-7BEB-4A4C-92DB-71B1723510BF}"/>
    <cellStyle name="40% - 강조색5 3 4 2 3 2" xfId="8315" xr:uid="{99BCA8BA-5249-4865-92E1-FA6275568B24}"/>
    <cellStyle name="40% - 강조색5 3 4 2 3 2 2" xfId="18043" xr:uid="{EBF4C589-99F3-4ADD-A27E-7A90334C74C0}"/>
    <cellStyle name="40% - 강조색5 3 4 2 3 2 2 2" xfId="37499" xr:uid="{97DBF5B4-9B62-4921-8249-9727D2FFD101}"/>
    <cellStyle name="40% - 강조색5 3 4 2 3 2 3" xfId="27771" xr:uid="{0C539C09-6B77-45BB-82C3-8C179A8AEF9B}"/>
    <cellStyle name="40% - 강조색5 3 4 2 3 3" xfId="13179" xr:uid="{8C84BB3F-9F5F-4521-B87F-35CA38F44D07}"/>
    <cellStyle name="40% - 강조색5 3 4 2 3 3 2" xfId="32635" xr:uid="{D68E86F3-3FC9-48B5-98FF-80EC68E2B666}"/>
    <cellStyle name="40% - 강조색5 3 4 2 3 4" xfId="22907" xr:uid="{4454FFC4-C8BB-4409-9B59-C4346DD9D80D}"/>
    <cellStyle name="40% - 강조색5 3 4 2 4" xfId="5883" xr:uid="{120E3764-FE26-40B1-BEC8-5243B8DD54DA}"/>
    <cellStyle name="40% - 강조색5 3 4 2 4 2" xfId="15611" xr:uid="{5E5DD06A-0449-4319-9154-FBAA5CAB947D}"/>
    <cellStyle name="40% - 강조색5 3 4 2 4 2 2" xfId="35067" xr:uid="{9F6FE3F5-730E-4E83-A0D7-E9176A83E360}"/>
    <cellStyle name="40% - 강조색5 3 4 2 4 3" xfId="25339" xr:uid="{28088171-557A-42E3-AF33-17E45028D94F}"/>
    <cellStyle name="40% - 강조색5 3 4 2 5" xfId="10747" xr:uid="{0FE9A326-2991-48BE-828E-376E6C648031}"/>
    <cellStyle name="40% - 강조색5 3 4 2 5 2" xfId="30203" xr:uid="{8FBE5598-BAAF-40FB-8538-CF27DCC097E2}"/>
    <cellStyle name="40% - 강조색5 3 4 2 6" xfId="20475" xr:uid="{AAEC3D00-9D41-4AFB-9FC4-8001759FCAC7}"/>
    <cellStyle name="40% - 강조색5 3 4 3" xfId="1627" xr:uid="{3EBFF922-A5C2-4FFA-933E-C2FC525E1FE2}"/>
    <cellStyle name="40% - 강조색5 3 4 3 2" xfId="4059" xr:uid="{7DFB3030-9C74-4283-8665-0770AF691964}"/>
    <cellStyle name="40% - 강조색5 3 4 3 2 2" xfId="8923" xr:uid="{21030120-9D90-4ABA-B11A-A5B2065E010C}"/>
    <cellStyle name="40% - 강조색5 3 4 3 2 2 2" xfId="18651" xr:uid="{6231F9C4-6EDC-4BA4-9D0C-4D3C35FBA425}"/>
    <cellStyle name="40% - 강조색5 3 4 3 2 2 2 2" xfId="38107" xr:uid="{ECF4B2FC-2C56-4AE9-9BC4-E257D6C9D9DE}"/>
    <cellStyle name="40% - 강조색5 3 4 3 2 2 3" xfId="28379" xr:uid="{AB31B5CD-D4F0-4130-9E1A-44360B9DE3F7}"/>
    <cellStyle name="40% - 강조색5 3 4 3 2 3" xfId="13787" xr:uid="{AA9F6037-D6DC-4879-9DA3-505054DD0466}"/>
    <cellStyle name="40% - 강조색5 3 4 3 2 3 2" xfId="33243" xr:uid="{E006D58C-E4DF-400F-AC85-2E299DB6F846}"/>
    <cellStyle name="40% - 강조색5 3 4 3 2 4" xfId="23515" xr:uid="{181D14AE-F170-4216-AC89-C7461800904A}"/>
    <cellStyle name="40% - 강조색5 3 4 3 3" xfId="6491" xr:uid="{DBAD9E71-C693-4AA3-87CF-240CE9A97386}"/>
    <cellStyle name="40% - 강조색5 3 4 3 3 2" xfId="16219" xr:uid="{33CE2F73-B98C-4593-ADBA-8B41017B434F}"/>
    <cellStyle name="40% - 강조색5 3 4 3 3 2 2" xfId="35675" xr:uid="{57EA5342-01B8-4830-8282-01BACD6B6046}"/>
    <cellStyle name="40% - 강조색5 3 4 3 3 3" xfId="25947" xr:uid="{47CDBB70-BD55-435C-AE82-6BEA45F510E4}"/>
    <cellStyle name="40% - 강조색5 3 4 3 4" xfId="11355" xr:uid="{9DEDB271-0825-4570-BB69-5E063F0D71FB}"/>
    <cellStyle name="40% - 강조색5 3 4 3 4 2" xfId="30811" xr:uid="{214CD7A2-091F-440D-8335-26C0AC812B66}"/>
    <cellStyle name="40% - 강조색5 3 4 3 5" xfId="21083" xr:uid="{F4DCD16D-F80B-4BE1-B686-9B0323CA03CC}"/>
    <cellStyle name="40% - 강조색5 3 4 4" xfId="2843" xr:uid="{06612993-D13E-4CAC-9B1F-5E3090735CD4}"/>
    <cellStyle name="40% - 강조색5 3 4 4 2" xfId="7707" xr:uid="{F18F748C-C1FD-40FE-AC80-430CCF6E0B2C}"/>
    <cellStyle name="40% - 강조색5 3 4 4 2 2" xfId="17435" xr:uid="{5758529D-1495-47D0-8E87-8D008EDD943D}"/>
    <cellStyle name="40% - 강조색5 3 4 4 2 2 2" xfId="36891" xr:uid="{D1688913-AA3E-4682-B24E-7053E4B406CA}"/>
    <cellStyle name="40% - 강조색5 3 4 4 2 3" xfId="27163" xr:uid="{98671807-621A-422F-9624-68EEBFFE57E2}"/>
    <cellStyle name="40% - 강조색5 3 4 4 3" xfId="12571" xr:uid="{D1C84F9D-E5D2-49C5-98C4-F5BC881CEAF8}"/>
    <cellStyle name="40% - 강조색5 3 4 4 3 2" xfId="32027" xr:uid="{6DA74ACF-AAC3-4635-8FFE-F7698330BEBD}"/>
    <cellStyle name="40% - 강조색5 3 4 4 4" xfId="22299" xr:uid="{C45FF081-3E15-41E1-966D-CD44CA748FEF}"/>
    <cellStyle name="40% - 강조색5 3 4 5" xfId="5275" xr:uid="{B9683962-48D6-4AFA-A7D7-682A54529780}"/>
    <cellStyle name="40% - 강조색5 3 4 5 2" xfId="15003" xr:uid="{820C26C7-02BE-406F-B6F6-17B3181AF864}"/>
    <cellStyle name="40% - 강조색5 3 4 5 2 2" xfId="34459" xr:uid="{4B75D7C7-76A3-4119-8C97-CCB58E772A16}"/>
    <cellStyle name="40% - 강조색5 3 4 5 3" xfId="24731" xr:uid="{ABFDF39B-9FC5-44CC-B132-C936E5CF549C}"/>
    <cellStyle name="40% - 강조색5 3 4 6" xfId="10139" xr:uid="{3AF6A469-60DA-4A05-9DD3-DD97B9D4A124}"/>
    <cellStyle name="40% - 강조색5 3 4 6 2" xfId="29595" xr:uid="{060D9274-70D0-48CF-B04D-15DF392547F8}"/>
    <cellStyle name="40% - 강조색5 3 4 7" xfId="19867" xr:uid="{D53E20CD-3B55-4E20-A1E8-8674A6C82482}"/>
    <cellStyle name="40% - 강조색5 3 5" xfId="715" xr:uid="{7ACA31F0-D33C-4372-99DD-BE3971B585D2}"/>
    <cellStyle name="40% - 강조색5 3 5 2" xfId="1931" xr:uid="{7E87D8A2-BF56-4B77-8975-5173B1B8C4D9}"/>
    <cellStyle name="40% - 강조색5 3 5 2 2" xfId="4363" xr:uid="{811D065B-46DA-4469-86EE-B0FC09F64370}"/>
    <cellStyle name="40% - 강조색5 3 5 2 2 2" xfId="9227" xr:uid="{7672A72B-C487-4211-B455-5234A1FFFCF1}"/>
    <cellStyle name="40% - 강조색5 3 5 2 2 2 2" xfId="18955" xr:uid="{65853125-6B3B-4E15-A299-F32CBB99C01B}"/>
    <cellStyle name="40% - 강조색5 3 5 2 2 2 2 2" xfId="38411" xr:uid="{36A459F6-582D-45C2-A323-A8CEC085B1AC}"/>
    <cellStyle name="40% - 강조색5 3 5 2 2 2 3" xfId="28683" xr:uid="{C81B0852-5AF7-4CBC-9F1E-0DFDAF5062FB}"/>
    <cellStyle name="40% - 강조색5 3 5 2 2 3" xfId="14091" xr:uid="{31D2E3BE-E184-4006-B900-D06BB1495356}"/>
    <cellStyle name="40% - 강조색5 3 5 2 2 3 2" xfId="33547" xr:uid="{14F856B4-A4F2-4C7D-8063-13A2CDE63693}"/>
    <cellStyle name="40% - 강조색5 3 5 2 2 4" xfId="23819" xr:uid="{7B1AFDAF-7948-4570-8119-E7074A870283}"/>
    <cellStyle name="40% - 강조색5 3 5 2 3" xfId="6795" xr:uid="{6677F280-955F-4912-9416-37673EE44E31}"/>
    <cellStyle name="40% - 강조색5 3 5 2 3 2" xfId="16523" xr:uid="{B6B441A6-E934-48CA-BD47-D79D888F23C2}"/>
    <cellStyle name="40% - 강조색5 3 5 2 3 2 2" xfId="35979" xr:uid="{8B337245-84CA-4959-A2CA-DC95FFA80396}"/>
    <cellStyle name="40% - 강조색5 3 5 2 3 3" xfId="26251" xr:uid="{5C540C11-0E6E-4F0A-9879-B922762F0D4B}"/>
    <cellStyle name="40% - 강조색5 3 5 2 4" xfId="11659" xr:uid="{578609C2-C543-476F-9C7F-315D66B338DE}"/>
    <cellStyle name="40% - 강조색5 3 5 2 4 2" xfId="31115" xr:uid="{02698C10-D7DE-4F5B-A653-FF4351E28550}"/>
    <cellStyle name="40% - 강조색5 3 5 2 5" xfId="21387" xr:uid="{AB7CFD2F-9EB7-450A-B2D7-EA7AA4690ECD}"/>
    <cellStyle name="40% - 강조색5 3 5 3" xfId="3147" xr:uid="{2F67F481-58E2-472F-A1C7-A23EED792445}"/>
    <cellStyle name="40% - 강조색5 3 5 3 2" xfId="8011" xr:uid="{F9094CF9-B2FD-4A34-8EE0-AF86477774FE}"/>
    <cellStyle name="40% - 강조색5 3 5 3 2 2" xfId="17739" xr:uid="{495DB912-6C32-4E9D-9453-4646D259D36F}"/>
    <cellStyle name="40% - 강조색5 3 5 3 2 2 2" xfId="37195" xr:uid="{12E36052-DFA1-4B6F-9C7F-36B5AE683469}"/>
    <cellStyle name="40% - 강조색5 3 5 3 2 3" xfId="27467" xr:uid="{09A4A56F-F1A0-4AA4-9272-B745CFBED99E}"/>
    <cellStyle name="40% - 강조색5 3 5 3 3" xfId="12875" xr:uid="{948831A7-6A0C-49A3-8244-B1D7CDF4A1F6}"/>
    <cellStyle name="40% - 강조색5 3 5 3 3 2" xfId="32331" xr:uid="{5F9C231D-A376-4F9E-94CC-F8C1355F085E}"/>
    <cellStyle name="40% - 강조색5 3 5 3 4" xfId="22603" xr:uid="{6272941F-1EAF-4823-984E-4F8616FDFDD3}"/>
    <cellStyle name="40% - 강조색5 3 5 4" xfId="5579" xr:uid="{8E3A2F23-3D39-44C8-8A61-7F67CB5BD341}"/>
    <cellStyle name="40% - 강조색5 3 5 4 2" xfId="15307" xr:uid="{490F0C22-79F2-46DB-A8AB-C3DAED076A8E}"/>
    <cellStyle name="40% - 강조색5 3 5 4 2 2" xfId="34763" xr:uid="{D5F3422C-62F7-4E12-9202-D908F996215C}"/>
    <cellStyle name="40% - 강조색5 3 5 4 3" xfId="25035" xr:uid="{B6A4114D-A290-41D2-A170-D95C05966956}"/>
    <cellStyle name="40% - 강조색5 3 5 5" xfId="10443" xr:uid="{791E46FF-BA14-4DB7-B413-E7BC7BBE100A}"/>
    <cellStyle name="40% - 강조색5 3 5 5 2" xfId="29899" xr:uid="{F753E155-F860-4542-9AD7-D826A5C8945B}"/>
    <cellStyle name="40% - 강조색5 3 5 6" xfId="20171" xr:uid="{3F6C59A9-F4B3-41BC-ADCD-85112C9052CD}"/>
    <cellStyle name="40% - 강조색5 3 6" xfId="1323" xr:uid="{E81A30E3-A76F-44BE-A62D-6E70E1FFA149}"/>
    <cellStyle name="40% - 강조색5 3 6 2" xfId="3755" xr:uid="{F7C8EBC5-1041-4AF4-A7ED-7A209E405F71}"/>
    <cellStyle name="40% - 강조색5 3 6 2 2" xfId="8619" xr:uid="{777F7544-337E-4B14-B66C-13A78F22E652}"/>
    <cellStyle name="40% - 강조색5 3 6 2 2 2" xfId="18347" xr:uid="{DDDA1F1C-E358-48E0-B86B-30428316F97E}"/>
    <cellStyle name="40% - 강조색5 3 6 2 2 2 2" xfId="37803" xr:uid="{7040C5E3-9B04-46D1-85EB-EA0B4BAAFD32}"/>
    <cellStyle name="40% - 강조색5 3 6 2 2 3" xfId="28075" xr:uid="{B0A96950-8118-440D-97E1-B8D1E4E9D89C}"/>
    <cellStyle name="40% - 강조색5 3 6 2 3" xfId="13483" xr:uid="{EC44208E-F469-41B7-9292-0678CE4184E0}"/>
    <cellStyle name="40% - 강조색5 3 6 2 3 2" xfId="32939" xr:uid="{F02C03B7-FF12-48E6-8FB9-A75EA29D6E2B}"/>
    <cellStyle name="40% - 강조색5 3 6 2 4" xfId="23211" xr:uid="{CF9EBEE4-BDC5-4E7B-A7F0-E0779C138BFF}"/>
    <cellStyle name="40% - 강조색5 3 6 3" xfId="6187" xr:uid="{DAB6FB57-347D-450D-838F-7960FE0709D3}"/>
    <cellStyle name="40% - 강조색5 3 6 3 2" xfId="15915" xr:uid="{67F21CA0-112C-4984-A279-43BF96A2BABC}"/>
    <cellStyle name="40% - 강조색5 3 6 3 2 2" xfId="35371" xr:uid="{24B5CEE8-B95A-44EA-8EB2-21C4A2742092}"/>
    <cellStyle name="40% - 강조색5 3 6 3 3" xfId="25643" xr:uid="{6F984F1D-E50C-4774-965B-0D81FC88635F}"/>
    <cellStyle name="40% - 강조색5 3 6 4" xfId="11051" xr:uid="{53A0272A-4072-4B5A-B253-672A0F5521C8}"/>
    <cellStyle name="40% - 강조색5 3 6 4 2" xfId="30507" xr:uid="{702AC67A-B41C-4777-ABA7-2B638C1C9D62}"/>
    <cellStyle name="40% - 강조색5 3 6 5" xfId="20779" xr:uid="{88D43199-60A4-490E-92F9-0F32B93D5102}"/>
    <cellStyle name="40% - 강조색5 3 7" xfId="2539" xr:uid="{5D023ABD-B0DD-4479-9FB6-384A778878B0}"/>
    <cellStyle name="40% - 강조색5 3 7 2" xfId="7403" xr:uid="{EEBAC2BC-336E-4B53-9AFE-587474EBE008}"/>
    <cellStyle name="40% - 강조색5 3 7 2 2" xfId="17131" xr:uid="{4C05745A-507B-45B4-9180-204FA99D7D83}"/>
    <cellStyle name="40% - 강조색5 3 7 2 2 2" xfId="36587" xr:uid="{75FF8D58-A000-46AA-AB3E-EA733C09BDA9}"/>
    <cellStyle name="40% - 강조색5 3 7 2 3" xfId="26859" xr:uid="{3A9E6055-D315-40F9-98DE-35A5664D21D5}"/>
    <cellStyle name="40% - 강조색5 3 7 3" xfId="12267" xr:uid="{E38E17A3-F213-407D-85BD-33868899DE10}"/>
    <cellStyle name="40% - 강조색5 3 7 3 2" xfId="31723" xr:uid="{592C6C4A-B18D-4FB4-9713-1E5768576548}"/>
    <cellStyle name="40% - 강조색5 3 7 4" xfId="21995" xr:uid="{5FAD0BB5-6075-4B63-B8F1-758E0F526383}"/>
    <cellStyle name="40% - 강조색5 3 8" xfId="4971" xr:uid="{244963E2-F633-4623-BA7D-24BA21EF0BD5}"/>
    <cellStyle name="40% - 강조색5 3 8 2" xfId="14699" xr:uid="{89012EA4-FF1B-48A4-843C-09C33A8A6BA6}"/>
    <cellStyle name="40% - 강조색5 3 8 2 2" xfId="34155" xr:uid="{3BC05E3E-6455-47CF-BC57-C227834D6029}"/>
    <cellStyle name="40% - 강조색5 3 8 3" xfId="24427" xr:uid="{2358D916-ADD1-45C8-9B14-A07192C5EDB8}"/>
    <cellStyle name="40% - 강조색5 3 9" xfId="9835" xr:uid="{E51E0735-FA6F-4559-A258-137E84CEDD91}"/>
    <cellStyle name="40% - 강조색5 3 9 2" xfId="29291" xr:uid="{3C5CE706-E853-4554-82CA-3714D8EE9EFC}"/>
    <cellStyle name="40% - 강조색5 4" xfId="122" xr:uid="{1DB4343F-7992-4A7D-89DE-487D7A654AAD}"/>
    <cellStyle name="40% - 강조색5 4 10" xfId="19583" xr:uid="{AE35B580-EA22-4474-860C-259C04C2D99E}"/>
    <cellStyle name="40% - 강조색5 4 2" xfId="202" xr:uid="{B047E45E-CF1F-41E7-8F6B-5C8F1F80CC18}"/>
    <cellStyle name="40% - 강조색5 4 2 2" xfId="355" xr:uid="{AFD32B2B-9091-44A7-8D46-0C5B902F1E9B}"/>
    <cellStyle name="40% - 강조색5 4 2 2 2" xfId="660" xr:uid="{5E905959-C211-41B9-A413-65CDD51A4CE4}"/>
    <cellStyle name="40% - 강조색5 4 2 2 2 2" xfId="1268" xr:uid="{40E67DD0-E121-4D33-835D-E6D23727BDA8}"/>
    <cellStyle name="40% - 강조색5 4 2 2 2 2 2" xfId="2484" xr:uid="{DE765523-F1CE-4E33-9B46-5D24F6E6C732}"/>
    <cellStyle name="40% - 강조색5 4 2 2 2 2 2 2" xfId="4916" xr:uid="{472C3397-2F89-4A1B-B834-C8A735222F1F}"/>
    <cellStyle name="40% - 강조색5 4 2 2 2 2 2 2 2" xfId="9780" xr:uid="{57029C5A-FB16-497A-BAD4-F63FFD29952B}"/>
    <cellStyle name="40% - 강조색5 4 2 2 2 2 2 2 2 2" xfId="19508" xr:uid="{2AE5EB41-AC70-4B57-9223-F2645B8DAA70}"/>
    <cellStyle name="40% - 강조색5 4 2 2 2 2 2 2 2 2 2" xfId="38964" xr:uid="{9B20291E-DDC7-4F77-ADA6-8095652E9F00}"/>
    <cellStyle name="40% - 강조색5 4 2 2 2 2 2 2 2 3" xfId="29236" xr:uid="{E5CE839F-B5D2-4B5B-91D3-715EA7B334EE}"/>
    <cellStyle name="40% - 강조색5 4 2 2 2 2 2 2 3" xfId="14644" xr:uid="{290CF5F5-F326-4A0A-9135-DE361994AC13}"/>
    <cellStyle name="40% - 강조색5 4 2 2 2 2 2 2 3 2" xfId="34100" xr:uid="{940DD9E3-0A5A-481F-92DF-9F5154723D77}"/>
    <cellStyle name="40% - 강조색5 4 2 2 2 2 2 2 4" xfId="24372" xr:uid="{3AFFBB08-16C5-4B2A-979D-F456397327F6}"/>
    <cellStyle name="40% - 강조색5 4 2 2 2 2 2 3" xfId="7348" xr:uid="{29FC5F24-F267-494D-9ADC-2D8C292A18D3}"/>
    <cellStyle name="40% - 강조색5 4 2 2 2 2 2 3 2" xfId="17076" xr:uid="{549B486B-BEAB-4A77-A0A3-3FC9763C9B11}"/>
    <cellStyle name="40% - 강조색5 4 2 2 2 2 2 3 2 2" xfId="36532" xr:uid="{BB255791-C4ED-4D33-A493-3B45B9095A25}"/>
    <cellStyle name="40% - 강조색5 4 2 2 2 2 2 3 3" xfId="26804" xr:uid="{2333669D-70AE-47CF-9AFF-992FC50A6B39}"/>
    <cellStyle name="40% - 강조색5 4 2 2 2 2 2 4" xfId="12212" xr:uid="{CFC07C00-8AC3-4E9D-A867-68582B40BAD3}"/>
    <cellStyle name="40% - 강조색5 4 2 2 2 2 2 4 2" xfId="31668" xr:uid="{836AC00E-0BA6-4E54-971E-3D569572E903}"/>
    <cellStyle name="40% - 강조색5 4 2 2 2 2 2 5" xfId="21940" xr:uid="{4A767C53-C7D7-4436-9C77-10878DCC4CDD}"/>
    <cellStyle name="40% - 강조색5 4 2 2 2 2 3" xfId="3700" xr:uid="{09C26D02-5FC0-464E-9753-A433ED9B0A02}"/>
    <cellStyle name="40% - 강조색5 4 2 2 2 2 3 2" xfId="8564" xr:uid="{4446BAA0-7C3C-4517-B6F7-1F3D9831FFB3}"/>
    <cellStyle name="40% - 강조색5 4 2 2 2 2 3 2 2" xfId="18292" xr:uid="{3B2B2394-9FAE-4CAF-8611-FF3D3893FC8B}"/>
    <cellStyle name="40% - 강조색5 4 2 2 2 2 3 2 2 2" xfId="37748" xr:uid="{449C7089-B3BE-4D5E-80BE-CBE0812BE975}"/>
    <cellStyle name="40% - 강조색5 4 2 2 2 2 3 2 3" xfId="28020" xr:uid="{98FCFDD1-E976-4AA3-A113-C4E71D5FCDE6}"/>
    <cellStyle name="40% - 강조색5 4 2 2 2 2 3 3" xfId="13428" xr:uid="{1EB0DE3E-A05F-463A-9981-FF474E332BB7}"/>
    <cellStyle name="40% - 강조색5 4 2 2 2 2 3 3 2" xfId="32884" xr:uid="{5A30C8A4-A155-41FD-80DD-2B75085DB2C5}"/>
    <cellStyle name="40% - 강조색5 4 2 2 2 2 3 4" xfId="23156" xr:uid="{AD0AF727-AB29-467E-A88E-E13CC88C2424}"/>
    <cellStyle name="40% - 강조색5 4 2 2 2 2 4" xfId="6132" xr:uid="{80F7EDF0-BCE7-4549-AAC2-7AAA2F449C36}"/>
    <cellStyle name="40% - 강조색5 4 2 2 2 2 4 2" xfId="15860" xr:uid="{8F52A851-90AE-4DE5-819B-B90AE4184127}"/>
    <cellStyle name="40% - 강조색5 4 2 2 2 2 4 2 2" xfId="35316" xr:uid="{AAD5F554-3B3E-492A-968E-42DEE650F7D4}"/>
    <cellStyle name="40% - 강조색5 4 2 2 2 2 4 3" xfId="25588" xr:uid="{F4E27255-A394-48AB-9037-F1ED3CA12F67}"/>
    <cellStyle name="40% - 강조색5 4 2 2 2 2 5" xfId="10996" xr:uid="{54ACE790-AAA4-48B0-B300-049BBC6273F4}"/>
    <cellStyle name="40% - 강조색5 4 2 2 2 2 5 2" xfId="30452" xr:uid="{891F37A2-5C1C-4B9F-9B65-F07F994A409D}"/>
    <cellStyle name="40% - 강조색5 4 2 2 2 2 6" xfId="20724" xr:uid="{F7CC9625-6E38-48EE-833B-11157F4CC897}"/>
    <cellStyle name="40% - 강조색5 4 2 2 2 3" xfId="1876" xr:uid="{767E24D5-9E2E-4CE8-9916-DBD218B2C90C}"/>
    <cellStyle name="40% - 강조색5 4 2 2 2 3 2" xfId="4308" xr:uid="{BC12A397-4DB0-4453-ADC2-3E4223E38091}"/>
    <cellStyle name="40% - 강조색5 4 2 2 2 3 2 2" xfId="9172" xr:uid="{14D3DB98-D35A-4D63-B10D-E767AC8F4289}"/>
    <cellStyle name="40% - 강조색5 4 2 2 2 3 2 2 2" xfId="18900" xr:uid="{02DB21FF-4354-4961-8618-C8EAF551012E}"/>
    <cellStyle name="40% - 강조색5 4 2 2 2 3 2 2 2 2" xfId="38356" xr:uid="{0F383D7E-8F20-4E58-B01F-162A2BF5525A}"/>
    <cellStyle name="40% - 강조색5 4 2 2 2 3 2 2 3" xfId="28628" xr:uid="{8AC8CF0E-6BFB-4C2E-A82F-D276A907C976}"/>
    <cellStyle name="40% - 강조색5 4 2 2 2 3 2 3" xfId="14036" xr:uid="{6D254708-9D22-401E-AF45-4AC80EA5B18F}"/>
    <cellStyle name="40% - 강조색5 4 2 2 2 3 2 3 2" xfId="33492" xr:uid="{F5F361F6-7C36-4A65-A3DC-64D263BD2476}"/>
    <cellStyle name="40% - 강조색5 4 2 2 2 3 2 4" xfId="23764" xr:uid="{9F1CACF1-1321-4E76-88D0-5F1F39DA1DDF}"/>
    <cellStyle name="40% - 강조색5 4 2 2 2 3 3" xfId="6740" xr:uid="{D2A4CBD4-E200-4230-A2B7-03B2A031D19F}"/>
    <cellStyle name="40% - 강조색5 4 2 2 2 3 3 2" xfId="16468" xr:uid="{5A0A2188-E647-47F6-BC1E-BB49BC6F58DD}"/>
    <cellStyle name="40% - 강조색5 4 2 2 2 3 3 2 2" xfId="35924" xr:uid="{3D9CE3B0-CDDA-4F4F-BEC0-D1FDBCA82F3E}"/>
    <cellStyle name="40% - 강조색5 4 2 2 2 3 3 3" xfId="26196" xr:uid="{B2B64034-3B4F-4E6E-A458-8E6EF7E510F3}"/>
    <cellStyle name="40% - 강조색5 4 2 2 2 3 4" xfId="11604" xr:uid="{75F92E4E-4867-4C6C-B546-B9A4ABB65E1A}"/>
    <cellStyle name="40% - 강조색5 4 2 2 2 3 4 2" xfId="31060" xr:uid="{0FA14331-6F79-4F93-B6D7-2DF9D65F199A}"/>
    <cellStyle name="40% - 강조색5 4 2 2 2 3 5" xfId="21332" xr:uid="{3E972AA3-1DD0-4C72-90C6-212086E24B98}"/>
    <cellStyle name="40% - 강조색5 4 2 2 2 4" xfId="3092" xr:uid="{2BD219E2-2F13-46A3-9FB0-09FE2D221228}"/>
    <cellStyle name="40% - 강조색5 4 2 2 2 4 2" xfId="7956" xr:uid="{7F9C7688-B9F8-47FB-BB88-89364C3D58B4}"/>
    <cellStyle name="40% - 강조색5 4 2 2 2 4 2 2" xfId="17684" xr:uid="{D34DE2A4-A21F-42F6-942A-80F6F751DD63}"/>
    <cellStyle name="40% - 강조색5 4 2 2 2 4 2 2 2" xfId="37140" xr:uid="{0CBDDBE4-034C-4ED4-ACF7-5FE598716198}"/>
    <cellStyle name="40% - 강조색5 4 2 2 2 4 2 3" xfId="27412" xr:uid="{D417C2D8-C8DD-4C25-BBEC-6A1D1D159894}"/>
    <cellStyle name="40% - 강조색5 4 2 2 2 4 3" xfId="12820" xr:uid="{35704199-EBE8-4089-B7D5-66F42DC0F64E}"/>
    <cellStyle name="40% - 강조색5 4 2 2 2 4 3 2" xfId="32276" xr:uid="{A6AFD21E-6D5A-4ADC-B35D-7E9DFC992D8A}"/>
    <cellStyle name="40% - 강조색5 4 2 2 2 4 4" xfId="22548" xr:uid="{EDB15446-31B2-4B26-822D-919F44155013}"/>
    <cellStyle name="40% - 강조색5 4 2 2 2 5" xfId="5524" xr:uid="{94D70099-1D1F-44FA-BCEC-1CC22599052F}"/>
    <cellStyle name="40% - 강조색5 4 2 2 2 5 2" xfId="15252" xr:uid="{8D2DA6AF-FC07-4ED1-A571-ADA3204B619F}"/>
    <cellStyle name="40% - 강조색5 4 2 2 2 5 2 2" xfId="34708" xr:uid="{E80F6195-A012-4ED3-8914-6371486EDF94}"/>
    <cellStyle name="40% - 강조색5 4 2 2 2 5 3" xfId="24980" xr:uid="{19B3FB7A-B1DF-4186-B68B-CC71AE6B5D47}"/>
    <cellStyle name="40% - 강조색5 4 2 2 2 6" xfId="10388" xr:uid="{01B690BB-C119-4687-99E9-DBA5E78A0B46}"/>
    <cellStyle name="40% - 강조색5 4 2 2 2 6 2" xfId="29844" xr:uid="{E830DE56-DA23-48C1-840F-940925C5256D}"/>
    <cellStyle name="40% - 강조색5 4 2 2 2 7" xfId="20116" xr:uid="{20E07379-7711-4385-8311-74B12425CAB8}"/>
    <cellStyle name="40% - 강조색5 4 2 2 3" xfId="964" xr:uid="{F6F146DC-4B15-4E72-BA4B-954DCB7C1812}"/>
    <cellStyle name="40% - 강조색5 4 2 2 3 2" xfId="2180" xr:uid="{51AAAB23-4E98-410D-BB49-AF65B9531681}"/>
    <cellStyle name="40% - 강조색5 4 2 2 3 2 2" xfId="4612" xr:uid="{911FF2AE-F6DB-4D98-8B52-573067C80A96}"/>
    <cellStyle name="40% - 강조색5 4 2 2 3 2 2 2" xfId="9476" xr:uid="{6857E815-8F3E-4849-9F80-68BD32EC0F14}"/>
    <cellStyle name="40% - 강조색5 4 2 2 3 2 2 2 2" xfId="19204" xr:uid="{CAD83A2B-A90E-4B95-9520-F01A02E4936A}"/>
    <cellStyle name="40% - 강조색5 4 2 2 3 2 2 2 2 2" xfId="38660" xr:uid="{705BB9C3-D064-4210-984A-1B121739998B}"/>
    <cellStyle name="40% - 강조색5 4 2 2 3 2 2 2 3" xfId="28932" xr:uid="{BB18F56A-0ABA-4284-BA52-37412CA2A312}"/>
    <cellStyle name="40% - 강조색5 4 2 2 3 2 2 3" xfId="14340" xr:uid="{97EC5557-4ACB-41D1-9776-7E459CBF802C}"/>
    <cellStyle name="40% - 강조색5 4 2 2 3 2 2 3 2" xfId="33796" xr:uid="{83E1A0AF-079C-4E79-98AA-DCAB85D4D774}"/>
    <cellStyle name="40% - 강조색5 4 2 2 3 2 2 4" xfId="24068" xr:uid="{F25FD07D-1FA4-4872-BAC8-138559A99EA9}"/>
    <cellStyle name="40% - 강조색5 4 2 2 3 2 3" xfId="7044" xr:uid="{D0876016-CC2C-4230-94C6-CA4785B9086B}"/>
    <cellStyle name="40% - 강조색5 4 2 2 3 2 3 2" xfId="16772" xr:uid="{4326B040-9479-4436-A73D-B8CDAA9056D0}"/>
    <cellStyle name="40% - 강조색5 4 2 2 3 2 3 2 2" xfId="36228" xr:uid="{0407425A-A431-4496-81CE-E711DBC04B9D}"/>
    <cellStyle name="40% - 강조색5 4 2 2 3 2 3 3" xfId="26500" xr:uid="{8DFF7548-3BB3-4BDB-B751-12E45FF1683F}"/>
    <cellStyle name="40% - 강조색5 4 2 2 3 2 4" xfId="11908" xr:uid="{DACBDA4D-7BDD-4934-80D7-E3EB87C53B72}"/>
    <cellStyle name="40% - 강조색5 4 2 2 3 2 4 2" xfId="31364" xr:uid="{A2D85CB8-AA0C-4CF2-A1FB-C6B1CA77FDA9}"/>
    <cellStyle name="40% - 강조색5 4 2 2 3 2 5" xfId="21636" xr:uid="{4D7D1D96-5E26-4C29-B550-F621140ABB59}"/>
    <cellStyle name="40% - 강조색5 4 2 2 3 3" xfId="3396" xr:uid="{4BB7F4F0-8DA0-4B33-A283-8F4A209179C5}"/>
    <cellStyle name="40% - 강조색5 4 2 2 3 3 2" xfId="8260" xr:uid="{A8B00C08-DD5B-48B2-B5C0-2DEAAD413F50}"/>
    <cellStyle name="40% - 강조색5 4 2 2 3 3 2 2" xfId="17988" xr:uid="{85BD1428-A4C1-4255-A56B-9F95C3790720}"/>
    <cellStyle name="40% - 강조색5 4 2 2 3 3 2 2 2" xfId="37444" xr:uid="{5DD049F4-F597-4F11-AA36-76D16B82D372}"/>
    <cellStyle name="40% - 강조색5 4 2 2 3 3 2 3" xfId="27716" xr:uid="{A4CBA5B6-14F8-4255-B7A0-67B444110873}"/>
    <cellStyle name="40% - 강조색5 4 2 2 3 3 3" xfId="13124" xr:uid="{80CB161F-DE0A-4CEC-9BF4-DA1264DE1921}"/>
    <cellStyle name="40% - 강조색5 4 2 2 3 3 3 2" xfId="32580" xr:uid="{FB97FA3C-9CC7-4421-8C86-FF3B0988BE3F}"/>
    <cellStyle name="40% - 강조색5 4 2 2 3 3 4" xfId="22852" xr:uid="{C53ED419-C8E1-4F32-86E4-E0CCBDEE310D}"/>
    <cellStyle name="40% - 강조색5 4 2 2 3 4" xfId="5828" xr:uid="{A0D412F0-9EF6-4355-BF56-78F6D61D18E8}"/>
    <cellStyle name="40% - 강조색5 4 2 2 3 4 2" xfId="15556" xr:uid="{B0A92898-687C-4939-B446-D04601408AD6}"/>
    <cellStyle name="40% - 강조색5 4 2 2 3 4 2 2" xfId="35012" xr:uid="{95B2A915-0D29-4391-BAAB-91614F2D83B9}"/>
    <cellStyle name="40% - 강조색5 4 2 2 3 4 3" xfId="25284" xr:uid="{C0335670-8BC9-41D2-BB21-E4349E0DC823}"/>
    <cellStyle name="40% - 강조색5 4 2 2 3 5" xfId="10692" xr:uid="{12A5E7A3-77E6-4789-926A-99942E4CAA6B}"/>
    <cellStyle name="40% - 강조색5 4 2 2 3 5 2" xfId="30148" xr:uid="{E9DCDD64-C42A-4873-BFB3-ED1DE2595930}"/>
    <cellStyle name="40% - 강조색5 4 2 2 3 6" xfId="20420" xr:uid="{A4BB0372-8CEC-41A1-B97E-954779E2BA1D}"/>
    <cellStyle name="40% - 강조색5 4 2 2 4" xfId="1572" xr:uid="{580BD9B9-EB0A-45C6-A4D4-878A3494CD98}"/>
    <cellStyle name="40% - 강조색5 4 2 2 4 2" xfId="4004" xr:uid="{6F22B3E8-2E6B-4424-9993-3986E8D82832}"/>
    <cellStyle name="40% - 강조색5 4 2 2 4 2 2" xfId="8868" xr:uid="{F9A2C497-FE97-445E-8A9D-D4B966F1C48B}"/>
    <cellStyle name="40% - 강조색5 4 2 2 4 2 2 2" xfId="18596" xr:uid="{E8AD93E4-D131-45E8-B842-C2BB1C3FEB76}"/>
    <cellStyle name="40% - 강조색5 4 2 2 4 2 2 2 2" xfId="38052" xr:uid="{87B4BACB-3327-4806-A20A-713BF9643A9C}"/>
    <cellStyle name="40% - 강조색5 4 2 2 4 2 2 3" xfId="28324" xr:uid="{2262A6B3-6987-4B79-BCC1-8C11442B4B96}"/>
    <cellStyle name="40% - 강조색5 4 2 2 4 2 3" xfId="13732" xr:uid="{C4EB3F94-8168-4830-8C24-B30FDA2F0F91}"/>
    <cellStyle name="40% - 강조색5 4 2 2 4 2 3 2" xfId="33188" xr:uid="{2ED7D38D-A0E9-4227-A5A2-D9D1E7584045}"/>
    <cellStyle name="40% - 강조색5 4 2 2 4 2 4" xfId="23460" xr:uid="{99A90BD2-61B0-4FCE-BF0E-5024E5724D8C}"/>
    <cellStyle name="40% - 강조색5 4 2 2 4 3" xfId="6436" xr:uid="{7EA5DADD-39FD-4A74-B0C7-5336F41E1461}"/>
    <cellStyle name="40% - 강조색5 4 2 2 4 3 2" xfId="16164" xr:uid="{4495DAFC-05B7-416D-BA96-0CE09BA77784}"/>
    <cellStyle name="40% - 강조색5 4 2 2 4 3 2 2" xfId="35620" xr:uid="{3D75C26D-712D-42D3-818B-51AB7EBBDB2B}"/>
    <cellStyle name="40% - 강조색5 4 2 2 4 3 3" xfId="25892" xr:uid="{764A7B4E-2BA9-4EC8-AC06-E07B5BD5541B}"/>
    <cellStyle name="40% - 강조색5 4 2 2 4 4" xfId="11300" xr:uid="{A4C9D6B2-3D6C-4A9F-9C1B-A52B8F1CD354}"/>
    <cellStyle name="40% - 강조색5 4 2 2 4 4 2" xfId="30756" xr:uid="{CCA850DC-97D8-41FD-B132-D3073B2FE32E}"/>
    <cellStyle name="40% - 강조색5 4 2 2 4 5" xfId="21028" xr:uid="{D9E90C90-288F-41EB-9579-8B46EE115094}"/>
    <cellStyle name="40% - 강조색5 4 2 2 5" xfId="2788" xr:uid="{11AD3C2E-5077-458A-ACF3-B2AE82CEE2A3}"/>
    <cellStyle name="40% - 강조색5 4 2 2 5 2" xfId="7652" xr:uid="{AA1FB1B0-DB17-47F5-A067-552E629D7A71}"/>
    <cellStyle name="40% - 강조색5 4 2 2 5 2 2" xfId="17380" xr:uid="{0FD5429D-0C16-4493-AEE9-EEE40863AFFD}"/>
    <cellStyle name="40% - 강조색5 4 2 2 5 2 2 2" xfId="36836" xr:uid="{E1886D10-6687-43E3-A5E1-705AB69503E4}"/>
    <cellStyle name="40% - 강조색5 4 2 2 5 2 3" xfId="27108" xr:uid="{7B62EC03-98D1-4B08-8899-A84D5BAC8AAE}"/>
    <cellStyle name="40% - 강조색5 4 2 2 5 3" xfId="12516" xr:uid="{7B287AB4-FA1B-44A4-B34E-12442C64BA04}"/>
    <cellStyle name="40% - 강조색5 4 2 2 5 3 2" xfId="31972" xr:uid="{D3D36A58-3040-4F53-B429-6EDBD9D38D7E}"/>
    <cellStyle name="40% - 강조색5 4 2 2 5 4" xfId="22244" xr:uid="{274F5734-CE99-45E1-8C2C-538174FC39FF}"/>
    <cellStyle name="40% - 강조색5 4 2 2 6" xfId="5220" xr:uid="{91E85928-853B-45F2-8E56-BDA9F2AD7044}"/>
    <cellStyle name="40% - 강조색5 4 2 2 6 2" xfId="14948" xr:uid="{A6E2E395-D1DD-4048-BE4B-F3A5302F82B7}"/>
    <cellStyle name="40% - 강조색5 4 2 2 6 2 2" xfId="34404" xr:uid="{45C24A10-0FE3-457E-8F40-8F031A41CEF2}"/>
    <cellStyle name="40% - 강조색5 4 2 2 6 3" xfId="24676" xr:uid="{0DB88A0B-754A-4481-9046-788605677EB3}"/>
    <cellStyle name="40% - 강조색5 4 2 2 7" xfId="10084" xr:uid="{E237315F-EA9C-4771-8B31-F0DF3DAD088F}"/>
    <cellStyle name="40% - 강조색5 4 2 2 7 2" xfId="29540" xr:uid="{F165E359-F12F-4041-9868-BEDCB73DAF67}"/>
    <cellStyle name="40% - 강조색5 4 2 2 8" xfId="19812" xr:uid="{04A4E91E-EFB2-4798-8EF8-235C14FC2FF9}"/>
    <cellStyle name="40% - 강조색5 4 2 3" xfId="508" xr:uid="{0AC9F6D3-482E-422E-899B-D7C29D9A0EF5}"/>
    <cellStyle name="40% - 강조색5 4 2 3 2" xfId="1116" xr:uid="{AEF78A7A-A9D0-48F3-B307-712AE1BCA06C}"/>
    <cellStyle name="40% - 강조색5 4 2 3 2 2" xfId="2332" xr:uid="{02E05929-F979-4BEE-A40D-D302BDF6A3F6}"/>
    <cellStyle name="40% - 강조색5 4 2 3 2 2 2" xfId="4764" xr:uid="{53D15A96-FA60-4E51-9363-799636A7E916}"/>
    <cellStyle name="40% - 강조색5 4 2 3 2 2 2 2" xfId="9628" xr:uid="{B3B240B0-A57C-49A7-9324-E0DBDC23053E}"/>
    <cellStyle name="40% - 강조색5 4 2 3 2 2 2 2 2" xfId="19356" xr:uid="{79FCE411-1B79-4FB1-A915-BF7B59603CC9}"/>
    <cellStyle name="40% - 강조색5 4 2 3 2 2 2 2 2 2" xfId="38812" xr:uid="{F6B99A3D-0584-4B98-B1AE-60E2F5F52635}"/>
    <cellStyle name="40% - 강조색5 4 2 3 2 2 2 2 3" xfId="29084" xr:uid="{48378A70-AB2D-483E-A27A-54C6B31D4624}"/>
    <cellStyle name="40% - 강조색5 4 2 3 2 2 2 3" xfId="14492" xr:uid="{2F40104F-B5DD-43E4-B1A3-A7D8F0DE2FBB}"/>
    <cellStyle name="40% - 강조색5 4 2 3 2 2 2 3 2" xfId="33948" xr:uid="{2E503D47-687A-43AC-B948-6EA1129FF968}"/>
    <cellStyle name="40% - 강조색5 4 2 3 2 2 2 4" xfId="24220" xr:uid="{7980CD75-94E3-43D2-9FEF-50036BF1B68B}"/>
    <cellStyle name="40% - 강조색5 4 2 3 2 2 3" xfId="7196" xr:uid="{6911AECB-3295-49EC-9DE8-25C0A0F267C9}"/>
    <cellStyle name="40% - 강조색5 4 2 3 2 2 3 2" xfId="16924" xr:uid="{287BC2F9-4A0A-476B-B99C-5FADB5871C95}"/>
    <cellStyle name="40% - 강조색5 4 2 3 2 2 3 2 2" xfId="36380" xr:uid="{68EA0336-1F0F-4BF1-AD33-E59D31820379}"/>
    <cellStyle name="40% - 강조색5 4 2 3 2 2 3 3" xfId="26652" xr:uid="{2663E6EC-27E3-46BF-9551-268316DCFF27}"/>
    <cellStyle name="40% - 강조색5 4 2 3 2 2 4" xfId="12060" xr:uid="{A9E358EB-C9C2-41C1-A1D9-80A915D848BC}"/>
    <cellStyle name="40% - 강조색5 4 2 3 2 2 4 2" xfId="31516" xr:uid="{9A2AE646-A6E3-4C12-9691-64A3D3D42B92}"/>
    <cellStyle name="40% - 강조색5 4 2 3 2 2 5" xfId="21788" xr:uid="{8D392CA4-7072-4C2F-80E4-ED269EE250DA}"/>
    <cellStyle name="40% - 강조색5 4 2 3 2 3" xfId="3548" xr:uid="{12D7F08D-8AFF-4C1B-811D-F0041DDD51D5}"/>
    <cellStyle name="40% - 강조색5 4 2 3 2 3 2" xfId="8412" xr:uid="{746B4D79-2EDC-44EC-9EEB-0DA4DE8AB709}"/>
    <cellStyle name="40% - 강조색5 4 2 3 2 3 2 2" xfId="18140" xr:uid="{02FC9313-4236-46B8-BF46-1D96B6E65910}"/>
    <cellStyle name="40% - 강조색5 4 2 3 2 3 2 2 2" xfId="37596" xr:uid="{3620972E-9031-4EA8-BB82-CE480C8D6EA1}"/>
    <cellStyle name="40% - 강조색5 4 2 3 2 3 2 3" xfId="27868" xr:uid="{8E44238F-691D-4B6B-B1CE-87A04523F100}"/>
    <cellStyle name="40% - 강조색5 4 2 3 2 3 3" xfId="13276" xr:uid="{11FDAC32-7A61-4EC0-BF59-C6C4BCD6CBBC}"/>
    <cellStyle name="40% - 강조색5 4 2 3 2 3 3 2" xfId="32732" xr:uid="{E815660E-20A4-4A93-81FE-81E04FF15B56}"/>
    <cellStyle name="40% - 강조색5 4 2 3 2 3 4" xfId="23004" xr:uid="{7122A7A8-09E5-4167-BAA5-63D9602B0EF0}"/>
    <cellStyle name="40% - 강조색5 4 2 3 2 4" xfId="5980" xr:uid="{11174217-2C63-4B7A-AA26-372AC22C6213}"/>
    <cellStyle name="40% - 강조색5 4 2 3 2 4 2" xfId="15708" xr:uid="{6D43172F-0FA9-4B21-AEC5-DD2B93427487}"/>
    <cellStyle name="40% - 강조색5 4 2 3 2 4 2 2" xfId="35164" xr:uid="{A821BC7B-8EE7-463E-8B23-641878B9AAD3}"/>
    <cellStyle name="40% - 강조색5 4 2 3 2 4 3" xfId="25436" xr:uid="{8A5589A0-6D2C-4873-8DBB-C6C3EAA5A65E}"/>
    <cellStyle name="40% - 강조색5 4 2 3 2 5" xfId="10844" xr:uid="{806F4696-13EA-49A6-8BFF-4E27EFE61C8C}"/>
    <cellStyle name="40% - 강조색5 4 2 3 2 5 2" xfId="30300" xr:uid="{C9596F5C-0C21-44A6-9D9E-17955999B52B}"/>
    <cellStyle name="40% - 강조색5 4 2 3 2 6" xfId="20572" xr:uid="{1DA8A6D1-F198-4D22-A650-41729464ECCE}"/>
    <cellStyle name="40% - 강조색5 4 2 3 3" xfId="1724" xr:uid="{AD40DB6E-710F-4666-B6BD-B897C8A94275}"/>
    <cellStyle name="40% - 강조색5 4 2 3 3 2" xfId="4156" xr:uid="{09E60216-77C9-4B97-84A8-29006A76D89F}"/>
    <cellStyle name="40% - 강조색5 4 2 3 3 2 2" xfId="9020" xr:uid="{99C36DB5-9D25-42E1-8E29-4CCE0DCEBCF2}"/>
    <cellStyle name="40% - 강조색5 4 2 3 3 2 2 2" xfId="18748" xr:uid="{F80BB32C-1EDB-4C90-BE47-9233FFF04B6B}"/>
    <cellStyle name="40% - 강조색5 4 2 3 3 2 2 2 2" xfId="38204" xr:uid="{7A88D9E9-EB90-4507-86D0-559B3EF08DED}"/>
    <cellStyle name="40% - 강조색5 4 2 3 3 2 2 3" xfId="28476" xr:uid="{FF30E705-0B92-4584-92DC-346C32904579}"/>
    <cellStyle name="40% - 강조색5 4 2 3 3 2 3" xfId="13884" xr:uid="{3420B400-1C45-45A4-A2C2-E09960F7546D}"/>
    <cellStyle name="40% - 강조색5 4 2 3 3 2 3 2" xfId="33340" xr:uid="{6F4977EF-0091-4A2A-8B02-97DC551A45D3}"/>
    <cellStyle name="40% - 강조색5 4 2 3 3 2 4" xfId="23612" xr:uid="{8E0E408F-49D9-4656-81CA-66CFB3B93A66}"/>
    <cellStyle name="40% - 강조색5 4 2 3 3 3" xfId="6588" xr:uid="{5DDDE920-6ACB-4AD8-8212-457263205410}"/>
    <cellStyle name="40% - 강조색5 4 2 3 3 3 2" xfId="16316" xr:uid="{29C7A2F3-3E07-466B-995B-33FC575B5A3C}"/>
    <cellStyle name="40% - 강조색5 4 2 3 3 3 2 2" xfId="35772" xr:uid="{F08074C8-159A-4843-85AD-3298C03F6A03}"/>
    <cellStyle name="40% - 강조색5 4 2 3 3 3 3" xfId="26044" xr:uid="{8A8DE34B-5892-4142-BD4F-104C34CD75D1}"/>
    <cellStyle name="40% - 강조색5 4 2 3 3 4" xfId="11452" xr:uid="{3729DF60-0DF8-4261-940B-1C5497C2D8BD}"/>
    <cellStyle name="40% - 강조색5 4 2 3 3 4 2" xfId="30908" xr:uid="{886A823B-6384-433E-8A42-37E475DA18FA}"/>
    <cellStyle name="40% - 강조색5 4 2 3 3 5" xfId="21180" xr:uid="{CBF34205-638C-44BB-BD68-E021B02D0929}"/>
    <cellStyle name="40% - 강조색5 4 2 3 4" xfId="2940" xr:uid="{4625BF60-AF29-4481-A450-88FF8B2F9025}"/>
    <cellStyle name="40% - 강조색5 4 2 3 4 2" xfId="7804" xr:uid="{212E0440-8D67-4B6D-BE39-80C911B60C25}"/>
    <cellStyle name="40% - 강조색5 4 2 3 4 2 2" xfId="17532" xr:uid="{D3BA268E-4477-4465-83A0-681D20BDA180}"/>
    <cellStyle name="40% - 강조색5 4 2 3 4 2 2 2" xfId="36988" xr:uid="{DEF04EB5-B6DD-4E29-BBFC-AAFCC2ACA0B4}"/>
    <cellStyle name="40% - 강조색5 4 2 3 4 2 3" xfId="27260" xr:uid="{D1F7C602-5D4A-4A71-BD69-47B2F911A256}"/>
    <cellStyle name="40% - 강조색5 4 2 3 4 3" xfId="12668" xr:uid="{607B0975-AB5C-4FAC-B2C5-D58EDCE44D7D}"/>
    <cellStyle name="40% - 강조색5 4 2 3 4 3 2" xfId="32124" xr:uid="{FE525D24-95BB-4E8A-B488-42F457E2DECB}"/>
    <cellStyle name="40% - 강조색5 4 2 3 4 4" xfId="22396" xr:uid="{586C90ED-2717-4054-B1CC-0F3745049B4C}"/>
    <cellStyle name="40% - 강조색5 4 2 3 5" xfId="5372" xr:uid="{F513CB4E-EACD-4C62-92D7-6A0F94E66230}"/>
    <cellStyle name="40% - 강조색5 4 2 3 5 2" xfId="15100" xr:uid="{55EA52DA-1283-464E-9E83-415062C37C5A}"/>
    <cellStyle name="40% - 강조색5 4 2 3 5 2 2" xfId="34556" xr:uid="{9908AD79-2776-4B37-9AE5-CB2B1612ED69}"/>
    <cellStyle name="40% - 강조색5 4 2 3 5 3" xfId="24828" xr:uid="{CC40B09E-3F9D-4909-89A5-E6D41F1D4531}"/>
    <cellStyle name="40% - 강조색5 4 2 3 6" xfId="10236" xr:uid="{890F1346-4C26-4173-AA9B-408A9C5C8AEE}"/>
    <cellStyle name="40% - 강조색5 4 2 3 6 2" xfId="29692" xr:uid="{0E2D06D8-041A-4BF7-A00A-9F82BDD557FF}"/>
    <cellStyle name="40% - 강조색5 4 2 3 7" xfId="19964" xr:uid="{5D347C3F-E8BB-473F-9223-5FC0866296B8}"/>
    <cellStyle name="40% - 강조색5 4 2 4" xfId="812" xr:uid="{AB7C4733-B169-47DC-8A25-63F5E0A039B3}"/>
    <cellStyle name="40% - 강조색5 4 2 4 2" xfId="2028" xr:uid="{884273BA-5BDF-4509-8A63-9A838810871A}"/>
    <cellStyle name="40% - 강조색5 4 2 4 2 2" xfId="4460" xr:uid="{60334AAE-9311-494B-91AB-B52964C58063}"/>
    <cellStyle name="40% - 강조색5 4 2 4 2 2 2" xfId="9324" xr:uid="{04E71763-7D86-4D81-AA77-12B5525BC2C3}"/>
    <cellStyle name="40% - 강조색5 4 2 4 2 2 2 2" xfId="19052" xr:uid="{55B0725D-7CFE-4536-8509-1FFCC180A9DD}"/>
    <cellStyle name="40% - 강조색5 4 2 4 2 2 2 2 2" xfId="38508" xr:uid="{9E00BE1F-6BE3-4AF9-BA30-85F1DD514AB4}"/>
    <cellStyle name="40% - 강조색5 4 2 4 2 2 2 3" xfId="28780" xr:uid="{189C1298-CAEC-44D1-8363-5187DDA7A06E}"/>
    <cellStyle name="40% - 강조색5 4 2 4 2 2 3" xfId="14188" xr:uid="{EDD849F7-275B-47B4-94FE-B065D676A3FD}"/>
    <cellStyle name="40% - 강조색5 4 2 4 2 2 3 2" xfId="33644" xr:uid="{3C68FFC0-4211-41B4-9FEE-7C894ACA08DC}"/>
    <cellStyle name="40% - 강조색5 4 2 4 2 2 4" xfId="23916" xr:uid="{241551B9-CB9F-4173-A771-485E32983B29}"/>
    <cellStyle name="40% - 강조색5 4 2 4 2 3" xfId="6892" xr:uid="{96E86E03-A961-46C4-832C-8EE8A01E321E}"/>
    <cellStyle name="40% - 강조색5 4 2 4 2 3 2" xfId="16620" xr:uid="{063AFF5B-EDC6-42D1-A063-8F8A11D18E69}"/>
    <cellStyle name="40% - 강조색5 4 2 4 2 3 2 2" xfId="36076" xr:uid="{361AD98E-729E-4CB7-9409-8A078793777E}"/>
    <cellStyle name="40% - 강조색5 4 2 4 2 3 3" xfId="26348" xr:uid="{F3B5DC37-B562-4BF1-86F9-0CD2B60BD870}"/>
    <cellStyle name="40% - 강조색5 4 2 4 2 4" xfId="11756" xr:uid="{58F860D0-5050-4DC7-B5F3-3E6BF9A45CE1}"/>
    <cellStyle name="40% - 강조색5 4 2 4 2 4 2" xfId="31212" xr:uid="{AB06ABE9-B0CB-46C2-ADC4-F5638AD75A64}"/>
    <cellStyle name="40% - 강조색5 4 2 4 2 5" xfId="21484" xr:uid="{92B71BFC-7FE4-40A4-856C-75DCCD0894DC}"/>
    <cellStyle name="40% - 강조색5 4 2 4 3" xfId="3244" xr:uid="{D680FC92-F34E-4C03-8E61-851D0DE7FCD9}"/>
    <cellStyle name="40% - 강조색5 4 2 4 3 2" xfId="8108" xr:uid="{8DDCB057-9ED6-4C5E-9F77-DF64BA88B11A}"/>
    <cellStyle name="40% - 강조색5 4 2 4 3 2 2" xfId="17836" xr:uid="{9B41966B-B974-4824-B00C-7E9D77381A1D}"/>
    <cellStyle name="40% - 강조색5 4 2 4 3 2 2 2" xfId="37292" xr:uid="{346526D5-F87A-4805-841D-A53393E56175}"/>
    <cellStyle name="40% - 강조색5 4 2 4 3 2 3" xfId="27564" xr:uid="{63ED42B6-1396-416E-A6FA-02BABECA6823}"/>
    <cellStyle name="40% - 강조색5 4 2 4 3 3" xfId="12972" xr:uid="{BACD9778-D01E-463B-9995-025A22F0CBEE}"/>
    <cellStyle name="40% - 강조색5 4 2 4 3 3 2" xfId="32428" xr:uid="{990C7C78-475B-439B-A91A-4073BBB85DEC}"/>
    <cellStyle name="40% - 강조색5 4 2 4 3 4" xfId="22700" xr:uid="{B54D86E9-AD08-4E7B-ACBE-C3C77DE96315}"/>
    <cellStyle name="40% - 강조색5 4 2 4 4" xfId="5676" xr:uid="{A1524335-FF1C-47C9-B382-F333CB5E5E00}"/>
    <cellStyle name="40% - 강조색5 4 2 4 4 2" xfId="15404" xr:uid="{1FEA078B-32E2-4227-B102-65DEBBEB8786}"/>
    <cellStyle name="40% - 강조색5 4 2 4 4 2 2" xfId="34860" xr:uid="{92BA39E7-B4DE-40BC-9D71-7750A595BF68}"/>
    <cellStyle name="40% - 강조색5 4 2 4 4 3" xfId="25132" xr:uid="{1D23F3C3-FB79-474C-BA95-A39A6BDBBF7A}"/>
    <cellStyle name="40% - 강조색5 4 2 4 5" xfId="10540" xr:uid="{7FC968DD-B8F6-4FE0-B805-0473B2E9B18F}"/>
    <cellStyle name="40% - 강조색5 4 2 4 5 2" xfId="29996" xr:uid="{437D79BA-1780-4335-8DD7-96C7531F202C}"/>
    <cellStyle name="40% - 강조색5 4 2 4 6" xfId="20268" xr:uid="{938B08BB-2956-4E16-B855-15423537B888}"/>
    <cellStyle name="40% - 강조색5 4 2 5" xfId="1420" xr:uid="{45805515-6291-46FF-835D-DEF59FD3EAE4}"/>
    <cellStyle name="40% - 강조색5 4 2 5 2" xfId="3852" xr:uid="{C1B8C53D-657F-4860-B2D4-8F6A0D88CA7E}"/>
    <cellStyle name="40% - 강조색5 4 2 5 2 2" xfId="8716" xr:uid="{79652EC0-0886-4F89-9800-19E815312C12}"/>
    <cellStyle name="40% - 강조색5 4 2 5 2 2 2" xfId="18444" xr:uid="{068725CB-DA01-453B-9BFC-1BE43F89AAD8}"/>
    <cellStyle name="40% - 강조색5 4 2 5 2 2 2 2" xfId="37900" xr:uid="{11A453BA-4B91-4E1E-8BBC-F836A9B2420E}"/>
    <cellStyle name="40% - 강조색5 4 2 5 2 2 3" xfId="28172" xr:uid="{CB0F4F39-6ADF-4A62-B1BE-7A4C3819A745}"/>
    <cellStyle name="40% - 강조색5 4 2 5 2 3" xfId="13580" xr:uid="{98D126F7-98A5-4BBE-B1CD-416574570E71}"/>
    <cellStyle name="40% - 강조색5 4 2 5 2 3 2" xfId="33036" xr:uid="{EDE07CC7-35E4-477A-A230-86E10ECCB2FF}"/>
    <cellStyle name="40% - 강조색5 4 2 5 2 4" xfId="23308" xr:uid="{F6D30640-5C4A-4994-B834-F43AC7BB0B3E}"/>
    <cellStyle name="40% - 강조색5 4 2 5 3" xfId="6284" xr:uid="{1CC44E4B-10D5-4EC8-9AFA-EE3FD607AA76}"/>
    <cellStyle name="40% - 강조색5 4 2 5 3 2" xfId="16012" xr:uid="{FCBEDC62-A696-4B27-B9BB-B1C7FD106C50}"/>
    <cellStyle name="40% - 강조색5 4 2 5 3 2 2" xfId="35468" xr:uid="{73E983C1-A464-4064-B54F-6EA204AE8184}"/>
    <cellStyle name="40% - 강조색5 4 2 5 3 3" xfId="25740" xr:uid="{932BCCFE-C645-4405-8C07-3671439D44D0}"/>
    <cellStyle name="40% - 강조색5 4 2 5 4" xfId="11148" xr:uid="{DA93E251-CE5D-4634-AF28-00A754B54F6D}"/>
    <cellStyle name="40% - 강조색5 4 2 5 4 2" xfId="30604" xr:uid="{8C68165E-4CB8-4A07-B74A-C8483B96511E}"/>
    <cellStyle name="40% - 강조색5 4 2 5 5" xfId="20876" xr:uid="{BB5D8B2E-E6FB-491F-924A-1471943CEAEF}"/>
    <cellStyle name="40% - 강조색5 4 2 6" xfId="2636" xr:uid="{1CE64710-3216-4B32-8AE3-1F867DB03FE3}"/>
    <cellStyle name="40% - 강조색5 4 2 6 2" xfId="7500" xr:uid="{A66CB358-33FA-4C95-957B-03EF26DBEAB0}"/>
    <cellStyle name="40% - 강조색5 4 2 6 2 2" xfId="17228" xr:uid="{76B5A0D8-186D-4B79-8A35-4895CEAB7540}"/>
    <cellStyle name="40% - 강조색5 4 2 6 2 2 2" xfId="36684" xr:uid="{5B61786D-794B-46A1-B4A9-933F91466FE7}"/>
    <cellStyle name="40% - 강조색5 4 2 6 2 3" xfId="26956" xr:uid="{5A5D2426-E74A-4FD6-A87E-F0D371398265}"/>
    <cellStyle name="40% - 강조색5 4 2 6 3" xfId="12364" xr:uid="{3BE62474-1383-4A1F-BFFF-8141FAC6EC7A}"/>
    <cellStyle name="40% - 강조색5 4 2 6 3 2" xfId="31820" xr:uid="{8B8F2818-C7A1-4CD7-9210-8E4E396EA726}"/>
    <cellStyle name="40% - 강조색5 4 2 6 4" xfId="22092" xr:uid="{0B0331C5-8EB7-434F-BA8A-1A62E5C90D97}"/>
    <cellStyle name="40% - 강조색5 4 2 7" xfId="5068" xr:uid="{DA3DE9F7-BC75-4C7C-B833-A90714D33ACF}"/>
    <cellStyle name="40% - 강조색5 4 2 7 2" xfId="14796" xr:uid="{2AFBD3AC-C136-4405-9A6F-A8C3FD4CCD0C}"/>
    <cellStyle name="40% - 강조색5 4 2 7 2 2" xfId="34252" xr:uid="{9808C48F-02AE-4A53-8DB8-F3BAA0A0033A}"/>
    <cellStyle name="40% - 강조색5 4 2 7 3" xfId="24524" xr:uid="{BD53BDAD-AD88-4C55-8018-7E2AF72CDEB1}"/>
    <cellStyle name="40% - 강조색5 4 2 8" xfId="9932" xr:uid="{BCCEEE05-66EA-44F0-A428-826F0A6255CE}"/>
    <cellStyle name="40% - 강조색5 4 2 8 2" xfId="29388" xr:uid="{6C30C1D9-BAD6-4E6A-B046-B8A34DAA122C}"/>
    <cellStyle name="40% - 강조색5 4 2 9" xfId="19660" xr:uid="{D22869E2-553C-4643-A931-7809ABB53241}"/>
    <cellStyle name="40% - 강조색5 4 3" xfId="278" xr:uid="{C6B4528B-2E74-4BFD-A84E-A06266C024B8}"/>
    <cellStyle name="40% - 강조색5 4 3 2" xfId="583" xr:uid="{D648FB79-3BBE-4C73-9401-72AF98458A23}"/>
    <cellStyle name="40% - 강조색5 4 3 2 2" xfId="1191" xr:uid="{27575A72-1E31-4B88-A099-BB9B7BE2F79E}"/>
    <cellStyle name="40% - 강조색5 4 3 2 2 2" xfId="2407" xr:uid="{6528C6C7-9C96-4E50-BD77-788C9C72B01B}"/>
    <cellStyle name="40% - 강조색5 4 3 2 2 2 2" xfId="4839" xr:uid="{AF1AA566-CBAE-4199-950C-DEF42352BA8D}"/>
    <cellStyle name="40% - 강조색5 4 3 2 2 2 2 2" xfId="9703" xr:uid="{AEDCF683-1014-42FA-A370-922DBF6EDAEF}"/>
    <cellStyle name="40% - 강조색5 4 3 2 2 2 2 2 2" xfId="19431" xr:uid="{2E790062-63D9-496D-9E49-DAD55C4B5D41}"/>
    <cellStyle name="40% - 강조색5 4 3 2 2 2 2 2 2 2" xfId="38887" xr:uid="{B37C50C6-CA3E-40E4-88E1-6B2E04877311}"/>
    <cellStyle name="40% - 강조색5 4 3 2 2 2 2 2 3" xfId="29159" xr:uid="{FED7F4E8-A290-41DF-B671-38DFB5E05D67}"/>
    <cellStyle name="40% - 강조색5 4 3 2 2 2 2 3" xfId="14567" xr:uid="{9A8BF518-D75D-4B7A-B807-7DE03106E5C4}"/>
    <cellStyle name="40% - 강조색5 4 3 2 2 2 2 3 2" xfId="34023" xr:uid="{91A5B879-F293-4CFB-BD27-631C7653BEFE}"/>
    <cellStyle name="40% - 강조색5 4 3 2 2 2 2 4" xfId="24295" xr:uid="{E9C0BAF6-28FF-4DDE-B4A4-58000B10F45B}"/>
    <cellStyle name="40% - 강조색5 4 3 2 2 2 3" xfId="7271" xr:uid="{C4202D58-C3CA-490A-A328-9AAF74F3B4C0}"/>
    <cellStyle name="40% - 강조색5 4 3 2 2 2 3 2" xfId="16999" xr:uid="{2DB54F03-9DB2-4150-97AD-4A132CDED2B1}"/>
    <cellStyle name="40% - 강조색5 4 3 2 2 2 3 2 2" xfId="36455" xr:uid="{26ECF64F-566E-4F99-92AB-150A4A70FA98}"/>
    <cellStyle name="40% - 강조색5 4 3 2 2 2 3 3" xfId="26727" xr:uid="{316908DA-97C1-43CB-82DB-C55670ABF0F0}"/>
    <cellStyle name="40% - 강조색5 4 3 2 2 2 4" xfId="12135" xr:uid="{3873874C-CA12-4E96-B687-99A89F583B1F}"/>
    <cellStyle name="40% - 강조색5 4 3 2 2 2 4 2" xfId="31591" xr:uid="{5020785A-8AF2-4B3E-B66C-2EE78DAA3185}"/>
    <cellStyle name="40% - 강조색5 4 3 2 2 2 5" xfId="21863" xr:uid="{8FEFC1B7-64D6-4875-9474-D393194A63EE}"/>
    <cellStyle name="40% - 강조색5 4 3 2 2 3" xfId="3623" xr:uid="{1F8399EF-C8C6-4CEF-A932-398777C899A3}"/>
    <cellStyle name="40% - 강조색5 4 3 2 2 3 2" xfId="8487" xr:uid="{E1E76BE3-65CB-4C81-BD09-D6A0AC2C85F3}"/>
    <cellStyle name="40% - 강조색5 4 3 2 2 3 2 2" xfId="18215" xr:uid="{7C3360A7-B688-4D22-8B28-B60762E12CCB}"/>
    <cellStyle name="40% - 강조색5 4 3 2 2 3 2 2 2" xfId="37671" xr:uid="{E976B2D9-4FC6-4D65-8831-58F4228F6382}"/>
    <cellStyle name="40% - 강조색5 4 3 2 2 3 2 3" xfId="27943" xr:uid="{E2A0E6EF-1C13-4C95-933B-22517C8C9460}"/>
    <cellStyle name="40% - 강조색5 4 3 2 2 3 3" xfId="13351" xr:uid="{C1E0143F-15CA-47B5-986C-7C8F2C1EFB76}"/>
    <cellStyle name="40% - 강조색5 4 3 2 2 3 3 2" xfId="32807" xr:uid="{7E4816B5-15E2-49C9-82FB-AD3FA8C44575}"/>
    <cellStyle name="40% - 강조색5 4 3 2 2 3 4" xfId="23079" xr:uid="{ADAAC645-D472-47FC-B445-8450307E9A42}"/>
    <cellStyle name="40% - 강조색5 4 3 2 2 4" xfId="6055" xr:uid="{66EA491C-37DB-4671-9E4A-C97BD83DCFE9}"/>
    <cellStyle name="40% - 강조색5 4 3 2 2 4 2" xfId="15783" xr:uid="{279A3D5D-4A8F-4241-A4B8-FD75DB300459}"/>
    <cellStyle name="40% - 강조색5 4 3 2 2 4 2 2" xfId="35239" xr:uid="{531102DB-6B24-4C43-8BA7-3C1ACAAC2B8C}"/>
    <cellStyle name="40% - 강조색5 4 3 2 2 4 3" xfId="25511" xr:uid="{4D670A72-50DA-4EFE-8D3A-845A0D6B14D6}"/>
    <cellStyle name="40% - 강조색5 4 3 2 2 5" xfId="10919" xr:uid="{DB7A8A2C-1CA2-4EEB-9838-437DE32D9E1E}"/>
    <cellStyle name="40% - 강조색5 4 3 2 2 5 2" xfId="30375" xr:uid="{857777B5-B8A2-41D1-B9E0-B203D15D16D6}"/>
    <cellStyle name="40% - 강조색5 4 3 2 2 6" xfId="20647" xr:uid="{7E5357CF-32DA-4574-AAA1-7EB9A99C8619}"/>
    <cellStyle name="40% - 강조색5 4 3 2 3" xfId="1799" xr:uid="{487DF7EE-7F2B-429A-A7CD-69B379291316}"/>
    <cellStyle name="40% - 강조색5 4 3 2 3 2" xfId="4231" xr:uid="{F7A7AF6E-B824-43D5-B0A4-28D444BFFBE9}"/>
    <cellStyle name="40% - 강조색5 4 3 2 3 2 2" xfId="9095" xr:uid="{248769F9-7CFE-480E-8612-73A9B1EB956E}"/>
    <cellStyle name="40% - 강조색5 4 3 2 3 2 2 2" xfId="18823" xr:uid="{23C7DD8E-26CF-400F-BBDD-924293349DC9}"/>
    <cellStyle name="40% - 강조색5 4 3 2 3 2 2 2 2" xfId="38279" xr:uid="{2AE97068-BC42-4DB8-8172-8E1D87F214F0}"/>
    <cellStyle name="40% - 강조색5 4 3 2 3 2 2 3" xfId="28551" xr:uid="{E718C0EB-A15A-4BFC-A471-649C9920283E}"/>
    <cellStyle name="40% - 강조색5 4 3 2 3 2 3" xfId="13959" xr:uid="{A117863C-1E2A-4E62-B18F-1B84CFEF33E8}"/>
    <cellStyle name="40% - 강조색5 4 3 2 3 2 3 2" xfId="33415" xr:uid="{7B825720-BA6B-424F-B12C-598F2BB17D61}"/>
    <cellStyle name="40% - 강조색5 4 3 2 3 2 4" xfId="23687" xr:uid="{658F5771-B295-4147-A7C5-CF01D6134AE7}"/>
    <cellStyle name="40% - 강조색5 4 3 2 3 3" xfId="6663" xr:uid="{AB835A94-734D-404C-B4E4-C5C58AAD2C36}"/>
    <cellStyle name="40% - 강조색5 4 3 2 3 3 2" xfId="16391" xr:uid="{11D8FCC9-516C-4A02-A19D-4D292D10F8FE}"/>
    <cellStyle name="40% - 강조색5 4 3 2 3 3 2 2" xfId="35847" xr:uid="{87D09402-FF05-4EC8-AF7E-5D43B3A1F467}"/>
    <cellStyle name="40% - 강조색5 4 3 2 3 3 3" xfId="26119" xr:uid="{7F29AB81-EBC4-4DBE-B1F3-B2A2CDA1CFB7}"/>
    <cellStyle name="40% - 강조색5 4 3 2 3 4" xfId="11527" xr:uid="{68D92AF2-EBEA-4287-8D09-D5161A55F0DC}"/>
    <cellStyle name="40% - 강조색5 4 3 2 3 4 2" xfId="30983" xr:uid="{6FEE73B8-719C-4335-80B1-F1DF416D573D}"/>
    <cellStyle name="40% - 강조색5 4 3 2 3 5" xfId="21255" xr:uid="{FC322148-4A3A-469D-9B89-24EE00E34679}"/>
    <cellStyle name="40% - 강조색5 4 3 2 4" xfId="3015" xr:uid="{2F7B8E04-064C-4B5D-BE1F-4A765B11EF44}"/>
    <cellStyle name="40% - 강조색5 4 3 2 4 2" xfId="7879" xr:uid="{70DEC402-D8BE-4658-A683-6D6F0E7A0C8B}"/>
    <cellStyle name="40% - 강조색5 4 3 2 4 2 2" xfId="17607" xr:uid="{0AC780E8-CE8C-4104-A27B-40DA85D253B0}"/>
    <cellStyle name="40% - 강조색5 4 3 2 4 2 2 2" xfId="37063" xr:uid="{5CFE0143-D0AE-4C90-BA72-C26384F59499}"/>
    <cellStyle name="40% - 강조색5 4 3 2 4 2 3" xfId="27335" xr:uid="{9253D529-C5EE-400B-B5B1-027B4AF9548B}"/>
    <cellStyle name="40% - 강조색5 4 3 2 4 3" xfId="12743" xr:uid="{D3F016BA-D985-4391-885E-60A421B17A49}"/>
    <cellStyle name="40% - 강조색5 4 3 2 4 3 2" xfId="32199" xr:uid="{45F6EAFC-2C83-4227-9CD1-B1A994D8FE0A}"/>
    <cellStyle name="40% - 강조색5 4 3 2 4 4" xfId="22471" xr:uid="{B820DF6F-0F1E-44A4-AE77-56E69B3780E3}"/>
    <cellStyle name="40% - 강조색5 4 3 2 5" xfId="5447" xr:uid="{965B62C3-89FB-426A-935F-17B617B764B6}"/>
    <cellStyle name="40% - 강조색5 4 3 2 5 2" xfId="15175" xr:uid="{F72EF0D6-9C63-46E5-8041-F8EA6BEFA1D3}"/>
    <cellStyle name="40% - 강조색5 4 3 2 5 2 2" xfId="34631" xr:uid="{5B894415-BF59-4BB0-84BC-960B2E53D10E}"/>
    <cellStyle name="40% - 강조색5 4 3 2 5 3" xfId="24903" xr:uid="{7BD4BF52-5E20-4D88-97F2-0CB24573519A}"/>
    <cellStyle name="40% - 강조색5 4 3 2 6" xfId="10311" xr:uid="{28EA9679-64CE-4657-B7C0-4DD741E1F70B}"/>
    <cellStyle name="40% - 강조색5 4 3 2 6 2" xfId="29767" xr:uid="{D0D6596D-9A74-4E91-B56D-09115667E0AE}"/>
    <cellStyle name="40% - 강조색5 4 3 2 7" xfId="20039" xr:uid="{C7921C1A-C460-4790-84ED-AE73A67F9CD9}"/>
    <cellStyle name="40% - 강조색5 4 3 3" xfId="887" xr:uid="{CA7A6309-CD37-482F-B75C-F44D5EEEFA8A}"/>
    <cellStyle name="40% - 강조색5 4 3 3 2" xfId="2103" xr:uid="{40B7050C-D724-4A01-8E4E-D59E54391DA1}"/>
    <cellStyle name="40% - 강조색5 4 3 3 2 2" xfId="4535" xr:uid="{E267D932-A46F-4CAF-9371-62F6648F0A00}"/>
    <cellStyle name="40% - 강조색5 4 3 3 2 2 2" xfId="9399" xr:uid="{B8FFD3D4-8700-4D14-A5CC-2B4B94EB755E}"/>
    <cellStyle name="40% - 강조색5 4 3 3 2 2 2 2" xfId="19127" xr:uid="{A0C5801A-B6D1-43DF-8F36-02C486CA1244}"/>
    <cellStyle name="40% - 강조색5 4 3 3 2 2 2 2 2" xfId="38583" xr:uid="{629C2E90-4296-4C17-AF14-8CE06016E78D}"/>
    <cellStyle name="40% - 강조색5 4 3 3 2 2 2 3" xfId="28855" xr:uid="{153483CA-7D06-4208-9FFF-B5D80295E961}"/>
    <cellStyle name="40% - 강조색5 4 3 3 2 2 3" xfId="14263" xr:uid="{28B4C256-DD97-4FC4-8984-1BD48E12278B}"/>
    <cellStyle name="40% - 강조색5 4 3 3 2 2 3 2" xfId="33719" xr:uid="{1658CA35-6341-406A-9125-316BD6F048CD}"/>
    <cellStyle name="40% - 강조색5 4 3 3 2 2 4" xfId="23991" xr:uid="{3F4BBB04-6425-4803-950E-57F466A7AE62}"/>
    <cellStyle name="40% - 강조색5 4 3 3 2 3" xfId="6967" xr:uid="{79FD85D9-0CC2-4115-91F3-CB2987CD56CC}"/>
    <cellStyle name="40% - 강조색5 4 3 3 2 3 2" xfId="16695" xr:uid="{D371E1A3-83E4-47FB-9D0D-EA48D8C8E251}"/>
    <cellStyle name="40% - 강조색5 4 3 3 2 3 2 2" xfId="36151" xr:uid="{250F7BF4-9420-4C46-96F6-E2631F6662C4}"/>
    <cellStyle name="40% - 강조색5 4 3 3 2 3 3" xfId="26423" xr:uid="{7C6E9628-3963-4D84-BD69-CD2A8A8776B7}"/>
    <cellStyle name="40% - 강조색5 4 3 3 2 4" xfId="11831" xr:uid="{9E12E6EA-1920-4E30-A673-F9C376BC1892}"/>
    <cellStyle name="40% - 강조색5 4 3 3 2 4 2" xfId="31287" xr:uid="{FA5AD014-B58B-4BDE-9E75-F5091AC68287}"/>
    <cellStyle name="40% - 강조색5 4 3 3 2 5" xfId="21559" xr:uid="{256B77BE-FBEF-4862-B688-FA275078742A}"/>
    <cellStyle name="40% - 강조색5 4 3 3 3" xfId="3319" xr:uid="{C037BB8A-B466-41A0-BBD8-A00744BA6AAB}"/>
    <cellStyle name="40% - 강조색5 4 3 3 3 2" xfId="8183" xr:uid="{C79C927E-C81D-4E74-920E-35339D4E0D19}"/>
    <cellStyle name="40% - 강조색5 4 3 3 3 2 2" xfId="17911" xr:uid="{321FB627-7469-4A43-81F8-4348B2074667}"/>
    <cellStyle name="40% - 강조색5 4 3 3 3 2 2 2" xfId="37367" xr:uid="{C5D00F62-F42E-4458-BEFD-FD1728FD2CD7}"/>
    <cellStyle name="40% - 강조색5 4 3 3 3 2 3" xfId="27639" xr:uid="{9EC646D7-6531-4F32-9769-99453BADE284}"/>
    <cellStyle name="40% - 강조색5 4 3 3 3 3" xfId="13047" xr:uid="{5E6BB477-079E-4B2E-A979-CCE58F4CEE9D}"/>
    <cellStyle name="40% - 강조색5 4 3 3 3 3 2" xfId="32503" xr:uid="{D0A060D2-83E2-45A3-A2C4-E25A783130FF}"/>
    <cellStyle name="40% - 강조색5 4 3 3 3 4" xfId="22775" xr:uid="{17CE0ADE-918F-49DB-9A2C-070A4057FBC3}"/>
    <cellStyle name="40% - 강조색5 4 3 3 4" xfId="5751" xr:uid="{E9282DE0-E3A9-4E19-97D6-132A85409CA0}"/>
    <cellStyle name="40% - 강조색5 4 3 3 4 2" xfId="15479" xr:uid="{BF91CA74-5F1A-44CF-9156-606E11F386EF}"/>
    <cellStyle name="40% - 강조색5 4 3 3 4 2 2" xfId="34935" xr:uid="{996BCD82-5242-4468-A1C5-31E5C84CA54C}"/>
    <cellStyle name="40% - 강조색5 4 3 3 4 3" xfId="25207" xr:uid="{C65810C0-B9AE-42D1-93E7-680F19801600}"/>
    <cellStyle name="40% - 강조색5 4 3 3 5" xfId="10615" xr:uid="{509BBBD4-D377-4D47-A832-56BA2AE418FA}"/>
    <cellStyle name="40% - 강조색5 4 3 3 5 2" xfId="30071" xr:uid="{ED4EB83A-098D-487B-AB8D-5398FBBB8A34}"/>
    <cellStyle name="40% - 강조색5 4 3 3 6" xfId="20343" xr:uid="{51A4FCA0-57C5-419C-ABD1-7917C6726E78}"/>
    <cellStyle name="40% - 강조색5 4 3 4" xfId="1495" xr:uid="{9685CB86-9B36-4466-A270-724AA408EAC7}"/>
    <cellStyle name="40% - 강조색5 4 3 4 2" xfId="3927" xr:uid="{C555E6BF-BEEB-4A55-8CD8-2B6019B1FB98}"/>
    <cellStyle name="40% - 강조색5 4 3 4 2 2" xfId="8791" xr:uid="{4C6714D5-2212-4544-8630-AD6899994EE4}"/>
    <cellStyle name="40% - 강조색5 4 3 4 2 2 2" xfId="18519" xr:uid="{9D2D1FC9-DC0E-48C7-B394-01D8FB211251}"/>
    <cellStyle name="40% - 강조색5 4 3 4 2 2 2 2" xfId="37975" xr:uid="{7DD73CA3-C69E-44A1-8A5A-130A0A656C60}"/>
    <cellStyle name="40% - 강조색5 4 3 4 2 2 3" xfId="28247" xr:uid="{4E78C1BA-F273-451F-9922-D8BCF5E71EDE}"/>
    <cellStyle name="40% - 강조색5 4 3 4 2 3" xfId="13655" xr:uid="{43E0E30C-BF37-474C-8B89-77430833541A}"/>
    <cellStyle name="40% - 강조색5 4 3 4 2 3 2" xfId="33111" xr:uid="{A48919C8-A834-4C4B-AD41-4CAC1F0B0CA3}"/>
    <cellStyle name="40% - 강조색5 4 3 4 2 4" xfId="23383" xr:uid="{FFE1DB25-63DA-4C2B-B8B8-C43327BFA6A1}"/>
    <cellStyle name="40% - 강조색5 4 3 4 3" xfId="6359" xr:uid="{1E43A49B-ECF2-439C-B8EB-1B5C1CF15FAA}"/>
    <cellStyle name="40% - 강조색5 4 3 4 3 2" xfId="16087" xr:uid="{2474ACF6-64B9-4E9C-9427-7B83AC750FED}"/>
    <cellStyle name="40% - 강조색5 4 3 4 3 2 2" xfId="35543" xr:uid="{9C43503B-3A53-485E-B07B-C3A1D0E0C5C6}"/>
    <cellStyle name="40% - 강조색5 4 3 4 3 3" xfId="25815" xr:uid="{FCC14DB9-3493-4212-A98A-459E5408F8EE}"/>
    <cellStyle name="40% - 강조색5 4 3 4 4" xfId="11223" xr:uid="{30FECB36-B1B7-4449-A080-0AB015C3F5C3}"/>
    <cellStyle name="40% - 강조색5 4 3 4 4 2" xfId="30679" xr:uid="{E3684D62-A8DF-4C15-A90C-5A852099B4B0}"/>
    <cellStyle name="40% - 강조색5 4 3 4 5" xfId="20951" xr:uid="{D90912F8-9436-4EB7-8985-8A33C1BAA77B}"/>
    <cellStyle name="40% - 강조색5 4 3 5" xfId="2711" xr:uid="{596F1715-6E8A-4D07-87E0-93FD878D1009}"/>
    <cellStyle name="40% - 강조색5 4 3 5 2" xfId="7575" xr:uid="{94A9DA4E-970A-4956-B4C9-3FCC826518B0}"/>
    <cellStyle name="40% - 강조색5 4 3 5 2 2" xfId="17303" xr:uid="{2FBD8A71-505D-4785-AF1E-123B78616E42}"/>
    <cellStyle name="40% - 강조색5 4 3 5 2 2 2" xfId="36759" xr:uid="{C397BD2A-C920-4918-B1E6-C5B48A61AD69}"/>
    <cellStyle name="40% - 강조색5 4 3 5 2 3" xfId="27031" xr:uid="{487A6343-5887-4C26-8D9F-ED172FE71852}"/>
    <cellStyle name="40% - 강조색5 4 3 5 3" xfId="12439" xr:uid="{ECFFB2EB-022A-4964-80BF-0A10F464C09E}"/>
    <cellStyle name="40% - 강조색5 4 3 5 3 2" xfId="31895" xr:uid="{DF95736E-1B6C-473F-96ED-E9AF1AC6BFF2}"/>
    <cellStyle name="40% - 강조색5 4 3 5 4" xfId="22167" xr:uid="{D64660F5-55A3-40DD-A847-41A9AFEC0A48}"/>
    <cellStyle name="40% - 강조색5 4 3 6" xfId="5143" xr:uid="{7B5ABBE3-EBE5-4A37-A555-86E1CC67DDA6}"/>
    <cellStyle name="40% - 강조색5 4 3 6 2" xfId="14871" xr:uid="{E92F4E9B-C557-4D2B-AE7B-0770A853F426}"/>
    <cellStyle name="40% - 강조색5 4 3 6 2 2" xfId="34327" xr:uid="{ADD26E1D-8398-42E2-B104-59B2FE2BC952}"/>
    <cellStyle name="40% - 강조색5 4 3 6 3" xfId="24599" xr:uid="{6D367104-1949-4DA2-BE05-34FAE7B4C2EA}"/>
    <cellStyle name="40% - 강조색5 4 3 7" xfId="10007" xr:uid="{AB6E9C14-4DD2-4795-9417-BC6E82FCF77D}"/>
    <cellStyle name="40% - 강조색5 4 3 7 2" xfId="29463" xr:uid="{6801D1B3-2C28-4A1D-94BF-283BD5AE2E53}"/>
    <cellStyle name="40% - 강조색5 4 3 8" xfId="19735" xr:uid="{B2F939A6-5F24-425F-9B5A-82BF1BD8A0F8}"/>
    <cellStyle name="40% - 강조색5 4 4" xfId="431" xr:uid="{EF44065F-6F56-4A9E-91A0-55BDA0588C76}"/>
    <cellStyle name="40% - 강조색5 4 4 2" xfId="1039" xr:uid="{878446AE-4E1D-4BA9-BA7B-7822692A79A3}"/>
    <cellStyle name="40% - 강조색5 4 4 2 2" xfId="2255" xr:uid="{56678EA2-E97E-4FF9-BEC6-0D8BE9347C73}"/>
    <cellStyle name="40% - 강조색5 4 4 2 2 2" xfId="4687" xr:uid="{D47504AB-FF28-4A60-BBFA-0D74B3E635F8}"/>
    <cellStyle name="40% - 강조색5 4 4 2 2 2 2" xfId="9551" xr:uid="{664221B9-6808-47B0-AF71-CF1ECDA7D9FD}"/>
    <cellStyle name="40% - 강조색5 4 4 2 2 2 2 2" xfId="19279" xr:uid="{6BE839AF-D49A-4769-8F02-4F4F604FA289}"/>
    <cellStyle name="40% - 강조색5 4 4 2 2 2 2 2 2" xfId="38735" xr:uid="{F575E251-C8E4-4D16-9A4A-485AAD000BA4}"/>
    <cellStyle name="40% - 강조색5 4 4 2 2 2 2 3" xfId="29007" xr:uid="{51BCFC2D-5DF3-4A9B-A2B8-475F37D4E714}"/>
    <cellStyle name="40% - 강조색5 4 4 2 2 2 3" xfId="14415" xr:uid="{098954A0-6482-45A9-95EC-D44AC38BF9E7}"/>
    <cellStyle name="40% - 강조색5 4 4 2 2 2 3 2" xfId="33871" xr:uid="{82944E1B-7754-4B62-A3DB-9806D79639E7}"/>
    <cellStyle name="40% - 강조색5 4 4 2 2 2 4" xfId="24143" xr:uid="{B1EC444C-5328-44C8-A51F-994D7818FEFC}"/>
    <cellStyle name="40% - 강조색5 4 4 2 2 3" xfId="7119" xr:uid="{D5324DD5-50CF-4318-9B0B-C59778BA8F8C}"/>
    <cellStyle name="40% - 강조색5 4 4 2 2 3 2" xfId="16847" xr:uid="{296512FE-5F89-4D62-BA6D-0B7911F706E5}"/>
    <cellStyle name="40% - 강조색5 4 4 2 2 3 2 2" xfId="36303" xr:uid="{8B370BB4-8B0E-4BA5-B86F-D66CDDFAD263}"/>
    <cellStyle name="40% - 강조색5 4 4 2 2 3 3" xfId="26575" xr:uid="{1035D4F5-8605-4336-8C3E-0531C5CFCF22}"/>
    <cellStyle name="40% - 강조색5 4 4 2 2 4" xfId="11983" xr:uid="{698ECACC-2B9B-4A7D-9FE2-493F42B8512F}"/>
    <cellStyle name="40% - 강조색5 4 4 2 2 4 2" xfId="31439" xr:uid="{FA7A8051-635E-41FB-9543-38AB6D48BF7D}"/>
    <cellStyle name="40% - 강조색5 4 4 2 2 5" xfId="21711" xr:uid="{BC970573-F970-4801-B8B0-46FA80651734}"/>
    <cellStyle name="40% - 강조색5 4 4 2 3" xfId="3471" xr:uid="{FC9E7FD7-845C-417F-B9A9-0DFBA50D1084}"/>
    <cellStyle name="40% - 강조색5 4 4 2 3 2" xfId="8335" xr:uid="{259C0DBB-4C52-46B7-92DC-3C5575A971E6}"/>
    <cellStyle name="40% - 강조색5 4 4 2 3 2 2" xfId="18063" xr:uid="{1A01D303-B4E3-496B-872A-5AA2660387BA}"/>
    <cellStyle name="40% - 강조색5 4 4 2 3 2 2 2" xfId="37519" xr:uid="{3CC4D470-40A0-4D2A-BAAA-BD198CF8925E}"/>
    <cellStyle name="40% - 강조색5 4 4 2 3 2 3" xfId="27791" xr:uid="{76A2F656-2BD8-4677-8AEB-7EC3A0AE2FB8}"/>
    <cellStyle name="40% - 강조색5 4 4 2 3 3" xfId="13199" xr:uid="{B5488A3D-0A26-4CDD-A13A-B6A5D4A6AB43}"/>
    <cellStyle name="40% - 강조색5 4 4 2 3 3 2" xfId="32655" xr:uid="{C2891C53-72E3-4779-8677-0B894D25112C}"/>
    <cellStyle name="40% - 강조색5 4 4 2 3 4" xfId="22927" xr:uid="{85A5D22D-0D6D-4240-AE12-9CBA0BC00FA7}"/>
    <cellStyle name="40% - 강조색5 4 4 2 4" xfId="5903" xr:uid="{F2C8CF2D-7D5B-4185-BF36-465D29367DDB}"/>
    <cellStyle name="40% - 강조색5 4 4 2 4 2" xfId="15631" xr:uid="{110CB433-2DCB-4796-B59C-F8808833FD1C}"/>
    <cellStyle name="40% - 강조색5 4 4 2 4 2 2" xfId="35087" xr:uid="{309CBD9F-C88C-44E3-8C5D-11E23EE26D52}"/>
    <cellStyle name="40% - 강조색5 4 4 2 4 3" xfId="25359" xr:uid="{E8FD33A1-69AF-4F2E-98F6-46AFFC36FF3D}"/>
    <cellStyle name="40% - 강조색5 4 4 2 5" xfId="10767" xr:uid="{8A8EB19A-B052-468B-B52E-64085B690C19}"/>
    <cellStyle name="40% - 강조색5 4 4 2 5 2" xfId="30223" xr:uid="{90487262-9505-4658-AB9A-948556BB2CE5}"/>
    <cellStyle name="40% - 강조색5 4 4 2 6" xfId="20495" xr:uid="{0E709D8D-1A9A-45E7-B948-83C555704983}"/>
    <cellStyle name="40% - 강조색5 4 4 3" xfId="1647" xr:uid="{EBDA9F8D-1143-4BE0-8787-E1EEDEC5F279}"/>
    <cellStyle name="40% - 강조색5 4 4 3 2" xfId="4079" xr:uid="{A23B59EC-AA67-4EF5-AD91-8F6801C14C0B}"/>
    <cellStyle name="40% - 강조색5 4 4 3 2 2" xfId="8943" xr:uid="{1E7C9B17-A162-4F66-B7EB-ECB8A49A7B98}"/>
    <cellStyle name="40% - 강조색5 4 4 3 2 2 2" xfId="18671" xr:uid="{A6352056-3A9A-4950-87F6-8A41EE29640D}"/>
    <cellStyle name="40% - 강조색5 4 4 3 2 2 2 2" xfId="38127" xr:uid="{5A7575D0-299D-46D7-A379-D7B59C33807A}"/>
    <cellStyle name="40% - 강조색5 4 4 3 2 2 3" xfId="28399" xr:uid="{69C689B3-4300-41C0-A359-FF29845627E9}"/>
    <cellStyle name="40% - 강조색5 4 4 3 2 3" xfId="13807" xr:uid="{A7C2B986-633B-4A25-90F1-4758BA557983}"/>
    <cellStyle name="40% - 강조색5 4 4 3 2 3 2" xfId="33263" xr:uid="{F30072B5-514F-4CB6-A3DC-18AD22CC3E7A}"/>
    <cellStyle name="40% - 강조색5 4 4 3 2 4" xfId="23535" xr:uid="{6369083F-1AC1-4EE1-A22E-8E9EF4801683}"/>
    <cellStyle name="40% - 강조색5 4 4 3 3" xfId="6511" xr:uid="{325E5A10-1BB4-4E7F-8597-01303EA78E0B}"/>
    <cellStyle name="40% - 강조색5 4 4 3 3 2" xfId="16239" xr:uid="{BA44A275-70A9-4326-BC8C-D997154EA8B3}"/>
    <cellStyle name="40% - 강조색5 4 4 3 3 2 2" xfId="35695" xr:uid="{81E1039D-47E8-4086-ABE3-81D2F2552684}"/>
    <cellStyle name="40% - 강조색5 4 4 3 3 3" xfId="25967" xr:uid="{4569AF5A-20CC-456D-9571-0650DF1BE17C}"/>
    <cellStyle name="40% - 강조색5 4 4 3 4" xfId="11375" xr:uid="{B37F4CF5-8D19-4FE5-A88D-EEE00BFED264}"/>
    <cellStyle name="40% - 강조색5 4 4 3 4 2" xfId="30831" xr:uid="{A4FE8A0D-5F8C-4D31-9EB2-4BC15C1EF458}"/>
    <cellStyle name="40% - 강조색5 4 4 3 5" xfId="21103" xr:uid="{FC9ACEEA-639E-4898-A449-15C3BCA5AB9D}"/>
    <cellStyle name="40% - 강조색5 4 4 4" xfId="2863" xr:uid="{61667B56-B1B8-49D6-87B3-F5FB0B506EF5}"/>
    <cellStyle name="40% - 강조색5 4 4 4 2" xfId="7727" xr:uid="{EA70D8A1-6D0A-4AD7-8383-2A8CD40C20E3}"/>
    <cellStyle name="40% - 강조색5 4 4 4 2 2" xfId="17455" xr:uid="{27181190-8109-4A21-B669-75F9CE1FA359}"/>
    <cellStyle name="40% - 강조색5 4 4 4 2 2 2" xfId="36911" xr:uid="{63B7E1D6-E7CC-491E-A3B7-469CCD0CF2DD}"/>
    <cellStyle name="40% - 강조색5 4 4 4 2 3" xfId="27183" xr:uid="{9492FA6E-F0AE-481D-9523-FC67A872C0B6}"/>
    <cellStyle name="40% - 강조색5 4 4 4 3" xfId="12591" xr:uid="{3C59A5AF-B1B2-48E1-ABB7-0765058C193A}"/>
    <cellStyle name="40% - 강조색5 4 4 4 3 2" xfId="32047" xr:uid="{F841EF6E-57A8-4FAD-B4E3-1F5D750EC5E5}"/>
    <cellStyle name="40% - 강조색5 4 4 4 4" xfId="22319" xr:uid="{94F0F0F1-786A-42D7-9C4B-34152F843C93}"/>
    <cellStyle name="40% - 강조색5 4 4 5" xfId="5295" xr:uid="{3D6EEFE6-EA76-45D6-A310-008BC3FEA917}"/>
    <cellStyle name="40% - 강조색5 4 4 5 2" xfId="15023" xr:uid="{97653C3E-E995-4164-B32A-83449FE395B5}"/>
    <cellStyle name="40% - 강조색5 4 4 5 2 2" xfId="34479" xr:uid="{3AB8C924-C87D-4D38-83C7-CF83AA4DB8A9}"/>
    <cellStyle name="40% - 강조색5 4 4 5 3" xfId="24751" xr:uid="{0E171A46-4A01-43D8-8F6A-09BABA3EFA44}"/>
    <cellStyle name="40% - 강조색5 4 4 6" xfId="10159" xr:uid="{729946C5-6A56-4623-88ED-E1A3544420B6}"/>
    <cellStyle name="40% - 강조색5 4 4 6 2" xfId="29615" xr:uid="{E525FEED-0C83-4605-A600-AFCB9E423AF1}"/>
    <cellStyle name="40% - 강조색5 4 4 7" xfId="19887" xr:uid="{5FC9169E-E400-4A34-9D60-5C88C2CB5414}"/>
    <cellStyle name="40% - 강조색5 4 5" xfId="735" xr:uid="{75B5B5AD-74B5-4891-86ED-7CBD615FF795}"/>
    <cellStyle name="40% - 강조색5 4 5 2" xfId="1951" xr:uid="{3BBCCC53-0E35-4866-B4DC-1B9787FA1D16}"/>
    <cellStyle name="40% - 강조색5 4 5 2 2" xfId="4383" xr:uid="{570E53B3-CF57-42C8-8512-AFD07DB88EE3}"/>
    <cellStyle name="40% - 강조색5 4 5 2 2 2" xfId="9247" xr:uid="{8A9F5070-830A-497F-AA28-504D279D62C8}"/>
    <cellStyle name="40% - 강조색5 4 5 2 2 2 2" xfId="18975" xr:uid="{DA83B8FE-2BC2-4E11-B61C-2292AF4AC08C}"/>
    <cellStyle name="40% - 강조색5 4 5 2 2 2 2 2" xfId="38431" xr:uid="{BD0A8DA9-5A6B-4315-9F5E-3D0A60D402C1}"/>
    <cellStyle name="40% - 강조색5 4 5 2 2 2 3" xfId="28703" xr:uid="{0B10BBF1-E67D-4294-B9C3-9099546A3575}"/>
    <cellStyle name="40% - 강조색5 4 5 2 2 3" xfId="14111" xr:uid="{6A93315E-328B-431B-9F37-69C1ED4AF3BD}"/>
    <cellStyle name="40% - 강조색5 4 5 2 2 3 2" xfId="33567" xr:uid="{1C63780C-7022-4D10-9ADB-A63C04BE4D26}"/>
    <cellStyle name="40% - 강조색5 4 5 2 2 4" xfId="23839" xr:uid="{457CD9EB-6CA4-44EA-B3AE-FC880D399A6D}"/>
    <cellStyle name="40% - 강조색5 4 5 2 3" xfId="6815" xr:uid="{542B58B9-55EB-48D7-B38A-5A5969139713}"/>
    <cellStyle name="40% - 강조색5 4 5 2 3 2" xfId="16543" xr:uid="{C5041769-E912-4D6F-9700-590AC2748209}"/>
    <cellStyle name="40% - 강조색5 4 5 2 3 2 2" xfId="35999" xr:uid="{5019C13D-DF66-41F4-8390-FCFE18268B65}"/>
    <cellStyle name="40% - 강조색5 4 5 2 3 3" xfId="26271" xr:uid="{5B2F4570-468A-4380-B556-12F219628310}"/>
    <cellStyle name="40% - 강조색5 4 5 2 4" xfId="11679" xr:uid="{1D5CA0C3-54D8-4723-9F8E-C8A8F8C3584B}"/>
    <cellStyle name="40% - 강조색5 4 5 2 4 2" xfId="31135" xr:uid="{D4B95F0E-E0E3-4662-B44B-29AC174E479E}"/>
    <cellStyle name="40% - 강조색5 4 5 2 5" xfId="21407" xr:uid="{6CDE8B2E-073C-4698-92F7-E77B025E64BE}"/>
    <cellStyle name="40% - 강조색5 4 5 3" xfId="3167" xr:uid="{242DFFDB-3859-4C51-A786-DFAC3C31CCC4}"/>
    <cellStyle name="40% - 강조색5 4 5 3 2" xfId="8031" xr:uid="{83F00DDC-4B0B-4CC9-9AA4-8545625E4639}"/>
    <cellStyle name="40% - 강조색5 4 5 3 2 2" xfId="17759" xr:uid="{FCB02246-A339-4F6F-96AA-631D7F51C9E5}"/>
    <cellStyle name="40% - 강조색5 4 5 3 2 2 2" xfId="37215" xr:uid="{F5DDB43A-DFB8-4B97-8BFE-F1809C0377E0}"/>
    <cellStyle name="40% - 강조색5 4 5 3 2 3" xfId="27487" xr:uid="{E0B055DD-508B-400E-9066-C84F4062D9DF}"/>
    <cellStyle name="40% - 강조색5 4 5 3 3" xfId="12895" xr:uid="{A5E92FFE-4ED2-432C-820B-1E5613E3C668}"/>
    <cellStyle name="40% - 강조색5 4 5 3 3 2" xfId="32351" xr:uid="{23C53ABA-1D0B-499E-B79F-780D64B3334F}"/>
    <cellStyle name="40% - 강조색5 4 5 3 4" xfId="22623" xr:uid="{193B1B28-B7C2-4565-8BBB-81290955DC88}"/>
    <cellStyle name="40% - 강조색5 4 5 4" xfId="5599" xr:uid="{FB6D6823-B8C9-4A80-B698-9AAE0F39CD09}"/>
    <cellStyle name="40% - 강조색5 4 5 4 2" xfId="15327" xr:uid="{F25A059F-3BF1-4378-AA62-DD7C69DDC92A}"/>
    <cellStyle name="40% - 강조색5 4 5 4 2 2" xfId="34783" xr:uid="{388FA327-10CC-42B9-B313-8A23EA36B8DA}"/>
    <cellStyle name="40% - 강조색5 4 5 4 3" xfId="25055" xr:uid="{250AB83E-0A68-4384-B895-13FED6286F11}"/>
    <cellStyle name="40% - 강조색5 4 5 5" xfId="10463" xr:uid="{A0ED420D-9936-4B10-93C2-C003CB07E86A}"/>
    <cellStyle name="40% - 강조색5 4 5 5 2" xfId="29919" xr:uid="{75F1B73C-5240-49ED-877C-D25324776DEE}"/>
    <cellStyle name="40% - 강조색5 4 5 6" xfId="20191" xr:uid="{5C16007D-37A5-4B0F-87D7-6A9383B55103}"/>
    <cellStyle name="40% - 강조색5 4 6" xfId="1343" xr:uid="{40ABF618-617F-47FD-8115-446D0AA39A8B}"/>
    <cellStyle name="40% - 강조색5 4 6 2" xfId="3775" xr:uid="{C351D9D4-516C-4951-9606-E3F2F3F3116A}"/>
    <cellStyle name="40% - 강조색5 4 6 2 2" xfId="8639" xr:uid="{5C2455BB-9808-4A75-AE9A-975B09433200}"/>
    <cellStyle name="40% - 강조색5 4 6 2 2 2" xfId="18367" xr:uid="{AD2F0666-39EB-496A-A77D-AAA1239CB83E}"/>
    <cellStyle name="40% - 강조색5 4 6 2 2 2 2" xfId="37823" xr:uid="{1AC9707E-1D0D-4E11-8159-711BE702BA54}"/>
    <cellStyle name="40% - 강조색5 4 6 2 2 3" xfId="28095" xr:uid="{D4520430-83EA-4D0F-A708-DD33D634D72E}"/>
    <cellStyle name="40% - 강조색5 4 6 2 3" xfId="13503" xr:uid="{48CC327E-C0E1-4107-A6CB-7465334DB22B}"/>
    <cellStyle name="40% - 강조색5 4 6 2 3 2" xfId="32959" xr:uid="{22E4E66E-8114-4110-B8C3-D7C98B0B0FC0}"/>
    <cellStyle name="40% - 강조색5 4 6 2 4" xfId="23231" xr:uid="{4E17CB7A-37DC-4B63-8506-692728AA1CA4}"/>
    <cellStyle name="40% - 강조색5 4 6 3" xfId="6207" xr:uid="{81A4BE12-D869-480D-86AE-B8AE3B2C69A6}"/>
    <cellStyle name="40% - 강조색5 4 6 3 2" xfId="15935" xr:uid="{AD115E41-C82B-4164-A429-288BC0C2732A}"/>
    <cellStyle name="40% - 강조색5 4 6 3 2 2" xfId="35391" xr:uid="{8CD9BAEA-10EE-438A-B538-6E27008E3978}"/>
    <cellStyle name="40% - 강조색5 4 6 3 3" xfId="25663" xr:uid="{3728A3E7-99CE-42FC-9E52-FC17AB477B6E}"/>
    <cellStyle name="40% - 강조색5 4 6 4" xfId="11071" xr:uid="{804EB297-5BA2-4A7F-A5D7-1AAE875144C0}"/>
    <cellStyle name="40% - 강조색5 4 6 4 2" xfId="30527" xr:uid="{E466FB25-FF24-481D-B769-872A14AC3D7B}"/>
    <cellStyle name="40% - 강조색5 4 6 5" xfId="20799" xr:uid="{36845A1B-5DEB-4D4B-9CDE-1CF2F29ECA89}"/>
    <cellStyle name="40% - 강조색5 4 7" xfId="2559" xr:uid="{D5C5B5D0-DC18-483D-8E05-7AD46C85EE6C}"/>
    <cellStyle name="40% - 강조색5 4 7 2" xfId="7423" xr:uid="{6EAB5CE2-A1B0-4ACA-A6E9-BE8AAF9F437D}"/>
    <cellStyle name="40% - 강조색5 4 7 2 2" xfId="17151" xr:uid="{9ABDEA9C-259E-4828-BA0E-1CD9C161D0A0}"/>
    <cellStyle name="40% - 강조색5 4 7 2 2 2" xfId="36607" xr:uid="{7BE17E49-2F86-4224-8142-45F53D0370D5}"/>
    <cellStyle name="40% - 강조색5 4 7 2 3" xfId="26879" xr:uid="{73916E57-E05A-443A-BD60-5D42050B94FB}"/>
    <cellStyle name="40% - 강조색5 4 7 3" xfId="12287" xr:uid="{7D689BEA-9D9E-40CA-AF5D-8F97FA35998A}"/>
    <cellStyle name="40% - 강조색5 4 7 3 2" xfId="31743" xr:uid="{06FEA8BC-4178-44F0-AE91-57B061FA6D69}"/>
    <cellStyle name="40% - 강조색5 4 7 4" xfId="22015" xr:uid="{B22CE911-49B1-4D13-B7B0-91F52FD24368}"/>
    <cellStyle name="40% - 강조색5 4 8" xfId="4991" xr:uid="{117669D6-3AF5-42E0-9813-4DA9D1D8ACD2}"/>
    <cellStyle name="40% - 강조색5 4 8 2" xfId="14719" xr:uid="{3A3ED595-027D-426E-8FC9-ADECA921EE0B}"/>
    <cellStyle name="40% - 강조색5 4 8 2 2" xfId="34175" xr:uid="{84404AD2-6906-4F9B-8BEA-DE3B9209405E}"/>
    <cellStyle name="40% - 강조색5 4 8 3" xfId="24447" xr:uid="{6E3DBC91-0E5A-4B1B-BA60-911B894C8E6E}"/>
    <cellStyle name="40% - 강조색5 4 9" xfId="9855" xr:uid="{784C6393-CB62-43DB-88BB-A233F3F9C76F}"/>
    <cellStyle name="40% - 강조색5 4 9 2" xfId="29311" xr:uid="{A2FC3E4B-CBCF-4A73-B521-74C3DB6A8AC6}"/>
    <cellStyle name="40% - 강조색6" xfId="41" builtinId="51" customBuiltin="1"/>
    <cellStyle name="40% - 강조색6 2" xfId="84" xr:uid="{CAD7159E-BC15-41BB-B769-412AD8CE6F27}"/>
    <cellStyle name="40% - 강조색6 2 10" xfId="19546" xr:uid="{AA3C6A88-0BA9-4AD7-9F25-731057B2E036}"/>
    <cellStyle name="40% - 강조색6 2 2" xfId="164" xr:uid="{44BC0845-9476-4CCC-97EF-B6CC0E72ABEF}"/>
    <cellStyle name="40% - 강조색6 2 2 2" xfId="317" xr:uid="{7119118D-63F2-4B7F-BA0D-9B6749ACFA08}"/>
    <cellStyle name="40% - 강조색6 2 2 2 2" xfId="622" xr:uid="{D04B9769-D111-400C-95FE-2B9B06FC7DE7}"/>
    <cellStyle name="40% - 강조색6 2 2 2 2 2" xfId="1230" xr:uid="{404804AF-68CE-475F-9ABD-968C3C4AC68E}"/>
    <cellStyle name="40% - 강조색6 2 2 2 2 2 2" xfId="2446" xr:uid="{4581C5FE-FFB2-4915-A28F-72CE3517FB44}"/>
    <cellStyle name="40% - 강조색6 2 2 2 2 2 2 2" xfId="4878" xr:uid="{89B4D3BD-486B-4C9B-86A9-0BAA784C6E0B}"/>
    <cellStyle name="40% - 강조색6 2 2 2 2 2 2 2 2" xfId="9742" xr:uid="{B2D00368-DCEC-4092-AF7D-B047FA03F6D7}"/>
    <cellStyle name="40% - 강조색6 2 2 2 2 2 2 2 2 2" xfId="19470" xr:uid="{6812C6AF-AF38-4572-AB48-51A65476132A}"/>
    <cellStyle name="40% - 강조색6 2 2 2 2 2 2 2 2 2 2" xfId="38926" xr:uid="{FD1FEC22-2C83-4A67-BC1E-EF4E1DC5EC70}"/>
    <cellStyle name="40% - 강조색6 2 2 2 2 2 2 2 2 3" xfId="29198" xr:uid="{2A1F0539-77E9-45D0-A559-6384E87F7C78}"/>
    <cellStyle name="40% - 강조색6 2 2 2 2 2 2 2 3" xfId="14606" xr:uid="{7EF37064-DE1E-4F70-80D3-8C1EEEB09967}"/>
    <cellStyle name="40% - 강조색6 2 2 2 2 2 2 2 3 2" xfId="34062" xr:uid="{D175E133-E019-4BDB-ADE9-EFA424613008}"/>
    <cellStyle name="40% - 강조색6 2 2 2 2 2 2 2 4" xfId="24334" xr:uid="{42A862E2-722F-4478-982B-B1A1D9144ACA}"/>
    <cellStyle name="40% - 강조색6 2 2 2 2 2 2 3" xfId="7310" xr:uid="{F2B75F87-EF9E-4197-850B-9E4E8F6BCF5D}"/>
    <cellStyle name="40% - 강조색6 2 2 2 2 2 2 3 2" xfId="17038" xr:uid="{5DB0459E-A678-4C03-AB5B-4AD57057E1F4}"/>
    <cellStyle name="40% - 강조색6 2 2 2 2 2 2 3 2 2" xfId="36494" xr:uid="{044097A7-128C-4A01-B205-6C48B9A8999B}"/>
    <cellStyle name="40% - 강조색6 2 2 2 2 2 2 3 3" xfId="26766" xr:uid="{E88C0DB5-2666-4B29-9C36-EBF906FED015}"/>
    <cellStyle name="40% - 강조색6 2 2 2 2 2 2 4" xfId="12174" xr:uid="{BC789501-716B-4463-B4F2-2B64EED97D08}"/>
    <cellStyle name="40% - 강조색6 2 2 2 2 2 2 4 2" xfId="31630" xr:uid="{62BCD72E-3499-4481-9469-E3AA16BAF03E}"/>
    <cellStyle name="40% - 강조색6 2 2 2 2 2 2 5" xfId="21902" xr:uid="{672C3C5E-5EF4-4C77-BD1B-9E4AA3CFA8B9}"/>
    <cellStyle name="40% - 강조색6 2 2 2 2 2 3" xfId="3662" xr:uid="{569A4A2B-52A6-46FE-8D35-3E90A10B6F88}"/>
    <cellStyle name="40% - 강조색6 2 2 2 2 2 3 2" xfId="8526" xr:uid="{969FBFAE-3AEB-4D89-A854-B9613A6AE852}"/>
    <cellStyle name="40% - 강조색6 2 2 2 2 2 3 2 2" xfId="18254" xr:uid="{3DBCB5E2-435D-4D02-B89A-66ABD1D3019A}"/>
    <cellStyle name="40% - 강조색6 2 2 2 2 2 3 2 2 2" xfId="37710" xr:uid="{846EC4EF-F55D-4F5E-87E3-92F8B789D3C5}"/>
    <cellStyle name="40% - 강조색6 2 2 2 2 2 3 2 3" xfId="27982" xr:uid="{37CB592A-39DB-430D-B9A0-CF0C91643F21}"/>
    <cellStyle name="40% - 강조색6 2 2 2 2 2 3 3" xfId="13390" xr:uid="{D4EB3CCF-B848-4045-9C5E-BC9276E5F97C}"/>
    <cellStyle name="40% - 강조색6 2 2 2 2 2 3 3 2" xfId="32846" xr:uid="{7D76547B-9864-48A5-9CD2-07E82C82FC17}"/>
    <cellStyle name="40% - 강조색6 2 2 2 2 2 3 4" xfId="23118" xr:uid="{3AA8F779-C9FE-4AE2-963E-D8395AFAF3F4}"/>
    <cellStyle name="40% - 강조색6 2 2 2 2 2 4" xfId="6094" xr:uid="{D9CF62BF-6981-4DF2-B0F2-2D12E6402F20}"/>
    <cellStyle name="40% - 강조색6 2 2 2 2 2 4 2" xfId="15822" xr:uid="{883E94E3-3198-4050-97C4-C6642F4AB283}"/>
    <cellStyle name="40% - 강조색6 2 2 2 2 2 4 2 2" xfId="35278" xr:uid="{0DD99AE0-D588-47D2-BBA8-15BC9C879FC7}"/>
    <cellStyle name="40% - 강조색6 2 2 2 2 2 4 3" xfId="25550" xr:uid="{13192A49-7705-45AB-B685-598405A63CC3}"/>
    <cellStyle name="40% - 강조색6 2 2 2 2 2 5" xfId="10958" xr:uid="{0AAA20EF-BEFF-4E24-9E74-AA048582B8EB}"/>
    <cellStyle name="40% - 강조색6 2 2 2 2 2 5 2" xfId="30414" xr:uid="{77756FD8-6073-48A6-B1CF-18872AD87205}"/>
    <cellStyle name="40% - 강조색6 2 2 2 2 2 6" xfId="20686" xr:uid="{FB647339-B931-49EB-804D-522FCE31E2A8}"/>
    <cellStyle name="40% - 강조색6 2 2 2 2 3" xfId="1838" xr:uid="{E3C7DF26-9AB3-42AD-BE2D-21799686C9E1}"/>
    <cellStyle name="40% - 강조색6 2 2 2 2 3 2" xfId="4270" xr:uid="{B7909B4C-8234-468F-8A3F-EF74D8AF25F7}"/>
    <cellStyle name="40% - 강조색6 2 2 2 2 3 2 2" xfId="9134" xr:uid="{87BCE72E-E5CE-486F-B808-732E9F155657}"/>
    <cellStyle name="40% - 강조색6 2 2 2 2 3 2 2 2" xfId="18862" xr:uid="{94F66BFE-CAE0-4950-BCFF-C7493466BA52}"/>
    <cellStyle name="40% - 강조색6 2 2 2 2 3 2 2 2 2" xfId="38318" xr:uid="{A2E70F8A-9E7F-43C0-AA1F-0580CCB82E4D}"/>
    <cellStyle name="40% - 강조색6 2 2 2 2 3 2 2 3" xfId="28590" xr:uid="{89C6044F-4789-41CD-A39C-B411C67FF4F9}"/>
    <cellStyle name="40% - 강조색6 2 2 2 2 3 2 3" xfId="13998" xr:uid="{C0CC00B4-7933-44D7-B8CF-CE786A8F9F53}"/>
    <cellStyle name="40% - 강조색6 2 2 2 2 3 2 3 2" xfId="33454" xr:uid="{3C34F514-D4AC-41D4-85DC-DBE1A3E4E163}"/>
    <cellStyle name="40% - 강조색6 2 2 2 2 3 2 4" xfId="23726" xr:uid="{D384D591-BCC1-404C-95AE-C7EC8897D04C}"/>
    <cellStyle name="40% - 강조색6 2 2 2 2 3 3" xfId="6702" xr:uid="{50E3E116-AA67-4F81-ADB3-289A9A68AB86}"/>
    <cellStyle name="40% - 강조색6 2 2 2 2 3 3 2" xfId="16430" xr:uid="{B1F86218-20C8-4DD7-928E-51C50020BA2C}"/>
    <cellStyle name="40% - 강조색6 2 2 2 2 3 3 2 2" xfId="35886" xr:uid="{389806D7-4A00-449D-862A-90571865EB7B}"/>
    <cellStyle name="40% - 강조색6 2 2 2 2 3 3 3" xfId="26158" xr:uid="{E18F31A0-44CB-46F4-966D-D98FB11FCD05}"/>
    <cellStyle name="40% - 강조색6 2 2 2 2 3 4" xfId="11566" xr:uid="{FBCF96D2-F1C8-4CF3-B156-1BF931B5163A}"/>
    <cellStyle name="40% - 강조색6 2 2 2 2 3 4 2" xfId="31022" xr:uid="{485B820C-ECBE-4615-BD0E-0623089DCCF4}"/>
    <cellStyle name="40% - 강조색6 2 2 2 2 3 5" xfId="21294" xr:uid="{28ACAC4D-D740-4160-9490-B847B923D40E}"/>
    <cellStyle name="40% - 강조색6 2 2 2 2 4" xfId="3054" xr:uid="{65ED3C12-84A4-4F6A-8C8C-924749908501}"/>
    <cellStyle name="40% - 강조색6 2 2 2 2 4 2" xfId="7918" xr:uid="{7AF0C062-5ACA-4F3F-94C0-40C43866FB98}"/>
    <cellStyle name="40% - 강조색6 2 2 2 2 4 2 2" xfId="17646" xr:uid="{6912C108-2D24-4F07-A4B3-BE52656E1E0F}"/>
    <cellStyle name="40% - 강조색6 2 2 2 2 4 2 2 2" xfId="37102" xr:uid="{EF563AA6-1D30-46F6-9286-426F07D4E185}"/>
    <cellStyle name="40% - 강조색6 2 2 2 2 4 2 3" xfId="27374" xr:uid="{4F5D54B1-7622-4B76-B40A-A3859D78B731}"/>
    <cellStyle name="40% - 강조색6 2 2 2 2 4 3" xfId="12782" xr:uid="{77EF2E7F-CDFE-43F3-B07D-DBD4B4885C51}"/>
    <cellStyle name="40% - 강조색6 2 2 2 2 4 3 2" xfId="32238" xr:uid="{943F1ABB-E105-4396-A79F-2F4F6F35EE63}"/>
    <cellStyle name="40% - 강조색6 2 2 2 2 4 4" xfId="22510" xr:uid="{11700A4E-6B20-41AC-A7A0-C4FB1BC886E0}"/>
    <cellStyle name="40% - 강조색6 2 2 2 2 5" xfId="5486" xr:uid="{B70BEDF8-3438-4C5E-8679-FBACA52A8AFF}"/>
    <cellStyle name="40% - 강조색6 2 2 2 2 5 2" xfId="15214" xr:uid="{01DEA11A-34F3-4BE0-AB6A-39F6C68C919C}"/>
    <cellStyle name="40% - 강조색6 2 2 2 2 5 2 2" xfId="34670" xr:uid="{0C7F8E6A-60A8-4DD4-AB12-FC9D3E4A850C}"/>
    <cellStyle name="40% - 강조색6 2 2 2 2 5 3" xfId="24942" xr:uid="{3E972B59-A62B-43ED-AF76-F7EE260DA36E}"/>
    <cellStyle name="40% - 강조색6 2 2 2 2 6" xfId="10350" xr:uid="{ADAFA554-9F2F-46C7-B494-BA1EFD3A98C7}"/>
    <cellStyle name="40% - 강조색6 2 2 2 2 6 2" xfId="29806" xr:uid="{9A63299E-D239-43A1-9DC0-B61B999BA93B}"/>
    <cellStyle name="40% - 강조색6 2 2 2 2 7" xfId="20078" xr:uid="{E339D281-02C9-4941-8B4F-F6EC6204AB79}"/>
    <cellStyle name="40% - 강조색6 2 2 2 3" xfId="926" xr:uid="{DF4322AB-A970-4B8C-9641-FF6239C1AF34}"/>
    <cellStyle name="40% - 강조색6 2 2 2 3 2" xfId="2142" xr:uid="{34D891E7-9448-43E2-B732-21C6F3560390}"/>
    <cellStyle name="40% - 강조색6 2 2 2 3 2 2" xfId="4574" xr:uid="{60269DD9-529B-4DC6-A2A2-1246AC30B19E}"/>
    <cellStyle name="40% - 강조색6 2 2 2 3 2 2 2" xfId="9438" xr:uid="{BE6F807A-E70A-4B1A-943E-5A2B3D09AF77}"/>
    <cellStyle name="40% - 강조색6 2 2 2 3 2 2 2 2" xfId="19166" xr:uid="{3A5A2382-C966-47C8-8D39-EC33176DFE3B}"/>
    <cellStyle name="40% - 강조색6 2 2 2 3 2 2 2 2 2" xfId="38622" xr:uid="{BEFF68C0-7CE5-46FE-A474-E895F4AC5814}"/>
    <cellStyle name="40% - 강조색6 2 2 2 3 2 2 2 3" xfId="28894" xr:uid="{B576FFD8-A2C3-4170-800D-0B00B07F5663}"/>
    <cellStyle name="40% - 강조색6 2 2 2 3 2 2 3" xfId="14302" xr:uid="{1F352217-2D3C-4662-83CD-725D832B5ED6}"/>
    <cellStyle name="40% - 강조색6 2 2 2 3 2 2 3 2" xfId="33758" xr:uid="{7672256A-8E1D-45A7-8095-4E78ED4E3AF1}"/>
    <cellStyle name="40% - 강조색6 2 2 2 3 2 2 4" xfId="24030" xr:uid="{01CDF050-B1C1-4AD8-99BD-7F1D696A0CBE}"/>
    <cellStyle name="40% - 강조색6 2 2 2 3 2 3" xfId="7006" xr:uid="{C933AAB2-A96B-4558-8479-524023575F37}"/>
    <cellStyle name="40% - 강조색6 2 2 2 3 2 3 2" xfId="16734" xr:uid="{CA666D94-A8A9-4CD6-B356-77FF0CBE8EF5}"/>
    <cellStyle name="40% - 강조색6 2 2 2 3 2 3 2 2" xfId="36190" xr:uid="{5DDB1D5D-45BA-41B4-8949-7B866E8AE2BD}"/>
    <cellStyle name="40% - 강조색6 2 2 2 3 2 3 3" xfId="26462" xr:uid="{CBA37659-2FBB-4061-AC2B-04C78D398CB4}"/>
    <cellStyle name="40% - 강조색6 2 2 2 3 2 4" xfId="11870" xr:uid="{9A3F969A-CEC9-426B-8780-23281FCA29EC}"/>
    <cellStyle name="40% - 강조색6 2 2 2 3 2 4 2" xfId="31326" xr:uid="{97FD6267-9ED4-4F1C-890A-83087D90F80E}"/>
    <cellStyle name="40% - 강조색6 2 2 2 3 2 5" xfId="21598" xr:uid="{EEBED016-0FA8-482D-A918-21BBF9AB8A1A}"/>
    <cellStyle name="40% - 강조색6 2 2 2 3 3" xfId="3358" xr:uid="{48EB7210-57F4-448E-82C6-1362CC1AD9F9}"/>
    <cellStyle name="40% - 강조색6 2 2 2 3 3 2" xfId="8222" xr:uid="{3A0D9922-858A-4C4B-8887-95CCED3F9C2F}"/>
    <cellStyle name="40% - 강조색6 2 2 2 3 3 2 2" xfId="17950" xr:uid="{12935835-9656-4D69-B64B-6651D2B6D20F}"/>
    <cellStyle name="40% - 강조색6 2 2 2 3 3 2 2 2" xfId="37406" xr:uid="{792FE672-5D1D-4CA6-9498-6E87D4F31C7E}"/>
    <cellStyle name="40% - 강조색6 2 2 2 3 3 2 3" xfId="27678" xr:uid="{1803F5BF-6B9B-4696-A595-F5E5E782E077}"/>
    <cellStyle name="40% - 강조색6 2 2 2 3 3 3" xfId="13086" xr:uid="{D0772918-0BC8-46EC-B1C8-5A6A94E61535}"/>
    <cellStyle name="40% - 강조색6 2 2 2 3 3 3 2" xfId="32542" xr:uid="{2A6AAC0D-989A-46AE-84FC-3C4DD04B1CA1}"/>
    <cellStyle name="40% - 강조색6 2 2 2 3 3 4" xfId="22814" xr:uid="{4E84913D-9785-4C7E-B2D0-07BDFF5C2DEB}"/>
    <cellStyle name="40% - 강조색6 2 2 2 3 4" xfId="5790" xr:uid="{0E509BE1-FE29-4531-ADC0-D2DC0170AC94}"/>
    <cellStyle name="40% - 강조색6 2 2 2 3 4 2" xfId="15518" xr:uid="{6A4C4237-EC61-4293-9924-C6D96D036312}"/>
    <cellStyle name="40% - 강조색6 2 2 2 3 4 2 2" xfId="34974" xr:uid="{9BEEB17D-EE8B-4316-8A04-20464CC910F8}"/>
    <cellStyle name="40% - 강조색6 2 2 2 3 4 3" xfId="25246" xr:uid="{077E229E-D196-4FC3-A493-087DC49AF6F1}"/>
    <cellStyle name="40% - 강조색6 2 2 2 3 5" xfId="10654" xr:uid="{D65F9E61-256B-4F5A-85F1-84E2BA3693A5}"/>
    <cellStyle name="40% - 강조색6 2 2 2 3 5 2" xfId="30110" xr:uid="{34D485FB-BEF4-49C8-8245-C224B5AB59E3}"/>
    <cellStyle name="40% - 강조색6 2 2 2 3 6" xfId="20382" xr:uid="{B7788634-753D-4170-B32D-D8AF5A10078B}"/>
    <cellStyle name="40% - 강조색6 2 2 2 4" xfId="1534" xr:uid="{3427C903-5DE6-4973-86C6-7EA7041882B5}"/>
    <cellStyle name="40% - 강조색6 2 2 2 4 2" xfId="3966" xr:uid="{78997732-675A-4FF9-889D-D1C384102FF4}"/>
    <cellStyle name="40% - 강조색6 2 2 2 4 2 2" xfId="8830" xr:uid="{5BEE60D3-D9FB-4711-9149-717F54D0A9D5}"/>
    <cellStyle name="40% - 강조색6 2 2 2 4 2 2 2" xfId="18558" xr:uid="{CA40EBB5-9F22-4F3C-AB96-69084A3E2B8C}"/>
    <cellStyle name="40% - 강조색6 2 2 2 4 2 2 2 2" xfId="38014" xr:uid="{E1F03767-518A-4D68-AF77-A98699DC944E}"/>
    <cellStyle name="40% - 강조색6 2 2 2 4 2 2 3" xfId="28286" xr:uid="{FC5A55A5-0E0A-48F9-95D5-B57C20159732}"/>
    <cellStyle name="40% - 강조색6 2 2 2 4 2 3" xfId="13694" xr:uid="{DBE7ECDF-6E90-474C-BF65-5E04A27D9021}"/>
    <cellStyle name="40% - 강조색6 2 2 2 4 2 3 2" xfId="33150" xr:uid="{981EBB10-98B2-45AC-A965-B93F64CAB310}"/>
    <cellStyle name="40% - 강조색6 2 2 2 4 2 4" xfId="23422" xr:uid="{94A74154-D693-42E8-BEC3-FE1492F9A653}"/>
    <cellStyle name="40% - 강조색6 2 2 2 4 3" xfId="6398" xr:uid="{85CD0473-3873-41CA-BBCD-5D20A864C1FE}"/>
    <cellStyle name="40% - 강조색6 2 2 2 4 3 2" xfId="16126" xr:uid="{B1D5F5A7-68EB-460F-BB3F-7E25E57E3D1F}"/>
    <cellStyle name="40% - 강조색6 2 2 2 4 3 2 2" xfId="35582" xr:uid="{94995D2E-4842-4263-B4B7-3854FA804FD9}"/>
    <cellStyle name="40% - 강조색6 2 2 2 4 3 3" xfId="25854" xr:uid="{DC003227-855F-45CC-A5A2-6378D8D2FEBE}"/>
    <cellStyle name="40% - 강조색6 2 2 2 4 4" xfId="11262" xr:uid="{53AADBE6-A718-42F5-B0D3-ABF38A9109D4}"/>
    <cellStyle name="40% - 강조색6 2 2 2 4 4 2" xfId="30718" xr:uid="{FDE1CFA8-E7A9-4365-8CA7-8291E32F5D19}"/>
    <cellStyle name="40% - 강조색6 2 2 2 4 5" xfId="20990" xr:uid="{E5C4085C-48FC-4D9D-8D4E-C3CC3B640D1A}"/>
    <cellStyle name="40% - 강조색6 2 2 2 5" xfId="2750" xr:uid="{21BB9D76-B186-47CC-B9D6-5ED18146E5EA}"/>
    <cellStyle name="40% - 강조색6 2 2 2 5 2" xfId="7614" xr:uid="{42071396-0BB9-451A-8D89-0C2BD1D5B1C3}"/>
    <cellStyle name="40% - 강조색6 2 2 2 5 2 2" xfId="17342" xr:uid="{04E2695F-FB69-4CAC-8F70-CACAD7BAAC33}"/>
    <cellStyle name="40% - 강조색6 2 2 2 5 2 2 2" xfId="36798" xr:uid="{B4692EBE-E86C-4A43-8096-D2202C2A1B2D}"/>
    <cellStyle name="40% - 강조색6 2 2 2 5 2 3" xfId="27070" xr:uid="{C4516CA8-FE22-40AB-BCC2-413DBEC4E5ED}"/>
    <cellStyle name="40% - 강조색6 2 2 2 5 3" xfId="12478" xr:uid="{37268BDF-CE79-4EFD-AB94-150A8C80BEE1}"/>
    <cellStyle name="40% - 강조색6 2 2 2 5 3 2" xfId="31934" xr:uid="{D392A8C9-5026-4E84-B7F6-1EA2CB5ACC7D}"/>
    <cellStyle name="40% - 강조색6 2 2 2 5 4" xfId="22206" xr:uid="{953B44A8-FCDF-44B5-838F-1C1AC3358C53}"/>
    <cellStyle name="40% - 강조색6 2 2 2 6" xfId="5182" xr:uid="{D1225026-6BB0-46E6-98DE-67C5917DA4EB}"/>
    <cellStyle name="40% - 강조색6 2 2 2 6 2" xfId="14910" xr:uid="{05A7D176-1989-4DE8-A1C8-6547048D7D2D}"/>
    <cellStyle name="40% - 강조색6 2 2 2 6 2 2" xfId="34366" xr:uid="{1DAFF25A-3DE9-4AFE-9008-CEE0E59E58B6}"/>
    <cellStyle name="40% - 강조색6 2 2 2 6 3" xfId="24638" xr:uid="{B153FBCB-03C7-436F-BED3-EC16AE463287}"/>
    <cellStyle name="40% - 강조색6 2 2 2 7" xfId="10046" xr:uid="{46F2A4B5-3D55-4FE3-A52C-32757C4A97A7}"/>
    <cellStyle name="40% - 강조색6 2 2 2 7 2" xfId="29502" xr:uid="{EA1BA60D-22E9-459D-A25A-F28EBBD37A21}"/>
    <cellStyle name="40% - 강조색6 2 2 2 8" xfId="19774" xr:uid="{A9A14F14-029F-4A7E-B58D-76C746CD8731}"/>
    <cellStyle name="40% - 강조색6 2 2 3" xfId="470" xr:uid="{52348515-310A-4EF1-92EE-3DB1DF58C7F8}"/>
    <cellStyle name="40% - 강조색6 2 2 3 2" xfId="1078" xr:uid="{7CC55375-CD28-4208-B586-BEBC6B21241B}"/>
    <cellStyle name="40% - 강조색6 2 2 3 2 2" xfId="2294" xr:uid="{B160CA15-F559-4349-A6F1-86A4CD7E39B5}"/>
    <cellStyle name="40% - 강조색6 2 2 3 2 2 2" xfId="4726" xr:uid="{CD9D90DD-8B0F-45AD-B7BD-82318D1D63D0}"/>
    <cellStyle name="40% - 강조색6 2 2 3 2 2 2 2" xfId="9590" xr:uid="{0A3FAE4F-9703-4A5C-86E0-1413A544BE26}"/>
    <cellStyle name="40% - 강조색6 2 2 3 2 2 2 2 2" xfId="19318" xr:uid="{A90F6CE2-ADDD-489C-B7A5-05307A188DAC}"/>
    <cellStyle name="40% - 강조색6 2 2 3 2 2 2 2 2 2" xfId="38774" xr:uid="{C2ED953E-B115-4538-8425-9ED4071C6EFD}"/>
    <cellStyle name="40% - 강조색6 2 2 3 2 2 2 2 3" xfId="29046" xr:uid="{77BCBB68-93B7-4BC0-A3ED-53F33DFC345B}"/>
    <cellStyle name="40% - 강조색6 2 2 3 2 2 2 3" xfId="14454" xr:uid="{47A090A5-1F46-49FC-B856-509BB0345E81}"/>
    <cellStyle name="40% - 강조색6 2 2 3 2 2 2 3 2" xfId="33910" xr:uid="{29E695B1-2F3A-45B4-B21E-9C2660F797C4}"/>
    <cellStyle name="40% - 강조색6 2 2 3 2 2 2 4" xfId="24182" xr:uid="{F86CA752-D27B-4960-8D9C-56F152C44D2F}"/>
    <cellStyle name="40% - 강조색6 2 2 3 2 2 3" xfId="7158" xr:uid="{34DECCA6-88B4-4BF6-B729-785F06B83F98}"/>
    <cellStyle name="40% - 강조색6 2 2 3 2 2 3 2" xfId="16886" xr:uid="{3B4F62F6-6C84-4834-B653-8D5F213AC025}"/>
    <cellStyle name="40% - 강조색6 2 2 3 2 2 3 2 2" xfId="36342" xr:uid="{05F10207-3F97-4112-9CB0-11A3BA9D38A0}"/>
    <cellStyle name="40% - 강조색6 2 2 3 2 2 3 3" xfId="26614" xr:uid="{53631520-7872-45F3-9490-7AEFAA6CA81B}"/>
    <cellStyle name="40% - 강조색6 2 2 3 2 2 4" xfId="12022" xr:uid="{C5F21A0B-9D7B-40DA-BB06-5542798B0A7E}"/>
    <cellStyle name="40% - 강조색6 2 2 3 2 2 4 2" xfId="31478" xr:uid="{5D881E79-014C-4A57-92BC-A84A251569D6}"/>
    <cellStyle name="40% - 강조색6 2 2 3 2 2 5" xfId="21750" xr:uid="{19A62325-4438-4F44-965D-A67630A74594}"/>
    <cellStyle name="40% - 강조색6 2 2 3 2 3" xfId="3510" xr:uid="{54175E49-494E-4CCD-A04F-38F7CFDBAAB9}"/>
    <cellStyle name="40% - 강조색6 2 2 3 2 3 2" xfId="8374" xr:uid="{F5E28D99-40BA-46C4-A087-0214D9284FC0}"/>
    <cellStyle name="40% - 강조색6 2 2 3 2 3 2 2" xfId="18102" xr:uid="{AEB4AA0D-9FDE-4F18-AA17-8A29CFC93451}"/>
    <cellStyle name="40% - 강조색6 2 2 3 2 3 2 2 2" xfId="37558" xr:uid="{907F1666-A60A-435A-AD02-6AD05E47D89C}"/>
    <cellStyle name="40% - 강조색6 2 2 3 2 3 2 3" xfId="27830" xr:uid="{6774DFF2-B3FC-4561-A432-23A9F4E4621B}"/>
    <cellStyle name="40% - 강조색6 2 2 3 2 3 3" xfId="13238" xr:uid="{37A7C990-4B39-44BF-B680-1C6AADE4A60A}"/>
    <cellStyle name="40% - 강조색6 2 2 3 2 3 3 2" xfId="32694" xr:uid="{285BEDD5-05E0-4A4E-8FAF-BF3C4A2A90E2}"/>
    <cellStyle name="40% - 강조색6 2 2 3 2 3 4" xfId="22966" xr:uid="{52EA5CB2-E3C6-48C2-B5AD-EE1814C3FEEF}"/>
    <cellStyle name="40% - 강조색6 2 2 3 2 4" xfId="5942" xr:uid="{6C8A2361-3992-4786-87D7-278A6A04ED5A}"/>
    <cellStyle name="40% - 강조색6 2 2 3 2 4 2" xfId="15670" xr:uid="{975F7305-285A-4594-AC05-7DAEC07A2BB9}"/>
    <cellStyle name="40% - 강조색6 2 2 3 2 4 2 2" xfId="35126" xr:uid="{E81E82B8-1EF2-4F34-9E95-E458CEF94489}"/>
    <cellStyle name="40% - 강조색6 2 2 3 2 4 3" xfId="25398" xr:uid="{2E9146FA-945A-4C07-8048-544C083B55C2}"/>
    <cellStyle name="40% - 강조색6 2 2 3 2 5" xfId="10806" xr:uid="{C9D0F57C-2B00-47FE-8452-6AB3CAF71BF3}"/>
    <cellStyle name="40% - 강조색6 2 2 3 2 5 2" xfId="30262" xr:uid="{CD2AF980-B994-454A-AF7F-C6DE76FDC92C}"/>
    <cellStyle name="40% - 강조색6 2 2 3 2 6" xfId="20534" xr:uid="{4AE99189-9F90-463E-ABC1-538449817073}"/>
    <cellStyle name="40% - 강조색6 2 2 3 3" xfId="1686" xr:uid="{051EA54D-F52F-4B30-A203-AB6463E95190}"/>
    <cellStyle name="40% - 강조색6 2 2 3 3 2" xfId="4118" xr:uid="{14C73639-2349-4B42-9AAD-D202CC4E986D}"/>
    <cellStyle name="40% - 강조색6 2 2 3 3 2 2" xfId="8982" xr:uid="{78C64888-25E4-4C9C-9B25-412FB14CE18D}"/>
    <cellStyle name="40% - 강조색6 2 2 3 3 2 2 2" xfId="18710" xr:uid="{E82304DF-A053-4F04-A02C-D8E58D267DC9}"/>
    <cellStyle name="40% - 강조색6 2 2 3 3 2 2 2 2" xfId="38166" xr:uid="{DB126455-771E-404C-AE16-1A15DA10D925}"/>
    <cellStyle name="40% - 강조색6 2 2 3 3 2 2 3" xfId="28438" xr:uid="{87160388-957D-4DD6-8E19-5B8D1A383D55}"/>
    <cellStyle name="40% - 강조색6 2 2 3 3 2 3" xfId="13846" xr:uid="{81E28385-8529-477D-BD14-F59C1BE07508}"/>
    <cellStyle name="40% - 강조색6 2 2 3 3 2 3 2" xfId="33302" xr:uid="{BEEE78B2-E2EC-437F-8E98-EBF9747C5BB6}"/>
    <cellStyle name="40% - 강조색6 2 2 3 3 2 4" xfId="23574" xr:uid="{4168CA8A-0455-4DAD-B649-B2A704EECE4B}"/>
    <cellStyle name="40% - 강조색6 2 2 3 3 3" xfId="6550" xr:uid="{E0E7BFCF-8A96-4851-90D3-172E01157286}"/>
    <cellStyle name="40% - 강조색6 2 2 3 3 3 2" xfId="16278" xr:uid="{51AF8717-727C-4762-B94B-9D32E10DCFA1}"/>
    <cellStyle name="40% - 강조색6 2 2 3 3 3 2 2" xfId="35734" xr:uid="{EAADC2F8-3413-44EA-9210-3E6D7BD64D99}"/>
    <cellStyle name="40% - 강조색6 2 2 3 3 3 3" xfId="26006" xr:uid="{2B026952-0A7D-4B4D-9C81-9C00386012A0}"/>
    <cellStyle name="40% - 강조색6 2 2 3 3 4" xfId="11414" xr:uid="{74C41980-B5A8-40B2-BA64-7D42B2C0387B}"/>
    <cellStyle name="40% - 강조색6 2 2 3 3 4 2" xfId="30870" xr:uid="{63D1A6B9-449E-4CEE-985F-CD2E677F6BEE}"/>
    <cellStyle name="40% - 강조색6 2 2 3 3 5" xfId="21142" xr:uid="{2B1E6997-78AE-4153-8014-409283A49714}"/>
    <cellStyle name="40% - 강조색6 2 2 3 4" xfId="2902" xr:uid="{75B71049-5487-4EC7-B4AA-6ABE479033CF}"/>
    <cellStyle name="40% - 강조색6 2 2 3 4 2" xfId="7766" xr:uid="{26AB78CA-671C-4F2E-A7E7-212562E59476}"/>
    <cellStyle name="40% - 강조색6 2 2 3 4 2 2" xfId="17494" xr:uid="{44686F20-FCBD-4A62-8BFE-4CFF53E1BE9C}"/>
    <cellStyle name="40% - 강조색6 2 2 3 4 2 2 2" xfId="36950" xr:uid="{5B074428-1BDA-4F0C-BE3A-E56BB524FE95}"/>
    <cellStyle name="40% - 강조색6 2 2 3 4 2 3" xfId="27222" xr:uid="{533930CC-51A1-4B9A-8451-262D09708D57}"/>
    <cellStyle name="40% - 강조색6 2 2 3 4 3" xfId="12630" xr:uid="{4610ECE2-7204-4409-9D3E-6D7FF9673FF4}"/>
    <cellStyle name="40% - 강조색6 2 2 3 4 3 2" xfId="32086" xr:uid="{A9CEAA4B-2C50-4A62-AAA7-0719A58F5814}"/>
    <cellStyle name="40% - 강조색6 2 2 3 4 4" xfId="22358" xr:uid="{8312D103-7B85-4BD2-8090-25DDA4FBB610}"/>
    <cellStyle name="40% - 강조색6 2 2 3 5" xfId="5334" xr:uid="{8FA99BA9-94CD-45C4-868C-EB5E570953BD}"/>
    <cellStyle name="40% - 강조색6 2 2 3 5 2" xfId="15062" xr:uid="{37387C0C-FC69-4FB8-A9D6-16B63A6D0594}"/>
    <cellStyle name="40% - 강조색6 2 2 3 5 2 2" xfId="34518" xr:uid="{ED3EA1AD-B35F-44C3-8A90-B5632252CE40}"/>
    <cellStyle name="40% - 강조색6 2 2 3 5 3" xfId="24790" xr:uid="{C033CE21-B0E1-4446-8C6D-45B33D169507}"/>
    <cellStyle name="40% - 강조색6 2 2 3 6" xfId="10198" xr:uid="{8A44BF9D-B845-49AF-AF17-BD6877248B5E}"/>
    <cellStyle name="40% - 강조색6 2 2 3 6 2" xfId="29654" xr:uid="{48C4A3BC-031A-4A9B-B6C5-D22FD20078C6}"/>
    <cellStyle name="40% - 강조색6 2 2 3 7" xfId="19926" xr:uid="{D05C2A92-A416-43D1-93CA-0B675A38CDC9}"/>
    <cellStyle name="40% - 강조색6 2 2 4" xfId="774" xr:uid="{FFA78B0E-5B13-4D47-ABD4-06156A2F7CB9}"/>
    <cellStyle name="40% - 강조색6 2 2 4 2" xfId="1990" xr:uid="{4DB8E50F-F6E1-459F-8546-1BB72B19C2CA}"/>
    <cellStyle name="40% - 강조색6 2 2 4 2 2" xfId="4422" xr:uid="{DFB1D10F-E68A-4B0A-B49B-59BD9BC3437E}"/>
    <cellStyle name="40% - 강조색6 2 2 4 2 2 2" xfId="9286" xr:uid="{4A8DADEC-E8DD-4BC4-949F-EB116A691499}"/>
    <cellStyle name="40% - 강조색6 2 2 4 2 2 2 2" xfId="19014" xr:uid="{B4C78F85-3F5A-463D-BB1F-53A05FD5561F}"/>
    <cellStyle name="40% - 강조색6 2 2 4 2 2 2 2 2" xfId="38470" xr:uid="{1EF69B28-14E5-41B9-9F0F-0F677FED7DF6}"/>
    <cellStyle name="40% - 강조색6 2 2 4 2 2 2 3" xfId="28742" xr:uid="{C8A7DC21-A200-4094-8937-8C5512292FD3}"/>
    <cellStyle name="40% - 강조색6 2 2 4 2 2 3" xfId="14150" xr:uid="{13007C4B-02D1-4AAA-8997-39F56D046545}"/>
    <cellStyle name="40% - 강조색6 2 2 4 2 2 3 2" xfId="33606" xr:uid="{6FC2DDC6-C9F9-4E6D-8E9B-12612E655FCB}"/>
    <cellStyle name="40% - 강조색6 2 2 4 2 2 4" xfId="23878" xr:uid="{45CD8C26-E952-482A-AF91-D84FB868EC06}"/>
    <cellStyle name="40% - 강조색6 2 2 4 2 3" xfId="6854" xr:uid="{EF3FDCE4-DCA0-41BD-B782-6FFE369ADE4C}"/>
    <cellStyle name="40% - 강조색6 2 2 4 2 3 2" xfId="16582" xr:uid="{E2D9CD8E-C5AD-45D3-A44F-DB2C092025C3}"/>
    <cellStyle name="40% - 강조색6 2 2 4 2 3 2 2" xfId="36038" xr:uid="{79377217-1E9B-45E3-AE24-65B9E565773E}"/>
    <cellStyle name="40% - 강조색6 2 2 4 2 3 3" xfId="26310" xr:uid="{7FA6F6D3-00F0-4A1D-BA55-0DE806E76299}"/>
    <cellStyle name="40% - 강조색6 2 2 4 2 4" xfId="11718" xr:uid="{57D6C8F2-4202-4157-891B-90577DA160EB}"/>
    <cellStyle name="40% - 강조색6 2 2 4 2 4 2" xfId="31174" xr:uid="{E7E2BBC0-2A47-48C1-9587-70AF02D46136}"/>
    <cellStyle name="40% - 강조색6 2 2 4 2 5" xfId="21446" xr:uid="{C1BAB3A6-E79B-4348-89D4-B31984BC0BB4}"/>
    <cellStyle name="40% - 강조색6 2 2 4 3" xfId="3206" xr:uid="{30EAE758-EF48-47B0-9849-D2508E667AC0}"/>
    <cellStyle name="40% - 강조색6 2 2 4 3 2" xfId="8070" xr:uid="{05E3C886-2037-40B5-93D6-302E34D14E44}"/>
    <cellStyle name="40% - 강조색6 2 2 4 3 2 2" xfId="17798" xr:uid="{CD17041D-7CDB-4203-A52F-A643BC1F816E}"/>
    <cellStyle name="40% - 강조색6 2 2 4 3 2 2 2" xfId="37254" xr:uid="{6C9EBAF0-A187-41EB-9BA1-DC52734E3C63}"/>
    <cellStyle name="40% - 강조색6 2 2 4 3 2 3" xfId="27526" xr:uid="{7F2B49FE-DEF0-4757-BFF5-E19D3C094611}"/>
    <cellStyle name="40% - 강조색6 2 2 4 3 3" xfId="12934" xr:uid="{ED794F71-66C9-42B4-ACB0-FE246CF0D919}"/>
    <cellStyle name="40% - 강조색6 2 2 4 3 3 2" xfId="32390" xr:uid="{4D328F89-38B0-456F-B8A5-08C521B37377}"/>
    <cellStyle name="40% - 강조색6 2 2 4 3 4" xfId="22662" xr:uid="{F51B10F3-69DE-44E1-8514-41535342654E}"/>
    <cellStyle name="40% - 강조색6 2 2 4 4" xfId="5638" xr:uid="{6497831A-9223-4D7E-98DE-1E390791C3BB}"/>
    <cellStyle name="40% - 강조색6 2 2 4 4 2" xfId="15366" xr:uid="{A9CA93B0-CB25-4613-8D82-3A7F55519453}"/>
    <cellStyle name="40% - 강조색6 2 2 4 4 2 2" xfId="34822" xr:uid="{ACE52393-DA54-4DFE-BB98-0F435502552E}"/>
    <cellStyle name="40% - 강조색6 2 2 4 4 3" xfId="25094" xr:uid="{C6316DCF-73CA-41F6-9022-AA9A7002331A}"/>
    <cellStyle name="40% - 강조색6 2 2 4 5" xfId="10502" xr:uid="{FFC14BA0-B442-4143-B9FE-3935CCA28D2F}"/>
    <cellStyle name="40% - 강조색6 2 2 4 5 2" xfId="29958" xr:uid="{46E45D23-7305-4E2F-88E0-0729420F9801}"/>
    <cellStyle name="40% - 강조색6 2 2 4 6" xfId="20230" xr:uid="{A912242F-200E-41FD-B6AF-A5D600490BB0}"/>
    <cellStyle name="40% - 강조색6 2 2 5" xfId="1382" xr:uid="{50A53CC2-6945-450F-AF43-B8443B72B09C}"/>
    <cellStyle name="40% - 강조색6 2 2 5 2" xfId="3814" xr:uid="{98FA2F81-E43C-4681-AD7E-BD10418B0A25}"/>
    <cellStyle name="40% - 강조색6 2 2 5 2 2" xfId="8678" xr:uid="{47741A23-CA51-4405-80ED-D538E54EC30D}"/>
    <cellStyle name="40% - 강조색6 2 2 5 2 2 2" xfId="18406" xr:uid="{D2A797DB-5BAA-4895-B443-0EEA05FAF7F1}"/>
    <cellStyle name="40% - 강조색6 2 2 5 2 2 2 2" xfId="37862" xr:uid="{26AF4331-01D7-4CF3-8179-FBE7656C5D43}"/>
    <cellStyle name="40% - 강조색6 2 2 5 2 2 3" xfId="28134" xr:uid="{35197FA9-D471-4DB9-948B-C393B30965C3}"/>
    <cellStyle name="40% - 강조색6 2 2 5 2 3" xfId="13542" xr:uid="{C2BEEAAF-45AF-4818-9110-79A517BDC15C}"/>
    <cellStyle name="40% - 강조색6 2 2 5 2 3 2" xfId="32998" xr:uid="{3AD932CA-71D2-46C2-8461-0E70E1CCD917}"/>
    <cellStyle name="40% - 강조색6 2 2 5 2 4" xfId="23270" xr:uid="{A6C9A2A2-8714-44F1-8752-FE27EBBAF4BD}"/>
    <cellStyle name="40% - 강조색6 2 2 5 3" xfId="6246" xr:uid="{4A8E793F-3253-408B-8998-C74991C6A2D4}"/>
    <cellStyle name="40% - 강조색6 2 2 5 3 2" xfId="15974" xr:uid="{82BE7D39-6978-424B-8F07-6BF131259188}"/>
    <cellStyle name="40% - 강조색6 2 2 5 3 2 2" xfId="35430" xr:uid="{202567EF-64A4-4AAF-B9B8-C90E3465A21C}"/>
    <cellStyle name="40% - 강조색6 2 2 5 3 3" xfId="25702" xr:uid="{BA524E37-AF04-4E71-9E3B-8D26A386A4A0}"/>
    <cellStyle name="40% - 강조색6 2 2 5 4" xfId="11110" xr:uid="{8ECC07AC-9464-4E3B-A5E5-CB2181633EE7}"/>
    <cellStyle name="40% - 강조색6 2 2 5 4 2" xfId="30566" xr:uid="{54A5B84F-D5E4-40EF-9FB2-A4C839BD8855}"/>
    <cellStyle name="40% - 강조색6 2 2 5 5" xfId="20838" xr:uid="{B0D0E65B-46B7-46A0-862F-75C248962B62}"/>
    <cellStyle name="40% - 강조색6 2 2 6" xfId="2598" xr:uid="{4CEEC45B-4657-4590-8144-85F2B2AEB04E}"/>
    <cellStyle name="40% - 강조색6 2 2 6 2" xfId="7462" xr:uid="{313C9838-88BB-4C46-9107-73DC6F4AB606}"/>
    <cellStyle name="40% - 강조색6 2 2 6 2 2" xfId="17190" xr:uid="{DC88963B-7FBB-467B-B536-4455F0CBBAA6}"/>
    <cellStyle name="40% - 강조색6 2 2 6 2 2 2" xfId="36646" xr:uid="{761D6C70-9B4E-4584-984D-E994FA13BB2B}"/>
    <cellStyle name="40% - 강조색6 2 2 6 2 3" xfId="26918" xr:uid="{3DE3DD09-88A8-459F-A0CE-9AE663C4C787}"/>
    <cellStyle name="40% - 강조색6 2 2 6 3" xfId="12326" xr:uid="{BD5FE103-4543-4E74-BD3F-797DFCD5BBE8}"/>
    <cellStyle name="40% - 강조색6 2 2 6 3 2" xfId="31782" xr:uid="{A95B968E-F295-4214-916F-CB75E2F566C3}"/>
    <cellStyle name="40% - 강조색6 2 2 6 4" xfId="22054" xr:uid="{6F32983D-834E-4510-A907-8A76BE30EF43}"/>
    <cellStyle name="40% - 강조색6 2 2 7" xfId="5030" xr:uid="{570A2954-88FC-479D-8EF5-BDC078675760}"/>
    <cellStyle name="40% - 강조색6 2 2 7 2" xfId="14758" xr:uid="{042C7916-8BF2-4DD2-B781-24D436DFCC4A}"/>
    <cellStyle name="40% - 강조색6 2 2 7 2 2" xfId="34214" xr:uid="{97614490-C8A3-41E7-BC13-32755A586BAE}"/>
    <cellStyle name="40% - 강조색6 2 2 7 3" xfId="24486" xr:uid="{1FEA01AA-7426-44F6-8AB9-97B99DBD2DDA}"/>
    <cellStyle name="40% - 강조색6 2 2 8" xfId="9894" xr:uid="{B64DA99D-EEBE-4720-A436-E4E14E658745}"/>
    <cellStyle name="40% - 강조색6 2 2 8 2" xfId="29350" xr:uid="{F683C0D3-5C46-475D-99D3-FC4D4FAB6D5F}"/>
    <cellStyle name="40% - 강조색6 2 2 9" xfId="19622" xr:uid="{CB1A22F8-96BD-4C96-9845-5F20906DDF2F}"/>
    <cellStyle name="40% - 강조색6 2 3" xfId="241" xr:uid="{418DD1C2-A153-4E38-8888-0873DB68BAF5}"/>
    <cellStyle name="40% - 강조색6 2 3 2" xfId="546" xr:uid="{2B932112-B683-4AFE-AE92-90041135BF17}"/>
    <cellStyle name="40% - 강조색6 2 3 2 2" xfId="1154" xr:uid="{0C7D4091-94B4-4956-8B1E-104ED669F1CB}"/>
    <cellStyle name="40% - 강조색6 2 3 2 2 2" xfId="2370" xr:uid="{B14C9352-424B-4209-ADFC-DA16814E50B4}"/>
    <cellStyle name="40% - 강조색6 2 3 2 2 2 2" xfId="4802" xr:uid="{A69B01CF-6921-427A-A067-51228A0610B1}"/>
    <cellStyle name="40% - 강조색6 2 3 2 2 2 2 2" xfId="9666" xr:uid="{68AD4518-9F1C-4AB1-BAA5-4598F8064767}"/>
    <cellStyle name="40% - 강조색6 2 3 2 2 2 2 2 2" xfId="19394" xr:uid="{04EDB31F-F97E-4C38-9C3F-7D6CDA4CC22B}"/>
    <cellStyle name="40% - 강조색6 2 3 2 2 2 2 2 2 2" xfId="38850" xr:uid="{990F96F4-9012-4269-A56C-90DB3CADEECF}"/>
    <cellStyle name="40% - 강조색6 2 3 2 2 2 2 2 3" xfId="29122" xr:uid="{9B5A66F4-94D7-4947-B748-88A9302C0B59}"/>
    <cellStyle name="40% - 강조색6 2 3 2 2 2 2 3" xfId="14530" xr:uid="{0B5601AC-8754-4730-84EA-479E9C8C226A}"/>
    <cellStyle name="40% - 강조색6 2 3 2 2 2 2 3 2" xfId="33986" xr:uid="{7AB2216D-7FD3-486C-9568-067C88419A27}"/>
    <cellStyle name="40% - 강조색6 2 3 2 2 2 2 4" xfId="24258" xr:uid="{B5F58D72-45FA-48E7-822E-6254816BCEFD}"/>
    <cellStyle name="40% - 강조색6 2 3 2 2 2 3" xfId="7234" xr:uid="{AA43B22C-2C86-443D-8A0A-FCED3F821B9F}"/>
    <cellStyle name="40% - 강조색6 2 3 2 2 2 3 2" xfId="16962" xr:uid="{119115E7-5CF5-4E41-8FD5-15B1EFF63DEA}"/>
    <cellStyle name="40% - 강조색6 2 3 2 2 2 3 2 2" xfId="36418" xr:uid="{13D964D2-0B4F-4937-9642-B09E57B61D88}"/>
    <cellStyle name="40% - 강조색6 2 3 2 2 2 3 3" xfId="26690" xr:uid="{A922DB40-1955-4BC5-927E-A35A9161B2CE}"/>
    <cellStyle name="40% - 강조색6 2 3 2 2 2 4" xfId="12098" xr:uid="{7CEC6ABE-EF75-449B-B9A6-4E4A55FF77FD}"/>
    <cellStyle name="40% - 강조색6 2 3 2 2 2 4 2" xfId="31554" xr:uid="{72367CF9-2D60-43C4-AF1E-2923DB9C37EB}"/>
    <cellStyle name="40% - 강조색6 2 3 2 2 2 5" xfId="21826" xr:uid="{6A11317E-6867-448B-84C3-3BC0B810DF36}"/>
    <cellStyle name="40% - 강조색6 2 3 2 2 3" xfId="3586" xr:uid="{1F488133-4F1D-4188-B428-4AAA73351814}"/>
    <cellStyle name="40% - 강조색6 2 3 2 2 3 2" xfId="8450" xr:uid="{31A5FC5F-D7E9-4DE3-ADEA-4DAA2CCCC415}"/>
    <cellStyle name="40% - 강조색6 2 3 2 2 3 2 2" xfId="18178" xr:uid="{409D09F0-00E4-48DD-B50B-4A7EEAF580DE}"/>
    <cellStyle name="40% - 강조색6 2 3 2 2 3 2 2 2" xfId="37634" xr:uid="{353482BE-2B9A-4B06-84C3-2B180E602F3A}"/>
    <cellStyle name="40% - 강조색6 2 3 2 2 3 2 3" xfId="27906" xr:uid="{3CED914B-E30C-41F6-86B0-2FF624BF049D}"/>
    <cellStyle name="40% - 강조색6 2 3 2 2 3 3" xfId="13314" xr:uid="{04A0CFBD-60FB-4040-A43B-1D7018BA219D}"/>
    <cellStyle name="40% - 강조색6 2 3 2 2 3 3 2" xfId="32770" xr:uid="{5E741B54-4671-452D-92AE-55ED48130C68}"/>
    <cellStyle name="40% - 강조색6 2 3 2 2 3 4" xfId="23042" xr:uid="{2B9E04B7-25A1-49CF-B71C-3B29962B7736}"/>
    <cellStyle name="40% - 강조색6 2 3 2 2 4" xfId="6018" xr:uid="{61DF5AAE-F301-480F-904A-33B68D6EEC56}"/>
    <cellStyle name="40% - 강조색6 2 3 2 2 4 2" xfId="15746" xr:uid="{64056F48-BE64-47AE-A6FC-6DE4C4F678F1}"/>
    <cellStyle name="40% - 강조색6 2 3 2 2 4 2 2" xfId="35202" xr:uid="{63C112D9-4814-48A1-9675-FCE9A27ADF04}"/>
    <cellStyle name="40% - 강조색6 2 3 2 2 4 3" xfId="25474" xr:uid="{10E0F57C-5638-4E04-BF00-EF438949474B}"/>
    <cellStyle name="40% - 강조색6 2 3 2 2 5" xfId="10882" xr:uid="{D79673B8-60C7-4697-96EE-51D45A05BFDA}"/>
    <cellStyle name="40% - 강조색6 2 3 2 2 5 2" xfId="30338" xr:uid="{90F468DD-FF34-45E6-A2E8-CC0D9F184FFD}"/>
    <cellStyle name="40% - 강조색6 2 3 2 2 6" xfId="20610" xr:uid="{FA5D3637-87F3-4502-92FC-82893833820C}"/>
    <cellStyle name="40% - 강조색6 2 3 2 3" xfId="1762" xr:uid="{2E9AE447-2D39-4059-979A-42D8F697AE6B}"/>
    <cellStyle name="40% - 강조색6 2 3 2 3 2" xfId="4194" xr:uid="{72AFB280-D2F5-4545-A9F6-4BCEB9C28E6D}"/>
    <cellStyle name="40% - 강조색6 2 3 2 3 2 2" xfId="9058" xr:uid="{441278BD-A70B-41C7-965A-AFA88DD7EEFA}"/>
    <cellStyle name="40% - 강조색6 2 3 2 3 2 2 2" xfId="18786" xr:uid="{64BC0347-21F4-4DD8-8FE7-81F884AB1F28}"/>
    <cellStyle name="40% - 강조색6 2 3 2 3 2 2 2 2" xfId="38242" xr:uid="{EED5AFF5-E0D7-4D4E-9069-D06A7CCC57B0}"/>
    <cellStyle name="40% - 강조색6 2 3 2 3 2 2 3" xfId="28514" xr:uid="{456B9442-87E3-41BD-B5DC-B7197903F522}"/>
    <cellStyle name="40% - 강조색6 2 3 2 3 2 3" xfId="13922" xr:uid="{CB2A5A6F-E09E-4028-B000-77A67AFB5055}"/>
    <cellStyle name="40% - 강조색6 2 3 2 3 2 3 2" xfId="33378" xr:uid="{4D050C23-A7F8-4A48-9D9A-C3949CB212A1}"/>
    <cellStyle name="40% - 강조색6 2 3 2 3 2 4" xfId="23650" xr:uid="{2668DAA8-DECF-4829-8424-50C80C3A7E7E}"/>
    <cellStyle name="40% - 강조색6 2 3 2 3 3" xfId="6626" xr:uid="{D2DDDB70-39A0-42A4-95CD-178DE7B3B301}"/>
    <cellStyle name="40% - 강조색6 2 3 2 3 3 2" xfId="16354" xr:uid="{48AC2D7D-61C2-42E8-9989-B1491C274136}"/>
    <cellStyle name="40% - 강조색6 2 3 2 3 3 2 2" xfId="35810" xr:uid="{D280A496-833B-4035-BAAE-16B7FC70EA38}"/>
    <cellStyle name="40% - 강조색6 2 3 2 3 3 3" xfId="26082" xr:uid="{21C97221-2668-4B95-9269-E071EBFF81AF}"/>
    <cellStyle name="40% - 강조색6 2 3 2 3 4" xfId="11490" xr:uid="{F117CD53-3F4C-4E39-9AB8-6561A35B8595}"/>
    <cellStyle name="40% - 강조색6 2 3 2 3 4 2" xfId="30946" xr:uid="{A6DC35F1-528B-4D2D-B3E1-92DB2CB91515}"/>
    <cellStyle name="40% - 강조색6 2 3 2 3 5" xfId="21218" xr:uid="{D18DCC04-1B91-4C61-B751-8B7ED58ABBCB}"/>
    <cellStyle name="40% - 강조색6 2 3 2 4" xfId="2978" xr:uid="{F78EDCEF-1A09-40CD-B71A-280DD1DCA5CA}"/>
    <cellStyle name="40% - 강조색6 2 3 2 4 2" xfId="7842" xr:uid="{7CBD73CF-F964-4BE8-9ACA-BD86882CF26C}"/>
    <cellStyle name="40% - 강조색6 2 3 2 4 2 2" xfId="17570" xr:uid="{3B138BBA-6CA3-45A4-9C81-139481E865C2}"/>
    <cellStyle name="40% - 강조색6 2 3 2 4 2 2 2" xfId="37026" xr:uid="{935BAB94-7A3C-4609-B688-F034DFB8C36E}"/>
    <cellStyle name="40% - 강조색6 2 3 2 4 2 3" xfId="27298" xr:uid="{1FB74068-8288-42B3-81E2-1CE067AF071C}"/>
    <cellStyle name="40% - 강조색6 2 3 2 4 3" xfId="12706" xr:uid="{0E843C2C-A482-4179-BD06-A2F8E22FABF7}"/>
    <cellStyle name="40% - 강조색6 2 3 2 4 3 2" xfId="32162" xr:uid="{BC9A6A9B-9EA5-4F25-BE81-88995519FDBC}"/>
    <cellStyle name="40% - 강조색6 2 3 2 4 4" xfId="22434" xr:uid="{19F81508-E7B8-4A0B-98EB-ACAE51EE3494}"/>
    <cellStyle name="40% - 강조색6 2 3 2 5" xfId="5410" xr:uid="{59BEF349-2065-4523-8580-493A6F7561AA}"/>
    <cellStyle name="40% - 강조색6 2 3 2 5 2" xfId="15138" xr:uid="{07B1B47E-8932-4C1A-B2E8-CE208150AC11}"/>
    <cellStyle name="40% - 강조색6 2 3 2 5 2 2" xfId="34594" xr:uid="{FB241600-B56D-436C-8087-F010F50CF752}"/>
    <cellStyle name="40% - 강조색6 2 3 2 5 3" xfId="24866" xr:uid="{65047939-38BA-4DF3-9864-3724FB3638DB}"/>
    <cellStyle name="40% - 강조색6 2 3 2 6" xfId="10274" xr:uid="{A43104BD-5380-4752-A185-583DE6C03322}"/>
    <cellStyle name="40% - 강조색6 2 3 2 6 2" xfId="29730" xr:uid="{9E5F5AFD-3E81-4198-9A37-FF4E8BDF29E1}"/>
    <cellStyle name="40% - 강조색6 2 3 2 7" xfId="20002" xr:uid="{40AC9FEE-5154-4601-B813-B4F181E1E5A6}"/>
    <cellStyle name="40% - 강조색6 2 3 3" xfId="850" xr:uid="{E7C454C1-137E-4D88-9D30-B4809327528C}"/>
    <cellStyle name="40% - 강조색6 2 3 3 2" xfId="2066" xr:uid="{80E6B929-F685-4FDE-A625-296A0E91FFC7}"/>
    <cellStyle name="40% - 강조색6 2 3 3 2 2" xfId="4498" xr:uid="{28E6F554-D038-40C2-9FFF-6EA3F3FA9F91}"/>
    <cellStyle name="40% - 강조색6 2 3 3 2 2 2" xfId="9362" xr:uid="{88075F17-C851-4CF0-BDFA-2FA5543E1E4E}"/>
    <cellStyle name="40% - 강조색6 2 3 3 2 2 2 2" xfId="19090" xr:uid="{F85EE3EE-7A3D-40D6-8036-E8B1CF8D7F46}"/>
    <cellStyle name="40% - 강조색6 2 3 3 2 2 2 2 2" xfId="38546" xr:uid="{D6D4946B-FC3F-471D-925F-78D8B70295AF}"/>
    <cellStyle name="40% - 강조색6 2 3 3 2 2 2 3" xfId="28818" xr:uid="{715031CC-A195-4009-9C0C-F4AFD589CC0C}"/>
    <cellStyle name="40% - 강조색6 2 3 3 2 2 3" xfId="14226" xr:uid="{53B0B642-9AC6-475C-AA90-23F3A7F661AF}"/>
    <cellStyle name="40% - 강조색6 2 3 3 2 2 3 2" xfId="33682" xr:uid="{463BD57D-0CD3-46F2-935E-88F0D6DB627C}"/>
    <cellStyle name="40% - 강조색6 2 3 3 2 2 4" xfId="23954" xr:uid="{AE312235-F19A-4A6C-86D5-1980EDEEFA63}"/>
    <cellStyle name="40% - 강조색6 2 3 3 2 3" xfId="6930" xr:uid="{EDFE8055-D142-4E63-965B-7D93FBB00DF7}"/>
    <cellStyle name="40% - 강조색6 2 3 3 2 3 2" xfId="16658" xr:uid="{24070958-1FAE-4659-BECB-4957733BB649}"/>
    <cellStyle name="40% - 강조색6 2 3 3 2 3 2 2" xfId="36114" xr:uid="{C39C4EAC-C809-4A06-BE57-A207DEBDCB08}"/>
    <cellStyle name="40% - 강조색6 2 3 3 2 3 3" xfId="26386" xr:uid="{B965900E-E658-4C4C-A4C4-E1C3DF766B38}"/>
    <cellStyle name="40% - 강조색6 2 3 3 2 4" xfId="11794" xr:uid="{FBCB44EE-67C3-455A-BD4A-9B54E577E85C}"/>
    <cellStyle name="40% - 강조색6 2 3 3 2 4 2" xfId="31250" xr:uid="{2482C1D3-1AE5-43A1-B93F-B8DB577439EF}"/>
    <cellStyle name="40% - 강조색6 2 3 3 2 5" xfId="21522" xr:uid="{5BAF26C2-3C7C-4F96-8212-A0F9DD03AC71}"/>
    <cellStyle name="40% - 강조색6 2 3 3 3" xfId="3282" xr:uid="{F8D229D5-9295-4CEB-9250-1099ED576168}"/>
    <cellStyle name="40% - 강조색6 2 3 3 3 2" xfId="8146" xr:uid="{322BB00C-A7A3-4F73-B7B8-15BE8CEED7E6}"/>
    <cellStyle name="40% - 강조색6 2 3 3 3 2 2" xfId="17874" xr:uid="{329D5BFF-A713-4D93-A462-20D545A92759}"/>
    <cellStyle name="40% - 강조색6 2 3 3 3 2 2 2" xfId="37330" xr:uid="{D9530270-40D8-4D3A-B775-6AEC68271672}"/>
    <cellStyle name="40% - 강조색6 2 3 3 3 2 3" xfId="27602" xr:uid="{563AAAEB-F710-4F2B-8729-CBE2491F3189}"/>
    <cellStyle name="40% - 강조색6 2 3 3 3 3" xfId="13010" xr:uid="{B39CED31-E90B-471F-9800-D7D75708292D}"/>
    <cellStyle name="40% - 강조색6 2 3 3 3 3 2" xfId="32466" xr:uid="{0657859F-31D6-425D-9B0C-15FA12CDA54B}"/>
    <cellStyle name="40% - 강조색6 2 3 3 3 4" xfId="22738" xr:uid="{53D1EA32-2559-42FC-ACCD-F5E8B84F2557}"/>
    <cellStyle name="40% - 강조색6 2 3 3 4" xfId="5714" xr:uid="{5C3A6BA4-9E09-4560-A82D-0758D81873EF}"/>
    <cellStyle name="40% - 강조색6 2 3 3 4 2" xfId="15442" xr:uid="{E9B6390A-48A8-4830-B201-44A6F2A70F8A}"/>
    <cellStyle name="40% - 강조색6 2 3 3 4 2 2" xfId="34898" xr:uid="{E7AA134D-CB74-4813-9439-F636D2905740}"/>
    <cellStyle name="40% - 강조색6 2 3 3 4 3" xfId="25170" xr:uid="{7DC69F8F-A3F5-43AD-9299-8966A02658A2}"/>
    <cellStyle name="40% - 강조색6 2 3 3 5" xfId="10578" xr:uid="{570F59FC-FB6E-4756-B86D-5ABABB6D6EDA}"/>
    <cellStyle name="40% - 강조색6 2 3 3 5 2" xfId="30034" xr:uid="{D626921D-901D-45F7-B819-871378A63758}"/>
    <cellStyle name="40% - 강조색6 2 3 3 6" xfId="20306" xr:uid="{945180F7-25F9-4D78-ABF1-8044CA5CB94A}"/>
    <cellStyle name="40% - 강조색6 2 3 4" xfId="1458" xr:uid="{008CC2A3-BEBA-4628-AC87-6E9FAC624AD7}"/>
    <cellStyle name="40% - 강조색6 2 3 4 2" xfId="3890" xr:uid="{A0F87731-006C-48D1-9B3E-F46EC4625045}"/>
    <cellStyle name="40% - 강조색6 2 3 4 2 2" xfId="8754" xr:uid="{464F8879-6775-4941-82DF-28F804283144}"/>
    <cellStyle name="40% - 강조색6 2 3 4 2 2 2" xfId="18482" xr:uid="{E4CD4DA7-D1FE-4334-9A6A-4E693B53408D}"/>
    <cellStyle name="40% - 강조색6 2 3 4 2 2 2 2" xfId="37938" xr:uid="{B147E704-22FD-415A-BCC8-734D7E5EFE42}"/>
    <cellStyle name="40% - 강조색6 2 3 4 2 2 3" xfId="28210" xr:uid="{9501746F-5B97-45B9-BC1A-FD1749F7F59F}"/>
    <cellStyle name="40% - 강조색6 2 3 4 2 3" xfId="13618" xr:uid="{554F3063-F26A-4E68-9888-D1B8005BEDA4}"/>
    <cellStyle name="40% - 강조색6 2 3 4 2 3 2" xfId="33074" xr:uid="{DBCBF061-0624-4362-AFBE-2A3D7512552F}"/>
    <cellStyle name="40% - 강조색6 2 3 4 2 4" xfId="23346" xr:uid="{8BF8B50E-5553-4478-B02F-3EDA3BA07DB3}"/>
    <cellStyle name="40% - 강조색6 2 3 4 3" xfId="6322" xr:uid="{EAE28F52-3397-4C89-B8A4-0A32943C778B}"/>
    <cellStyle name="40% - 강조색6 2 3 4 3 2" xfId="16050" xr:uid="{A3D63968-2F27-45DF-A8FE-0880D917B08F}"/>
    <cellStyle name="40% - 강조색6 2 3 4 3 2 2" xfId="35506" xr:uid="{BA26FF26-6C13-4FA2-A565-E3312A96C36D}"/>
    <cellStyle name="40% - 강조색6 2 3 4 3 3" xfId="25778" xr:uid="{96758BD9-C16E-4066-B4BA-111BC9FDF677}"/>
    <cellStyle name="40% - 강조색6 2 3 4 4" xfId="11186" xr:uid="{E03968F7-D6FC-4CBA-BF75-5F9AEB5197F2}"/>
    <cellStyle name="40% - 강조색6 2 3 4 4 2" xfId="30642" xr:uid="{FF7F53C6-24DE-4C37-B585-1C6E1BCEC779}"/>
    <cellStyle name="40% - 강조색6 2 3 4 5" xfId="20914" xr:uid="{B0A7F9DD-4F4F-4939-A4FE-16255C2FC317}"/>
    <cellStyle name="40% - 강조색6 2 3 5" xfId="2674" xr:uid="{DCF9BFB8-FDAC-4268-A0A0-8FC186D590B1}"/>
    <cellStyle name="40% - 강조색6 2 3 5 2" xfId="7538" xr:uid="{8CA54E0B-367B-41BE-85BE-0E5136C9D97B}"/>
    <cellStyle name="40% - 강조색6 2 3 5 2 2" xfId="17266" xr:uid="{F846402A-C2BC-42ED-8363-8A72238AB97B}"/>
    <cellStyle name="40% - 강조색6 2 3 5 2 2 2" xfId="36722" xr:uid="{68F433D0-F9FB-4DE7-B848-7ACCF6850649}"/>
    <cellStyle name="40% - 강조색6 2 3 5 2 3" xfId="26994" xr:uid="{A377BF95-CB40-4757-93C3-00B110DA8024}"/>
    <cellStyle name="40% - 강조색6 2 3 5 3" xfId="12402" xr:uid="{2F0A6D9B-46C9-400B-90FF-912064481BA1}"/>
    <cellStyle name="40% - 강조색6 2 3 5 3 2" xfId="31858" xr:uid="{0E21298D-B5E9-4ECC-85E4-0AEA6BBB1116}"/>
    <cellStyle name="40% - 강조색6 2 3 5 4" xfId="22130" xr:uid="{403B7FA9-F5C1-48B7-A63A-DDD3067BFFED}"/>
    <cellStyle name="40% - 강조색6 2 3 6" xfId="5106" xr:uid="{29235A6F-0672-4337-9618-67D0DD3CA392}"/>
    <cellStyle name="40% - 강조색6 2 3 6 2" xfId="14834" xr:uid="{C5E75EB5-2C70-4B29-B5E3-FDA6B1D842BE}"/>
    <cellStyle name="40% - 강조색6 2 3 6 2 2" xfId="34290" xr:uid="{77684668-2D90-4AA3-9906-3C3BA6AE4402}"/>
    <cellStyle name="40% - 강조색6 2 3 6 3" xfId="24562" xr:uid="{164C772A-9B65-4DBE-8D94-075609A29DC2}"/>
    <cellStyle name="40% - 강조색6 2 3 7" xfId="9970" xr:uid="{71B6E59E-CF03-4D14-8EF0-5C22C1B4F56C}"/>
    <cellStyle name="40% - 강조색6 2 3 7 2" xfId="29426" xr:uid="{E7D66E19-D2CB-4FC8-8D52-4F94C245839E}"/>
    <cellStyle name="40% - 강조색6 2 3 8" xfId="19698" xr:uid="{2AE2DBE4-C096-448D-93FA-26B2140532A3}"/>
    <cellStyle name="40% - 강조색6 2 4" xfId="394" xr:uid="{6F6C14D5-0044-46BC-9903-7BE749DADD2D}"/>
    <cellStyle name="40% - 강조색6 2 4 2" xfId="1002" xr:uid="{4A709FA1-3043-4A17-BDDE-16ED83FC983D}"/>
    <cellStyle name="40% - 강조색6 2 4 2 2" xfId="2218" xr:uid="{05687D75-C939-49D9-BDFF-BB284424F6A2}"/>
    <cellStyle name="40% - 강조색6 2 4 2 2 2" xfId="4650" xr:uid="{8E2B8111-70BA-4C14-B2B2-AA6E325155DF}"/>
    <cellStyle name="40% - 강조색6 2 4 2 2 2 2" xfId="9514" xr:uid="{0C565F1A-4FBA-4119-8D9D-DFE789DA361B}"/>
    <cellStyle name="40% - 강조색6 2 4 2 2 2 2 2" xfId="19242" xr:uid="{0FC027B5-03DC-4FD8-941A-D16E09EE8205}"/>
    <cellStyle name="40% - 강조색6 2 4 2 2 2 2 2 2" xfId="38698" xr:uid="{8B473B70-75E7-4627-B5DF-94C163AED5CC}"/>
    <cellStyle name="40% - 강조색6 2 4 2 2 2 2 3" xfId="28970" xr:uid="{D631E037-0169-41B5-AE3C-8B2C0B3F40C6}"/>
    <cellStyle name="40% - 강조색6 2 4 2 2 2 3" xfId="14378" xr:uid="{6EF5CBC3-58DB-44A9-9602-5CA4CD2C4746}"/>
    <cellStyle name="40% - 강조색6 2 4 2 2 2 3 2" xfId="33834" xr:uid="{7689FB43-B400-46D1-B347-E4ECF005B221}"/>
    <cellStyle name="40% - 강조색6 2 4 2 2 2 4" xfId="24106" xr:uid="{F7965376-DDE9-4041-ACAF-36C95023CDA6}"/>
    <cellStyle name="40% - 강조색6 2 4 2 2 3" xfId="7082" xr:uid="{D1C003DD-D7C4-4028-BC4B-1240CDBAC52B}"/>
    <cellStyle name="40% - 강조색6 2 4 2 2 3 2" xfId="16810" xr:uid="{F72D6053-6C46-467F-AD02-CBDEE50C5611}"/>
    <cellStyle name="40% - 강조색6 2 4 2 2 3 2 2" xfId="36266" xr:uid="{50E13B4E-707A-4EF9-9C27-BB3491A8E5B6}"/>
    <cellStyle name="40% - 강조색6 2 4 2 2 3 3" xfId="26538" xr:uid="{D0860F04-220A-405C-8137-340BCEFB6B12}"/>
    <cellStyle name="40% - 강조색6 2 4 2 2 4" xfId="11946" xr:uid="{A9F62528-7970-4FB6-9DB8-AAA81391D818}"/>
    <cellStyle name="40% - 강조색6 2 4 2 2 4 2" xfId="31402" xr:uid="{F2687F3C-B6FC-4662-BA4B-983D887AE625}"/>
    <cellStyle name="40% - 강조색6 2 4 2 2 5" xfId="21674" xr:uid="{ADAC6903-5BA6-4C48-95AD-4613215F6839}"/>
    <cellStyle name="40% - 강조색6 2 4 2 3" xfId="3434" xr:uid="{CD6A604E-6BEF-4B33-96F0-66444C0B956D}"/>
    <cellStyle name="40% - 강조색6 2 4 2 3 2" xfId="8298" xr:uid="{B20FE70A-602C-4281-8CBE-16A8DCCFB135}"/>
    <cellStyle name="40% - 강조색6 2 4 2 3 2 2" xfId="18026" xr:uid="{6D3A63C6-6587-44AB-9EF2-9621A97D81AE}"/>
    <cellStyle name="40% - 강조색6 2 4 2 3 2 2 2" xfId="37482" xr:uid="{712C6350-C81F-4D75-9C99-0710984CA93F}"/>
    <cellStyle name="40% - 강조색6 2 4 2 3 2 3" xfId="27754" xr:uid="{1AAC6323-60B3-42AB-B7C1-9F16A397FA7B}"/>
    <cellStyle name="40% - 강조색6 2 4 2 3 3" xfId="13162" xr:uid="{FDEFF706-0BDE-456F-A7DC-1B4F0834421C}"/>
    <cellStyle name="40% - 강조색6 2 4 2 3 3 2" xfId="32618" xr:uid="{33E69E7A-0D88-4C78-9A14-CF804B598811}"/>
    <cellStyle name="40% - 강조색6 2 4 2 3 4" xfId="22890" xr:uid="{E2F02456-B047-4991-BF5F-B767EB956719}"/>
    <cellStyle name="40% - 강조색6 2 4 2 4" xfId="5866" xr:uid="{E7BCC064-05FE-4F7F-BF7B-D8ACF0C2D877}"/>
    <cellStyle name="40% - 강조색6 2 4 2 4 2" xfId="15594" xr:uid="{6DCC618C-27CF-4297-861D-6E4716770B13}"/>
    <cellStyle name="40% - 강조색6 2 4 2 4 2 2" xfId="35050" xr:uid="{BEE192FC-9AE7-4E8D-97FF-89EF45BC2BEB}"/>
    <cellStyle name="40% - 강조색6 2 4 2 4 3" xfId="25322" xr:uid="{797BFD9F-41C6-4557-9A98-BB0F75F57E2D}"/>
    <cellStyle name="40% - 강조색6 2 4 2 5" xfId="10730" xr:uid="{20A1D09C-465F-4469-8B26-E694BBAAF09F}"/>
    <cellStyle name="40% - 강조색6 2 4 2 5 2" xfId="30186" xr:uid="{5ED8E6E3-CE43-4194-8B7C-55FDC2019256}"/>
    <cellStyle name="40% - 강조색6 2 4 2 6" xfId="20458" xr:uid="{A5D6F8FE-9C38-4B00-9699-11E39C3BDD7F}"/>
    <cellStyle name="40% - 강조색6 2 4 3" xfId="1610" xr:uid="{7E26B800-C664-404E-8D70-818919939974}"/>
    <cellStyle name="40% - 강조색6 2 4 3 2" xfId="4042" xr:uid="{5D4E91B1-88B8-4130-A36F-AB318AC5289D}"/>
    <cellStyle name="40% - 강조색6 2 4 3 2 2" xfId="8906" xr:uid="{BB50247E-0492-4C0D-A313-68222D210A41}"/>
    <cellStyle name="40% - 강조색6 2 4 3 2 2 2" xfId="18634" xr:uid="{BE6EEDC8-97CA-47D4-8583-48D221CB5513}"/>
    <cellStyle name="40% - 강조색6 2 4 3 2 2 2 2" xfId="38090" xr:uid="{920F9F6F-6733-4B26-89CD-BE7F90CD850F}"/>
    <cellStyle name="40% - 강조색6 2 4 3 2 2 3" xfId="28362" xr:uid="{C36A46FD-99CE-4B8E-977C-607DEFD4BDFC}"/>
    <cellStyle name="40% - 강조색6 2 4 3 2 3" xfId="13770" xr:uid="{3353BB8F-85BA-4216-8994-7AF4D2FF2FAE}"/>
    <cellStyle name="40% - 강조색6 2 4 3 2 3 2" xfId="33226" xr:uid="{E606E881-0A01-4CA6-B625-A78CC30877E6}"/>
    <cellStyle name="40% - 강조색6 2 4 3 2 4" xfId="23498" xr:uid="{7497D198-C8D4-4EF8-8931-8FCEE884586C}"/>
    <cellStyle name="40% - 강조색6 2 4 3 3" xfId="6474" xr:uid="{3B546C15-C12B-4A84-86DD-5E88F12F1CE2}"/>
    <cellStyle name="40% - 강조색6 2 4 3 3 2" xfId="16202" xr:uid="{6DF33C64-070D-4DD5-ACD2-2677AB1A4A9D}"/>
    <cellStyle name="40% - 강조색6 2 4 3 3 2 2" xfId="35658" xr:uid="{395D1EFE-810F-4C45-8EDE-523FB202FE11}"/>
    <cellStyle name="40% - 강조색6 2 4 3 3 3" xfId="25930" xr:uid="{0D5AAD43-C011-4AE3-90A6-D5469DD4967B}"/>
    <cellStyle name="40% - 강조색6 2 4 3 4" xfId="11338" xr:uid="{4D066239-32EF-4598-A693-F8ECA81ECF4A}"/>
    <cellStyle name="40% - 강조색6 2 4 3 4 2" xfId="30794" xr:uid="{8FD188CA-6547-4C70-9C45-182D6B38BC4C}"/>
    <cellStyle name="40% - 강조색6 2 4 3 5" xfId="21066" xr:uid="{5E6FF044-6992-4847-99A1-4652563EC3FD}"/>
    <cellStyle name="40% - 강조색6 2 4 4" xfId="2826" xr:uid="{16C1C71A-E21B-49AB-99A4-B8D87880AE51}"/>
    <cellStyle name="40% - 강조색6 2 4 4 2" xfId="7690" xr:uid="{6EA657D2-5AE5-4057-8B8B-BBDC4BBAF6EB}"/>
    <cellStyle name="40% - 강조색6 2 4 4 2 2" xfId="17418" xr:uid="{05819712-2FCC-498E-9CD3-92CC7EC134A9}"/>
    <cellStyle name="40% - 강조색6 2 4 4 2 2 2" xfId="36874" xr:uid="{4E6644DA-D844-471E-880A-951A0A3A75B3}"/>
    <cellStyle name="40% - 강조색6 2 4 4 2 3" xfId="27146" xr:uid="{00FCCCF9-53B2-49D0-AB92-954D669BEA6A}"/>
    <cellStyle name="40% - 강조색6 2 4 4 3" xfId="12554" xr:uid="{AE3F492A-ABF1-47DB-8F29-7FD200C1FE66}"/>
    <cellStyle name="40% - 강조색6 2 4 4 3 2" xfId="32010" xr:uid="{5FA8BFA7-1A2C-48BB-9569-52D173615D3A}"/>
    <cellStyle name="40% - 강조색6 2 4 4 4" xfId="22282" xr:uid="{09D4909F-11A3-4CF8-B3B7-D4659B11A32A}"/>
    <cellStyle name="40% - 강조색6 2 4 5" xfId="5258" xr:uid="{FBACA731-38BF-4CBC-A4E0-E6C93E362C55}"/>
    <cellStyle name="40% - 강조색6 2 4 5 2" xfId="14986" xr:uid="{91462039-8FAE-41AA-91BF-F3FAD6E3A210}"/>
    <cellStyle name="40% - 강조색6 2 4 5 2 2" xfId="34442" xr:uid="{30CE7C50-2961-47A4-8676-C27B1579E63B}"/>
    <cellStyle name="40% - 강조색6 2 4 5 3" xfId="24714" xr:uid="{D10ABA99-F21F-4030-BCBE-63F4B4D3AD99}"/>
    <cellStyle name="40% - 강조색6 2 4 6" xfId="10122" xr:uid="{B8D3F389-FC2A-415E-9307-FA8F38197E19}"/>
    <cellStyle name="40% - 강조색6 2 4 6 2" xfId="29578" xr:uid="{7225BD5E-85C8-4C24-9E63-808A6D180CB0}"/>
    <cellStyle name="40% - 강조색6 2 4 7" xfId="19850" xr:uid="{75B18C49-849F-46CC-BE95-0B5BB9DCECC5}"/>
    <cellStyle name="40% - 강조색6 2 5" xfId="698" xr:uid="{FD2A3705-8EE8-47E8-9C49-130686C29F14}"/>
    <cellStyle name="40% - 강조색6 2 5 2" xfId="1914" xr:uid="{68DC8C9D-306B-42E2-8733-A8DFEE834DF1}"/>
    <cellStyle name="40% - 강조색6 2 5 2 2" xfId="4346" xr:uid="{65EEE0E7-FAEA-4DA9-852B-3A0E3CF13D25}"/>
    <cellStyle name="40% - 강조색6 2 5 2 2 2" xfId="9210" xr:uid="{2819DE9A-58FA-4374-8D92-F6920F8255C1}"/>
    <cellStyle name="40% - 강조색6 2 5 2 2 2 2" xfId="18938" xr:uid="{805EC632-ACB8-42D9-8A15-9B382B58E800}"/>
    <cellStyle name="40% - 강조색6 2 5 2 2 2 2 2" xfId="38394" xr:uid="{18D2A0E6-28F4-40B0-A3F2-A139EDD9875F}"/>
    <cellStyle name="40% - 강조색6 2 5 2 2 2 3" xfId="28666" xr:uid="{14CDD0A5-483F-4210-A72B-319BB327D8EA}"/>
    <cellStyle name="40% - 강조색6 2 5 2 2 3" xfId="14074" xr:uid="{5590CDDA-03AD-4D01-AF4A-86184B1F546A}"/>
    <cellStyle name="40% - 강조색6 2 5 2 2 3 2" xfId="33530" xr:uid="{135A785C-15DF-4574-8871-45916C5B37F6}"/>
    <cellStyle name="40% - 강조색6 2 5 2 2 4" xfId="23802" xr:uid="{2A30CE37-07D2-4BB2-8B62-96F7D2A68533}"/>
    <cellStyle name="40% - 강조색6 2 5 2 3" xfId="6778" xr:uid="{3268ED85-EA5B-486A-8DFA-D721BD882ED5}"/>
    <cellStyle name="40% - 강조색6 2 5 2 3 2" xfId="16506" xr:uid="{0BCBEA08-09E5-4624-AE82-E3E1A7083480}"/>
    <cellStyle name="40% - 강조색6 2 5 2 3 2 2" xfId="35962" xr:uid="{EC9D0220-4727-4CD8-B2A2-DAF0BF1496B9}"/>
    <cellStyle name="40% - 강조색6 2 5 2 3 3" xfId="26234" xr:uid="{4BBA78F1-9BB0-48EB-91EF-593490057C9C}"/>
    <cellStyle name="40% - 강조색6 2 5 2 4" xfId="11642" xr:uid="{2330B20B-F2E8-43DA-8613-9C4EC80117A9}"/>
    <cellStyle name="40% - 강조색6 2 5 2 4 2" xfId="31098" xr:uid="{581F90D5-210B-4287-8AAB-679961A80CD5}"/>
    <cellStyle name="40% - 강조색6 2 5 2 5" xfId="21370" xr:uid="{16727577-93B8-41BD-9CEA-A2420EA1C80C}"/>
    <cellStyle name="40% - 강조색6 2 5 3" xfId="3130" xr:uid="{DFA3C707-F20B-4278-BC5A-89EB2C8C019E}"/>
    <cellStyle name="40% - 강조색6 2 5 3 2" xfId="7994" xr:uid="{9A40E2BF-35C5-46B9-A480-17C23BD8B986}"/>
    <cellStyle name="40% - 강조색6 2 5 3 2 2" xfId="17722" xr:uid="{4F979885-A7B9-43E8-961E-D9815CE2382C}"/>
    <cellStyle name="40% - 강조색6 2 5 3 2 2 2" xfId="37178" xr:uid="{7F17DC21-9DBC-4BDE-911F-6679E5BC7F36}"/>
    <cellStyle name="40% - 강조색6 2 5 3 2 3" xfId="27450" xr:uid="{9F439FA7-E4D3-4E37-8F4F-EB479FB9BF81}"/>
    <cellStyle name="40% - 강조색6 2 5 3 3" xfId="12858" xr:uid="{D4A4228E-1B90-47EB-8FE7-C763A0673DB0}"/>
    <cellStyle name="40% - 강조색6 2 5 3 3 2" xfId="32314" xr:uid="{E3BC03B9-863B-4124-9B27-4F6225D08DE9}"/>
    <cellStyle name="40% - 강조색6 2 5 3 4" xfId="22586" xr:uid="{6986C5F6-2DAF-4E24-9091-A554B34CD704}"/>
    <cellStyle name="40% - 강조색6 2 5 4" xfId="5562" xr:uid="{B186AF21-93BF-457A-884E-FC90FCE69B18}"/>
    <cellStyle name="40% - 강조색6 2 5 4 2" xfId="15290" xr:uid="{C58716CE-8D84-4675-873F-5A74181F8F04}"/>
    <cellStyle name="40% - 강조색6 2 5 4 2 2" xfId="34746" xr:uid="{64AADDCB-DA02-4BAF-A16D-E7350D307123}"/>
    <cellStyle name="40% - 강조색6 2 5 4 3" xfId="25018" xr:uid="{721767CA-E55E-417F-BC13-F6D9AB910739}"/>
    <cellStyle name="40% - 강조색6 2 5 5" xfId="10426" xr:uid="{9BD4B6BF-9FD6-46EC-A13C-AFBE40778197}"/>
    <cellStyle name="40% - 강조색6 2 5 5 2" xfId="29882" xr:uid="{ABE9990B-7D1E-40D2-A481-F44F8D1B5174}"/>
    <cellStyle name="40% - 강조색6 2 5 6" xfId="20154" xr:uid="{34252F2C-C9CF-4CB0-BECF-1B61EC70C4AE}"/>
    <cellStyle name="40% - 강조색6 2 6" xfId="1306" xr:uid="{6E83CFAD-48E3-4D1E-8279-21F9E4A396A6}"/>
    <cellStyle name="40% - 강조색6 2 6 2" xfId="3738" xr:uid="{D803F7CB-617D-421A-A966-70204A341AF5}"/>
    <cellStyle name="40% - 강조색6 2 6 2 2" xfId="8602" xr:uid="{1BCE3F94-9CB8-4945-A0B1-848A262094FE}"/>
    <cellStyle name="40% - 강조색6 2 6 2 2 2" xfId="18330" xr:uid="{D057FA5A-00C0-4444-8897-0BE31FF802AE}"/>
    <cellStyle name="40% - 강조색6 2 6 2 2 2 2" xfId="37786" xr:uid="{D77DD19D-46B6-4A18-AC31-6E736A8B29AC}"/>
    <cellStyle name="40% - 강조색6 2 6 2 2 3" xfId="28058" xr:uid="{23E0B2BB-E1F5-4276-8B3B-2D1E4D91A13F}"/>
    <cellStyle name="40% - 강조색6 2 6 2 3" xfId="13466" xr:uid="{D94554C2-B332-4A41-B643-2C6CF23CF699}"/>
    <cellStyle name="40% - 강조색6 2 6 2 3 2" xfId="32922" xr:uid="{0AC71CBB-9306-4FA1-98DA-6233CCD7C5D3}"/>
    <cellStyle name="40% - 강조색6 2 6 2 4" xfId="23194" xr:uid="{4EAECBC8-D31D-4ED4-B14B-4CA6328579EB}"/>
    <cellStyle name="40% - 강조색6 2 6 3" xfId="6170" xr:uid="{528A4286-CC02-4BDF-AFA1-7DFC32D04FF6}"/>
    <cellStyle name="40% - 강조색6 2 6 3 2" xfId="15898" xr:uid="{729ABAA2-319D-4015-BE81-DD5FD20A7A36}"/>
    <cellStyle name="40% - 강조색6 2 6 3 2 2" xfId="35354" xr:uid="{EB63458F-0D6F-4D29-8DD8-1B7A94EBDD81}"/>
    <cellStyle name="40% - 강조색6 2 6 3 3" xfId="25626" xr:uid="{8A06C62B-233E-4B73-AA48-9F62DE1393C0}"/>
    <cellStyle name="40% - 강조색6 2 6 4" xfId="11034" xr:uid="{F2A6F59C-4DF2-4A5B-A174-22EF12BD4255}"/>
    <cellStyle name="40% - 강조색6 2 6 4 2" xfId="30490" xr:uid="{D4261352-2120-444E-97A8-6375C1DB8266}"/>
    <cellStyle name="40% - 강조색6 2 6 5" xfId="20762" xr:uid="{3688EC77-4146-48C4-9969-50DF4FD97D3E}"/>
    <cellStyle name="40% - 강조색6 2 7" xfId="2522" xr:uid="{0D19EE0D-2043-42F4-A345-B4015A5891D9}"/>
    <cellStyle name="40% - 강조색6 2 7 2" xfId="7386" xr:uid="{681F1C69-A8AF-42E5-A303-A098022971BC}"/>
    <cellStyle name="40% - 강조색6 2 7 2 2" xfId="17114" xr:uid="{208DC5E9-74B6-4941-B582-30E607D29EA0}"/>
    <cellStyle name="40% - 강조색6 2 7 2 2 2" xfId="36570" xr:uid="{30E25C0E-43CE-48C6-AAEA-ECAE17E6DBEC}"/>
    <cellStyle name="40% - 강조색6 2 7 2 3" xfId="26842" xr:uid="{6D4A14E9-149A-49C5-9977-41B2964C7D3E}"/>
    <cellStyle name="40% - 강조색6 2 7 3" xfId="12250" xr:uid="{8D361136-F953-4CB5-80DF-BC0A3A07F2DB}"/>
    <cellStyle name="40% - 강조색6 2 7 3 2" xfId="31706" xr:uid="{28852393-1352-4D39-95D2-6AFE7933E6AA}"/>
    <cellStyle name="40% - 강조색6 2 7 4" xfId="21978" xr:uid="{B399FF45-075E-47E3-85AC-3C8DD20878A7}"/>
    <cellStyle name="40% - 강조색6 2 8" xfId="4954" xr:uid="{9AA2ACCC-E17B-4806-9835-26449DB907D7}"/>
    <cellStyle name="40% - 강조색6 2 8 2" xfId="14682" xr:uid="{D1C7295A-7007-44F4-8086-1E32077CA4CF}"/>
    <cellStyle name="40% - 강조색6 2 8 2 2" xfId="34138" xr:uid="{454E962C-B29B-4269-A47B-F12AB3E99808}"/>
    <cellStyle name="40% - 강조색6 2 8 3" xfId="24410" xr:uid="{545E6FCB-7995-44DA-8E65-D9042C567B5A}"/>
    <cellStyle name="40% - 강조색6 2 9" xfId="9818" xr:uid="{4A19E20F-80F7-4702-9B09-18F99DD43BD2}"/>
    <cellStyle name="40% - 강조색6 2 9 2" xfId="29274" xr:uid="{4C3A392C-D3DB-4411-9073-E64C33C5D3A8}"/>
    <cellStyle name="40% - 강조색6 3" xfId="105" xr:uid="{9CFF12B6-0D6E-4FE6-BEEB-374198DB77EB}"/>
    <cellStyle name="40% - 강조색6 3 10" xfId="19566" xr:uid="{C61755BE-D766-4D56-989E-F8B05BDF9628}"/>
    <cellStyle name="40% - 강조색6 3 2" xfId="185" xr:uid="{C06A5002-7887-42D9-BFC6-1FC5C2A3D942}"/>
    <cellStyle name="40% - 강조색6 3 2 2" xfId="338" xr:uid="{1C3C6F82-EAA0-4947-A981-1311BF0C1774}"/>
    <cellStyle name="40% - 강조색6 3 2 2 2" xfId="643" xr:uid="{578EBF3F-C045-4C95-9B78-0342F7640B81}"/>
    <cellStyle name="40% - 강조색6 3 2 2 2 2" xfId="1251" xr:uid="{7B4E3A70-F530-4763-8B2F-95AF42A79E68}"/>
    <cellStyle name="40% - 강조색6 3 2 2 2 2 2" xfId="2467" xr:uid="{08C21E63-B087-44B1-9209-97BBA4785139}"/>
    <cellStyle name="40% - 강조색6 3 2 2 2 2 2 2" xfId="4899" xr:uid="{35AAF2E7-4ECB-4445-AE5E-779F084E494A}"/>
    <cellStyle name="40% - 강조색6 3 2 2 2 2 2 2 2" xfId="9763" xr:uid="{E2EB14C0-2B05-409F-B162-253C1D1511ED}"/>
    <cellStyle name="40% - 강조색6 3 2 2 2 2 2 2 2 2" xfId="19491" xr:uid="{DA3E30BD-C95E-47A9-86DE-403DFEF94284}"/>
    <cellStyle name="40% - 강조색6 3 2 2 2 2 2 2 2 2 2" xfId="38947" xr:uid="{1BB76B17-9803-4BFE-9772-32F330D60610}"/>
    <cellStyle name="40% - 강조색6 3 2 2 2 2 2 2 2 3" xfId="29219" xr:uid="{36C525AB-81D5-48B4-B267-A50D4BF2C22D}"/>
    <cellStyle name="40% - 강조색6 3 2 2 2 2 2 2 3" xfId="14627" xr:uid="{DFC22A4E-0E3E-464A-A824-A453E890CE4F}"/>
    <cellStyle name="40% - 강조색6 3 2 2 2 2 2 2 3 2" xfId="34083" xr:uid="{290D2F20-0757-4DC2-A666-0B91957F92D3}"/>
    <cellStyle name="40% - 강조색6 3 2 2 2 2 2 2 4" xfId="24355" xr:uid="{7AD55ECC-F5FA-454C-B1C5-0C9C91260019}"/>
    <cellStyle name="40% - 강조색6 3 2 2 2 2 2 3" xfId="7331" xr:uid="{5FBE2AAE-4288-450F-8E3E-3E463581AA47}"/>
    <cellStyle name="40% - 강조색6 3 2 2 2 2 2 3 2" xfId="17059" xr:uid="{4457A5B2-9DC3-4A17-BD81-1EE02747EDD0}"/>
    <cellStyle name="40% - 강조색6 3 2 2 2 2 2 3 2 2" xfId="36515" xr:uid="{D60C68C0-3BF7-430A-B103-A372A62E826D}"/>
    <cellStyle name="40% - 강조색6 3 2 2 2 2 2 3 3" xfId="26787" xr:uid="{EB68AB7B-5701-465E-93ED-3D896249E320}"/>
    <cellStyle name="40% - 강조색6 3 2 2 2 2 2 4" xfId="12195" xr:uid="{D85345E2-05EF-44D3-A2C1-4F0A17E67777}"/>
    <cellStyle name="40% - 강조색6 3 2 2 2 2 2 4 2" xfId="31651" xr:uid="{58538B20-9042-4483-8C1A-066A46689044}"/>
    <cellStyle name="40% - 강조색6 3 2 2 2 2 2 5" xfId="21923" xr:uid="{1244012F-2A28-4F7A-8F94-4141F784C3F9}"/>
    <cellStyle name="40% - 강조색6 3 2 2 2 2 3" xfId="3683" xr:uid="{9B915FD1-0A90-41A6-BDE2-9AA4D1BF8DCD}"/>
    <cellStyle name="40% - 강조색6 3 2 2 2 2 3 2" xfId="8547" xr:uid="{2133CAA1-98F6-4B16-9A22-07129B562B3B}"/>
    <cellStyle name="40% - 강조색6 3 2 2 2 2 3 2 2" xfId="18275" xr:uid="{EF4F464D-3ED6-46E4-B69F-E455AD7CDF28}"/>
    <cellStyle name="40% - 강조색6 3 2 2 2 2 3 2 2 2" xfId="37731" xr:uid="{7C1A70D8-98B4-41B2-ACAF-529FFDCC799F}"/>
    <cellStyle name="40% - 강조색6 3 2 2 2 2 3 2 3" xfId="28003" xr:uid="{94BFCD18-A23C-4037-AAB8-B33EF2811C7C}"/>
    <cellStyle name="40% - 강조색6 3 2 2 2 2 3 3" xfId="13411" xr:uid="{C192614A-70F2-4664-AFD3-D7CF65C43C68}"/>
    <cellStyle name="40% - 강조색6 3 2 2 2 2 3 3 2" xfId="32867" xr:uid="{55FF01BA-2649-4772-9E4A-C014A62E0D0A}"/>
    <cellStyle name="40% - 강조색6 3 2 2 2 2 3 4" xfId="23139" xr:uid="{FA820FE2-1065-4B83-A555-F5E4289B7222}"/>
    <cellStyle name="40% - 강조색6 3 2 2 2 2 4" xfId="6115" xr:uid="{29F32C1F-7E32-46EB-AB85-0960AF18B698}"/>
    <cellStyle name="40% - 강조색6 3 2 2 2 2 4 2" xfId="15843" xr:uid="{A6766610-DEB2-4013-B475-D18AC02F2D79}"/>
    <cellStyle name="40% - 강조색6 3 2 2 2 2 4 2 2" xfId="35299" xr:uid="{76879335-B7EC-4E96-874D-2F82A8C039A5}"/>
    <cellStyle name="40% - 강조색6 3 2 2 2 2 4 3" xfId="25571" xr:uid="{2548B052-0836-4A0A-BEFF-29DB7C554C0C}"/>
    <cellStyle name="40% - 강조색6 3 2 2 2 2 5" xfId="10979" xr:uid="{07A639CB-A992-4719-9C2C-A9C8368029EC}"/>
    <cellStyle name="40% - 강조색6 3 2 2 2 2 5 2" xfId="30435" xr:uid="{BBA542DC-C6E6-4607-AE0F-348D8191D29E}"/>
    <cellStyle name="40% - 강조색6 3 2 2 2 2 6" xfId="20707" xr:uid="{29FAA78A-BE2C-4217-A06B-DF988F46E029}"/>
    <cellStyle name="40% - 강조색6 3 2 2 2 3" xfId="1859" xr:uid="{8B2E587E-4BBB-4F80-BDC0-33DD365EDD0D}"/>
    <cellStyle name="40% - 강조색6 3 2 2 2 3 2" xfId="4291" xr:uid="{D1A0F354-3D17-4783-87E8-FFA94EAD730A}"/>
    <cellStyle name="40% - 강조색6 3 2 2 2 3 2 2" xfId="9155" xr:uid="{2A03A51B-6286-400C-86C7-6600DDFFDABF}"/>
    <cellStyle name="40% - 강조색6 3 2 2 2 3 2 2 2" xfId="18883" xr:uid="{DE2D09CE-900B-435A-9C0F-328D6CA35C33}"/>
    <cellStyle name="40% - 강조색6 3 2 2 2 3 2 2 2 2" xfId="38339" xr:uid="{9536E017-B2DD-4CD5-BFE4-2AC2459F382F}"/>
    <cellStyle name="40% - 강조색6 3 2 2 2 3 2 2 3" xfId="28611" xr:uid="{3388E8FF-0F2F-46C1-9C95-33DB8256CAFC}"/>
    <cellStyle name="40% - 강조색6 3 2 2 2 3 2 3" xfId="14019" xr:uid="{FAF4F991-7B2F-4FDA-AD2C-309B8ED873D8}"/>
    <cellStyle name="40% - 강조색6 3 2 2 2 3 2 3 2" xfId="33475" xr:uid="{8C8A66D4-7356-4903-81CC-CA4BE71D37E8}"/>
    <cellStyle name="40% - 강조색6 3 2 2 2 3 2 4" xfId="23747" xr:uid="{CBF86691-91AF-472A-B86F-F499E494345C}"/>
    <cellStyle name="40% - 강조색6 3 2 2 2 3 3" xfId="6723" xr:uid="{CBC39904-4D09-4FE9-BF2C-3B4F663FA89A}"/>
    <cellStyle name="40% - 강조색6 3 2 2 2 3 3 2" xfId="16451" xr:uid="{5E2D121E-6458-483E-93B9-19188FFACC26}"/>
    <cellStyle name="40% - 강조색6 3 2 2 2 3 3 2 2" xfId="35907" xr:uid="{198B59F4-2C57-44D7-9997-364B3E3E761A}"/>
    <cellStyle name="40% - 강조색6 3 2 2 2 3 3 3" xfId="26179" xr:uid="{926EEC87-ACE0-4021-9A07-59D45A15F9B8}"/>
    <cellStyle name="40% - 강조색6 3 2 2 2 3 4" xfId="11587" xr:uid="{41BB2CB5-4F60-4DF1-8824-8276B6AA3D66}"/>
    <cellStyle name="40% - 강조색6 3 2 2 2 3 4 2" xfId="31043" xr:uid="{E3BA76E6-489E-46F3-A30A-8972151A16E4}"/>
    <cellStyle name="40% - 강조색6 3 2 2 2 3 5" xfId="21315" xr:uid="{F5855449-ADDB-4CDD-8C47-D69E89716C91}"/>
    <cellStyle name="40% - 강조색6 3 2 2 2 4" xfId="3075" xr:uid="{86F64EB7-82F9-418C-9059-C5905B8D936D}"/>
    <cellStyle name="40% - 강조색6 3 2 2 2 4 2" xfId="7939" xr:uid="{03E126E8-5427-480F-89D2-B92CBFBAD2C6}"/>
    <cellStyle name="40% - 강조색6 3 2 2 2 4 2 2" xfId="17667" xr:uid="{8AC94E75-45B4-4442-912F-AE09A43156CF}"/>
    <cellStyle name="40% - 강조색6 3 2 2 2 4 2 2 2" xfId="37123" xr:uid="{91C313BE-723D-4DEB-A5D4-843C8BCE3E6F}"/>
    <cellStyle name="40% - 강조색6 3 2 2 2 4 2 3" xfId="27395" xr:uid="{7A00352D-09BD-472E-B05D-2CE0361D53D3}"/>
    <cellStyle name="40% - 강조색6 3 2 2 2 4 3" xfId="12803" xr:uid="{33EF3CE4-318F-4DBD-B876-9BFB08B36B65}"/>
    <cellStyle name="40% - 강조색6 3 2 2 2 4 3 2" xfId="32259" xr:uid="{55801A53-0A0A-4592-BC9A-7D70A47198A0}"/>
    <cellStyle name="40% - 강조색6 3 2 2 2 4 4" xfId="22531" xr:uid="{32B7C980-CF77-43C2-92CE-858A04C6A4EA}"/>
    <cellStyle name="40% - 강조색6 3 2 2 2 5" xfId="5507" xr:uid="{EF458A6B-2105-4F76-AB74-15AC1134C37E}"/>
    <cellStyle name="40% - 강조색6 3 2 2 2 5 2" xfId="15235" xr:uid="{7C75248D-D8E2-4EAB-87D5-43629D32DA1D}"/>
    <cellStyle name="40% - 강조색6 3 2 2 2 5 2 2" xfId="34691" xr:uid="{4CD3D074-7714-4229-B322-653BF2C39EA3}"/>
    <cellStyle name="40% - 강조색6 3 2 2 2 5 3" xfId="24963" xr:uid="{AC40859F-80F1-4471-A051-35D4193CB912}"/>
    <cellStyle name="40% - 강조색6 3 2 2 2 6" xfId="10371" xr:uid="{99200D76-60E9-45F5-BB80-45F8B31664D9}"/>
    <cellStyle name="40% - 강조색6 3 2 2 2 6 2" xfId="29827" xr:uid="{A8A872CA-1F96-4189-942F-335365A94AE0}"/>
    <cellStyle name="40% - 강조색6 3 2 2 2 7" xfId="20099" xr:uid="{5269E9EE-9C84-4062-A377-A68C558C92D3}"/>
    <cellStyle name="40% - 강조색6 3 2 2 3" xfId="947" xr:uid="{ED4FA400-6B79-4738-9B5D-D47E91E84CDC}"/>
    <cellStyle name="40% - 강조색6 3 2 2 3 2" xfId="2163" xr:uid="{8276EE81-4D05-42DD-AD02-12B74B0BE0BB}"/>
    <cellStyle name="40% - 강조색6 3 2 2 3 2 2" xfId="4595" xr:uid="{0CB8C622-1E8D-4D76-8F92-29581E555303}"/>
    <cellStyle name="40% - 강조색6 3 2 2 3 2 2 2" xfId="9459" xr:uid="{AD33FBA8-BBCB-4195-8069-20F5C98302F4}"/>
    <cellStyle name="40% - 강조색6 3 2 2 3 2 2 2 2" xfId="19187" xr:uid="{AC763719-CC4F-41CE-9625-4497075F6CC9}"/>
    <cellStyle name="40% - 강조색6 3 2 2 3 2 2 2 2 2" xfId="38643" xr:uid="{8BCA3051-C43F-433C-8F24-C90AE40C40FF}"/>
    <cellStyle name="40% - 강조색6 3 2 2 3 2 2 2 3" xfId="28915" xr:uid="{22599C74-12A5-4AA2-8943-9D6FCEE761B7}"/>
    <cellStyle name="40% - 강조색6 3 2 2 3 2 2 3" xfId="14323" xr:uid="{D4EDCFB7-765E-4B24-A74B-970E95A78DF8}"/>
    <cellStyle name="40% - 강조색6 3 2 2 3 2 2 3 2" xfId="33779" xr:uid="{092BEC4A-92D8-4FC6-BA6F-E0CC0F0A0CF6}"/>
    <cellStyle name="40% - 강조색6 3 2 2 3 2 2 4" xfId="24051" xr:uid="{7AC807DF-6694-4C11-828F-EDCC44CCA50C}"/>
    <cellStyle name="40% - 강조색6 3 2 2 3 2 3" xfId="7027" xr:uid="{2621F891-DC31-4D93-92ED-21AB5EEB2836}"/>
    <cellStyle name="40% - 강조색6 3 2 2 3 2 3 2" xfId="16755" xr:uid="{ECDF13D0-89DF-403A-8F2C-83CFD827DA81}"/>
    <cellStyle name="40% - 강조색6 3 2 2 3 2 3 2 2" xfId="36211" xr:uid="{5D53E0DA-8C7A-4E89-B47C-EA66290157AC}"/>
    <cellStyle name="40% - 강조색6 3 2 2 3 2 3 3" xfId="26483" xr:uid="{35A29811-F0A8-4832-84C0-309B2BA1A73D}"/>
    <cellStyle name="40% - 강조색6 3 2 2 3 2 4" xfId="11891" xr:uid="{20A33A37-F1A4-4A93-8F08-519354D82411}"/>
    <cellStyle name="40% - 강조색6 3 2 2 3 2 4 2" xfId="31347" xr:uid="{9A69416E-8982-4B18-84BF-B9F8BD2EF00B}"/>
    <cellStyle name="40% - 강조색6 3 2 2 3 2 5" xfId="21619" xr:uid="{2E37FBEF-1B05-4676-A278-CEA75E8EC0D8}"/>
    <cellStyle name="40% - 강조색6 3 2 2 3 3" xfId="3379" xr:uid="{C21303D5-6DF5-464F-843E-B5716472961F}"/>
    <cellStyle name="40% - 강조색6 3 2 2 3 3 2" xfId="8243" xr:uid="{206C07EC-02BF-428C-927E-032791091435}"/>
    <cellStyle name="40% - 강조색6 3 2 2 3 3 2 2" xfId="17971" xr:uid="{CB7B36EE-62D8-4696-B8EC-740CD12E3247}"/>
    <cellStyle name="40% - 강조색6 3 2 2 3 3 2 2 2" xfId="37427" xr:uid="{5B66E059-5400-4BC5-9DD8-2F52BA87CA83}"/>
    <cellStyle name="40% - 강조색6 3 2 2 3 3 2 3" xfId="27699" xr:uid="{360569D0-C647-4C81-A9E2-DE476959528A}"/>
    <cellStyle name="40% - 강조색6 3 2 2 3 3 3" xfId="13107" xr:uid="{B45050B8-9B52-4149-976B-9AC896C5D683}"/>
    <cellStyle name="40% - 강조색6 3 2 2 3 3 3 2" xfId="32563" xr:uid="{9EC36922-8229-4970-B3AC-E3C6717F982F}"/>
    <cellStyle name="40% - 강조색6 3 2 2 3 3 4" xfId="22835" xr:uid="{A49FA8E8-C21A-4348-8844-EF8A8FCF62C4}"/>
    <cellStyle name="40% - 강조색6 3 2 2 3 4" xfId="5811" xr:uid="{1E5CCE1B-063C-47EE-BB85-2A319A37FF7C}"/>
    <cellStyle name="40% - 강조색6 3 2 2 3 4 2" xfId="15539" xr:uid="{7B3F55F8-1E4D-47E1-8F35-98221CEDFD21}"/>
    <cellStyle name="40% - 강조색6 3 2 2 3 4 2 2" xfId="34995" xr:uid="{A987AE37-9423-4AD8-B315-1988D509AD6C}"/>
    <cellStyle name="40% - 강조색6 3 2 2 3 4 3" xfId="25267" xr:uid="{C9F4B4F0-7261-4AE6-B549-E93BF3846C83}"/>
    <cellStyle name="40% - 강조색6 3 2 2 3 5" xfId="10675" xr:uid="{0D0704DC-AAC2-467E-9B96-E780500521A0}"/>
    <cellStyle name="40% - 강조색6 3 2 2 3 5 2" xfId="30131" xr:uid="{539F0C8B-3317-41E9-B7F4-64F82EE5490A}"/>
    <cellStyle name="40% - 강조색6 3 2 2 3 6" xfId="20403" xr:uid="{F9D0F2C3-CB18-4D37-9E6D-F563C101A964}"/>
    <cellStyle name="40% - 강조색6 3 2 2 4" xfId="1555" xr:uid="{C45C6625-B7DC-4486-A039-683397DDCDE7}"/>
    <cellStyle name="40% - 강조색6 3 2 2 4 2" xfId="3987" xr:uid="{EE9604B0-7A3B-4F07-B1AF-D37BDCECD7BB}"/>
    <cellStyle name="40% - 강조색6 3 2 2 4 2 2" xfId="8851" xr:uid="{2FC8CF69-0886-4339-9F69-222402522662}"/>
    <cellStyle name="40% - 강조색6 3 2 2 4 2 2 2" xfId="18579" xr:uid="{985CBBF0-D50A-4D50-969D-B714490DA4C2}"/>
    <cellStyle name="40% - 강조색6 3 2 2 4 2 2 2 2" xfId="38035" xr:uid="{E377C7D9-5773-4ABC-BDF6-7D593C360B9F}"/>
    <cellStyle name="40% - 강조색6 3 2 2 4 2 2 3" xfId="28307" xr:uid="{80C9CE29-DA80-493A-BA25-46B2CBA7D19D}"/>
    <cellStyle name="40% - 강조색6 3 2 2 4 2 3" xfId="13715" xr:uid="{807F7C4F-A177-406F-B912-75A6EC89F187}"/>
    <cellStyle name="40% - 강조색6 3 2 2 4 2 3 2" xfId="33171" xr:uid="{C4DFCA51-1B1F-45DE-B40B-029CD931BBB1}"/>
    <cellStyle name="40% - 강조색6 3 2 2 4 2 4" xfId="23443" xr:uid="{C9AA36AD-37E3-4A6E-B501-B37A14B9B037}"/>
    <cellStyle name="40% - 강조색6 3 2 2 4 3" xfId="6419" xr:uid="{874BFB77-F3FC-4BB0-9C45-E26B4DF01EDE}"/>
    <cellStyle name="40% - 강조색6 3 2 2 4 3 2" xfId="16147" xr:uid="{BD451AD9-9C82-4429-85B7-9CB8C7CF66E5}"/>
    <cellStyle name="40% - 강조색6 3 2 2 4 3 2 2" xfId="35603" xr:uid="{3D4E815A-5E4E-4F0A-B655-9483A9C93364}"/>
    <cellStyle name="40% - 강조색6 3 2 2 4 3 3" xfId="25875" xr:uid="{AC41D325-6798-4675-BAF7-1C5BD33DB73B}"/>
    <cellStyle name="40% - 강조색6 3 2 2 4 4" xfId="11283" xr:uid="{4F3F60AA-5B5D-44BC-ADB3-DA5764641D9F}"/>
    <cellStyle name="40% - 강조색6 3 2 2 4 4 2" xfId="30739" xr:uid="{66D908C6-08BC-4E3F-B325-B38D1C5A5326}"/>
    <cellStyle name="40% - 강조색6 3 2 2 4 5" xfId="21011" xr:uid="{F57DB7FB-CA91-4522-9873-FD9DE73825DB}"/>
    <cellStyle name="40% - 강조색6 3 2 2 5" xfId="2771" xr:uid="{6E72F412-2CA5-431D-9965-CBCD33C412CF}"/>
    <cellStyle name="40% - 강조색6 3 2 2 5 2" xfId="7635" xr:uid="{D4DE2B4F-9A7E-49F6-A9D8-11AC057D498F}"/>
    <cellStyle name="40% - 강조색6 3 2 2 5 2 2" xfId="17363" xr:uid="{0D6CCD97-F53B-491E-9DEB-AD6C61DB7425}"/>
    <cellStyle name="40% - 강조색6 3 2 2 5 2 2 2" xfId="36819" xr:uid="{C2C3A300-3242-44A1-B80D-9B99F7A260F8}"/>
    <cellStyle name="40% - 강조색6 3 2 2 5 2 3" xfId="27091" xr:uid="{5D5011F3-82E5-4BA7-8109-A7B5574AC6F2}"/>
    <cellStyle name="40% - 강조색6 3 2 2 5 3" xfId="12499" xr:uid="{D8174FA5-7F5E-42BF-874F-A512E89FF8EA}"/>
    <cellStyle name="40% - 강조색6 3 2 2 5 3 2" xfId="31955" xr:uid="{2DA54F43-B477-4C25-9974-CE822297B468}"/>
    <cellStyle name="40% - 강조색6 3 2 2 5 4" xfId="22227" xr:uid="{72000C38-1A93-48F5-8F97-4A3A5CC74E68}"/>
    <cellStyle name="40% - 강조색6 3 2 2 6" xfId="5203" xr:uid="{C660A755-5011-43ED-A703-5133CF2789A6}"/>
    <cellStyle name="40% - 강조색6 3 2 2 6 2" xfId="14931" xr:uid="{2B5A187B-C78F-4806-B71C-B5719884F486}"/>
    <cellStyle name="40% - 강조색6 3 2 2 6 2 2" xfId="34387" xr:uid="{1401D58F-8805-451B-876E-C1F467D49358}"/>
    <cellStyle name="40% - 강조색6 3 2 2 6 3" xfId="24659" xr:uid="{38C528AC-5EE8-4243-8D77-945CF4108F88}"/>
    <cellStyle name="40% - 강조색6 3 2 2 7" xfId="10067" xr:uid="{AAC5308C-0543-4C0D-A5EF-C126A865B084}"/>
    <cellStyle name="40% - 강조색6 3 2 2 7 2" xfId="29523" xr:uid="{F23AB32C-F380-4C30-8AAB-40BA8970EC2F}"/>
    <cellStyle name="40% - 강조색6 3 2 2 8" xfId="19795" xr:uid="{59A99BC1-448C-45EA-BA02-DC1EB40BC839}"/>
    <cellStyle name="40% - 강조색6 3 2 3" xfId="491" xr:uid="{E395D206-0CA2-43E3-834D-7354F04A7312}"/>
    <cellStyle name="40% - 강조색6 3 2 3 2" xfId="1099" xr:uid="{9D92AF85-F43F-4B74-803D-F74F1DEAD879}"/>
    <cellStyle name="40% - 강조색6 3 2 3 2 2" xfId="2315" xr:uid="{F3DC8EC2-038A-46A3-8B80-56D9A51F07B3}"/>
    <cellStyle name="40% - 강조색6 3 2 3 2 2 2" xfId="4747" xr:uid="{28DE4764-7996-49D8-B028-8913A9957693}"/>
    <cellStyle name="40% - 강조색6 3 2 3 2 2 2 2" xfId="9611" xr:uid="{5F4E41BC-7BDF-4B27-8F5A-E7B6CAE4FDB0}"/>
    <cellStyle name="40% - 강조색6 3 2 3 2 2 2 2 2" xfId="19339" xr:uid="{036ADF96-F148-4CDC-AC75-A2B12CA2F611}"/>
    <cellStyle name="40% - 강조색6 3 2 3 2 2 2 2 2 2" xfId="38795" xr:uid="{99707632-8361-483E-8926-AF775ECC9E2C}"/>
    <cellStyle name="40% - 강조색6 3 2 3 2 2 2 2 3" xfId="29067" xr:uid="{F5622C83-A366-4E25-B622-D49A9FF66DE2}"/>
    <cellStyle name="40% - 강조색6 3 2 3 2 2 2 3" xfId="14475" xr:uid="{CC360601-7DAC-4370-9437-C7B442D82B8C}"/>
    <cellStyle name="40% - 강조색6 3 2 3 2 2 2 3 2" xfId="33931" xr:uid="{E9B04270-3054-48C0-BDCF-3B7401BA1C23}"/>
    <cellStyle name="40% - 강조색6 3 2 3 2 2 2 4" xfId="24203" xr:uid="{AE7ABF34-E8FE-415F-920F-2459FFD00258}"/>
    <cellStyle name="40% - 강조색6 3 2 3 2 2 3" xfId="7179" xr:uid="{68BAD569-C138-4CEF-8979-7C4440795155}"/>
    <cellStyle name="40% - 강조색6 3 2 3 2 2 3 2" xfId="16907" xr:uid="{9EE3A90B-00DE-40E4-8B48-81A9B7019361}"/>
    <cellStyle name="40% - 강조색6 3 2 3 2 2 3 2 2" xfId="36363" xr:uid="{0533AE50-59EF-4952-A2D7-EC5CDBF26475}"/>
    <cellStyle name="40% - 강조색6 3 2 3 2 2 3 3" xfId="26635" xr:uid="{56057FA6-EA7B-462B-AEC3-9E74664FADBE}"/>
    <cellStyle name="40% - 강조색6 3 2 3 2 2 4" xfId="12043" xr:uid="{6A2A2411-DAB1-42D1-A404-D6AD1966FF9B}"/>
    <cellStyle name="40% - 강조색6 3 2 3 2 2 4 2" xfId="31499" xr:uid="{AA41E137-FC1F-452C-A70F-9078A18F3B20}"/>
    <cellStyle name="40% - 강조색6 3 2 3 2 2 5" xfId="21771" xr:uid="{26C43F3F-8081-4263-BE1C-D90911A8BC77}"/>
    <cellStyle name="40% - 강조색6 3 2 3 2 3" xfId="3531" xr:uid="{A787DAC1-E09B-4870-9530-28E1830C9DCA}"/>
    <cellStyle name="40% - 강조색6 3 2 3 2 3 2" xfId="8395" xr:uid="{DE7704A2-BACC-4C79-A8CB-2FD4AF037899}"/>
    <cellStyle name="40% - 강조색6 3 2 3 2 3 2 2" xfId="18123" xr:uid="{0D52186D-E80B-4C87-989F-470B58253ADD}"/>
    <cellStyle name="40% - 강조색6 3 2 3 2 3 2 2 2" xfId="37579" xr:uid="{CD74ECDB-39F8-401A-B941-405F3A6352DE}"/>
    <cellStyle name="40% - 강조색6 3 2 3 2 3 2 3" xfId="27851" xr:uid="{8F8A1696-C259-4084-A779-55636A5296D6}"/>
    <cellStyle name="40% - 강조색6 3 2 3 2 3 3" xfId="13259" xr:uid="{DA279A3C-D136-49CC-907E-C16C2C864E76}"/>
    <cellStyle name="40% - 강조색6 3 2 3 2 3 3 2" xfId="32715" xr:uid="{1C90FF4A-A742-4644-AD7D-59EABA805359}"/>
    <cellStyle name="40% - 강조색6 3 2 3 2 3 4" xfId="22987" xr:uid="{354B9B44-C71D-411B-98F8-352CA0C93E86}"/>
    <cellStyle name="40% - 강조색6 3 2 3 2 4" xfId="5963" xr:uid="{D9581CAB-4AED-41DF-9AB9-46410BF38ACC}"/>
    <cellStyle name="40% - 강조색6 3 2 3 2 4 2" xfId="15691" xr:uid="{6F32C596-C00F-4AF0-A552-4CE95CE1A357}"/>
    <cellStyle name="40% - 강조색6 3 2 3 2 4 2 2" xfId="35147" xr:uid="{B68E7FA9-57CC-467E-8E67-BA8EEC6821D7}"/>
    <cellStyle name="40% - 강조색6 3 2 3 2 4 3" xfId="25419" xr:uid="{453FDF99-7942-419C-8A4E-4D33853B93D6}"/>
    <cellStyle name="40% - 강조색6 3 2 3 2 5" xfId="10827" xr:uid="{636520BF-37A2-464C-944D-84DC58E4BCAC}"/>
    <cellStyle name="40% - 강조색6 3 2 3 2 5 2" xfId="30283" xr:uid="{4EE22DA7-DB9B-4FFF-A8DF-24929C3F94C7}"/>
    <cellStyle name="40% - 강조색6 3 2 3 2 6" xfId="20555" xr:uid="{FB305D99-9366-4E25-B73E-41979A4BDB86}"/>
    <cellStyle name="40% - 강조색6 3 2 3 3" xfId="1707" xr:uid="{62E29223-47A9-4886-82A8-2B52B4EC0EA3}"/>
    <cellStyle name="40% - 강조색6 3 2 3 3 2" xfId="4139" xr:uid="{27BB86E2-939E-4A06-8086-E9C0E4802F86}"/>
    <cellStyle name="40% - 강조색6 3 2 3 3 2 2" xfId="9003" xr:uid="{62D6DB5A-10BB-426C-B0A3-6CF4CF6C6B6D}"/>
    <cellStyle name="40% - 강조색6 3 2 3 3 2 2 2" xfId="18731" xr:uid="{32FD5C88-B98B-4610-B525-4512433AF994}"/>
    <cellStyle name="40% - 강조색6 3 2 3 3 2 2 2 2" xfId="38187" xr:uid="{5ADCB04A-806A-4DAD-B794-CC0C517068AF}"/>
    <cellStyle name="40% - 강조색6 3 2 3 3 2 2 3" xfId="28459" xr:uid="{0D203E46-E784-41C2-A7A3-D229D7D78964}"/>
    <cellStyle name="40% - 강조색6 3 2 3 3 2 3" xfId="13867" xr:uid="{F244BD61-63D2-40A2-B739-AB21F99A3D95}"/>
    <cellStyle name="40% - 강조색6 3 2 3 3 2 3 2" xfId="33323" xr:uid="{920CC226-3B0E-435E-9284-68CFA2745D44}"/>
    <cellStyle name="40% - 강조색6 3 2 3 3 2 4" xfId="23595" xr:uid="{83218186-B8C3-4BF9-AAD0-49EB4364A022}"/>
    <cellStyle name="40% - 강조색6 3 2 3 3 3" xfId="6571" xr:uid="{362F6B8D-963F-4BC9-807D-862AFBDD2E04}"/>
    <cellStyle name="40% - 강조색6 3 2 3 3 3 2" xfId="16299" xr:uid="{47782715-3585-41CF-90B9-4E54EE8F6DDB}"/>
    <cellStyle name="40% - 강조색6 3 2 3 3 3 2 2" xfId="35755" xr:uid="{78D86315-01DA-4F21-855F-77C0C8615C1D}"/>
    <cellStyle name="40% - 강조색6 3 2 3 3 3 3" xfId="26027" xr:uid="{23EA4A7A-FC34-4624-9596-F38D714C6F53}"/>
    <cellStyle name="40% - 강조색6 3 2 3 3 4" xfId="11435" xr:uid="{6D74B0E7-AE32-48B0-A3BC-FA234BE07B7E}"/>
    <cellStyle name="40% - 강조색6 3 2 3 3 4 2" xfId="30891" xr:uid="{75B140D2-87C4-4B0F-BF31-334A8CE5AC6C}"/>
    <cellStyle name="40% - 강조색6 3 2 3 3 5" xfId="21163" xr:uid="{547BD62A-34E0-4FC3-8F4E-0357BD7C06F4}"/>
    <cellStyle name="40% - 강조색6 3 2 3 4" xfId="2923" xr:uid="{F68D7D71-3BCB-40A9-A248-7BC75D0E6309}"/>
    <cellStyle name="40% - 강조색6 3 2 3 4 2" xfId="7787" xr:uid="{B6CA7D4B-4307-4936-99A4-20D08741383A}"/>
    <cellStyle name="40% - 강조색6 3 2 3 4 2 2" xfId="17515" xr:uid="{E662777B-8626-4BE0-8B66-3C79FABDA2E7}"/>
    <cellStyle name="40% - 강조색6 3 2 3 4 2 2 2" xfId="36971" xr:uid="{82BC1CC8-A3CA-40C5-A87A-367AF0AC816E}"/>
    <cellStyle name="40% - 강조색6 3 2 3 4 2 3" xfId="27243" xr:uid="{A8C99C11-3B03-4D2D-ABE1-18760ADFA4F6}"/>
    <cellStyle name="40% - 강조색6 3 2 3 4 3" xfId="12651" xr:uid="{FD4DFB6D-3C00-4C62-85E8-E0CA52893535}"/>
    <cellStyle name="40% - 강조색6 3 2 3 4 3 2" xfId="32107" xr:uid="{D348DEEE-B066-4DFD-A49B-54CC84CBA85C}"/>
    <cellStyle name="40% - 강조색6 3 2 3 4 4" xfId="22379" xr:uid="{5F0086FB-71AF-49EE-A08A-C8ED67587429}"/>
    <cellStyle name="40% - 강조색6 3 2 3 5" xfId="5355" xr:uid="{B220FE1A-6913-4827-8FA5-2139D230AE9E}"/>
    <cellStyle name="40% - 강조색6 3 2 3 5 2" xfId="15083" xr:uid="{0960B45C-534C-4682-889F-F45CCDC06B6B}"/>
    <cellStyle name="40% - 강조색6 3 2 3 5 2 2" xfId="34539" xr:uid="{A820642F-3AB1-492C-B962-EF7BA6DFF075}"/>
    <cellStyle name="40% - 강조색6 3 2 3 5 3" xfId="24811" xr:uid="{2DE9B650-F148-42C3-99B4-56CB45A0BDF2}"/>
    <cellStyle name="40% - 강조색6 3 2 3 6" xfId="10219" xr:uid="{0040A278-7BB2-4711-B930-7398F8DE64C2}"/>
    <cellStyle name="40% - 강조색6 3 2 3 6 2" xfId="29675" xr:uid="{9FF7DECE-3225-41CF-B59D-3ACA1A9D0626}"/>
    <cellStyle name="40% - 강조색6 3 2 3 7" xfId="19947" xr:uid="{7FCAC606-DCC2-488D-AD4E-0A340659355B}"/>
    <cellStyle name="40% - 강조색6 3 2 4" xfId="795" xr:uid="{A60F418F-4F92-4827-AA39-206470010681}"/>
    <cellStyle name="40% - 강조색6 3 2 4 2" xfId="2011" xr:uid="{EB7877ED-75F8-43B8-A885-EDDA279AB071}"/>
    <cellStyle name="40% - 강조색6 3 2 4 2 2" xfId="4443" xr:uid="{C8EEF8FD-3BF5-4566-AA15-85DC47E1ED6C}"/>
    <cellStyle name="40% - 강조색6 3 2 4 2 2 2" xfId="9307" xr:uid="{A494BEFC-89D3-4C0F-A5FA-8C959001D90A}"/>
    <cellStyle name="40% - 강조색6 3 2 4 2 2 2 2" xfId="19035" xr:uid="{59C8509F-095E-49A2-867A-987C5818EB8E}"/>
    <cellStyle name="40% - 강조색6 3 2 4 2 2 2 2 2" xfId="38491" xr:uid="{26430097-3475-4FC6-9725-DAD438BC1B3C}"/>
    <cellStyle name="40% - 강조색6 3 2 4 2 2 2 3" xfId="28763" xr:uid="{C39A750A-C8E9-4FAA-A8D0-A6CBD4573AFA}"/>
    <cellStyle name="40% - 강조색6 3 2 4 2 2 3" xfId="14171" xr:uid="{DA97389C-F25B-4EA9-AB73-C6ECCBEFE645}"/>
    <cellStyle name="40% - 강조색6 3 2 4 2 2 3 2" xfId="33627" xr:uid="{886BCC50-9AD5-4BDA-912B-2A8FF57D90AD}"/>
    <cellStyle name="40% - 강조색6 3 2 4 2 2 4" xfId="23899" xr:uid="{D00A15F1-E728-4886-894B-531635D530EE}"/>
    <cellStyle name="40% - 강조색6 3 2 4 2 3" xfId="6875" xr:uid="{1F543092-1313-4AE8-A68A-BC6405649E67}"/>
    <cellStyle name="40% - 강조색6 3 2 4 2 3 2" xfId="16603" xr:uid="{5367091A-92CB-4CD9-B6B5-11345F82726D}"/>
    <cellStyle name="40% - 강조색6 3 2 4 2 3 2 2" xfId="36059" xr:uid="{549B7708-4D3B-46A7-8A17-CBE29AAD88C6}"/>
    <cellStyle name="40% - 강조색6 3 2 4 2 3 3" xfId="26331" xr:uid="{E87E8A3D-C8AF-472E-9CFD-94D31A98B71C}"/>
    <cellStyle name="40% - 강조색6 3 2 4 2 4" xfId="11739" xr:uid="{2069C986-651C-4E2A-8467-B4EA5234AC8D}"/>
    <cellStyle name="40% - 강조색6 3 2 4 2 4 2" xfId="31195" xr:uid="{6EE52EC4-A36E-4E7D-BEC5-0CC8F3DA620B}"/>
    <cellStyle name="40% - 강조색6 3 2 4 2 5" xfId="21467" xr:uid="{C3031674-1E94-4216-B5C2-566A8BE7AA89}"/>
    <cellStyle name="40% - 강조색6 3 2 4 3" xfId="3227" xr:uid="{7666ECD3-FCB0-47F3-915F-407AA7D135CF}"/>
    <cellStyle name="40% - 강조색6 3 2 4 3 2" xfId="8091" xr:uid="{6B0C4A4A-FC20-41FD-99F2-E170E27E0271}"/>
    <cellStyle name="40% - 강조색6 3 2 4 3 2 2" xfId="17819" xr:uid="{6B25666C-CF83-4833-B162-97D8F96D49E8}"/>
    <cellStyle name="40% - 강조색6 3 2 4 3 2 2 2" xfId="37275" xr:uid="{FEC2614D-60BF-49BE-B294-6C5DCFDAAD98}"/>
    <cellStyle name="40% - 강조색6 3 2 4 3 2 3" xfId="27547" xr:uid="{86D5F29A-6AEC-40C9-A6F8-13AA5F731D5B}"/>
    <cellStyle name="40% - 강조색6 3 2 4 3 3" xfId="12955" xr:uid="{59738AB8-56F6-4962-94AE-600643BD6F17}"/>
    <cellStyle name="40% - 강조색6 3 2 4 3 3 2" xfId="32411" xr:uid="{7D7A3559-307B-403C-8162-58F39F04A768}"/>
    <cellStyle name="40% - 강조색6 3 2 4 3 4" xfId="22683" xr:uid="{0CAF5E52-56C2-47E6-83F8-F07D5DCB6EFA}"/>
    <cellStyle name="40% - 강조색6 3 2 4 4" xfId="5659" xr:uid="{A6093306-A186-407A-A54B-CAF9A513F4A7}"/>
    <cellStyle name="40% - 강조색6 3 2 4 4 2" xfId="15387" xr:uid="{FCDA8D18-8AC4-48A2-8665-4A7513AAC023}"/>
    <cellStyle name="40% - 강조색6 3 2 4 4 2 2" xfId="34843" xr:uid="{ACDB9583-C5B5-4B16-8908-050D36E44D50}"/>
    <cellStyle name="40% - 강조색6 3 2 4 4 3" xfId="25115" xr:uid="{52CF0776-2F10-4AF3-9DAF-082A74DB027A}"/>
    <cellStyle name="40% - 강조색6 3 2 4 5" xfId="10523" xr:uid="{782D9F91-5FA5-42F2-93E1-8A98C50C993E}"/>
    <cellStyle name="40% - 강조색6 3 2 4 5 2" xfId="29979" xr:uid="{90EF66D7-CEA5-41AF-892B-5C31AF998545}"/>
    <cellStyle name="40% - 강조색6 3 2 4 6" xfId="20251" xr:uid="{F93F485E-8FE6-44A9-8F0D-9DA1D73686D8}"/>
    <cellStyle name="40% - 강조색6 3 2 5" xfId="1403" xr:uid="{5228FE5A-66F7-4CD6-89A8-4DCAD66138C5}"/>
    <cellStyle name="40% - 강조색6 3 2 5 2" xfId="3835" xr:uid="{9C76A655-9555-4670-B921-C517DC69F00E}"/>
    <cellStyle name="40% - 강조색6 3 2 5 2 2" xfId="8699" xr:uid="{975BC609-387C-4C52-AB4F-F643FC4C8651}"/>
    <cellStyle name="40% - 강조색6 3 2 5 2 2 2" xfId="18427" xr:uid="{3B2ECCAF-F75C-4F06-A6C3-30507005AA13}"/>
    <cellStyle name="40% - 강조색6 3 2 5 2 2 2 2" xfId="37883" xr:uid="{2F4CE853-50C3-40BF-9648-BEDBE43DB382}"/>
    <cellStyle name="40% - 강조색6 3 2 5 2 2 3" xfId="28155" xr:uid="{A1CC6815-4C6D-4CA5-B0E6-93EC97BA6977}"/>
    <cellStyle name="40% - 강조색6 3 2 5 2 3" xfId="13563" xr:uid="{D236A4AC-E413-40A2-BE53-E98E953BC516}"/>
    <cellStyle name="40% - 강조색6 3 2 5 2 3 2" xfId="33019" xr:uid="{1B72A7EE-E1E3-4657-BEE2-FEB14E29C66D}"/>
    <cellStyle name="40% - 강조색6 3 2 5 2 4" xfId="23291" xr:uid="{6DD874C7-A5DA-40EF-9043-BDA8C83FC839}"/>
    <cellStyle name="40% - 강조색6 3 2 5 3" xfId="6267" xr:uid="{407D776E-A903-468E-8813-EBE3BA251936}"/>
    <cellStyle name="40% - 강조색6 3 2 5 3 2" xfId="15995" xr:uid="{CBD4F800-0A49-46B6-A23B-D759B12A214B}"/>
    <cellStyle name="40% - 강조색6 3 2 5 3 2 2" xfId="35451" xr:uid="{406DCA7B-0E60-46FA-BC8E-1910C84B7DEB}"/>
    <cellStyle name="40% - 강조색6 3 2 5 3 3" xfId="25723" xr:uid="{A894F0F0-1D96-4C20-BB6C-EA9819EF8FBE}"/>
    <cellStyle name="40% - 강조색6 3 2 5 4" xfId="11131" xr:uid="{2F03E526-DC03-4B2B-8558-27F00C845118}"/>
    <cellStyle name="40% - 강조색6 3 2 5 4 2" xfId="30587" xr:uid="{42C997C8-96EF-48CA-A7D9-624AC0974658}"/>
    <cellStyle name="40% - 강조색6 3 2 5 5" xfId="20859" xr:uid="{D4D7201B-B205-4C52-8833-DAACC3D0D77E}"/>
    <cellStyle name="40% - 강조색6 3 2 6" xfId="2619" xr:uid="{09D6645F-8FB1-4D45-9767-104721D589D3}"/>
    <cellStyle name="40% - 강조색6 3 2 6 2" xfId="7483" xr:uid="{A30E2E7D-C8C0-4435-B80A-83E93BCEE306}"/>
    <cellStyle name="40% - 강조색6 3 2 6 2 2" xfId="17211" xr:uid="{8E0E69F4-AF60-4E7F-9FD4-F1D2393EAA0B}"/>
    <cellStyle name="40% - 강조색6 3 2 6 2 2 2" xfId="36667" xr:uid="{40524905-65F0-43FA-A28F-DE3FE97EC4CC}"/>
    <cellStyle name="40% - 강조색6 3 2 6 2 3" xfId="26939" xr:uid="{0D539BC4-E587-4A2F-82FA-BD9ACBDB1EBC}"/>
    <cellStyle name="40% - 강조색6 3 2 6 3" xfId="12347" xr:uid="{E29C8EFD-61E1-4195-8730-E5D1EC7F1CE8}"/>
    <cellStyle name="40% - 강조색6 3 2 6 3 2" xfId="31803" xr:uid="{4F7C4027-EE45-4970-8D20-B1596CF48AEE}"/>
    <cellStyle name="40% - 강조색6 3 2 6 4" xfId="22075" xr:uid="{8064A0B3-739E-4593-A02F-18312390C22D}"/>
    <cellStyle name="40% - 강조색6 3 2 7" xfId="5051" xr:uid="{E7CA04EB-2B4E-4E69-A6D0-20FDB908631C}"/>
    <cellStyle name="40% - 강조색6 3 2 7 2" xfId="14779" xr:uid="{674868D8-C029-41C7-9B4B-E74B0DACEDB3}"/>
    <cellStyle name="40% - 강조색6 3 2 7 2 2" xfId="34235" xr:uid="{359D7438-422C-41E7-ADBD-942D880F5F27}"/>
    <cellStyle name="40% - 강조색6 3 2 7 3" xfId="24507" xr:uid="{14C2D487-E695-4B93-A032-3DA06349526B}"/>
    <cellStyle name="40% - 강조색6 3 2 8" xfId="9915" xr:uid="{E73C7396-EAB8-4EDD-B986-65AF585C6D37}"/>
    <cellStyle name="40% - 강조색6 3 2 8 2" xfId="29371" xr:uid="{3D146658-E86C-4C16-B38A-565DF1973A7F}"/>
    <cellStyle name="40% - 강조색6 3 2 9" xfId="19643" xr:uid="{0182B98B-E57F-4D99-9479-E66EE3495EAC}"/>
    <cellStyle name="40% - 강조색6 3 3" xfId="261" xr:uid="{DC1F3378-BB4B-4BA4-AB1A-D3A6EB5CD604}"/>
    <cellStyle name="40% - 강조색6 3 3 2" xfId="566" xr:uid="{8BDC9232-71E9-476B-8A45-63BC1D54FAAF}"/>
    <cellStyle name="40% - 강조색6 3 3 2 2" xfId="1174" xr:uid="{4A9F0E60-B360-4F91-934C-FBF4E6763DBA}"/>
    <cellStyle name="40% - 강조색6 3 3 2 2 2" xfId="2390" xr:uid="{752281AE-8EE8-4B90-94EA-229F5E5FA67B}"/>
    <cellStyle name="40% - 강조색6 3 3 2 2 2 2" xfId="4822" xr:uid="{182962F8-2E21-4218-980E-1B8CA69413AA}"/>
    <cellStyle name="40% - 강조색6 3 3 2 2 2 2 2" xfId="9686" xr:uid="{4C89180A-8D75-41A2-8F53-0BA75784F12B}"/>
    <cellStyle name="40% - 강조색6 3 3 2 2 2 2 2 2" xfId="19414" xr:uid="{FC76BB26-8E29-4E58-9952-BE74583B937A}"/>
    <cellStyle name="40% - 강조색6 3 3 2 2 2 2 2 2 2" xfId="38870" xr:uid="{F2C7B9FE-ED42-4B09-B084-A5FB809AA100}"/>
    <cellStyle name="40% - 강조색6 3 3 2 2 2 2 2 3" xfId="29142" xr:uid="{C11C53CD-0E5F-4E46-811A-D8FD7E9CE82E}"/>
    <cellStyle name="40% - 강조색6 3 3 2 2 2 2 3" xfId="14550" xr:uid="{44E8DF06-01A2-4529-A9AA-E8C1FC00E97E}"/>
    <cellStyle name="40% - 강조색6 3 3 2 2 2 2 3 2" xfId="34006" xr:uid="{E0C85848-EFB0-47F5-8C55-589479103EE8}"/>
    <cellStyle name="40% - 강조색6 3 3 2 2 2 2 4" xfId="24278" xr:uid="{5DFB1843-40CC-4254-BC33-C712EFE5A171}"/>
    <cellStyle name="40% - 강조색6 3 3 2 2 2 3" xfId="7254" xr:uid="{34D85733-5FB8-4B88-8820-5397F1A2FACA}"/>
    <cellStyle name="40% - 강조색6 3 3 2 2 2 3 2" xfId="16982" xr:uid="{F396A095-9BDE-4C14-8B3E-758C923A24F8}"/>
    <cellStyle name="40% - 강조색6 3 3 2 2 2 3 2 2" xfId="36438" xr:uid="{898E3EB7-E7EA-4DD6-AA4D-D8931BCFE274}"/>
    <cellStyle name="40% - 강조색6 3 3 2 2 2 3 3" xfId="26710" xr:uid="{75FCCA60-7C4F-46D0-B22A-7D9A161063E1}"/>
    <cellStyle name="40% - 강조색6 3 3 2 2 2 4" xfId="12118" xr:uid="{AD35E710-779C-4473-99A2-E3422AD1BCA5}"/>
    <cellStyle name="40% - 강조색6 3 3 2 2 2 4 2" xfId="31574" xr:uid="{48DA4B02-CB98-4435-9DD8-A5BBCA705369}"/>
    <cellStyle name="40% - 강조색6 3 3 2 2 2 5" xfId="21846" xr:uid="{0DFD102D-52FE-4C5F-9B40-A7A6BE49709C}"/>
    <cellStyle name="40% - 강조색6 3 3 2 2 3" xfId="3606" xr:uid="{56F89016-33CD-4F04-B3CA-D67C08C86ABF}"/>
    <cellStyle name="40% - 강조색6 3 3 2 2 3 2" xfId="8470" xr:uid="{ABBF5355-D713-40B6-99AB-43E525D933CA}"/>
    <cellStyle name="40% - 강조색6 3 3 2 2 3 2 2" xfId="18198" xr:uid="{87FEF29E-FEF8-4592-9BD3-501B3DF96152}"/>
    <cellStyle name="40% - 강조색6 3 3 2 2 3 2 2 2" xfId="37654" xr:uid="{34A6F1DD-E143-45F3-8BA6-85A24A3A9DD1}"/>
    <cellStyle name="40% - 강조색6 3 3 2 2 3 2 3" xfId="27926" xr:uid="{2DBAAE1C-0C11-44EC-919E-C76A47E5AEDA}"/>
    <cellStyle name="40% - 강조색6 3 3 2 2 3 3" xfId="13334" xr:uid="{4AF44B08-3C37-4600-9503-53F4FA6986CC}"/>
    <cellStyle name="40% - 강조색6 3 3 2 2 3 3 2" xfId="32790" xr:uid="{7D03C37A-A1CF-4D44-A977-2FD90937F7B0}"/>
    <cellStyle name="40% - 강조색6 3 3 2 2 3 4" xfId="23062" xr:uid="{39C1C4A3-DB72-4C8C-BE61-4142F2BFFE56}"/>
    <cellStyle name="40% - 강조색6 3 3 2 2 4" xfId="6038" xr:uid="{53DB8215-674D-4E15-A12C-ACDA4C911142}"/>
    <cellStyle name="40% - 강조색6 3 3 2 2 4 2" xfId="15766" xr:uid="{DEA4FA96-788D-40CE-A6AD-A9148EA4D367}"/>
    <cellStyle name="40% - 강조색6 3 3 2 2 4 2 2" xfId="35222" xr:uid="{77AB3E8F-C0E6-4911-9A1A-15066D33101F}"/>
    <cellStyle name="40% - 강조색6 3 3 2 2 4 3" xfId="25494" xr:uid="{C125C1E6-3E3D-44E6-A2FD-72F926C4FED1}"/>
    <cellStyle name="40% - 강조색6 3 3 2 2 5" xfId="10902" xr:uid="{87EDB18E-F5D2-43CC-B448-EB682BAFC2A5}"/>
    <cellStyle name="40% - 강조색6 3 3 2 2 5 2" xfId="30358" xr:uid="{97C8809C-6431-4972-8986-FE537852D39F}"/>
    <cellStyle name="40% - 강조색6 3 3 2 2 6" xfId="20630" xr:uid="{5C912F97-19D9-49E1-8390-1B1103147856}"/>
    <cellStyle name="40% - 강조색6 3 3 2 3" xfId="1782" xr:uid="{1356A1A7-9D37-450B-BF86-6272F6574C5C}"/>
    <cellStyle name="40% - 강조색6 3 3 2 3 2" xfId="4214" xr:uid="{CE4DD3A4-B515-43C0-8EB3-C4AA05A8223B}"/>
    <cellStyle name="40% - 강조색6 3 3 2 3 2 2" xfId="9078" xr:uid="{F1C97210-9801-485A-A8A7-FDB115AE9B9A}"/>
    <cellStyle name="40% - 강조색6 3 3 2 3 2 2 2" xfId="18806" xr:uid="{BC116BA4-2E6D-4F50-966C-0B2189CE0752}"/>
    <cellStyle name="40% - 강조색6 3 3 2 3 2 2 2 2" xfId="38262" xr:uid="{08D4A4FE-3C89-4856-8AB7-A9CEDC8751EC}"/>
    <cellStyle name="40% - 강조색6 3 3 2 3 2 2 3" xfId="28534" xr:uid="{455114AD-2783-4557-8EB4-D557FBF604A1}"/>
    <cellStyle name="40% - 강조색6 3 3 2 3 2 3" xfId="13942" xr:uid="{D96DD62C-7306-4F0E-B6A4-D2BCC20F6D3A}"/>
    <cellStyle name="40% - 강조색6 3 3 2 3 2 3 2" xfId="33398" xr:uid="{9D5DDA9A-8D90-4CA6-AAFB-1BB45F080E1A}"/>
    <cellStyle name="40% - 강조색6 3 3 2 3 2 4" xfId="23670" xr:uid="{284376CB-E852-48D3-A3D2-137F6E518F6C}"/>
    <cellStyle name="40% - 강조색6 3 3 2 3 3" xfId="6646" xr:uid="{0440D840-CF57-4DD4-B2C7-CA84D438397C}"/>
    <cellStyle name="40% - 강조색6 3 3 2 3 3 2" xfId="16374" xr:uid="{53E42CEC-DC74-4747-BE65-6FC0B24923E1}"/>
    <cellStyle name="40% - 강조색6 3 3 2 3 3 2 2" xfId="35830" xr:uid="{DFD1D6C9-32D6-4727-A323-1D584EFC6C2A}"/>
    <cellStyle name="40% - 강조색6 3 3 2 3 3 3" xfId="26102" xr:uid="{28ABD928-B94C-4FD6-BB39-689531D663BF}"/>
    <cellStyle name="40% - 강조색6 3 3 2 3 4" xfId="11510" xr:uid="{0E768D39-B58F-4BBC-8844-8D7A827E9C70}"/>
    <cellStyle name="40% - 강조색6 3 3 2 3 4 2" xfId="30966" xr:uid="{0540F1A7-A3CE-49C7-B3EA-E59F35D59EE3}"/>
    <cellStyle name="40% - 강조색6 3 3 2 3 5" xfId="21238" xr:uid="{B63637DB-342D-4238-929C-046E13ECF203}"/>
    <cellStyle name="40% - 강조색6 3 3 2 4" xfId="2998" xr:uid="{0B308CDF-5F6B-4015-9F11-E0C19D82755D}"/>
    <cellStyle name="40% - 강조색6 3 3 2 4 2" xfId="7862" xr:uid="{4668A910-3855-4057-A6AA-9EB634836BA4}"/>
    <cellStyle name="40% - 강조색6 3 3 2 4 2 2" xfId="17590" xr:uid="{B0DABD37-989D-46CC-89F0-0BD54B193323}"/>
    <cellStyle name="40% - 강조색6 3 3 2 4 2 2 2" xfId="37046" xr:uid="{B0E4AFE3-B932-4809-93A7-597643A18F09}"/>
    <cellStyle name="40% - 강조색6 3 3 2 4 2 3" xfId="27318" xr:uid="{19807E27-B599-4187-A10A-C80AB3BE062A}"/>
    <cellStyle name="40% - 강조색6 3 3 2 4 3" xfId="12726" xr:uid="{E20CF2AB-FAFB-4F33-99D7-CD950270EA2C}"/>
    <cellStyle name="40% - 강조색6 3 3 2 4 3 2" xfId="32182" xr:uid="{0824C982-0DE5-4751-8B46-0CCA4D94F032}"/>
    <cellStyle name="40% - 강조색6 3 3 2 4 4" xfId="22454" xr:uid="{2ECE352E-B093-45D7-9749-8E9FAD53D604}"/>
    <cellStyle name="40% - 강조색6 3 3 2 5" xfId="5430" xr:uid="{5F6EBD67-345F-40E4-B9F5-90DCD587A576}"/>
    <cellStyle name="40% - 강조색6 3 3 2 5 2" xfId="15158" xr:uid="{C2F61BBE-C501-475A-B90C-279589AABCC7}"/>
    <cellStyle name="40% - 강조색6 3 3 2 5 2 2" xfId="34614" xr:uid="{FBC74EF4-B3FB-4283-959C-A3FDADE9B442}"/>
    <cellStyle name="40% - 강조색6 3 3 2 5 3" xfId="24886" xr:uid="{124CC2E3-1E6A-451E-95E7-18E26B293193}"/>
    <cellStyle name="40% - 강조색6 3 3 2 6" xfId="10294" xr:uid="{519ECAC9-CA0B-44FC-BB01-BDF23593D2CC}"/>
    <cellStyle name="40% - 강조색6 3 3 2 6 2" xfId="29750" xr:uid="{B0E7C8CB-C890-4357-B346-50C3DB89D64A}"/>
    <cellStyle name="40% - 강조색6 3 3 2 7" xfId="20022" xr:uid="{F80E3AAE-598A-4B2D-9170-037151A13037}"/>
    <cellStyle name="40% - 강조색6 3 3 3" xfId="870" xr:uid="{2C29DCCB-359E-4950-BDFD-F97E12BAFB33}"/>
    <cellStyle name="40% - 강조색6 3 3 3 2" xfId="2086" xr:uid="{1BA0BEA4-ED26-4648-AA7E-824B0C15076A}"/>
    <cellStyle name="40% - 강조색6 3 3 3 2 2" xfId="4518" xr:uid="{E31EA309-D8C9-46A5-9439-5DFFFC7C4EB7}"/>
    <cellStyle name="40% - 강조색6 3 3 3 2 2 2" xfId="9382" xr:uid="{30813745-1059-402B-95D5-B9CFCB9615A0}"/>
    <cellStyle name="40% - 강조색6 3 3 3 2 2 2 2" xfId="19110" xr:uid="{5B684811-5550-450B-AAE4-6B10BE2085F0}"/>
    <cellStyle name="40% - 강조색6 3 3 3 2 2 2 2 2" xfId="38566" xr:uid="{86F6D210-3F66-4B41-85F5-94686AD8759E}"/>
    <cellStyle name="40% - 강조색6 3 3 3 2 2 2 3" xfId="28838" xr:uid="{1D38C3E5-D7F5-4C3F-80BB-1FEEDA95040D}"/>
    <cellStyle name="40% - 강조색6 3 3 3 2 2 3" xfId="14246" xr:uid="{332C003C-321A-4A36-AB77-F462CC31AAF2}"/>
    <cellStyle name="40% - 강조색6 3 3 3 2 2 3 2" xfId="33702" xr:uid="{27CB372F-5A97-4433-8404-4A7AE07CDFDC}"/>
    <cellStyle name="40% - 강조색6 3 3 3 2 2 4" xfId="23974" xr:uid="{A029FF3E-3F08-47E9-B9CA-B06A8364828B}"/>
    <cellStyle name="40% - 강조색6 3 3 3 2 3" xfId="6950" xr:uid="{9DCA0882-0A5B-4433-BD21-848A5612884B}"/>
    <cellStyle name="40% - 강조색6 3 3 3 2 3 2" xfId="16678" xr:uid="{C364FB2D-B0D1-4DEB-9D5F-F89FD73E580E}"/>
    <cellStyle name="40% - 강조색6 3 3 3 2 3 2 2" xfId="36134" xr:uid="{AAF7E651-810D-482E-8C2F-8170C9F4DA6F}"/>
    <cellStyle name="40% - 강조색6 3 3 3 2 3 3" xfId="26406" xr:uid="{3FA1CCC1-E3EE-4F91-A459-9BF2D9229335}"/>
    <cellStyle name="40% - 강조색6 3 3 3 2 4" xfId="11814" xr:uid="{EF2038E2-1109-4578-A4F7-7F9737452CE7}"/>
    <cellStyle name="40% - 강조색6 3 3 3 2 4 2" xfId="31270" xr:uid="{1560AA95-16D4-4855-A503-43210A0AC4F4}"/>
    <cellStyle name="40% - 강조색6 3 3 3 2 5" xfId="21542" xr:uid="{4D40340E-AED8-4757-AC23-A94D8E7093E4}"/>
    <cellStyle name="40% - 강조색6 3 3 3 3" xfId="3302" xr:uid="{7C68AE4F-55F9-4CF2-9518-0226044F4424}"/>
    <cellStyle name="40% - 강조색6 3 3 3 3 2" xfId="8166" xr:uid="{7553FA84-A355-4016-9D1A-67FC4B7AC382}"/>
    <cellStyle name="40% - 강조색6 3 3 3 3 2 2" xfId="17894" xr:uid="{38CD00A2-1881-4102-B898-56FDF2F6D7D9}"/>
    <cellStyle name="40% - 강조색6 3 3 3 3 2 2 2" xfId="37350" xr:uid="{F898F489-E7DF-4C75-90E0-2DB8DD29B847}"/>
    <cellStyle name="40% - 강조색6 3 3 3 3 2 3" xfId="27622" xr:uid="{46C74809-2494-4A81-A13D-92B93CFC7222}"/>
    <cellStyle name="40% - 강조색6 3 3 3 3 3" xfId="13030" xr:uid="{5DBB756E-C335-4C0E-B65D-6DB1949D9297}"/>
    <cellStyle name="40% - 강조색6 3 3 3 3 3 2" xfId="32486" xr:uid="{9C81DC2D-7A70-474C-B107-6BBEAF2F6528}"/>
    <cellStyle name="40% - 강조색6 3 3 3 3 4" xfId="22758" xr:uid="{F81B7A07-E66E-4446-9D5F-6092302B0CA4}"/>
    <cellStyle name="40% - 강조색6 3 3 3 4" xfId="5734" xr:uid="{1A0E55A8-49DF-490E-AECD-9231570A34BC}"/>
    <cellStyle name="40% - 강조색6 3 3 3 4 2" xfId="15462" xr:uid="{FBF9E84A-40A7-412F-B2A9-7DB598596FA4}"/>
    <cellStyle name="40% - 강조색6 3 3 3 4 2 2" xfId="34918" xr:uid="{79DDB2CB-A104-4B2A-AD05-D5EA48053969}"/>
    <cellStyle name="40% - 강조색6 3 3 3 4 3" xfId="25190" xr:uid="{5B97F18E-0A33-454E-9600-7D877AE3E871}"/>
    <cellStyle name="40% - 강조색6 3 3 3 5" xfId="10598" xr:uid="{33E36B2E-A904-4B7F-B1C0-EC2835527735}"/>
    <cellStyle name="40% - 강조색6 3 3 3 5 2" xfId="30054" xr:uid="{2CDBB772-35C0-4CB4-BEA2-BCBD3D111063}"/>
    <cellStyle name="40% - 강조색6 3 3 3 6" xfId="20326" xr:uid="{EEA04AE2-D0D3-4278-B83D-B62F0D6D7408}"/>
    <cellStyle name="40% - 강조색6 3 3 4" xfId="1478" xr:uid="{CF086C88-747F-4F71-ACE3-B941E1A5E5DF}"/>
    <cellStyle name="40% - 강조색6 3 3 4 2" xfId="3910" xr:uid="{92E6DFE9-B745-4B86-B00E-532DEC606115}"/>
    <cellStyle name="40% - 강조색6 3 3 4 2 2" xfId="8774" xr:uid="{77B884B7-0094-4E26-A6E6-D58DB017BD67}"/>
    <cellStyle name="40% - 강조색6 3 3 4 2 2 2" xfId="18502" xr:uid="{39B00D47-8489-4979-A2CC-2EA17CF39A8E}"/>
    <cellStyle name="40% - 강조색6 3 3 4 2 2 2 2" xfId="37958" xr:uid="{95EA9B31-F73E-4BF7-81BB-B61B7633A8C6}"/>
    <cellStyle name="40% - 강조색6 3 3 4 2 2 3" xfId="28230" xr:uid="{A1884655-5A27-4777-B02F-0CC1F99694FC}"/>
    <cellStyle name="40% - 강조색6 3 3 4 2 3" xfId="13638" xr:uid="{D0D77D6D-A079-4150-AEE1-DE01D71A8099}"/>
    <cellStyle name="40% - 강조색6 3 3 4 2 3 2" xfId="33094" xr:uid="{3CED7261-7FEF-431E-9AA0-5F62AEF441AC}"/>
    <cellStyle name="40% - 강조색6 3 3 4 2 4" xfId="23366" xr:uid="{4F409073-B823-4EFC-A6AE-9B4C2249FD29}"/>
    <cellStyle name="40% - 강조색6 3 3 4 3" xfId="6342" xr:uid="{A2DC610B-AB75-4E79-99A2-4EFEA0D36BE0}"/>
    <cellStyle name="40% - 강조색6 3 3 4 3 2" xfId="16070" xr:uid="{9DB86D3C-359C-4B56-BA37-2926553E0ABF}"/>
    <cellStyle name="40% - 강조색6 3 3 4 3 2 2" xfId="35526" xr:uid="{B389716D-00DE-466E-8BD3-8E65D2F6468A}"/>
    <cellStyle name="40% - 강조색6 3 3 4 3 3" xfId="25798" xr:uid="{DA77A561-1D8E-49FB-B130-FC2390453C0F}"/>
    <cellStyle name="40% - 강조색6 3 3 4 4" xfId="11206" xr:uid="{595234CE-6FBA-4CE1-99EA-3E6CF6D4B561}"/>
    <cellStyle name="40% - 강조색6 3 3 4 4 2" xfId="30662" xr:uid="{D1F115A4-03CE-4612-8FE8-D0C9CF3C9C65}"/>
    <cellStyle name="40% - 강조색6 3 3 4 5" xfId="20934" xr:uid="{180D4C7B-8AA5-4B22-B5B6-20C16BE3AFCF}"/>
    <cellStyle name="40% - 강조색6 3 3 5" xfId="2694" xr:uid="{5A8DEBD5-F05B-4E3B-AADB-7BB2C0BE6EC3}"/>
    <cellStyle name="40% - 강조색6 3 3 5 2" xfId="7558" xr:uid="{07659EF3-08C5-4043-B8FA-0425B1C92E7D}"/>
    <cellStyle name="40% - 강조색6 3 3 5 2 2" xfId="17286" xr:uid="{84E93678-AD7A-4168-99EE-F2947365CA4F}"/>
    <cellStyle name="40% - 강조색6 3 3 5 2 2 2" xfId="36742" xr:uid="{1BCE5008-A1EF-4A11-8558-28BB04900687}"/>
    <cellStyle name="40% - 강조색6 3 3 5 2 3" xfId="27014" xr:uid="{013A0551-29CE-4D55-A6EE-C0C1F5AE6E66}"/>
    <cellStyle name="40% - 강조색6 3 3 5 3" xfId="12422" xr:uid="{31B07BF9-22BB-4CEF-83BF-AC7C6160607A}"/>
    <cellStyle name="40% - 강조색6 3 3 5 3 2" xfId="31878" xr:uid="{DF2682E1-3859-4899-9E20-30ED1AE74AFF}"/>
    <cellStyle name="40% - 강조색6 3 3 5 4" xfId="22150" xr:uid="{41B1C18E-6340-458B-8359-55E75D1E4644}"/>
    <cellStyle name="40% - 강조색6 3 3 6" xfId="5126" xr:uid="{B2B6A0D9-6235-4130-AD86-BAB96BBB4087}"/>
    <cellStyle name="40% - 강조색6 3 3 6 2" xfId="14854" xr:uid="{F7B1C7DF-DA0E-4052-9FDA-5A219371AD29}"/>
    <cellStyle name="40% - 강조색6 3 3 6 2 2" xfId="34310" xr:uid="{AED8FF99-88B4-47A7-AFE8-E9A96A073E12}"/>
    <cellStyle name="40% - 강조색6 3 3 6 3" xfId="24582" xr:uid="{1A511EE5-385A-4BBC-AF3C-2C6E6AAB5150}"/>
    <cellStyle name="40% - 강조색6 3 3 7" xfId="9990" xr:uid="{210169AF-1D87-4F4E-AE0C-E61165BE40D9}"/>
    <cellStyle name="40% - 강조색6 3 3 7 2" xfId="29446" xr:uid="{5D8914D2-B419-4B26-BECD-2BB3597B2EBC}"/>
    <cellStyle name="40% - 강조색6 3 3 8" xfId="19718" xr:uid="{B7298349-F86B-4D28-97DB-5B89751FB3FD}"/>
    <cellStyle name="40% - 강조색6 3 4" xfId="414" xr:uid="{81D560BA-9110-492A-924F-E879845A4BC1}"/>
    <cellStyle name="40% - 강조색6 3 4 2" xfId="1022" xr:uid="{61C4B803-380C-414D-B466-0301FC608BDC}"/>
    <cellStyle name="40% - 강조색6 3 4 2 2" xfId="2238" xr:uid="{AFBF0F0E-632C-43A6-8DAC-BE7989F2752B}"/>
    <cellStyle name="40% - 강조색6 3 4 2 2 2" xfId="4670" xr:uid="{D4094C70-1D6B-499F-BAD4-0A3095CE04F8}"/>
    <cellStyle name="40% - 강조색6 3 4 2 2 2 2" xfId="9534" xr:uid="{C7B43AA8-BB51-47BA-BDEE-52093E909E9E}"/>
    <cellStyle name="40% - 강조색6 3 4 2 2 2 2 2" xfId="19262" xr:uid="{7EF87D8E-DF60-4BD3-8510-F5904625DE2B}"/>
    <cellStyle name="40% - 강조색6 3 4 2 2 2 2 2 2" xfId="38718" xr:uid="{C2DC4A64-73C8-4E0F-9D87-8FA175ED90B8}"/>
    <cellStyle name="40% - 강조색6 3 4 2 2 2 2 3" xfId="28990" xr:uid="{52A478A7-5BFC-47BE-858F-81DEFAFB5603}"/>
    <cellStyle name="40% - 강조색6 3 4 2 2 2 3" xfId="14398" xr:uid="{5FECB530-148F-4203-9C40-CCBB0E0DF99E}"/>
    <cellStyle name="40% - 강조색6 3 4 2 2 2 3 2" xfId="33854" xr:uid="{AF4673B2-5454-4A93-9F94-3914E8AF2D95}"/>
    <cellStyle name="40% - 강조색6 3 4 2 2 2 4" xfId="24126" xr:uid="{75AABB45-32BB-48E0-A41F-7664C431B41A}"/>
    <cellStyle name="40% - 강조색6 3 4 2 2 3" xfId="7102" xr:uid="{24A447A1-0012-4526-B118-A4B9AF494C48}"/>
    <cellStyle name="40% - 강조색6 3 4 2 2 3 2" xfId="16830" xr:uid="{00F6DF14-8366-4ED6-A14D-9F2CF98525B7}"/>
    <cellStyle name="40% - 강조색6 3 4 2 2 3 2 2" xfId="36286" xr:uid="{BB68AE69-84C6-4E76-A731-F54F76F3D81F}"/>
    <cellStyle name="40% - 강조색6 3 4 2 2 3 3" xfId="26558" xr:uid="{7A34366F-ED95-4DD4-86A3-8BE2CD0B6413}"/>
    <cellStyle name="40% - 강조색6 3 4 2 2 4" xfId="11966" xr:uid="{7253BAB4-0207-4279-93E9-29432982BD11}"/>
    <cellStyle name="40% - 강조색6 3 4 2 2 4 2" xfId="31422" xr:uid="{912CC2A7-1D05-4C17-9741-A68ADE6478FA}"/>
    <cellStyle name="40% - 강조색6 3 4 2 2 5" xfId="21694" xr:uid="{2291D8BC-55C0-4067-938B-A06945D60424}"/>
    <cellStyle name="40% - 강조색6 3 4 2 3" xfId="3454" xr:uid="{28486522-0370-4E26-AA52-91822B78B5D4}"/>
    <cellStyle name="40% - 강조색6 3 4 2 3 2" xfId="8318" xr:uid="{6A2DCE12-F7F7-4F55-85CF-2286000DA5FD}"/>
    <cellStyle name="40% - 강조색6 3 4 2 3 2 2" xfId="18046" xr:uid="{008A6B96-C8EB-49E7-A864-C610204A08E7}"/>
    <cellStyle name="40% - 강조색6 3 4 2 3 2 2 2" xfId="37502" xr:uid="{E4DE3F83-EC11-450F-8B98-F732617A4DA6}"/>
    <cellStyle name="40% - 강조색6 3 4 2 3 2 3" xfId="27774" xr:uid="{C55392C8-350B-4CBB-9304-D1F7E2E99828}"/>
    <cellStyle name="40% - 강조색6 3 4 2 3 3" xfId="13182" xr:uid="{DC6FC4FE-06A7-4850-86ED-A78F407D79E3}"/>
    <cellStyle name="40% - 강조색6 3 4 2 3 3 2" xfId="32638" xr:uid="{41638B2E-B8CC-4AF2-9641-F84FCC58805A}"/>
    <cellStyle name="40% - 강조색6 3 4 2 3 4" xfId="22910" xr:uid="{843564DE-0DB8-4CC2-8B69-F6381D33B1F8}"/>
    <cellStyle name="40% - 강조색6 3 4 2 4" xfId="5886" xr:uid="{F4EECEF4-7F36-47F6-9FD2-7DCE79A7120A}"/>
    <cellStyle name="40% - 강조색6 3 4 2 4 2" xfId="15614" xr:uid="{3873062F-43F0-42DE-A79D-8EA4EB85BCCA}"/>
    <cellStyle name="40% - 강조색6 3 4 2 4 2 2" xfId="35070" xr:uid="{5247BAFC-C924-41BA-8B74-C36CDF6EB380}"/>
    <cellStyle name="40% - 강조색6 3 4 2 4 3" xfId="25342" xr:uid="{9D8570D8-9DF9-4BC1-A448-88CCB6EE7468}"/>
    <cellStyle name="40% - 강조색6 3 4 2 5" xfId="10750" xr:uid="{9A1D6805-CF41-458F-A313-3312AD766ADC}"/>
    <cellStyle name="40% - 강조색6 3 4 2 5 2" xfId="30206" xr:uid="{ECAC0D00-171D-467F-AD45-38E74D2EE8EA}"/>
    <cellStyle name="40% - 강조색6 3 4 2 6" xfId="20478" xr:uid="{27968ECA-FB94-40EE-981A-DECC9B3E0D3B}"/>
    <cellStyle name="40% - 강조색6 3 4 3" xfId="1630" xr:uid="{FC3BC243-BE47-4DC0-8286-AECEEDA8C872}"/>
    <cellStyle name="40% - 강조색6 3 4 3 2" xfId="4062" xr:uid="{8F7CB42D-E364-45BA-9B66-42FFAAF86A3F}"/>
    <cellStyle name="40% - 강조색6 3 4 3 2 2" xfId="8926" xr:uid="{2DE13CFD-1789-4993-9372-30D2CB2EC1F5}"/>
    <cellStyle name="40% - 강조색6 3 4 3 2 2 2" xfId="18654" xr:uid="{8D133411-5996-416E-9A1F-05D48AD15FC5}"/>
    <cellStyle name="40% - 강조색6 3 4 3 2 2 2 2" xfId="38110" xr:uid="{009580AD-6FE9-4B8B-A1C0-15187CB7DCB4}"/>
    <cellStyle name="40% - 강조색6 3 4 3 2 2 3" xfId="28382" xr:uid="{534E6F85-5E7B-4820-B23C-9354DCBD1CE7}"/>
    <cellStyle name="40% - 강조색6 3 4 3 2 3" xfId="13790" xr:uid="{8F73CA74-1A1A-41E2-86BF-003459E85EE3}"/>
    <cellStyle name="40% - 강조색6 3 4 3 2 3 2" xfId="33246" xr:uid="{821887F1-C1DD-49CF-9521-647AEAB2BE15}"/>
    <cellStyle name="40% - 강조색6 3 4 3 2 4" xfId="23518" xr:uid="{688201BC-5AAE-4B54-81BB-D104B4388CDB}"/>
    <cellStyle name="40% - 강조색6 3 4 3 3" xfId="6494" xr:uid="{4E889EA1-8A4C-4545-9ACA-2557E404AFC0}"/>
    <cellStyle name="40% - 강조색6 3 4 3 3 2" xfId="16222" xr:uid="{881FA91F-B9CC-4B20-9AE6-462BB98679F2}"/>
    <cellStyle name="40% - 강조색6 3 4 3 3 2 2" xfId="35678" xr:uid="{2221B9E3-FE10-4F57-8BB0-E86A25917185}"/>
    <cellStyle name="40% - 강조색6 3 4 3 3 3" xfId="25950" xr:uid="{1560A2CF-B1D7-4C82-966D-FE9D13982700}"/>
    <cellStyle name="40% - 강조색6 3 4 3 4" xfId="11358" xr:uid="{D3E26427-C4BF-48E3-889B-2BFB6B31BBA1}"/>
    <cellStyle name="40% - 강조색6 3 4 3 4 2" xfId="30814" xr:uid="{E0E95C8A-0D91-4BFB-A96C-B70504BF8373}"/>
    <cellStyle name="40% - 강조색6 3 4 3 5" xfId="21086" xr:uid="{7A99E0B4-DDFE-45A0-A9D9-BBCB47BF0D19}"/>
    <cellStyle name="40% - 강조색6 3 4 4" xfId="2846" xr:uid="{9D56AC92-BF49-429B-A5BB-3256F3038534}"/>
    <cellStyle name="40% - 강조색6 3 4 4 2" xfId="7710" xr:uid="{08AE4305-C31A-435C-8283-DE6E82C4EB45}"/>
    <cellStyle name="40% - 강조색6 3 4 4 2 2" xfId="17438" xr:uid="{6F49A511-7086-4830-AF4B-DFE3F0D0DBE2}"/>
    <cellStyle name="40% - 강조색6 3 4 4 2 2 2" xfId="36894" xr:uid="{97D2ED6A-9CFF-4454-85D5-84688F3AF745}"/>
    <cellStyle name="40% - 강조색6 3 4 4 2 3" xfId="27166" xr:uid="{93DFA175-D56D-404F-A871-E13EECAFBE7C}"/>
    <cellStyle name="40% - 강조색6 3 4 4 3" xfId="12574" xr:uid="{179F7A61-EF74-4E7E-9703-CF2A358A93BB}"/>
    <cellStyle name="40% - 강조색6 3 4 4 3 2" xfId="32030" xr:uid="{A82D0E29-0B4D-402B-B5B3-C24D65F7B4AA}"/>
    <cellStyle name="40% - 강조색6 3 4 4 4" xfId="22302" xr:uid="{B6B5B1BE-D5F3-44E1-949D-241CA1F27C9C}"/>
    <cellStyle name="40% - 강조색6 3 4 5" xfId="5278" xr:uid="{595CA8F5-3D06-4842-9F42-92572E8003D0}"/>
    <cellStyle name="40% - 강조색6 3 4 5 2" xfId="15006" xr:uid="{A182C36E-8A3E-4ED0-8245-0E407D3C6720}"/>
    <cellStyle name="40% - 강조색6 3 4 5 2 2" xfId="34462" xr:uid="{5035414F-C24C-4E34-8F34-63BEE2CF1A58}"/>
    <cellStyle name="40% - 강조색6 3 4 5 3" xfId="24734" xr:uid="{5C1EED11-4727-45F1-A6FC-90F51D72D512}"/>
    <cellStyle name="40% - 강조색6 3 4 6" xfId="10142" xr:uid="{4B3705A9-480E-493F-ADFF-815BB6E994B6}"/>
    <cellStyle name="40% - 강조색6 3 4 6 2" xfId="29598" xr:uid="{DF0AD2D3-3E8C-4BA3-8AC9-13DEBA3B11F4}"/>
    <cellStyle name="40% - 강조색6 3 4 7" xfId="19870" xr:uid="{1CCF0E09-2C20-4219-BCAB-2C662D893C95}"/>
    <cellStyle name="40% - 강조색6 3 5" xfId="718" xr:uid="{AC68F9D8-DB6C-4028-BCA6-DF809E1D81F2}"/>
    <cellStyle name="40% - 강조색6 3 5 2" xfId="1934" xr:uid="{491A847B-D4E5-4084-951A-818E348769EE}"/>
    <cellStyle name="40% - 강조색6 3 5 2 2" xfId="4366" xr:uid="{3F21B513-E955-4CBE-B13B-655752D8F11E}"/>
    <cellStyle name="40% - 강조색6 3 5 2 2 2" xfId="9230" xr:uid="{FAC37465-E84C-4A33-BB69-CA80A23FA82B}"/>
    <cellStyle name="40% - 강조색6 3 5 2 2 2 2" xfId="18958" xr:uid="{3B4BA41C-997A-4382-B5A4-AFC7181190FA}"/>
    <cellStyle name="40% - 강조색6 3 5 2 2 2 2 2" xfId="38414" xr:uid="{68922EDE-A539-4C34-A796-99496BF9D4BC}"/>
    <cellStyle name="40% - 강조색6 3 5 2 2 2 3" xfId="28686" xr:uid="{DBD6AF18-BF0A-4E29-B7A3-14B1E702469B}"/>
    <cellStyle name="40% - 강조색6 3 5 2 2 3" xfId="14094" xr:uid="{4A53BB46-D4C3-4836-92DA-0CBEFD0CF903}"/>
    <cellStyle name="40% - 강조색6 3 5 2 2 3 2" xfId="33550" xr:uid="{245ED767-33E9-425B-A28F-C29ED6BC6BA3}"/>
    <cellStyle name="40% - 강조색6 3 5 2 2 4" xfId="23822" xr:uid="{92184409-B2CD-48BC-960A-8E8BD54B151E}"/>
    <cellStyle name="40% - 강조색6 3 5 2 3" xfId="6798" xr:uid="{0C8052F8-05A0-4BFB-86FF-0997948BE89C}"/>
    <cellStyle name="40% - 강조색6 3 5 2 3 2" xfId="16526" xr:uid="{3A804ABA-7BB6-4092-833D-381F6691F7DF}"/>
    <cellStyle name="40% - 강조색6 3 5 2 3 2 2" xfId="35982" xr:uid="{B403043B-26BA-4C65-8EC8-A1C3703514E7}"/>
    <cellStyle name="40% - 강조색6 3 5 2 3 3" xfId="26254" xr:uid="{C86FA4AE-AC64-49C7-BD79-3764405E95CD}"/>
    <cellStyle name="40% - 강조색6 3 5 2 4" xfId="11662" xr:uid="{261741CA-6481-47F2-ACA9-6750331A91F4}"/>
    <cellStyle name="40% - 강조색6 3 5 2 4 2" xfId="31118" xr:uid="{93D979CC-B56E-45A3-B636-DCF1E55B4D5C}"/>
    <cellStyle name="40% - 강조색6 3 5 2 5" xfId="21390" xr:uid="{3FFC6746-D319-4F05-B751-BC99D9523D37}"/>
    <cellStyle name="40% - 강조색6 3 5 3" xfId="3150" xr:uid="{899A33FA-9556-4271-B900-FEAA5E829494}"/>
    <cellStyle name="40% - 강조색6 3 5 3 2" xfId="8014" xr:uid="{2629121F-4460-4A14-84FE-BD6C1EEDF3FE}"/>
    <cellStyle name="40% - 강조색6 3 5 3 2 2" xfId="17742" xr:uid="{2F2B2CF8-E570-4C8A-A4C1-F7A0A258FADD}"/>
    <cellStyle name="40% - 강조색6 3 5 3 2 2 2" xfId="37198" xr:uid="{F4C54332-CEF4-4B20-AE1A-D574C6B30213}"/>
    <cellStyle name="40% - 강조색6 3 5 3 2 3" xfId="27470" xr:uid="{DA29E3F9-81B1-4923-8DC6-5D7BF8B9C1A2}"/>
    <cellStyle name="40% - 강조색6 3 5 3 3" xfId="12878" xr:uid="{75889FC0-961D-4984-966C-EBC234F1AF76}"/>
    <cellStyle name="40% - 강조색6 3 5 3 3 2" xfId="32334" xr:uid="{A3A0190A-D8A1-4C2E-A59E-985642763117}"/>
    <cellStyle name="40% - 강조색6 3 5 3 4" xfId="22606" xr:uid="{57F3BE9E-3AFE-44F8-BADB-EFAB9001C399}"/>
    <cellStyle name="40% - 강조색6 3 5 4" xfId="5582" xr:uid="{C8928A8C-16AB-40BF-A315-AD307DBC541B}"/>
    <cellStyle name="40% - 강조색6 3 5 4 2" xfId="15310" xr:uid="{E1B97678-752C-4DF4-9193-542B80B5722A}"/>
    <cellStyle name="40% - 강조색6 3 5 4 2 2" xfId="34766" xr:uid="{FD8607AD-3A8D-4363-9E6F-B5F00B5D9CA5}"/>
    <cellStyle name="40% - 강조색6 3 5 4 3" xfId="25038" xr:uid="{776F6B67-15EA-4729-9773-A3C55C5FF059}"/>
    <cellStyle name="40% - 강조색6 3 5 5" xfId="10446" xr:uid="{3CA84633-81AA-4B18-9408-DFDD1D26005A}"/>
    <cellStyle name="40% - 강조색6 3 5 5 2" xfId="29902" xr:uid="{B2DAD6E5-2548-4D54-A880-BA7EA6481820}"/>
    <cellStyle name="40% - 강조색6 3 5 6" xfId="20174" xr:uid="{8E6FDAD5-E099-43B7-8D2F-4F528EB735CD}"/>
    <cellStyle name="40% - 강조색6 3 6" xfId="1326" xr:uid="{2D5AC761-14E3-424F-A861-8422CEF1FFEC}"/>
    <cellStyle name="40% - 강조색6 3 6 2" xfId="3758" xr:uid="{5FF10236-DE74-4831-B85F-01DB287532AB}"/>
    <cellStyle name="40% - 강조색6 3 6 2 2" xfId="8622" xr:uid="{C0403A97-DC5A-467B-A227-2B3AECF77C23}"/>
    <cellStyle name="40% - 강조색6 3 6 2 2 2" xfId="18350" xr:uid="{FC3C2058-1CFF-41B0-9954-5D9777E2788C}"/>
    <cellStyle name="40% - 강조색6 3 6 2 2 2 2" xfId="37806" xr:uid="{573ADFB3-1F27-4516-9010-04B9A9B8483F}"/>
    <cellStyle name="40% - 강조색6 3 6 2 2 3" xfId="28078" xr:uid="{0C111AD5-B01F-4F54-A813-39EAE05DBB59}"/>
    <cellStyle name="40% - 강조색6 3 6 2 3" xfId="13486" xr:uid="{91E655C8-ABE3-4E12-8D13-28566EC95BE5}"/>
    <cellStyle name="40% - 강조색6 3 6 2 3 2" xfId="32942" xr:uid="{9C3C2C01-42B5-4BC2-B0AA-209DCE18FB41}"/>
    <cellStyle name="40% - 강조색6 3 6 2 4" xfId="23214" xr:uid="{115DF137-59FF-4664-9CD9-999A525740EF}"/>
    <cellStyle name="40% - 강조색6 3 6 3" xfId="6190" xr:uid="{63EA830C-43E0-425F-9100-3F40079E6833}"/>
    <cellStyle name="40% - 강조색6 3 6 3 2" xfId="15918" xr:uid="{12BAF0DA-2055-493D-B6F9-79EF45316BF7}"/>
    <cellStyle name="40% - 강조색6 3 6 3 2 2" xfId="35374" xr:uid="{C34D51C7-A85F-4915-A770-9DBA5150E598}"/>
    <cellStyle name="40% - 강조색6 3 6 3 3" xfId="25646" xr:uid="{E0442B88-0282-4859-8699-CE95955415B9}"/>
    <cellStyle name="40% - 강조색6 3 6 4" xfId="11054" xr:uid="{CD83F33B-FDA2-4D98-8B4A-51DBDF023CF4}"/>
    <cellStyle name="40% - 강조색6 3 6 4 2" xfId="30510" xr:uid="{8CD1CD0D-EDBD-4120-BB3C-AB1D7AC8B987}"/>
    <cellStyle name="40% - 강조색6 3 6 5" xfId="20782" xr:uid="{4834E921-53D8-4288-986A-BE161129B3D6}"/>
    <cellStyle name="40% - 강조색6 3 7" xfId="2542" xr:uid="{2D0756A7-FCB1-4706-B17D-34E7B330A844}"/>
    <cellStyle name="40% - 강조색6 3 7 2" xfId="7406" xr:uid="{36756DE7-F53D-4FC8-B0D3-54E5B2175E5F}"/>
    <cellStyle name="40% - 강조색6 3 7 2 2" xfId="17134" xr:uid="{44111339-5CD9-4EC6-BBC2-452F637B5364}"/>
    <cellStyle name="40% - 강조색6 3 7 2 2 2" xfId="36590" xr:uid="{75D1F4F0-57EC-4E3F-A6B9-17FC007E8B54}"/>
    <cellStyle name="40% - 강조색6 3 7 2 3" xfId="26862" xr:uid="{0F0F6A8F-50FD-4203-8ABA-AEB3F82CB072}"/>
    <cellStyle name="40% - 강조색6 3 7 3" xfId="12270" xr:uid="{01FB4DF8-BABB-43BC-BF62-21B68AFEF231}"/>
    <cellStyle name="40% - 강조색6 3 7 3 2" xfId="31726" xr:uid="{FD0BC16A-4257-46CD-BD0E-A8716F75B1AB}"/>
    <cellStyle name="40% - 강조색6 3 7 4" xfId="21998" xr:uid="{8E58FFE1-00A5-4AFF-82FF-7A44339C1079}"/>
    <cellStyle name="40% - 강조색6 3 8" xfId="4974" xr:uid="{DD6FDBB4-0025-416C-BEEA-0FD23A46B09B}"/>
    <cellStyle name="40% - 강조색6 3 8 2" xfId="14702" xr:uid="{AD4ED3ED-6B35-4114-AE56-AAAAB0A90664}"/>
    <cellStyle name="40% - 강조색6 3 8 2 2" xfId="34158" xr:uid="{989C952D-C0D8-4768-8F99-58A7E7AB4F2C}"/>
    <cellStyle name="40% - 강조색6 3 8 3" xfId="24430" xr:uid="{384D27EC-3E81-4DD9-B571-3D2B89E5B294}"/>
    <cellStyle name="40% - 강조색6 3 9" xfId="9838" xr:uid="{777B19EA-A5E0-4F2D-834F-60C6AF226DCA}"/>
    <cellStyle name="40% - 강조색6 3 9 2" xfId="29294" xr:uid="{B7511164-072C-4BC3-934E-061CE977E175}"/>
    <cellStyle name="40% - 강조색6 4" xfId="125" xr:uid="{2E61DE4B-71C8-44E2-B440-52BB53DDE9DF}"/>
    <cellStyle name="40% - 강조색6 4 10" xfId="19586" xr:uid="{46E75934-752C-4959-9F8D-60BFB630993B}"/>
    <cellStyle name="40% - 강조색6 4 2" xfId="205" xr:uid="{BA8B5EEB-334D-4D99-BA14-98C31D1937D9}"/>
    <cellStyle name="40% - 강조색6 4 2 2" xfId="358" xr:uid="{C02962D7-ABD4-4856-8E07-D3EC7D5164C7}"/>
    <cellStyle name="40% - 강조색6 4 2 2 2" xfId="663" xr:uid="{0AF0C5BD-80BB-435D-8F87-5744E6FDA96E}"/>
    <cellStyle name="40% - 강조색6 4 2 2 2 2" xfId="1271" xr:uid="{44E9E5C3-C01F-46FB-AEC5-5B0784A10206}"/>
    <cellStyle name="40% - 강조색6 4 2 2 2 2 2" xfId="2487" xr:uid="{225FE5F6-3F86-4443-A703-6F1756F73C6E}"/>
    <cellStyle name="40% - 강조색6 4 2 2 2 2 2 2" xfId="4919" xr:uid="{F918AAB1-FB30-4028-8FF0-3E2B981EB366}"/>
    <cellStyle name="40% - 강조색6 4 2 2 2 2 2 2 2" xfId="9783" xr:uid="{41A90C7C-4421-449C-9B02-ED532BF62964}"/>
    <cellStyle name="40% - 강조색6 4 2 2 2 2 2 2 2 2" xfId="19511" xr:uid="{0DE034B7-B78F-4DB3-BC5D-85A7B297B97B}"/>
    <cellStyle name="40% - 강조색6 4 2 2 2 2 2 2 2 2 2" xfId="38967" xr:uid="{5D3E30E2-93D3-4E96-BAB6-9FF7AFF0395D}"/>
    <cellStyle name="40% - 강조색6 4 2 2 2 2 2 2 2 3" xfId="29239" xr:uid="{0768CC28-135D-4532-8E3B-1DEEC8444BC1}"/>
    <cellStyle name="40% - 강조색6 4 2 2 2 2 2 2 3" xfId="14647" xr:uid="{E6A9CA8C-AFEE-4DB5-B627-B81919D06E14}"/>
    <cellStyle name="40% - 강조색6 4 2 2 2 2 2 2 3 2" xfId="34103" xr:uid="{F0439881-DD8A-43F3-A92D-187BD38587BA}"/>
    <cellStyle name="40% - 강조색6 4 2 2 2 2 2 2 4" xfId="24375" xr:uid="{62E98B04-6BBF-4918-8590-2943E6F94583}"/>
    <cellStyle name="40% - 강조색6 4 2 2 2 2 2 3" xfId="7351" xr:uid="{FE81263A-2F1C-4F56-AF60-216614338F20}"/>
    <cellStyle name="40% - 강조색6 4 2 2 2 2 2 3 2" xfId="17079" xr:uid="{0B06B391-4CA6-493A-AFCF-F9B96C02A2F3}"/>
    <cellStyle name="40% - 강조색6 4 2 2 2 2 2 3 2 2" xfId="36535" xr:uid="{C8BAB3D2-9A06-4D4F-B0F8-9AA1D6772403}"/>
    <cellStyle name="40% - 강조색6 4 2 2 2 2 2 3 3" xfId="26807" xr:uid="{52DF0816-7AC2-48E5-80A0-498FC91A9544}"/>
    <cellStyle name="40% - 강조색6 4 2 2 2 2 2 4" xfId="12215" xr:uid="{D761F4FC-1CD6-4AAA-81A1-CF19EAC219BD}"/>
    <cellStyle name="40% - 강조색6 4 2 2 2 2 2 4 2" xfId="31671" xr:uid="{5B078488-7598-43ED-9BDF-7C7DB7A8178E}"/>
    <cellStyle name="40% - 강조색6 4 2 2 2 2 2 5" xfId="21943" xr:uid="{E28B3CE9-8F8D-43EA-9A52-FCC9558C5E7D}"/>
    <cellStyle name="40% - 강조색6 4 2 2 2 2 3" xfId="3703" xr:uid="{7F3C5A88-4CFB-4601-9583-82ED56826CBB}"/>
    <cellStyle name="40% - 강조색6 4 2 2 2 2 3 2" xfId="8567" xr:uid="{EB4101C5-6A84-45BA-AFB7-AAE9D5522F6B}"/>
    <cellStyle name="40% - 강조색6 4 2 2 2 2 3 2 2" xfId="18295" xr:uid="{561AE74C-4C16-41BB-B1D0-9C6C5179110D}"/>
    <cellStyle name="40% - 강조색6 4 2 2 2 2 3 2 2 2" xfId="37751" xr:uid="{E9C8E307-D971-4436-9DFE-50142E7F0FEA}"/>
    <cellStyle name="40% - 강조색6 4 2 2 2 2 3 2 3" xfId="28023" xr:uid="{EC553195-9C04-4CF0-AD21-86005DF82531}"/>
    <cellStyle name="40% - 강조색6 4 2 2 2 2 3 3" xfId="13431" xr:uid="{B84866A5-52AF-45F9-814E-9CB497C2035E}"/>
    <cellStyle name="40% - 강조색6 4 2 2 2 2 3 3 2" xfId="32887" xr:uid="{65FA5D9B-08D2-4F47-8344-5CA1BB194A26}"/>
    <cellStyle name="40% - 강조색6 4 2 2 2 2 3 4" xfId="23159" xr:uid="{26FB0703-E1A8-4D4D-8A4F-4280228EED7A}"/>
    <cellStyle name="40% - 강조색6 4 2 2 2 2 4" xfId="6135" xr:uid="{39D649BA-AD4F-4F08-8652-9569C4BCD87B}"/>
    <cellStyle name="40% - 강조색6 4 2 2 2 2 4 2" xfId="15863" xr:uid="{53111BA9-C29B-49B6-8EC0-F3E27CDC9B15}"/>
    <cellStyle name="40% - 강조색6 4 2 2 2 2 4 2 2" xfId="35319" xr:uid="{6891579C-4A8D-4171-8CC8-0C5425E75747}"/>
    <cellStyle name="40% - 강조색6 4 2 2 2 2 4 3" xfId="25591" xr:uid="{BDC9D537-E85C-4C7F-B6A3-CFCF1B28E3DE}"/>
    <cellStyle name="40% - 강조색6 4 2 2 2 2 5" xfId="10999" xr:uid="{F46C6696-755A-4E27-83EB-2083A66E51D6}"/>
    <cellStyle name="40% - 강조색6 4 2 2 2 2 5 2" xfId="30455" xr:uid="{137ABFB5-945C-4BD2-8B0F-080B7166B75B}"/>
    <cellStyle name="40% - 강조색6 4 2 2 2 2 6" xfId="20727" xr:uid="{04DD18C8-CDCD-4247-9007-339C6C5F913D}"/>
    <cellStyle name="40% - 강조색6 4 2 2 2 3" xfId="1879" xr:uid="{59AE59DE-60AA-45E9-AED9-10AB0D55F1DA}"/>
    <cellStyle name="40% - 강조색6 4 2 2 2 3 2" xfId="4311" xr:uid="{3587A7C1-732C-4BA9-9E31-5C863671F13A}"/>
    <cellStyle name="40% - 강조색6 4 2 2 2 3 2 2" xfId="9175" xr:uid="{8F1E7025-5FC2-42FB-93F8-EDF8B68E3233}"/>
    <cellStyle name="40% - 강조색6 4 2 2 2 3 2 2 2" xfId="18903" xr:uid="{5AF6012D-8D11-4F42-B157-AB0D751EC53B}"/>
    <cellStyle name="40% - 강조색6 4 2 2 2 3 2 2 2 2" xfId="38359" xr:uid="{98CCC7DD-12BE-4E2D-84B9-45475BED43C1}"/>
    <cellStyle name="40% - 강조색6 4 2 2 2 3 2 2 3" xfId="28631" xr:uid="{DA48A7C4-CE26-4E4C-AF98-AA3BE1ECBB07}"/>
    <cellStyle name="40% - 강조색6 4 2 2 2 3 2 3" xfId="14039" xr:uid="{AC024E50-4E72-4EB6-97DB-C082081AA7DC}"/>
    <cellStyle name="40% - 강조색6 4 2 2 2 3 2 3 2" xfId="33495" xr:uid="{39BFA3F6-BA6A-457E-8FFE-84A115C75498}"/>
    <cellStyle name="40% - 강조색6 4 2 2 2 3 2 4" xfId="23767" xr:uid="{DEE2E6FE-75FA-4AC4-8C69-17D860518EC4}"/>
    <cellStyle name="40% - 강조색6 4 2 2 2 3 3" xfId="6743" xr:uid="{7C8594A6-D7A7-4515-B341-39481ED49817}"/>
    <cellStyle name="40% - 강조색6 4 2 2 2 3 3 2" xfId="16471" xr:uid="{047925F9-B520-410F-BE6F-A034DF85C3E6}"/>
    <cellStyle name="40% - 강조색6 4 2 2 2 3 3 2 2" xfId="35927" xr:uid="{DD20287A-8BE8-4CA8-84EF-5851C6EBD20C}"/>
    <cellStyle name="40% - 강조색6 4 2 2 2 3 3 3" xfId="26199" xr:uid="{6AF8A4B1-7423-4858-B4D8-7CCF6677E730}"/>
    <cellStyle name="40% - 강조색6 4 2 2 2 3 4" xfId="11607" xr:uid="{121189BB-FAAC-4E75-B7B3-1752B4ACDF7D}"/>
    <cellStyle name="40% - 강조색6 4 2 2 2 3 4 2" xfId="31063" xr:uid="{F4F836D9-E00C-47C0-8B9E-62F64C8F9EFA}"/>
    <cellStyle name="40% - 강조색6 4 2 2 2 3 5" xfId="21335" xr:uid="{ECB2D4D8-493F-4E2F-9354-FE1B7F7D979B}"/>
    <cellStyle name="40% - 강조색6 4 2 2 2 4" xfId="3095" xr:uid="{B30759A4-D419-43E9-AD37-0391D0A2DAC5}"/>
    <cellStyle name="40% - 강조색6 4 2 2 2 4 2" xfId="7959" xr:uid="{937EE772-7E3B-4D84-802E-C295C0C66144}"/>
    <cellStyle name="40% - 강조색6 4 2 2 2 4 2 2" xfId="17687" xr:uid="{BD09926A-5D5A-4EFA-814C-0839D024F6CA}"/>
    <cellStyle name="40% - 강조색6 4 2 2 2 4 2 2 2" xfId="37143" xr:uid="{B25C6D4E-7ED8-47F2-BC37-553FCC4D0C81}"/>
    <cellStyle name="40% - 강조색6 4 2 2 2 4 2 3" xfId="27415" xr:uid="{AF9AC904-6FE1-49F9-8579-BEA28CC3F7C4}"/>
    <cellStyle name="40% - 강조색6 4 2 2 2 4 3" xfId="12823" xr:uid="{02894E85-974B-4C72-BAF0-ECCF8F759C5D}"/>
    <cellStyle name="40% - 강조색6 4 2 2 2 4 3 2" xfId="32279" xr:uid="{0CD308A1-3695-47FA-B52B-BE85A548523C}"/>
    <cellStyle name="40% - 강조색6 4 2 2 2 4 4" xfId="22551" xr:uid="{95F60DB5-51D3-4F69-80A5-110C37782B25}"/>
    <cellStyle name="40% - 강조색6 4 2 2 2 5" xfId="5527" xr:uid="{28D07365-F231-4A7C-9CFE-2FE38EDAB502}"/>
    <cellStyle name="40% - 강조색6 4 2 2 2 5 2" xfId="15255" xr:uid="{F3D104C4-2170-4505-911A-BB18E2676E1A}"/>
    <cellStyle name="40% - 강조색6 4 2 2 2 5 2 2" xfId="34711" xr:uid="{D320F7CD-55B7-401D-BC2D-AFE854D22051}"/>
    <cellStyle name="40% - 강조색6 4 2 2 2 5 3" xfId="24983" xr:uid="{E2C1D19A-81F5-4BCA-BC87-7A0B42321BB5}"/>
    <cellStyle name="40% - 강조색6 4 2 2 2 6" xfId="10391" xr:uid="{7CBEB9F2-2AC7-496E-850B-3A6DE92408C0}"/>
    <cellStyle name="40% - 강조색6 4 2 2 2 6 2" xfId="29847" xr:uid="{897FC962-E1CF-42CB-AFD7-147956D39597}"/>
    <cellStyle name="40% - 강조색6 4 2 2 2 7" xfId="20119" xr:uid="{63D07CA2-0FF0-4FD3-88E2-E179874ECA9A}"/>
    <cellStyle name="40% - 강조색6 4 2 2 3" xfId="967" xr:uid="{C80847EB-6B11-4A84-AAC9-3D939D3CEF49}"/>
    <cellStyle name="40% - 강조색6 4 2 2 3 2" xfId="2183" xr:uid="{0BF76CDD-5EBE-4FC8-92AE-721DCBB5B426}"/>
    <cellStyle name="40% - 강조색6 4 2 2 3 2 2" xfId="4615" xr:uid="{73DE7A55-046E-4DE4-836A-029B3618448F}"/>
    <cellStyle name="40% - 강조색6 4 2 2 3 2 2 2" xfId="9479" xr:uid="{44EB45C9-F40D-48C9-8431-8C60931F8237}"/>
    <cellStyle name="40% - 강조색6 4 2 2 3 2 2 2 2" xfId="19207" xr:uid="{D5F1BBCF-46E1-4C48-8231-921C47DB0DC4}"/>
    <cellStyle name="40% - 강조색6 4 2 2 3 2 2 2 2 2" xfId="38663" xr:uid="{C5850BD8-706D-4A3D-91EC-8C3F98A5F718}"/>
    <cellStyle name="40% - 강조색6 4 2 2 3 2 2 2 3" xfId="28935" xr:uid="{36D8603C-DBDA-4296-85EE-587A6C800C7E}"/>
    <cellStyle name="40% - 강조색6 4 2 2 3 2 2 3" xfId="14343" xr:uid="{EFCD0C82-1828-46D1-926E-815A03E95C3E}"/>
    <cellStyle name="40% - 강조색6 4 2 2 3 2 2 3 2" xfId="33799" xr:uid="{3915F673-74E6-4218-A90C-5D0EE3C336CB}"/>
    <cellStyle name="40% - 강조색6 4 2 2 3 2 2 4" xfId="24071" xr:uid="{C996C3D0-AA31-4D44-AB23-B445C2892FB3}"/>
    <cellStyle name="40% - 강조색6 4 2 2 3 2 3" xfId="7047" xr:uid="{F851076F-864C-4E3A-A53E-EBD895AEE59B}"/>
    <cellStyle name="40% - 강조색6 4 2 2 3 2 3 2" xfId="16775" xr:uid="{282FFAD6-C628-4B1C-83E8-6F6DC626BD35}"/>
    <cellStyle name="40% - 강조색6 4 2 2 3 2 3 2 2" xfId="36231" xr:uid="{144AC56F-669A-42AE-B84A-84B69BA50534}"/>
    <cellStyle name="40% - 강조색6 4 2 2 3 2 3 3" xfId="26503" xr:uid="{FEDD1479-3D3D-402A-AB6E-67C9680659E2}"/>
    <cellStyle name="40% - 강조색6 4 2 2 3 2 4" xfId="11911" xr:uid="{202FBF8B-3E6C-49B3-AC02-F04517B78515}"/>
    <cellStyle name="40% - 강조색6 4 2 2 3 2 4 2" xfId="31367" xr:uid="{364B528D-8DD4-4CC3-8C57-01929BF833BD}"/>
    <cellStyle name="40% - 강조색6 4 2 2 3 2 5" xfId="21639" xr:uid="{B02715FF-4339-4EA6-B65B-04CCECEA4E07}"/>
    <cellStyle name="40% - 강조색6 4 2 2 3 3" xfId="3399" xr:uid="{A700444A-657F-455F-A1CA-8B868B627FDD}"/>
    <cellStyle name="40% - 강조색6 4 2 2 3 3 2" xfId="8263" xr:uid="{12DC3253-E68C-43AE-A04B-3C1D2A3D696C}"/>
    <cellStyle name="40% - 강조색6 4 2 2 3 3 2 2" xfId="17991" xr:uid="{72137CBE-F2DD-48EA-84EA-28E8AFC2FDC7}"/>
    <cellStyle name="40% - 강조색6 4 2 2 3 3 2 2 2" xfId="37447" xr:uid="{EE76A057-595A-494A-92ED-0D1A16FEE4E4}"/>
    <cellStyle name="40% - 강조색6 4 2 2 3 3 2 3" xfId="27719" xr:uid="{648334E1-E2C3-4513-BCB8-B0AB718B94E6}"/>
    <cellStyle name="40% - 강조색6 4 2 2 3 3 3" xfId="13127" xr:uid="{46B07996-B511-4699-8512-1F056C6E11B8}"/>
    <cellStyle name="40% - 강조색6 4 2 2 3 3 3 2" xfId="32583" xr:uid="{2EC68CCA-830C-46BA-B330-49D29963B089}"/>
    <cellStyle name="40% - 강조색6 4 2 2 3 3 4" xfId="22855" xr:uid="{0B217C85-162D-4A91-9BE0-353BDCF8583B}"/>
    <cellStyle name="40% - 강조색6 4 2 2 3 4" xfId="5831" xr:uid="{C4DCF520-A8C5-469A-9D1A-4A8793183B86}"/>
    <cellStyle name="40% - 강조색6 4 2 2 3 4 2" xfId="15559" xr:uid="{E8974A88-AA57-4BFD-8E91-9D75B14D5220}"/>
    <cellStyle name="40% - 강조색6 4 2 2 3 4 2 2" xfId="35015" xr:uid="{CC4AC4CF-209E-41A8-B945-90833E18CCDC}"/>
    <cellStyle name="40% - 강조색6 4 2 2 3 4 3" xfId="25287" xr:uid="{0436E590-E85B-4C27-86BD-9224FEC659B7}"/>
    <cellStyle name="40% - 강조색6 4 2 2 3 5" xfId="10695" xr:uid="{E550215E-05CA-4042-AC1B-431EE32DD249}"/>
    <cellStyle name="40% - 강조색6 4 2 2 3 5 2" xfId="30151" xr:uid="{A908034A-5D1B-4F6E-B84B-EA24705B08E6}"/>
    <cellStyle name="40% - 강조색6 4 2 2 3 6" xfId="20423" xr:uid="{EE0CAB01-202E-443F-9696-F4725D71715B}"/>
    <cellStyle name="40% - 강조색6 4 2 2 4" xfId="1575" xr:uid="{598FE605-2B7E-4C1A-826C-1A7600AD2F37}"/>
    <cellStyle name="40% - 강조색6 4 2 2 4 2" xfId="4007" xr:uid="{8B0D3BA8-4C95-41D9-944A-58F23B30DE89}"/>
    <cellStyle name="40% - 강조색6 4 2 2 4 2 2" xfId="8871" xr:uid="{CE9CAAF7-9FBD-4B39-8E95-8AA314FF70AE}"/>
    <cellStyle name="40% - 강조색6 4 2 2 4 2 2 2" xfId="18599" xr:uid="{3262F65B-48CD-4BEE-B522-972850BEBAC5}"/>
    <cellStyle name="40% - 강조색6 4 2 2 4 2 2 2 2" xfId="38055" xr:uid="{BDCDD330-3B68-4347-8D57-DBB481417A6B}"/>
    <cellStyle name="40% - 강조색6 4 2 2 4 2 2 3" xfId="28327" xr:uid="{313D0BFA-99FA-4BD7-B132-BB5DAF1B3550}"/>
    <cellStyle name="40% - 강조색6 4 2 2 4 2 3" xfId="13735" xr:uid="{DE4505DE-809A-4E29-BE79-A2E4FCF17466}"/>
    <cellStyle name="40% - 강조색6 4 2 2 4 2 3 2" xfId="33191" xr:uid="{B3F2C567-455F-4DEB-8A74-84897C19F271}"/>
    <cellStyle name="40% - 강조색6 4 2 2 4 2 4" xfId="23463" xr:uid="{7156A4B6-0220-4CEE-A4CA-0C46F392AE9A}"/>
    <cellStyle name="40% - 강조색6 4 2 2 4 3" xfId="6439" xr:uid="{7202D71E-8596-46C6-84A8-5D86658774C1}"/>
    <cellStyle name="40% - 강조색6 4 2 2 4 3 2" xfId="16167" xr:uid="{BC338BD3-D68C-4643-8D71-9D959EA46921}"/>
    <cellStyle name="40% - 강조색6 4 2 2 4 3 2 2" xfId="35623" xr:uid="{0538A50A-6941-49BB-AD7E-144CD2B41E0F}"/>
    <cellStyle name="40% - 강조색6 4 2 2 4 3 3" xfId="25895" xr:uid="{5C7AF08C-3E06-4EFB-A944-B6A407E2E42F}"/>
    <cellStyle name="40% - 강조색6 4 2 2 4 4" xfId="11303" xr:uid="{4C4AE3A8-48FA-41E4-9CE0-006EA4526496}"/>
    <cellStyle name="40% - 강조색6 4 2 2 4 4 2" xfId="30759" xr:uid="{8577535A-E990-4339-AADD-07A70D63FB25}"/>
    <cellStyle name="40% - 강조색6 4 2 2 4 5" xfId="21031" xr:uid="{543DDC5E-09E2-4CE4-80F0-11B981E4DA3C}"/>
    <cellStyle name="40% - 강조색6 4 2 2 5" xfId="2791" xr:uid="{F85DDF59-0EDF-4FB1-A145-50744D916934}"/>
    <cellStyle name="40% - 강조색6 4 2 2 5 2" xfId="7655" xr:uid="{9A866BBD-7D7B-4F9F-B8EB-AB3FA7E22760}"/>
    <cellStyle name="40% - 강조색6 4 2 2 5 2 2" xfId="17383" xr:uid="{A923425D-CE6F-41CE-9FE0-C40D168FC695}"/>
    <cellStyle name="40% - 강조색6 4 2 2 5 2 2 2" xfId="36839" xr:uid="{4AFC8FD1-1281-4225-A25F-134C6F4E505A}"/>
    <cellStyle name="40% - 강조색6 4 2 2 5 2 3" xfId="27111" xr:uid="{214FBEAA-A53E-43CD-9558-E012EC619776}"/>
    <cellStyle name="40% - 강조색6 4 2 2 5 3" xfId="12519" xr:uid="{1F21BD3A-CB3F-4131-A055-1BE8B6C441EF}"/>
    <cellStyle name="40% - 강조색6 4 2 2 5 3 2" xfId="31975" xr:uid="{603E971E-9EE6-4C72-85E8-BA818EF26CF1}"/>
    <cellStyle name="40% - 강조색6 4 2 2 5 4" xfId="22247" xr:uid="{F7FE4EE1-59B7-4073-9C52-E68B305E8867}"/>
    <cellStyle name="40% - 강조색6 4 2 2 6" xfId="5223" xr:uid="{BF985351-B394-4E17-9711-4AE9AA3053A9}"/>
    <cellStyle name="40% - 강조색6 4 2 2 6 2" xfId="14951" xr:uid="{6DCD9E76-14C1-456C-9E43-BEE39DC26A45}"/>
    <cellStyle name="40% - 강조색6 4 2 2 6 2 2" xfId="34407" xr:uid="{E8CAC83C-D4B7-4E74-9132-6CEAAD98CA0D}"/>
    <cellStyle name="40% - 강조색6 4 2 2 6 3" xfId="24679" xr:uid="{54AB8FAE-B1A6-431A-AC06-7C0660F295AB}"/>
    <cellStyle name="40% - 강조색6 4 2 2 7" xfId="10087" xr:uid="{14D7B201-C58A-4722-99D7-61F7705E2D63}"/>
    <cellStyle name="40% - 강조색6 4 2 2 7 2" xfId="29543" xr:uid="{809F8C7C-2DDA-4ADF-AC6A-F362A2C6C95D}"/>
    <cellStyle name="40% - 강조색6 4 2 2 8" xfId="19815" xr:uid="{D8B95A6B-5B58-49C4-B38B-6A4C81AA3ABC}"/>
    <cellStyle name="40% - 강조색6 4 2 3" xfId="511" xr:uid="{053D9144-3A00-4C18-8DEB-39E68F10E2F0}"/>
    <cellStyle name="40% - 강조색6 4 2 3 2" xfId="1119" xr:uid="{BB92DFCC-D4EC-48B8-99FE-401A751FF53B}"/>
    <cellStyle name="40% - 강조색6 4 2 3 2 2" xfId="2335" xr:uid="{26E3278E-B9F1-4AB2-9694-BD382734F186}"/>
    <cellStyle name="40% - 강조색6 4 2 3 2 2 2" xfId="4767" xr:uid="{DFD64B25-CD19-4024-9A66-895D5592D946}"/>
    <cellStyle name="40% - 강조색6 4 2 3 2 2 2 2" xfId="9631" xr:uid="{42BABF22-4995-4272-AF8D-7B4CA323077E}"/>
    <cellStyle name="40% - 강조색6 4 2 3 2 2 2 2 2" xfId="19359" xr:uid="{ABDFF1BE-9ECC-4CBA-8C3C-8DD44D980F2F}"/>
    <cellStyle name="40% - 강조색6 4 2 3 2 2 2 2 2 2" xfId="38815" xr:uid="{0DD81FC5-D736-4932-BD09-22D5FBA706E0}"/>
    <cellStyle name="40% - 강조색6 4 2 3 2 2 2 2 3" xfId="29087" xr:uid="{920E365A-DDEE-45CD-B98C-577D340B535B}"/>
    <cellStyle name="40% - 강조색6 4 2 3 2 2 2 3" xfId="14495" xr:uid="{9A03B5F0-16A6-4BDA-8768-832FADD897C8}"/>
    <cellStyle name="40% - 강조색6 4 2 3 2 2 2 3 2" xfId="33951" xr:uid="{0B7847D9-DB88-4FE6-B5DF-725DFC9BD0F0}"/>
    <cellStyle name="40% - 강조색6 4 2 3 2 2 2 4" xfId="24223" xr:uid="{1CBE0B33-53E7-4BE5-B594-672B264D54F7}"/>
    <cellStyle name="40% - 강조색6 4 2 3 2 2 3" xfId="7199" xr:uid="{759FE932-9A4A-4752-A87A-531B0105A674}"/>
    <cellStyle name="40% - 강조색6 4 2 3 2 2 3 2" xfId="16927" xr:uid="{0E72934D-4AD7-4EE3-A772-91C745C6411B}"/>
    <cellStyle name="40% - 강조색6 4 2 3 2 2 3 2 2" xfId="36383" xr:uid="{4F17F602-B8BA-4834-B229-86F65189EFC7}"/>
    <cellStyle name="40% - 강조색6 4 2 3 2 2 3 3" xfId="26655" xr:uid="{F7726541-AA3C-4AC5-89B6-6BF2FDBA98A7}"/>
    <cellStyle name="40% - 강조색6 4 2 3 2 2 4" xfId="12063" xr:uid="{A70574AC-739C-4406-B084-661515609694}"/>
    <cellStyle name="40% - 강조색6 4 2 3 2 2 4 2" xfId="31519" xr:uid="{ED778ACF-8F0F-4780-A196-A1B5633F1BAC}"/>
    <cellStyle name="40% - 강조색6 4 2 3 2 2 5" xfId="21791" xr:uid="{66786C7C-26CA-49DD-9190-077A22EE6CF7}"/>
    <cellStyle name="40% - 강조색6 4 2 3 2 3" xfId="3551" xr:uid="{00527228-5FB5-466F-950E-6A1D71A7523B}"/>
    <cellStyle name="40% - 강조색6 4 2 3 2 3 2" xfId="8415" xr:uid="{9A68CD46-3F23-4645-87FC-0FAF96349E37}"/>
    <cellStyle name="40% - 강조색6 4 2 3 2 3 2 2" xfId="18143" xr:uid="{50752BC9-D735-4A66-B115-7B6EE66ED034}"/>
    <cellStyle name="40% - 강조색6 4 2 3 2 3 2 2 2" xfId="37599" xr:uid="{E751C2EA-A1CF-4001-8A29-01D6E793117A}"/>
    <cellStyle name="40% - 강조색6 4 2 3 2 3 2 3" xfId="27871" xr:uid="{7AD0846E-EE5F-4671-AEC4-3280345FE0A1}"/>
    <cellStyle name="40% - 강조색6 4 2 3 2 3 3" xfId="13279" xr:uid="{0F1212E6-F338-4A77-B7FE-0E964D59ED5A}"/>
    <cellStyle name="40% - 강조색6 4 2 3 2 3 3 2" xfId="32735" xr:uid="{09F415EA-FDEA-4799-A782-99AF3D88C48F}"/>
    <cellStyle name="40% - 강조색6 4 2 3 2 3 4" xfId="23007" xr:uid="{1C7447E2-4D94-49C0-A217-6F9B2924FD92}"/>
    <cellStyle name="40% - 강조색6 4 2 3 2 4" xfId="5983" xr:uid="{90EB759E-3A25-41FD-B61C-23962F27C3AD}"/>
    <cellStyle name="40% - 강조색6 4 2 3 2 4 2" xfId="15711" xr:uid="{4414035E-A0B6-48FA-ADB1-252AB442858A}"/>
    <cellStyle name="40% - 강조색6 4 2 3 2 4 2 2" xfId="35167" xr:uid="{AC3B3CE7-6EF2-447C-A912-46A5D1AFB323}"/>
    <cellStyle name="40% - 강조색6 4 2 3 2 4 3" xfId="25439" xr:uid="{DC206763-2117-4FDF-A040-1AD8DBDDD916}"/>
    <cellStyle name="40% - 강조색6 4 2 3 2 5" xfId="10847" xr:uid="{B1C6C6D7-BEB2-48B8-BAA0-395A9756CD2A}"/>
    <cellStyle name="40% - 강조색6 4 2 3 2 5 2" xfId="30303" xr:uid="{0FCBE59A-6AEF-492A-B641-6DD8E2918F4D}"/>
    <cellStyle name="40% - 강조색6 4 2 3 2 6" xfId="20575" xr:uid="{4BF08370-136D-450C-A35C-91FE620B35F1}"/>
    <cellStyle name="40% - 강조색6 4 2 3 3" xfId="1727" xr:uid="{81D7016D-F5CA-4046-97FF-37253B84A8A1}"/>
    <cellStyle name="40% - 강조색6 4 2 3 3 2" xfId="4159" xr:uid="{019DA430-5CBF-4714-A416-2237C724B22A}"/>
    <cellStyle name="40% - 강조색6 4 2 3 3 2 2" xfId="9023" xr:uid="{F351A9EE-3C2B-4DCF-9F0A-D1E6467A2258}"/>
    <cellStyle name="40% - 강조색6 4 2 3 3 2 2 2" xfId="18751" xr:uid="{2BBFE1FB-146E-4ACD-8DE0-CA110E3A8478}"/>
    <cellStyle name="40% - 강조색6 4 2 3 3 2 2 2 2" xfId="38207" xr:uid="{373AE046-1D6B-4816-8BD8-C43DF0FB2386}"/>
    <cellStyle name="40% - 강조색6 4 2 3 3 2 2 3" xfId="28479" xr:uid="{F5FD49ED-A01E-4F9E-8AF3-F3D3ACC89219}"/>
    <cellStyle name="40% - 강조색6 4 2 3 3 2 3" xfId="13887" xr:uid="{D7F4756E-8904-46DC-BA17-B35F6F3DE7BC}"/>
    <cellStyle name="40% - 강조색6 4 2 3 3 2 3 2" xfId="33343" xr:uid="{88107DAD-50FC-4FF9-9D0C-669F7109A8F9}"/>
    <cellStyle name="40% - 강조색6 4 2 3 3 2 4" xfId="23615" xr:uid="{2BC4F168-95BB-45A5-A638-5077BBB337E8}"/>
    <cellStyle name="40% - 강조색6 4 2 3 3 3" xfId="6591" xr:uid="{9A1353E4-0DDB-49E0-9E1D-B3AAA97118F4}"/>
    <cellStyle name="40% - 강조색6 4 2 3 3 3 2" xfId="16319" xr:uid="{87437EC6-E276-4BAD-98F2-1A472E5D07FE}"/>
    <cellStyle name="40% - 강조색6 4 2 3 3 3 2 2" xfId="35775" xr:uid="{602ECE17-ED8B-46DA-AD7E-CEB92855B707}"/>
    <cellStyle name="40% - 강조색6 4 2 3 3 3 3" xfId="26047" xr:uid="{764BFFAF-3190-450F-85CE-339CA4130143}"/>
    <cellStyle name="40% - 강조색6 4 2 3 3 4" xfId="11455" xr:uid="{728ABD60-A1E8-463D-BF46-BFB2F116F77C}"/>
    <cellStyle name="40% - 강조색6 4 2 3 3 4 2" xfId="30911" xr:uid="{6A28CC87-A34A-4674-8846-1C5F18FEC195}"/>
    <cellStyle name="40% - 강조색6 4 2 3 3 5" xfId="21183" xr:uid="{10B4BD0B-0F0C-49A8-B6F2-4071D70CB501}"/>
    <cellStyle name="40% - 강조색6 4 2 3 4" xfId="2943" xr:uid="{DD609D3A-30D9-46FC-BE71-36A593F78BA4}"/>
    <cellStyle name="40% - 강조색6 4 2 3 4 2" xfId="7807" xr:uid="{3928B893-F162-4110-9F79-75D4A9C3A6CD}"/>
    <cellStyle name="40% - 강조색6 4 2 3 4 2 2" xfId="17535" xr:uid="{6D9611EE-9104-413A-BFB5-CEA7B06D016B}"/>
    <cellStyle name="40% - 강조색6 4 2 3 4 2 2 2" xfId="36991" xr:uid="{019312AB-4A69-4133-A4FF-C23463AAEB0C}"/>
    <cellStyle name="40% - 강조색6 4 2 3 4 2 3" xfId="27263" xr:uid="{70F77349-CEC6-4376-B6DA-CF634FD6B638}"/>
    <cellStyle name="40% - 강조색6 4 2 3 4 3" xfId="12671" xr:uid="{8594A98D-DE82-4E57-BF94-CF61E6DC4D66}"/>
    <cellStyle name="40% - 강조색6 4 2 3 4 3 2" xfId="32127" xr:uid="{D27549C0-A36F-4AA5-A827-60AA26526FDA}"/>
    <cellStyle name="40% - 강조색6 4 2 3 4 4" xfId="22399" xr:uid="{AE44ED00-CC5B-4A16-ADB6-1531B02C231A}"/>
    <cellStyle name="40% - 강조색6 4 2 3 5" xfId="5375" xr:uid="{D6D86867-10D4-488C-8D6D-EFD02AE52CE4}"/>
    <cellStyle name="40% - 강조색6 4 2 3 5 2" xfId="15103" xr:uid="{51A9978C-58BF-458D-B487-907C22CC7B30}"/>
    <cellStyle name="40% - 강조색6 4 2 3 5 2 2" xfId="34559" xr:uid="{E28E2080-9851-4DEE-95BF-B0449CCD76AB}"/>
    <cellStyle name="40% - 강조색6 4 2 3 5 3" xfId="24831" xr:uid="{F82132B3-F814-406C-8019-90DEE3702B08}"/>
    <cellStyle name="40% - 강조색6 4 2 3 6" xfId="10239" xr:uid="{CE41383F-CA15-47AC-9D00-9BF4E2BD8C65}"/>
    <cellStyle name="40% - 강조색6 4 2 3 6 2" xfId="29695" xr:uid="{58E5F29D-0BF7-4BD1-9432-766E73E9FB53}"/>
    <cellStyle name="40% - 강조색6 4 2 3 7" xfId="19967" xr:uid="{243ECEB2-6794-4C4F-BDD1-5070427A9992}"/>
    <cellStyle name="40% - 강조색6 4 2 4" xfId="815" xr:uid="{81409CEF-4CA3-49C8-BA8A-9D7846706505}"/>
    <cellStyle name="40% - 강조색6 4 2 4 2" xfId="2031" xr:uid="{3A5859EB-DB4C-4573-95FE-E64212ACAEF1}"/>
    <cellStyle name="40% - 강조색6 4 2 4 2 2" xfId="4463" xr:uid="{DBB546FA-4B2B-42BC-9888-23561ACC1EF7}"/>
    <cellStyle name="40% - 강조색6 4 2 4 2 2 2" xfId="9327" xr:uid="{EEE3A94B-6B59-441F-A894-98CDC020D8AD}"/>
    <cellStyle name="40% - 강조색6 4 2 4 2 2 2 2" xfId="19055" xr:uid="{B0BF6FAA-DEFC-410D-B8E2-0172AD38EFF2}"/>
    <cellStyle name="40% - 강조색6 4 2 4 2 2 2 2 2" xfId="38511" xr:uid="{0E5855EE-FAFB-4D61-8BE0-AF90E53A8642}"/>
    <cellStyle name="40% - 강조색6 4 2 4 2 2 2 3" xfId="28783" xr:uid="{E872F299-D6B7-484F-95AE-F5D825E26265}"/>
    <cellStyle name="40% - 강조색6 4 2 4 2 2 3" xfId="14191" xr:uid="{58BE12EF-02FC-4848-B466-88DB738B4843}"/>
    <cellStyle name="40% - 강조색6 4 2 4 2 2 3 2" xfId="33647" xr:uid="{D33920D6-1842-464E-B0A8-A7865FB60112}"/>
    <cellStyle name="40% - 강조색6 4 2 4 2 2 4" xfId="23919" xr:uid="{596588D4-84C3-4EFF-B7C1-A973F8ECB583}"/>
    <cellStyle name="40% - 강조색6 4 2 4 2 3" xfId="6895" xr:uid="{A0275667-69F0-4D70-8B8C-F57C15D67A3F}"/>
    <cellStyle name="40% - 강조색6 4 2 4 2 3 2" xfId="16623" xr:uid="{1FCFBE99-3C76-42CE-9671-419DA10BDED0}"/>
    <cellStyle name="40% - 강조색6 4 2 4 2 3 2 2" xfId="36079" xr:uid="{C826362D-FB9F-41FB-BE8F-3BA8D202B306}"/>
    <cellStyle name="40% - 강조색6 4 2 4 2 3 3" xfId="26351" xr:uid="{9486F780-F463-4318-9A0F-9810A6A26CDB}"/>
    <cellStyle name="40% - 강조색6 4 2 4 2 4" xfId="11759" xr:uid="{307BD249-A90A-43CC-BAEA-8ABD1E92426D}"/>
    <cellStyle name="40% - 강조색6 4 2 4 2 4 2" xfId="31215" xr:uid="{5B161824-3A59-4E16-A6C1-45BCD4203C23}"/>
    <cellStyle name="40% - 강조색6 4 2 4 2 5" xfId="21487" xr:uid="{F3C02473-08F4-4095-BCEC-6B7036944AE6}"/>
    <cellStyle name="40% - 강조색6 4 2 4 3" xfId="3247" xr:uid="{EFA33680-23D4-4446-A538-E0A3B182D693}"/>
    <cellStyle name="40% - 강조색6 4 2 4 3 2" xfId="8111" xr:uid="{516A6DF4-E083-4C34-8108-707FAE5FED4B}"/>
    <cellStyle name="40% - 강조색6 4 2 4 3 2 2" xfId="17839" xr:uid="{4E2FB52C-CFE8-4CCD-B144-F766522E6A65}"/>
    <cellStyle name="40% - 강조색6 4 2 4 3 2 2 2" xfId="37295" xr:uid="{BBEF84B0-34F4-45A1-AAF7-B735E3301162}"/>
    <cellStyle name="40% - 강조색6 4 2 4 3 2 3" xfId="27567" xr:uid="{983A1F97-C125-406D-865C-F651AACE5065}"/>
    <cellStyle name="40% - 강조색6 4 2 4 3 3" xfId="12975" xr:uid="{077B61E4-1F08-45E2-B105-134F18DE915F}"/>
    <cellStyle name="40% - 강조색6 4 2 4 3 3 2" xfId="32431" xr:uid="{3EDB1288-F643-4F56-A9ED-85660812E5F7}"/>
    <cellStyle name="40% - 강조색6 4 2 4 3 4" xfId="22703" xr:uid="{AAE1AD93-535B-42EC-8E2B-FA701536CFBE}"/>
    <cellStyle name="40% - 강조색6 4 2 4 4" xfId="5679" xr:uid="{B0397085-BA54-4DE3-80C6-07A3AB83A064}"/>
    <cellStyle name="40% - 강조색6 4 2 4 4 2" xfId="15407" xr:uid="{F3AA2F27-7F8B-4460-9CDE-83F99D6F5DBD}"/>
    <cellStyle name="40% - 강조색6 4 2 4 4 2 2" xfId="34863" xr:uid="{6195C555-7070-4E70-9F25-3F27CB82ABB3}"/>
    <cellStyle name="40% - 강조색6 4 2 4 4 3" xfId="25135" xr:uid="{96B31809-87DD-4765-9F1A-B819DC6CC922}"/>
    <cellStyle name="40% - 강조색6 4 2 4 5" xfId="10543" xr:uid="{4BBFD647-5DA8-4C6B-BA7C-C1297E7371A8}"/>
    <cellStyle name="40% - 강조색6 4 2 4 5 2" xfId="29999" xr:uid="{6F01FBF3-EDFF-40B8-9A20-128065B10A5E}"/>
    <cellStyle name="40% - 강조색6 4 2 4 6" xfId="20271" xr:uid="{B7C8AF99-1F48-48ED-8AEB-BC6E6762CEE5}"/>
    <cellStyle name="40% - 강조색6 4 2 5" xfId="1423" xr:uid="{4703A296-5595-4679-88CF-8377859A8ACB}"/>
    <cellStyle name="40% - 강조색6 4 2 5 2" xfId="3855" xr:uid="{C54776EE-7F42-4CA9-BCEF-5D205C662B50}"/>
    <cellStyle name="40% - 강조색6 4 2 5 2 2" xfId="8719" xr:uid="{805280A2-4F65-4311-81E5-DF6F9A444986}"/>
    <cellStyle name="40% - 강조색6 4 2 5 2 2 2" xfId="18447" xr:uid="{CD7E17C9-14B8-4E16-95DF-D60C3F5592C0}"/>
    <cellStyle name="40% - 강조색6 4 2 5 2 2 2 2" xfId="37903" xr:uid="{9B97F45C-4D79-458E-A2B0-6F375CA0665E}"/>
    <cellStyle name="40% - 강조색6 4 2 5 2 2 3" xfId="28175" xr:uid="{5B9EBA9F-9C6C-4300-87D7-BBCA4A38E3F9}"/>
    <cellStyle name="40% - 강조색6 4 2 5 2 3" xfId="13583" xr:uid="{B6C961F5-EB75-491A-A14D-B59DD5994741}"/>
    <cellStyle name="40% - 강조색6 4 2 5 2 3 2" xfId="33039" xr:uid="{6EC40CF8-A2BF-4808-B14E-DBA63AA1C1D5}"/>
    <cellStyle name="40% - 강조색6 4 2 5 2 4" xfId="23311" xr:uid="{5A3A9C42-7D57-4C8C-9D4C-9A253945752B}"/>
    <cellStyle name="40% - 강조색6 4 2 5 3" xfId="6287" xr:uid="{435B2D5D-0519-4B23-A9FC-4B4F9D351247}"/>
    <cellStyle name="40% - 강조색6 4 2 5 3 2" xfId="16015" xr:uid="{24C532D5-B138-49A4-9ACF-8FC121E06BD5}"/>
    <cellStyle name="40% - 강조색6 4 2 5 3 2 2" xfId="35471" xr:uid="{46D483AA-43F2-4003-88EA-70EAC05870EE}"/>
    <cellStyle name="40% - 강조색6 4 2 5 3 3" xfId="25743" xr:uid="{ABF8C94A-8260-4E8D-A2C3-71CF8469625B}"/>
    <cellStyle name="40% - 강조색6 4 2 5 4" xfId="11151" xr:uid="{8C5CA348-CB82-4750-A955-E5F41DD62D52}"/>
    <cellStyle name="40% - 강조색6 4 2 5 4 2" xfId="30607" xr:uid="{587AEF91-36F6-454D-BBEF-B62A47312BFF}"/>
    <cellStyle name="40% - 강조색6 4 2 5 5" xfId="20879" xr:uid="{FC8B9B52-402A-4E37-8C59-8A91F5F1F26E}"/>
    <cellStyle name="40% - 강조색6 4 2 6" xfId="2639" xr:uid="{4784CC43-8906-4A02-857E-C290F023001A}"/>
    <cellStyle name="40% - 강조색6 4 2 6 2" xfId="7503" xr:uid="{D30E4B73-F01E-4140-9A7F-E69E32F2B086}"/>
    <cellStyle name="40% - 강조색6 4 2 6 2 2" xfId="17231" xr:uid="{D26C80CD-8D57-4D3F-A316-0069E7142EAD}"/>
    <cellStyle name="40% - 강조색6 4 2 6 2 2 2" xfId="36687" xr:uid="{576C44BA-D097-461C-9030-D83850FBA603}"/>
    <cellStyle name="40% - 강조색6 4 2 6 2 3" xfId="26959" xr:uid="{6157504B-3EFE-4877-8400-C2061AFBCF4F}"/>
    <cellStyle name="40% - 강조색6 4 2 6 3" xfId="12367" xr:uid="{35851A62-B22C-4F94-8723-2BB40A8A9509}"/>
    <cellStyle name="40% - 강조색6 4 2 6 3 2" xfId="31823" xr:uid="{2625D1CD-E3A7-46DC-8151-6B1A2E4A3603}"/>
    <cellStyle name="40% - 강조색6 4 2 6 4" xfId="22095" xr:uid="{6870FD6C-DFB5-423C-A486-5B0D69027504}"/>
    <cellStyle name="40% - 강조색6 4 2 7" xfId="5071" xr:uid="{91B55060-52FE-4E79-9A6E-140EE625D1EB}"/>
    <cellStyle name="40% - 강조색6 4 2 7 2" xfId="14799" xr:uid="{0672B5B6-8274-4B97-8CE4-BAA9AA069F2C}"/>
    <cellStyle name="40% - 강조색6 4 2 7 2 2" xfId="34255" xr:uid="{AE7FC7FB-464F-439B-9331-4D8BD42E6A75}"/>
    <cellStyle name="40% - 강조색6 4 2 7 3" xfId="24527" xr:uid="{DA323968-1A2A-4AAC-9215-DAF5F0BB7D89}"/>
    <cellStyle name="40% - 강조색6 4 2 8" xfId="9935" xr:uid="{41AA0B74-86E3-4984-B0B0-5B6432219CEB}"/>
    <cellStyle name="40% - 강조색6 4 2 8 2" xfId="29391" xr:uid="{25B3F7FF-D6BA-420F-A94C-254849498352}"/>
    <cellStyle name="40% - 강조색6 4 2 9" xfId="19663" xr:uid="{B120FD30-37DC-4DD6-AAF9-BA78577B306E}"/>
    <cellStyle name="40% - 강조색6 4 3" xfId="281" xr:uid="{60434E87-51A8-4C73-950C-93C3087CAFEA}"/>
    <cellStyle name="40% - 강조색6 4 3 2" xfId="586" xr:uid="{BFD2DEF4-279A-4391-A0CA-7DCD2B9AF81B}"/>
    <cellStyle name="40% - 강조색6 4 3 2 2" xfId="1194" xr:uid="{40962E65-EAA2-4AAA-82E0-2408D3DA2DA5}"/>
    <cellStyle name="40% - 강조색6 4 3 2 2 2" xfId="2410" xr:uid="{61BAA939-8EF7-48A5-AD66-80E1EB885B59}"/>
    <cellStyle name="40% - 강조색6 4 3 2 2 2 2" xfId="4842" xr:uid="{316ADE72-45AE-40ED-84F4-3A7E8ED16D0C}"/>
    <cellStyle name="40% - 강조색6 4 3 2 2 2 2 2" xfId="9706" xr:uid="{4D6C7E85-A9AD-4A02-9CEE-1C38669FEFCF}"/>
    <cellStyle name="40% - 강조색6 4 3 2 2 2 2 2 2" xfId="19434" xr:uid="{65739919-CC78-470A-A4D3-0D891AC50BBD}"/>
    <cellStyle name="40% - 강조색6 4 3 2 2 2 2 2 2 2" xfId="38890" xr:uid="{6729D155-FE60-4CCB-8039-4691F875D58A}"/>
    <cellStyle name="40% - 강조색6 4 3 2 2 2 2 2 3" xfId="29162" xr:uid="{CB562008-BE95-418F-BF12-252B00B62846}"/>
    <cellStyle name="40% - 강조색6 4 3 2 2 2 2 3" xfId="14570" xr:uid="{4335EEC4-025B-4423-9D78-C80205B6E676}"/>
    <cellStyle name="40% - 강조색6 4 3 2 2 2 2 3 2" xfId="34026" xr:uid="{7AE7FB57-584C-4ED6-8D9B-7351D2AF1F69}"/>
    <cellStyle name="40% - 강조색6 4 3 2 2 2 2 4" xfId="24298" xr:uid="{32A5C210-C740-407F-AB0F-496BF9D40DA7}"/>
    <cellStyle name="40% - 강조색6 4 3 2 2 2 3" xfId="7274" xr:uid="{0C2A9040-5565-4D4C-AA9E-959C0A094145}"/>
    <cellStyle name="40% - 강조색6 4 3 2 2 2 3 2" xfId="17002" xr:uid="{3E0CE72F-B3BF-4285-A7D2-FE519D15BB27}"/>
    <cellStyle name="40% - 강조색6 4 3 2 2 2 3 2 2" xfId="36458" xr:uid="{97153203-962D-44B3-B4F1-FF7E0304BC9D}"/>
    <cellStyle name="40% - 강조색6 4 3 2 2 2 3 3" xfId="26730" xr:uid="{8A450CDA-34A6-4B67-8A5F-F8FE80A40847}"/>
    <cellStyle name="40% - 강조색6 4 3 2 2 2 4" xfId="12138" xr:uid="{D2B41741-0B89-4778-A4B4-EE6BD673BDA0}"/>
    <cellStyle name="40% - 강조색6 4 3 2 2 2 4 2" xfId="31594" xr:uid="{4DA5715C-FC02-4F73-986B-E7EB8F0CA412}"/>
    <cellStyle name="40% - 강조색6 4 3 2 2 2 5" xfId="21866" xr:uid="{136CDC22-9D28-4951-8481-DC13F88F31BF}"/>
    <cellStyle name="40% - 강조색6 4 3 2 2 3" xfId="3626" xr:uid="{B3931E07-CAFD-4229-AB41-A8A80590E06A}"/>
    <cellStyle name="40% - 강조색6 4 3 2 2 3 2" xfId="8490" xr:uid="{B08CDEDE-AE6A-4CE6-A2F2-786214D56CA2}"/>
    <cellStyle name="40% - 강조색6 4 3 2 2 3 2 2" xfId="18218" xr:uid="{0686D4C3-2E72-4E8F-8D70-4BCD02DE891F}"/>
    <cellStyle name="40% - 강조색6 4 3 2 2 3 2 2 2" xfId="37674" xr:uid="{7CB1DA44-4125-463D-BF95-B527CCFADA08}"/>
    <cellStyle name="40% - 강조색6 4 3 2 2 3 2 3" xfId="27946" xr:uid="{17AFF602-2228-477C-8F4B-D9DD244A611B}"/>
    <cellStyle name="40% - 강조색6 4 3 2 2 3 3" xfId="13354" xr:uid="{70B5EDDA-BC5C-4940-A940-D2AA937FDA20}"/>
    <cellStyle name="40% - 강조색6 4 3 2 2 3 3 2" xfId="32810" xr:uid="{4C66E1E8-EBC9-429A-A7B7-687EEE5212C4}"/>
    <cellStyle name="40% - 강조색6 4 3 2 2 3 4" xfId="23082" xr:uid="{DD90A4D1-E2A4-4BD3-8B89-BC7AF9A17330}"/>
    <cellStyle name="40% - 강조색6 4 3 2 2 4" xfId="6058" xr:uid="{AFAF1CD3-27A3-44DC-8EFE-F888DD4073A6}"/>
    <cellStyle name="40% - 강조색6 4 3 2 2 4 2" xfId="15786" xr:uid="{F76347BA-BF27-4A5A-A15F-8448410AD3FA}"/>
    <cellStyle name="40% - 강조색6 4 3 2 2 4 2 2" xfId="35242" xr:uid="{930A0B6E-ADEB-4C64-BB9F-BA15197CBD93}"/>
    <cellStyle name="40% - 강조색6 4 3 2 2 4 3" xfId="25514" xr:uid="{32B17DE0-F9EE-42D7-A59E-D0B770FE8A9D}"/>
    <cellStyle name="40% - 강조색6 4 3 2 2 5" xfId="10922" xr:uid="{DF1F40D1-E9AD-450E-B072-28943E5E873B}"/>
    <cellStyle name="40% - 강조색6 4 3 2 2 5 2" xfId="30378" xr:uid="{41CBEF37-564C-40F5-A76C-DAAD7D3482E6}"/>
    <cellStyle name="40% - 강조색6 4 3 2 2 6" xfId="20650" xr:uid="{97F2DCCC-361F-4087-88D3-93928CEA7A67}"/>
    <cellStyle name="40% - 강조색6 4 3 2 3" xfId="1802" xr:uid="{8CFC2746-912F-437D-A5EE-E3609290D2B4}"/>
    <cellStyle name="40% - 강조색6 4 3 2 3 2" xfId="4234" xr:uid="{39CD1C22-B38B-4826-B09D-3609E0E96488}"/>
    <cellStyle name="40% - 강조색6 4 3 2 3 2 2" xfId="9098" xr:uid="{EA267E74-D68A-479A-9738-555ACCB88F62}"/>
    <cellStyle name="40% - 강조색6 4 3 2 3 2 2 2" xfId="18826" xr:uid="{2E95BB10-6A38-4DFD-B146-A08D895DC5D8}"/>
    <cellStyle name="40% - 강조색6 4 3 2 3 2 2 2 2" xfId="38282" xr:uid="{6F662393-1E50-45AE-B89B-D698912B1B28}"/>
    <cellStyle name="40% - 강조색6 4 3 2 3 2 2 3" xfId="28554" xr:uid="{035C5388-9C48-4B55-A8A0-27127D8C1C77}"/>
    <cellStyle name="40% - 강조색6 4 3 2 3 2 3" xfId="13962" xr:uid="{2B088917-1701-4001-B6A8-966273C6B21A}"/>
    <cellStyle name="40% - 강조색6 4 3 2 3 2 3 2" xfId="33418" xr:uid="{DDEBE4EE-CC56-4B8C-ABE0-6839F92782DB}"/>
    <cellStyle name="40% - 강조색6 4 3 2 3 2 4" xfId="23690" xr:uid="{8A526CEE-9E77-4004-A9EB-667E67FE4EBD}"/>
    <cellStyle name="40% - 강조색6 4 3 2 3 3" xfId="6666" xr:uid="{22BA6F01-BF1E-44B0-9C23-7827C2232E4A}"/>
    <cellStyle name="40% - 강조색6 4 3 2 3 3 2" xfId="16394" xr:uid="{509D5955-BE46-4ED1-B7AA-A6BBE26AB82E}"/>
    <cellStyle name="40% - 강조색6 4 3 2 3 3 2 2" xfId="35850" xr:uid="{AB634535-4CE5-40A1-9E61-A7B52DEAF65E}"/>
    <cellStyle name="40% - 강조색6 4 3 2 3 3 3" xfId="26122" xr:uid="{4BB6C1A2-9FC9-475F-8E0F-575F57F9028C}"/>
    <cellStyle name="40% - 강조색6 4 3 2 3 4" xfId="11530" xr:uid="{0073807D-E962-491F-AAEF-EF74B91FF980}"/>
    <cellStyle name="40% - 강조색6 4 3 2 3 4 2" xfId="30986" xr:uid="{FC8931BD-8906-4D08-8090-333AB280CB2B}"/>
    <cellStyle name="40% - 강조색6 4 3 2 3 5" xfId="21258" xr:uid="{12C50C79-8F08-4763-8E07-AC9D177D5EAF}"/>
    <cellStyle name="40% - 강조색6 4 3 2 4" xfId="3018" xr:uid="{FB117CA6-DD64-4134-833E-B63B0B9952F7}"/>
    <cellStyle name="40% - 강조색6 4 3 2 4 2" xfId="7882" xr:uid="{8E9EAE70-8FE2-4B1E-93A9-7DE58D2A6F71}"/>
    <cellStyle name="40% - 강조색6 4 3 2 4 2 2" xfId="17610" xr:uid="{494DB70C-4959-4862-87E9-0FD59C53F796}"/>
    <cellStyle name="40% - 강조색6 4 3 2 4 2 2 2" xfId="37066" xr:uid="{5BEB72EF-F407-4A39-B904-6B931E0F3815}"/>
    <cellStyle name="40% - 강조색6 4 3 2 4 2 3" xfId="27338" xr:uid="{9E519136-A739-424E-A12E-BBFA9B5902E1}"/>
    <cellStyle name="40% - 강조색6 4 3 2 4 3" xfId="12746" xr:uid="{67408105-7136-44AF-9B0F-DDFBB53C58C1}"/>
    <cellStyle name="40% - 강조색6 4 3 2 4 3 2" xfId="32202" xr:uid="{BBF10D5B-6666-43D0-9B05-F10146F5480D}"/>
    <cellStyle name="40% - 강조색6 4 3 2 4 4" xfId="22474" xr:uid="{45BCAE2D-0EBF-4435-8D9D-3BF01670B446}"/>
    <cellStyle name="40% - 강조색6 4 3 2 5" xfId="5450" xr:uid="{E92B39B7-BCB3-42D4-B8B3-491A9D25DD14}"/>
    <cellStyle name="40% - 강조색6 4 3 2 5 2" xfId="15178" xr:uid="{3C8DEFCD-5E56-4C32-9CDE-21C340F4A433}"/>
    <cellStyle name="40% - 강조색6 4 3 2 5 2 2" xfId="34634" xr:uid="{BC76F455-3F2A-4704-B66F-22D9BEB7688B}"/>
    <cellStyle name="40% - 강조색6 4 3 2 5 3" xfId="24906" xr:uid="{17FDE45A-2462-4A5F-AE4D-1F40B631F3B6}"/>
    <cellStyle name="40% - 강조색6 4 3 2 6" xfId="10314" xr:uid="{92AB02EB-1ED1-47CC-9256-ECCCDCA5BA2E}"/>
    <cellStyle name="40% - 강조색6 4 3 2 6 2" xfId="29770" xr:uid="{3AA0EABF-74FD-46E2-BDBF-6A0AE8364FF1}"/>
    <cellStyle name="40% - 강조색6 4 3 2 7" xfId="20042" xr:uid="{1807D68F-1EA8-4AFA-AD1D-18751713B4EE}"/>
    <cellStyle name="40% - 강조색6 4 3 3" xfId="890" xr:uid="{B18E0073-FC96-4F9B-B2A1-D75AF02744BA}"/>
    <cellStyle name="40% - 강조색6 4 3 3 2" xfId="2106" xr:uid="{D005F5BA-AA0D-4E9D-91FE-552620C9AE56}"/>
    <cellStyle name="40% - 강조색6 4 3 3 2 2" xfId="4538" xr:uid="{C2EF1689-783D-49E3-8C60-3CFBBF7BF5EF}"/>
    <cellStyle name="40% - 강조색6 4 3 3 2 2 2" xfId="9402" xr:uid="{613357AA-4279-4FDC-A592-978BE6CBE5D1}"/>
    <cellStyle name="40% - 강조색6 4 3 3 2 2 2 2" xfId="19130" xr:uid="{D6848484-6E1A-4AC9-9C98-B41A7278F94E}"/>
    <cellStyle name="40% - 강조색6 4 3 3 2 2 2 2 2" xfId="38586" xr:uid="{1627949A-0A77-4C57-BB33-9100EA6875A6}"/>
    <cellStyle name="40% - 강조색6 4 3 3 2 2 2 3" xfId="28858" xr:uid="{A1329350-67AE-495B-BED2-986D54FDC4A2}"/>
    <cellStyle name="40% - 강조색6 4 3 3 2 2 3" xfId="14266" xr:uid="{C83533D1-DD07-4BB0-A3D8-0E27C5409DF7}"/>
    <cellStyle name="40% - 강조색6 4 3 3 2 2 3 2" xfId="33722" xr:uid="{DB3D4395-D6A9-41B3-BF62-C083A5CFA12E}"/>
    <cellStyle name="40% - 강조색6 4 3 3 2 2 4" xfId="23994" xr:uid="{76DA6165-E183-4211-8F6C-F1C8F11B1874}"/>
    <cellStyle name="40% - 강조색6 4 3 3 2 3" xfId="6970" xr:uid="{E7B741F3-0593-4ABD-B7F0-2E40DC883221}"/>
    <cellStyle name="40% - 강조색6 4 3 3 2 3 2" xfId="16698" xr:uid="{6025BE21-7FCA-4191-9EB5-D128FA6F36A8}"/>
    <cellStyle name="40% - 강조색6 4 3 3 2 3 2 2" xfId="36154" xr:uid="{74BA8445-3291-4A62-8084-785AFC2D9AFE}"/>
    <cellStyle name="40% - 강조색6 4 3 3 2 3 3" xfId="26426" xr:uid="{84300ED5-8FDF-4579-ADFB-D75DBA62E54D}"/>
    <cellStyle name="40% - 강조색6 4 3 3 2 4" xfId="11834" xr:uid="{B160E02B-77F7-4686-880E-37812A0CA4E8}"/>
    <cellStyle name="40% - 강조색6 4 3 3 2 4 2" xfId="31290" xr:uid="{97EBB502-4A1F-4E2C-8F3F-08CA19A4A04B}"/>
    <cellStyle name="40% - 강조색6 4 3 3 2 5" xfId="21562" xr:uid="{F33AECF0-442D-4711-9EE0-1DBF8D85BEC2}"/>
    <cellStyle name="40% - 강조색6 4 3 3 3" xfId="3322" xr:uid="{38634A88-0FA3-4220-B048-BC502DC3B9A4}"/>
    <cellStyle name="40% - 강조색6 4 3 3 3 2" xfId="8186" xr:uid="{A109F70C-99F7-469D-A762-F964BC45C079}"/>
    <cellStyle name="40% - 강조색6 4 3 3 3 2 2" xfId="17914" xr:uid="{BCC24A33-DDBB-437B-B90A-39A3D270A20E}"/>
    <cellStyle name="40% - 강조색6 4 3 3 3 2 2 2" xfId="37370" xr:uid="{FBC66972-363E-44ED-A672-0282EBF61D7C}"/>
    <cellStyle name="40% - 강조색6 4 3 3 3 2 3" xfId="27642" xr:uid="{CEAD592B-E5DE-45CC-A56B-0EAF19926DDC}"/>
    <cellStyle name="40% - 강조색6 4 3 3 3 3" xfId="13050" xr:uid="{4379E33F-4058-4E98-82BA-D0FDD2C55BEC}"/>
    <cellStyle name="40% - 강조색6 4 3 3 3 3 2" xfId="32506" xr:uid="{F193856C-738D-4552-A2D0-54481F034A56}"/>
    <cellStyle name="40% - 강조색6 4 3 3 3 4" xfId="22778" xr:uid="{F8AC509C-695D-4007-A0D0-14AF0F3BC994}"/>
    <cellStyle name="40% - 강조색6 4 3 3 4" xfId="5754" xr:uid="{5D4091D5-9E28-4E18-80BB-A72AF471AA15}"/>
    <cellStyle name="40% - 강조색6 4 3 3 4 2" xfId="15482" xr:uid="{551A1D5A-9C4F-4B53-A034-01B680599031}"/>
    <cellStyle name="40% - 강조색6 4 3 3 4 2 2" xfId="34938" xr:uid="{7EF52D11-967F-44C4-854D-3D60984E9717}"/>
    <cellStyle name="40% - 강조색6 4 3 3 4 3" xfId="25210" xr:uid="{56570B9F-5E60-44A1-976C-8AC0BF7586C4}"/>
    <cellStyle name="40% - 강조색6 4 3 3 5" xfId="10618" xr:uid="{0C8BD000-CFFB-4B37-8136-05C09DF34679}"/>
    <cellStyle name="40% - 강조색6 4 3 3 5 2" xfId="30074" xr:uid="{6D5863DE-2A9E-4E96-B322-3334088AB448}"/>
    <cellStyle name="40% - 강조색6 4 3 3 6" xfId="20346" xr:uid="{3BEFDD7F-CE72-4DDC-9EDE-5565501E2BFD}"/>
    <cellStyle name="40% - 강조색6 4 3 4" xfId="1498" xr:uid="{314FBCEB-8A70-4470-A0D4-FDDD81BD2F6E}"/>
    <cellStyle name="40% - 강조색6 4 3 4 2" xfId="3930" xr:uid="{B4EA5B17-5C5D-46F1-80E0-44393912EB89}"/>
    <cellStyle name="40% - 강조색6 4 3 4 2 2" xfId="8794" xr:uid="{6E676384-C70F-44E3-B467-2CD531DECEA9}"/>
    <cellStyle name="40% - 강조색6 4 3 4 2 2 2" xfId="18522" xr:uid="{7B661850-D69E-4EF3-92FF-742216F04290}"/>
    <cellStyle name="40% - 강조색6 4 3 4 2 2 2 2" xfId="37978" xr:uid="{4C903E70-CACA-481B-9506-B80946240AFA}"/>
    <cellStyle name="40% - 강조색6 4 3 4 2 2 3" xfId="28250" xr:uid="{3510F4CD-F2DD-42E6-901F-B7995FD70DB2}"/>
    <cellStyle name="40% - 강조색6 4 3 4 2 3" xfId="13658" xr:uid="{09FC34F3-A85F-4503-9605-100DA9FCBC3A}"/>
    <cellStyle name="40% - 강조색6 4 3 4 2 3 2" xfId="33114" xr:uid="{92F4E7F5-5B6A-4DAD-9AC7-9FD49A27080F}"/>
    <cellStyle name="40% - 강조색6 4 3 4 2 4" xfId="23386" xr:uid="{5E3E8631-07CD-415C-B857-064824194E00}"/>
    <cellStyle name="40% - 강조색6 4 3 4 3" xfId="6362" xr:uid="{A0D9A3F4-1E98-4D54-98EB-38FA73CB7AFE}"/>
    <cellStyle name="40% - 강조색6 4 3 4 3 2" xfId="16090" xr:uid="{F1A86DAC-61DC-4958-A943-B38A086C5BC7}"/>
    <cellStyle name="40% - 강조색6 4 3 4 3 2 2" xfId="35546" xr:uid="{97C0353C-E23B-4A8D-9A09-0C66D0F93870}"/>
    <cellStyle name="40% - 강조색6 4 3 4 3 3" xfId="25818" xr:uid="{705CC64D-498F-4635-AB83-D2D86BAE2989}"/>
    <cellStyle name="40% - 강조색6 4 3 4 4" xfId="11226" xr:uid="{0C29D966-0B5B-45E9-B4A8-D97C717429BD}"/>
    <cellStyle name="40% - 강조색6 4 3 4 4 2" xfId="30682" xr:uid="{CAA8EF93-E9A6-42C5-A6EE-366463E6CE6E}"/>
    <cellStyle name="40% - 강조색6 4 3 4 5" xfId="20954" xr:uid="{2AA7C93D-864E-4C64-A14C-01E10FBC07FF}"/>
    <cellStyle name="40% - 강조색6 4 3 5" xfId="2714" xr:uid="{5207E0BB-E024-4D12-879D-6C47BFD3FC26}"/>
    <cellStyle name="40% - 강조색6 4 3 5 2" xfId="7578" xr:uid="{55B6FB74-62D5-4EBA-B3E6-72EEB5AF8DD6}"/>
    <cellStyle name="40% - 강조색6 4 3 5 2 2" xfId="17306" xr:uid="{A6B28CD4-D690-418E-8CD5-FA49DE7661B4}"/>
    <cellStyle name="40% - 강조색6 4 3 5 2 2 2" xfId="36762" xr:uid="{76E9CE30-135F-4D56-B167-1F56CE571575}"/>
    <cellStyle name="40% - 강조색6 4 3 5 2 3" xfId="27034" xr:uid="{18D6189A-7494-425B-8DAD-A2066758F3BD}"/>
    <cellStyle name="40% - 강조색6 4 3 5 3" xfId="12442" xr:uid="{2B703A75-CEBC-4DC1-9B72-2249BD792146}"/>
    <cellStyle name="40% - 강조색6 4 3 5 3 2" xfId="31898" xr:uid="{B1D0A223-0FB8-4C5A-8B3E-C87122041569}"/>
    <cellStyle name="40% - 강조색6 4 3 5 4" xfId="22170" xr:uid="{99582A7A-29A9-490E-B8F9-AB68F6A6D6B8}"/>
    <cellStyle name="40% - 강조색6 4 3 6" xfId="5146" xr:uid="{32839089-045D-4C96-B27C-7628DDBE8CFF}"/>
    <cellStyle name="40% - 강조색6 4 3 6 2" xfId="14874" xr:uid="{6CA83486-7E84-48E0-B5E0-8D0EF00094FF}"/>
    <cellStyle name="40% - 강조색6 4 3 6 2 2" xfId="34330" xr:uid="{4AAA1D69-28E6-40D2-9AC6-F80445F48F77}"/>
    <cellStyle name="40% - 강조색6 4 3 6 3" xfId="24602" xr:uid="{A18D38FD-5F0F-4965-AC87-575A4DD03208}"/>
    <cellStyle name="40% - 강조색6 4 3 7" xfId="10010" xr:uid="{43F3F2A0-5B4B-4318-9ECD-4283D056BD14}"/>
    <cellStyle name="40% - 강조색6 4 3 7 2" xfId="29466" xr:uid="{81751C41-9A2D-4338-ABA1-EE38A09975DF}"/>
    <cellStyle name="40% - 강조색6 4 3 8" xfId="19738" xr:uid="{9CA8C6AE-D0DE-4AA0-8F12-C0273D10E439}"/>
    <cellStyle name="40% - 강조색6 4 4" xfId="434" xr:uid="{16D062FF-65B9-4E82-B5A5-C733E4D4637B}"/>
    <cellStyle name="40% - 강조색6 4 4 2" xfId="1042" xr:uid="{38D6B519-284E-4C25-9DEC-82C9895858ED}"/>
    <cellStyle name="40% - 강조색6 4 4 2 2" xfId="2258" xr:uid="{F8D65340-538E-4CCF-BEDE-69B219C31D1F}"/>
    <cellStyle name="40% - 강조색6 4 4 2 2 2" xfId="4690" xr:uid="{99BB34D1-D1A7-4049-9F3B-67FCF2FFC66A}"/>
    <cellStyle name="40% - 강조색6 4 4 2 2 2 2" xfId="9554" xr:uid="{E3DF9D92-ED0D-4D70-82E1-11697A6794D2}"/>
    <cellStyle name="40% - 강조색6 4 4 2 2 2 2 2" xfId="19282" xr:uid="{9DD949A1-65D9-496D-B3FF-E3F6963CF4DD}"/>
    <cellStyle name="40% - 강조색6 4 4 2 2 2 2 2 2" xfId="38738" xr:uid="{7E304668-6AA8-4D82-9B44-84B58D7ED5BA}"/>
    <cellStyle name="40% - 강조색6 4 4 2 2 2 2 3" xfId="29010" xr:uid="{7AFD19C6-884E-4192-96F4-DA86F48881B4}"/>
    <cellStyle name="40% - 강조색6 4 4 2 2 2 3" xfId="14418" xr:uid="{2A166D5D-599B-47FE-A2EC-191EF6CD84C9}"/>
    <cellStyle name="40% - 강조색6 4 4 2 2 2 3 2" xfId="33874" xr:uid="{15DC7B2B-C5F3-4F26-87D5-7BDDF84F9445}"/>
    <cellStyle name="40% - 강조색6 4 4 2 2 2 4" xfId="24146" xr:uid="{3917F987-0D63-4F6E-AE20-277754AE3943}"/>
    <cellStyle name="40% - 강조색6 4 4 2 2 3" xfId="7122" xr:uid="{3F4F29CD-6E61-43C6-8A53-648383B420F0}"/>
    <cellStyle name="40% - 강조색6 4 4 2 2 3 2" xfId="16850" xr:uid="{F799BACF-25CC-49A0-93C1-C7C8ABF5B2C8}"/>
    <cellStyle name="40% - 강조색6 4 4 2 2 3 2 2" xfId="36306" xr:uid="{9E68EEF4-6F10-4284-9865-B724FCF07682}"/>
    <cellStyle name="40% - 강조색6 4 4 2 2 3 3" xfId="26578" xr:uid="{ECC51DB1-C579-45BB-B67A-AA61467F8155}"/>
    <cellStyle name="40% - 강조색6 4 4 2 2 4" xfId="11986" xr:uid="{85538187-D0A6-4535-B897-FC290292F38F}"/>
    <cellStyle name="40% - 강조색6 4 4 2 2 4 2" xfId="31442" xr:uid="{5EC981A3-2686-4AF2-82C6-6FAD8009B04A}"/>
    <cellStyle name="40% - 강조색6 4 4 2 2 5" xfId="21714" xr:uid="{C5D15238-E0C1-4AD4-BA09-0074355D8BC3}"/>
    <cellStyle name="40% - 강조색6 4 4 2 3" xfId="3474" xr:uid="{A739CC6B-3818-4401-AFD9-00EB1AB80313}"/>
    <cellStyle name="40% - 강조색6 4 4 2 3 2" xfId="8338" xr:uid="{7D548E8C-D565-4A44-B611-5ECCB479E179}"/>
    <cellStyle name="40% - 강조색6 4 4 2 3 2 2" xfId="18066" xr:uid="{5ED6DD73-1876-43AE-A633-A4D0473FD368}"/>
    <cellStyle name="40% - 강조색6 4 4 2 3 2 2 2" xfId="37522" xr:uid="{84487C8B-B630-4DFC-B273-CC424AA19B50}"/>
    <cellStyle name="40% - 강조색6 4 4 2 3 2 3" xfId="27794" xr:uid="{1AEF62E9-2256-488A-9A06-2651327F40F2}"/>
    <cellStyle name="40% - 강조색6 4 4 2 3 3" xfId="13202" xr:uid="{3B378F59-EC2C-4552-8292-83517A911E29}"/>
    <cellStyle name="40% - 강조색6 4 4 2 3 3 2" xfId="32658" xr:uid="{2A26841E-2329-4B15-8B13-08CB38E132CA}"/>
    <cellStyle name="40% - 강조색6 4 4 2 3 4" xfId="22930" xr:uid="{8A2DD07B-81F8-491E-8AF7-4168E75EADB5}"/>
    <cellStyle name="40% - 강조색6 4 4 2 4" xfId="5906" xr:uid="{89D0741B-A946-4F86-ADD0-EA4AB8A4F530}"/>
    <cellStyle name="40% - 강조색6 4 4 2 4 2" xfId="15634" xr:uid="{ABF15A77-A9ED-4DAF-81D1-243244774E04}"/>
    <cellStyle name="40% - 강조색6 4 4 2 4 2 2" xfId="35090" xr:uid="{D8974A6D-5CCD-45D9-A81A-9FFDEA1ECA54}"/>
    <cellStyle name="40% - 강조색6 4 4 2 4 3" xfId="25362" xr:uid="{30D6DC74-E161-49D7-A3E5-78A2A3C9868C}"/>
    <cellStyle name="40% - 강조색6 4 4 2 5" xfId="10770" xr:uid="{4C11FAC1-0E5A-41C0-8344-9E4AF729A0D6}"/>
    <cellStyle name="40% - 강조색6 4 4 2 5 2" xfId="30226" xr:uid="{CDF7E0B9-BD79-4646-A968-AB9C721210DE}"/>
    <cellStyle name="40% - 강조색6 4 4 2 6" xfId="20498" xr:uid="{FA8502DF-32B8-4EB9-A8F9-F2AD37A9EA79}"/>
    <cellStyle name="40% - 강조색6 4 4 3" xfId="1650" xr:uid="{53B43C3D-0D7C-4DBF-B66F-1EC53E79585D}"/>
    <cellStyle name="40% - 강조색6 4 4 3 2" xfId="4082" xr:uid="{E0EBAD0C-6CE0-4A6A-870F-DDC44F5737D8}"/>
    <cellStyle name="40% - 강조색6 4 4 3 2 2" xfId="8946" xr:uid="{90B9FFB5-1683-4953-91BA-B888F0865932}"/>
    <cellStyle name="40% - 강조색6 4 4 3 2 2 2" xfId="18674" xr:uid="{3D53A6E3-0CFB-4AB8-98BF-C024C9250EC6}"/>
    <cellStyle name="40% - 강조색6 4 4 3 2 2 2 2" xfId="38130" xr:uid="{6F9856AC-18EE-4296-A2F4-AF29C61D5073}"/>
    <cellStyle name="40% - 강조색6 4 4 3 2 2 3" xfId="28402" xr:uid="{6B6FD787-51D8-467C-8245-8F6A24FEA697}"/>
    <cellStyle name="40% - 강조색6 4 4 3 2 3" xfId="13810" xr:uid="{44E37666-91EE-452C-B405-B7B87FB44BAA}"/>
    <cellStyle name="40% - 강조색6 4 4 3 2 3 2" xfId="33266" xr:uid="{A8EA6E67-1059-4DE2-A031-86F3DCE637EC}"/>
    <cellStyle name="40% - 강조색6 4 4 3 2 4" xfId="23538" xr:uid="{B2CAC6D8-150C-4770-85CA-A48DF6002277}"/>
    <cellStyle name="40% - 강조색6 4 4 3 3" xfId="6514" xr:uid="{4F5BCB40-37BE-492A-A57C-7E1F3CD8EC7A}"/>
    <cellStyle name="40% - 강조색6 4 4 3 3 2" xfId="16242" xr:uid="{176520B8-B860-4B2D-89B0-511E23AC4471}"/>
    <cellStyle name="40% - 강조색6 4 4 3 3 2 2" xfId="35698" xr:uid="{08373C2A-05D7-4F15-9865-EC9F066531F8}"/>
    <cellStyle name="40% - 강조색6 4 4 3 3 3" xfId="25970" xr:uid="{BD4DFD6C-1200-4326-ACD3-5037C3B4B105}"/>
    <cellStyle name="40% - 강조색6 4 4 3 4" xfId="11378" xr:uid="{54C7378D-7626-4F5A-B81B-4DDC693D8C94}"/>
    <cellStyle name="40% - 강조색6 4 4 3 4 2" xfId="30834" xr:uid="{3416CC56-218B-487C-8431-911BB63F1927}"/>
    <cellStyle name="40% - 강조색6 4 4 3 5" xfId="21106" xr:uid="{A42BC41B-0AEF-4A47-B6F0-AABA190A80A6}"/>
    <cellStyle name="40% - 강조색6 4 4 4" xfId="2866" xr:uid="{A7C19B85-9188-47DF-B6EA-D5FFAC67133D}"/>
    <cellStyle name="40% - 강조색6 4 4 4 2" xfId="7730" xr:uid="{325D0F24-B4E7-48D0-94DF-4E4ACFA9C7A5}"/>
    <cellStyle name="40% - 강조색6 4 4 4 2 2" xfId="17458" xr:uid="{089C208E-5E27-40F2-A8E8-D4D0089B30D9}"/>
    <cellStyle name="40% - 강조색6 4 4 4 2 2 2" xfId="36914" xr:uid="{56C36584-339B-49DA-B446-1CB07C154326}"/>
    <cellStyle name="40% - 강조색6 4 4 4 2 3" xfId="27186" xr:uid="{A419F838-2B27-4719-BE90-D6B3F1BCA972}"/>
    <cellStyle name="40% - 강조색6 4 4 4 3" xfId="12594" xr:uid="{6B646D3E-DE1A-47E6-BC69-8FCFAD9B167A}"/>
    <cellStyle name="40% - 강조색6 4 4 4 3 2" xfId="32050" xr:uid="{5083353C-3AF9-4834-9BC9-C2A192E473E6}"/>
    <cellStyle name="40% - 강조색6 4 4 4 4" xfId="22322" xr:uid="{E83CCE73-7426-4F0F-A633-C9418912D36E}"/>
    <cellStyle name="40% - 강조색6 4 4 5" xfId="5298" xr:uid="{9A18EF80-48FD-4ABD-84E1-55C124051E1C}"/>
    <cellStyle name="40% - 강조색6 4 4 5 2" xfId="15026" xr:uid="{ED9BC6F5-D9E2-4023-8708-5C2C80875B97}"/>
    <cellStyle name="40% - 강조색6 4 4 5 2 2" xfId="34482" xr:uid="{355738C2-7E60-4CD1-A524-1F7F35D604AC}"/>
    <cellStyle name="40% - 강조색6 4 4 5 3" xfId="24754" xr:uid="{632F68EA-B38B-4672-BFD6-841BB1704E7D}"/>
    <cellStyle name="40% - 강조색6 4 4 6" xfId="10162" xr:uid="{697AD740-B8A3-4AAB-9B73-309673C4349A}"/>
    <cellStyle name="40% - 강조색6 4 4 6 2" xfId="29618" xr:uid="{7FC5720A-513C-467B-B080-141B17A7949F}"/>
    <cellStyle name="40% - 강조색6 4 4 7" xfId="19890" xr:uid="{6E271D94-B2E6-4F30-B8C4-2CA5CFD71BCB}"/>
    <cellStyle name="40% - 강조색6 4 5" xfId="738" xr:uid="{3A4BD383-6CFD-4830-AE8E-885DD044C32F}"/>
    <cellStyle name="40% - 강조색6 4 5 2" xfId="1954" xr:uid="{BCE3A3D1-D8A8-4C6B-A1EB-DAE3A3983156}"/>
    <cellStyle name="40% - 강조색6 4 5 2 2" xfId="4386" xr:uid="{2DC9D4A6-B387-4564-BDE8-EF48A487ADE8}"/>
    <cellStyle name="40% - 강조색6 4 5 2 2 2" xfId="9250" xr:uid="{9238C64B-1887-4962-B49A-F92C904B5B2A}"/>
    <cellStyle name="40% - 강조색6 4 5 2 2 2 2" xfId="18978" xr:uid="{6782D6A7-4108-4531-A2D6-F80B032B439E}"/>
    <cellStyle name="40% - 강조색6 4 5 2 2 2 2 2" xfId="38434" xr:uid="{C8B41369-6275-4BF1-B1D3-69A540DBFABC}"/>
    <cellStyle name="40% - 강조색6 4 5 2 2 2 3" xfId="28706" xr:uid="{E4A3118C-1574-46A2-9C4C-5BD3F63B61EF}"/>
    <cellStyle name="40% - 강조색6 4 5 2 2 3" xfId="14114" xr:uid="{D7DC5A0C-C50C-4A62-AF66-12305356863B}"/>
    <cellStyle name="40% - 강조색6 4 5 2 2 3 2" xfId="33570" xr:uid="{FA5DE816-8A8E-49A8-896A-BC95024854D6}"/>
    <cellStyle name="40% - 강조색6 4 5 2 2 4" xfId="23842" xr:uid="{DF449307-5F6B-4E4B-B070-17BB26925CD8}"/>
    <cellStyle name="40% - 강조색6 4 5 2 3" xfId="6818" xr:uid="{FA5CE595-9DB5-4DFE-B6EA-DD1757F6E56C}"/>
    <cellStyle name="40% - 강조색6 4 5 2 3 2" xfId="16546" xr:uid="{5D95EB98-D7CF-4B83-8C86-E60C7A8A2F62}"/>
    <cellStyle name="40% - 강조색6 4 5 2 3 2 2" xfId="36002" xr:uid="{E52EA4F4-B820-4D51-954A-88543F4A596E}"/>
    <cellStyle name="40% - 강조색6 4 5 2 3 3" xfId="26274" xr:uid="{4B90B715-14F7-4D7D-AB34-9A4A92267809}"/>
    <cellStyle name="40% - 강조색6 4 5 2 4" xfId="11682" xr:uid="{340C3248-B038-44BD-9111-EB4EB990C72F}"/>
    <cellStyle name="40% - 강조색6 4 5 2 4 2" xfId="31138" xr:uid="{7965ACD3-6788-45CA-87F7-1863A81CCCB3}"/>
    <cellStyle name="40% - 강조색6 4 5 2 5" xfId="21410" xr:uid="{8F5034DC-B154-4DEB-AB62-E665CCA9448A}"/>
    <cellStyle name="40% - 강조색6 4 5 3" xfId="3170" xr:uid="{4C90C661-DB3D-4039-8A22-507DC45D627F}"/>
    <cellStyle name="40% - 강조색6 4 5 3 2" xfId="8034" xr:uid="{711FAF3A-3ADF-40FF-8BC0-169F54BA3925}"/>
    <cellStyle name="40% - 강조색6 4 5 3 2 2" xfId="17762" xr:uid="{E502406A-6EC6-40AE-A5F1-3DFC4E142598}"/>
    <cellStyle name="40% - 강조색6 4 5 3 2 2 2" xfId="37218" xr:uid="{B28388BD-7A42-4CAB-90D7-9A50F979D66F}"/>
    <cellStyle name="40% - 강조색6 4 5 3 2 3" xfId="27490" xr:uid="{CADF4578-716C-4F55-BE9B-39BE0AE4DD3E}"/>
    <cellStyle name="40% - 강조색6 4 5 3 3" xfId="12898" xr:uid="{B8BAC073-9AC5-4C8E-9999-5C5938BB35E8}"/>
    <cellStyle name="40% - 강조색6 4 5 3 3 2" xfId="32354" xr:uid="{355A3251-0490-46AD-9241-7667D0D3FF0A}"/>
    <cellStyle name="40% - 강조색6 4 5 3 4" xfId="22626" xr:uid="{8333724A-63B4-4D04-B96C-EA3812C7ED07}"/>
    <cellStyle name="40% - 강조색6 4 5 4" xfId="5602" xr:uid="{4E8AE96B-CCA3-45C2-B69A-435601ACC1A4}"/>
    <cellStyle name="40% - 강조색6 4 5 4 2" xfId="15330" xr:uid="{436D9D6D-8F92-40A9-BEE4-F35D0272A792}"/>
    <cellStyle name="40% - 강조색6 4 5 4 2 2" xfId="34786" xr:uid="{2DB2D2C0-12B7-45BB-94AB-FAC4B20639E3}"/>
    <cellStyle name="40% - 강조색6 4 5 4 3" xfId="25058" xr:uid="{06B2D9E7-9B35-4D2E-A9F7-C92095396450}"/>
    <cellStyle name="40% - 강조색6 4 5 5" xfId="10466" xr:uid="{C1F7235B-49EE-4C45-9E4F-B104CF8B300C}"/>
    <cellStyle name="40% - 강조색6 4 5 5 2" xfId="29922" xr:uid="{1BF3FBBD-4C62-444F-94AA-C97D77C0A348}"/>
    <cellStyle name="40% - 강조색6 4 5 6" xfId="20194" xr:uid="{32ABDFFD-60A2-444A-BA65-09B1A12C4708}"/>
    <cellStyle name="40% - 강조색6 4 6" xfId="1346" xr:uid="{53E24B17-9A4C-4BF8-B064-1DAA8A4B341C}"/>
    <cellStyle name="40% - 강조색6 4 6 2" xfId="3778" xr:uid="{C2AFBB65-C0D9-4E17-8330-84E286D86E42}"/>
    <cellStyle name="40% - 강조색6 4 6 2 2" xfId="8642" xr:uid="{7CDF2ED7-A308-466F-A435-59DE7E190ABC}"/>
    <cellStyle name="40% - 강조색6 4 6 2 2 2" xfId="18370" xr:uid="{5A5B1B44-506A-441F-8B48-EB86ACCACA0C}"/>
    <cellStyle name="40% - 강조색6 4 6 2 2 2 2" xfId="37826" xr:uid="{72450169-80CC-49A1-98A4-E7159E04A7D4}"/>
    <cellStyle name="40% - 강조색6 4 6 2 2 3" xfId="28098" xr:uid="{5A355740-0969-4372-903D-3AD191618D52}"/>
    <cellStyle name="40% - 강조색6 4 6 2 3" xfId="13506" xr:uid="{56D6FD35-969E-40D1-B0EA-AEA502626F06}"/>
    <cellStyle name="40% - 강조색6 4 6 2 3 2" xfId="32962" xr:uid="{959D1EF8-F758-4A03-8CE0-BDE4531859C5}"/>
    <cellStyle name="40% - 강조색6 4 6 2 4" xfId="23234" xr:uid="{D4DD7C59-41DB-4AAC-A5C0-3D5860723636}"/>
    <cellStyle name="40% - 강조색6 4 6 3" xfId="6210" xr:uid="{47727FB2-39CB-405C-A202-2BA551BC7CE2}"/>
    <cellStyle name="40% - 강조색6 4 6 3 2" xfId="15938" xr:uid="{C44F700E-B9CA-40D2-9917-141FF89E6193}"/>
    <cellStyle name="40% - 강조색6 4 6 3 2 2" xfId="35394" xr:uid="{DB280FAC-FF80-489B-9A74-6F565D23D823}"/>
    <cellStyle name="40% - 강조색6 4 6 3 3" xfId="25666" xr:uid="{B79A2381-2A87-40F8-9D4D-5562E251746A}"/>
    <cellStyle name="40% - 강조색6 4 6 4" xfId="11074" xr:uid="{A08D829C-BE7A-4886-BBF6-1AB90E6C05AA}"/>
    <cellStyle name="40% - 강조색6 4 6 4 2" xfId="30530" xr:uid="{5D77C6A4-D2E4-4263-943C-2089625ADA8D}"/>
    <cellStyle name="40% - 강조색6 4 6 5" xfId="20802" xr:uid="{351C497D-D356-4209-8978-58245512C5F2}"/>
    <cellStyle name="40% - 강조색6 4 7" xfId="2562" xr:uid="{B90ED1D4-268A-41EB-B697-B3962032C116}"/>
    <cellStyle name="40% - 강조색6 4 7 2" xfId="7426" xr:uid="{254B0556-9DA6-4B69-BC4B-BAC3E5133A31}"/>
    <cellStyle name="40% - 강조색6 4 7 2 2" xfId="17154" xr:uid="{47516706-E263-42CF-A7D4-ED1111BCC90E}"/>
    <cellStyle name="40% - 강조색6 4 7 2 2 2" xfId="36610" xr:uid="{3E7E9BB9-92F8-4E7F-845A-F71DD4F9E773}"/>
    <cellStyle name="40% - 강조색6 4 7 2 3" xfId="26882" xr:uid="{56279774-64AF-4633-B9CA-98E669F2A9E5}"/>
    <cellStyle name="40% - 강조색6 4 7 3" xfId="12290" xr:uid="{1F5CB099-AE9E-4215-A348-E13991155B01}"/>
    <cellStyle name="40% - 강조색6 4 7 3 2" xfId="31746" xr:uid="{4BEA8BEE-B5E1-427B-85A5-0CBC41E4C7A7}"/>
    <cellStyle name="40% - 강조색6 4 7 4" xfId="22018" xr:uid="{DB5C0FD9-0A0E-4FED-A09A-482F457EB2D5}"/>
    <cellStyle name="40% - 강조색6 4 8" xfId="4994" xr:uid="{2B90D3D5-43B6-4CA2-B15B-1A89D255154F}"/>
    <cellStyle name="40% - 강조색6 4 8 2" xfId="14722" xr:uid="{1ECF46F5-8D6E-4F1A-8E0B-7C3E7313CF09}"/>
    <cellStyle name="40% - 강조색6 4 8 2 2" xfId="34178" xr:uid="{C2F2DD40-BC7C-457E-8045-A9F6CC1384BB}"/>
    <cellStyle name="40% - 강조색6 4 8 3" xfId="24450" xr:uid="{464473F6-0588-4EFE-880E-9C06EAF4EA20}"/>
    <cellStyle name="40% - 강조색6 4 9" xfId="9858" xr:uid="{0CD4D210-8A07-4E58-BD4B-0D6C6ADB1C61}"/>
    <cellStyle name="40% - 강조색6 4 9 2" xfId="29314" xr:uid="{3589A465-80FD-449C-84E5-70D0623D41AA}"/>
    <cellStyle name="60% - 강조색1" xfId="22" builtinId="32" customBuiltin="1"/>
    <cellStyle name="60% - 강조색1 2" xfId="65" xr:uid="{863B3C10-AC58-41CA-B0F9-DF309585AF4C}"/>
    <cellStyle name="60% - 강조색1 2 10" xfId="19532" xr:uid="{AB361CBB-015D-4146-90AC-DE7EE14376C1}"/>
    <cellStyle name="60% - 강조색1 2 2" xfId="149" xr:uid="{AC783877-6B8F-46B8-8C77-35DC68EDCBB8}"/>
    <cellStyle name="60% - 강조색1 2 2 2" xfId="302" xr:uid="{9185B234-304A-4C6C-88BB-B4DEAECFBDE8}"/>
    <cellStyle name="60% - 강조색1 2 2 2 2" xfId="607" xr:uid="{09FE7182-5AFE-418B-B654-C47177C3300B}"/>
    <cellStyle name="60% - 강조색1 2 2 2 2 2" xfId="1215" xr:uid="{6CFFE3B1-A459-4112-B74A-E5333A2D792C}"/>
    <cellStyle name="60% - 강조색1 2 2 2 2 2 2" xfId="2431" xr:uid="{28CDFA76-B83C-4AFC-8677-0FB1188F05A0}"/>
    <cellStyle name="60% - 강조색1 2 2 2 2 2 2 2" xfId="4863" xr:uid="{2AF3DA40-BBA1-45A9-A000-3F92AA305910}"/>
    <cellStyle name="60% - 강조색1 2 2 2 2 2 2 2 2" xfId="9727" xr:uid="{104AFC02-6DAD-4EAF-BCD3-DCD9DAFBD584}"/>
    <cellStyle name="60% - 강조색1 2 2 2 2 2 2 2 2 2" xfId="19455" xr:uid="{417CC9AE-55D5-44DE-BD02-1C2CAD7AAD73}"/>
    <cellStyle name="60% - 강조색1 2 2 2 2 2 2 2 2 2 2" xfId="38911" xr:uid="{59F7AA5C-8BC9-4D61-B9AC-172D5C8E4D3F}"/>
    <cellStyle name="60% - 강조색1 2 2 2 2 2 2 2 2 3" xfId="29183" xr:uid="{FCC90A2C-A73F-444D-8BC0-72BCB873A039}"/>
    <cellStyle name="60% - 강조색1 2 2 2 2 2 2 2 3" xfId="14591" xr:uid="{8A7B96E0-91AF-45F7-AD6D-02C067637DCE}"/>
    <cellStyle name="60% - 강조색1 2 2 2 2 2 2 2 3 2" xfId="34047" xr:uid="{B02B6D63-CBB8-4273-A4CB-C74B9F9C0604}"/>
    <cellStyle name="60% - 강조색1 2 2 2 2 2 2 2 4" xfId="24319" xr:uid="{81294766-543F-4346-B274-3679524EA5D1}"/>
    <cellStyle name="60% - 강조색1 2 2 2 2 2 2 3" xfId="7295" xr:uid="{3244003F-605A-41E9-AF22-43E1DB037D48}"/>
    <cellStyle name="60% - 강조색1 2 2 2 2 2 2 3 2" xfId="17023" xr:uid="{43DDC1D1-25BC-4CFD-9F15-B791A07AF79B}"/>
    <cellStyle name="60% - 강조색1 2 2 2 2 2 2 3 2 2" xfId="36479" xr:uid="{87B5C893-6B61-4ED2-A317-A7497451BD32}"/>
    <cellStyle name="60% - 강조색1 2 2 2 2 2 2 3 3" xfId="26751" xr:uid="{A6823614-F4B2-41B6-9492-8E51AC3A0F4F}"/>
    <cellStyle name="60% - 강조색1 2 2 2 2 2 2 4" xfId="12159" xr:uid="{D8872518-47FC-4FBF-B703-AFF7E22198E4}"/>
    <cellStyle name="60% - 강조색1 2 2 2 2 2 2 4 2" xfId="31615" xr:uid="{6F87CCB2-9FFC-4EF9-A011-7F8F40844525}"/>
    <cellStyle name="60% - 강조색1 2 2 2 2 2 2 5" xfId="21887" xr:uid="{036AF2B2-ECFD-4EE0-8029-1704A69949D2}"/>
    <cellStyle name="60% - 강조색1 2 2 2 2 2 3" xfId="3647" xr:uid="{991CF444-AA9C-4325-BA54-225F4BBE3503}"/>
    <cellStyle name="60% - 강조색1 2 2 2 2 2 3 2" xfId="8511" xr:uid="{41370D54-5494-4EFA-BC42-C96C81D4CE70}"/>
    <cellStyle name="60% - 강조색1 2 2 2 2 2 3 2 2" xfId="18239" xr:uid="{EF7E4418-B630-493A-9437-F3E219B06303}"/>
    <cellStyle name="60% - 강조색1 2 2 2 2 2 3 2 2 2" xfId="37695" xr:uid="{1125A318-A274-4CDC-8E20-6F4A22D272EB}"/>
    <cellStyle name="60% - 강조색1 2 2 2 2 2 3 2 3" xfId="27967" xr:uid="{0497ABD6-5D17-4F53-91C9-AA9969C4AC63}"/>
    <cellStyle name="60% - 강조색1 2 2 2 2 2 3 3" xfId="13375" xr:uid="{7083E740-31CD-4D5F-87A1-E475586EB2DB}"/>
    <cellStyle name="60% - 강조색1 2 2 2 2 2 3 3 2" xfId="32831" xr:uid="{C910B96F-7BDC-4906-8068-5B13B5D2B756}"/>
    <cellStyle name="60% - 강조색1 2 2 2 2 2 3 4" xfId="23103" xr:uid="{BD264911-E428-48D3-88C6-2E298EDCB20A}"/>
    <cellStyle name="60% - 강조색1 2 2 2 2 2 4" xfId="6079" xr:uid="{E75FB4C1-A9B9-456F-BCE1-2908A67FDF78}"/>
    <cellStyle name="60% - 강조색1 2 2 2 2 2 4 2" xfId="15807" xr:uid="{23E4F7C4-0A59-4948-85BE-69C1EB5BB3DC}"/>
    <cellStyle name="60% - 강조색1 2 2 2 2 2 4 2 2" xfId="35263" xr:uid="{C4E6C99F-7B37-4F06-8BAE-FE847DF68A8A}"/>
    <cellStyle name="60% - 강조색1 2 2 2 2 2 4 3" xfId="25535" xr:uid="{0C9A0FE8-062C-40E5-88A5-60011FDD6D2B}"/>
    <cellStyle name="60% - 강조색1 2 2 2 2 2 5" xfId="10943" xr:uid="{CFFD48A1-9940-4907-B76A-5E889862CC53}"/>
    <cellStyle name="60% - 강조색1 2 2 2 2 2 5 2" xfId="30399" xr:uid="{F251EAD2-A28A-40B5-AD9D-153D20DE25E3}"/>
    <cellStyle name="60% - 강조색1 2 2 2 2 2 6" xfId="20671" xr:uid="{3F78AF4B-435B-4CE2-BB10-3E372A7838DD}"/>
    <cellStyle name="60% - 강조색1 2 2 2 2 3" xfId="1823" xr:uid="{73D8C91E-07FF-4B7A-A3D2-EB47F144AA92}"/>
    <cellStyle name="60% - 강조색1 2 2 2 2 3 2" xfId="4255" xr:uid="{90C9E620-2A3D-44DF-80A7-3C9068B17FE9}"/>
    <cellStyle name="60% - 강조색1 2 2 2 2 3 2 2" xfId="9119" xr:uid="{AE61B95A-915A-4012-BB89-F61431CA7413}"/>
    <cellStyle name="60% - 강조색1 2 2 2 2 3 2 2 2" xfId="18847" xr:uid="{A73BF625-7364-4E2B-A741-5AA9A5AF2C7D}"/>
    <cellStyle name="60% - 강조색1 2 2 2 2 3 2 2 2 2" xfId="38303" xr:uid="{5AF0D1B1-6DBC-461B-96C1-906FF13A4FAA}"/>
    <cellStyle name="60% - 강조색1 2 2 2 2 3 2 2 3" xfId="28575" xr:uid="{A7E176B1-8E4B-4D11-BD9B-3233D21A4FD0}"/>
    <cellStyle name="60% - 강조색1 2 2 2 2 3 2 3" xfId="13983" xr:uid="{C8BBE83D-400F-4CD2-BF5B-1793E6E43B2E}"/>
    <cellStyle name="60% - 강조색1 2 2 2 2 3 2 3 2" xfId="33439" xr:uid="{E54DD069-D411-4F7F-A276-740F05C1D01C}"/>
    <cellStyle name="60% - 강조색1 2 2 2 2 3 2 4" xfId="23711" xr:uid="{B4B3E32F-5FFF-4686-BAB7-83BC2C4492CC}"/>
    <cellStyle name="60% - 강조색1 2 2 2 2 3 3" xfId="6687" xr:uid="{EC44260F-F856-4809-8427-69C7B306FA08}"/>
    <cellStyle name="60% - 강조색1 2 2 2 2 3 3 2" xfId="16415" xr:uid="{936D3463-C94E-4021-AD9F-426C35410DE0}"/>
    <cellStyle name="60% - 강조색1 2 2 2 2 3 3 2 2" xfId="35871" xr:uid="{79286E2C-82B8-4AD8-B590-A7F4DDF8A54E}"/>
    <cellStyle name="60% - 강조색1 2 2 2 2 3 3 3" xfId="26143" xr:uid="{03254A74-133A-435C-9167-227312E21775}"/>
    <cellStyle name="60% - 강조색1 2 2 2 2 3 4" xfId="11551" xr:uid="{6E58BB02-1533-4079-8A22-5F226D022025}"/>
    <cellStyle name="60% - 강조색1 2 2 2 2 3 4 2" xfId="31007" xr:uid="{B8458F06-E565-4CAF-B3E2-D3E6EAFAD56A}"/>
    <cellStyle name="60% - 강조색1 2 2 2 2 3 5" xfId="21279" xr:uid="{D26F109F-5AFE-4770-93B3-2B7A85BAC543}"/>
    <cellStyle name="60% - 강조색1 2 2 2 2 4" xfId="3039" xr:uid="{B6056501-A15A-4B19-AB46-93D1970B3242}"/>
    <cellStyle name="60% - 강조색1 2 2 2 2 4 2" xfId="7903" xr:uid="{49E6E0C7-63D9-4D74-87DD-92B24F5EEC5F}"/>
    <cellStyle name="60% - 강조색1 2 2 2 2 4 2 2" xfId="17631" xr:uid="{92AA61F1-CFA3-437E-B569-C3410C10FFEA}"/>
    <cellStyle name="60% - 강조색1 2 2 2 2 4 2 2 2" xfId="37087" xr:uid="{D832887F-9ACB-4514-9DC3-E3B2E741CAAE}"/>
    <cellStyle name="60% - 강조색1 2 2 2 2 4 2 3" xfId="27359" xr:uid="{C1BFBE16-D20F-40A7-8B1F-B8035A568165}"/>
    <cellStyle name="60% - 강조색1 2 2 2 2 4 3" xfId="12767" xr:uid="{1FDC6D68-2869-4133-B931-7D4FA5512E54}"/>
    <cellStyle name="60% - 강조색1 2 2 2 2 4 3 2" xfId="32223" xr:uid="{3D3559AC-D8B4-49F3-A43B-86D7E5F743F2}"/>
    <cellStyle name="60% - 강조색1 2 2 2 2 4 4" xfId="22495" xr:uid="{67A6131B-BD29-4A87-A1D3-01E6644BC778}"/>
    <cellStyle name="60% - 강조색1 2 2 2 2 5" xfId="5471" xr:uid="{495C355C-E23F-4988-81F1-C30F162E2E71}"/>
    <cellStyle name="60% - 강조색1 2 2 2 2 5 2" xfId="15199" xr:uid="{8F1D0238-A7C3-407F-9198-4BAFAC8E955E}"/>
    <cellStyle name="60% - 강조색1 2 2 2 2 5 2 2" xfId="34655" xr:uid="{FA7CFB4F-F923-4E4A-8278-C89C8909F231}"/>
    <cellStyle name="60% - 강조색1 2 2 2 2 5 3" xfId="24927" xr:uid="{E4C29903-0EAB-4949-A659-E03F1F9781E9}"/>
    <cellStyle name="60% - 강조색1 2 2 2 2 6" xfId="10335" xr:uid="{96FD3A8B-BD13-4DF9-95C0-4B7B7904146A}"/>
    <cellStyle name="60% - 강조색1 2 2 2 2 6 2" xfId="29791" xr:uid="{1E5C2097-52D3-467D-BE5C-8E7317708C2B}"/>
    <cellStyle name="60% - 강조색1 2 2 2 2 7" xfId="20063" xr:uid="{64B86369-153E-4386-B567-44E7F9359030}"/>
    <cellStyle name="60% - 강조색1 2 2 2 3" xfId="911" xr:uid="{3EADC106-9761-476B-9EF2-C44AF49A0BF8}"/>
    <cellStyle name="60% - 강조색1 2 2 2 3 2" xfId="2127" xr:uid="{F11511B5-4515-4F79-97D1-789FCEBAB40D}"/>
    <cellStyle name="60% - 강조색1 2 2 2 3 2 2" xfId="4559" xr:uid="{FAB3B4B8-C678-4780-A2FC-24636986348E}"/>
    <cellStyle name="60% - 강조색1 2 2 2 3 2 2 2" xfId="9423" xr:uid="{B07A5378-CF82-4739-97ED-9D5F2CF0D860}"/>
    <cellStyle name="60% - 강조색1 2 2 2 3 2 2 2 2" xfId="19151" xr:uid="{45F84B7A-496D-416C-B9D2-8F88CB0F4CC8}"/>
    <cellStyle name="60% - 강조색1 2 2 2 3 2 2 2 2 2" xfId="38607" xr:uid="{E77E1B0E-8994-4864-8E94-5D36D882DB7B}"/>
    <cellStyle name="60% - 강조색1 2 2 2 3 2 2 2 3" xfId="28879" xr:uid="{BFF2777D-3976-46A3-BD6E-17D831E32A47}"/>
    <cellStyle name="60% - 강조색1 2 2 2 3 2 2 3" xfId="14287" xr:uid="{DFB889E0-D430-40A3-9FCD-7B4362E885B1}"/>
    <cellStyle name="60% - 강조색1 2 2 2 3 2 2 3 2" xfId="33743" xr:uid="{B7F80273-21FC-48DC-B05E-D7A9AF02751C}"/>
    <cellStyle name="60% - 강조색1 2 2 2 3 2 2 4" xfId="24015" xr:uid="{190E9D58-5A09-4D1E-942D-9FBF96234E00}"/>
    <cellStyle name="60% - 강조색1 2 2 2 3 2 3" xfId="6991" xr:uid="{503FF987-ACC6-46A4-8A1F-73ACEB527A4D}"/>
    <cellStyle name="60% - 강조색1 2 2 2 3 2 3 2" xfId="16719" xr:uid="{0431C09D-B0B8-4043-9791-791ED8924F19}"/>
    <cellStyle name="60% - 강조색1 2 2 2 3 2 3 2 2" xfId="36175" xr:uid="{6B7E01B6-06B1-4BB8-9E83-4F0EAD1BBE0A}"/>
    <cellStyle name="60% - 강조색1 2 2 2 3 2 3 3" xfId="26447" xr:uid="{FFAD36A3-0F1D-4A5A-90C9-A10DA8D27F6D}"/>
    <cellStyle name="60% - 강조색1 2 2 2 3 2 4" xfId="11855" xr:uid="{BE5491CD-176C-419D-A32D-45617D5CB673}"/>
    <cellStyle name="60% - 강조색1 2 2 2 3 2 4 2" xfId="31311" xr:uid="{4398AA43-3910-4F9D-8917-9C8D2EF591CD}"/>
    <cellStyle name="60% - 강조색1 2 2 2 3 2 5" xfId="21583" xr:uid="{F20C9CB3-B17F-43C7-9EB0-9512D4F788A3}"/>
    <cellStyle name="60% - 강조색1 2 2 2 3 3" xfId="3343" xr:uid="{AD0869B6-CD6A-4911-B2A1-66D9259F489E}"/>
    <cellStyle name="60% - 강조색1 2 2 2 3 3 2" xfId="8207" xr:uid="{9D77A003-A3B1-48E3-8AE9-A2F62533B691}"/>
    <cellStyle name="60% - 강조색1 2 2 2 3 3 2 2" xfId="17935" xr:uid="{FAADA8EC-19E4-49F9-BA9B-130320D2AD2D}"/>
    <cellStyle name="60% - 강조색1 2 2 2 3 3 2 2 2" xfId="37391" xr:uid="{F48BC71A-ED5B-4154-9C83-10645642B6EE}"/>
    <cellStyle name="60% - 강조색1 2 2 2 3 3 2 3" xfId="27663" xr:uid="{17C8E964-97C0-453B-8C9C-5428F3E01CBB}"/>
    <cellStyle name="60% - 강조색1 2 2 2 3 3 3" xfId="13071" xr:uid="{8D72ED5B-2FE2-4B4A-9833-AD093F6D084D}"/>
    <cellStyle name="60% - 강조색1 2 2 2 3 3 3 2" xfId="32527" xr:uid="{68B6AA48-3746-43F6-868D-C27A6442131B}"/>
    <cellStyle name="60% - 강조색1 2 2 2 3 3 4" xfId="22799" xr:uid="{C306CD70-D91F-48E8-9501-23F53D1B971F}"/>
    <cellStyle name="60% - 강조색1 2 2 2 3 4" xfId="5775" xr:uid="{A3DA2D00-EE6A-4BB3-9437-7679006F92EB}"/>
    <cellStyle name="60% - 강조색1 2 2 2 3 4 2" xfId="15503" xr:uid="{1EDE63CC-F693-4BE9-B42E-2C1E1B591A2F}"/>
    <cellStyle name="60% - 강조색1 2 2 2 3 4 2 2" xfId="34959" xr:uid="{12E33560-D9A6-4884-8271-DF993D08930B}"/>
    <cellStyle name="60% - 강조색1 2 2 2 3 4 3" xfId="25231" xr:uid="{6655D785-A718-4A15-BF64-0B475A4C45DD}"/>
    <cellStyle name="60% - 강조색1 2 2 2 3 5" xfId="10639" xr:uid="{5D8668D2-FB4D-49C7-A7C8-48F0446B756D}"/>
    <cellStyle name="60% - 강조색1 2 2 2 3 5 2" xfId="30095" xr:uid="{73AE76F1-B85F-4C32-82AE-B2B16C0328E9}"/>
    <cellStyle name="60% - 강조색1 2 2 2 3 6" xfId="20367" xr:uid="{54B4EA4C-65F4-4D8B-AFEF-23812751D79D}"/>
    <cellStyle name="60% - 강조색1 2 2 2 4" xfId="1519" xr:uid="{32C163DA-F353-42DE-AAE5-DAA90B8F7963}"/>
    <cellStyle name="60% - 강조색1 2 2 2 4 2" xfId="3951" xr:uid="{7383D0B6-58DA-4630-8E4F-30326CD027FA}"/>
    <cellStyle name="60% - 강조색1 2 2 2 4 2 2" xfId="8815" xr:uid="{C522E606-6C5F-4C2A-8F0A-799B27880D25}"/>
    <cellStyle name="60% - 강조색1 2 2 2 4 2 2 2" xfId="18543" xr:uid="{716ED825-FAEE-466D-B9FC-FAB126EF2A0E}"/>
    <cellStyle name="60% - 강조색1 2 2 2 4 2 2 2 2" xfId="37999" xr:uid="{4D81816C-3AD6-4392-A0CB-825029D0D479}"/>
    <cellStyle name="60% - 강조색1 2 2 2 4 2 2 3" xfId="28271" xr:uid="{EC8D3BFD-3E28-4573-88DC-4D3F79C344FC}"/>
    <cellStyle name="60% - 강조색1 2 2 2 4 2 3" xfId="13679" xr:uid="{2E942EFC-0A9F-449E-A8D7-EEE7FF3B4024}"/>
    <cellStyle name="60% - 강조색1 2 2 2 4 2 3 2" xfId="33135" xr:uid="{09CCFF60-78C5-4411-A65B-5F72EA77AD54}"/>
    <cellStyle name="60% - 강조색1 2 2 2 4 2 4" xfId="23407" xr:uid="{D08B42CE-342F-4862-9847-289A47B98164}"/>
    <cellStyle name="60% - 강조색1 2 2 2 4 3" xfId="6383" xr:uid="{D4EC6022-B124-4259-B027-587AC0FB98E2}"/>
    <cellStyle name="60% - 강조색1 2 2 2 4 3 2" xfId="16111" xr:uid="{2B7C018B-57E0-4772-B59E-8948C56F02B7}"/>
    <cellStyle name="60% - 강조색1 2 2 2 4 3 2 2" xfId="35567" xr:uid="{240CB701-BF29-4EFE-80ED-169CC422F89C}"/>
    <cellStyle name="60% - 강조색1 2 2 2 4 3 3" xfId="25839" xr:uid="{E7F24BC7-E1D2-4D41-AA21-83D27100596E}"/>
    <cellStyle name="60% - 강조색1 2 2 2 4 4" xfId="11247" xr:uid="{DAB52C01-8A9A-43B7-B989-273AE8326C51}"/>
    <cellStyle name="60% - 강조색1 2 2 2 4 4 2" xfId="30703" xr:uid="{CD126E25-5FC6-4ABE-B4BB-8DE4AA901E4B}"/>
    <cellStyle name="60% - 강조색1 2 2 2 4 5" xfId="20975" xr:uid="{8C6DCA51-ED14-49FB-9BBC-5CC840736CE6}"/>
    <cellStyle name="60% - 강조색1 2 2 2 5" xfId="2735" xr:uid="{3234E369-8C9F-4F7A-A26C-CDE0CC4A0AB9}"/>
    <cellStyle name="60% - 강조색1 2 2 2 5 2" xfId="7599" xr:uid="{AA22EE15-00C7-42E4-AC65-CC48DAA22DA0}"/>
    <cellStyle name="60% - 강조색1 2 2 2 5 2 2" xfId="17327" xr:uid="{C229EE3B-F799-40D2-9A86-7C6954994EF9}"/>
    <cellStyle name="60% - 강조색1 2 2 2 5 2 2 2" xfId="36783" xr:uid="{96524C8F-CE56-4604-9051-0E05D5D954C6}"/>
    <cellStyle name="60% - 강조색1 2 2 2 5 2 3" xfId="27055" xr:uid="{73FDDCA3-A215-453E-AAD0-9E8C0FBC58E9}"/>
    <cellStyle name="60% - 강조색1 2 2 2 5 3" xfId="12463" xr:uid="{A163267E-79F6-44C2-AE4E-144B9B2589CD}"/>
    <cellStyle name="60% - 강조색1 2 2 2 5 3 2" xfId="31919" xr:uid="{3ACF1F0F-100C-48DD-8211-933A20289983}"/>
    <cellStyle name="60% - 강조색1 2 2 2 5 4" xfId="22191" xr:uid="{A70C4BE3-F436-44B9-8386-F1FC04C6BCDC}"/>
    <cellStyle name="60% - 강조색1 2 2 2 6" xfId="5167" xr:uid="{2A392F12-AE39-4CD1-A889-D59F9C613523}"/>
    <cellStyle name="60% - 강조색1 2 2 2 6 2" xfId="14895" xr:uid="{6068F9A4-44B9-4C49-A07D-BF4E979B264E}"/>
    <cellStyle name="60% - 강조색1 2 2 2 6 2 2" xfId="34351" xr:uid="{43AF8D49-A470-4DE2-9986-32AD0398700A}"/>
    <cellStyle name="60% - 강조색1 2 2 2 6 3" xfId="24623" xr:uid="{146C014A-6CCE-4DCB-B59C-1D2CCF9456CD}"/>
    <cellStyle name="60% - 강조색1 2 2 2 7" xfId="10031" xr:uid="{592CFD50-B32C-46FF-A9E5-DBE4E77D0F4F}"/>
    <cellStyle name="60% - 강조색1 2 2 2 7 2" xfId="29487" xr:uid="{AE6F167A-3319-45E2-A11A-3344CD5FAA0B}"/>
    <cellStyle name="60% - 강조색1 2 2 2 8" xfId="19759" xr:uid="{558CDE10-0669-49F3-9324-4E713C11426E}"/>
    <cellStyle name="60% - 강조색1 2 2 3" xfId="455" xr:uid="{A81D5B38-5BCB-4CA5-A129-7DA16D9890F8}"/>
    <cellStyle name="60% - 강조색1 2 2 3 2" xfId="1063" xr:uid="{43C562A8-B14E-4C88-A528-A2606F7D6443}"/>
    <cellStyle name="60% - 강조색1 2 2 3 2 2" xfId="2279" xr:uid="{4DF2C2A5-0B1F-4A5D-A1A1-6A562F52729C}"/>
    <cellStyle name="60% - 강조색1 2 2 3 2 2 2" xfId="4711" xr:uid="{AC6F2C60-1D99-46D7-8381-BC0290880271}"/>
    <cellStyle name="60% - 강조색1 2 2 3 2 2 2 2" xfId="9575" xr:uid="{00846277-0E0B-454C-A844-35EB87213670}"/>
    <cellStyle name="60% - 강조색1 2 2 3 2 2 2 2 2" xfId="19303" xr:uid="{F3CD4729-E2F6-425E-BB2C-13045B4232D7}"/>
    <cellStyle name="60% - 강조색1 2 2 3 2 2 2 2 2 2" xfId="38759" xr:uid="{DDFDCA59-B01B-47CF-8855-D1D5289248A9}"/>
    <cellStyle name="60% - 강조색1 2 2 3 2 2 2 2 3" xfId="29031" xr:uid="{EB425B48-4A93-43E3-A75E-DB3630A2F81F}"/>
    <cellStyle name="60% - 강조색1 2 2 3 2 2 2 3" xfId="14439" xr:uid="{D336FD7A-7B38-4C3C-A0DC-63D057F2DBAD}"/>
    <cellStyle name="60% - 강조색1 2 2 3 2 2 2 3 2" xfId="33895" xr:uid="{C2BCF657-6E06-4DFD-A649-208E5E5601C4}"/>
    <cellStyle name="60% - 강조색1 2 2 3 2 2 2 4" xfId="24167" xr:uid="{EE32EC50-F671-446B-9B59-717BE8A32E74}"/>
    <cellStyle name="60% - 강조색1 2 2 3 2 2 3" xfId="7143" xr:uid="{760E0865-2119-4D68-ADA2-9DCBEB04CD2D}"/>
    <cellStyle name="60% - 강조색1 2 2 3 2 2 3 2" xfId="16871" xr:uid="{05A8BF85-241B-48E8-8A67-5BFBCE6C32D9}"/>
    <cellStyle name="60% - 강조색1 2 2 3 2 2 3 2 2" xfId="36327" xr:uid="{5012DAE2-A973-4C52-80FB-9EA9D5EBCE81}"/>
    <cellStyle name="60% - 강조색1 2 2 3 2 2 3 3" xfId="26599" xr:uid="{C8552DF4-9885-4008-9B28-D519BFAEAFC5}"/>
    <cellStyle name="60% - 강조색1 2 2 3 2 2 4" xfId="12007" xr:uid="{8B3BD013-F3AD-430D-8231-6AAE368EF58D}"/>
    <cellStyle name="60% - 강조색1 2 2 3 2 2 4 2" xfId="31463" xr:uid="{E9093EAD-F391-471B-8DDC-5004DEDD839B}"/>
    <cellStyle name="60% - 강조색1 2 2 3 2 2 5" xfId="21735" xr:uid="{DC0E1644-CF46-4DF7-89F9-F64D5753BF9B}"/>
    <cellStyle name="60% - 강조색1 2 2 3 2 3" xfId="3495" xr:uid="{58BF974C-26FD-49C9-88BF-932B2A4FCD5D}"/>
    <cellStyle name="60% - 강조색1 2 2 3 2 3 2" xfId="8359" xr:uid="{98A0D88A-2E83-4902-BBDB-ADBB9536DB5E}"/>
    <cellStyle name="60% - 강조색1 2 2 3 2 3 2 2" xfId="18087" xr:uid="{74A5C94A-D7D0-498B-9C6C-F35BDBE269BF}"/>
    <cellStyle name="60% - 강조색1 2 2 3 2 3 2 2 2" xfId="37543" xr:uid="{8B59B0D7-10ED-4781-9283-D756AEF18CB3}"/>
    <cellStyle name="60% - 강조색1 2 2 3 2 3 2 3" xfId="27815" xr:uid="{77DCB5D2-1B9A-4E1A-9264-2731CF8BF971}"/>
    <cellStyle name="60% - 강조색1 2 2 3 2 3 3" xfId="13223" xr:uid="{D95AC039-0EAC-4810-861D-265BC54D36FC}"/>
    <cellStyle name="60% - 강조색1 2 2 3 2 3 3 2" xfId="32679" xr:uid="{8221584E-6345-4C45-A605-6D431C5CCCB1}"/>
    <cellStyle name="60% - 강조색1 2 2 3 2 3 4" xfId="22951" xr:uid="{FE97C050-95CE-4DD0-BE6B-29CF52308639}"/>
    <cellStyle name="60% - 강조색1 2 2 3 2 4" xfId="5927" xr:uid="{7C57B48E-0980-4280-AF03-731142AEEA42}"/>
    <cellStyle name="60% - 강조색1 2 2 3 2 4 2" xfId="15655" xr:uid="{16864100-F834-4610-8392-E2E867731061}"/>
    <cellStyle name="60% - 강조색1 2 2 3 2 4 2 2" xfId="35111" xr:uid="{8D4C817A-B019-4569-B3E4-0D904EAE4961}"/>
    <cellStyle name="60% - 강조색1 2 2 3 2 4 3" xfId="25383" xr:uid="{9AC2931E-FCF9-4A78-9F67-484DF28B5842}"/>
    <cellStyle name="60% - 강조색1 2 2 3 2 5" xfId="10791" xr:uid="{1465B586-651E-42D5-9EA6-800BED41287E}"/>
    <cellStyle name="60% - 강조색1 2 2 3 2 5 2" xfId="30247" xr:uid="{619E41FA-288A-4583-A579-5F993AC85E0C}"/>
    <cellStyle name="60% - 강조색1 2 2 3 2 6" xfId="20519" xr:uid="{355F7A71-767F-4E5A-99AA-27E702232348}"/>
    <cellStyle name="60% - 강조색1 2 2 3 3" xfId="1671" xr:uid="{5AC20CF7-6476-4183-979A-6D7991E8121D}"/>
    <cellStyle name="60% - 강조색1 2 2 3 3 2" xfId="4103" xr:uid="{ACB6FB34-82B9-492C-8D2F-69B0BF614A33}"/>
    <cellStyle name="60% - 강조색1 2 2 3 3 2 2" xfId="8967" xr:uid="{130312C4-1127-4BD6-8F42-697672A3E841}"/>
    <cellStyle name="60% - 강조색1 2 2 3 3 2 2 2" xfId="18695" xr:uid="{9E120082-493C-409F-99C3-7A740690DA08}"/>
    <cellStyle name="60% - 강조색1 2 2 3 3 2 2 2 2" xfId="38151" xr:uid="{104F015B-3FC2-4673-9999-2C8CAC5E3A5F}"/>
    <cellStyle name="60% - 강조색1 2 2 3 3 2 2 3" xfId="28423" xr:uid="{AC853CA5-6A7E-406F-9A1E-8E04143A35E5}"/>
    <cellStyle name="60% - 강조색1 2 2 3 3 2 3" xfId="13831" xr:uid="{983483F6-C0A0-4613-ADE5-2F616DCFFE34}"/>
    <cellStyle name="60% - 강조색1 2 2 3 3 2 3 2" xfId="33287" xr:uid="{1C7513D0-A945-4B47-BCBD-DDF082F11720}"/>
    <cellStyle name="60% - 강조색1 2 2 3 3 2 4" xfId="23559" xr:uid="{13069966-2326-4FF6-A546-C967D2EBE42B}"/>
    <cellStyle name="60% - 강조색1 2 2 3 3 3" xfId="6535" xr:uid="{A8BCA8C4-4B69-4A0C-B257-F49486C60859}"/>
    <cellStyle name="60% - 강조색1 2 2 3 3 3 2" xfId="16263" xr:uid="{4B774E8B-B2F9-474D-9790-39AC152434F3}"/>
    <cellStyle name="60% - 강조색1 2 2 3 3 3 2 2" xfId="35719" xr:uid="{F867892D-647E-4F27-8671-B90481CFE278}"/>
    <cellStyle name="60% - 강조색1 2 2 3 3 3 3" xfId="25991" xr:uid="{957F8997-EA88-4464-B225-CDA6F7A0A223}"/>
    <cellStyle name="60% - 강조색1 2 2 3 3 4" xfId="11399" xr:uid="{5798CB21-2949-4D0C-A473-293427E36A74}"/>
    <cellStyle name="60% - 강조색1 2 2 3 3 4 2" xfId="30855" xr:uid="{BFE17029-0BFE-4FCB-9FE7-076C7177F0DD}"/>
    <cellStyle name="60% - 강조색1 2 2 3 3 5" xfId="21127" xr:uid="{FE816DEA-FC3C-48E9-B72D-BF64D4181F80}"/>
    <cellStyle name="60% - 강조색1 2 2 3 4" xfId="2887" xr:uid="{D422F245-D778-4B00-8076-C1785C1F1AD5}"/>
    <cellStyle name="60% - 강조색1 2 2 3 4 2" xfId="7751" xr:uid="{B6CF94F3-D809-4E07-B254-3E8DC703528A}"/>
    <cellStyle name="60% - 강조색1 2 2 3 4 2 2" xfId="17479" xr:uid="{6B9F9A7D-A4EC-4E85-903D-2B724ADE71F1}"/>
    <cellStyle name="60% - 강조색1 2 2 3 4 2 2 2" xfId="36935" xr:uid="{494A9E0D-C892-4374-93B3-39E28AE3323F}"/>
    <cellStyle name="60% - 강조색1 2 2 3 4 2 3" xfId="27207" xr:uid="{5F72695B-C857-4014-942E-E3448DC5B08D}"/>
    <cellStyle name="60% - 강조색1 2 2 3 4 3" xfId="12615" xr:uid="{9B7F9656-3E04-4573-B2D2-DD392D1A1E71}"/>
    <cellStyle name="60% - 강조색1 2 2 3 4 3 2" xfId="32071" xr:uid="{88844A6F-7338-48DE-8D57-40CF3B926601}"/>
    <cellStyle name="60% - 강조색1 2 2 3 4 4" xfId="22343" xr:uid="{C77ED6D7-33FC-48F5-BEBD-F4ABC3F477FD}"/>
    <cellStyle name="60% - 강조색1 2 2 3 5" xfId="5319" xr:uid="{F9921129-32B0-4EF4-942C-67AC58AC8382}"/>
    <cellStyle name="60% - 강조색1 2 2 3 5 2" xfId="15047" xr:uid="{ABABF091-BF0C-457C-AB35-A08FC2052198}"/>
    <cellStyle name="60% - 강조색1 2 2 3 5 2 2" xfId="34503" xr:uid="{82AD5943-0DA6-4857-B92A-8904A84B40F1}"/>
    <cellStyle name="60% - 강조색1 2 2 3 5 3" xfId="24775" xr:uid="{579F4765-7D49-43D7-9880-8AC095E1C235}"/>
    <cellStyle name="60% - 강조색1 2 2 3 6" xfId="10183" xr:uid="{C3B7826D-0B30-4991-839C-9473F737ECD3}"/>
    <cellStyle name="60% - 강조색1 2 2 3 6 2" xfId="29639" xr:uid="{3F9809E7-BE22-4986-B259-1242073A4523}"/>
    <cellStyle name="60% - 강조색1 2 2 3 7" xfId="19911" xr:uid="{C04131CD-BE75-446E-BFC0-B3757610FB54}"/>
    <cellStyle name="60% - 강조색1 2 2 4" xfId="759" xr:uid="{FE1400D7-A128-477B-ADF8-416E37F6A503}"/>
    <cellStyle name="60% - 강조색1 2 2 4 2" xfId="1975" xr:uid="{E9FD2759-9CF8-4B5A-93EB-2C737202687F}"/>
    <cellStyle name="60% - 강조색1 2 2 4 2 2" xfId="4407" xr:uid="{514852FB-8F7F-4BB2-B62F-679FAE9BCDCB}"/>
    <cellStyle name="60% - 강조색1 2 2 4 2 2 2" xfId="9271" xr:uid="{77F7B574-715B-4129-94F3-BEEC666622A6}"/>
    <cellStyle name="60% - 강조색1 2 2 4 2 2 2 2" xfId="18999" xr:uid="{D68CBEE8-0441-4241-B676-B6D7757D1EEF}"/>
    <cellStyle name="60% - 강조색1 2 2 4 2 2 2 2 2" xfId="38455" xr:uid="{BF3CD344-A669-4382-9574-D10DECD75C29}"/>
    <cellStyle name="60% - 강조색1 2 2 4 2 2 2 3" xfId="28727" xr:uid="{D2240B39-6526-45C0-868B-2C6899E96EAE}"/>
    <cellStyle name="60% - 강조색1 2 2 4 2 2 3" xfId="14135" xr:uid="{0B750D9D-DBC9-4976-AD4F-D2ECE5A0CD0E}"/>
    <cellStyle name="60% - 강조색1 2 2 4 2 2 3 2" xfId="33591" xr:uid="{52E10199-2720-413B-B428-4410DAF1A177}"/>
    <cellStyle name="60% - 강조색1 2 2 4 2 2 4" xfId="23863" xr:uid="{8884F421-E04D-4EAA-A827-52548209F96E}"/>
    <cellStyle name="60% - 강조색1 2 2 4 2 3" xfId="6839" xr:uid="{48083CFD-3F9D-45DE-A306-9AFB20443836}"/>
    <cellStyle name="60% - 강조색1 2 2 4 2 3 2" xfId="16567" xr:uid="{C261FEE5-7290-4FEC-B0E2-BFB2EAA790E0}"/>
    <cellStyle name="60% - 강조색1 2 2 4 2 3 2 2" xfId="36023" xr:uid="{3665B376-7625-4FA5-8DFE-1707E2CE3D95}"/>
    <cellStyle name="60% - 강조색1 2 2 4 2 3 3" xfId="26295" xr:uid="{2395F44E-0828-46A2-8B7A-0C7D7E74C650}"/>
    <cellStyle name="60% - 강조색1 2 2 4 2 4" xfId="11703" xr:uid="{F609CFD0-FE4D-4B73-96B7-A239AEC9780A}"/>
    <cellStyle name="60% - 강조색1 2 2 4 2 4 2" xfId="31159" xr:uid="{30946D4A-EF15-4B72-884D-D2F8D874A63A}"/>
    <cellStyle name="60% - 강조색1 2 2 4 2 5" xfId="21431" xr:uid="{D042B380-48DD-424A-B1C0-59712D9198FB}"/>
    <cellStyle name="60% - 강조색1 2 2 4 3" xfId="3191" xr:uid="{75535766-66EC-415A-9AD6-E43EBB2974EA}"/>
    <cellStyle name="60% - 강조색1 2 2 4 3 2" xfId="8055" xr:uid="{1FF9FFA1-7EF5-4565-B429-7AC4369CD9F7}"/>
    <cellStyle name="60% - 강조색1 2 2 4 3 2 2" xfId="17783" xr:uid="{605FA729-6BD3-4E4B-B76C-20CE83A392D4}"/>
    <cellStyle name="60% - 강조색1 2 2 4 3 2 2 2" xfId="37239" xr:uid="{76002938-2471-4538-B819-1DF469690CA9}"/>
    <cellStyle name="60% - 강조색1 2 2 4 3 2 3" xfId="27511" xr:uid="{309B3F06-9BF5-4040-A07C-289ABA566D71}"/>
    <cellStyle name="60% - 강조색1 2 2 4 3 3" xfId="12919" xr:uid="{1A7C8EAE-2476-47B6-B659-0A6D7C2A1777}"/>
    <cellStyle name="60% - 강조색1 2 2 4 3 3 2" xfId="32375" xr:uid="{49919FCA-BADC-4768-921A-EC4F08D9A633}"/>
    <cellStyle name="60% - 강조색1 2 2 4 3 4" xfId="22647" xr:uid="{5CEA7450-565C-4064-9B2F-DC8FDCBEF976}"/>
    <cellStyle name="60% - 강조색1 2 2 4 4" xfId="5623" xr:uid="{0396D4F4-00EC-4863-A0F4-0C3FF801CEC9}"/>
    <cellStyle name="60% - 강조색1 2 2 4 4 2" xfId="15351" xr:uid="{F77E808A-8A0C-44D2-A7D3-6723B1EF4C16}"/>
    <cellStyle name="60% - 강조색1 2 2 4 4 2 2" xfId="34807" xr:uid="{DFA76B9F-232A-47EB-BD26-D8E8C67C97A5}"/>
    <cellStyle name="60% - 강조색1 2 2 4 4 3" xfId="25079" xr:uid="{0CEF5CA8-07AA-40B5-8D27-3F1492E26C3C}"/>
    <cellStyle name="60% - 강조색1 2 2 4 5" xfId="10487" xr:uid="{759F7A0C-1048-4858-BD6A-B416EDA28D2D}"/>
    <cellStyle name="60% - 강조색1 2 2 4 5 2" xfId="29943" xr:uid="{54CEC425-D1BF-4DA5-8FF2-DD6E3AB0BFFC}"/>
    <cellStyle name="60% - 강조색1 2 2 4 6" xfId="20215" xr:uid="{C23A9E40-A1AA-47C2-BF7D-FCA811D3B171}"/>
    <cellStyle name="60% - 강조색1 2 2 5" xfId="1367" xr:uid="{4B3C6BC2-8BFD-461A-857B-4FC3B1A569E1}"/>
    <cellStyle name="60% - 강조색1 2 2 5 2" xfId="3799" xr:uid="{382CF659-1D6D-4E26-9538-17E11905BB83}"/>
    <cellStyle name="60% - 강조색1 2 2 5 2 2" xfId="8663" xr:uid="{FB017D5B-B00F-40E1-8196-6525C6FB8969}"/>
    <cellStyle name="60% - 강조색1 2 2 5 2 2 2" xfId="18391" xr:uid="{D44B40BB-4353-460C-BAE9-B40925DDFBEB}"/>
    <cellStyle name="60% - 강조색1 2 2 5 2 2 2 2" xfId="37847" xr:uid="{525F2DB3-2F73-4B18-9F84-DAACB36C9049}"/>
    <cellStyle name="60% - 강조색1 2 2 5 2 2 3" xfId="28119" xr:uid="{A8568E4B-4CCE-45DF-A8B1-B09F8CDFC120}"/>
    <cellStyle name="60% - 강조색1 2 2 5 2 3" xfId="13527" xr:uid="{F80C2BAC-C83A-4ED8-8BB9-D26145F05570}"/>
    <cellStyle name="60% - 강조색1 2 2 5 2 3 2" xfId="32983" xr:uid="{832C5F5C-2168-4EEF-AE55-D235E7EF2B80}"/>
    <cellStyle name="60% - 강조색1 2 2 5 2 4" xfId="23255" xr:uid="{6159D95B-1B12-4CE5-9706-656BA40023F6}"/>
    <cellStyle name="60% - 강조색1 2 2 5 3" xfId="6231" xr:uid="{AC8F08F8-5C31-4D1F-AABD-3402E5BB77AE}"/>
    <cellStyle name="60% - 강조색1 2 2 5 3 2" xfId="15959" xr:uid="{40842E4A-03E7-4247-AEC9-7FB7A1C4D3E9}"/>
    <cellStyle name="60% - 강조색1 2 2 5 3 2 2" xfId="35415" xr:uid="{664E3CC2-31A4-48FD-91D7-C551D68AB2F4}"/>
    <cellStyle name="60% - 강조색1 2 2 5 3 3" xfId="25687" xr:uid="{F1D99115-7D3B-4BCD-9AEB-B6C3470E5251}"/>
    <cellStyle name="60% - 강조색1 2 2 5 4" xfId="11095" xr:uid="{13C813D1-D1DF-41CC-A20C-43D7C33F3F4C}"/>
    <cellStyle name="60% - 강조색1 2 2 5 4 2" xfId="30551" xr:uid="{00FB57EF-339E-487B-99CE-7B9C499011D4}"/>
    <cellStyle name="60% - 강조색1 2 2 5 5" xfId="20823" xr:uid="{E629F27A-DCA1-4DAC-94F5-00F81F15AFD4}"/>
    <cellStyle name="60% - 강조색1 2 2 6" xfId="2583" xr:uid="{8A67AFDF-5D55-44F1-99CA-067C97CCFE57}"/>
    <cellStyle name="60% - 강조색1 2 2 6 2" xfId="7447" xr:uid="{C3354E91-70E3-4F19-B9F1-A78867751D60}"/>
    <cellStyle name="60% - 강조색1 2 2 6 2 2" xfId="17175" xr:uid="{72A26E18-3C87-4DBE-81DB-76892E81F129}"/>
    <cellStyle name="60% - 강조색1 2 2 6 2 2 2" xfId="36631" xr:uid="{7300CBEF-9FD3-4B1F-AA60-C6023C25FD6D}"/>
    <cellStyle name="60% - 강조색1 2 2 6 2 3" xfId="26903" xr:uid="{7AA3AFDE-099F-43B1-AB75-DC67FA26BD70}"/>
    <cellStyle name="60% - 강조색1 2 2 6 3" xfId="12311" xr:uid="{B1ACAEB8-CE09-4CAE-829A-83C026D88A18}"/>
    <cellStyle name="60% - 강조색1 2 2 6 3 2" xfId="31767" xr:uid="{7695ED4A-2B0C-47DD-ABB5-266BB2923C11}"/>
    <cellStyle name="60% - 강조색1 2 2 6 4" xfId="22039" xr:uid="{5BBA31C8-06B4-4BEB-AE60-A9A9BAC984FE}"/>
    <cellStyle name="60% - 강조색1 2 2 7" xfId="5015" xr:uid="{0A05A97E-B1A0-4AAD-9535-8784D3115144}"/>
    <cellStyle name="60% - 강조색1 2 2 7 2" xfId="14743" xr:uid="{2B4760B7-92C4-4424-88D8-5D2C39420384}"/>
    <cellStyle name="60% - 강조색1 2 2 7 2 2" xfId="34199" xr:uid="{B186DA4E-7BE3-433B-AADB-EE39878846AD}"/>
    <cellStyle name="60% - 강조색1 2 2 7 3" xfId="24471" xr:uid="{226767CA-A9AE-4494-BC34-EC03F52B1EC6}"/>
    <cellStyle name="60% - 강조색1 2 2 8" xfId="9879" xr:uid="{14E2A053-024A-4640-A25E-6C3E3F2DDF71}"/>
    <cellStyle name="60% - 강조색1 2 2 8 2" xfId="29335" xr:uid="{09A8AD6D-0143-4981-B01E-0AC35CC06637}"/>
    <cellStyle name="60% - 강조색1 2 2 9" xfId="19607" xr:uid="{C280BB73-D6EF-4C53-BEDF-570A68333391}"/>
    <cellStyle name="60% - 강조색1 2 3" xfId="227" xr:uid="{D1480C01-3F93-4EC7-9137-2D00FC1C546C}"/>
    <cellStyle name="60% - 강조색1 2 3 2" xfId="532" xr:uid="{FC07462E-FA42-4167-BEB0-32C60C8C9827}"/>
    <cellStyle name="60% - 강조색1 2 3 2 2" xfId="1140" xr:uid="{B0E33042-3F79-4515-B9D5-98DA1F26F2E3}"/>
    <cellStyle name="60% - 강조색1 2 3 2 2 2" xfId="2356" xr:uid="{AE59DEDE-BA1D-48BC-BC3F-0D9126AB77E3}"/>
    <cellStyle name="60% - 강조색1 2 3 2 2 2 2" xfId="4788" xr:uid="{B2269076-2629-4055-8FA4-D99DD721C216}"/>
    <cellStyle name="60% - 강조색1 2 3 2 2 2 2 2" xfId="9652" xr:uid="{511CA26E-21A0-459D-A1E0-136E40960AC9}"/>
    <cellStyle name="60% - 강조색1 2 3 2 2 2 2 2 2" xfId="19380" xr:uid="{51FE8671-A426-45B7-8FD0-B7EE08EABA27}"/>
    <cellStyle name="60% - 강조색1 2 3 2 2 2 2 2 2 2" xfId="38836" xr:uid="{19054490-6CEE-46D1-9749-620B7D5DD772}"/>
    <cellStyle name="60% - 강조색1 2 3 2 2 2 2 2 3" xfId="29108" xr:uid="{B52C7A55-132F-4606-B7F0-A1695152BB8C}"/>
    <cellStyle name="60% - 강조색1 2 3 2 2 2 2 3" xfId="14516" xr:uid="{1D00A91B-BFD8-4D8F-8692-5C84C8B51027}"/>
    <cellStyle name="60% - 강조색1 2 3 2 2 2 2 3 2" xfId="33972" xr:uid="{E943F0DC-0BC2-4460-BDD4-50BBCEE1B882}"/>
    <cellStyle name="60% - 강조색1 2 3 2 2 2 2 4" xfId="24244" xr:uid="{95FFC2E0-6FEE-4218-AC9E-423301DB1F63}"/>
    <cellStyle name="60% - 강조색1 2 3 2 2 2 3" xfId="7220" xr:uid="{9C4AD6E5-6808-49DE-9110-A677A3B69CD6}"/>
    <cellStyle name="60% - 강조색1 2 3 2 2 2 3 2" xfId="16948" xr:uid="{BE7966FC-4BE2-48DC-854A-6D2E080B5E5F}"/>
    <cellStyle name="60% - 강조색1 2 3 2 2 2 3 2 2" xfId="36404" xr:uid="{1F7C062A-B3F6-47C1-8A8D-DF1E01361ACE}"/>
    <cellStyle name="60% - 강조색1 2 3 2 2 2 3 3" xfId="26676" xr:uid="{E3DA9EFE-95D2-40F0-B595-E49E80337B5A}"/>
    <cellStyle name="60% - 강조색1 2 3 2 2 2 4" xfId="12084" xr:uid="{FE01170E-F597-49B4-8AF9-06EAB35FCE65}"/>
    <cellStyle name="60% - 강조색1 2 3 2 2 2 4 2" xfId="31540" xr:uid="{32B955A4-4DDC-4FA2-B16A-2626E5DBCE29}"/>
    <cellStyle name="60% - 강조색1 2 3 2 2 2 5" xfId="21812" xr:uid="{CBA50A66-2476-42BF-B1C8-2A3E5B574D38}"/>
    <cellStyle name="60% - 강조색1 2 3 2 2 3" xfId="3572" xr:uid="{F690C939-AB77-4631-9399-E917C9D1BE31}"/>
    <cellStyle name="60% - 강조색1 2 3 2 2 3 2" xfId="8436" xr:uid="{64F029A6-18FF-4D1E-994D-25C2C4420A9B}"/>
    <cellStyle name="60% - 강조색1 2 3 2 2 3 2 2" xfId="18164" xr:uid="{41FD265A-F442-4FD1-898C-4BA0EA216351}"/>
    <cellStyle name="60% - 강조색1 2 3 2 2 3 2 2 2" xfId="37620" xr:uid="{A0DE6603-C2F0-48A1-B416-F36D46282528}"/>
    <cellStyle name="60% - 강조색1 2 3 2 2 3 2 3" xfId="27892" xr:uid="{25BA02DA-7437-458C-AF80-93384B05C7F1}"/>
    <cellStyle name="60% - 강조색1 2 3 2 2 3 3" xfId="13300" xr:uid="{9AECF243-0A19-4E08-8BFC-EC29A229D85A}"/>
    <cellStyle name="60% - 강조색1 2 3 2 2 3 3 2" xfId="32756" xr:uid="{8166B928-3E4E-4289-AB95-11ADF2309B44}"/>
    <cellStyle name="60% - 강조색1 2 3 2 2 3 4" xfId="23028" xr:uid="{92DDAE3A-1A88-4AC5-A610-79A9D92E7973}"/>
    <cellStyle name="60% - 강조색1 2 3 2 2 4" xfId="6004" xr:uid="{A8B295BC-FC24-4C4A-B47B-5D39DD5A90D0}"/>
    <cellStyle name="60% - 강조색1 2 3 2 2 4 2" xfId="15732" xr:uid="{9B50F846-42DC-49F4-931A-B7E0632C49DD}"/>
    <cellStyle name="60% - 강조색1 2 3 2 2 4 2 2" xfId="35188" xr:uid="{5FAAAAFD-5FEE-4219-BF5D-7BA6D9064799}"/>
    <cellStyle name="60% - 강조색1 2 3 2 2 4 3" xfId="25460" xr:uid="{D047402D-7B75-465E-8F03-2BB720565EB5}"/>
    <cellStyle name="60% - 강조색1 2 3 2 2 5" xfId="10868" xr:uid="{88BF240D-DF9F-44D4-95DC-853D337F6531}"/>
    <cellStyle name="60% - 강조색1 2 3 2 2 5 2" xfId="30324" xr:uid="{A7342B18-0DF6-467F-AFE9-0F3CF5D46E22}"/>
    <cellStyle name="60% - 강조색1 2 3 2 2 6" xfId="20596" xr:uid="{C22AE0F9-BCE7-48CF-9E4C-1D56B448CAAD}"/>
    <cellStyle name="60% - 강조색1 2 3 2 3" xfId="1748" xr:uid="{7947CADF-F2C6-494E-8DB3-3B2B74361DD0}"/>
    <cellStyle name="60% - 강조색1 2 3 2 3 2" xfId="4180" xr:uid="{5A0501BE-9EB9-4764-8CA4-C5A27B2CE468}"/>
    <cellStyle name="60% - 강조색1 2 3 2 3 2 2" xfId="9044" xr:uid="{7BE96BED-9683-440E-987E-5DEA122B1721}"/>
    <cellStyle name="60% - 강조색1 2 3 2 3 2 2 2" xfId="18772" xr:uid="{434FF74A-3B3C-4C85-9E25-FDB15F02A91A}"/>
    <cellStyle name="60% - 강조색1 2 3 2 3 2 2 2 2" xfId="38228" xr:uid="{13676AE0-3836-4CCE-A2BB-29B40E1A14AB}"/>
    <cellStyle name="60% - 강조색1 2 3 2 3 2 2 3" xfId="28500" xr:uid="{BA3F7542-9F14-4BC0-B5A9-B13054DC5213}"/>
    <cellStyle name="60% - 강조색1 2 3 2 3 2 3" xfId="13908" xr:uid="{E0E50786-4BB7-49CF-AD6E-4B2169C05442}"/>
    <cellStyle name="60% - 강조색1 2 3 2 3 2 3 2" xfId="33364" xr:uid="{D71388FF-33BF-4571-B10D-EDC1302A486B}"/>
    <cellStyle name="60% - 강조색1 2 3 2 3 2 4" xfId="23636" xr:uid="{0B8FE224-52D5-4D05-B1A7-33EAC5BB3EAF}"/>
    <cellStyle name="60% - 강조색1 2 3 2 3 3" xfId="6612" xr:uid="{86803B29-2834-4ED0-82AC-F2B862DFCE5E}"/>
    <cellStyle name="60% - 강조색1 2 3 2 3 3 2" xfId="16340" xr:uid="{9DAE238C-7F20-4E2F-9A9A-A2CBDCE0FED1}"/>
    <cellStyle name="60% - 강조색1 2 3 2 3 3 2 2" xfId="35796" xr:uid="{7AFCDB91-8196-47EA-875F-F523E9CB9962}"/>
    <cellStyle name="60% - 강조색1 2 3 2 3 3 3" xfId="26068" xr:uid="{E979C444-499F-4311-8B6E-085E70348B17}"/>
    <cellStyle name="60% - 강조색1 2 3 2 3 4" xfId="11476" xr:uid="{86770C9E-5119-4DE9-8C58-DBFD7B777C2A}"/>
    <cellStyle name="60% - 강조색1 2 3 2 3 4 2" xfId="30932" xr:uid="{9173A6AC-E96E-4B03-9DBC-1A4144E5A20C}"/>
    <cellStyle name="60% - 강조색1 2 3 2 3 5" xfId="21204" xr:uid="{7D5C004A-7CA0-460A-835D-49C46905850A}"/>
    <cellStyle name="60% - 강조색1 2 3 2 4" xfId="2964" xr:uid="{10FA6CFD-6B58-47F9-BB0C-1BBA9BB4FB46}"/>
    <cellStyle name="60% - 강조색1 2 3 2 4 2" xfId="7828" xr:uid="{DFCE3EF7-D0DD-4CA7-B073-9472E9D2E75B}"/>
    <cellStyle name="60% - 강조색1 2 3 2 4 2 2" xfId="17556" xr:uid="{31E0B6A3-292C-4A9D-B328-DC9C3828B23B}"/>
    <cellStyle name="60% - 강조색1 2 3 2 4 2 2 2" xfId="37012" xr:uid="{F692649D-E0A0-412D-A763-B28119B5021F}"/>
    <cellStyle name="60% - 강조색1 2 3 2 4 2 3" xfId="27284" xr:uid="{FFF76461-8B08-4A97-B173-3CFC34D89144}"/>
    <cellStyle name="60% - 강조색1 2 3 2 4 3" xfId="12692" xr:uid="{B0BB43A6-ADC9-447B-A11B-A89900B70131}"/>
    <cellStyle name="60% - 강조색1 2 3 2 4 3 2" xfId="32148" xr:uid="{A8AB0B53-D812-416D-B40A-022F4623328A}"/>
    <cellStyle name="60% - 강조색1 2 3 2 4 4" xfId="22420" xr:uid="{79383862-9FD0-432B-A1EB-FA9B1384B000}"/>
    <cellStyle name="60% - 강조색1 2 3 2 5" xfId="5396" xr:uid="{8196A904-65B3-430E-A8C4-D3BD416D824B}"/>
    <cellStyle name="60% - 강조색1 2 3 2 5 2" xfId="15124" xr:uid="{4021F9E9-D80E-45A2-AB11-7902D518686C}"/>
    <cellStyle name="60% - 강조색1 2 3 2 5 2 2" xfId="34580" xr:uid="{2BBC3083-E3A3-43F7-B3FF-24C81E394B0B}"/>
    <cellStyle name="60% - 강조색1 2 3 2 5 3" xfId="24852" xr:uid="{A85F3A07-DE49-4D52-B135-2B5599AA572B}"/>
    <cellStyle name="60% - 강조색1 2 3 2 6" xfId="10260" xr:uid="{86E32D03-1AFF-4C17-B081-0C696D45A48B}"/>
    <cellStyle name="60% - 강조색1 2 3 2 6 2" xfId="29716" xr:uid="{BEE3742A-8783-49DA-A7EB-D3A9AF0FB41E}"/>
    <cellStyle name="60% - 강조색1 2 3 2 7" xfId="19988" xr:uid="{25A9F0BA-100C-4063-B96B-6E65C6FC449D}"/>
    <cellStyle name="60% - 강조색1 2 3 3" xfId="836" xr:uid="{EE73F7ED-3505-4C6A-A45C-92E0C6EE9ACE}"/>
    <cellStyle name="60% - 강조색1 2 3 3 2" xfId="2052" xr:uid="{A0DFCB82-4BD3-4F63-9BE9-4BAEEEE3870B}"/>
    <cellStyle name="60% - 강조색1 2 3 3 2 2" xfId="4484" xr:uid="{6E2B5AFA-16F5-47CB-90B8-F7A8A616DE6A}"/>
    <cellStyle name="60% - 강조색1 2 3 3 2 2 2" xfId="9348" xr:uid="{36C5478A-824C-4A24-94FA-C8B64B078180}"/>
    <cellStyle name="60% - 강조색1 2 3 3 2 2 2 2" xfId="19076" xr:uid="{DA28E638-2A6A-4225-831D-5EB724CDC6B9}"/>
    <cellStyle name="60% - 강조색1 2 3 3 2 2 2 2 2" xfId="38532" xr:uid="{F34E0803-1BDA-4B31-BD23-F8057D013273}"/>
    <cellStyle name="60% - 강조색1 2 3 3 2 2 2 3" xfId="28804" xr:uid="{3ABC9356-0237-4089-B6A4-B936B43C7C33}"/>
    <cellStyle name="60% - 강조색1 2 3 3 2 2 3" xfId="14212" xr:uid="{AC718122-1AE7-4283-8B8B-203ABA4BB1ED}"/>
    <cellStyle name="60% - 강조색1 2 3 3 2 2 3 2" xfId="33668" xr:uid="{7ADB8DB2-0710-4FE1-B013-CE76BA454FEC}"/>
    <cellStyle name="60% - 강조색1 2 3 3 2 2 4" xfId="23940" xr:uid="{CC5C5C7E-F368-4C80-B5C8-80AD855F2202}"/>
    <cellStyle name="60% - 강조색1 2 3 3 2 3" xfId="6916" xr:uid="{7967E0A6-11BA-4170-B3EF-ED5A7A00FA2B}"/>
    <cellStyle name="60% - 강조색1 2 3 3 2 3 2" xfId="16644" xr:uid="{931DF0EA-85EE-4F20-BDAC-BD593FFD764F}"/>
    <cellStyle name="60% - 강조색1 2 3 3 2 3 2 2" xfId="36100" xr:uid="{7B027594-8FFA-4A07-852D-F8E2F2F7B09D}"/>
    <cellStyle name="60% - 강조색1 2 3 3 2 3 3" xfId="26372" xr:uid="{75D9B323-36BA-45AA-AD66-1537443BB9CE}"/>
    <cellStyle name="60% - 강조색1 2 3 3 2 4" xfId="11780" xr:uid="{95C734F0-6400-4D3D-B0CF-94FA6CD4F8C4}"/>
    <cellStyle name="60% - 강조색1 2 3 3 2 4 2" xfId="31236" xr:uid="{FC4A7CB8-D11C-4875-9708-1DAB96A92796}"/>
    <cellStyle name="60% - 강조색1 2 3 3 2 5" xfId="21508" xr:uid="{D6764AB8-4132-49AB-B3F3-F50291966BA4}"/>
    <cellStyle name="60% - 강조색1 2 3 3 3" xfId="3268" xr:uid="{EB30BAD9-8EF9-4BA3-A93D-A2721AE16946}"/>
    <cellStyle name="60% - 강조색1 2 3 3 3 2" xfId="8132" xr:uid="{802A929A-988A-436F-9461-BD26F014ED72}"/>
    <cellStyle name="60% - 강조색1 2 3 3 3 2 2" xfId="17860" xr:uid="{98995C4D-DB7A-4C0A-B10B-098D5CF46E46}"/>
    <cellStyle name="60% - 강조색1 2 3 3 3 2 2 2" xfId="37316" xr:uid="{72FA2DFA-8BAB-4A94-8D2A-AE39E5AFF4A5}"/>
    <cellStyle name="60% - 강조색1 2 3 3 3 2 3" xfId="27588" xr:uid="{361C1A4D-4BDA-4AFA-8427-5B3346B47D9A}"/>
    <cellStyle name="60% - 강조색1 2 3 3 3 3" xfId="12996" xr:uid="{61909347-BB84-4BCF-B9A2-D2F66F7E8BB3}"/>
    <cellStyle name="60% - 강조색1 2 3 3 3 3 2" xfId="32452" xr:uid="{13CFAE34-9870-4F9E-B930-160E5DCCF53C}"/>
    <cellStyle name="60% - 강조색1 2 3 3 3 4" xfId="22724" xr:uid="{31DB5B30-C828-4C4F-8CB0-D5F924F0C3F8}"/>
    <cellStyle name="60% - 강조색1 2 3 3 4" xfId="5700" xr:uid="{7A2A4DF6-5AFF-4CFA-AF2E-B9BA0D40529A}"/>
    <cellStyle name="60% - 강조색1 2 3 3 4 2" xfId="15428" xr:uid="{D3AC02AC-7E1D-4E24-A815-F2CF66EF65EA}"/>
    <cellStyle name="60% - 강조색1 2 3 3 4 2 2" xfId="34884" xr:uid="{C2867A2D-89E5-461E-859A-DEEF571716EE}"/>
    <cellStyle name="60% - 강조색1 2 3 3 4 3" xfId="25156" xr:uid="{4EF66886-1049-41DD-A83F-8AC230C7D2AF}"/>
    <cellStyle name="60% - 강조색1 2 3 3 5" xfId="10564" xr:uid="{74203737-70C6-41CC-B221-19D01BD6A62F}"/>
    <cellStyle name="60% - 강조색1 2 3 3 5 2" xfId="30020" xr:uid="{19307C22-3771-42CA-AF30-FEB69FBB8416}"/>
    <cellStyle name="60% - 강조색1 2 3 3 6" xfId="20292" xr:uid="{69E1CFB8-060B-421B-8335-E07DC0EBF67D}"/>
    <cellStyle name="60% - 강조색1 2 3 4" xfId="1444" xr:uid="{F8CBF9F1-A9F5-4DC8-BF3D-A3801D3D69BD}"/>
    <cellStyle name="60% - 강조색1 2 3 4 2" xfId="3876" xr:uid="{A043D2F5-FD87-4B8E-BC90-C1DF2B7A5967}"/>
    <cellStyle name="60% - 강조색1 2 3 4 2 2" xfId="8740" xr:uid="{924BAA50-7053-4425-826B-E8DBDC3E6AB0}"/>
    <cellStyle name="60% - 강조색1 2 3 4 2 2 2" xfId="18468" xr:uid="{830E09A1-21F6-467A-843D-683ACC65BBEB}"/>
    <cellStyle name="60% - 강조색1 2 3 4 2 2 2 2" xfId="37924" xr:uid="{B7FB3617-810F-4665-8F07-F826C4B8D5E7}"/>
    <cellStyle name="60% - 강조색1 2 3 4 2 2 3" xfId="28196" xr:uid="{B9E0FDF4-DEB1-4C1B-9BDF-ABA0389E2C37}"/>
    <cellStyle name="60% - 강조색1 2 3 4 2 3" xfId="13604" xr:uid="{0C78F22B-C9CD-4D7B-9D86-71C7D4085C69}"/>
    <cellStyle name="60% - 강조색1 2 3 4 2 3 2" xfId="33060" xr:uid="{23D00A17-8493-4542-99BF-E5B73207EF9E}"/>
    <cellStyle name="60% - 강조색1 2 3 4 2 4" xfId="23332" xr:uid="{7E44EE05-FA48-4B16-AEB7-94EE1639D64F}"/>
    <cellStyle name="60% - 강조색1 2 3 4 3" xfId="6308" xr:uid="{074EAC6E-0BE5-465F-B326-F9D344FAA6C6}"/>
    <cellStyle name="60% - 강조색1 2 3 4 3 2" xfId="16036" xr:uid="{50CBA383-5A7B-4D07-AB1C-FAF7B88C7030}"/>
    <cellStyle name="60% - 강조색1 2 3 4 3 2 2" xfId="35492" xr:uid="{D7B0DC0B-6310-4DB1-AB9D-7AFBFF1E613A}"/>
    <cellStyle name="60% - 강조색1 2 3 4 3 3" xfId="25764" xr:uid="{79102113-80B1-4982-8A22-1047C197F50A}"/>
    <cellStyle name="60% - 강조색1 2 3 4 4" xfId="11172" xr:uid="{8A007613-3651-4C8E-8581-D14057CFB5C2}"/>
    <cellStyle name="60% - 강조색1 2 3 4 4 2" xfId="30628" xr:uid="{60469DB9-B9EC-4EC0-A2DB-D2354B451D76}"/>
    <cellStyle name="60% - 강조색1 2 3 4 5" xfId="20900" xr:uid="{95271B9C-7678-4ED8-91F3-0CECFE83503B}"/>
    <cellStyle name="60% - 강조색1 2 3 5" xfId="2660" xr:uid="{5249DDFA-9B23-4024-9DED-2649BBBDE326}"/>
    <cellStyle name="60% - 강조색1 2 3 5 2" xfId="7524" xr:uid="{8649ECB5-9083-46F1-A7B9-97F6BF4A6BFA}"/>
    <cellStyle name="60% - 강조색1 2 3 5 2 2" xfId="17252" xr:uid="{02AB812A-6D6D-4229-9585-819F19C59018}"/>
    <cellStyle name="60% - 강조색1 2 3 5 2 2 2" xfId="36708" xr:uid="{3871ED55-22FA-45A1-B8DF-8E1FBD34A201}"/>
    <cellStyle name="60% - 강조색1 2 3 5 2 3" xfId="26980" xr:uid="{E969BB2F-5A43-4103-A6D8-A7A146301921}"/>
    <cellStyle name="60% - 강조색1 2 3 5 3" xfId="12388" xr:uid="{AE26E10C-BFFB-40D3-AD41-3B645EB35F5B}"/>
    <cellStyle name="60% - 강조색1 2 3 5 3 2" xfId="31844" xr:uid="{A38E550C-C2BD-4468-B42B-6A20B5E7B6D9}"/>
    <cellStyle name="60% - 강조색1 2 3 5 4" xfId="22116" xr:uid="{42D85170-4769-40F7-80F2-9859BBA7797C}"/>
    <cellStyle name="60% - 강조색1 2 3 6" xfId="5092" xr:uid="{D1B14B4F-C0EA-41D5-AC55-445CB0729EE5}"/>
    <cellStyle name="60% - 강조색1 2 3 6 2" xfId="14820" xr:uid="{3B7817A5-D24E-4BC6-B377-04DFEA960835}"/>
    <cellStyle name="60% - 강조색1 2 3 6 2 2" xfId="34276" xr:uid="{65D3FBFE-8CE9-4611-BD5A-442D3FF27598}"/>
    <cellStyle name="60% - 강조색1 2 3 6 3" xfId="24548" xr:uid="{DF7A4A10-7404-467F-B20B-7AB02F682DC4}"/>
    <cellStyle name="60% - 강조색1 2 3 7" xfId="9956" xr:uid="{4A1EF7B6-1172-4D02-B52A-E8C18B77904B}"/>
    <cellStyle name="60% - 강조색1 2 3 7 2" xfId="29412" xr:uid="{E0624BED-B124-4585-8B99-6755ECEA364A}"/>
    <cellStyle name="60% - 강조색1 2 3 8" xfId="19684" xr:uid="{C3A2B347-DEA5-412D-88F3-67FFA5AD1106}"/>
    <cellStyle name="60% - 강조색1 2 4" xfId="380" xr:uid="{6732ABD4-0062-4BEB-B249-9C68660D5589}"/>
    <cellStyle name="60% - 강조색1 2 4 2" xfId="988" xr:uid="{C019BA10-CD82-4065-AE2D-72C0F5C1FB04}"/>
    <cellStyle name="60% - 강조색1 2 4 2 2" xfId="2204" xr:uid="{D7CE1CCE-5612-448E-A9D7-15B6F420925B}"/>
    <cellStyle name="60% - 강조색1 2 4 2 2 2" xfId="4636" xr:uid="{7881FD75-146E-4337-8D88-B89DBE2AB99D}"/>
    <cellStyle name="60% - 강조색1 2 4 2 2 2 2" xfId="9500" xr:uid="{F2E5DA5A-C0B6-4DE2-8678-F8BC30F26446}"/>
    <cellStyle name="60% - 강조색1 2 4 2 2 2 2 2" xfId="19228" xr:uid="{11A53B4E-6185-43A8-9BEB-098FDC83F904}"/>
    <cellStyle name="60% - 강조색1 2 4 2 2 2 2 2 2" xfId="38684" xr:uid="{7B3D8E77-8903-4E2E-9582-3BE93A6977EF}"/>
    <cellStyle name="60% - 강조색1 2 4 2 2 2 2 3" xfId="28956" xr:uid="{97CB348A-58ED-4C93-8E79-E6882E048910}"/>
    <cellStyle name="60% - 강조색1 2 4 2 2 2 3" xfId="14364" xr:uid="{328A16A5-4730-4416-A139-CC1EA7ED9B74}"/>
    <cellStyle name="60% - 강조색1 2 4 2 2 2 3 2" xfId="33820" xr:uid="{BE5DA21E-3210-4EC8-BB11-78EA0C04BB5C}"/>
    <cellStyle name="60% - 강조색1 2 4 2 2 2 4" xfId="24092" xr:uid="{98447023-E682-4EDD-9B63-6161424D0F3F}"/>
    <cellStyle name="60% - 강조색1 2 4 2 2 3" xfId="7068" xr:uid="{FA59116D-EE80-4954-A743-D7B31F2017F0}"/>
    <cellStyle name="60% - 강조색1 2 4 2 2 3 2" xfId="16796" xr:uid="{B7D6A710-45B1-4589-903B-9A40AB8D5A77}"/>
    <cellStyle name="60% - 강조색1 2 4 2 2 3 2 2" xfId="36252" xr:uid="{43A04F46-68B1-415D-BF0B-914E7521936E}"/>
    <cellStyle name="60% - 강조색1 2 4 2 2 3 3" xfId="26524" xr:uid="{11FFF925-4CF8-4AF5-849B-6F77E05362DD}"/>
    <cellStyle name="60% - 강조색1 2 4 2 2 4" xfId="11932" xr:uid="{44878567-B7EF-4686-8033-9C5F51A93DC0}"/>
    <cellStyle name="60% - 강조색1 2 4 2 2 4 2" xfId="31388" xr:uid="{6F40E7DE-94CC-4C65-9BFF-D51C5ABCDB60}"/>
    <cellStyle name="60% - 강조색1 2 4 2 2 5" xfId="21660" xr:uid="{53BFDF0C-1DC7-41F7-8ECC-C0EDDF35E6D0}"/>
    <cellStyle name="60% - 강조색1 2 4 2 3" xfId="3420" xr:uid="{CAE88B1E-4652-4D40-A015-883EBE0383BE}"/>
    <cellStyle name="60% - 강조색1 2 4 2 3 2" xfId="8284" xr:uid="{7110FEA1-9F4C-4CA6-A1D4-FF2563E75EEE}"/>
    <cellStyle name="60% - 강조색1 2 4 2 3 2 2" xfId="18012" xr:uid="{9B8A37A2-83AD-4861-A41E-EF8E20B47339}"/>
    <cellStyle name="60% - 강조색1 2 4 2 3 2 2 2" xfId="37468" xr:uid="{2E6BA306-542D-48C0-8610-66A976B226D7}"/>
    <cellStyle name="60% - 강조색1 2 4 2 3 2 3" xfId="27740" xr:uid="{362D4CDC-102B-47B2-B208-F74E4D0FFBBD}"/>
    <cellStyle name="60% - 강조색1 2 4 2 3 3" xfId="13148" xr:uid="{7AC9CCF6-E1F7-4C3B-9859-FC21F9EF4DE6}"/>
    <cellStyle name="60% - 강조색1 2 4 2 3 3 2" xfId="32604" xr:uid="{33CBFD0C-3F9F-4357-97CC-32CC16E5EAD3}"/>
    <cellStyle name="60% - 강조색1 2 4 2 3 4" xfId="22876" xr:uid="{13E8AB30-6503-49AA-B6A9-C694F6C3DAEE}"/>
    <cellStyle name="60% - 강조색1 2 4 2 4" xfId="5852" xr:uid="{2335D45C-A651-4AC2-826D-B48C816F0D76}"/>
    <cellStyle name="60% - 강조색1 2 4 2 4 2" xfId="15580" xr:uid="{C88C2A16-1A90-4D82-941F-D245F3628BFD}"/>
    <cellStyle name="60% - 강조색1 2 4 2 4 2 2" xfId="35036" xr:uid="{605A7399-9E84-4D60-A976-219EDA6A68EE}"/>
    <cellStyle name="60% - 강조색1 2 4 2 4 3" xfId="25308" xr:uid="{9E9DF10C-2CD6-4555-926D-F6B27B718ED1}"/>
    <cellStyle name="60% - 강조색1 2 4 2 5" xfId="10716" xr:uid="{1B0C33DE-061F-4767-B679-85927FF33265}"/>
    <cellStyle name="60% - 강조색1 2 4 2 5 2" xfId="30172" xr:uid="{06D9E398-0C53-48A8-9553-42023DC05B82}"/>
    <cellStyle name="60% - 강조색1 2 4 2 6" xfId="20444" xr:uid="{575679BD-81F9-490C-85DF-2B0B67380FA7}"/>
    <cellStyle name="60% - 강조색1 2 4 3" xfId="1596" xr:uid="{5208E225-2D62-45EB-8A58-7F0928843C04}"/>
    <cellStyle name="60% - 강조색1 2 4 3 2" xfId="4028" xr:uid="{A5F6CCB0-4116-4926-B7FD-DF20884849F2}"/>
    <cellStyle name="60% - 강조색1 2 4 3 2 2" xfId="8892" xr:uid="{E9D7DD7A-A50B-4901-8272-96CEB0C30408}"/>
    <cellStyle name="60% - 강조색1 2 4 3 2 2 2" xfId="18620" xr:uid="{912A4285-F929-4CE6-B1BE-5167180FDD93}"/>
    <cellStyle name="60% - 강조색1 2 4 3 2 2 2 2" xfId="38076" xr:uid="{079B4980-2276-4D50-99AA-50957BC08068}"/>
    <cellStyle name="60% - 강조색1 2 4 3 2 2 3" xfId="28348" xr:uid="{AB8B2706-C4C3-49DD-A890-E0E338296AD5}"/>
    <cellStyle name="60% - 강조색1 2 4 3 2 3" xfId="13756" xr:uid="{604B3BEF-1661-4DB7-8EFC-17EFCC3033EF}"/>
    <cellStyle name="60% - 강조색1 2 4 3 2 3 2" xfId="33212" xr:uid="{3CAEB322-44CC-4F88-A8B1-D1AFA7FA91C3}"/>
    <cellStyle name="60% - 강조색1 2 4 3 2 4" xfId="23484" xr:uid="{6FEA36AC-3FD9-481A-AE35-3C716482B528}"/>
    <cellStyle name="60% - 강조색1 2 4 3 3" xfId="6460" xr:uid="{3168DD5D-0242-4A10-AFE5-E10A3A539AF4}"/>
    <cellStyle name="60% - 강조색1 2 4 3 3 2" xfId="16188" xr:uid="{6FED1C25-0787-4CF9-8385-9C882F20D8BA}"/>
    <cellStyle name="60% - 강조색1 2 4 3 3 2 2" xfId="35644" xr:uid="{24866821-ED01-4EC7-AC79-599A2F6D2743}"/>
    <cellStyle name="60% - 강조색1 2 4 3 3 3" xfId="25916" xr:uid="{CA0B02E7-FEF0-43A5-8601-F8C096AE2BF9}"/>
    <cellStyle name="60% - 강조색1 2 4 3 4" xfId="11324" xr:uid="{743BF8C3-AE94-4A48-B33D-7ACD704B6EB1}"/>
    <cellStyle name="60% - 강조색1 2 4 3 4 2" xfId="30780" xr:uid="{6DC6DB6F-8FBC-442E-98C0-112B0782603F}"/>
    <cellStyle name="60% - 강조색1 2 4 3 5" xfId="21052" xr:uid="{695C788E-F238-4D25-A91A-F4494BC5F8ED}"/>
    <cellStyle name="60% - 강조색1 2 4 4" xfId="2812" xr:uid="{B8905065-1C61-45DE-9B0B-B74ADB982C68}"/>
    <cellStyle name="60% - 강조색1 2 4 4 2" xfId="7676" xr:uid="{F8AAACF1-57EE-4C7B-B9AF-D76CA740536C}"/>
    <cellStyle name="60% - 강조색1 2 4 4 2 2" xfId="17404" xr:uid="{12843DBE-164E-4BE8-910C-5E996EB7865A}"/>
    <cellStyle name="60% - 강조색1 2 4 4 2 2 2" xfId="36860" xr:uid="{23D41EAD-AB64-4F3A-A520-1E85E204D82D}"/>
    <cellStyle name="60% - 강조색1 2 4 4 2 3" xfId="27132" xr:uid="{59CAFD01-C58C-46AA-B30B-E3D80CD04DC1}"/>
    <cellStyle name="60% - 강조색1 2 4 4 3" xfId="12540" xr:uid="{8E1962DA-3FF0-4145-8C12-082C907B3DB2}"/>
    <cellStyle name="60% - 강조색1 2 4 4 3 2" xfId="31996" xr:uid="{968D605A-7AEF-4F5B-9262-EE6E2B862306}"/>
    <cellStyle name="60% - 강조색1 2 4 4 4" xfId="22268" xr:uid="{5D43202A-D2D5-48B7-A4B4-B29B4E242B6D}"/>
    <cellStyle name="60% - 강조색1 2 4 5" xfId="5244" xr:uid="{FFAE4304-497A-4CBD-A3BD-7DE5EC3703CE}"/>
    <cellStyle name="60% - 강조색1 2 4 5 2" xfId="14972" xr:uid="{BA678CD2-9A83-4FC0-A213-E438B9609EEA}"/>
    <cellStyle name="60% - 강조색1 2 4 5 2 2" xfId="34428" xr:uid="{16A0852A-8B15-4E93-AFDF-B44E95F12CA4}"/>
    <cellStyle name="60% - 강조색1 2 4 5 3" xfId="24700" xr:uid="{DAE5D69B-CD76-413F-8860-5312CE80836E}"/>
    <cellStyle name="60% - 강조색1 2 4 6" xfId="10108" xr:uid="{F56332AC-ED8D-4633-92BE-42547B19F33B}"/>
    <cellStyle name="60% - 강조색1 2 4 6 2" xfId="29564" xr:uid="{04D291EB-449B-4E0B-9230-B1BE748DD7AB}"/>
    <cellStyle name="60% - 강조색1 2 4 7" xfId="19836" xr:uid="{03072F72-1CA2-436D-9EF4-A9AFD2703DBC}"/>
    <cellStyle name="60% - 강조색1 2 5" xfId="684" xr:uid="{78409211-0EB3-4C20-BE59-3DA859B3A8ED}"/>
    <cellStyle name="60% - 강조색1 2 5 2" xfId="1900" xr:uid="{A69217D2-26CD-4CC4-9E90-ED3B51B2EA40}"/>
    <cellStyle name="60% - 강조색1 2 5 2 2" xfId="4332" xr:uid="{05077BC0-4453-4515-BD6B-CCA04EC21E8C}"/>
    <cellStyle name="60% - 강조색1 2 5 2 2 2" xfId="9196" xr:uid="{727AFC08-C059-4082-8FF2-090DCD61FAAB}"/>
    <cellStyle name="60% - 강조색1 2 5 2 2 2 2" xfId="18924" xr:uid="{044C40EC-8B51-4EED-A95B-4D2D24D071EB}"/>
    <cellStyle name="60% - 강조색1 2 5 2 2 2 2 2" xfId="38380" xr:uid="{19728932-B5DE-4C86-A026-841AB31DDA47}"/>
    <cellStyle name="60% - 강조색1 2 5 2 2 2 3" xfId="28652" xr:uid="{A234FDCE-77D5-43D6-99AE-8E733006735A}"/>
    <cellStyle name="60% - 강조색1 2 5 2 2 3" xfId="14060" xr:uid="{B456EB51-6CB8-4D96-AB45-3B089B1AD806}"/>
    <cellStyle name="60% - 강조색1 2 5 2 2 3 2" xfId="33516" xr:uid="{BF82192D-1290-4F31-A272-7DC1062C0467}"/>
    <cellStyle name="60% - 강조색1 2 5 2 2 4" xfId="23788" xr:uid="{FEC0C589-D29E-4199-9EE2-5DA1A307694B}"/>
    <cellStyle name="60% - 강조색1 2 5 2 3" xfId="6764" xr:uid="{CCECEB97-50F6-4FA1-BD79-9BDECD9DBB87}"/>
    <cellStyle name="60% - 강조색1 2 5 2 3 2" xfId="16492" xr:uid="{BAE62AE6-E8A2-40CD-8703-A9D1DFC42C25}"/>
    <cellStyle name="60% - 강조색1 2 5 2 3 2 2" xfId="35948" xr:uid="{AE727EDC-92DD-47D6-8743-32DD367E9ABD}"/>
    <cellStyle name="60% - 강조색1 2 5 2 3 3" xfId="26220" xr:uid="{DD140AC3-1E1D-4DA3-8CA5-276D5CB92D34}"/>
    <cellStyle name="60% - 강조색1 2 5 2 4" xfId="11628" xr:uid="{DCB429C6-AB6A-42A7-AB41-23D76B012CE8}"/>
    <cellStyle name="60% - 강조색1 2 5 2 4 2" xfId="31084" xr:uid="{530FF96B-310F-4988-9959-C458B83EC794}"/>
    <cellStyle name="60% - 강조색1 2 5 2 5" xfId="21356" xr:uid="{AB015465-C205-451B-AF45-F2EE4B2B111A}"/>
    <cellStyle name="60% - 강조색1 2 5 3" xfId="3116" xr:uid="{C5B0BB88-D2E3-47E6-BA0A-671B99880803}"/>
    <cellStyle name="60% - 강조색1 2 5 3 2" xfId="7980" xr:uid="{672B3E56-1207-4B86-940B-9A32131FD213}"/>
    <cellStyle name="60% - 강조색1 2 5 3 2 2" xfId="17708" xr:uid="{12946530-8C57-497D-9E4D-9C6034064064}"/>
    <cellStyle name="60% - 강조색1 2 5 3 2 2 2" xfId="37164" xr:uid="{4456E04B-B775-400B-9DBC-440079E4FA2C}"/>
    <cellStyle name="60% - 강조색1 2 5 3 2 3" xfId="27436" xr:uid="{A1E6DF64-BAD2-42AF-A566-31D9AAA9DB25}"/>
    <cellStyle name="60% - 강조색1 2 5 3 3" xfId="12844" xr:uid="{6600CE69-576E-4B78-BB7A-D37F2212AAAF}"/>
    <cellStyle name="60% - 강조색1 2 5 3 3 2" xfId="32300" xr:uid="{15D910A1-C0DB-4332-A9EA-D0F68C8B24CA}"/>
    <cellStyle name="60% - 강조색1 2 5 3 4" xfId="22572" xr:uid="{959D6EAC-F257-4244-B359-1ED24407CFA6}"/>
    <cellStyle name="60% - 강조색1 2 5 4" xfId="5548" xr:uid="{5B38542B-30AB-4149-A76F-64945AC4B62D}"/>
    <cellStyle name="60% - 강조색1 2 5 4 2" xfId="15276" xr:uid="{17E4FC51-D5B3-47C2-AEA6-F395CE6D3877}"/>
    <cellStyle name="60% - 강조색1 2 5 4 2 2" xfId="34732" xr:uid="{8E95EBDF-F5C0-4915-BC4E-A77080051A08}"/>
    <cellStyle name="60% - 강조색1 2 5 4 3" xfId="25004" xr:uid="{441DCDE3-AE92-4D19-A1FF-FB9B2F1A1686}"/>
    <cellStyle name="60% - 강조색1 2 5 5" xfId="10412" xr:uid="{E6D69BD3-665E-4DD5-9232-5C47F45C4B52}"/>
    <cellStyle name="60% - 강조색1 2 5 5 2" xfId="29868" xr:uid="{D6D4A968-4669-4DD8-BADF-AB8CEC7A49BE}"/>
    <cellStyle name="60% - 강조색1 2 5 6" xfId="20140" xr:uid="{385A4602-2DEC-42DE-BFDB-A065BD1A697F}"/>
    <cellStyle name="60% - 강조색1 2 6" xfId="1292" xr:uid="{65F6A9D4-6C36-4572-B4A5-CAA546A54725}"/>
    <cellStyle name="60% - 강조색1 2 6 2" xfId="3724" xr:uid="{9E590931-2816-4815-B336-18619ABAE031}"/>
    <cellStyle name="60% - 강조색1 2 6 2 2" xfId="8588" xr:uid="{C87184EE-2219-4F6E-9445-053A9FAC81F2}"/>
    <cellStyle name="60% - 강조색1 2 6 2 2 2" xfId="18316" xr:uid="{B1415F40-927D-4311-A486-8CAA432A9232}"/>
    <cellStyle name="60% - 강조색1 2 6 2 2 2 2" xfId="37772" xr:uid="{65781693-85A9-4D6A-9252-70A145268A41}"/>
    <cellStyle name="60% - 강조색1 2 6 2 2 3" xfId="28044" xr:uid="{05C35115-B734-40BA-B63A-EA3EDC27F61E}"/>
    <cellStyle name="60% - 강조색1 2 6 2 3" xfId="13452" xr:uid="{C2924307-D719-4C7D-9518-8338FD64F126}"/>
    <cellStyle name="60% - 강조색1 2 6 2 3 2" xfId="32908" xr:uid="{BCEF252D-3A2B-415A-A954-2A6F5999AD04}"/>
    <cellStyle name="60% - 강조색1 2 6 2 4" xfId="23180" xr:uid="{1B00435E-BD23-47B4-854B-EA470DEE9C04}"/>
    <cellStyle name="60% - 강조색1 2 6 3" xfId="6156" xr:uid="{2D8A62E5-A635-472F-B681-B61744076B7E}"/>
    <cellStyle name="60% - 강조색1 2 6 3 2" xfId="15884" xr:uid="{0FE36F6F-49ED-4035-B85D-5323C0405898}"/>
    <cellStyle name="60% - 강조색1 2 6 3 2 2" xfId="35340" xr:uid="{4A24928C-FDC6-4961-A1B2-A4B1477A91CF}"/>
    <cellStyle name="60% - 강조색1 2 6 3 3" xfId="25612" xr:uid="{19CF6458-202C-4D53-8FD5-D01E127F6C1B}"/>
    <cellStyle name="60% - 강조색1 2 6 4" xfId="11020" xr:uid="{6C7032E7-20FE-47B5-9697-6C7F2C3588D4}"/>
    <cellStyle name="60% - 강조색1 2 6 4 2" xfId="30476" xr:uid="{CD5DF84D-90D2-4F1F-96DF-7B5330F65ED6}"/>
    <cellStyle name="60% - 강조색1 2 6 5" xfId="20748" xr:uid="{9C7DC067-F044-45BF-9B32-DA3D0652CA06}"/>
    <cellStyle name="60% - 강조색1 2 7" xfId="2508" xr:uid="{5C8FBE4D-4B1B-4AB0-AAFB-433860F94136}"/>
    <cellStyle name="60% - 강조색1 2 7 2" xfId="7372" xr:uid="{420F792B-4966-4E80-AB94-27038353AE8F}"/>
    <cellStyle name="60% - 강조색1 2 7 2 2" xfId="17100" xr:uid="{505A9104-4C54-46D5-BD4E-8E1ACFF16ED3}"/>
    <cellStyle name="60% - 강조색1 2 7 2 2 2" xfId="36556" xr:uid="{208D6119-7C84-4F1E-B941-389DD2D85AF1}"/>
    <cellStyle name="60% - 강조색1 2 7 2 3" xfId="26828" xr:uid="{6281078F-FFF2-4554-903F-0E1810E90257}"/>
    <cellStyle name="60% - 강조색1 2 7 3" xfId="12236" xr:uid="{3FAADAE6-D0E3-4B2C-AD4F-52CBC7BDB2F5}"/>
    <cellStyle name="60% - 강조색1 2 7 3 2" xfId="31692" xr:uid="{7D60A25A-ED47-4D17-AEA2-0C13629E516B}"/>
    <cellStyle name="60% - 강조색1 2 7 4" xfId="21964" xr:uid="{6640BBB3-CF7B-4E95-BC9A-BDF7E736FD61}"/>
    <cellStyle name="60% - 강조색1 2 8" xfId="4940" xr:uid="{41E0BA74-9750-4893-9F61-B23B58824474}"/>
    <cellStyle name="60% - 강조색1 2 8 2" xfId="14668" xr:uid="{9AD48B44-D528-4D98-9A8B-3485A7AF7F25}"/>
    <cellStyle name="60% - 강조색1 2 8 2 2" xfId="34124" xr:uid="{8FBB60F3-A69D-4099-8DF3-96810362B59E}"/>
    <cellStyle name="60% - 강조색1 2 8 3" xfId="24396" xr:uid="{E47FDCB8-1A98-4720-A248-EFFDA0319B7F}"/>
    <cellStyle name="60% - 강조색1 2 9" xfId="9804" xr:uid="{4A5E0762-DA4C-4B30-9242-4A81BEBC7298}"/>
    <cellStyle name="60% - 강조색1 2 9 2" xfId="29260" xr:uid="{1ECB4FDA-C2E9-4355-B307-F1D3B1ED7CDB}"/>
    <cellStyle name="60% - 강조색1 3" xfId="91" xr:uid="{33A95F97-E7D0-4D7B-A5E6-630A445B658A}"/>
    <cellStyle name="60% - 강조색1 3 10" xfId="19552" xr:uid="{C6805B3E-CC72-4D00-B29D-F3030C4294D7}"/>
    <cellStyle name="60% - 강조색1 3 2" xfId="171" xr:uid="{CD376427-FFD2-45C1-B4D9-E966165ED02A}"/>
    <cellStyle name="60% - 강조색1 3 2 2" xfId="324" xr:uid="{CF4CAD64-8E3A-4200-B366-4B02076CB8CA}"/>
    <cellStyle name="60% - 강조색1 3 2 2 2" xfId="629" xr:uid="{616B06DB-FB10-425A-A976-F993A0C1C781}"/>
    <cellStyle name="60% - 강조색1 3 2 2 2 2" xfId="1237" xr:uid="{5F58FCC7-4C22-46EA-9998-13DEE158E030}"/>
    <cellStyle name="60% - 강조색1 3 2 2 2 2 2" xfId="2453" xr:uid="{239361D1-9DA1-4937-A6B7-03B258702394}"/>
    <cellStyle name="60% - 강조색1 3 2 2 2 2 2 2" xfId="4885" xr:uid="{71C709D3-11C8-436C-8E04-A4DB5E78DCE4}"/>
    <cellStyle name="60% - 강조색1 3 2 2 2 2 2 2 2" xfId="9749" xr:uid="{805192A6-0A45-4AD4-A7F5-6B3D49262B5F}"/>
    <cellStyle name="60% - 강조색1 3 2 2 2 2 2 2 2 2" xfId="19477" xr:uid="{699A49AA-3FEF-438E-B038-7E8CF61BF829}"/>
    <cellStyle name="60% - 강조색1 3 2 2 2 2 2 2 2 2 2" xfId="38933" xr:uid="{A1AFD227-BF5E-4B00-8716-91C47B08C5FC}"/>
    <cellStyle name="60% - 강조색1 3 2 2 2 2 2 2 2 3" xfId="29205" xr:uid="{75C2E04F-F669-484E-B7D7-9D4E9D6B3511}"/>
    <cellStyle name="60% - 강조색1 3 2 2 2 2 2 2 3" xfId="14613" xr:uid="{926AE296-4CEB-48AE-A712-3EB91A7C1D9C}"/>
    <cellStyle name="60% - 강조색1 3 2 2 2 2 2 2 3 2" xfId="34069" xr:uid="{24899DF5-B79B-4571-AD3D-5BDF660F9890}"/>
    <cellStyle name="60% - 강조색1 3 2 2 2 2 2 2 4" xfId="24341" xr:uid="{14DF7E62-BE0F-4938-8AF1-99B5232CE4BC}"/>
    <cellStyle name="60% - 강조색1 3 2 2 2 2 2 3" xfId="7317" xr:uid="{708096A1-C0E5-4DCD-9431-E215479D8CD9}"/>
    <cellStyle name="60% - 강조색1 3 2 2 2 2 2 3 2" xfId="17045" xr:uid="{266B31B8-58D6-4ED7-9C03-77FA138BD47A}"/>
    <cellStyle name="60% - 강조색1 3 2 2 2 2 2 3 2 2" xfId="36501" xr:uid="{A303D51C-41C7-4212-92E0-3113E8BF9606}"/>
    <cellStyle name="60% - 강조색1 3 2 2 2 2 2 3 3" xfId="26773" xr:uid="{3727DFE6-8683-436B-AF95-47D8097D23FD}"/>
    <cellStyle name="60% - 강조색1 3 2 2 2 2 2 4" xfId="12181" xr:uid="{34CB40CF-FF28-4EE0-A609-A8009DD4097E}"/>
    <cellStyle name="60% - 강조색1 3 2 2 2 2 2 4 2" xfId="31637" xr:uid="{5164566C-9BC2-4B64-BFEC-48D277C2EB9B}"/>
    <cellStyle name="60% - 강조색1 3 2 2 2 2 2 5" xfId="21909" xr:uid="{53962AA6-C046-46FE-8E78-CF5CAC92B458}"/>
    <cellStyle name="60% - 강조색1 3 2 2 2 2 3" xfId="3669" xr:uid="{CEE2F78F-D6E1-477E-9313-641DB13AE490}"/>
    <cellStyle name="60% - 강조색1 3 2 2 2 2 3 2" xfId="8533" xr:uid="{4004FB21-9777-41F2-9DFF-68956697310B}"/>
    <cellStyle name="60% - 강조색1 3 2 2 2 2 3 2 2" xfId="18261" xr:uid="{255DE85C-E052-4921-9A4D-F17C224ECD47}"/>
    <cellStyle name="60% - 강조색1 3 2 2 2 2 3 2 2 2" xfId="37717" xr:uid="{10CBD523-0D78-4ECA-A957-20BED5C1BBDA}"/>
    <cellStyle name="60% - 강조색1 3 2 2 2 2 3 2 3" xfId="27989" xr:uid="{BE30AC63-2773-439C-8F07-A1A94AB5C352}"/>
    <cellStyle name="60% - 강조색1 3 2 2 2 2 3 3" xfId="13397" xr:uid="{89DEC2A4-128A-4715-8F6A-0A4F67C76323}"/>
    <cellStyle name="60% - 강조색1 3 2 2 2 2 3 3 2" xfId="32853" xr:uid="{F7EE4A7A-E423-49A2-9FB6-8C8F5D0A0168}"/>
    <cellStyle name="60% - 강조색1 3 2 2 2 2 3 4" xfId="23125" xr:uid="{AF89DC92-BA28-426F-9D72-7D336EAF80C0}"/>
    <cellStyle name="60% - 강조색1 3 2 2 2 2 4" xfId="6101" xr:uid="{835BFE8A-7119-4CDD-9BE8-7B0AF0713220}"/>
    <cellStyle name="60% - 강조색1 3 2 2 2 2 4 2" xfId="15829" xr:uid="{E04348BC-5B00-4D2C-991B-ED33440B5B47}"/>
    <cellStyle name="60% - 강조색1 3 2 2 2 2 4 2 2" xfId="35285" xr:uid="{59A3E96E-9933-4B38-8FE7-4506F6563E75}"/>
    <cellStyle name="60% - 강조색1 3 2 2 2 2 4 3" xfId="25557" xr:uid="{AA7FF4EA-93CF-4D34-A359-9168132ADD06}"/>
    <cellStyle name="60% - 강조색1 3 2 2 2 2 5" xfId="10965" xr:uid="{DB261683-058B-4862-BA98-4F1DB7D79249}"/>
    <cellStyle name="60% - 강조색1 3 2 2 2 2 5 2" xfId="30421" xr:uid="{1786C041-3203-479A-976A-7BD41FA79088}"/>
    <cellStyle name="60% - 강조색1 3 2 2 2 2 6" xfId="20693" xr:uid="{5661BD9D-7FFF-4F87-BFB8-A2E5023F108A}"/>
    <cellStyle name="60% - 강조색1 3 2 2 2 3" xfId="1845" xr:uid="{CE73D0D1-0F00-4236-8B24-4A38B8704384}"/>
    <cellStyle name="60% - 강조색1 3 2 2 2 3 2" xfId="4277" xr:uid="{A4BABC2A-7AC5-4D4A-9217-7F43CEFBB11A}"/>
    <cellStyle name="60% - 강조색1 3 2 2 2 3 2 2" xfId="9141" xr:uid="{77EA5C0A-D313-4E92-8E2E-F4F6E30ED92C}"/>
    <cellStyle name="60% - 강조색1 3 2 2 2 3 2 2 2" xfId="18869" xr:uid="{DEAF022F-B44F-44E8-8B34-B3E969E92355}"/>
    <cellStyle name="60% - 강조색1 3 2 2 2 3 2 2 2 2" xfId="38325" xr:uid="{CCC07B83-E5D1-4FD2-8A09-5B2DBBA9BA34}"/>
    <cellStyle name="60% - 강조색1 3 2 2 2 3 2 2 3" xfId="28597" xr:uid="{325B58A6-B313-48E1-B738-185E262D52F4}"/>
    <cellStyle name="60% - 강조색1 3 2 2 2 3 2 3" xfId="14005" xr:uid="{16565CDC-139F-4866-8317-1BF7708055F3}"/>
    <cellStyle name="60% - 강조색1 3 2 2 2 3 2 3 2" xfId="33461" xr:uid="{BE3D0526-9FD3-42D3-9915-0683BD0D9E44}"/>
    <cellStyle name="60% - 강조색1 3 2 2 2 3 2 4" xfId="23733" xr:uid="{3D5D9CD1-94CF-4DCD-8E43-4649639B9C92}"/>
    <cellStyle name="60% - 강조색1 3 2 2 2 3 3" xfId="6709" xr:uid="{75B265D1-B974-4C95-8C7A-E5BB0DA44931}"/>
    <cellStyle name="60% - 강조색1 3 2 2 2 3 3 2" xfId="16437" xr:uid="{B3E1B270-F6A0-44A1-8242-372644726B63}"/>
    <cellStyle name="60% - 강조색1 3 2 2 2 3 3 2 2" xfId="35893" xr:uid="{B02B5125-0193-4C32-90E9-B38A557AB8FD}"/>
    <cellStyle name="60% - 강조색1 3 2 2 2 3 3 3" xfId="26165" xr:uid="{B9D467A7-A4EA-4C4C-8710-AEA5DEA10432}"/>
    <cellStyle name="60% - 강조색1 3 2 2 2 3 4" xfId="11573" xr:uid="{B426D44C-E590-43B9-8B5A-AF06EB1EABFF}"/>
    <cellStyle name="60% - 강조색1 3 2 2 2 3 4 2" xfId="31029" xr:uid="{947327F5-3E10-4440-9B50-AEB7396AD8AA}"/>
    <cellStyle name="60% - 강조색1 3 2 2 2 3 5" xfId="21301" xr:uid="{888FD6C6-81EB-4A6E-B42C-57CF4538FB89}"/>
    <cellStyle name="60% - 강조색1 3 2 2 2 4" xfId="3061" xr:uid="{ACB31243-9563-4960-B073-01A6F3B356E4}"/>
    <cellStyle name="60% - 강조색1 3 2 2 2 4 2" xfId="7925" xr:uid="{490C7659-9B8C-484B-B957-F1D1508D564D}"/>
    <cellStyle name="60% - 강조색1 3 2 2 2 4 2 2" xfId="17653" xr:uid="{B4A925B5-3F2C-48C7-8622-FF8F035B8B18}"/>
    <cellStyle name="60% - 강조색1 3 2 2 2 4 2 2 2" xfId="37109" xr:uid="{120423C1-2B44-46B6-AFB9-43E22D6563B3}"/>
    <cellStyle name="60% - 강조색1 3 2 2 2 4 2 3" xfId="27381" xr:uid="{5CC0B6C5-F6A6-441C-98CA-57E47722DF58}"/>
    <cellStyle name="60% - 강조색1 3 2 2 2 4 3" xfId="12789" xr:uid="{78B359A1-4CD0-4179-ACE6-C97F0C8733BC}"/>
    <cellStyle name="60% - 강조색1 3 2 2 2 4 3 2" xfId="32245" xr:uid="{B7EF1FA3-69EF-4E10-84EC-16E97562837C}"/>
    <cellStyle name="60% - 강조색1 3 2 2 2 4 4" xfId="22517" xr:uid="{7149976C-00F5-40A1-AAB6-ACB9EBE9B40B}"/>
    <cellStyle name="60% - 강조색1 3 2 2 2 5" xfId="5493" xr:uid="{BF1E2564-C72F-4380-9F48-1DB9307C8D82}"/>
    <cellStyle name="60% - 강조색1 3 2 2 2 5 2" xfId="15221" xr:uid="{16B8936A-484E-4051-B49F-9360F3B4073D}"/>
    <cellStyle name="60% - 강조색1 3 2 2 2 5 2 2" xfId="34677" xr:uid="{08D2E3BE-D539-4443-B6B2-F4535394D16C}"/>
    <cellStyle name="60% - 강조색1 3 2 2 2 5 3" xfId="24949" xr:uid="{3CD694B0-5A80-4E4E-BA81-CE356D3D912C}"/>
    <cellStyle name="60% - 강조색1 3 2 2 2 6" xfId="10357" xr:uid="{8B4CBAD7-9EAB-4C0A-9B7A-0E447CD0C114}"/>
    <cellStyle name="60% - 강조색1 3 2 2 2 6 2" xfId="29813" xr:uid="{B4524FA9-8F8B-47D6-9A62-B3977740DDD7}"/>
    <cellStyle name="60% - 강조색1 3 2 2 2 7" xfId="20085" xr:uid="{E745879D-0E0F-4381-8BC8-51D12194F6DE}"/>
    <cellStyle name="60% - 강조색1 3 2 2 3" xfId="933" xr:uid="{BA6D5963-7191-492E-BA49-B28D6C42D756}"/>
    <cellStyle name="60% - 강조색1 3 2 2 3 2" xfId="2149" xr:uid="{4B8AC116-5DDA-44F2-AD4E-B4EFFB3B024C}"/>
    <cellStyle name="60% - 강조색1 3 2 2 3 2 2" xfId="4581" xr:uid="{7D74BDEF-C93D-4BBA-B328-2E2C01606172}"/>
    <cellStyle name="60% - 강조색1 3 2 2 3 2 2 2" xfId="9445" xr:uid="{E86FD136-76CC-40A9-9451-9994AE922F05}"/>
    <cellStyle name="60% - 강조색1 3 2 2 3 2 2 2 2" xfId="19173" xr:uid="{DC6F4A6F-CD21-42A8-AE43-3284DCA3913D}"/>
    <cellStyle name="60% - 강조색1 3 2 2 3 2 2 2 2 2" xfId="38629" xr:uid="{317DB727-F12B-4F46-82A5-1EFECB1B237D}"/>
    <cellStyle name="60% - 강조색1 3 2 2 3 2 2 2 3" xfId="28901" xr:uid="{61B348D5-7778-458A-87C7-2C18DE204B58}"/>
    <cellStyle name="60% - 강조색1 3 2 2 3 2 2 3" xfId="14309" xr:uid="{574C5A07-CE0E-419D-90F6-2D03A83005BB}"/>
    <cellStyle name="60% - 강조색1 3 2 2 3 2 2 3 2" xfId="33765" xr:uid="{C526DD28-9C16-4829-86C1-D69B2FA1D93F}"/>
    <cellStyle name="60% - 강조색1 3 2 2 3 2 2 4" xfId="24037" xr:uid="{936A46C4-EAB6-4F60-ABD5-08751AFB08B9}"/>
    <cellStyle name="60% - 강조색1 3 2 2 3 2 3" xfId="7013" xr:uid="{66F6C482-764E-4F2F-B21F-0CF03BC962C7}"/>
    <cellStyle name="60% - 강조색1 3 2 2 3 2 3 2" xfId="16741" xr:uid="{7D788540-4A3F-450D-BED6-046A5C23CEE4}"/>
    <cellStyle name="60% - 강조색1 3 2 2 3 2 3 2 2" xfId="36197" xr:uid="{49F7D759-4582-4263-B5CD-2B317BCABD5C}"/>
    <cellStyle name="60% - 강조색1 3 2 2 3 2 3 3" xfId="26469" xr:uid="{C905A5FE-81F0-4AC5-87F9-C1C8D6D34A27}"/>
    <cellStyle name="60% - 강조색1 3 2 2 3 2 4" xfId="11877" xr:uid="{40B844EC-F627-4179-970F-85FF7FC6EF43}"/>
    <cellStyle name="60% - 강조색1 3 2 2 3 2 4 2" xfId="31333" xr:uid="{F6E80BDC-12A4-4A42-9E0F-1B42F4405E53}"/>
    <cellStyle name="60% - 강조색1 3 2 2 3 2 5" xfId="21605" xr:uid="{D083B2CE-06F0-4F49-B4A1-01197C4A1B58}"/>
    <cellStyle name="60% - 강조색1 3 2 2 3 3" xfId="3365" xr:uid="{4270E4E9-F478-40A8-B737-C0E5D0DBDD26}"/>
    <cellStyle name="60% - 강조색1 3 2 2 3 3 2" xfId="8229" xr:uid="{E9975CAE-9A1D-4166-8222-3D50DEDBF571}"/>
    <cellStyle name="60% - 강조색1 3 2 2 3 3 2 2" xfId="17957" xr:uid="{267C76C1-51AB-4152-8CA9-4AFF845A8D28}"/>
    <cellStyle name="60% - 강조색1 3 2 2 3 3 2 2 2" xfId="37413" xr:uid="{8B41ACA0-4031-40AA-A3BD-5C1CED76C7DD}"/>
    <cellStyle name="60% - 강조색1 3 2 2 3 3 2 3" xfId="27685" xr:uid="{2FB5E362-A0DA-44EF-99A9-4F51ADEBBC5E}"/>
    <cellStyle name="60% - 강조색1 3 2 2 3 3 3" xfId="13093" xr:uid="{8B673C46-D079-4EBC-AFA2-0B9BFF4F8D31}"/>
    <cellStyle name="60% - 강조색1 3 2 2 3 3 3 2" xfId="32549" xr:uid="{552CEF4E-FE5E-4B29-B902-777CB1D47360}"/>
    <cellStyle name="60% - 강조색1 3 2 2 3 3 4" xfId="22821" xr:uid="{B6B15904-BB88-4D78-A83D-F63980A5AB02}"/>
    <cellStyle name="60% - 강조색1 3 2 2 3 4" xfId="5797" xr:uid="{EE9960E9-B25B-4BEF-8DDF-25A5AA7A3BCC}"/>
    <cellStyle name="60% - 강조색1 3 2 2 3 4 2" xfId="15525" xr:uid="{EC315F04-02ED-4920-8A14-C0EB65065802}"/>
    <cellStyle name="60% - 강조색1 3 2 2 3 4 2 2" xfId="34981" xr:uid="{79F98202-78E7-41C7-AC6A-9DCDC3127BEB}"/>
    <cellStyle name="60% - 강조색1 3 2 2 3 4 3" xfId="25253" xr:uid="{6E96481F-DD85-4851-BC17-CE152B2FF3C6}"/>
    <cellStyle name="60% - 강조색1 3 2 2 3 5" xfId="10661" xr:uid="{A3B01C95-53BD-4392-B4F8-52FB025FC639}"/>
    <cellStyle name="60% - 강조색1 3 2 2 3 5 2" xfId="30117" xr:uid="{D4125B24-FF9D-4344-989F-4083A593CC4D}"/>
    <cellStyle name="60% - 강조색1 3 2 2 3 6" xfId="20389" xr:uid="{F18D4F2F-3C04-4BC2-B38E-049B36397ADC}"/>
    <cellStyle name="60% - 강조색1 3 2 2 4" xfId="1541" xr:uid="{1C0D1992-8DBD-4C9F-9326-ECA7C46F4552}"/>
    <cellStyle name="60% - 강조색1 3 2 2 4 2" xfId="3973" xr:uid="{30B89F23-99E3-4A17-AA9D-009D5CC54994}"/>
    <cellStyle name="60% - 강조색1 3 2 2 4 2 2" xfId="8837" xr:uid="{43CA9864-C90D-469C-AC8A-A134DC05AED0}"/>
    <cellStyle name="60% - 강조색1 3 2 2 4 2 2 2" xfId="18565" xr:uid="{812E950C-CAA5-487A-A167-A8BD66A95234}"/>
    <cellStyle name="60% - 강조색1 3 2 2 4 2 2 2 2" xfId="38021" xr:uid="{23C91146-6C1C-423F-B74B-7FA2B79DE8FF}"/>
    <cellStyle name="60% - 강조색1 3 2 2 4 2 2 3" xfId="28293" xr:uid="{89AAF378-DAF4-4C78-BE8E-533277220894}"/>
    <cellStyle name="60% - 강조색1 3 2 2 4 2 3" xfId="13701" xr:uid="{ADBF2A02-52FF-4A6A-9BB7-28E02186B2F8}"/>
    <cellStyle name="60% - 강조색1 3 2 2 4 2 3 2" xfId="33157" xr:uid="{108973FC-8B63-47BF-8846-26E61A1D39C3}"/>
    <cellStyle name="60% - 강조색1 3 2 2 4 2 4" xfId="23429" xr:uid="{65658303-2918-42BA-87B2-6AC76EC43304}"/>
    <cellStyle name="60% - 강조색1 3 2 2 4 3" xfId="6405" xr:uid="{C1F0E2D7-6615-4829-BE09-660384AEC204}"/>
    <cellStyle name="60% - 강조색1 3 2 2 4 3 2" xfId="16133" xr:uid="{5D1FADAD-9368-4264-B2A5-47768D1EDAF9}"/>
    <cellStyle name="60% - 강조색1 3 2 2 4 3 2 2" xfId="35589" xr:uid="{0D0D3DE7-86F0-4D81-A9A6-03FBFA29ACDB}"/>
    <cellStyle name="60% - 강조색1 3 2 2 4 3 3" xfId="25861" xr:uid="{947815DD-630E-49A2-9547-51223F00B358}"/>
    <cellStyle name="60% - 강조색1 3 2 2 4 4" xfId="11269" xr:uid="{21A21005-B836-42E4-9409-AC1F3E7CCB72}"/>
    <cellStyle name="60% - 강조색1 3 2 2 4 4 2" xfId="30725" xr:uid="{23865271-7CF9-4877-9F67-091244B76B01}"/>
    <cellStyle name="60% - 강조색1 3 2 2 4 5" xfId="20997" xr:uid="{FE185748-F9D3-4851-9920-B1674D03DD4D}"/>
    <cellStyle name="60% - 강조색1 3 2 2 5" xfId="2757" xr:uid="{80BAA20D-8BEC-411F-898D-8A691F60A773}"/>
    <cellStyle name="60% - 강조색1 3 2 2 5 2" xfId="7621" xr:uid="{DB38E120-D815-4F64-911B-F242CB25FAC3}"/>
    <cellStyle name="60% - 강조색1 3 2 2 5 2 2" xfId="17349" xr:uid="{59ECFF53-8E58-47C6-97A3-90AF321E3DC2}"/>
    <cellStyle name="60% - 강조색1 3 2 2 5 2 2 2" xfId="36805" xr:uid="{974BF643-F260-4AE1-87EC-2C9582603C02}"/>
    <cellStyle name="60% - 강조색1 3 2 2 5 2 3" xfId="27077" xr:uid="{ABE5CA79-1D5B-4084-8B46-3D1091C3E66D}"/>
    <cellStyle name="60% - 강조색1 3 2 2 5 3" xfId="12485" xr:uid="{77B7E6CD-3D19-4451-97AC-A476F6E85663}"/>
    <cellStyle name="60% - 강조색1 3 2 2 5 3 2" xfId="31941" xr:uid="{6A06D4EF-0278-4224-A07D-D999CE709194}"/>
    <cellStyle name="60% - 강조색1 3 2 2 5 4" xfId="22213" xr:uid="{EC4DF480-BB84-4246-84DA-7728C3D2B697}"/>
    <cellStyle name="60% - 강조색1 3 2 2 6" xfId="5189" xr:uid="{6D7FE668-90F8-457C-A48B-F98B1562E9C1}"/>
    <cellStyle name="60% - 강조색1 3 2 2 6 2" xfId="14917" xr:uid="{C82650F0-6098-493A-AF11-243905308188}"/>
    <cellStyle name="60% - 강조색1 3 2 2 6 2 2" xfId="34373" xr:uid="{D1059AE1-3DAC-4F06-993C-5D7ED161026B}"/>
    <cellStyle name="60% - 강조색1 3 2 2 6 3" xfId="24645" xr:uid="{987F4F27-C8AF-422B-B5C2-ABE3EE0D5F75}"/>
    <cellStyle name="60% - 강조색1 3 2 2 7" xfId="10053" xr:uid="{9DCFAA7F-33E0-4941-8E2C-30BA9DD7896C}"/>
    <cellStyle name="60% - 강조색1 3 2 2 7 2" xfId="29509" xr:uid="{CC0EA0D5-3774-4155-BCE6-CA0A579600CD}"/>
    <cellStyle name="60% - 강조색1 3 2 2 8" xfId="19781" xr:uid="{7655ECE1-FE6E-42EC-90D3-064DACD2CD44}"/>
    <cellStyle name="60% - 강조색1 3 2 3" xfId="477" xr:uid="{97FBDCC5-6E8C-4798-A5EC-B76DB6E5E1FA}"/>
    <cellStyle name="60% - 강조색1 3 2 3 2" xfId="1085" xr:uid="{0F9C5E7C-7207-43A2-B8AC-9C5912AEA7EA}"/>
    <cellStyle name="60% - 강조색1 3 2 3 2 2" xfId="2301" xr:uid="{2A59A13B-8CE6-48AF-8F58-A63004BD2B84}"/>
    <cellStyle name="60% - 강조색1 3 2 3 2 2 2" xfId="4733" xr:uid="{E44F1A71-9E4C-4FC2-A726-A2B7A6561D05}"/>
    <cellStyle name="60% - 강조색1 3 2 3 2 2 2 2" xfId="9597" xr:uid="{18E1F90E-0AEE-44D5-9A02-28E158D8D339}"/>
    <cellStyle name="60% - 강조색1 3 2 3 2 2 2 2 2" xfId="19325" xr:uid="{96744EB5-DCBC-4D4C-8735-E1DF4FF28F07}"/>
    <cellStyle name="60% - 강조색1 3 2 3 2 2 2 2 2 2" xfId="38781" xr:uid="{D712F3C2-1A01-41B8-986F-E3D884A15D1F}"/>
    <cellStyle name="60% - 강조색1 3 2 3 2 2 2 2 3" xfId="29053" xr:uid="{5CFC102A-1969-49F9-BE04-6C410144737E}"/>
    <cellStyle name="60% - 강조색1 3 2 3 2 2 2 3" xfId="14461" xr:uid="{0345EBC8-A1D2-4B3F-9496-C5931A7D9953}"/>
    <cellStyle name="60% - 강조색1 3 2 3 2 2 2 3 2" xfId="33917" xr:uid="{8906935C-C509-493A-92A1-8DF4C2911042}"/>
    <cellStyle name="60% - 강조색1 3 2 3 2 2 2 4" xfId="24189" xr:uid="{53FCC17F-390C-49F7-AAC3-1822146036F5}"/>
    <cellStyle name="60% - 강조색1 3 2 3 2 2 3" xfId="7165" xr:uid="{2343AF1D-3AB7-405B-93BD-B971BE68EABF}"/>
    <cellStyle name="60% - 강조색1 3 2 3 2 2 3 2" xfId="16893" xr:uid="{66D37077-FD82-4F5B-BA03-19DA354F6CE8}"/>
    <cellStyle name="60% - 강조색1 3 2 3 2 2 3 2 2" xfId="36349" xr:uid="{F642946E-55E2-4977-B5E7-57D996BA98FB}"/>
    <cellStyle name="60% - 강조색1 3 2 3 2 2 3 3" xfId="26621" xr:uid="{CA492307-406D-4BC3-9E8E-D0DDDDFC9945}"/>
    <cellStyle name="60% - 강조색1 3 2 3 2 2 4" xfId="12029" xr:uid="{61D4C4B2-D17A-40B4-9B4C-C1D94343976D}"/>
    <cellStyle name="60% - 강조색1 3 2 3 2 2 4 2" xfId="31485" xr:uid="{57B2AD04-F487-4D29-AA03-E34B75B4B7AF}"/>
    <cellStyle name="60% - 강조색1 3 2 3 2 2 5" xfId="21757" xr:uid="{41BC0AE0-D027-4738-8793-E30916FBFE25}"/>
    <cellStyle name="60% - 강조색1 3 2 3 2 3" xfId="3517" xr:uid="{84381717-0F78-4454-A7C7-100F8176C256}"/>
    <cellStyle name="60% - 강조색1 3 2 3 2 3 2" xfId="8381" xr:uid="{5AA068FF-9C87-4F8C-AC55-972EBA42A27C}"/>
    <cellStyle name="60% - 강조색1 3 2 3 2 3 2 2" xfId="18109" xr:uid="{29D7217A-C273-450C-BB58-D6E8D4E16729}"/>
    <cellStyle name="60% - 강조색1 3 2 3 2 3 2 2 2" xfId="37565" xr:uid="{8F0796D7-FD2A-4D07-9892-8D8AD29C2D80}"/>
    <cellStyle name="60% - 강조색1 3 2 3 2 3 2 3" xfId="27837" xr:uid="{F3C8F088-3728-4409-8D35-406B29B5DC47}"/>
    <cellStyle name="60% - 강조색1 3 2 3 2 3 3" xfId="13245" xr:uid="{534B5AA8-DE45-41A8-87FA-6C44D6A1B2FE}"/>
    <cellStyle name="60% - 강조색1 3 2 3 2 3 3 2" xfId="32701" xr:uid="{1E852F7F-3F3F-48F5-98DC-0F5D74D0B701}"/>
    <cellStyle name="60% - 강조색1 3 2 3 2 3 4" xfId="22973" xr:uid="{B227F16D-CD15-4B7F-9396-334674C0B3F0}"/>
    <cellStyle name="60% - 강조색1 3 2 3 2 4" xfId="5949" xr:uid="{748F0E1D-D7A2-4FB7-B103-EF0C5197185A}"/>
    <cellStyle name="60% - 강조색1 3 2 3 2 4 2" xfId="15677" xr:uid="{3D4CB184-312A-4B9A-B539-59E181AA1BF9}"/>
    <cellStyle name="60% - 강조색1 3 2 3 2 4 2 2" xfId="35133" xr:uid="{64835A62-1DF4-4A82-A090-F0831E8CCF08}"/>
    <cellStyle name="60% - 강조색1 3 2 3 2 4 3" xfId="25405" xr:uid="{C72746FF-D23E-4EF1-8541-1C0F37EE30F6}"/>
    <cellStyle name="60% - 강조색1 3 2 3 2 5" xfId="10813" xr:uid="{A6A4F00D-9781-4765-BEE7-E50ABB0992EB}"/>
    <cellStyle name="60% - 강조색1 3 2 3 2 5 2" xfId="30269" xr:uid="{6AEB816A-D0B3-4AF4-AFB9-5FAEB55A4A5C}"/>
    <cellStyle name="60% - 강조색1 3 2 3 2 6" xfId="20541" xr:uid="{22ACDB76-31FD-4927-AF7D-A22E5958E0F9}"/>
    <cellStyle name="60% - 강조색1 3 2 3 3" xfId="1693" xr:uid="{4A180CC2-AEC2-4A0F-A1B0-AD4AA5FA3EDD}"/>
    <cellStyle name="60% - 강조색1 3 2 3 3 2" xfId="4125" xr:uid="{4A287E34-27B6-438F-80B6-52474CB36CB3}"/>
    <cellStyle name="60% - 강조색1 3 2 3 3 2 2" xfId="8989" xr:uid="{A791697F-18E8-4D61-B113-68DAC99A0115}"/>
    <cellStyle name="60% - 강조색1 3 2 3 3 2 2 2" xfId="18717" xr:uid="{EE561F4B-41F0-489C-8D74-7719DCA4C037}"/>
    <cellStyle name="60% - 강조색1 3 2 3 3 2 2 2 2" xfId="38173" xr:uid="{F59D2DE7-52BA-46D0-8462-EADA17AD3BCE}"/>
    <cellStyle name="60% - 강조색1 3 2 3 3 2 2 3" xfId="28445" xr:uid="{D25C9720-7ABD-41B9-A2F1-33B71A236D94}"/>
    <cellStyle name="60% - 강조색1 3 2 3 3 2 3" xfId="13853" xr:uid="{22816FB8-1EA8-455F-9D36-D2B05798B9A6}"/>
    <cellStyle name="60% - 강조색1 3 2 3 3 2 3 2" xfId="33309" xr:uid="{1EBA79BC-37A4-41DA-A426-E91F9997A1BB}"/>
    <cellStyle name="60% - 강조색1 3 2 3 3 2 4" xfId="23581" xr:uid="{0D35F473-3F78-4CF2-8D19-90FD8E43B359}"/>
    <cellStyle name="60% - 강조색1 3 2 3 3 3" xfId="6557" xr:uid="{5EA91DC4-A9C6-44F5-B135-7517CFC93077}"/>
    <cellStyle name="60% - 강조색1 3 2 3 3 3 2" xfId="16285" xr:uid="{BD69A8A4-E703-49DC-8445-EE5686A68885}"/>
    <cellStyle name="60% - 강조색1 3 2 3 3 3 2 2" xfId="35741" xr:uid="{BAE9A62D-3836-4C22-8157-1522559D534A}"/>
    <cellStyle name="60% - 강조색1 3 2 3 3 3 3" xfId="26013" xr:uid="{E2DF2545-4421-4B12-AFEA-7C39C362B62A}"/>
    <cellStyle name="60% - 강조색1 3 2 3 3 4" xfId="11421" xr:uid="{47CD51C1-B9CC-4E53-9574-688C1D3AA8C1}"/>
    <cellStyle name="60% - 강조색1 3 2 3 3 4 2" xfId="30877" xr:uid="{21A75C89-001E-47C3-A05B-21A8825BBAC5}"/>
    <cellStyle name="60% - 강조색1 3 2 3 3 5" xfId="21149" xr:uid="{DAE452A1-97E0-4006-87AD-98FABC7F803C}"/>
    <cellStyle name="60% - 강조색1 3 2 3 4" xfId="2909" xr:uid="{7CE8664A-D713-468C-901F-CEBAAF2065C9}"/>
    <cellStyle name="60% - 강조색1 3 2 3 4 2" xfId="7773" xr:uid="{4377A1EA-A6F4-4791-AD0B-50450134035B}"/>
    <cellStyle name="60% - 강조색1 3 2 3 4 2 2" xfId="17501" xr:uid="{A98A449D-DCD1-475B-8F3A-64999A971CE6}"/>
    <cellStyle name="60% - 강조색1 3 2 3 4 2 2 2" xfId="36957" xr:uid="{867021A9-5179-432C-B567-6A519A72D087}"/>
    <cellStyle name="60% - 강조색1 3 2 3 4 2 3" xfId="27229" xr:uid="{7B3594E4-AA6F-4DED-8B85-D6D63CE1C73F}"/>
    <cellStyle name="60% - 강조색1 3 2 3 4 3" xfId="12637" xr:uid="{8253348E-5557-4CF9-934B-445ACEA18060}"/>
    <cellStyle name="60% - 강조색1 3 2 3 4 3 2" xfId="32093" xr:uid="{C873736A-B108-4B49-8C7D-880BC3099C2B}"/>
    <cellStyle name="60% - 강조색1 3 2 3 4 4" xfId="22365" xr:uid="{852ED8A9-CCB0-443D-9F1E-658444FC5B77}"/>
    <cellStyle name="60% - 강조색1 3 2 3 5" xfId="5341" xr:uid="{FA4D94E1-E124-4520-9B3C-60F9D294A130}"/>
    <cellStyle name="60% - 강조색1 3 2 3 5 2" xfId="15069" xr:uid="{93325373-D47A-4E64-9847-E9DE81919C1E}"/>
    <cellStyle name="60% - 강조색1 3 2 3 5 2 2" xfId="34525" xr:uid="{01429E96-0CBF-46CD-9FAF-50F1C586D673}"/>
    <cellStyle name="60% - 강조색1 3 2 3 5 3" xfId="24797" xr:uid="{8DC1E159-C29E-4499-8CD8-853ADB84A658}"/>
    <cellStyle name="60% - 강조색1 3 2 3 6" xfId="10205" xr:uid="{742F8A17-E6DA-4ED4-9D5F-CBD568CD2411}"/>
    <cellStyle name="60% - 강조색1 3 2 3 6 2" xfId="29661" xr:uid="{86750D9E-6A02-402B-A354-F3770C9EDB88}"/>
    <cellStyle name="60% - 강조색1 3 2 3 7" xfId="19933" xr:uid="{4295BC4A-769F-4FCD-82BA-D125F4569D4F}"/>
    <cellStyle name="60% - 강조색1 3 2 4" xfId="781" xr:uid="{9DAF2621-CD2D-40A4-A610-0B945806C3E9}"/>
    <cellStyle name="60% - 강조색1 3 2 4 2" xfId="1997" xr:uid="{898ADA0B-FB13-4025-A64A-C20FE8D2A875}"/>
    <cellStyle name="60% - 강조색1 3 2 4 2 2" xfId="4429" xr:uid="{40B03E93-BEA4-41FF-874B-C481DE4BAA11}"/>
    <cellStyle name="60% - 강조색1 3 2 4 2 2 2" xfId="9293" xr:uid="{CD9B3548-A36D-4D91-B95F-092224CC3DC4}"/>
    <cellStyle name="60% - 강조색1 3 2 4 2 2 2 2" xfId="19021" xr:uid="{810673D8-18DA-41F9-ABC9-F3F6D09533C0}"/>
    <cellStyle name="60% - 강조색1 3 2 4 2 2 2 2 2" xfId="38477" xr:uid="{5986BDE7-788F-4299-A6DA-32AC548E6013}"/>
    <cellStyle name="60% - 강조색1 3 2 4 2 2 2 3" xfId="28749" xr:uid="{DA8C0B83-F8EF-4390-846C-8870ACD504B8}"/>
    <cellStyle name="60% - 강조색1 3 2 4 2 2 3" xfId="14157" xr:uid="{FBFC1F49-3E54-4C04-8A61-F18E37CFD39F}"/>
    <cellStyle name="60% - 강조색1 3 2 4 2 2 3 2" xfId="33613" xr:uid="{C31C85E8-ABC4-4849-9A63-1C77399AB848}"/>
    <cellStyle name="60% - 강조색1 3 2 4 2 2 4" xfId="23885" xr:uid="{D2C7B4D8-7529-4F2E-9D17-05C65F3DDDB2}"/>
    <cellStyle name="60% - 강조색1 3 2 4 2 3" xfId="6861" xr:uid="{402793F1-BA18-4BA1-B503-7C6FD8D25D90}"/>
    <cellStyle name="60% - 강조색1 3 2 4 2 3 2" xfId="16589" xr:uid="{D10E31C8-4126-4CB0-8D15-12EA417CCEA0}"/>
    <cellStyle name="60% - 강조색1 3 2 4 2 3 2 2" xfId="36045" xr:uid="{454AF663-9748-413E-8197-A0D36EB64780}"/>
    <cellStyle name="60% - 강조색1 3 2 4 2 3 3" xfId="26317" xr:uid="{53B7BFA0-E031-4119-955B-C5E0F88A7824}"/>
    <cellStyle name="60% - 강조색1 3 2 4 2 4" xfId="11725" xr:uid="{479557C9-5D1A-4724-A3AF-B3D14D65976D}"/>
    <cellStyle name="60% - 강조색1 3 2 4 2 4 2" xfId="31181" xr:uid="{E51C2A85-057B-478A-9583-5343DEF3E325}"/>
    <cellStyle name="60% - 강조색1 3 2 4 2 5" xfId="21453" xr:uid="{5C455E21-31AB-46C2-9DF0-C9F1699C3120}"/>
    <cellStyle name="60% - 강조색1 3 2 4 3" xfId="3213" xr:uid="{85A26D80-FB4D-4848-BB3C-AAA211B22FF8}"/>
    <cellStyle name="60% - 강조색1 3 2 4 3 2" xfId="8077" xr:uid="{BAF4AB0D-5A95-478C-B4BA-DD93C37DEE39}"/>
    <cellStyle name="60% - 강조색1 3 2 4 3 2 2" xfId="17805" xr:uid="{CE74F1C7-1861-4A07-874D-69E375716075}"/>
    <cellStyle name="60% - 강조색1 3 2 4 3 2 2 2" xfId="37261" xr:uid="{D9768F01-C6D9-4AFF-9E36-ECEE6BF659CC}"/>
    <cellStyle name="60% - 강조색1 3 2 4 3 2 3" xfId="27533" xr:uid="{8ACDBBE0-A549-4164-87B3-1CEDDF7E044B}"/>
    <cellStyle name="60% - 강조색1 3 2 4 3 3" xfId="12941" xr:uid="{C931977C-BA56-4722-925F-8D25B8137833}"/>
    <cellStyle name="60% - 강조색1 3 2 4 3 3 2" xfId="32397" xr:uid="{0B2EA21F-BC00-46A7-BE40-C379B81D7E2F}"/>
    <cellStyle name="60% - 강조색1 3 2 4 3 4" xfId="22669" xr:uid="{1E6D3ED2-908D-403E-B5A1-9078BBECE96E}"/>
    <cellStyle name="60% - 강조색1 3 2 4 4" xfId="5645" xr:uid="{D9B8AE9D-C93D-4A85-8759-F91FCA2EBCC4}"/>
    <cellStyle name="60% - 강조색1 3 2 4 4 2" xfId="15373" xr:uid="{2744D4FC-44DF-4DF7-8DF1-19425CBD0393}"/>
    <cellStyle name="60% - 강조색1 3 2 4 4 2 2" xfId="34829" xr:uid="{C79980AC-8DCE-457D-AAD8-944E5E587ABA}"/>
    <cellStyle name="60% - 강조색1 3 2 4 4 3" xfId="25101" xr:uid="{887FA53C-9F94-44BE-BFBB-42FFFB47B398}"/>
    <cellStyle name="60% - 강조색1 3 2 4 5" xfId="10509" xr:uid="{DE12FCF5-BB93-477B-A5E0-D2305A3BABC0}"/>
    <cellStyle name="60% - 강조색1 3 2 4 5 2" xfId="29965" xr:uid="{528DA2C8-7D64-4146-8462-9F423DFFBD0D}"/>
    <cellStyle name="60% - 강조색1 3 2 4 6" xfId="20237" xr:uid="{D2153620-7F0D-4C33-8238-415962304557}"/>
    <cellStyle name="60% - 강조색1 3 2 5" xfId="1389" xr:uid="{64BC8199-450C-4AA9-8F06-3807E2FD6A37}"/>
    <cellStyle name="60% - 강조색1 3 2 5 2" xfId="3821" xr:uid="{A776A1B7-789F-4826-B815-01A68887BF7B}"/>
    <cellStyle name="60% - 강조색1 3 2 5 2 2" xfId="8685" xr:uid="{C7C0293D-0FBB-4B72-824E-4FFBC5791EE8}"/>
    <cellStyle name="60% - 강조색1 3 2 5 2 2 2" xfId="18413" xr:uid="{5A80DA19-3AA3-460D-B481-42BFC6901167}"/>
    <cellStyle name="60% - 강조색1 3 2 5 2 2 2 2" xfId="37869" xr:uid="{EE5CB519-E294-4BA9-921C-4463A44C7B9A}"/>
    <cellStyle name="60% - 강조색1 3 2 5 2 2 3" xfId="28141" xr:uid="{49E22F75-E95F-4D98-B18A-D4F040B7C83C}"/>
    <cellStyle name="60% - 강조색1 3 2 5 2 3" xfId="13549" xr:uid="{FF89FC45-E446-4375-8504-16AB9BBFA186}"/>
    <cellStyle name="60% - 강조색1 3 2 5 2 3 2" xfId="33005" xr:uid="{4FD9F134-CC51-40E2-BB20-333BF8929322}"/>
    <cellStyle name="60% - 강조색1 3 2 5 2 4" xfId="23277" xr:uid="{705AF61D-434D-411C-9CEE-A50B320A76A2}"/>
    <cellStyle name="60% - 강조색1 3 2 5 3" xfId="6253" xr:uid="{8E3A2636-2470-4F73-A042-97F613EB1369}"/>
    <cellStyle name="60% - 강조색1 3 2 5 3 2" xfId="15981" xr:uid="{E4910041-597F-443F-B263-12A5980FA435}"/>
    <cellStyle name="60% - 강조색1 3 2 5 3 2 2" xfId="35437" xr:uid="{9E6F7FDF-E727-4605-A28D-ADC37CEE783E}"/>
    <cellStyle name="60% - 강조색1 3 2 5 3 3" xfId="25709" xr:uid="{C987C676-D8D6-4D06-A2D3-798F87EC2AAA}"/>
    <cellStyle name="60% - 강조색1 3 2 5 4" xfId="11117" xr:uid="{8BBC9884-B937-49A2-9DFF-D2B32D2065F3}"/>
    <cellStyle name="60% - 강조색1 3 2 5 4 2" xfId="30573" xr:uid="{23A7C1A3-BCC1-486E-BFF1-C365A772E573}"/>
    <cellStyle name="60% - 강조색1 3 2 5 5" xfId="20845" xr:uid="{96C09007-95E2-4146-BBF1-8EADF5915D5A}"/>
    <cellStyle name="60% - 강조색1 3 2 6" xfId="2605" xr:uid="{D27C342A-2BFB-447C-BD9B-7AC1EC672A49}"/>
    <cellStyle name="60% - 강조색1 3 2 6 2" xfId="7469" xr:uid="{3395BC6F-8B8F-4EB9-98AA-5B8A758C9059}"/>
    <cellStyle name="60% - 강조색1 3 2 6 2 2" xfId="17197" xr:uid="{C6896142-AF9E-4581-AAD6-06325FABD879}"/>
    <cellStyle name="60% - 강조색1 3 2 6 2 2 2" xfId="36653" xr:uid="{4C24815F-61F3-4B87-AB65-A8F6262DA0CF}"/>
    <cellStyle name="60% - 강조색1 3 2 6 2 3" xfId="26925" xr:uid="{06989C5F-76BF-494D-9BC5-75573D62D953}"/>
    <cellStyle name="60% - 강조색1 3 2 6 3" xfId="12333" xr:uid="{F97FB9B3-4625-4530-B53F-76E7A5DD4457}"/>
    <cellStyle name="60% - 강조색1 3 2 6 3 2" xfId="31789" xr:uid="{8C2298E1-7911-4D78-B81B-2B679272F060}"/>
    <cellStyle name="60% - 강조색1 3 2 6 4" xfId="22061" xr:uid="{31BBB1DD-8A21-4087-9523-FCB6EDCD5494}"/>
    <cellStyle name="60% - 강조색1 3 2 7" xfId="5037" xr:uid="{DF209376-B33A-4EBC-9A3D-2D791A04EE51}"/>
    <cellStyle name="60% - 강조색1 3 2 7 2" xfId="14765" xr:uid="{0E243F94-6A89-4740-AD86-5ABE89F191CA}"/>
    <cellStyle name="60% - 강조색1 3 2 7 2 2" xfId="34221" xr:uid="{DC66C5A5-1AA2-42AD-97AD-EF64C1ABDFE2}"/>
    <cellStyle name="60% - 강조색1 3 2 7 3" xfId="24493" xr:uid="{C9D97726-98D8-4234-A6F3-E3F9085E6A4F}"/>
    <cellStyle name="60% - 강조색1 3 2 8" xfId="9901" xr:uid="{76DD4C6A-6204-448F-B7BE-68EFC0E1CCC5}"/>
    <cellStyle name="60% - 강조색1 3 2 8 2" xfId="29357" xr:uid="{FCED9D9F-84E3-4355-BCD4-071757CC4DFB}"/>
    <cellStyle name="60% - 강조색1 3 2 9" xfId="19629" xr:uid="{727CC634-806F-40FE-8610-40BEE051E5D0}"/>
    <cellStyle name="60% - 강조색1 3 3" xfId="247" xr:uid="{D2461C0C-86AD-44E4-AACA-06F2A17584C1}"/>
    <cellStyle name="60% - 강조색1 3 3 2" xfId="552" xr:uid="{96CA20B2-7A73-4F0F-B684-A185BEFCFC05}"/>
    <cellStyle name="60% - 강조색1 3 3 2 2" xfId="1160" xr:uid="{315272BB-69F3-47B3-A103-4D111681EC4A}"/>
    <cellStyle name="60% - 강조색1 3 3 2 2 2" xfId="2376" xr:uid="{D0341CCE-A820-4B53-9E45-90610054A633}"/>
    <cellStyle name="60% - 강조색1 3 3 2 2 2 2" xfId="4808" xr:uid="{5CA461BC-6E08-4968-A885-2246D08AE8F4}"/>
    <cellStyle name="60% - 강조색1 3 3 2 2 2 2 2" xfId="9672" xr:uid="{23420B38-0F4B-44C6-B3EB-3B50F5689E27}"/>
    <cellStyle name="60% - 강조색1 3 3 2 2 2 2 2 2" xfId="19400" xr:uid="{C6013F48-7152-43A7-882E-5356FA04C8C3}"/>
    <cellStyle name="60% - 강조색1 3 3 2 2 2 2 2 2 2" xfId="38856" xr:uid="{E92CCA28-A106-4D6B-989A-66C7DE0AC03D}"/>
    <cellStyle name="60% - 강조색1 3 3 2 2 2 2 2 3" xfId="29128" xr:uid="{4BDB3B0D-B900-4224-A65F-C86FED51AA9B}"/>
    <cellStyle name="60% - 강조색1 3 3 2 2 2 2 3" xfId="14536" xr:uid="{30D7746D-2448-485D-A290-FD8DCB4B00B9}"/>
    <cellStyle name="60% - 강조색1 3 3 2 2 2 2 3 2" xfId="33992" xr:uid="{40275605-9FC2-48F8-9A20-4634497C46B9}"/>
    <cellStyle name="60% - 강조색1 3 3 2 2 2 2 4" xfId="24264" xr:uid="{C79940BA-7274-4E6C-B7E0-AAE0FDF0536E}"/>
    <cellStyle name="60% - 강조색1 3 3 2 2 2 3" xfId="7240" xr:uid="{26F7498C-AE27-4318-87FC-65BB40280F75}"/>
    <cellStyle name="60% - 강조색1 3 3 2 2 2 3 2" xfId="16968" xr:uid="{EC7FB72D-877F-48CA-A501-C3F2A9F7BF73}"/>
    <cellStyle name="60% - 강조색1 3 3 2 2 2 3 2 2" xfId="36424" xr:uid="{FF616545-D171-4611-AEAE-90240AD7B80E}"/>
    <cellStyle name="60% - 강조색1 3 3 2 2 2 3 3" xfId="26696" xr:uid="{54E658B3-78E1-4846-A26B-96AFE5220988}"/>
    <cellStyle name="60% - 강조색1 3 3 2 2 2 4" xfId="12104" xr:uid="{2411F929-27D4-4410-BC5D-34AF84B06ECB}"/>
    <cellStyle name="60% - 강조색1 3 3 2 2 2 4 2" xfId="31560" xr:uid="{15C1FB8E-5486-495C-AB03-F1CFC24501CF}"/>
    <cellStyle name="60% - 강조색1 3 3 2 2 2 5" xfId="21832" xr:uid="{9F8D05AC-195E-4D21-B2DF-C913D8922DF2}"/>
    <cellStyle name="60% - 강조색1 3 3 2 2 3" xfId="3592" xr:uid="{118F0302-E060-453F-8E14-DDA2E5D46560}"/>
    <cellStyle name="60% - 강조색1 3 3 2 2 3 2" xfId="8456" xr:uid="{0E3D1877-3CBF-480F-AFBD-3BEB5B7E08A0}"/>
    <cellStyle name="60% - 강조색1 3 3 2 2 3 2 2" xfId="18184" xr:uid="{1DA2C1A4-1613-4B20-9D78-9E3CFFD53B86}"/>
    <cellStyle name="60% - 강조색1 3 3 2 2 3 2 2 2" xfId="37640" xr:uid="{545AC9E0-61DE-4EFE-B91D-59BA97DF8215}"/>
    <cellStyle name="60% - 강조색1 3 3 2 2 3 2 3" xfId="27912" xr:uid="{C415793F-8C8A-4CDA-95E6-FF6AB6F0911C}"/>
    <cellStyle name="60% - 강조색1 3 3 2 2 3 3" xfId="13320" xr:uid="{D2F1FB5E-310E-4218-B2D1-B610FCDDF7F0}"/>
    <cellStyle name="60% - 강조색1 3 3 2 2 3 3 2" xfId="32776" xr:uid="{BBBDD43D-8E47-473E-BE2C-5EC48176C74C}"/>
    <cellStyle name="60% - 강조색1 3 3 2 2 3 4" xfId="23048" xr:uid="{ED3F4EFE-072B-441A-AE2F-ADF8D036EC8E}"/>
    <cellStyle name="60% - 강조색1 3 3 2 2 4" xfId="6024" xr:uid="{1277E65A-6F5B-4875-95A8-B07280364828}"/>
    <cellStyle name="60% - 강조색1 3 3 2 2 4 2" xfId="15752" xr:uid="{3B29A740-F7D9-4588-AAE1-A5EC954208E4}"/>
    <cellStyle name="60% - 강조색1 3 3 2 2 4 2 2" xfId="35208" xr:uid="{80DC1503-5EA1-4AE9-8F3A-739967CA263D}"/>
    <cellStyle name="60% - 강조색1 3 3 2 2 4 3" xfId="25480" xr:uid="{91653E38-EF5B-4777-AEF0-1F9554E71ACF}"/>
    <cellStyle name="60% - 강조색1 3 3 2 2 5" xfId="10888" xr:uid="{B5DB6058-CB84-41C4-A740-EB11E9800C0D}"/>
    <cellStyle name="60% - 강조색1 3 3 2 2 5 2" xfId="30344" xr:uid="{220E6645-83E0-4CB1-990E-8B8C50A2AFE2}"/>
    <cellStyle name="60% - 강조색1 3 3 2 2 6" xfId="20616" xr:uid="{A571AA4A-C09B-4E04-A4F7-1B3C539887E3}"/>
    <cellStyle name="60% - 강조색1 3 3 2 3" xfId="1768" xr:uid="{D3E7B967-78F1-4DC7-8BEC-73D328B07269}"/>
    <cellStyle name="60% - 강조색1 3 3 2 3 2" xfId="4200" xr:uid="{5136A9A3-9879-49B0-A249-4426D2188EBD}"/>
    <cellStyle name="60% - 강조색1 3 3 2 3 2 2" xfId="9064" xr:uid="{DE801271-4F8A-4701-8868-63272190E437}"/>
    <cellStyle name="60% - 강조색1 3 3 2 3 2 2 2" xfId="18792" xr:uid="{5BA6B964-84F0-4983-837F-B4DC911D76E6}"/>
    <cellStyle name="60% - 강조색1 3 3 2 3 2 2 2 2" xfId="38248" xr:uid="{F28B96F1-50B5-4193-8FE4-4DF02A27E092}"/>
    <cellStyle name="60% - 강조색1 3 3 2 3 2 2 3" xfId="28520" xr:uid="{85B6F92D-F25D-43C7-B69B-D958F8BB6DC1}"/>
    <cellStyle name="60% - 강조색1 3 3 2 3 2 3" xfId="13928" xr:uid="{D418F33A-7764-4DDA-87B5-3E1588CFDA93}"/>
    <cellStyle name="60% - 강조색1 3 3 2 3 2 3 2" xfId="33384" xr:uid="{9F8C0905-A48B-4C2D-854D-DF5F59524F35}"/>
    <cellStyle name="60% - 강조색1 3 3 2 3 2 4" xfId="23656" xr:uid="{653C991B-2A14-45A6-AB15-F1B3C5E7105E}"/>
    <cellStyle name="60% - 강조색1 3 3 2 3 3" xfId="6632" xr:uid="{2A922829-E44A-43FA-A609-83C15C4AE36F}"/>
    <cellStyle name="60% - 강조색1 3 3 2 3 3 2" xfId="16360" xr:uid="{AAD19B9D-250C-4E41-9740-8BF6DFF5F271}"/>
    <cellStyle name="60% - 강조색1 3 3 2 3 3 2 2" xfId="35816" xr:uid="{8D5B66A6-8FFE-4118-8E87-7A24D2109668}"/>
    <cellStyle name="60% - 강조색1 3 3 2 3 3 3" xfId="26088" xr:uid="{47F87320-16FF-4EA8-BBD0-AFB18F19DB80}"/>
    <cellStyle name="60% - 강조색1 3 3 2 3 4" xfId="11496" xr:uid="{5DA06E6A-4867-4E55-BD54-F8D8B5ACFBEA}"/>
    <cellStyle name="60% - 강조색1 3 3 2 3 4 2" xfId="30952" xr:uid="{5634E679-1D9D-43F6-B275-9512CEEEDF97}"/>
    <cellStyle name="60% - 강조색1 3 3 2 3 5" xfId="21224" xr:uid="{7D8A9B14-F33E-4A4A-8418-8FCFC7916006}"/>
    <cellStyle name="60% - 강조색1 3 3 2 4" xfId="2984" xr:uid="{97786B05-4775-4168-901F-33E816250388}"/>
    <cellStyle name="60% - 강조색1 3 3 2 4 2" xfId="7848" xr:uid="{611CCD49-111E-4C31-9D16-0E0AC127E45B}"/>
    <cellStyle name="60% - 강조색1 3 3 2 4 2 2" xfId="17576" xr:uid="{DF7AFF9A-E763-4A47-BAE3-7B9EF86879D2}"/>
    <cellStyle name="60% - 강조색1 3 3 2 4 2 2 2" xfId="37032" xr:uid="{61DB9440-466E-46BA-A766-81E1ED2C4571}"/>
    <cellStyle name="60% - 강조색1 3 3 2 4 2 3" xfId="27304" xr:uid="{4DC52EB1-0B4D-4749-8D36-450ABF8B1699}"/>
    <cellStyle name="60% - 강조색1 3 3 2 4 3" xfId="12712" xr:uid="{C3FABCA1-6C5B-44E1-BCA1-0C31D58BE4CB}"/>
    <cellStyle name="60% - 강조색1 3 3 2 4 3 2" xfId="32168" xr:uid="{19F80F42-3D1A-49BF-ACDF-284FC902534B}"/>
    <cellStyle name="60% - 강조색1 3 3 2 4 4" xfId="22440" xr:uid="{6E5EE4C1-9B1F-4B83-A9C3-16E7D3FD0106}"/>
    <cellStyle name="60% - 강조색1 3 3 2 5" xfId="5416" xr:uid="{8A9CFE91-9F96-4550-A41F-0906AE7C4B27}"/>
    <cellStyle name="60% - 강조색1 3 3 2 5 2" xfId="15144" xr:uid="{FBBFD8FC-434D-49E3-9D39-637C4920E852}"/>
    <cellStyle name="60% - 강조색1 3 3 2 5 2 2" xfId="34600" xr:uid="{66F9753D-272A-4447-A5AC-1C793430EA0E}"/>
    <cellStyle name="60% - 강조색1 3 3 2 5 3" xfId="24872" xr:uid="{98080FD1-DB6C-4956-991A-D47716921A03}"/>
    <cellStyle name="60% - 강조색1 3 3 2 6" xfId="10280" xr:uid="{9C80EC85-B301-4CB9-AFA5-43B0C189486A}"/>
    <cellStyle name="60% - 강조색1 3 3 2 6 2" xfId="29736" xr:uid="{092E856F-6995-4393-8285-C091DF853081}"/>
    <cellStyle name="60% - 강조색1 3 3 2 7" xfId="20008" xr:uid="{65D49CF3-D219-4E71-B60D-2AFFC4200CCC}"/>
    <cellStyle name="60% - 강조색1 3 3 3" xfId="856" xr:uid="{B509886D-0CFC-40D3-9449-053001276B17}"/>
    <cellStyle name="60% - 강조색1 3 3 3 2" xfId="2072" xr:uid="{3494358A-E9C8-40E9-BC5E-FFC54351E8BA}"/>
    <cellStyle name="60% - 강조색1 3 3 3 2 2" xfId="4504" xr:uid="{C6CB5404-7C67-47CF-84F8-014DC39CC354}"/>
    <cellStyle name="60% - 강조색1 3 3 3 2 2 2" xfId="9368" xr:uid="{84FF7DF2-5EEA-4022-B497-FD67E1C94366}"/>
    <cellStyle name="60% - 강조색1 3 3 3 2 2 2 2" xfId="19096" xr:uid="{E69E15F8-E6AF-4F52-998F-992272304B12}"/>
    <cellStyle name="60% - 강조색1 3 3 3 2 2 2 2 2" xfId="38552" xr:uid="{FB52816D-9C57-47FE-998A-99F7601BA18F}"/>
    <cellStyle name="60% - 강조색1 3 3 3 2 2 2 3" xfId="28824" xr:uid="{DB9F0441-C694-4953-A14D-42544F205923}"/>
    <cellStyle name="60% - 강조색1 3 3 3 2 2 3" xfId="14232" xr:uid="{F1482558-C669-445A-AACF-36C3BA3E105D}"/>
    <cellStyle name="60% - 강조색1 3 3 3 2 2 3 2" xfId="33688" xr:uid="{56E981C4-8C2F-4737-9080-B366A65124D0}"/>
    <cellStyle name="60% - 강조색1 3 3 3 2 2 4" xfId="23960" xr:uid="{A4AEC55A-7904-451D-92E5-C88D134A6A8B}"/>
    <cellStyle name="60% - 강조색1 3 3 3 2 3" xfId="6936" xr:uid="{71D4E677-ACF0-4035-BA17-E018FA6F439A}"/>
    <cellStyle name="60% - 강조색1 3 3 3 2 3 2" xfId="16664" xr:uid="{1300CAB9-5566-4B98-9211-F5FC9A21AB3C}"/>
    <cellStyle name="60% - 강조색1 3 3 3 2 3 2 2" xfId="36120" xr:uid="{B8443DE5-0DD8-437F-9895-05DCFD92CE3E}"/>
    <cellStyle name="60% - 강조색1 3 3 3 2 3 3" xfId="26392" xr:uid="{715095DC-ED11-42FF-B0A8-1E4298A9310C}"/>
    <cellStyle name="60% - 강조색1 3 3 3 2 4" xfId="11800" xr:uid="{24261111-5E8D-40E2-803E-5EC44981C446}"/>
    <cellStyle name="60% - 강조색1 3 3 3 2 4 2" xfId="31256" xr:uid="{5E37C1FF-6734-4330-9818-BC63141C9739}"/>
    <cellStyle name="60% - 강조색1 3 3 3 2 5" xfId="21528" xr:uid="{277168C5-CA43-4CE0-A908-EC09BCDE660D}"/>
    <cellStyle name="60% - 강조색1 3 3 3 3" xfId="3288" xr:uid="{6B7A315B-2AF3-4EC7-A632-F1C074986AD4}"/>
    <cellStyle name="60% - 강조색1 3 3 3 3 2" xfId="8152" xr:uid="{C8065851-9857-4906-BA76-DC81806CE6E6}"/>
    <cellStyle name="60% - 강조색1 3 3 3 3 2 2" xfId="17880" xr:uid="{62D74B2B-9A50-483E-B952-FD74A0FA47DD}"/>
    <cellStyle name="60% - 강조색1 3 3 3 3 2 2 2" xfId="37336" xr:uid="{C036E32A-ED0D-4348-9907-5C645906F3AA}"/>
    <cellStyle name="60% - 강조색1 3 3 3 3 2 3" xfId="27608" xr:uid="{D22A9770-BAE4-47D8-BAD0-300076E6BE54}"/>
    <cellStyle name="60% - 강조색1 3 3 3 3 3" xfId="13016" xr:uid="{BC22BA95-A718-4F12-B805-5E7551736283}"/>
    <cellStyle name="60% - 강조색1 3 3 3 3 3 2" xfId="32472" xr:uid="{931FDF68-762B-4AEF-A5AD-5213B57E23D8}"/>
    <cellStyle name="60% - 강조색1 3 3 3 3 4" xfId="22744" xr:uid="{B24E4387-631C-424D-8977-65995B69492B}"/>
    <cellStyle name="60% - 강조색1 3 3 3 4" xfId="5720" xr:uid="{13B3E35E-730C-4B65-B377-8CB28B87FE34}"/>
    <cellStyle name="60% - 강조색1 3 3 3 4 2" xfId="15448" xr:uid="{0A99F71C-A8EA-48C4-8CBC-CB5549B75FC1}"/>
    <cellStyle name="60% - 강조색1 3 3 3 4 2 2" xfId="34904" xr:uid="{A3B45989-ACE5-4A71-B55E-7DBB077467FE}"/>
    <cellStyle name="60% - 강조색1 3 3 3 4 3" xfId="25176" xr:uid="{0BD8CC8E-91C9-4076-B8F1-A2A6FED924CE}"/>
    <cellStyle name="60% - 강조색1 3 3 3 5" xfId="10584" xr:uid="{9B568BBB-C424-4C22-AC37-2E116D2DD0FB}"/>
    <cellStyle name="60% - 강조색1 3 3 3 5 2" xfId="30040" xr:uid="{898B30EC-0047-441B-83A7-125713427C7A}"/>
    <cellStyle name="60% - 강조색1 3 3 3 6" xfId="20312" xr:uid="{19E60C55-FCE5-4C05-B459-289C5ACB7FFB}"/>
    <cellStyle name="60% - 강조색1 3 3 4" xfId="1464" xr:uid="{8AEC30DD-11E8-4FED-A6DE-0A7046BB3E4C}"/>
    <cellStyle name="60% - 강조색1 3 3 4 2" xfId="3896" xr:uid="{7541EEB7-EA84-44B3-9B41-618549B0686B}"/>
    <cellStyle name="60% - 강조색1 3 3 4 2 2" xfId="8760" xr:uid="{58566FA0-7A72-4C5B-9E83-81E5AA3B5E87}"/>
    <cellStyle name="60% - 강조색1 3 3 4 2 2 2" xfId="18488" xr:uid="{01007349-2849-4F02-BE77-4720EBF60B09}"/>
    <cellStyle name="60% - 강조색1 3 3 4 2 2 2 2" xfId="37944" xr:uid="{4CC8F336-4314-433A-AA36-AE6F7D817C00}"/>
    <cellStyle name="60% - 강조색1 3 3 4 2 2 3" xfId="28216" xr:uid="{7001F776-918A-4054-B948-AA56479C2475}"/>
    <cellStyle name="60% - 강조색1 3 3 4 2 3" xfId="13624" xr:uid="{9D2F1C13-90E9-49B3-92E9-450EB2FB00CA}"/>
    <cellStyle name="60% - 강조색1 3 3 4 2 3 2" xfId="33080" xr:uid="{A85907D7-71A2-4E91-8F64-769190645760}"/>
    <cellStyle name="60% - 강조색1 3 3 4 2 4" xfId="23352" xr:uid="{CBE34C0F-2CE8-4CCC-8F94-CAAC3D9FA15A}"/>
    <cellStyle name="60% - 강조색1 3 3 4 3" xfId="6328" xr:uid="{B847104B-F660-4212-A678-5DFB7D08B420}"/>
    <cellStyle name="60% - 강조색1 3 3 4 3 2" xfId="16056" xr:uid="{E84483DF-DAA9-4F47-8522-8F3E37A3128F}"/>
    <cellStyle name="60% - 강조색1 3 3 4 3 2 2" xfId="35512" xr:uid="{2BFC085B-BEBC-4E17-9DFD-1C3548C3341D}"/>
    <cellStyle name="60% - 강조색1 3 3 4 3 3" xfId="25784" xr:uid="{CE6C6537-E8E2-4B8C-913C-E2C70F98D795}"/>
    <cellStyle name="60% - 강조색1 3 3 4 4" xfId="11192" xr:uid="{7E4C3721-311C-445E-8F97-DE15F1D8743F}"/>
    <cellStyle name="60% - 강조색1 3 3 4 4 2" xfId="30648" xr:uid="{700D8390-AB1A-446E-91CC-1E2A15489967}"/>
    <cellStyle name="60% - 강조색1 3 3 4 5" xfId="20920" xr:uid="{966258E0-22CA-47B7-A3C4-1507B4E941D3}"/>
    <cellStyle name="60% - 강조색1 3 3 5" xfId="2680" xr:uid="{92AD9FF5-0CC2-4FFA-9671-C02E03DF094C}"/>
    <cellStyle name="60% - 강조색1 3 3 5 2" xfId="7544" xr:uid="{00679B6B-B937-43C5-9604-3E50EAC11C95}"/>
    <cellStyle name="60% - 강조색1 3 3 5 2 2" xfId="17272" xr:uid="{17F25478-BA22-44A8-95DF-98E6FD28109C}"/>
    <cellStyle name="60% - 강조색1 3 3 5 2 2 2" xfId="36728" xr:uid="{090FBA88-3304-4638-BC13-1A319F589898}"/>
    <cellStyle name="60% - 강조색1 3 3 5 2 3" xfId="27000" xr:uid="{A75413A0-9CB9-4524-A26F-078F939E79DF}"/>
    <cellStyle name="60% - 강조색1 3 3 5 3" xfId="12408" xr:uid="{33C2E290-B97E-4FF6-A93D-56FE3D2EB00D}"/>
    <cellStyle name="60% - 강조색1 3 3 5 3 2" xfId="31864" xr:uid="{ED11D967-0B64-4FCA-923E-B4FC227192B1}"/>
    <cellStyle name="60% - 강조색1 3 3 5 4" xfId="22136" xr:uid="{BF7ED92F-921D-4FAA-B718-C6200A795621}"/>
    <cellStyle name="60% - 강조색1 3 3 6" xfId="5112" xr:uid="{42B100AA-2460-47E8-A08A-79A6D1219FF4}"/>
    <cellStyle name="60% - 강조색1 3 3 6 2" xfId="14840" xr:uid="{9947DB8C-84D2-4C1A-88AB-1A23B6296973}"/>
    <cellStyle name="60% - 강조색1 3 3 6 2 2" xfId="34296" xr:uid="{FC20E7C6-6E87-4472-9981-6FC609B64A10}"/>
    <cellStyle name="60% - 강조색1 3 3 6 3" xfId="24568" xr:uid="{5F6C0CA0-E56A-44B2-8DE9-0BBBE250520F}"/>
    <cellStyle name="60% - 강조색1 3 3 7" xfId="9976" xr:uid="{105DC38B-2C5C-4767-B143-4470360C56DF}"/>
    <cellStyle name="60% - 강조색1 3 3 7 2" xfId="29432" xr:uid="{C8D72DB9-21B1-45D8-A737-4CCA6819F16F}"/>
    <cellStyle name="60% - 강조색1 3 3 8" xfId="19704" xr:uid="{2F263286-12B8-439D-8087-5BA532429A7E}"/>
    <cellStyle name="60% - 강조색1 3 4" xfId="400" xr:uid="{A89B829C-23AE-450E-9BC0-4A78D8EE94CB}"/>
    <cellStyle name="60% - 강조색1 3 4 2" xfId="1008" xr:uid="{66256B16-02AC-49E4-98C1-6DF3AC64C295}"/>
    <cellStyle name="60% - 강조색1 3 4 2 2" xfId="2224" xr:uid="{B05F881A-AAC9-40FF-BFA1-30BCDBC387D6}"/>
    <cellStyle name="60% - 강조색1 3 4 2 2 2" xfId="4656" xr:uid="{F0EF69C0-57BB-403F-A686-C7A6841D30C9}"/>
    <cellStyle name="60% - 강조색1 3 4 2 2 2 2" xfId="9520" xr:uid="{0B032052-180E-479D-913A-9F724581474E}"/>
    <cellStyle name="60% - 강조색1 3 4 2 2 2 2 2" xfId="19248" xr:uid="{2E9057C4-69CC-450E-A031-04B8A441D35E}"/>
    <cellStyle name="60% - 강조색1 3 4 2 2 2 2 2 2" xfId="38704" xr:uid="{C57D0476-ED0B-46A3-A7AB-500D3370EDFE}"/>
    <cellStyle name="60% - 강조색1 3 4 2 2 2 2 3" xfId="28976" xr:uid="{5EC85C39-27F1-4ADA-920C-F26AA5EE5D32}"/>
    <cellStyle name="60% - 강조색1 3 4 2 2 2 3" xfId="14384" xr:uid="{5EF4B8FF-A571-4525-9C9E-26A18E0BC0CA}"/>
    <cellStyle name="60% - 강조색1 3 4 2 2 2 3 2" xfId="33840" xr:uid="{310CAFAC-988F-4648-9AEE-69F21AA7F3AC}"/>
    <cellStyle name="60% - 강조색1 3 4 2 2 2 4" xfId="24112" xr:uid="{421B6F66-ABF5-4471-816B-6CDA5DEAB5F7}"/>
    <cellStyle name="60% - 강조색1 3 4 2 2 3" xfId="7088" xr:uid="{AB5E4F51-4B00-42D1-9873-A311A2D0DC76}"/>
    <cellStyle name="60% - 강조색1 3 4 2 2 3 2" xfId="16816" xr:uid="{60FD6CA0-BF62-4D3E-9493-0F67A71613BA}"/>
    <cellStyle name="60% - 강조색1 3 4 2 2 3 2 2" xfId="36272" xr:uid="{CE311002-3A50-40D7-9C1F-0D7C05162B75}"/>
    <cellStyle name="60% - 강조색1 3 4 2 2 3 3" xfId="26544" xr:uid="{B30BA971-D885-45B4-95BE-45A20E90E89A}"/>
    <cellStyle name="60% - 강조색1 3 4 2 2 4" xfId="11952" xr:uid="{456C960D-F7B1-4061-830A-A3F1F7353F8B}"/>
    <cellStyle name="60% - 강조색1 3 4 2 2 4 2" xfId="31408" xr:uid="{B6CF64EE-41F2-4889-AA05-BDC4631D9801}"/>
    <cellStyle name="60% - 강조색1 3 4 2 2 5" xfId="21680" xr:uid="{827788B7-F21C-44D7-9C87-ACFECD7E4052}"/>
    <cellStyle name="60% - 강조색1 3 4 2 3" xfId="3440" xr:uid="{F0259D4D-6468-4B06-9B95-B2F11105CCD2}"/>
    <cellStyle name="60% - 강조색1 3 4 2 3 2" xfId="8304" xr:uid="{EDF1C4D6-CC68-4DA3-BBC4-653A6E47FDA9}"/>
    <cellStyle name="60% - 강조색1 3 4 2 3 2 2" xfId="18032" xr:uid="{6F6E8489-560B-47A8-84D1-8C2315449AFC}"/>
    <cellStyle name="60% - 강조색1 3 4 2 3 2 2 2" xfId="37488" xr:uid="{A4BA4253-1501-4228-8A82-22D373B9DB91}"/>
    <cellStyle name="60% - 강조색1 3 4 2 3 2 3" xfId="27760" xr:uid="{99984A9A-142A-4433-A010-46A611B3B5A1}"/>
    <cellStyle name="60% - 강조색1 3 4 2 3 3" xfId="13168" xr:uid="{94CA650A-F66C-4A2E-9FC6-16765E2EB40B}"/>
    <cellStyle name="60% - 강조색1 3 4 2 3 3 2" xfId="32624" xr:uid="{E5EA6917-9B7A-4384-88CD-E47B93B59A22}"/>
    <cellStyle name="60% - 강조색1 3 4 2 3 4" xfId="22896" xr:uid="{34E98E84-0C9C-4DEF-A6AE-D4E3821488CC}"/>
    <cellStyle name="60% - 강조색1 3 4 2 4" xfId="5872" xr:uid="{8A53C9E0-E0BE-4C60-8945-6346911F3292}"/>
    <cellStyle name="60% - 강조색1 3 4 2 4 2" xfId="15600" xr:uid="{E7F1E132-5653-47E8-9634-25183CC9F3B7}"/>
    <cellStyle name="60% - 강조색1 3 4 2 4 2 2" xfId="35056" xr:uid="{29BFD070-B57E-4E07-A96E-2C41D95DF7D5}"/>
    <cellStyle name="60% - 강조색1 3 4 2 4 3" xfId="25328" xr:uid="{E582FAC0-2766-46B0-A829-18BC107AE229}"/>
    <cellStyle name="60% - 강조색1 3 4 2 5" xfId="10736" xr:uid="{A3F76F10-3F65-4575-A0B3-83F1531970E8}"/>
    <cellStyle name="60% - 강조색1 3 4 2 5 2" xfId="30192" xr:uid="{B85506F9-62FA-4E94-A175-D8389C1A7006}"/>
    <cellStyle name="60% - 강조색1 3 4 2 6" xfId="20464" xr:uid="{A7390819-795D-4A89-96A0-6D4D5A5F22F7}"/>
    <cellStyle name="60% - 강조색1 3 4 3" xfId="1616" xr:uid="{8360158F-ECF6-4A5F-848D-AFB0888C2DEF}"/>
    <cellStyle name="60% - 강조색1 3 4 3 2" xfId="4048" xr:uid="{2382658C-8F0C-417A-BD68-30F8D64EE0D5}"/>
    <cellStyle name="60% - 강조색1 3 4 3 2 2" xfId="8912" xr:uid="{101951F8-536B-43F8-A37F-A78E8D320A6A}"/>
    <cellStyle name="60% - 강조색1 3 4 3 2 2 2" xfId="18640" xr:uid="{CC35FE60-1E6B-4FDF-9484-C94B8186DE8B}"/>
    <cellStyle name="60% - 강조색1 3 4 3 2 2 2 2" xfId="38096" xr:uid="{D207B833-BF6F-4332-B1B9-E2ACA675B721}"/>
    <cellStyle name="60% - 강조색1 3 4 3 2 2 3" xfId="28368" xr:uid="{DE60494D-E061-42BD-BDBB-19B2FEC946E0}"/>
    <cellStyle name="60% - 강조색1 3 4 3 2 3" xfId="13776" xr:uid="{3AEF9FDB-13ED-43CA-A9BB-0DB145635B82}"/>
    <cellStyle name="60% - 강조색1 3 4 3 2 3 2" xfId="33232" xr:uid="{F224F5F6-CBC6-4D7D-9F0A-29ADAED2C436}"/>
    <cellStyle name="60% - 강조색1 3 4 3 2 4" xfId="23504" xr:uid="{531F82B2-EC62-4517-876F-AC5775C31F2A}"/>
    <cellStyle name="60% - 강조색1 3 4 3 3" xfId="6480" xr:uid="{A0E8E2B1-B27E-49F1-BCB6-13C164120D8F}"/>
    <cellStyle name="60% - 강조색1 3 4 3 3 2" xfId="16208" xr:uid="{03755396-5911-4388-8CFC-D6E00C6157C2}"/>
    <cellStyle name="60% - 강조색1 3 4 3 3 2 2" xfId="35664" xr:uid="{C5C02EB2-2D10-46E1-8485-6697D284E129}"/>
    <cellStyle name="60% - 강조색1 3 4 3 3 3" xfId="25936" xr:uid="{46F35B71-5720-4A4B-990E-7F962A24871B}"/>
    <cellStyle name="60% - 강조색1 3 4 3 4" xfId="11344" xr:uid="{CC6BF53E-D840-4A80-A56B-827864CC0B12}"/>
    <cellStyle name="60% - 강조색1 3 4 3 4 2" xfId="30800" xr:uid="{19F961B1-FD83-426B-8186-5D4090280A4E}"/>
    <cellStyle name="60% - 강조색1 3 4 3 5" xfId="21072" xr:uid="{A1FC922E-726D-4292-8543-FF658FBE803F}"/>
    <cellStyle name="60% - 강조색1 3 4 4" xfId="2832" xr:uid="{8CA4DF8E-0FD3-4B26-BC2E-CF2E0FE1F063}"/>
    <cellStyle name="60% - 강조색1 3 4 4 2" xfId="7696" xr:uid="{DE1B360C-C372-4704-AC69-624D2F6349A5}"/>
    <cellStyle name="60% - 강조색1 3 4 4 2 2" xfId="17424" xr:uid="{D177D637-B7B6-450F-AA05-8450E4228A41}"/>
    <cellStyle name="60% - 강조색1 3 4 4 2 2 2" xfId="36880" xr:uid="{BB11337C-8E5A-4F59-BB1E-C30A456EFDF7}"/>
    <cellStyle name="60% - 강조색1 3 4 4 2 3" xfId="27152" xr:uid="{621886EB-71BA-453B-B15A-4CAC39A5EA23}"/>
    <cellStyle name="60% - 강조색1 3 4 4 3" xfId="12560" xr:uid="{E62B00E3-ACC9-4930-A8DB-14F609B27BDC}"/>
    <cellStyle name="60% - 강조색1 3 4 4 3 2" xfId="32016" xr:uid="{73458F01-CF25-4D7A-9563-ED269AF058ED}"/>
    <cellStyle name="60% - 강조색1 3 4 4 4" xfId="22288" xr:uid="{358B705A-9925-400C-B3DB-E87A46753014}"/>
    <cellStyle name="60% - 강조색1 3 4 5" xfId="5264" xr:uid="{DA9C1956-DFC6-4BF3-9E77-0AA7B1E4A082}"/>
    <cellStyle name="60% - 강조색1 3 4 5 2" xfId="14992" xr:uid="{F540256C-440E-498C-B1A0-8EF91D293B3D}"/>
    <cellStyle name="60% - 강조색1 3 4 5 2 2" xfId="34448" xr:uid="{AAE87EA7-579A-4E35-A4C2-5A59329E3A55}"/>
    <cellStyle name="60% - 강조색1 3 4 5 3" xfId="24720" xr:uid="{C9E497E8-F141-4F30-B918-40D13F006373}"/>
    <cellStyle name="60% - 강조색1 3 4 6" xfId="10128" xr:uid="{586DD224-CFD2-48E4-8216-228EF83F37FE}"/>
    <cellStyle name="60% - 강조색1 3 4 6 2" xfId="29584" xr:uid="{4CB27F9D-E98B-4F48-8C55-3AAA2B9B5059}"/>
    <cellStyle name="60% - 강조색1 3 4 7" xfId="19856" xr:uid="{ECD322FD-6EBE-4BB1-855F-0CB2A4914E56}"/>
    <cellStyle name="60% - 강조색1 3 5" xfId="704" xr:uid="{10B93E31-3414-40D7-8D30-36D9F6FD387C}"/>
    <cellStyle name="60% - 강조색1 3 5 2" xfId="1920" xr:uid="{1C2D3DBF-CD30-44C8-BCF6-F6F8BBBCF63A}"/>
    <cellStyle name="60% - 강조색1 3 5 2 2" xfId="4352" xr:uid="{F24204A6-592B-41BD-87C3-581D6F7C62CC}"/>
    <cellStyle name="60% - 강조색1 3 5 2 2 2" xfId="9216" xr:uid="{12B82E9D-30CF-4300-9C40-579F2ED2049E}"/>
    <cellStyle name="60% - 강조색1 3 5 2 2 2 2" xfId="18944" xr:uid="{3C791923-BA02-4E96-98CF-8F07DB03293F}"/>
    <cellStyle name="60% - 강조색1 3 5 2 2 2 2 2" xfId="38400" xr:uid="{3E762CBE-4112-4D10-B69A-ACAEC8FADD12}"/>
    <cellStyle name="60% - 강조색1 3 5 2 2 2 3" xfId="28672" xr:uid="{1E6E06AF-C7AD-413C-A861-846C05CB1C07}"/>
    <cellStyle name="60% - 강조색1 3 5 2 2 3" xfId="14080" xr:uid="{7425F1FB-DDAA-45F1-94DE-256485469AD4}"/>
    <cellStyle name="60% - 강조색1 3 5 2 2 3 2" xfId="33536" xr:uid="{F5880D29-4CCE-4CCE-AB75-69335E0040A2}"/>
    <cellStyle name="60% - 강조색1 3 5 2 2 4" xfId="23808" xr:uid="{C68210B8-260A-401F-81F6-9F2550336881}"/>
    <cellStyle name="60% - 강조색1 3 5 2 3" xfId="6784" xr:uid="{1BD3DFED-E136-4E4A-9210-424A914625BE}"/>
    <cellStyle name="60% - 강조색1 3 5 2 3 2" xfId="16512" xr:uid="{C43AEDB6-8215-4DE0-B272-4B9656C2C63C}"/>
    <cellStyle name="60% - 강조색1 3 5 2 3 2 2" xfId="35968" xr:uid="{7C07B8E9-FCE1-4781-BDC1-88929AE4DA1A}"/>
    <cellStyle name="60% - 강조색1 3 5 2 3 3" xfId="26240" xr:uid="{37399D5A-ED80-4A00-87DC-A5767EE1923E}"/>
    <cellStyle name="60% - 강조색1 3 5 2 4" xfId="11648" xr:uid="{C7C20736-913A-401B-B437-80157804E625}"/>
    <cellStyle name="60% - 강조색1 3 5 2 4 2" xfId="31104" xr:uid="{F033FDDD-2A6F-461E-B759-4F90362E2D62}"/>
    <cellStyle name="60% - 강조색1 3 5 2 5" xfId="21376" xr:uid="{0DE03FCC-1D7C-4BAD-97FC-9663222B1ED1}"/>
    <cellStyle name="60% - 강조색1 3 5 3" xfId="3136" xr:uid="{FBB7F4E5-47B6-456B-B9EC-1AE010A7EA89}"/>
    <cellStyle name="60% - 강조색1 3 5 3 2" xfId="8000" xr:uid="{AF5C5105-E0BA-4381-9CD4-2C55F3869717}"/>
    <cellStyle name="60% - 강조색1 3 5 3 2 2" xfId="17728" xr:uid="{63171E0C-4160-4362-A8F4-D8202B485788}"/>
    <cellStyle name="60% - 강조색1 3 5 3 2 2 2" xfId="37184" xr:uid="{D0042FBF-9E25-4088-87C2-3B0033C8ED09}"/>
    <cellStyle name="60% - 강조색1 3 5 3 2 3" xfId="27456" xr:uid="{184F27CC-A489-49DF-9E1F-A1404B9F7E27}"/>
    <cellStyle name="60% - 강조색1 3 5 3 3" xfId="12864" xr:uid="{940D95F2-DE36-401D-97F9-8F5C23B219E4}"/>
    <cellStyle name="60% - 강조색1 3 5 3 3 2" xfId="32320" xr:uid="{4C358AC0-6DB8-4770-9D0D-9650DDF7CF9B}"/>
    <cellStyle name="60% - 강조색1 3 5 3 4" xfId="22592" xr:uid="{71527757-EB4F-49B0-BFB6-1193F009286E}"/>
    <cellStyle name="60% - 강조색1 3 5 4" xfId="5568" xr:uid="{4D196078-653A-4A75-B50C-C436CB36EAD1}"/>
    <cellStyle name="60% - 강조색1 3 5 4 2" xfId="15296" xr:uid="{3DDB2012-DB6A-4730-89C7-3ADEE36BD683}"/>
    <cellStyle name="60% - 강조색1 3 5 4 2 2" xfId="34752" xr:uid="{E9834B00-D1D9-4573-8815-48A80D0B0734}"/>
    <cellStyle name="60% - 강조색1 3 5 4 3" xfId="25024" xr:uid="{F8898782-954B-4A92-8B44-024A33A0CE33}"/>
    <cellStyle name="60% - 강조색1 3 5 5" xfId="10432" xr:uid="{5694E9E4-94FC-47C2-8077-98EF8C7057C3}"/>
    <cellStyle name="60% - 강조색1 3 5 5 2" xfId="29888" xr:uid="{A65ACBEF-6FDE-48CD-A750-8B2DD4FB9B78}"/>
    <cellStyle name="60% - 강조색1 3 5 6" xfId="20160" xr:uid="{D159940F-49ED-4544-A329-5D9A870B62C9}"/>
    <cellStyle name="60% - 강조색1 3 6" xfId="1312" xr:uid="{52683968-BC99-476A-AF06-BF3830144C41}"/>
    <cellStyle name="60% - 강조색1 3 6 2" xfId="3744" xr:uid="{096116D1-8339-46E4-861D-DBAE134B8B78}"/>
    <cellStyle name="60% - 강조색1 3 6 2 2" xfId="8608" xr:uid="{C219EAE4-835F-41D4-B4AC-FE0094EA4C3A}"/>
    <cellStyle name="60% - 강조색1 3 6 2 2 2" xfId="18336" xr:uid="{82E531B0-7C26-4B6E-8C07-D34420CF6258}"/>
    <cellStyle name="60% - 강조색1 3 6 2 2 2 2" xfId="37792" xr:uid="{8931FDEB-FDCD-4DEC-980A-DDE186EC0D4B}"/>
    <cellStyle name="60% - 강조색1 3 6 2 2 3" xfId="28064" xr:uid="{2AFF45C1-F995-48E5-A006-E62BD1A22349}"/>
    <cellStyle name="60% - 강조색1 3 6 2 3" xfId="13472" xr:uid="{8AAAC09B-3474-457A-A860-86D427CDBA1C}"/>
    <cellStyle name="60% - 강조색1 3 6 2 3 2" xfId="32928" xr:uid="{79C2342A-7819-4462-A5D8-3FE968BBFBB8}"/>
    <cellStyle name="60% - 강조색1 3 6 2 4" xfId="23200" xr:uid="{041C1D2D-309D-4241-82DF-2139B0BDA33A}"/>
    <cellStyle name="60% - 강조색1 3 6 3" xfId="6176" xr:uid="{B084A2E6-FFCA-4771-BB60-0799343806DC}"/>
    <cellStyle name="60% - 강조색1 3 6 3 2" xfId="15904" xr:uid="{94F8DAD4-565C-4541-89E6-7E367072CEA1}"/>
    <cellStyle name="60% - 강조색1 3 6 3 2 2" xfId="35360" xr:uid="{783A90E3-754A-47CB-8237-42982F402909}"/>
    <cellStyle name="60% - 강조색1 3 6 3 3" xfId="25632" xr:uid="{4A58D874-2799-48D1-8DC0-EF23E8E3BAAF}"/>
    <cellStyle name="60% - 강조색1 3 6 4" xfId="11040" xr:uid="{B964AC23-D6C3-4B18-B09F-8D8624720D99}"/>
    <cellStyle name="60% - 강조색1 3 6 4 2" xfId="30496" xr:uid="{9401D7BA-C1EF-42BF-BF4C-374724561AE7}"/>
    <cellStyle name="60% - 강조색1 3 6 5" xfId="20768" xr:uid="{474059B1-DAE8-4B2F-82B7-613927994BD6}"/>
    <cellStyle name="60% - 강조색1 3 7" xfId="2528" xr:uid="{1440A8FD-D8C5-42FF-BE11-BB066F959FDF}"/>
    <cellStyle name="60% - 강조색1 3 7 2" xfId="7392" xr:uid="{7995F050-300C-4622-ADA7-62ADB88C8034}"/>
    <cellStyle name="60% - 강조색1 3 7 2 2" xfId="17120" xr:uid="{A29B27DB-8DD7-45DA-8FB5-762486114E52}"/>
    <cellStyle name="60% - 강조색1 3 7 2 2 2" xfId="36576" xr:uid="{C4C8D910-CCB7-4155-A180-E2A571F7F733}"/>
    <cellStyle name="60% - 강조색1 3 7 2 3" xfId="26848" xr:uid="{73DF7327-5547-4127-A6E3-5B824E7386F5}"/>
    <cellStyle name="60% - 강조색1 3 7 3" xfId="12256" xr:uid="{AFDA9E02-0A9F-409F-8059-8DD2752E9F3B}"/>
    <cellStyle name="60% - 강조색1 3 7 3 2" xfId="31712" xr:uid="{81055DA0-B46B-4847-BF70-531BDFAE3796}"/>
    <cellStyle name="60% - 강조색1 3 7 4" xfId="21984" xr:uid="{ADDE3537-7D21-4C2C-8EE8-9E3307EF14B4}"/>
    <cellStyle name="60% - 강조색1 3 8" xfId="4960" xr:uid="{FF25477B-7D67-4520-B100-204551360388}"/>
    <cellStyle name="60% - 강조색1 3 8 2" xfId="14688" xr:uid="{4CEC46E6-32D4-44C5-A648-F0EDAE7222D2}"/>
    <cellStyle name="60% - 강조색1 3 8 2 2" xfId="34144" xr:uid="{08028B70-BDC2-4F74-B2DA-C85ED676B01B}"/>
    <cellStyle name="60% - 강조색1 3 8 3" xfId="24416" xr:uid="{71AD5115-08FF-4ED2-B258-8A14F2E4E648}"/>
    <cellStyle name="60% - 강조색1 3 9" xfId="9824" xr:uid="{1EEB18FB-66F9-42B0-8E79-0096A97F0856}"/>
    <cellStyle name="60% - 강조색1 3 9 2" xfId="29280" xr:uid="{C913F313-7034-4F25-8B6C-2C63615929CA}"/>
    <cellStyle name="60% - 강조색1 4" xfId="111" xr:uid="{753F7C0E-FC1D-4789-B7D7-8D4702306893}"/>
    <cellStyle name="60% - 강조색1 4 10" xfId="19572" xr:uid="{3AC3F12A-5AF4-433D-A0F2-5032416F05A5}"/>
    <cellStyle name="60% - 강조색1 4 2" xfId="191" xr:uid="{88B26669-685D-4454-95C0-FC8EA5E4D033}"/>
    <cellStyle name="60% - 강조색1 4 2 2" xfId="344" xr:uid="{5CF6D25A-AB3F-43B3-9CD5-7D0729E4B6B2}"/>
    <cellStyle name="60% - 강조색1 4 2 2 2" xfId="649" xr:uid="{55372333-70C7-4166-ACE2-5A678CE411F7}"/>
    <cellStyle name="60% - 강조색1 4 2 2 2 2" xfId="1257" xr:uid="{845EA698-8EE9-4BF7-8667-F959D0004B45}"/>
    <cellStyle name="60% - 강조색1 4 2 2 2 2 2" xfId="2473" xr:uid="{0AF6108E-92BA-4573-A523-BA5B0078D820}"/>
    <cellStyle name="60% - 강조색1 4 2 2 2 2 2 2" xfId="4905" xr:uid="{3FAB3515-FAD8-4FCA-97BC-36FA58695A99}"/>
    <cellStyle name="60% - 강조색1 4 2 2 2 2 2 2 2" xfId="9769" xr:uid="{7569D420-F8C9-42B5-9084-6CA726627A23}"/>
    <cellStyle name="60% - 강조색1 4 2 2 2 2 2 2 2 2" xfId="19497" xr:uid="{8861BC7F-270E-4F14-9FBE-4E22964B553F}"/>
    <cellStyle name="60% - 강조색1 4 2 2 2 2 2 2 2 2 2" xfId="38953" xr:uid="{98AC624A-9832-49BB-A001-E401D0C10F9B}"/>
    <cellStyle name="60% - 강조색1 4 2 2 2 2 2 2 2 3" xfId="29225" xr:uid="{C60FC450-3BCD-4A60-98D2-66F720BF2FD3}"/>
    <cellStyle name="60% - 강조색1 4 2 2 2 2 2 2 3" xfId="14633" xr:uid="{CE000A29-28E8-44F4-A96F-B3CCCF2B57A9}"/>
    <cellStyle name="60% - 강조색1 4 2 2 2 2 2 2 3 2" xfId="34089" xr:uid="{CDDF44A2-627E-4A50-A90E-66B0F9DAC2BE}"/>
    <cellStyle name="60% - 강조색1 4 2 2 2 2 2 2 4" xfId="24361" xr:uid="{1AE337F6-3794-486F-9ADB-BEB2FC1D4D0C}"/>
    <cellStyle name="60% - 강조색1 4 2 2 2 2 2 3" xfId="7337" xr:uid="{2031AF08-1D2F-43EB-B359-6E1D9A1AC766}"/>
    <cellStyle name="60% - 강조색1 4 2 2 2 2 2 3 2" xfId="17065" xr:uid="{3289C636-9C4A-48A0-BF71-0BE8E10FEBA2}"/>
    <cellStyle name="60% - 강조색1 4 2 2 2 2 2 3 2 2" xfId="36521" xr:uid="{DE98050C-1CFD-4D2E-8E29-F5388EE75473}"/>
    <cellStyle name="60% - 강조색1 4 2 2 2 2 2 3 3" xfId="26793" xr:uid="{9F7E8CDD-453D-4E1B-8D66-D5A888E1CC37}"/>
    <cellStyle name="60% - 강조색1 4 2 2 2 2 2 4" xfId="12201" xr:uid="{F0E38F55-79B1-4E94-93D6-612CB2CF7350}"/>
    <cellStyle name="60% - 강조색1 4 2 2 2 2 2 4 2" xfId="31657" xr:uid="{AAFE850F-025F-4E02-A9B3-5B9592EE685A}"/>
    <cellStyle name="60% - 강조색1 4 2 2 2 2 2 5" xfId="21929" xr:uid="{DBA7B69A-EC67-40AD-B7B9-2DAFF0214308}"/>
    <cellStyle name="60% - 강조색1 4 2 2 2 2 3" xfId="3689" xr:uid="{774D8D21-3D8A-49FA-A61A-26F78F6E5644}"/>
    <cellStyle name="60% - 강조색1 4 2 2 2 2 3 2" xfId="8553" xr:uid="{25057D0D-715C-4E1E-B16F-242B97895949}"/>
    <cellStyle name="60% - 강조색1 4 2 2 2 2 3 2 2" xfId="18281" xr:uid="{756C44AC-17E6-4F3C-9A7C-891699CD83CC}"/>
    <cellStyle name="60% - 강조색1 4 2 2 2 2 3 2 2 2" xfId="37737" xr:uid="{53C00321-68F4-4495-A1D4-A1B9D3B50E98}"/>
    <cellStyle name="60% - 강조색1 4 2 2 2 2 3 2 3" xfId="28009" xr:uid="{13475D02-3BDA-4F81-9A32-989D78D3EE29}"/>
    <cellStyle name="60% - 강조색1 4 2 2 2 2 3 3" xfId="13417" xr:uid="{47A7F424-BD81-4196-9BE2-2162D538CEFB}"/>
    <cellStyle name="60% - 강조색1 4 2 2 2 2 3 3 2" xfId="32873" xr:uid="{D45A7F53-6CCD-4670-BB53-00AC2199596A}"/>
    <cellStyle name="60% - 강조색1 4 2 2 2 2 3 4" xfId="23145" xr:uid="{58C1EBD9-7563-4B11-8C47-C3117D2364D6}"/>
    <cellStyle name="60% - 강조색1 4 2 2 2 2 4" xfId="6121" xr:uid="{017565D9-B4A1-43A4-A397-6EA8C661DCCC}"/>
    <cellStyle name="60% - 강조색1 4 2 2 2 2 4 2" xfId="15849" xr:uid="{12CEABB0-0FB3-438B-B941-1A124CC64538}"/>
    <cellStyle name="60% - 강조색1 4 2 2 2 2 4 2 2" xfId="35305" xr:uid="{15E09623-4862-4039-AC90-474846FA5920}"/>
    <cellStyle name="60% - 강조색1 4 2 2 2 2 4 3" xfId="25577" xr:uid="{D2FA772A-1B02-4D9B-A0B3-06CCB8490F31}"/>
    <cellStyle name="60% - 강조색1 4 2 2 2 2 5" xfId="10985" xr:uid="{A294AC01-BE08-4F05-9DED-6E1951982F54}"/>
    <cellStyle name="60% - 강조색1 4 2 2 2 2 5 2" xfId="30441" xr:uid="{99C4F530-3B85-4F59-A31F-460DB134FAD2}"/>
    <cellStyle name="60% - 강조색1 4 2 2 2 2 6" xfId="20713" xr:uid="{BC769FD6-F5DE-4781-A26C-578F78CC3DC4}"/>
    <cellStyle name="60% - 강조색1 4 2 2 2 3" xfId="1865" xr:uid="{204F1E4A-4164-43B0-B65B-C743805F9E4A}"/>
    <cellStyle name="60% - 강조색1 4 2 2 2 3 2" xfId="4297" xr:uid="{4E9DC267-7A4E-4655-85A7-E8F236463C53}"/>
    <cellStyle name="60% - 강조색1 4 2 2 2 3 2 2" xfId="9161" xr:uid="{E7D2DF2C-8507-4362-A361-47CDC6B81077}"/>
    <cellStyle name="60% - 강조색1 4 2 2 2 3 2 2 2" xfId="18889" xr:uid="{D755B6F7-7246-4150-BF5E-DAE3B4670229}"/>
    <cellStyle name="60% - 강조색1 4 2 2 2 3 2 2 2 2" xfId="38345" xr:uid="{E9E8F36D-8F3E-40F5-8201-FFCF7A910BA9}"/>
    <cellStyle name="60% - 강조색1 4 2 2 2 3 2 2 3" xfId="28617" xr:uid="{7087E1A6-2F43-4480-A217-6EE6B00508D7}"/>
    <cellStyle name="60% - 강조색1 4 2 2 2 3 2 3" xfId="14025" xr:uid="{2C58FDDB-4728-4DEA-B209-B780970ADE83}"/>
    <cellStyle name="60% - 강조색1 4 2 2 2 3 2 3 2" xfId="33481" xr:uid="{5CF976F9-F801-4F4B-BC2D-68C2B48138DE}"/>
    <cellStyle name="60% - 강조색1 4 2 2 2 3 2 4" xfId="23753" xr:uid="{AA057234-C2FE-4106-B8A5-E3184A953E49}"/>
    <cellStyle name="60% - 강조색1 4 2 2 2 3 3" xfId="6729" xr:uid="{22AD0452-E63B-484F-94AC-F57400731143}"/>
    <cellStyle name="60% - 강조색1 4 2 2 2 3 3 2" xfId="16457" xr:uid="{693F519F-EAE5-4905-B269-D58FD4A1D349}"/>
    <cellStyle name="60% - 강조색1 4 2 2 2 3 3 2 2" xfId="35913" xr:uid="{CBBC07F4-5454-4515-9988-E23084B2C027}"/>
    <cellStyle name="60% - 강조색1 4 2 2 2 3 3 3" xfId="26185" xr:uid="{9F61850C-2B40-4FE3-B31D-E356ECCC097C}"/>
    <cellStyle name="60% - 강조색1 4 2 2 2 3 4" xfId="11593" xr:uid="{FE478F46-0984-4E52-9EC4-9F47DDB501DF}"/>
    <cellStyle name="60% - 강조색1 4 2 2 2 3 4 2" xfId="31049" xr:uid="{FACDDB4E-9DB2-4FF8-A9D5-BBD2E2F7424A}"/>
    <cellStyle name="60% - 강조색1 4 2 2 2 3 5" xfId="21321" xr:uid="{B9336164-C25D-495C-9E45-BA131D57310D}"/>
    <cellStyle name="60% - 강조색1 4 2 2 2 4" xfId="3081" xr:uid="{DBA27882-9B63-41AD-AB26-4BD498A8104D}"/>
    <cellStyle name="60% - 강조색1 4 2 2 2 4 2" xfId="7945" xr:uid="{BE5D6270-BE21-4993-9F10-9933B0F24532}"/>
    <cellStyle name="60% - 강조색1 4 2 2 2 4 2 2" xfId="17673" xr:uid="{0022A4E6-467F-4F34-947E-6998BBA90B0C}"/>
    <cellStyle name="60% - 강조색1 4 2 2 2 4 2 2 2" xfId="37129" xr:uid="{48C9DD48-90E4-4DE5-905D-9511FA5A5893}"/>
    <cellStyle name="60% - 강조색1 4 2 2 2 4 2 3" xfId="27401" xr:uid="{BEF8D39C-3B60-427C-BD99-7DE2855C9A6E}"/>
    <cellStyle name="60% - 강조색1 4 2 2 2 4 3" xfId="12809" xr:uid="{6640B7D4-7B51-43FF-9B40-089B21354021}"/>
    <cellStyle name="60% - 강조색1 4 2 2 2 4 3 2" xfId="32265" xr:uid="{1238FB70-CC02-4145-9B30-4471ABAD2428}"/>
    <cellStyle name="60% - 강조색1 4 2 2 2 4 4" xfId="22537" xr:uid="{777E5354-CADB-4298-9C2A-F2215DF0E6A6}"/>
    <cellStyle name="60% - 강조색1 4 2 2 2 5" xfId="5513" xr:uid="{FD6DDA24-F4EA-415C-B657-53AA72A75F3B}"/>
    <cellStyle name="60% - 강조색1 4 2 2 2 5 2" xfId="15241" xr:uid="{EFF87564-6C49-49F7-B852-E29CC8AFB105}"/>
    <cellStyle name="60% - 강조색1 4 2 2 2 5 2 2" xfId="34697" xr:uid="{F416D362-EF39-495C-8348-6A4ED685858C}"/>
    <cellStyle name="60% - 강조색1 4 2 2 2 5 3" xfId="24969" xr:uid="{68FBE755-2EFD-475C-8A3B-F280D2068715}"/>
    <cellStyle name="60% - 강조색1 4 2 2 2 6" xfId="10377" xr:uid="{52E169A6-D2E4-4CD4-953F-5412E8F49FC8}"/>
    <cellStyle name="60% - 강조색1 4 2 2 2 6 2" xfId="29833" xr:uid="{89AFA9A4-E324-4188-8EFF-52A6A2D9B706}"/>
    <cellStyle name="60% - 강조색1 4 2 2 2 7" xfId="20105" xr:uid="{01A18C65-20F3-4C68-A7FB-60FC240F934A}"/>
    <cellStyle name="60% - 강조색1 4 2 2 3" xfId="953" xr:uid="{C8F13355-C16F-451E-AC7B-9142D66A6F17}"/>
    <cellStyle name="60% - 강조색1 4 2 2 3 2" xfId="2169" xr:uid="{D68F2ECA-45B6-41EF-BAE5-C6E7A9C561D4}"/>
    <cellStyle name="60% - 강조색1 4 2 2 3 2 2" xfId="4601" xr:uid="{44D761CD-D9CF-4610-B93E-73752DC24F4E}"/>
    <cellStyle name="60% - 강조색1 4 2 2 3 2 2 2" xfId="9465" xr:uid="{02ECA7E9-24DA-4E4B-997D-64CA02A3608D}"/>
    <cellStyle name="60% - 강조색1 4 2 2 3 2 2 2 2" xfId="19193" xr:uid="{151C1BB5-49BB-41AF-B2A4-F4089321F186}"/>
    <cellStyle name="60% - 강조색1 4 2 2 3 2 2 2 2 2" xfId="38649" xr:uid="{45887D4E-680F-40F5-9C8B-94430D633359}"/>
    <cellStyle name="60% - 강조색1 4 2 2 3 2 2 2 3" xfId="28921" xr:uid="{3D26C8BD-EBEA-49BC-B31D-FFAB5F226D94}"/>
    <cellStyle name="60% - 강조색1 4 2 2 3 2 2 3" xfId="14329" xr:uid="{5C68FA4F-8E81-4239-AFC7-516A7DCB7972}"/>
    <cellStyle name="60% - 강조색1 4 2 2 3 2 2 3 2" xfId="33785" xr:uid="{D3DE271F-5799-495D-937E-D3272C03F94F}"/>
    <cellStyle name="60% - 강조색1 4 2 2 3 2 2 4" xfId="24057" xr:uid="{DFAD2A87-9A6B-473E-931F-9B00E558D5DF}"/>
    <cellStyle name="60% - 강조색1 4 2 2 3 2 3" xfId="7033" xr:uid="{2B651CB5-EADE-4BA1-9065-7387FEAC7DD2}"/>
    <cellStyle name="60% - 강조색1 4 2 2 3 2 3 2" xfId="16761" xr:uid="{DC4B5C27-D5B9-4B3E-AF70-8A19B5E62AF0}"/>
    <cellStyle name="60% - 강조색1 4 2 2 3 2 3 2 2" xfId="36217" xr:uid="{6837061F-A391-42DB-AA6F-58BCCFEB8131}"/>
    <cellStyle name="60% - 강조색1 4 2 2 3 2 3 3" xfId="26489" xr:uid="{632D42EC-DE2E-45C0-802E-E9446DE47FB3}"/>
    <cellStyle name="60% - 강조색1 4 2 2 3 2 4" xfId="11897" xr:uid="{C14502D2-7A23-4714-92C2-6832FCB86CDE}"/>
    <cellStyle name="60% - 강조색1 4 2 2 3 2 4 2" xfId="31353" xr:uid="{02656165-05AA-4480-92B7-1F83F132607F}"/>
    <cellStyle name="60% - 강조색1 4 2 2 3 2 5" xfId="21625" xr:uid="{87F232E0-60E7-46B9-82F4-5BBEAAC5350E}"/>
    <cellStyle name="60% - 강조색1 4 2 2 3 3" xfId="3385" xr:uid="{62E8196C-323A-4106-AD5F-47297636E9A6}"/>
    <cellStyle name="60% - 강조색1 4 2 2 3 3 2" xfId="8249" xr:uid="{CFE92288-7A8D-4DC4-9BA1-FBDEDD1D8066}"/>
    <cellStyle name="60% - 강조색1 4 2 2 3 3 2 2" xfId="17977" xr:uid="{EBA77BA8-1011-4BB2-9D38-41C2449672B5}"/>
    <cellStyle name="60% - 강조색1 4 2 2 3 3 2 2 2" xfId="37433" xr:uid="{DD0EF6F5-B078-43C5-826E-E86ED3A95979}"/>
    <cellStyle name="60% - 강조색1 4 2 2 3 3 2 3" xfId="27705" xr:uid="{85D674CA-6568-4624-B2D6-9F04D8F2F9E4}"/>
    <cellStyle name="60% - 강조색1 4 2 2 3 3 3" xfId="13113" xr:uid="{53761FE2-65FA-429A-9599-E202C1023F72}"/>
    <cellStyle name="60% - 강조색1 4 2 2 3 3 3 2" xfId="32569" xr:uid="{844FE5D8-2188-4F67-82FB-6957DC4AFE35}"/>
    <cellStyle name="60% - 강조색1 4 2 2 3 3 4" xfId="22841" xr:uid="{26DD13E7-8C66-44E4-AF17-858311A00D7F}"/>
    <cellStyle name="60% - 강조색1 4 2 2 3 4" xfId="5817" xr:uid="{3E7A60FF-EFB3-41F0-A098-B288F0CE49D6}"/>
    <cellStyle name="60% - 강조색1 4 2 2 3 4 2" xfId="15545" xr:uid="{EEE0A82E-D4A2-480B-B782-29C7ADCF7E8F}"/>
    <cellStyle name="60% - 강조색1 4 2 2 3 4 2 2" xfId="35001" xr:uid="{A78064C0-37DF-4027-82C6-AC3FECB655D4}"/>
    <cellStyle name="60% - 강조색1 4 2 2 3 4 3" xfId="25273" xr:uid="{77BFDA6F-C1FE-4CDC-A9CB-48561B8E40D9}"/>
    <cellStyle name="60% - 강조색1 4 2 2 3 5" xfId="10681" xr:uid="{A6FA84E1-D7A6-47A2-B442-334A6DFC53F0}"/>
    <cellStyle name="60% - 강조색1 4 2 2 3 5 2" xfId="30137" xr:uid="{F3198563-10C0-4004-93A9-81F9A314B98D}"/>
    <cellStyle name="60% - 강조색1 4 2 2 3 6" xfId="20409" xr:uid="{1E195C24-DCD3-4ED5-8E76-59A26EB2B047}"/>
    <cellStyle name="60% - 강조색1 4 2 2 4" xfId="1561" xr:uid="{419C4924-55F4-4F01-BA15-C32806A3330C}"/>
    <cellStyle name="60% - 강조색1 4 2 2 4 2" xfId="3993" xr:uid="{757B7925-E68B-4706-B6BC-8581D9FC815D}"/>
    <cellStyle name="60% - 강조색1 4 2 2 4 2 2" xfId="8857" xr:uid="{909982B3-0BB4-499A-90D4-AA7440D513E9}"/>
    <cellStyle name="60% - 강조색1 4 2 2 4 2 2 2" xfId="18585" xr:uid="{AE3DCB56-8CA0-4FF3-8CD6-6938B65759C3}"/>
    <cellStyle name="60% - 강조색1 4 2 2 4 2 2 2 2" xfId="38041" xr:uid="{4F75C67D-9B89-470A-A33B-ECE59F12674B}"/>
    <cellStyle name="60% - 강조색1 4 2 2 4 2 2 3" xfId="28313" xr:uid="{48EF3A7F-625A-42C3-B8C5-E138FFB09AE6}"/>
    <cellStyle name="60% - 강조색1 4 2 2 4 2 3" xfId="13721" xr:uid="{14F3AAC8-ECB9-4DAC-9001-E8693FA6C847}"/>
    <cellStyle name="60% - 강조색1 4 2 2 4 2 3 2" xfId="33177" xr:uid="{468CF6D1-5B79-4639-ACFB-16EFFB20E56F}"/>
    <cellStyle name="60% - 강조색1 4 2 2 4 2 4" xfId="23449" xr:uid="{3F13A247-9CD3-41B4-954D-C5755C23A8F4}"/>
    <cellStyle name="60% - 강조색1 4 2 2 4 3" xfId="6425" xr:uid="{75C04533-74EA-4497-A1BD-D1DA0D777E44}"/>
    <cellStyle name="60% - 강조색1 4 2 2 4 3 2" xfId="16153" xr:uid="{0022C47E-B2A7-4658-8B01-6A6E36280B3C}"/>
    <cellStyle name="60% - 강조색1 4 2 2 4 3 2 2" xfId="35609" xr:uid="{28C68AC2-076B-4BBC-A689-F80FC8581930}"/>
    <cellStyle name="60% - 강조색1 4 2 2 4 3 3" xfId="25881" xr:uid="{5EB1F151-9200-48CD-B8FD-B6E68BE9B63C}"/>
    <cellStyle name="60% - 강조색1 4 2 2 4 4" xfId="11289" xr:uid="{4350CD94-FC23-40A5-9ED7-64FDBD153217}"/>
    <cellStyle name="60% - 강조색1 4 2 2 4 4 2" xfId="30745" xr:uid="{32919DDC-5E76-4528-9D35-E86BDC9FA1BC}"/>
    <cellStyle name="60% - 강조색1 4 2 2 4 5" xfId="21017" xr:uid="{54792A89-E1B1-49EC-BDF9-945FB45EC684}"/>
    <cellStyle name="60% - 강조색1 4 2 2 5" xfId="2777" xr:uid="{DE47CC92-A37A-4D4C-8065-810E0FA0E7D4}"/>
    <cellStyle name="60% - 강조색1 4 2 2 5 2" xfId="7641" xr:uid="{3A08313B-A66C-42A9-B050-834F7F5A8628}"/>
    <cellStyle name="60% - 강조색1 4 2 2 5 2 2" xfId="17369" xr:uid="{08FA20D4-B8DB-41DF-B3C9-ED93452CC9DE}"/>
    <cellStyle name="60% - 강조색1 4 2 2 5 2 2 2" xfId="36825" xr:uid="{E24B9549-6B47-4BD3-B90D-8A28CDFAF26B}"/>
    <cellStyle name="60% - 강조색1 4 2 2 5 2 3" xfId="27097" xr:uid="{21AEF053-DA2E-40D7-AC56-A0C7FCA2289C}"/>
    <cellStyle name="60% - 강조색1 4 2 2 5 3" xfId="12505" xr:uid="{2996EF51-2ED4-41B3-AC60-F9C17CF820F4}"/>
    <cellStyle name="60% - 강조색1 4 2 2 5 3 2" xfId="31961" xr:uid="{90CB6E70-EA1B-4C8E-934E-42B23CB00BC5}"/>
    <cellStyle name="60% - 강조색1 4 2 2 5 4" xfId="22233" xr:uid="{9AF6653B-D6E8-488F-B8CC-5257C42F7D5A}"/>
    <cellStyle name="60% - 강조색1 4 2 2 6" xfId="5209" xr:uid="{CC918ACB-8338-4586-B936-5B9DF9D5165B}"/>
    <cellStyle name="60% - 강조색1 4 2 2 6 2" xfId="14937" xr:uid="{F8BC32B9-7458-49EF-A2FF-1E8E5B7532B3}"/>
    <cellStyle name="60% - 강조색1 4 2 2 6 2 2" xfId="34393" xr:uid="{1574A5C7-50CF-4A94-8E21-DAE81187DA46}"/>
    <cellStyle name="60% - 강조색1 4 2 2 6 3" xfId="24665" xr:uid="{81C784EA-376E-44EE-BEA7-DF70B71CF8FF}"/>
    <cellStyle name="60% - 강조색1 4 2 2 7" xfId="10073" xr:uid="{74772CCC-E861-48F2-B2B3-CB413688FCD3}"/>
    <cellStyle name="60% - 강조색1 4 2 2 7 2" xfId="29529" xr:uid="{FE63DB39-990E-41D3-809F-25ABA18499CA}"/>
    <cellStyle name="60% - 강조색1 4 2 2 8" xfId="19801" xr:uid="{EF6AE66E-D80A-44E0-95B8-1ACD3DC3CCB1}"/>
    <cellStyle name="60% - 강조색1 4 2 3" xfId="497" xr:uid="{793C96A0-4885-46C3-BFF2-BEC840F7B1B2}"/>
    <cellStyle name="60% - 강조색1 4 2 3 2" xfId="1105" xr:uid="{1D9A5F12-0AC6-4736-A7D9-63CABDA99E9C}"/>
    <cellStyle name="60% - 강조색1 4 2 3 2 2" xfId="2321" xr:uid="{0DC55F55-41E2-464E-A8AC-4673AF8596C7}"/>
    <cellStyle name="60% - 강조색1 4 2 3 2 2 2" xfId="4753" xr:uid="{5855BBC3-3F38-460B-B1D9-CC23094F631C}"/>
    <cellStyle name="60% - 강조색1 4 2 3 2 2 2 2" xfId="9617" xr:uid="{919FF6F1-EA77-4CF2-A621-B8418DDE20FB}"/>
    <cellStyle name="60% - 강조색1 4 2 3 2 2 2 2 2" xfId="19345" xr:uid="{4B01C491-5891-4C59-9841-B7212D27E264}"/>
    <cellStyle name="60% - 강조색1 4 2 3 2 2 2 2 2 2" xfId="38801" xr:uid="{2BB7FFD1-F1E9-4090-9C6D-F1D087C67A2B}"/>
    <cellStyle name="60% - 강조색1 4 2 3 2 2 2 2 3" xfId="29073" xr:uid="{4B892968-E421-4EB2-84D0-8C2CCCFEC8A0}"/>
    <cellStyle name="60% - 강조색1 4 2 3 2 2 2 3" xfId="14481" xr:uid="{03EA2D7C-438D-47ED-9C46-29C03299A10E}"/>
    <cellStyle name="60% - 강조색1 4 2 3 2 2 2 3 2" xfId="33937" xr:uid="{F1F73D40-0463-4062-B25F-12CDCF0817F7}"/>
    <cellStyle name="60% - 강조색1 4 2 3 2 2 2 4" xfId="24209" xr:uid="{FE5E143E-D4D2-4E85-BAAD-114EE4786AD6}"/>
    <cellStyle name="60% - 강조색1 4 2 3 2 2 3" xfId="7185" xr:uid="{B4B163E6-30DE-40B9-BAC7-429617547005}"/>
    <cellStyle name="60% - 강조색1 4 2 3 2 2 3 2" xfId="16913" xr:uid="{57628A3A-1D64-44A6-BF54-EDBEBEF7355E}"/>
    <cellStyle name="60% - 강조색1 4 2 3 2 2 3 2 2" xfId="36369" xr:uid="{77FDA06B-6B87-4DA0-BF36-5EC2979CB48E}"/>
    <cellStyle name="60% - 강조색1 4 2 3 2 2 3 3" xfId="26641" xr:uid="{F81D767F-1C86-4D3B-94ED-B65E27AC2AAA}"/>
    <cellStyle name="60% - 강조색1 4 2 3 2 2 4" xfId="12049" xr:uid="{EF03225D-2EB5-47EC-8CE4-A489AAF442CF}"/>
    <cellStyle name="60% - 강조색1 4 2 3 2 2 4 2" xfId="31505" xr:uid="{8D3E59D2-F044-4358-9768-03981C9A9C0D}"/>
    <cellStyle name="60% - 강조색1 4 2 3 2 2 5" xfId="21777" xr:uid="{DFCBE3ED-64B8-4FAE-966C-A376C3727889}"/>
    <cellStyle name="60% - 강조색1 4 2 3 2 3" xfId="3537" xr:uid="{0A9FE2F8-AF53-47B9-9A54-A9E0E3CD559B}"/>
    <cellStyle name="60% - 강조색1 4 2 3 2 3 2" xfId="8401" xr:uid="{35D54926-9B82-47A4-94DA-D731567DCECA}"/>
    <cellStyle name="60% - 강조색1 4 2 3 2 3 2 2" xfId="18129" xr:uid="{922E2784-553D-4F16-A7A9-80B63DD459E0}"/>
    <cellStyle name="60% - 강조색1 4 2 3 2 3 2 2 2" xfId="37585" xr:uid="{30CA3AED-0E27-49DF-AAA0-746ED2A101AF}"/>
    <cellStyle name="60% - 강조색1 4 2 3 2 3 2 3" xfId="27857" xr:uid="{FDE97A8A-4500-4DF3-95D3-D89D8CB735F4}"/>
    <cellStyle name="60% - 강조색1 4 2 3 2 3 3" xfId="13265" xr:uid="{38AA276B-370D-44AB-8E84-946626BD9DC3}"/>
    <cellStyle name="60% - 강조색1 4 2 3 2 3 3 2" xfId="32721" xr:uid="{4A43F63A-998F-4D50-902D-AC8ADE16FDF0}"/>
    <cellStyle name="60% - 강조색1 4 2 3 2 3 4" xfId="22993" xr:uid="{13ED5C9D-66EF-4EF6-9203-9E831FDE8B16}"/>
    <cellStyle name="60% - 강조색1 4 2 3 2 4" xfId="5969" xr:uid="{3D34C070-1B85-4E9D-93FE-13DF9F188471}"/>
    <cellStyle name="60% - 강조색1 4 2 3 2 4 2" xfId="15697" xr:uid="{926581E6-CB0F-4528-9DAA-617B10C07306}"/>
    <cellStyle name="60% - 강조색1 4 2 3 2 4 2 2" xfId="35153" xr:uid="{8614D6DC-2FFA-4EAF-A6AB-EF5C7899A634}"/>
    <cellStyle name="60% - 강조색1 4 2 3 2 4 3" xfId="25425" xr:uid="{0447EAAF-AED7-4DCA-90FC-8677CF7002DF}"/>
    <cellStyle name="60% - 강조색1 4 2 3 2 5" xfId="10833" xr:uid="{E2AE0C88-81B6-48B2-BEA3-FFA9550DEC92}"/>
    <cellStyle name="60% - 강조색1 4 2 3 2 5 2" xfId="30289" xr:uid="{513E6A7D-392E-41E0-868B-BFEC39B68ECA}"/>
    <cellStyle name="60% - 강조색1 4 2 3 2 6" xfId="20561" xr:uid="{739DEE1B-97BB-4116-AF2C-C654F848B2DC}"/>
    <cellStyle name="60% - 강조색1 4 2 3 3" xfId="1713" xr:uid="{6EC36405-E304-4CC4-8FE8-EC6D0F0E8BF6}"/>
    <cellStyle name="60% - 강조색1 4 2 3 3 2" xfId="4145" xr:uid="{34D66127-8A99-4BAF-8C7A-EF4C9B45DEC7}"/>
    <cellStyle name="60% - 강조색1 4 2 3 3 2 2" xfId="9009" xr:uid="{2205C92E-06C9-4FA7-932E-EB6A1DCDD139}"/>
    <cellStyle name="60% - 강조색1 4 2 3 3 2 2 2" xfId="18737" xr:uid="{FD1C9172-7CD6-4184-B4B8-24F4FD9AAFFA}"/>
    <cellStyle name="60% - 강조색1 4 2 3 3 2 2 2 2" xfId="38193" xr:uid="{956BE207-26CC-40E4-8D29-C2BBD62580F3}"/>
    <cellStyle name="60% - 강조색1 4 2 3 3 2 2 3" xfId="28465" xr:uid="{473EBBCB-56FA-436C-B432-DE7DE950C3DE}"/>
    <cellStyle name="60% - 강조색1 4 2 3 3 2 3" xfId="13873" xr:uid="{C2C47AAB-49FB-423F-882C-2329F9215A05}"/>
    <cellStyle name="60% - 강조색1 4 2 3 3 2 3 2" xfId="33329" xr:uid="{5AECB8A4-5BAD-498A-9AE8-FA8D40B70DA0}"/>
    <cellStyle name="60% - 강조색1 4 2 3 3 2 4" xfId="23601" xr:uid="{AA02CC65-C9DE-4A50-BBA9-1DA633125B60}"/>
    <cellStyle name="60% - 강조색1 4 2 3 3 3" xfId="6577" xr:uid="{B7FE001C-20A2-41BD-829F-F4EF61C3956F}"/>
    <cellStyle name="60% - 강조색1 4 2 3 3 3 2" xfId="16305" xr:uid="{BFA57617-201B-4304-A79F-B559B6093FC0}"/>
    <cellStyle name="60% - 강조색1 4 2 3 3 3 2 2" xfId="35761" xr:uid="{CBF05DAC-B3BC-4066-BBF3-7F9D84EDF26A}"/>
    <cellStyle name="60% - 강조색1 4 2 3 3 3 3" xfId="26033" xr:uid="{88661030-B584-4D19-AA53-030C52AAD873}"/>
    <cellStyle name="60% - 강조색1 4 2 3 3 4" xfId="11441" xr:uid="{DAB9DBFA-81DF-4E81-9D3F-81E039F04736}"/>
    <cellStyle name="60% - 강조색1 4 2 3 3 4 2" xfId="30897" xr:uid="{21D6AC31-0AF2-4BA9-A622-53B65BB20615}"/>
    <cellStyle name="60% - 강조색1 4 2 3 3 5" xfId="21169" xr:uid="{964DC7C7-78BB-49FE-85D7-8BC73ED3191F}"/>
    <cellStyle name="60% - 강조색1 4 2 3 4" xfId="2929" xr:uid="{07A62ED0-ECE2-47FF-ABB0-1954F791BD0D}"/>
    <cellStyle name="60% - 강조색1 4 2 3 4 2" xfId="7793" xr:uid="{F33CFDF4-2435-4865-9343-F1AA5656CA02}"/>
    <cellStyle name="60% - 강조색1 4 2 3 4 2 2" xfId="17521" xr:uid="{950C8EA0-ADD1-433C-B274-6A6043D34DC5}"/>
    <cellStyle name="60% - 강조색1 4 2 3 4 2 2 2" xfId="36977" xr:uid="{F7ABA58E-260D-4DC5-802D-BD8080585439}"/>
    <cellStyle name="60% - 강조색1 4 2 3 4 2 3" xfId="27249" xr:uid="{AF225E11-DE00-4EED-B599-E9F5317EA2B4}"/>
    <cellStyle name="60% - 강조색1 4 2 3 4 3" xfId="12657" xr:uid="{58D9BD5A-22C3-44A4-BD98-7452392C41E5}"/>
    <cellStyle name="60% - 강조색1 4 2 3 4 3 2" xfId="32113" xr:uid="{D00116D9-ACC7-41EE-A66B-676D306D9A23}"/>
    <cellStyle name="60% - 강조색1 4 2 3 4 4" xfId="22385" xr:uid="{E34C17E0-3C5C-4BEC-A70A-EEBD0F330789}"/>
    <cellStyle name="60% - 강조색1 4 2 3 5" xfId="5361" xr:uid="{D3DF9042-E52E-45B7-82EF-76B2F6BF9BDA}"/>
    <cellStyle name="60% - 강조색1 4 2 3 5 2" xfId="15089" xr:uid="{3F9857C2-2227-4AB5-A7ED-FC950AFEC326}"/>
    <cellStyle name="60% - 강조색1 4 2 3 5 2 2" xfId="34545" xr:uid="{1C4AC104-4EE8-4EC7-9FD6-B8FFDACF293D}"/>
    <cellStyle name="60% - 강조색1 4 2 3 5 3" xfId="24817" xr:uid="{961836E6-6503-4116-9983-2E5547013928}"/>
    <cellStyle name="60% - 강조색1 4 2 3 6" xfId="10225" xr:uid="{E4E3E859-7D90-4AD8-B2B0-A6CDF0BEB612}"/>
    <cellStyle name="60% - 강조색1 4 2 3 6 2" xfId="29681" xr:uid="{211A832D-40C0-4A0C-9C0B-BA9E8B68ABCF}"/>
    <cellStyle name="60% - 강조색1 4 2 3 7" xfId="19953" xr:uid="{EB242B7F-A2E7-4039-877B-CC215E0E19BA}"/>
    <cellStyle name="60% - 강조색1 4 2 4" xfId="801" xr:uid="{0A8699CA-FFDF-4FFE-B226-A17B70F13F89}"/>
    <cellStyle name="60% - 강조색1 4 2 4 2" xfId="2017" xr:uid="{9D9DF2A8-56A9-4B1B-91F3-E122FEAF2198}"/>
    <cellStyle name="60% - 강조색1 4 2 4 2 2" xfId="4449" xr:uid="{C8B1A5E1-F66F-4149-9B91-114EB6A4D520}"/>
    <cellStyle name="60% - 강조색1 4 2 4 2 2 2" xfId="9313" xr:uid="{6503C9EE-9BCD-4722-A808-013DBFD46747}"/>
    <cellStyle name="60% - 강조색1 4 2 4 2 2 2 2" xfId="19041" xr:uid="{B61CBF69-9C7C-4F10-92BD-6B1A31333390}"/>
    <cellStyle name="60% - 강조색1 4 2 4 2 2 2 2 2" xfId="38497" xr:uid="{EA19A2FF-1FB5-4261-846B-6F8B0FAB7AF6}"/>
    <cellStyle name="60% - 강조색1 4 2 4 2 2 2 3" xfId="28769" xr:uid="{A87B0D69-FCDC-4E55-A28A-CFB0D159EB27}"/>
    <cellStyle name="60% - 강조색1 4 2 4 2 2 3" xfId="14177" xr:uid="{086AC494-A974-4669-AA3E-CD15C0AC064E}"/>
    <cellStyle name="60% - 강조색1 4 2 4 2 2 3 2" xfId="33633" xr:uid="{22EECBF6-A0D5-4F70-B36D-682E6D54D9F9}"/>
    <cellStyle name="60% - 강조색1 4 2 4 2 2 4" xfId="23905" xr:uid="{836E5AA2-7EC0-4470-9F94-B4D6A1A88F15}"/>
    <cellStyle name="60% - 강조색1 4 2 4 2 3" xfId="6881" xr:uid="{4292CAB8-15A5-4CD9-86EA-06D09D750B03}"/>
    <cellStyle name="60% - 강조색1 4 2 4 2 3 2" xfId="16609" xr:uid="{CA64000A-E686-4AF2-8A92-359CB42BDB9B}"/>
    <cellStyle name="60% - 강조색1 4 2 4 2 3 2 2" xfId="36065" xr:uid="{8A4B9DB3-2E7C-40FB-8436-5C74A093F113}"/>
    <cellStyle name="60% - 강조색1 4 2 4 2 3 3" xfId="26337" xr:uid="{CE20DD7D-D8E0-4C1F-BBC3-F7D638BEBB6B}"/>
    <cellStyle name="60% - 강조색1 4 2 4 2 4" xfId="11745" xr:uid="{30C7DDB6-1824-45CA-8C84-64FB433DE8E6}"/>
    <cellStyle name="60% - 강조색1 4 2 4 2 4 2" xfId="31201" xr:uid="{C4F7305B-B584-43E3-A6EF-FD8FFE953B48}"/>
    <cellStyle name="60% - 강조색1 4 2 4 2 5" xfId="21473" xr:uid="{B1145DCB-7B78-4960-B5B2-31F8984E0F67}"/>
    <cellStyle name="60% - 강조색1 4 2 4 3" xfId="3233" xr:uid="{254058AF-6140-49A1-8D6F-5BFEEB6B28E5}"/>
    <cellStyle name="60% - 강조색1 4 2 4 3 2" xfId="8097" xr:uid="{C58109B7-9998-46FD-8B31-056063492380}"/>
    <cellStyle name="60% - 강조색1 4 2 4 3 2 2" xfId="17825" xr:uid="{922D8ED6-2769-4C09-A1C1-DAE6A7D8972F}"/>
    <cellStyle name="60% - 강조색1 4 2 4 3 2 2 2" xfId="37281" xr:uid="{3802399D-1A88-4A8E-B33F-629F96238BD4}"/>
    <cellStyle name="60% - 강조색1 4 2 4 3 2 3" xfId="27553" xr:uid="{0C3B8CAD-3C7E-4BB1-8260-6C500B92668F}"/>
    <cellStyle name="60% - 강조색1 4 2 4 3 3" xfId="12961" xr:uid="{A3FB9C95-0978-4F6E-BB83-2C803C08B728}"/>
    <cellStyle name="60% - 강조색1 4 2 4 3 3 2" xfId="32417" xr:uid="{E630FC27-5788-45C3-A7F1-451552C8C9C3}"/>
    <cellStyle name="60% - 강조색1 4 2 4 3 4" xfId="22689" xr:uid="{6D03D4CC-735E-4756-8491-327835DFB660}"/>
    <cellStyle name="60% - 강조색1 4 2 4 4" xfId="5665" xr:uid="{197E8FAE-5160-4590-B883-A182D55CC171}"/>
    <cellStyle name="60% - 강조색1 4 2 4 4 2" xfId="15393" xr:uid="{342B9C5E-9FD2-4900-BEA1-55ED49CEB523}"/>
    <cellStyle name="60% - 강조색1 4 2 4 4 2 2" xfId="34849" xr:uid="{4DAE4FB2-9CAD-48C1-9978-BDBA4DD15EF9}"/>
    <cellStyle name="60% - 강조색1 4 2 4 4 3" xfId="25121" xr:uid="{49EF0D97-C011-490A-97D4-10A6D466D5A4}"/>
    <cellStyle name="60% - 강조색1 4 2 4 5" xfId="10529" xr:uid="{BDBF9769-7748-4FDB-B3C4-3F05B72E7ABA}"/>
    <cellStyle name="60% - 강조색1 4 2 4 5 2" xfId="29985" xr:uid="{16779291-D87E-4D7B-868E-0C790E3F757F}"/>
    <cellStyle name="60% - 강조색1 4 2 4 6" xfId="20257" xr:uid="{776B215D-19E6-4DEB-B802-E3A62C9C039E}"/>
    <cellStyle name="60% - 강조색1 4 2 5" xfId="1409" xr:uid="{C4409732-DB45-4A52-AAEA-994471462EB7}"/>
    <cellStyle name="60% - 강조색1 4 2 5 2" xfId="3841" xr:uid="{9228251D-2940-4C49-96B1-8D877A2A56B2}"/>
    <cellStyle name="60% - 강조색1 4 2 5 2 2" xfId="8705" xr:uid="{AF1A1086-D2E0-4D33-A5AC-158BA2DB4DBA}"/>
    <cellStyle name="60% - 강조색1 4 2 5 2 2 2" xfId="18433" xr:uid="{C049FF6F-0DD4-4C49-9B8E-C1CB76E047D2}"/>
    <cellStyle name="60% - 강조색1 4 2 5 2 2 2 2" xfId="37889" xr:uid="{2CD92464-A0D0-448C-B064-453DDFA62BB7}"/>
    <cellStyle name="60% - 강조색1 4 2 5 2 2 3" xfId="28161" xr:uid="{2A205468-290E-4408-9061-9A05FE4FD2C6}"/>
    <cellStyle name="60% - 강조색1 4 2 5 2 3" xfId="13569" xr:uid="{86B67569-85BA-43C0-93FF-11F03502F04C}"/>
    <cellStyle name="60% - 강조색1 4 2 5 2 3 2" xfId="33025" xr:uid="{20E1F257-CCBB-4247-8B58-ED1F899D8448}"/>
    <cellStyle name="60% - 강조색1 4 2 5 2 4" xfId="23297" xr:uid="{1D0F577D-6099-4C2B-AAC2-774C2AD8D3B0}"/>
    <cellStyle name="60% - 강조색1 4 2 5 3" xfId="6273" xr:uid="{97F68C1F-372C-4081-9C05-5E33C4C32CBB}"/>
    <cellStyle name="60% - 강조색1 4 2 5 3 2" xfId="16001" xr:uid="{244D8F64-7FE9-4A2D-AB9D-9301E35D3031}"/>
    <cellStyle name="60% - 강조색1 4 2 5 3 2 2" xfId="35457" xr:uid="{83FA23FF-94C2-4312-A070-A8B956B40140}"/>
    <cellStyle name="60% - 강조색1 4 2 5 3 3" xfId="25729" xr:uid="{0D404635-A211-44C2-8A1D-2F2C2E582087}"/>
    <cellStyle name="60% - 강조색1 4 2 5 4" xfId="11137" xr:uid="{46E23DB8-D7F3-421E-AF1B-8044084D99C8}"/>
    <cellStyle name="60% - 강조색1 4 2 5 4 2" xfId="30593" xr:uid="{5A9191F9-02A1-4DAD-8B47-ED550F6E890B}"/>
    <cellStyle name="60% - 강조색1 4 2 5 5" xfId="20865" xr:uid="{E6DCEA29-F107-4F12-9B7B-025CB582733B}"/>
    <cellStyle name="60% - 강조색1 4 2 6" xfId="2625" xr:uid="{445DF79E-E79C-4E11-9BA9-B7471E1D6E2C}"/>
    <cellStyle name="60% - 강조색1 4 2 6 2" xfId="7489" xr:uid="{170943A1-5FB4-48DC-90E7-9A1F637E0D0A}"/>
    <cellStyle name="60% - 강조색1 4 2 6 2 2" xfId="17217" xr:uid="{482C4B5A-9343-4710-82AD-F6F5DB0EE856}"/>
    <cellStyle name="60% - 강조색1 4 2 6 2 2 2" xfId="36673" xr:uid="{733B330F-69E3-4D7E-9726-FD0EB4654FD1}"/>
    <cellStyle name="60% - 강조색1 4 2 6 2 3" xfId="26945" xr:uid="{CE66A19E-3040-450C-BB72-7818BAA83BFA}"/>
    <cellStyle name="60% - 강조색1 4 2 6 3" xfId="12353" xr:uid="{22443ECB-E125-4827-963F-821B2B7AE973}"/>
    <cellStyle name="60% - 강조색1 4 2 6 3 2" xfId="31809" xr:uid="{B4204BEA-0945-4653-B660-A643E348A09E}"/>
    <cellStyle name="60% - 강조색1 4 2 6 4" xfId="22081" xr:uid="{2374A4BB-EB9C-4B8C-9082-E9E1876C7BA8}"/>
    <cellStyle name="60% - 강조색1 4 2 7" xfId="5057" xr:uid="{C232A0B7-9D69-42E7-8073-69BCB41B23D8}"/>
    <cellStyle name="60% - 강조색1 4 2 7 2" xfId="14785" xr:uid="{1EA964FB-22A1-4889-8092-B5FBBDDBB471}"/>
    <cellStyle name="60% - 강조색1 4 2 7 2 2" xfId="34241" xr:uid="{8893935B-E741-409C-9F0A-88E6FAF9BA32}"/>
    <cellStyle name="60% - 강조색1 4 2 7 3" xfId="24513" xr:uid="{0DBF4415-E4DF-4E8B-A66E-18C900808FD6}"/>
    <cellStyle name="60% - 강조색1 4 2 8" xfId="9921" xr:uid="{230C97E1-FF87-4370-98A5-F4EC8B6774B1}"/>
    <cellStyle name="60% - 강조색1 4 2 8 2" xfId="29377" xr:uid="{3DCFC556-3295-4010-9EFE-947BD003CF37}"/>
    <cellStyle name="60% - 강조색1 4 2 9" xfId="19649" xr:uid="{B39DCFB5-53E2-4C59-A2E5-B43E5996911A}"/>
    <cellStyle name="60% - 강조색1 4 3" xfId="267" xr:uid="{8CE12F59-7495-49A4-A26F-CA477AED323B}"/>
    <cellStyle name="60% - 강조색1 4 3 2" xfId="572" xr:uid="{B2D2F824-2812-4735-802F-395EE8B63253}"/>
    <cellStyle name="60% - 강조색1 4 3 2 2" xfId="1180" xr:uid="{AF4A6B49-CA8F-46D6-A9F4-1DBA252839FA}"/>
    <cellStyle name="60% - 강조색1 4 3 2 2 2" xfId="2396" xr:uid="{9EB0E2F0-68BC-4F24-AC19-C67E6EAE6631}"/>
    <cellStyle name="60% - 강조색1 4 3 2 2 2 2" xfId="4828" xr:uid="{EFCA1A3A-5808-4521-8A23-A9E3FFD0198D}"/>
    <cellStyle name="60% - 강조색1 4 3 2 2 2 2 2" xfId="9692" xr:uid="{6E141463-7BDC-4F1D-9588-6638619328DB}"/>
    <cellStyle name="60% - 강조색1 4 3 2 2 2 2 2 2" xfId="19420" xr:uid="{3DB3AD40-7859-4827-9443-C085A4DB5B1F}"/>
    <cellStyle name="60% - 강조색1 4 3 2 2 2 2 2 2 2" xfId="38876" xr:uid="{AC6CD9FC-1195-4ADD-9C5F-EF02EBDCAD7F}"/>
    <cellStyle name="60% - 강조색1 4 3 2 2 2 2 2 3" xfId="29148" xr:uid="{29ACEBC6-4F2D-4094-8F9E-02FAF9897B9D}"/>
    <cellStyle name="60% - 강조색1 4 3 2 2 2 2 3" xfId="14556" xr:uid="{4BF199CF-1FC4-45EF-BE16-3E8ADF72BFD8}"/>
    <cellStyle name="60% - 강조색1 4 3 2 2 2 2 3 2" xfId="34012" xr:uid="{BF0DCF93-AE3E-42FC-AC07-F27CC7990FD9}"/>
    <cellStyle name="60% - 강조색1 4 3 2 2 2 2 4" xfId="24284" xr:uid="{23519EDE-A2DC-46F1-BC9A-C7D58BB060B2}"/>
    <cellStyle name="60% - 강조색1 4 3 2 2 2 3" xfId="7260" xr:uid="{85C32847-C09E-4B63-8E04-B2F9A2DD289C}"/>
    <cellStyle name="60% - 강조색1 4 3 2 2 2 3 2" xfId="16988" xr:uid="{FB47F8D7-4FEF-4F02-809D-5D3A748AD019}"/>
    <cellStyle name="60% - 강조색1 4 3 2 2 2 3 2 2" xfId="36444" xr:uid="{F4EF2932-91BD-4E9A-8B01-EF0A04701436}"/>
    <cellStyle name="60% - 강조색1 4 3 2 2 2 3 3" xfId="26716" xr:uid="{DE803276-B134-4BB1-AE18-4642A442862E}"/>
    <cellStyle name="60% - 강조색1 4 3 2 2 2 4" xfId="12124" xr:uid="{D8916A3D-5AB5-4D1D-A3AC-5660333C5DEE}"/>
    <cellStyle name="60% - 강조색1 4 3 2 2 2 4 2" xfId="31580" xr:uid="{5DD2855D-33B1-4927-8751-DF01C6EDE3F9}"/>
    <cellStyle name="60% - 강조색1 4 3 2 2 2 5" xfId="21852" xr:uid="{5844445B-4485-4AB1-9BC7-6F4362FCF1CD}"/>
    <cellStyle name="60% - 강조색1 4 3 2 2 3" xfId="3612" xr:uid="{AD3F58F7-74BD-4E02-8678-03BA01FE987D}"/>
    <cellStyle name="60% - 강조색1 4 3 2 2 3 2" xfId="8476" xr:uid="{5A8C8B29-C302-4487-9562-5A124D55A0DD}"/>
    <cellStyle name="60% - 강조색1 4 3 2 2 3 2 2" xfId="18204" xr:uid="{7380DA0B-C241-4B82-9298-4B4440F5BC4E}"/>
    <cellStyle name="60% - 강조색1 4 3 2 2 3 2 2 2" xfId="37660" xr:uid="{0994856C-1704-44A9-9052-93A4C070D1C2}"/>
    <cellStyle name="60% - 강조색1 4 3 2 2 3 2 3" xfId="27932" xr:uid="{F5C545BE-95CB-42D4-85FD-76750CEA418D}"/>
    <cellStyle name="60% - 강조색1 4 3 2 2 3 3" xfId="13340" xr:uid="{31307A80-5D9F-4CE8-AA8C-389EB496228C}"/>
    <cellStyle name="60% - 강조색1 4 3 2 2 3 3 2" xfId="32796" xr:uid="{F016AEC8-83F0-45EF-AF01-B843C430497E}"/>
    <cellStyle name="60% - 강조색1 4 3 2 2 3 4" xfId="23068" xr:uid="{CA9776EA-7E64-41E5-8112-7A78DEF8D940}"/>
    <cellStyle name="60% - 강조색1 4 3 2 2 4" xfId="6044" xr:uid="{B77C3931-4DD5-4481-B36D-E0316105145E}"/>
    <cellStyle name="60% - 강조색1 4 3 2 2 4 2" xfId="15772" xr:uid="{66714953-6E1F-4208-9986-BC00E10B03CD}"/>
    <cellStyle name="60% - 강조색1 4 3 2 2 4 2 2" xfId="35228" xr:uid="{F75947B1-F105-41B5-93F6-F13C1B81AB46}"/>
    <cellStyle name="60% - 강조색1 4 3 2 2 4 3" xfId="25500" xr:uid="{3D88571B-0052-4B61-9F0B-E82EE04C623C}"/>
    <cellStyle name="60% - 강조색1 4 3 2 2 5" xfId="10908" xr:uid="{1DC7A10B-B236-42EA-9B87-639D1D7CDE66}"/>
    <cellStyle name="60% - 강조색1 4 3 2 2 5 2" xfId="30364" xr:uid="{B5A6C50B-8A1A-4ACD-992B-328876246404}"/>
    <cellStyle name="60% - 강조색1 4 3 2 2 6" xfId="20636" xr:uid="{F64F43E5-8D01-4A62-A30C-DF438CE5D10F}"/>
    <cellStyle name="60% - 강조색1 4 3 2 3" xfId="1788" xr:uid="{43221B4D-ECA5-48BE-8947-F9F39DA3F651}"/>
    <cellStyle name="60% - 강조색1 4 3 2 3 2" xfId="4220" xr:uid="{B84BB4BF-E2E2-4E10-BAE3-4C05B5EA518B}"/>
    <cellStyle name="60% - 강조색1 4 3 2 3 2 2" xfId="9084" xr:uid="{46E508DE-CAFC-4C1F-B8DB-90F71B32D7B9}"/>
    <cellStyle name="60% - 강조색1 4 3 2 3 2 2 2" xfId="18812" xr:uid="{39B2F446-1098-4C8E-BCAB-C2034669AE2B}"/>
    <cellStyle name="60% - 강조색1 4 3 2 3 2 2 2 2" xfId="38268" xr:uid="{B99781C2-D421-4F22-93C0-04390734B257}"/>
    <cellStyle name="60% - 강조색1 4 3 2 3 2 2 3" xfId="28540" xr:uid="{3E39BA8A-9EDA-41E8-A063-3DDC20069E32}"/>
    <cellStyle name="60% - 강조색1 4 3 2 3 2 3" xfId="13948" xr:uid="{F74D5D22-1158-4282-AA4C-4C4F61776CDA}"/>
    <cellStyle name="60% - 강조색1 4 3 2 3 2 3 2" xfId="33404" xr:uid="{5ECCDB99-28E6-4854-AEE7-4602A4149E22}"/>
    <cellStyle name="60% - 강조색1 4 3 2 3 2 4" xfId="23676" xr:uid="{3947C8D2-A859-4274-A760-C68909D0EE26}"/>
    <cellStyle name="60% - 강조색1 4 3 2 3 3" xfId="6652" xr:uid="{40270CB9-4632-4102-BD8B-D8561D98B96C}"/>
    <cellStyle name="60% - 강조색1 4 3 2 3 3 2" xfId="16380" xr:uid="{877ED55A-F0A2-4D97-B2AC-4C683280A8FA}"/>
    <cellStyle name="60% - 강조색1 4 3 2 3 3 2 2" xfId="35836" xr:uid="{78577CFA-9CBF-4582-82A7-ED16637F1E0C}"/>
    <cellStyle name="60% - 강조색1 4 3 2 3 3 3" xfId="26108" xr:uid="{1AE49D93-A61D-444B-AF96-81ED295C0EA2}"/>
    <cellStyle name="60% - 강조색1 4 3 2 3 4" xfId="11516" xr:uid="{10B82158-F68F-4A86-B0A5-FCA8A66DB81D}"/>
    <cellStyle name="60% - 강조색1 4 3 2 3 4 2" xfId="30972" xr:uid="{BDCC475F-51E4-428E-8034-EDBDB9C09E85}"/>
    <cellStyle name="60% - 강조색1 4 3 2 3 5" xfId="21244" xr:uid="{9F3EDCE6-8F88-4427-A188-FC8E2F1B2605}"/>
    <cellStyle name="60% - 강조색1 4 3 2 4" xfId="3004" xr:uid="{EA43655D-7703-48CE-86A0-53B030CCBC31}"/>
    <cellStyle name="60% - 강조색1 4 3 2 4 2" xfId="7868" xr:uid="{63B31D5B-CB29-4A7F-B50B-6E277F7FE30C}"/>
    <cellStyle name="60% - 강조색1 4 3 2 4 2 2" xfId="17596" xr:uid="{3C53FA6E-2B60-42CD-89D8-8530A4D25C09}"/>
    <cellStyle name="60% - 강조색1 4 3 2 4 2 2 2" xfId="37052" xr:uid="{76416A04-2840-41BE-908C-452725C0CAF3}"/>
    <cellStyle name="60% - 강조색1 4 3 2 4 2 3" xfId="27324" xr:uid="{0E497DDA-2971-41F7-B8D8-056793354D66}"/>
    <cellStyle name="60% - 강조색1 4 3 2 4 3" xfId="12732" xr:uid="{2525A94B-E6C4-4578-9257-DEB18F8E4DCA}"/>
    <cellStyle name="60% - 강조색1 4 3 2 4 3 2" xfId="32188" xr:uid="{B401CDC0-366D-4E28-A986-661DDADAD3D7}"/>
    <cellStyle name="60% - 강조색1 4 3 2 4 4" xfId="22460" xr:uid="{1BB317B9-DF49-48FA-89A2-BA5CF12A4A6B}"/>
    <cellStyle name="60% - 강조색1 4 3 2 5" xfId="5436" xr:uid="{D4158134-434E-4BB0-9D45-6FE9E04995BF}"/>
    <cellStyle name="60% - 강조색1 4 3 2 5 2" xfId="15164" xr:uid="{1E20AA94-A558-43EE-8E7A-CF99A06B6B6C}"/>
    <cellStyle name="60% - 강조색1 4 3 2 5 2 2" xfId="34620" xr:uid="{610A2E7B-247A-4754-9506-DED91A602DFB}"/>
    <cellStyle name="60% - 강조색1 4 3 2 5 3" xfId="24892" xr:uid="{1D4B4854-0C96-4DBD-BB14-65C6C23E74D5}"/>
    <cellStyle name="60% - 강조색1 4 3 2 6" xfId="10300" xr:uid="{6EAA33E9-726E-4F15-974C-24806DA18801}"/>
    <cellStyle name="60% - 강조색1 4 3 2 6 2" xfId="29756" xr:uid="{655118EC-6D66-4F28-A56B-F0AFB8F57751}"/>
    <cellStyle name="60% - 강조색1 4 3 2 7" xfId="20028" xr:uid="{3C4FDC55-424E-4CA6-AE1C-C2FFF62DD3A5}"/>
    <cellStyle name="60% - 강조색1 4 3 3" xfId="876" xr:uid="{04910317-9D5E-4BBA-AC33-CD3C50770B66}"/>
    <cellStyle name="60% - 강조색1 4 3 3 2" xfId="2092" xr:uid="{93A6B830-F09B-4374-BE0D-86ED04B1765A}"/>
    <cellStyle name="60% - 강조색1 4 3 3 2 2" xfId="4524" xr:uid="{BE3B36F8-6F77-483C-AF7E-1E70A8B454F7}"/>
    <cellStyle name="60% - 강조색1 4 3 3 2 2 2" xfId="9388" xr:uid="{EC7A0CC7-EEDB-461F-B212-A4476557998B}"/>
    <cellStyle name="60% - 강조색1 4 3 3 2 2 2 2" xfId="19116" xr:uid="{AC6343F1-AF62-4521-9E71-83944AFE384C}"/>
    <cellStyle name="60% - 강조색1 4 3 3 2 2 2 2 2" xfId="38572" xr:uid="{F074139D-73FB-4E4D-9488-B4D9E0AE770A}"/>
    <cellStyle name="60% - 강조색1 4 3 3 2 2 2 3" xfId="28844" xr:uid="{09667AE5-0BA4-40BD-BAA9-FC3EF46891EB}"/>
    <cellStyle name="60% - 강조색1 4 3 3 2 2 3" xfId="14252" xr:uid="{D00B3E61-53B0-4325-9224-2FF1992E19C8}"/>
    <cellStyle name="60% - 강조색1 4 3 3 2 2 3 2" xfId="33708" xr:uid="{6F61B34D-0E0D-4418-8306-1859C86C93B6}"/>
    <cellStyle name="60% - 강조색1 4 3 3 2 2 4" xfId="23980" xr:uid="{0AF0EB70-0347-4375-8C34-F84ACC7685EC}"/>
    <cellStyle name="60% - 강조색1 4 3 3 2 3" xfId="6956" xr:uid="{CC874725-3C6B-40EE-9798-4416AAD5AC44}"/>
    <cellStyle name="60% - 강조색1 4 3 3 2 3 2" xfId="16684" xr:uid="{01DC36DE-DA92-4629-A073-28E2A3EB074F}"/>
    <cellStyle name="60% - 강조색1 4 3 3 2 3 2 2" xfId="36140" xr:uid="{87C78563-69A6-4350-9E9B-D23B2FA64BDB}"/>
    <cellStyle name="60% - 강조색1 4 3 3 2 3 3" xfId="26412" xr:uid="{07F0B7D3-8960-407D-9C86-8F835EF2ACD7}"/>
    <cellStyle name="60% - 강조색1 4 3 3 2 4" xfId="11820" xr:uid="{CE0BE5FA-3849-46DF-97A4-1B52DEF723D4}"/>
    <cellStyle name="60% - 강조색1 4 3 3 2 4 2" xfId="31276" xr:uid="{C39896CD-E65F-4697-A32A-7D76237DB55C}"/>
    <cellStyle name="60% - 강조색1 4 3 3 2 5" xfId="21548" xr:uid="{51B61251-088A-4BD9-8F1C-49C12555ABDA}"/>
    <cellStyle name="60% - 강조색1 4 3 3 3" xfId="3308" xr:uid="{936E5EBE-44BF-4837-BFB7-F05AC72256A6}"/>
    <cellStyle name="60% - 강조색1 4 3 3 3 2" xfId="8172" xr:uid="{3777E36F-3590-4972-A1EE-A6C073CCB209}"/>
    <cellStyle name="60% - 강조색1 4 3 3 3 2 2" xfId="17900" xr:uid="{6F41B47C-7D59-4ABA-82EA-1E49535D933C}"/>
    <cellStyle name="60% - 강조색1 4 3 3 3 2 2 2" xfId="37356" xr:uid="{C3F3A583-D78B-49EE-9E2B-CB284E923190}"/>
    <cellStyle name="60% - 강조색1 4 3 3 3 2 3" xfId="27628" xr:uid="{86AA1816-3610-4818-8071-62B6943FEEE2}"/>
    <cellStyle name="60% - 강조색1 4 3 3 3 3" xfId="13036" xr:uid="{1CB611BF-CA1E-4E95-8165-90251905C8ED}"/>
    <cellStyle name="60% - 강조색1 4 3 3 3 3 2" xfId="32492" xr:uid="{64B9C902-5237-409F-B007-83F6C02BCDB5}"/>
    <cellStyle name="60% - 강조색1 4 3 3 3 4" xfId="22764" xr:uid="{23B9BA03-0635-46AD-9E5C-F36F5325CB0D}"/>
    <cellStyle name="60% - 강조색1 4 3 3 4" xfId="5740" xr:uid="{37DD3C2F-019D-4AFC-9777-22224F0748C6}"/>
    <cellStyle name="60% - 강조색1 4 3 3 4 2" xfId="15468" xr:uid="{F37B500D-FC3B-4D71-B921-C679A26DD69F}"/>
    <cellStyle name="60% - 강조색1 4 3 3 4 2 2" xfId="34924" xr:uid="{6F189160-D761-4BC6-80A4-B31858B14D13}"/>
    <cellStyle name="60% - 강조색1 4 3 3 4 3" xfId="25196" xr:uid="{AB616459-81DE-4F38-AECD-1394A4198C6C}"/>
    <cellStyle name="60% - 강조색1 4 3 3 5" xfId="10604" xr:uid="{6FFB109C-AFFB-42E4-AB09-265D3A19C759}"/>
    <cellStyle name="60% - 강조색1 4 3 3 5 2" xfId="30060" xr:uid="{36BF07A1-30BC-47D2-8AF1-AA6879B3E7FB}"/>
    <cellStyle name="60% - 강조색1 4 3 3 6" xfId="20332" xr:uid="{043C2B12-44F5-462A-8F51-D3CCA08547DC}"/>
    <cellStyle name="60% - 강조색1 4 3 4" xfId="1484" xr:uid="{4CAF3B1B-DEF7-4B19-9C84-114F9EE66593}"/>
    <cellStyle name="60% - 강조색1 4 3 4 2" xfId="3916" xr:uid="{8D098385-2361-47B2-9886-9B150299CA4A}"/>
    <cellStyle name="60% - 강조색1 4 3 4 2 2" xfId="8780" xr:uid="{36F76BA9-C925-4834-B856-4C8DD54F9DB2}"/>
    <cellStyle name="60% - 강조색1 4 3 4 2 2 2" xfId="18508" xr:uid="{DA6E8420-E7F8-4142-944A-07870177DF99}"/>
    <cellStyle name="60% - 강조색1 4 3 4 2 2 2 2" xfId="37964" xr:uid="{920A3B18-60CF-42AF-BC28-129BDC871DFA}"/>
    <cellStyle name="60% - 강조색1 4 3 4 2 2 3" xfId="28236" xr:uid="{C57BB3F6-0EAF-454D-8857-F7CC9FFB5E74}"/>
    <cellStyle name="60% - 강조색1 4 3 4 2 3" xfId="13644" xr:uid="{DE33F97F-A6E2-4FAB-B53D-30414A0D4A61}"/>
    <cellStyle name="60% - 강조색1 4 3 4 2 3 2" xfId="33100" xr:uid="{CA8FD4C0-B78D-42E8-8D40-9843122F1132}"/>
    <cellStyle name="60% - 강조색1 4 3 4 2 4" xfId="23372" xr:uid="{574CE3B0-9BBA-45FC-9771-53F5B46F62F9}"/>
    <cellStyle name="60% - 강조색1 4 3 4 3" xfId="6348" xr:uid="{5F917B81-E189-49B4-8EC6-B484AD2A93B4}"/>
    <cellStyle name="60% - 강조색1 4 3 4 3 2" xfId="16076" xr:uid="{45F8FEA5-F3F1-48B9-B8EB-5CFB74070E0A}"/>
    <cellStyle name="60% - 강조색1 4 3 4 3 2 2" xfId="35532" xr:uid="{3493724B-686C-44C9-B430-4DF9792370EF}"/>
    <cellStyle name="60% - 강조색1 4 3 4 3 3" xfId="25804" xr:uid="{B7005002-86F5-459D-95A9-6647ECF43992}"/>
    <cellStyle name="60% - 강조색1 4 3 4 4" xfId="11212" xr:uid="{4563B81F-8E7D-4E9A-96E0-C192E6653DAA}"/>
    <cellStyle name="60% - 강조색1 4 3 4 4 2" xfId="30668" xr:uid="{9B198BF9-E91D-4010-91FB-D0560738DC9E}"/>
    <cellStyle name="60% - 강조색1 4 3 4 5" xfId="20940" xr:uid="{7346B869-624B-46FA-8652-F495AD2D2DC1}"/>
    <cellStyle name="60% - 강조색1 4 3 5" xfId="2700" xr:uid="{362FE0A5-9FA3-4867-B64C-440C9B0598CF}"/>
    <cellStyle name="60% - 강조색1 4 3 5 2" xfId="7564" xr:uid="{13822BE9-28C2-43A9-AAB5-0A24501A779C}"/>
    <cellStyle name="60% - 강조색1 4 3 5 2 2" xfId="17292" xr:uid="{AA31850A-E656-4CB1-9F5C-6D153974D4C9}"/>
    <cellStyle name="60% - 강조색1 4 3 5 2 2 2" xfId="36748" xr:uid="{E1A55EA8-B4FD-4E92-BB7E-93179371571E}"/>
    <cellStyle name="60% - 강조색1 4 3 5 2 3" xfId="27020" xr:uid="{4A897818-6D16-4428-A69B-902AD477A48E}"/>
    <cellStyle name="60% - 강조색1 4 3 5 3" xfId="12428" xr:uid="{B2DD5A42-02A8-4751-9FF6-7913EF29F84F}"/>
    <cellStyle name="60% - 강조색1 4 3 5 3 2" xfId="31884" xr:uid="{0E929A80-1CD5-403E-BACE-E8BE832E9B53}"/>
    <cellStyle name="60% - 강조색1 4 3 5 4" xfId="22156" xr:uid="{01B82174-8D5E-48D6-8139-DB4288872AF6}"/>
    <cellStyle name="60% - 강조색1 4 3 6" xfId="5132" xr:uid="{E7C2E1E8-C902-4C15-8E45-CE658CCC2A1C}"/>
    <cellStyle name="60% - 강조색1 4 3 6 2" xfId="14860" xr:uid="{5BF674F9-7750-4531-95D6-BACE2317C53E}"/>
    <cellStyle name="60% - 강조색1 4 3 6 2 2" xfId="34316" xr:uid="{E499AF0A-813A-456A-AB9E-C4DFA9B5463F}"/>
    <cellStyle name="60% - 강조색1 4 3 6 3" xfId="24588" xr:uid="{7E1E788E-9052-440C-B801-0F330D03B582}"/>
    <cellStyle name="60% - 강조색1 4 3 7" xfId="9996" xr:uid="{C943FAFE-B4BA-4952-B93E-ECDFF18AB6A6}"/>
    <cellStyle name="60% - 강조색1 4 3 7 2" xfId="29452" xr:uid="{6B170F8F-A117-4D4F-BE32-1B7BD0AC05FF}"/>
    <cellStyle name="60% - 강조색1 4 3 8" xfId="19724" xr:uid="{F576000D-103B-46DF-B0B2-C9B12CB112A2}"/>
    <cellStyle name="60% - 강조색1 4 4" xfId="420" xr:uid="{101119AD-E22D-4507-9CB8-57FB4F57176F}"/>
    <cellStyle name="60% - 강조색1 4 4 2" xfId="1028" xr:uid="{C6C8DB3B-8885-407A-83AA-A0E4462C0210}"/>
    <cellStyle name="60% - 강조색1 4 4 2 2" xfId="2244" xr:uid="{3C6C3C08-52F2-4AA2-BB68-303F06A1AF27}"/>
    <cellStyle name="60% - 강조색1 4 4 2 2 2" xfId="4676" xr:uid="{1F372BB7-4831-4A27-BC2F-C3147ABB9AF3}"/>
    <cellStyle name="60% - 강조색1 4 4 2 2 2 2" xfId="9540" xr:uid="{14233BB3-C725-4A7B-B6B4-7C200C4BB627}"/>
    <cellStyle name="60% - 강조색1 4 4 2 2 2 2 2" xfId="19268" xr:uid="{16D5B4C5-A7BC-434E-9589-89F3BF53E439}"/>
    <cellStyle name="60% - 강조색1 4 4 2 2 2 2 2 2" xfId="38724" xr:uid="{982AAE22-A00A-4E4D-BD3A-30743B1D8A61}"/>
    <cellStyle name="60% - 강조색1 4 4 2 2 2 2 3" xfId="28996" xr:uid="{0751CC27-93E1-445C-A5E7-7A06FDF1C478}"/>
    <cellStyle name="60% - 강조색1 4 4 2 2 2 3" xfId="14404" xr:uid="{B8D50621-8BC3-4189-A164-F1842C30A290}"/>
    <cellStyle name="60% - 강조색1 4 4 2 2 2 3 2" xfId="33860" xr:uid="{6A295B1F-6442-4BE8-B256-50FC76027BF9}"/>
    <cellStyle name="60% - 강조색1 4 4 2 2 2 4" xfId="24132" xr:uid="{BC32810C-C5C7-40BA-B816-397BAD7CE598}"/>
    <cellStyle name="60% - 강조색1 4 4 2 2 3" xfId="7108" xr:uid="{850CDB51-A257-4DA1-90DA-FC93041BEDE8}"/>
    <cellStyle name="60% - 강조색1 4 4 2 2 3 2" xfId="16836" xr:uid="{5AE868A5-B7C3-47EE-B2BE-F7B8319611D5}"/>
    <cellStyle name="60% - 강조색1 4 4 2 2 3 2 2" xfId="36292" xr:uid="{064DBE51-ED5E-48A9-905E-2DE172CC2C3E}"/>
    <cellStyle name="60% - 강조색1 4 4 2 2 3 3" xfId="26564" xr:uid="{D991D747-2A25-47F4-BCE1-A7E8FEB8B1E5}"/>
    <cellStyle name="60% - 강조색1 4 4 2 2 4" xfId="11972" xr:uid="{0CD16393-470C-4860-8527-F825EC7631DA}"/>
    <cellStyle name="60% - 강조색1 4 4 2 2 4 2" xfId="31428" xr:uid="{EA58975B-FDB5-49FB-ADD4-54B418E70BA1}"/>
    <cellStyle name="60% - 강조색1 4 4 2 2 5" xfId="21700" xr:uid="{3D9509C5-117E-4A2B-BE77-B9821ED0A95D}"/>
    <cellStyle name="60% - 강조색1 4 4 2 3" xfId="3460" xr:uid="{A00B878A-D1EC-42D5-824A-EF1787DCDD22}"/>
    <cellStyle name="60% - 강조색1 4 4 2 3 2" xfId="8324" xr:uid="{CAC7F2BF-8E3B-4E59-AA24-639A9A34EEFF}"/>
    <cellStyle name="60% - 강조색1 4 4 2 3 2 2" xfId="18052" xr:uid="{B7443E8A-6DC4-4E5B-855A-C75C3BEE3C93}"/>
    <cellStyle name="60% - 강조색1 4 4 2 3 2 2 2" xfId="37508" xr:uid="{56164200-0C09-47AE-AFAE-566A9AA0E139}"/>
    <cellStyle name="60% - 강조색1 4 4 2 3 2 3" xfId="27780" xr:uid="{12B35D29-30CD-4602-B516-7630BA348949}"/>
    <cellStyle name="60% - 강조색1 4 4 2 3 3" xfId="13188" xr:uid="{1490D16E-7B05-4B54-BD71-550832D3A407}"/>
    <cellStyle name="60% - 강조색1 4 4 2 3 3 2" xfId="32644" xr:uid="{313ADD1C-2AE4-47DE-A206-CA939C77FE34}"/>
    <cellStyle name="60% - 강조색1 4 4 2 3 4" xfId="22916" xr:uid="{1FE0FA2C-25F8-40B1-AFE6-063A414F56BC}"/>
    <cellStyle name="60% - 강조색1 4 4 2 4" xfId="5892" xr:uid="{7B26B277-B9E5-442A-A120-6662BF9751B9}"/>
    <cellStyle name="60% - 강조색1 4 4 2 4 2" xfId="15620" xr:uid="{2CF4A72D-8E49-4769-8DF5-9F9B099DC88F}"/>
    <cellStyle name="60% - 강조색1 4 4 2 4 2 2" xfId="35076" xr:uid="{4686C608-352A-4016-B671-A4D40A6BAEA1}"/>
    <cellStyle name="60% - 강조색1 4 4 2 4 3" xfId="25348" xr:uid="{95E82AB3-E4A7-4C8C-AE9C-241062878E40}"/>
    <cellStyle name="60% - 강조색1 4 4 2 5" xfId="10756" xr:uid="{C234FD15-1D62-4AF8-B90A-E187AC6A9F81}"/>
    <cellStyle name="60% - 강조색1 4 4 2 5 2" xfId="30212" xr:uid="{8B165F7A-3C39-44F7-9C00-6BE18BF9F1EB}"/>
    <cellStyle name="60% - 강조색1 4 4 2 6" xfId="20484" xr:uid="{E4791F0D-42F0-4C1E-8731-5FCA339E3DF3}"/>
    <cellStyle name="60% - 강조색1 4 4 3" xfId="1636" xr:uid="{4921AE50-54D3-4459-82DC-EEE4E136BEDB}"/>
    <cellStyle name="60% - 강조색1 4 4 3 2" xfId="4068" xr:uid="{E84465ED-2C38-42BB-9726-DBD4CD075AB2}"/>
    <cellStyle name="60% - 강조색1 4 4 3 2 2" xfId="8932" xr:uid="{50EB3626-A60D-425C-8AC8-489EA1C7304D}"/>
    <cellStyle name="60% - 강조색1 4 4 3 2 2 2" xfId="18660" xr:uid="{BE6B35D5-6E88-4400-949F-8B0CE9D0DCE3}"/>
    <cellStyle name="60% - 강조색1 4 4 3 2 2 2 2" xfId="38116" xr:uid="{5FE24E6C-7EA5-4F7D-B7F8-A8F959FB4F76}"/>
    <cellStyle name="60% - 강조색1 4 4 3 2 2 3" xfId="28388" xr:uid="{2CC595EB-39F7-423F-842D-C5705ED82EB2}"/>
    <cellStyle name="60% - 강조색1 4 4 3 2 3" xfId="13796" xr:uid="{3C075CC3-1627-48A4-8840-EF8B86BE0987}"/>
    <cellStyle name="60% - 강조색1 4 4 3 2 3 2" xfId="33252" xr:uid="{B85012F2-9451-4EF4-8672-F591FD507218}"/>
    <cellStyle name="60% - 강조색1 4 4 3 2 4" xfId="23524" xr:uid="{9486C654-CE5E-431F-9D0F-CE564EF2961C}"/>
    <cellStyle name="60% - 강조색1 4 4 3 3" xfId="6500" xr:uid="{A608B1FC-0A54-4450-BFBF-C94FB9BD83E2}"/>
    <cellStyle name="60% - 강조색1 4 4 3 3 2" xfId="16228" xr:uid="{E43566A4-557B-4152-91BE-7BB0318A7632}"/>
    <cellStyle name="60% - 강조색1 4 4 3 3 2 2" xfId="35684" xr:uid="{450005DC-4247-4F3A-A5D9-8D2AA9E2181A}"/>
    <cellStyle name="60% - 강조색1 4 4 3 3 3" xfId="25956" xr:uid="{65BD4311-448F-471A-BA09-C0DC34E09924}"/>
    <cellStyle name="60% - 강조색1 4 4 3 4" xfId="11364" xr:uid="{575D06B5-B36A-443A-88B4-EEB644B8DAAA}"/>
    <cellStyle name="60% - 강조색1 4 4 3 4 2" xfId="30820" xr:uid="{E60284F8-5C53-47B1-A1E3-1EBF9DF4692B}"/>
    <cellStyle name="60% - 강조색1 4 4 3 5" xfId="21092" xr:uid="{7C6E4765-DDA0-4B42-86E5-F6BD115DBD33}"/>
    <cellStyle name="60% - 강조색1 4 4 4" xfId="2852" xr:uid="{CC7DBF6F-4EC1-41A9-9041-77AD8C9D1E48}"/>
    <cellStyle name="60% - 강조색1 4 4 4 2" xfId="7716" xr:uid="{33FF4CF2-78A9-4510-8ED2-95477F94522B}"/>
    <cellStyle name="60% - 강조색1 4 4 4 2 2" xfId="17444" xr:uid="{920DA0BE-B453-4D88-9B31-0B340DD491D1}"/>
    <cellStyle name="60% - 강조색1 4 4 4 2 2 2" xfId="36900" xr:uid="{6440D012-3886-43A5-905D-38DDE6FB86AA}"/>
    <cellStyle name="60% - 강조색1 4 4 4 2 3" xfId="27172" xr:uid="{09B996E3-95C4-46E4-91F0-79E9B74EA49C}"/>
    <cellStyle name="60% - 강조색1 4 4 4 3" xfId="12580" xr:uid="{036083E2-A6E3-4CB3-860C-EF3651EEFAAA}"/>
    <cellStyle name="60% - 강조색1 4 4 4 3 2" xfId="32036" xr:uid="{2E434C07-2EB5-4A42-9DC0-168C43A842AB}"/>
    <cellStyle name="60% - 강조색1 4 4 4 4" xfId="22308" xr:uid="{B7B70247-1564-466F-9D8B-C86EB7CAA53B}"/>
    <cellStyle name="60% - 강조색1 4 4 5" xfId="5284" xr:uid="{91504C13-4ABF-4B6A-97B7-71BA152C7C6C}"/>
    <cellStyle name="60% - 강조색1 4 4 5 2" xfId="15012" xr:uid="{8C127ABA-157A-4F34-B2D1-80C10C4DE9C7}"/>
    <cellStyle name="60% - 강조색1 4 4 5 2 2" xfId="34468" xr:uid="{420895D6-7F74-4733-8CD4-1D87F2627CED}"/>
    <cellStyle name="60% - 강조색1 4 4 5 3" xfId="24740" xr:uid="{BA49579B-9C5B-4E66-8D8B-CBFE066F86FF}"/>
    <cellStyle name="60% - 강조색1 4 4 6" xfId="10148" xr:uid="{C758EFBD-4C02-47C8-848A-6CEDCE816149}"/>
    <cellStyle name="60% - 강조색1 4 4 6 2" xfId="29604" xr:uid="{47313526-58AC-4FC5-8691-6B1611380167}"/>
    <cellStyle name="60% - 강조색1 4 4 7" xfId="19876" xr:uid="{BD40CA94-355E-4FF6-A779-F5A0C9379F92}"/>
    <cellStyle name="60% - 강조색1 4 5" xfId="724" xr:uid="{6F1F31C0-47B9-4C12-AAB5-DC818794FEA0}"/>
    <cellStyle name="60% - 강조색1 4 5 2" xfId="1940" xr:uid="{3A1DEF7E-2B14-47BD-A32B-4CFC388F81BA}"/>
    <cellStyle name="60% - 강조색1 4 5 2 2" xfId="4372" xr:uid="{E432241C-F65C-45CD-99DD-BC4DD8F0510B}"/>
    <cellStyle name="60% - 강조색1 4 5 2 2 2" xfId="9236" xr:uid="{59A7ADA1-5DC1-40A3-BE4F-3A6C3E0FD8CF}"/>
    <cellStyle name="60% - 강조색1 4 5 2 2 2 2" xfId="18964" xr:uid="{B281F2EB-5EEE-441C-9C58-314633E4BC30}"/>
    <cellStyle name="60% - 강조색1 4 5 2 2 2 2 2" xfId="38420" xr:uid="{19D900E4-B3F3-45E4-9AFD-0A86DD9EE084}"/>
    <cellStyle name="60% - 강조색1 4 5 2 2 2 3" xfId="28692" xr:uid="{13A2F591-46FD-4BAF-8533-44FC95CFD4D7}"/>
    <cellStyle name="60% - 강조색1 4 5 2 2 3" xfId="14100" xr:uid="{344C6E21-8502-4AB1-8CFA-CF8EABA0160C}"/>
    <cellStyle name="60% - 강조색1 4 5 2 2 3 2" xfId="33556" xr:uid="{A6A4D407-DEC9-4EF2-B632-F1CBDACF7D5B}"/>
    <cellStyle name="60% - 강조색1 4 5 2 2 4" xfId="23828" xr:uid="{1C311E77-EDF0-4485-8EB9-265F3FC90894}"/>
    <cellStyle name="60% - 강조색1 4 5 2 3" xfId="6804" xr:uid="{BE21F910-903C-444F-9B09-C04C10D00129}"/>
    <cellStyle name="60% - 강조색1 4 5 2 3 2" xfId="16532" xr:uid="{B060F9CC-847B-4A7C-8B74-A6922F5BB958}"/>
    <cellStyle name="60% - 강조색1 4 5 2 3 2 2" xfId="35988" xr:uid="{EBE260E0-AE35-4CE9-B767-69CB95DE26EE}"/>
    <cellStyle name="60% - 강조색1 4 5 2 3 3" xfId="26260" xr:uid="{52BBFDC9-DFC6-45FE-B5CE-6E6F7275657D}"/>
    <cellStyle name="60% - 강조색1 4 5 2 4" xfId="11668" xr:uid="{3E70E6C3-955E-4419-B7BD-81CC01B95FEA}"/>
    <cellStyle name="60% - 강조색1 4 5 2 4 2" xfId="31124" xr:uid="{A97D0614-DE07-40B3-870B-73338293AEC7}"/>
    <cellStyle name="60% - 강조색1 4 5 2 5" xfId="21396" xr:uid="{1C190346-21D1-4FA2-BE27-34F1D8479E07}"/>
    <cellStyle name="60% - 강조색1 4 5 3" xfId="3156" xr:uid="{02AA7CA3-F288-45E2-AE79-FC2969E77F3C}"/>
    <cellStyle name="60% - 강조색1 4 5 3 2" xfId="8020" xr:uid="{A19D8307-C2D7-46B9-A1FD-BEB2E806D739}"/>
    <cellStyle name="60% - 강조색1 4 5 3 2 2" xfId="17748" xr:uid="{277F7102-CFF8-459E-BA2F-8CE04C4AB329}"/>
    <cellStyle name="60% - 강조색1 4 5 3 2 2 2" xfId="37204" xr:uid="{E59021C3-0480-48B0-89C1-431F28511DE2}"/>
    <cellStyle name="60% - 강조색1 4 5 3 2 3" xfId="27476" xr:uid="{6DDA85AF-2D7D-4219-BF81-AC2552021786}"/>
    <cellStyle name="60% - 강조색1 4 5 3 3" xfId="12884" xr:uid="{A756303C-E00C-4425-8AAC-AD8C71D02FE7}"/>
    <cellStyle name="60% - 강조색1 4 5 3 3 2" xfId="32340" xr:uid="{EAA3F4B6-4BE4-4D11-B7A7-9E5D5EF0E8F3}"/>
    <cellStyle name="60% - 강조색1 4 5 3 4" xfId="22612" xr:uid="{18EF25AB-05B1-44C5-811F-2B1E2D585EE9}"/>
    <cellStyle name="60% - 강조색1 4 5 4" xfId="5588" xr:uid="{12C6C8F1-5F39-4147-9E95-17EF84BA32ED}"/>
    <cellStyle name="60% - 강조색1 4 5 4 2" xfId="15316" xr:uid="{BDE63B7C-42F5-427C-9B6A-93A07C500D52}"/>
    <cellStyle name="60% - 강조색1 4 5 4 2 2" xfId="34772" xr:uid="{1D452D78-4E60-4B51-B64C-449A853A2240}"/>
    <cellStyle name="60% - 강조색1 4 5 4 3" xfId="25044" xr:uid="{FF687E11-452D-4120-8552-45B070EBCF49}"/>
    <cellStyle name="60% - 강조색1 4 5 5" xfId="10452" xr:uid="{7EF301D4-94B2-4169-A5F0-DB0CD122F9FF}"/>
    <cellStyle name="60% - 강조색1 4 5 5 2" xfId="29908" xr:uid="{33276568-43B6-4277-85CF-23444B06D074}"/>
    <cellStyle name="60% - 강조색1 4 5 6" xfId="20180" xr:uid="{04573F69-0B48-4208-9BB1-4C63CF61C363}"/>
    <cellStyle name="60% - 강조색1 4 6" xfId="1332" xr:uid="{223A4FB5-8A14-4888-8D45-7D14F88DB56E}"/>
    <cellStyle name="60% - 강조색1 4 6 2" xfId="3764" xr:uid="{1928CB2D-22A8-47FA-8A17-56BC0FB34756}"/>
    <cellStyle name="60% - 강조색1 4 6 2 2" xfId="8628" xr:uid="{CADADC86-6C41-4F41-9228-12A44096CD71}"/>
    <cellStyle name="60% - 강조색1 4 6 2 2 2" xfId="18356" xr:uid="{7FB641C1-1271-44F2-BB8A-EDA84861B86F}"/>
    <cellStyle name="60% - 강조색1 4 6 2 2 2 2" xfId="37812" xr:uid="{3D3ACA4D-1621-45E6-A77F-56C8EC921A53}"/>
    <cellStyle name="60% - 강조색1 4 6 2 2 3" xfId="28084" xr:uid="{7AA7F902-1029-41E6-86DF-46A6FDEC642A}"/>
    <cellStyle name="60% - 강조색1 4 6 2 3" xfId="13492" xr:uid="{0B9B3512-2522-472C-B808-CF1D2DD63BA7}"/>
    <cellStyle name="60% - 강조색1 4 6 2 3 2" xfId="32948" xr:uid="{D52D9DF9-2DBE-4F2D-BACE-D652C894DE14}"/>
    <cellStyle name="60% - 강조색1 4 6 2 4" xfId="23220" xr:uid="{8383E444-288F-4432-B923-30674FF485F3}"/>
    <cellStyle name="60% - 강조색1 4 6 3" xfId="6196" xr:uid="{E56822F6-5239-4AD1-B227-4FDECB71A3E3}"/>
    <cellStyle name="60% - 강조색1 4 6 3 2" xfId="15924" xr:uid="{273F9ED4-85E6-4D8E-B534-FA81E3D73526}"/>
    <cellStyle name="60% - 강조색1 4 6 3 2 2" xfId="35380" xr:uid="{3A892C36-4BFC-4A15-9062-5DE488D8B123}"/>
    <cellStyle name="60% - 강조색1 4 6 3 3" xfId="25652" xr:uid="{0522CD42-22B3-4ECA-8894-434F10E91784}"/>
    <cellStyle name="60% - 강조색1 4 6 4" xfId="11060" xr:uid="{6E44909D-7043-4F08-89D5-7A3F6B94E6A6}"/>
    <cellStyle name="60% - 강조색1 4 6 4 2" xfId="30516" xr:uid="{77CF7167-871F-46D5-80C9-CAAA30FF9D93}"/>
    <cellStyle name="60% - 강조색1 4 6 5" xfId="20788" xr:uid="{92A857E7-2396-4A87-8DD5-754BB29BF9BD}"/>
    <cellStyle name="60% - 강조색1 4 7" xfId="2548" xr:uid="{80E697CF-C47A-4B5E-A995-8E20C1135AF4}"/>
    <cellStyle name="60% - 강조색1 4 7 2" xfId="7412" xr:uid="{8169970B-CFF9-45AB-8813-C94FCD4D009E}"/>
    <cellStyle name="60% - 강조색1 4 7 2 2" xfId="17140" xr:uid="{D900DB1C-4C51-4F21-AECB-1E1E404C1A3E}"/>
    <cellStyle name="60% - 강조색1 4 7 2 2 2" xfId="36596" xr:uid="{EB6E116F-1B5A-41B6-8C07-4CEABE32C807}"/>
    <cellStyle name="60% - 강조색1 4 7 2 3" xfId="26868" xr:uid="{6E2956AA-9351-4257-8B3F-63E63523EE9C}"/>
    <cellStyle name="60% - 강조색1 4 7 3" xfId="12276" xr:uid="{9E38EF01-2D1F-45F5-943B-59E9691465CC}"/>
    <cellStyle name="60% - 강조색1 4 7 3 2" xfId="31732" xr:uid="{DAD0C3DC-C7D9-4DF3-A1DF-4C6489A401FB}"/>
    <cellStyle name="60% - 강조색1 4 7 4" xfId="22004" xr:uid="{FC543D5B-9F2D-42C4-AE06-022A7526E6E4}"/>
    <cellStyle name="60% - 강조색1 4 8" xfId="4980" xr:uid="{1284A728-C4DD-4508-BF5F-1E6C6BF07D8C}"/>
    <cellStyle name="60% - 강조색1 4 8 2" xfId="14708" xr:uid="{0295C4A8-97AD-4568-8E20-8274DFE87077}"/>
    <cellStyle name="60% - 강조색1 4 8 2 2" xfId="34164" xr:uid="{31F96C9E-3698-41E8-93BD-4A78D34F362C}"/>
    <cellStyle name="60% - 강조색1 4 8 3" xfId="24436" xr:uid="{91D552B0-84E8-4FCE-83C2-1F819CAB7A88}"/>
    <cellStyle name="60% - 강조색1 4 9" xfId="9844" xr:uid="{AF72107C-47BD-44DF-9A88-4D114951528D}"/>
    <cellStyle name="60% - 강조색1 4 9 2" xfId="29300" xr:uid="{5570D8BF-4C7C-4E29-B5C3-ECD77BDDD832}"/>
    <cellStyle name="60% - 강조색2" xfId="26" builtinId="36" customBuiltin="1"/>
    <cellStyle name="60% - 강조색2 2" xfId="69" xr:uid="{5988C638-7DAF-443D-8952-29F0D4F45C53}"/>
    <cellStyle name="60% - 강조색2 2 10" xfId="19535" xr:uid="{32E296DD-4400-42CC-B59C-0A3A6D0BE08B}"/>
    <cellStyle name="60% - 강조색2 2 2" xfId="152" xr:uid="{78CC2A0C-79EF-4093-8E27-3EDB7D689108}"/>
    <cellStyle name="60% - 강조색2 2 2 2" xfId="305" xr:uid="{C2C1ED87-AE55-4C54-9F32-93121E7E67F3}"/>
    <cellStyle name="60% - 강조색2 2 2 2 2" xfId="610" xr:uid="{E5018B0E-1E25-4AEB-BA60-07A565A97CBB}"/>
    <cellStyle name="60% - 강조색2 2 2 2 2 2" xfId="1218" xr:uid="{6540BAF0-151B-4986-AC80-A756277900E3}"/>
    <cellStyle name="60% - 강조색2 2 2 2 2 2 2" xfId="2434" xr:uid="{8B5B0622-BF3D-4057-9309-E20ADB929321}"/>
    <cellStyle name="60% - 강조색2 2 2 2 2 2 2 2" xfId="4866" xr:uid="{DD16D453-0B1C-449B-B607-0C19D4A77296}"/>
    <cellStyle name="60% - 강조색2 2 2 2 2 2 2 2 2" xfId="9730" xr:uid="{426106B0-46C3-416D-9C38-7EE98856674A}"/>
    <cellStyle name="60% - 강조색2 2 2 2 2 2 2 2 2 2" xfId="19458" xr:uid="{F29D89C7-25D7-4DBD-9F14-EE827A9B3D75}"/>
    <cellStyle name="60% - 강조색2 2 2 2 2 2 2 2 2 2 2" xfId="38914" xr:uid="{0E32F0E3-C7FD-47D8-85C7-7D53E07A21E0}"/>
    <cellStyle name="60% - 강조색2 2 2 2 2 2 2 2 2 3" xfId="29186" xr:uid="{DFE7D46E-79A4-43B8-B99A-4544BC95D64A}"/>
    <cellStyle name="60% - 강조색2 2 2 2 2 2 2 2 3" xfId="14594" xr:uid="{CF4F8FEE-1634-4C56-B2F3-B14ED637D2C4}"/>
    <cellStyle name="60% - 강조색2 2 2 2 2 2 2 2 3 2" xfId="34050" xr:uid="{C5050FE1-2DB8-403F-9D86-BA7F2D40244C}"/>
    <cellStyle name="60% - 강조색2 2 2 2 2 2 2 2 4" xfId="24322" xr:uid="{FD054CAB-B2E1-464F-9D07-744AB1B77A7B}"/>
    <cellStyle name="60% - 강조색2 2 2 2 2 2 2 3" xfId="7298" xr:uid="{80439E3F-3CDF-4A86-9B55-C8F04549D428}"/>
    <cellStyle name="60% - 강조색2 2 2 2 2 2 2 3 2" xfId="17026" xr:uid="{42430B32-F353-418C-86DF-C8514E2A9892}"/>
    <cellStyle name="60% - 강조색2 2 2 2 2 2 2 3 2 2" xfId="36482" xr:uid="{CEC1A4C3-B168-41C2-B251-9689023AEB61}"/>
    <cellStyle name="60% - 강조색2 2 2 2 2 2 2 3 3" xfId="26754" xr:uid="{A026C3DE-409D-4015-9DC3-634859F32C89}"/>
    <cellStyle name="60% - 강조색2 2 2 2 2 2 2 4" xfId="12162" xr:uid="{AA9D37E8-8551-4E8E-A4C2-C690B68BB8D6}"/>
    <cellStyle name="60% - 강조색2 2 2 2 2 2 2 4 2" xfId="31618" xr:uid="{167DCD08-FD85-43B5-9AFD-FB0695BDD1E6}"/>
    <cellStyle name="60% - 강조색2 2 2 2 2 2 2 5" xfId="21890" xr:uid="{C1B7F2D5-BAA4-455F-9B64-AE16AD5D2559}"/>
    <cellStyle name="60% - 강조색2 2 2 2 2 2 3" xfId="3650" xr:uid="{8C3C9307-899A-4772-92E5-D1DB4EF5DE21}"/>
    <cellStyle name="60% - 강조색2 2 2 2 2 2 3 2" xfId="8514" xr:uid="{00C2A74B-0615-45C8-8339-DCA09FE5E6A3}"/>
    <cellStyle name="60% - 강조색2 2 2 2 2 2 3 2 2" xfId="18242" xr:uid="{FD5F6868-9335-4B86-8917-B65B435142B2}"/>
    <cellStyle name="60% - 강조색2 2 2 2 2 2 3 2 2 2" xfId="37698" xr:uid="{3C50B562-6494-4884-85EF-CBCCE762A33C}"/>
    <cellStyle name="60% - 강조색2 2 2 2 2 2 3 2 3" xfId="27970" xr:uid="{B9F3314A-26FD-47DE-8862-481CAF78F8A2}"/>
    <cellStyle name="60% - 강조색2 2 2 2 2 2 3 3" xfId="13378" xr:uid="{C6481523-94DC-4969-9DDD-BFA62756B4D2}"/>
    <cellStyle name="60% - 강조색2 2 2 2 2 2 3 3 2" xfId="32834" xr:uid="{75AAC93B-5852-4F32-98E5-6D1A12C6E2FE}"/>
    <cellStyle name="60% - 강조색2 2 2 2 2 2 3 4" xfId="23106" xr:uid="{EA98F51B-117B-40F3-B716-18804E4B26BF}"/>
    <cellStyle name="60% - 강조색2 2 2 2 2 2 4" xfId="6082" xr:uid="{5E625126-DB48-41C0-A4D5-F69D79C4C1A3}"/>
    <cellStyle name="60% - 강조색2 2 2 2 2 2 4 2" xfId="15810" xr:uid="{0C446E6C-0EA7-48C9-8075-CF5DD39517D6}"/>
    <cellStyle name="60% - 강조색2 2 2 2 2 2 4 2 2" xfId="35266" xr:uid="{16B69EC3-994E-4951-8CEE-64E38C4EA8E3}"/>
    <cellStyle name="60% - 강조색2 2 2 2 2 2 4 3" xfId="25538" xr:uid="{EAA7901A-C1FB-4176-B40F-7346456853D0}"/>
    <cellStyle name="60% - 강조색2 2 2 2 2 2 5" xfId="10946" xr:uid="{AF95FC5A-2B55-4192-ADE7-42B58030173E}"/>
    <cellStyle name="60% - 강조색2 2 2 2 2 2 5 2" xfId="30402" xr:uid="{A4536BCE-7483-4CB1-B842-AFDEC6E4448A}"/>
    <cellStyle name="60% - 강조색2 2 2 2 2 2 6" xfId="20674" xr:uid="{C8A0E13A-C3E4-44B1-B974-9AB1A905424F}"/>
    <cellStyle name="60% - 강조색2 2 2 2 2 3" xfId="1826" xr:uid="{A532CA93-5954-40CD-86E3-CACE3573D27E}"/>
    <cellStyle name="60% - 강조색2 2 2 2 2 3 2" xfId="4258" xr:uid="{14B9B639-FDCC-4EE4-A430-6DAADE391643}"/>
    <cellStyle name="60% - 강조색2 2 2 2 2 3 2 2" xfId="9122" xr:uid="{127DEA0B-F57E-46E0-9EEE-43381921CB74}"/>
    <cellStyle name="60% - 강조색2 2 2 2 2 3 2 2 2" xfId="18850" xr:uid="{F5C7DEF4-8669-4015-A074-33C74FEA912F}"/>
    <cellStyle name="60% - 강조색2 2 2 2 2 3 2 2 2 2" xfId="38306" xr:uid="{FB32C0F9-F1BD-4B65-B9D5-2CB5D7577462}"/>
    <cellStyle name="60% - 강조색2 2 2 2 2 3 2 2 3" xfId="28578" xr:uid="{67A3892E-BE03-47D8-BA85-2675275A467D}"/>
    <cellStyle name="60% - 강조색2 2 2 2 2 3 2 3" xfId="13986" xr:uid="{F39C9F9B-EADE-42A7-B815-509D3F00E8C2}"/>
    <cellStyle name="60% - 강조색2 2 2 2 2 3 2 3 2" xfId="33442" xr:uid="{0B0E7A88-D961-477D-8792-D13497326440}"/>
    <cellStyle name="60% - 강조색2 2 2 2 2 3 2 4" xfId="23714" xr:uid="{0B07C708-7F3C-4068-B873-2DC8A9557F7E}"/>
    <cellStyle name="60% - 강조색2 2 2 2 2 3 3" xfId="6690" xr:uid="{F7499F20-811B-4850-97B9-4DA809ED29EF}"/>
    <cellStyle name="60% - 강조색2 2 2 2 2 3 3 2" xfId="16418" xr:uid="{7D830697-3D8B-4340-AABC-35C42463CCBE}"/>
    <cellStyle name="60% - 강조색2 2 2 2 2 3 3 2 2" xfId="35874" xr:uid="{1D07A4CC-0A49-4D56-8F8C-1CFC5E1C6BCA}"/>
    <cellStyle name="60% - 강조색2 2 2 2 2 3 3 3" xfId="26146" xr:uid="{34922592-01A1-4886-A30F-5A3E286D5A71}"/>
    <cellStyle name="60% - 강조색2 2 2 2 2 3 4" xfId="11554" xr:uid="{B3839A15-DCD1-41C4-A17D-036DE2DB6132}"/>
    <cellStyle name="60% - 강조색2 2 2 2 2 3 4 2" xfId="31010" xr:uid="{CDA37CBA-5DF0-491A-BCC3-0F794BB0D25F}"/>
    <cellStyle name="60% - 강조색2 2 2 2 2 3 5" xfId="21282" xr:uid="{C101D05D-F4E2-4264-AFD4-154C20BAD45E}"/>
    <cellStyle name="60% - 강조색2 2 2 2 2 4" xfId="3042" xr:uid="{4250F373-6308-4C7B-B525-06789EEA2F6E}"/>
    <cellStyle name="60% - 강조색2 2 2 2 2 4 2" xfId="7906" xr:uid="{C1658826-9347-4111-AEBB-81035BDA493D}"/>
    <cellStyle name="60% - 강조색2 2 2 2 2 4 2 2" xfId="17634" xr:uid="{6B4E7121-DF4B-4F2D-AE18-54C8978F2A2F}"/>
    <cellStyle name="60% - 강조색2 2 2 2 2 4 2 2 2" xfId="37090" xr:uid="{86622E74-EE71-4E60-9AF8-4DA9616EBB3A}"/>
    <cellStyle name="60% - 강조색2 2 2 2 2 4 2 3" xfId="27362" xr:uid="{C8C09630-AD78-4A32-8B34-82751BCC7179}"/>
    <cellStyle name="60% - 강조색2 2 2 2 2 4 3" xfId="12770" xr:uid="{4B529C02-A523-4A90-B6F4-32CD25F9E846}"/>
    <cellStyle name="60% - 강조색2 2 2 2 2 4 3 2" xfId="32226" xr:uid="{EBA1CCDC-DBAB-4F9F-A243-DBCA7F5FC468}"/>
    <cellStyle name="60% - 강조색2 2 2 2 2 4 4" xfId="22498" xr:uid="{F287599D-1D2E-4ADD-8F7B-19FF063F57C5}"/>
    <cellStyle name="60% - 강조색2 2 2 2 2 5" xfId="5474" xr:uid="{A2CBD1D5-25BE-4E61-A14D-5CEA8A08E5C0}"/>
    <cellStyle name="60% - 강조색2 2 2 2 2 5 2" xfId="15202" xr:uid="{B7D88CBD-6AEB-4D5C-825B-203990CF9F14}"/>
    <cellStyle name="60% - 강조색2 2 2 2 2 5 2 2" xfId="34658" xr:uid="{77AB8A3C-89C9-4FF1-80BE-AF78C653F40D}"/>
    <cellStyle name="60% - 강조색2 2 2 2 2 5 3" xfId="24930" xr:uid="{255564CC-FD57-4B76-8128-236FC9B3B4AA}"/>
    <cellStyle name="60% - 강조색2 2 2 2 2 6" xfId="10338" xr:uid="{E152E6BF-C710-4E8A-8B1B-6E0A922FA0B7}"/>
    <cellStyle name="60% - 강조색2 2 2 2 2 6 2" xfId="29794" xr:uid="{7BA46F28-05BC-45F6-9F30-420076C67056}"/>
    <cellStyle name="60% - 강조색2 2 2 2 2 7" xfId="20066" xr:uid="{D176AC7E-3A4C-4DBE-8573-4B4AB40487E8}"/>
    <cellStyle name="60% - 강조색2 2 2 2 3" xfId="914" xr:uid="{7F3302C2-D2D5-42FF-98E7-C5DCD5F06C37}"/>
    <cellStyle name="60% - 강조색2 2 2 2 3 2" xfId="2130" xr:uid="{BDEAAB44-4182-4556-AC44-7B14BD013648}"/>
    <cellStyle name="60% - 강조색2 2 2 2 3 2 2" xfId="4562" xr:uid="{D64107AA-F13B-4849-B106-297C8C3A4C6A}"/>
    <cellStyle name="60% - 강조색2 2 2 2 3 2 2 2" xfId="9426" xr:uid="{9FB0132E-85C8-446C-984B-F4B546C67156}"/>
    <cellStyle name="60% - 강조색2 2 2 2 3 2 2 2 2" xfId="19154" xr:uid="{6150A75B-D826-4C70-8248-327444F0FC13}"/>
    <cellStyle name="60% - 강조색2 2 2 2 3 2 2 2 2 2" xfId="38610" xr:uid="{9100C360-9A83-4C47-8684-E206128B4639}"/>
    <cellStyle name="60% - 강조색2 2 2 2 3 2 2 2 3" xfId="28882" xr:uid="{0CB9C00F-8C29-48FF-BB90-D1EA7A617417}"/>
    <cellStyle name="60% - 강조색2 2 2 2 3 2 2 3" xfId="14290" xr:uid="{9EB8DBB5-5F8A-467A-9493-12BAADEA692D}"/>
    <cellStyle name="60% - 강조색2 2 2 2 3 2 2 3 2" xfId="33746" xr:uid="{506894A7-FC1C-472D-9870-667170DD30A6}"/>
    <cellStyle name="60% - 강조색2 2 2 2 3 2 2 4" xfId="24018" xr:uid="{5C261946-E61B-40A6-915A-1895D3B078A8}"/>
    <cellStyle name="60% - 강조색2 2 2 2 3 2 3" xfId="6994" xr:uid="{546981A6-AD7F-4EE4-8CA5-7B5003851F33}"/>
    <cellStyle name="60% - 강조색2 2 2 2 3 2 3 2" xfId="16722" xr:uid="{72E40074-4025-42BE-9B6B-392B677646DD}"/>
    <cellStyle name="60% - 강조색2 2 2 2 3 2 3 2 2" xfId="36178" xr:uid="{4C2AA85C-6702-4CED-9625-3B5387EC1A10}"/>
    <cellStyle name="60% - 강조색2 2 2 2 3 2 3 3" xfId="26450" xr:uid="{C34C86C0-86AE-4EA6-B69B-26B7EBD323E7}"/>
    <cellStyle name="60% - 강조색2 2 2 2 3 2 4" xfId="11858" xr:uid="{03E44B18-0BD3-4631-BC47-D96BF1E8BD84}"/>
    <cellStyle name="60% - 강조색2 2 2 2 3 2 4 2" xfId="31314" xr:uid="{8BE2121E-FC51-4B1D-A53D-BA04EC6D55B5}"/>
    <cellStyle name="60% - 강조색2 2 2 2 3 2 5" xfId="21586" xr:uid="{1326F25E-F8FA-4733-BEDB-C7F765154F8B}"/>
    <cellStyle name="60% - 강조색2 2 2 2 3 3" xfId="3346" xr:uid="{BFABBC39-B2DE-436F-8213-FC7323ECBDC3}"/>
    <cellStyle name="60% - 강조색2 2 2 2 3 3 2" xfId="8210" xr:uid="{45BBC175-2631-4641-99D1-84CA23E943A9}"/>
    <cellStyle name="60% - 강조색2 2 2 2 3 3 2 2" xfId="17938" xr:uid="{9AD4A770-F903-415F-9D7A-B0241E2D3897}"/>
    <cellStyle name="60% - 강조색2 2 2 2 3 3 2 2 2" xfId="37394" xr:uid="{DF5F967F-48F9-44F1-85AB-46284A52E3E1}"/>
    <cellStyle name="60% - 강조색2 2 2 2 3 3 2 3" xfId="27666" xr:uid="{27A3F8E3-AC2E-4482-9E25-1D0C342AB241}"/>
    <cellStyle name="60% - 강조색2 2 2 2 3 3 3" xfId="13074" xr:uid="{8A0CACCB-C389-4649-B1C7-33956CBBEA03}"/>
    <cellStyle name="60% - 강조색2 2 2 2 3 3 3 2" xfId="32530" xr:uid="{6E64DCF9-8A17-4F24-A2FE-A87A0AFF81CA}"/>
    <cellStyle name="60% - 강조색2 2 2 2 3 3 4" xfId="22802" xr:uid="{D2285264-81DB-43E8-B125-13A9E862FD0C}"/>
    <cellStyle name="60% - 강조색2 2 2 2 3 4" xfId="5778" xr:uid="{1C03E8DB-0FFF-48A5-96BD-B43A8FDE092C}"/>
    <cellStyle name="60% - 강조색2 2 2 2 3 4 2" xfId="15506" xr:uid="{AC0BFB02-9895-4C12-B9A7-5C29B88891CE}"/>
    <cellStyle name="60% - 강조색2 2 2 2 3 4 2 2" xfId="34962" xr:uid="{B191B580-398B-4642-8DB8-4E80F7C517DE}"/>
    <cellStyle name="60% - 강조색2 2 2 2 3 4 3" xfId="25234" xr:uid="{1F1DBF15-929F-4650-975D-8CF3BE373519}"/>
    <cellStyle name="60% - 강조색2 2 2 2 3 5" xfId="10642" xr:uid="{3FFBB2A7-C0F2-4323-9EFA-FDE23B887698}"/>
    <cellStyle name="60% - 강조색2 2 2 2 3 5 2" xfId="30098" xr:uid="{1B2261BD-63C5-4F6B-A2F6-15FA24E1D4C5}"/>
    <cellStyle name="60% - 강조색2 2 2 2 3 6" xfId="20370" xr:uid="{911F52C2-C479-4FC9-A485-662F10A734C9}"/>
    <cellStyle name="60% - 강조색2 2 2 2 4" xfId="1522" xr:uid="{EE97F2B6-B9D3-4CDD-BBAF-B9E4B4BAC26D}"/>
    <cellStyle name="60% - 강조색2 2 2 2 4 2" xfId="3954" xr:uid="{122BD8E3-DDD4-4CC6-AEE4-0F68AB407C60}"/>
    <cellStyle name="60% - 강조색2 2 2 2 4 2 2" xfId="8818" xr:uid="{AE1CCA00-2731-4F51-8567-2CB8114B5E08}"/>
    <cellStyle name="60% - 강조색2 2 2 2 4 2 2 2" xfId="18546" xr:uid="{250E0539-0C13-4CA5-ADD5-4B8E50946B34}"/>
    <cellStyle name="60% - 강조색2 2 2 2 4 2 2 2 2" xfId="38002" xr:uid="{0FE9CE30-44CD-48BA-8702-947022D49A9F}"/>
    <cellStyle name="60% - 강조색2 2 2 2 4 2 2 3" xfId="28274" xr:uid="{0E00E53D-A64D-437B-91B9-7EC44EBD993E}"/>
    <cellStyle name="60% - 강조색2 2 2 2 4 2 3" xfId="13682" xr:uid="{3675B757-CEB2-4592-9D43-711D27D51BAE}"/>
    <cellStyle name="60% - 강조색2 2 2 2 4 2 3 2" xfId="33138" xr:uid="{55A3B35B-D1E6-40A0-9636-BB308D88A319}"/>
    <cellStyle name="60% - 강조색2 2 2 2 4 2 4" xfId="23410" xr:uid="{4FF4E45D-611C-4DDD-8B98-66140903D986}"/>
    <cellStyle name="60% - 강조색2 2 2 2 4 3" xfId="6386" xr:uid="{33187752-0128-4C4E-A058-A29866443E01}"/>
    <cellStyle name="60% - 강조색2 2 2 2 4 3 2" xfId="16114" xr:uid="{2BA465FB-DF4D-49C5-B476-F90849DB261D}"/>
    <cellStyle name="60% - 강조색2 2 2 2 4 3 2 2" xfId="35570" xr:uid="{57947D34-C2AE-4D29-86C4-24DA74B74C10}"/>
    <cellStyle name="60% - 강조색2 2 2 2 4 3 3" xfId="25842" xr:uid="{56FDC301-3550-42DD-B220-C34ECB1A6CFD}"/>
    <cellStyle name="60% - 강조색2 2 2 2 4 4" xfId="11250" xr:uid="{93E26528-6516-4942-B900-266E348BB8B7}"/>
    <cellStyle name="60% - 강조색2 2 2 2 4 4 2" xfId="30706" xr:uid="{8465B000-94D5-40A5-8810-A7D8E0A21C38}"/>
    <cellStyle name="60% - 강조색2 2 2 2 4 5" xfId="20978" xr:uid="{B2BF0450-20FD-479D-862C-783385A4A153}"/>
    <cellStyle name="60% - 강조색2 2 2 2 5" xfId="2738" xr:uid="{57F47733-88A7-4C45-AAFB-78580C8791F3}"/>
    <cellStyle name="60% - 강조색2 2 2 2 5 2" xfId="7602" xr:uid="{BF79EB9B-65D0-47C7-A6F9-D56EA1C2ED51}"/>
    <cellStyle name="60% - 강조색2 2 2 2 5 2 2" xfId="17330" xr:uid="{E7EEA6B9-02EC-46E6-B50F-A12CC42B4215}"/>
    <cellStyle name="60% - 강조색2 2 2 2 5 2 2 2" xfId="36786" xr:uid="{5E13F39B-D0CE-4325-AC6C-1E303AE7C965}"/>
    <cellStyle name="60% - 강조색2 2 2 2 5 2 3" xfId="27058" xr:uid="{E2EC3C04-F8F0-45C6-9F6B-AF780B340AD5}"/>
    <cellStyle name="60% - 강조색2 2 2 2 5 3" xfId="12466" xr:uid="{684A841F-350E-421E-9311-C7FF39C2B93F}"/>
    <cellStyle name="60% - 강조색2 2 2 2 5 3 2" xfId="31922" xr:uid="{65BC7F24-8B98-4241-8BE2-A4131B5D562D}"/>
    <cellStyle name="60% - 강조색2 2 2 2 5 4" xfId="22194" xr:uid="{4796FBDF-E3A8-4DBB-BD51-C55724AA2F77}"/>
    <cellStyle name="60% - 강조색2 2 2 2 6" xfId="5170" xr:uid="{94D31B60-3717-4BDE-B838-BFE7A7ACE77F}"/>
    <cellStyle name="60% - 강조색2 2 2 2 6 2" xfId="14898" xr:uid="{03C87A1C-CE79-4E13-8E37-E7643F7E49FD}"/>
    <cellStyle name="60% - 강조색2 2 2 2 6 2 2" xfId="34354" xr:uid="{7727E932-A89D-4721-BF30-4E97327E632D}"/>
    <cellStyle name="60% - 강조색2 2 2 2 6 3" xfId="24626" xr:uid="{12715598-5C18-41B1-AB13-EBB77CE83EF0}"/>
    <cellStyle name="60% - 강조색2 2 2 2 7" xfId="10034" xr:uid="{7344FE67-83EA-4CB2-9F5B-736072C88459}"/>
    <cellStyle name="60% - 강조색2 2 2 2 7 2" xfId="29490" xr:uid="{DAF77C6A-0C52-4FE9-B683-845DF52CC735}"/>
    <cellStyle name="60% - 강조색2 2 2 2 8" xfId="19762" xr:uid="{F467ACFC-6A7D-43B4-8BB9-7D2D3EF44C57}"/>
    <cellStyle name="60% - 강조색2 2 2 3" xfId="458" xr:uid="{68A32DBD-8D54-4329-9E6A-20CAE5C40AA6}"/>
    <cellStyle name="60% - 강조색2 2 2 3 2" xfId="1066" xr:uid="{1DEC0157-9D47-41E4-BAD3-F4339FB46DB8}"/>
    <cellStyle name="60% - 강조색2 2 2 3 2 2" xfId="2282" xr:uid="{50BB78AD-72E6-4646-ACFE-E85F09BE8E48}"/>
    <cellStyle name="60% - 강조색2 2 2 3 2 2 2" xfId="4714" xr:uid="{ABE171EA-90F1-4F15-8E66-170E7C8CFABF}"/>
    <cellStyle name="60% - 강조색2 2 2 3 2 2 2 2" xfId="9578" xr:uid="{3B66FBAA-B72C-4AC6-84D7-22A7B1403521}"/>
    <cellStyle name="60% - 강조색2 2 2 3 2 2 2 2 2" xfId="19306" xr:uid="{23C0ED5C-4A29-4277-A645-960E1A18F943}"/>
    <cellStyle name="60% - 강조색2 2 2 3 2 2 2 2 2 2" xfId="38762" xr:uid="{1F6812C2-2800-467F-82A3-4450B48763E4}"/>
    <cellStyle name="60% - 강조색2 2 2 3 2 2 2 2 3" xfId="29034" xr:uid="{E8B2CD8B-F3C3-45A0-9AA7-B9A95B6F882F}"/>
    <cellStyle name="60% - 강조색2 2 2 3 2 2 2 3" xfId="14442" xr:uid="{5F5C7874-9D06-406C-9A68-DCC161FF76B7}"/>
    <cellStyle name="60% - 강조색2 2 2 3 2 2 2 3 2" xfId="33898" xr:uid="{5420A7AF-1411-4F86-838F-4773DBE973E7}"/>
    <cellStyle name="60% - 강조색2 2 2 3 2 2 2 4" xfId="24170" xr:uid="{32D46F8C-21E8-458E-A485-E585A009570F}"/>
    <cellStyle name="60% - 강조색2 2 2 3 2 2 3" xfId="7146" xr:uid="{EEB7CDF7-95E7-4A6F-AC75-CC1CE3B4CDF8}"/>
    <cellStyle name="60% - 강조색2 2 2 3 2 2 3 2" xfId="16874" xr:uid="{E1160B2C-94FB-4FD8-95A2-0D4B55BD93B4}"/>
    <cellStyle name="60% - 강조색2 2 2 3 2 2 3 2 2" xfId="36330" xr:uid="{176C07B4-B868-4C76-AA8C-E439C2D8060E}"/>
    <cellStyle name="60% - 강조색2 2 2 3 2 2 3 3" xfId="26602" xr:uid="{116953FB-F7B5-44B5-A12C-95D798C598F3}"/>
    <cellStyle name="60% - 강조색2 2 2 3 2 2 4" xfId="12010" xr:uid="{2FD0651E-4251-4462-BCB9-2F970D42885F}"/>
    <cellStyle name="60% - 강조색2 2 2 3 2 2 4 2" xfId="31466" xr:uid="{2B0A089F-AFB2-47C1-8896-6063EADDA189}"/>
    <cellStyle name="60% - 강조색2 2 2 3 2 2 5" xfId="21738" xr:uid="{2A89F687-723A-43B2-B188-33068396B92F}"/>
    <cellStyle name="60% - 강조색2 2 2 3 2 3" xfId="3498" xr:uid="{DF07E64D-058A-4E73-A109-7D890BBDB4C5}"/>
    <cellStyle name="60% - 강조색2 2 2 3 2 3 2" xfId="8362" xr:uid="{AB15A060-09B5-49FC-90C9-E89A7ED0265A}"/>
    <cellStyle name="60% - 강조색2 2 2 3 2 3 2 2" xfId="18090" xr:uid="{E91CBEFD-8CDB-4B61-A60D-9051E69BAA95}"/>
    <cellStyle name="60% - 강조색2 2 2 3 2 3 2 2 2" xfId="37546" xr:uid="{3008959E-2532-4DA0-A22A-2EF8BD249652}"/>
    <cellStyle name="60% - 강조색2 2 2 3 2 3 2 3" xfId="27818" xr:uid="{608962A2-F097-4215-A35D-C202A9ECA5E5}"/>
    <cellStyle name="60% - 강조색2 2 2 3 2 3 3" xfId="13226" xr:uid="{803C480D-8732-4C5D-80DC-5DC6E844557B}"/>
    <cellStyle name="60% - 강조색2 2 2 3 2 3 3 2" xfId="32682" xr:uid="{00AD0214-68FB-44EC-BA38-BB8BB3D97B23}"/>
    <cellStyle name="60% - 강조색2 2 2 3 2 3 4" xfId="22954" xr:uid="{87257F63-D04E-47FC-8FEA-9A48C5CE706E}"/>
    <cellStyle name="60% - 강조색2 2 2 3 2 4" xfId="5930" xr:uid="{8C69B505-7739-41C0-A41B-789DEE201E59}"/>
    <cellStyle name="60% - 강조색2 2 2 3 2 4 2" xfId="15658" xr:uid="{A1F06F32-0997-4609-AB84-D6CD43C605B8}"/>
    <cellStyle name="60% - 강조색2 2 2 3 2 4 2 2" xfId="35114" xr:uid="{78230677-1FE2-401F-BC2C-73BA58105418}"/>
    <cellStyle name="60% - 강조색2 2 2 3 2 4 3" xfId="25386" xr:uid="{C0220C52-445A-48EA-9DD0-F32588C20A93}"/>
    <cellStyle name="60% - 강조색2 2 2 3 2 5" xfId="10794" xr:uid="{8EF58BCF-BA54-4A3E-BAC5-345F421E2883}"/>
    <cellStyle name="60% - 강조색2 2 2 3 2 5 2" xfId="30250" xr:uid="{BAF07510-4CB6-453F-8E0C-36FFAB5FA983}"/>
    <cellStyle name="60% - 강조색2 2 2 3 2 6" xfId="20522" xr:uid="{B5B7556E-0739-4B37-8EE1-2AEC951646CE}"/>
    <cellStyle name="60% - 강조색2 2 2 3 3" xfId="1674" xr:uid="{C20620AE-3359-429E-94F0-45C8E3162EA4}"/>
    <cellStyle name="60% - 강조색2 2 2 3 3 2" xfId="4106" xr:uid="{684A3F64-B491-4E92-A428-2D2830D90428}"/>
    <cellStyle name="60% - 강조색2 2 2 3 3 2 2" xfId="8970" xr:uid="{BACEAC38-1612-489F-9DD8-3B7FC71CDAA0}"/>
    <cellStyle name="60% - 강조색2 2 2 3 3 2 2 2" xfId="18698" xr:uid="{751282D9-2020-4D2E-8B21-C3F535F13A4C}"/>
    <cellStyle name="60% - 강조색2 2 2 3 3 2 2 2 2" xfId="38154" xr:uid="{01948DAA-2C07-40F0-A9A6-6054860890E7}"/>
    <cellStyle name="60% - 강조색2 2 2 3 3 2 2 3" xfId="28426" xr:uid="{5073CC27-2FBD-4101-9DE1-55D60C8E75F6}"/>
    <cellStyle name="60% - 강조색2 2 2 3 3 2 3" xfId="13834" xr:uid="{EC65BDE3-C01D-4445-89CC-811D9BA1764E}"/>
    <cellStyle name="60% - 강조색2 2 2 3 3 2 3 2" xfId="33290" xr:uid="{F05F7961-572B-4986-A486-68BD13211138}"/>
    <cellStyle name="60% - 강조색2 2 2 3 3 2 4" xfId="23562" xr:uid="{CD34A1AE-0803-4D0D-AE45-3F337625D04D}"/>
    <cellStyle name="60% - 강조색2 2 2 3 3 3" xfId="6538" xr:uid="{2CE2CF31-F4C5-467D-9930-94F84C4B733E}"/>
    <cellStyle name="60% - 강조색2 2 2 3 3 3 2" xfId="16266" xr:uid="{A4ED58B3-0F19-46F6-B05B-D75CD9A45E5F}"/>
    <cellStyle name="60% - 강조색2 2 2 3 3 3 2 2" xfId="35722" xr:uid="{56758C95-F6C4-4666-9EB6-158EC3E55506}"/>
    <cellStyle name="60% - 강조색2 2 2 3 3 3 3" xfId="25994" xr:uid="{4C458599-4E6A-4174-A78B-F1F57F772CFE}"/>
    <cellStyle name="60% - 강조색2 2 2 3 3 4" xfId="11402" xr:uid="{D81134FE-3FBB-4820-9BD0-9B875FBCB5FE}"/>
    <cellStyle name="60% - 강조색2 2 2 3 3 4 2" xfId="30858" xr:uid="{E569ADD9-99E8-47C4-8706-F648FF5C3E22}"/>
    <cellStyle name="60% - 강조색2 2 2 3 3 5" xfId="21130" xr:uid="{D8F8D1E2-8240-4555-BA63-E81998BFADD8}"/>
    <cellStyle name="60% - 강조색2 2 2 3 4" xfId="2890" xr:uid="{F09A072F-0030-4CF3-872D-89A45AA91A93}"/>
    <cellStyle name="60% - 강조색2 2 2 3 4 2" xfId="7754" xr:uid="{B867D72F-1A33-4F9B-AF3A-D88354E62EA8}"/>
    <cellStyle name="60% - 강조색2 2 2 3 4 2 2" xfId="17482" xr:uid="{6C551C3E-7E4B-4628-B65D-64DB953030F1}"/>
    <cellStyle name="60% - 강조색2 2 2 3 4 2 2 2" xfId="36938" xr:uid="{E2AB6479-B3F5-473D-8D43-E18BC0D74D62}"/>
    <cellStyle name="60% - 강조색2 2 2 3 4 2 3" xfId="27210" xr:uid="{DC2C49F8-1883-454B-A112-5ED7F3392097}"/>
    <cellStyle name="60% - 강조색2 2 2 3 4 3" xfId="12618" xr:uid="{8B9D3352-4623-4FD3-95BE-31D295C902C7}"/>
    <cellStyle name="60% - 강조색2 2 2 3 4 3 2" xfId="32074" xr:uid="{AA90EDB4-C86B-4AC5-8FA8-469B443579B6}"/>
    <cellStyle name="60% - 강조색2 2 2 3 4 4" xfId="22346" xr:uid="{D7A29706-2CF3-42ED-9FD7-DD549BB390BE}"/>
    <cellStyle name="60% - 강조색2 2 2 3 5" xfId="5322" xr:uid="{A61DAD3D-2303-44C8-BF6F-926E35FA41FD}"/>
    <cellStyle name="60% - 강조색2 2 2 3 5 2" xfId="15050" xr:uid="{71163A2D-0A0B-4E92-B697-358B2D3355B3}"/>
    <cellStyle name="60% - 강조색2 2 2 3 5 2 2" xfId="34506" xr:uid="{E9987299-B799-48E5-B4A6-FF7F397A75BF}"/>
    <cellStyle name="60% - 강조색2 2 2 3 5 3" xfId="24778" xr:uid="{AB0B4585-8304-4460-B703-226BAA8D2536}"/>
    <cellStyle name="60% - 강조색2 2 2 3 6" xfId="10186" xr:uid="{2FC0699C-FBD3-4822-884C-2E005FE73962}"/>
    <cellStyle name="60% - 강조색2 2 2 3 6 2" xfId="29642" xr:uid="{625FB111-7BCF-4461-AE52-402AD8E5778F}"/>
    <cellStyle name="60% - 강조색2 2 2 3 7" xfId="19914" xr:uid="{77333911-B4D5-4BD6-9CF5-54EA57026DB9}"/>
    <cellStyle name="60% - 강조색2 2 2 4" xfId="762" xr:uid="{833AE57E-461C-4038-AAFD-2996A1C2F698}"/>
    <cellStyle name="60% - 강조색2 2 2 4 2" xfId="1978" xr:uid="{CB030BB7-11FE-4101-B82E-E3065EC365F9}"/>
    <cellStyle name="60% - 강조색2 2 2 4 2 2" xfId="4410" xr:uid="{F3338657-3E01-4D51-B06C-A6285F4CCB2B}"/>
    <cellStyle name="60% - 강조색2 2 2 4 2 2 2" xfId="9274" xr:uid="{4100AE5C-1A5C-4BAE-B4AB-A4D575AA829A}"/>
    <cellStyle name="60% - 강조색2 2 2 4 2 2 2 2" xfId="19002" xr:uid="{A9D16788-04CA-4F04-8C2B-C5963AB6C53B}"/>
    <cellStyle name="60% - 강조색2 2 2 4 2 2 2 2 2" xfId="38458" xr:uid="{D3FA532C-E480-480A-AB79-CAF3CD0E3714}"/>
    <cellStyle name="60% - 강조색2 2 2 4 2 2 2 3" xfId="28730" xr:uid="{12B75553-43AC-47F6-8A39-2F930FED44A2}"/>
    <cellStyle name="60% - 강조색2 2 2 4 2 2 3" xfId="14138" xr:uid="{4F8FCFE3-B3D4-4AEF-A9BC-97D2823D9623}"/>
    <cellStyle name="60% - 강조색2 2 2 4 2 2 3 2" xfId="33594" xr:uid="{ECC3413D-F808-44A0-B731-955C06158E5F}"/>
    <cellStyle name="60% - 강조색2 2 2 4 2 2 4" xfId="23866" xr:uid="{200137A1-4974-4E37-8A7E-783C0679B95C}"/>
    <cellStyle name="60% - 강조색2 2 2 4 2 3" xfId="6842" xr:uid="{A27F82F4-0610-49DA-8987-5B4E504C220A}"/>
    <cellStyle name="60% - 강조색2 2 2 4 2 3 2" xfId="16570" xr:uid="{A0012047-B15F-4E43-851F-5F85FE52CA63}"/>
    <cellStyle name="60% - 강조색2 2 2 4 2 3 2 2" xfId="36026" xr:uid="{3FCE1456-9D89-41CB-AA43-912EA8A64D0C}"/>
    <cellStyle name="60% - 강조색2 2 2 4 2 3 3" xfId="26298" xr:uid="{72B785F2-EA7A-4CE5-8474-5E6E8C6309D4}"/>
    <cellStyle name="60% - 강조색2 2 2 4 2 4" xfId="11706" xr:uid="{DFDF76DB-C2D0-44EB-AB71-52F3A44F16B6}"/>
    <cellStyle name="60% - 강조색2 2 2 4 2 4 2" xfId="31162" xr:uid="{371DD07B-39EB-4B93-9A29-29AE2FEB1115}"/>
    <cellStyle name="60% - 강조색2 2 2 4 2 5" xfId="21434" xr:uid="{491FE73C-5089-4655-BA51-6449AE2CD17C}"/>
    <cellStyle name="60% - 강조색2 2 2 4 3" xfId="3194" xr:uid="{E50EA738-CCFB-4F4E-A225-08BB54278F05}"/>
    <cellStyle name="60% - 강조색2 2 2 4 3 2" xfId="8058" xr:uid="{7A3B0A03-7BE8-42C2-8470-54B3CABF637D}"/>
    <cellStyle name="60% - 강조색2 2 2 4 3 2 2" xfId="17786" xr:uid="{6E4F72B7-2523-48F8-A88D-00AB7E2D105F}"/>
    <cellStyle name="60% - 강조색2 2 2 4 3 2 2 2" xfId="37242" xr:uid="{866152C8-0F7B-4BF3-9424-E5A47B8B1CD6}"/>
    <cellStyle name="60% - 강조색2 2 2 4 3 2 3" xfId="27514" xr:uid="{2C6306FE-F5A4-4C0E-B5A5-6195FAB280C4}"/>
    <cellStyle name="60% - 강조색2 2 2 4 3 3" xfId="12922" xr:uid="{BA65B44B-D48A-42C4-81ED-208CC9ED450A}"/>
    <cellStyle name="60% - 강조색2 2 2 4 3 3 2" xfId="32378" xr:uid="{04284F3D-C64A-448A-9BD7-A840D0B3CF04}"/>
    <cellStyle name="60% - 강조색2 2 2 4 3 4" xfId="22650" xr:uid="{4E430752-3F7F-42AA-84A7-DA193878FA59}"/>
    <cellStyle name="60% - 강조색2 2 2 4 4" xfId="5626" xr:uid="{116929DF-97BC-4C6D-B644-D10CCDAFE540}"/>
    <cellStyle name="60% - 강조색2 2 2 4 4 2" xfId="15354" xr:uid="{0993A61D-01EA-4DE9-96F9-42680458E118}"/>
    <cellStyle name="60% - 강조색2 2 2 4 4 2 2" xfId="34810" xr:uid="{85F06F28-E084-4AE0-96D0-0BC0C031F533}"/>
    <cellStyle name="60% - 강조색2 2 2 4 4 3" xfId="25082" xr:uid="{51AA19BB-2FFB-473C-97D6-28609839C887}"/>
    <cellStyle name="60% - 강조색2 2 2 4 5" xfId="10490" xr:uid="{467F2722-A827-47DD-96AF-811660771117}"/>
    <cellStyle name="60% - 강조색2 2 2 4 5 2" xfId="29946" xr:uid="{08153B66-8FEF-4C07-91B2-631D885400FF}"/>
    <cellStyle name="60% - 강조색2 2 2 4 6" xfId="20218" xr:uid="{23047C49-9D46-42B3-868C-B3CB0ED6CF15}"/>
    <cellStyle name="60% - 강조색2 2 2 5" xfId="1370" xr:uid="{730BF32A-2F06-442D-9932-45EFF99C36A6}"/>
    <cellStyle name="60% - 강조색2 2 2 5 2" xfId="3802" xr:uid="{A2A8DB90-4795-4FCF-9F3A-76900681F312}"/>
    <cellStyle name="60% - 강조색2 2 2 5 2 2" xfId="8666" xr:uid="{0AFB494B-EB56-471B-BF2B-5BD316174FEF}"/>
    <cellStyle name="60% - 강조색2 2 2 5 2 2 2" xfId="18394" xr:uid="{C224B3D7-6338-447F-8DAA-62F7FDD0D3EA}"/>
    <cellStyle name="60% - 강조색2 2 2 5 2 2 2 2" xfId="37850" xr:uid="{9817656A-0518-44E7-B16C-E11F69B0866E}"/>
    <cellStyle name="60% - 강조색2 2 2 5 2 2 3" xfId="28122" xr:uid="{7A999F92-5EC5-4412-8333-E1AC355BA3C3}"/>
    <cellStyle name="60% - 강조색2 2 2 5 2 3" xfId="13530" xr:uid="{BF71CA79-5989-4813-BACE-72478E5F1013}"/>
    <cellStyle name="60% - 강조색2 2 2 5 2 3 2" xfId="32986" xr:uid="{8BF65741-76D0-4D0F-A90D-1E2128E4009F}"/>
    <cellStyle name="60% - 강조색2 2 2 5 2 4" xfId="23258" xr:uid="{98948EDE-CB00-40F7-8E41-29672D165085}"/>
    <cellStyle name="60% - 강조색2 2 2 5 3" xfId="6234" xr:uid="{0AF2CA70-6D29-41B7-99DB-2823949E72AB}"/>
    <cellStyle name="60% - 강조색2 2 2 5 3 2" xfId="15962" xr:uid="{9D0304FF-E5D8-4CDC-AB8D-E09F1B2C2178}"/>
    <cellStyle name="60% - 강조색2 2 2 5 3 2 2" xfId="35418" xr:uid="{5744AA85-A7DD-474B-992D-F82313B21252}"/>
    <cellStyle name="60% - 강조색2 2 2 5 3 3" xfId="25690" xr:uid="{A478C5BF-3502-4743-AAB5-B1D1EF63B2E4}"/>
    <cellStyle name="60% - 강조색2 2 2 5 4" xfId="11098" xr:uid="{8B2AE6AA-37F7-40D2-9375-F78A48372893}"/>
    <cellStyle name="60% - 강조색2 2 2 5 4 2" xfId="30554" xr:uid="{02EA0AA6-4841-49F2-8779-75D37337F18F}"/>
    <cellStyle name="60% - 강조색2 2 2 5 5" xfId="20826" xr:uid="{448841CC-0D9B-41FF-A8E8-5CE1627D3EDB}"/>
    <cellStyle name="60% - 강조색2 2 2 6" xfId="2586" xr:uid="{98F95F28-CEB1-4A8D-A8C3-6D7A238F5AB9}"/>
    <cellStyle name="60% - 강조색2 2 2 6 2" xfId="7450" xr:uid="{A60D6CF1-D287-4D4E-A97C-E3A7CC5F1EF6}"/>
    <cellStyle name="60% - 강조색2 2 2 6 2 2" xfId="17178" xr:uid="{DB5F9063-2DDF-4336-A972-09BB79DCD0A7}"/>
    <cellStyle name="60% - 강조색2 2 2 6 2 2 2" xfId="36634" xr:uid="{A81D8F3C-2D2F-4163-A55C-B1ACB7F18F03}"/>
    <cellStyle name="60% - 강조색2 2 2 6 2 3" xfId="26906" xr:uid="{1A2EFF56-D784-4771-BC0C-DA2D174F2449}"/>
    <cellStyle name="60% - 강조색2 2 2 6 3" xfId="12314" xr:uid="{FBC8ED93-4BBE-474F-98D8-5B1175AFF796}"/>
    <cellStyle name="60% - 강조색2 2 2 6 3 2" xfId="31770" xr:uid="{F2157876-BB3D-457F-9200-2E5F405280E9}"/>
    <cellStyle name="60% - 강조색2 2 2 6 4" xfId="22042" xr:uid="{A8FF9D22-6959-4528-945E-5C922B7BC24B}"/>
    <cellStyle name="60% - 강조색2 2 2 7" xfId="5018" xr:uid="{3BD1F797-0DC4-4C6D-8EBA-2D2EA3D88B8B}"/>
    <cellStyle name="60% - 강조색2 2 2 7 2" xfId="14746" xr:uid="{8473C5D4-03CB-4291-941B-8D7E197F2F26}"/>
    <cellStyle name="60% - 강조색2 2 2 7 2 2" xfId="34202" xr:uid="{4B90013A-7597-43B8-A0F1-7643F199051E}"/>
    <cellStyle name="60% - 강조색2 2 2 7 3" xfId="24474" xr:uid="{15E4ABD1-E284-4B2F-B8F4-A1F42B7C91A1}"/>
    <cellStyle name="60% - 강조색2 2 2 8" xfId="9882" xr:uid="{7EF9A00B-2502-423C-A3CB-5B61D169B91B}"/>
    <cellStyle name="60% - 강조색2 2 2 8 2" xfId="29338" xr:uid="{B82EC376-C6B8-41F8-9B0C-C09B5FA334DB}"/>
    <cellStyle name="60% - 강조색2 2 2 9" xfId="19610" xr:uid="{E9EBF3E9-36F5-4A4E-B0CA-173884C74E17}"/>
    <cellStyle name="60% - 강조색2 2 3" xfId="230" xr:uid="{A92F264A-B9E6-4C8C-9CCC-903DA3DF08D5}"/>
    <cellStyle name="60% - 강조색2 2 3 2" xfId="535" xr:uid="{D1FBC62E-E618-4EE0-92DE-F4F3D2C641DF}"/>
    <cellStyle name="60% - 강조색2 2 3 2 2" xfId="1143" xr:uid="{4799191F-2169-4F5E-B2EF-354A2A98539B}"/>
    <cellStyle name="60% - 강조색2 2 3 2 2 2" xfId="2359" xr:uid="{8CC206E1-A513-4DFC-A94F-6327C7FDD944}"/>
    <cellStyle name="60% - 강조색2 2 3 2 2 2 2" xfId="4791" xr:uid="{6FEC5511-E09C-4107-851A-C93A11DDDCB6}"/>
    <cellStyle name="60% - 강조색2 2 3 2 2 2 2 2" xfId="9655" xr:uid="{0A19036E-3F46-4DE0-9CAA-111933DD02EA}"/>
    <cellStyle name="60% - 강조색2 2 3 2 2 2 2 2 2" xfId="19383" xr:uid="{AF972E47-30FE-4792-AD6A-A8A771CE5FC4}"/>
    <cellStyle name="60% - 강조색2 2 3 2 2 2 2 2 2 2" xfId="38839" xr:uid="{8075BBE9-5A36-4374-A77A-2ECA84BA3337}"/>
    <cellStyle name="60% - 강조색2 2 3 2 2 2 2 2 3" xfId="29111" xr:uid="{379502F5-C201-417A-ACA8-B869B45D3357}"/>
    <cellStyle name="60% - 강조색2 2 3 2 2 2 2 3" xfId="14519" xr:uid="{006FE394-1B03-4829-84A9-F32405793555}"/>
    <cellStyle name="60% - 강조색2 2 3 2 2 2 2 3 2" xfId="33975" xr:uid="{E9E73E96-84C3-4A8B-803B-749DC62C6A97}"/>
    <cellStyle name="60% - 강조색2 2 3 2 2 2 2 4" xfId="24247" xr:uid="{4BB7CCE3-D8CD-4F63-B759-27E3C86B8EFA}"/>
    <cellStyle name="60% - 강조색2 2 3 2 2 2 3" xfId="7223" xr:uid="{678C16BE-1983-460E-ACBC-793BF0103A24}"/>
    <cellStyle name="60% - 강조색2 2 3 2 2 2 3 2" xfId="16951" xr:uid="{6BDF5BFC-2D2B-4455-9EA5-0B78B168D989}"/>
    <cellStyle name="60% - 강조색2 2 3 2 2 2 3 2 2" xfId="36407" xr:uid="{EE26F902-7C3E-44A6-A89D-FB559AF50678}"/>
    <cellStyle name="60% - 강조색2 2 3 2 2 2 3 3" xfId="26679" xr:uid="{B9A1E613-131E-438A-9331-AB362ECA86E8}"/>
    <cellStyle name="60% - 강조색2 2 3 2 2 2 4" xfId="12087" xr:uid="{B9C53F14-57F7-4277-973D-507637967693}"/>
    <cellStyle name="60% - 강조색2 2 3 2 2 2 4 2" xfId="31543" xr:uid="{465AA097-DBD3-42A2-BB6A-E189F7152F2C}"/>
    <cellStyle name="60% - 강조색2 2 3 2 2 2 5" xfId="21815" xr:uid="{B4DC55E0-CBA7-4AD9-8584-DF4D965C2EDF}"/>
    <cellStyle name="60% - 강조색2 2 3 2 2 3" xfId="3575" xr:uid="{F11E42F7-C57D-40A9-A412-E6F4AEAEB324}"/>
    <cellStyle name="60% - 강조색2 2 3 2 2 3 2" xfId="8439" xr:uid="{F791DEE3-714C-400D-82E5-86F2582B217F}"/>
    <cellStyle name="60% - 강조색2 2 3 2 2 3 2 2" xfId="18167" xr:uid="{A1F8E329-4EFB-4916-9B09-94390EDE630F}"/>
    <cellStyle name="60% - 강조색2 2 3 2 2 3 2 2 2" xfId="37623" xr:uid="{51F08D08-5DD4-4D05-88FC-4F2BBC024EB5}"/>
    <cellStyle name="60% - 강조색2 2 3 2 2 3 2 3" xfId="27895" xr:uid="{AC613A6F-2121-4638-983A-08D3BF5C7697}"/>
    <cellStyle name="60% - 강조색2 2 3 2 2 3 3" xfId="13303" xr:uid="{B165F471-FE06-409E-8CC1-BCFC992DEB3C}"/>
    <cellStyle name="60% - 강조색2 2 3 2 2 3 3 2" xfId="32759" xr:uid="{EB0F02B9-90CB-4AD8-A9B7-E7BD0F6DDC7C}"/>
    <cellStyle name="60% - 강조색2 2 3 2 2 3 4" xfId="23031" xr:uid="{3B4726AD-44AF-4D78-B1FC-71F68AD34830}"/>
    <cellStyle name="60% - 강조색2 2 3 2 2 4" xfId="6007" xr:uid="{546D011D-FF23-4ABB-A867-421BEDCA2668}"/>
    <cellStyle name="60% - 강조색2 2 3 2 2 4 2" xfId="15735" xr:uid="{5C85ED20-1AF0-4006-A11F-70AB7BA7A89A}"/>
    <cellStyle name="60% - 강조색2 2 3 2 2 4 2 2" xfId="35191" xr:uid="{9BD0D11F-7F8B-43D9-8A94-46FE147686D4}"/>
    <cellStyle name="60% - 강조색2 2 3 2 2 4 3" xfId="25463" xr:uid="{47AE2A93-5542-4745-B2B7-B968B08F9AE7}"/>
    <cellStyle name="60% - 강조색2 2 3 2 2 5" xfId="10871" xr:uid="{56C72EFC-8766-4D37-90D4-528532F9E999}"/>
    <cellStyle name="60% - 강조색2 2 3 2 2 5 2" xfId="30327" xr:uid="{2574F402-6715-4B0F-BB46-3AC9034483D0}"/>
    <cellStyle name="60% - 강조색2 2 3 2 2 6" xfId="20599" xr:uid="{99F8721E-5886-44A7-8D98-BE7F644B2E45}"/>
    <cellStyle name="60% - 강조색2 2 3 2 3" xfId="1751" xr:uid="{5D43160B-ABC1-4A4B-AC32-81DBB4A891DD}"/>
    <cellStyle name="60% - 강조색2 2 3 2 3 2" xfId="4183" xr:uid="{D50D7663-14A4-434F-9067-DAA531682910}"/>
    <cellStyle name="60% - 강조색2 2 3 2 3 2 2" xfId="9047" xr:uid="{756FEE36-C7CD-4952-8A61-476647D3187E}"/>
    <cellStyle name="60% - 강조색2 2 3 2 3 2 2 2" xfId="18775" xr:uid="{498252F0-C8F3-4E1C-8638-79D81928C211}"/>
    <cellStyle name="60% - 강조색2 2 3 2 3 2 2 2 2" xfId="38231" xr:uid="{F23777D0-FC3E-4481-BCDE-A5D6FD4A84F9}"/>
    <cellStyle name="60% - 강조색2 2 3 2 3 2 2 3" xfId="28503" xr:uid="{1104F45F-B5EA-4E43-87CA-B7601B0D1F31}"/>
    <cellStyle name="60% - 강조색2 2 3 2 3 2 3" xfId="13911" xr:uid="{8CD8853A-07F0-4350-8CE6-D6ABDDF67EBF}"/>
    <cellStyle name="60% - 강조색2 2 3 2 3 2 3 2" xfId="33367" xr:uid="{3D94954F-EA90-4117-ADD0-D01159886219}"/>
    <cellStyle name="60% - 강조색2 2 3 2 3 2 4" xfId="23639" xr:uid="{DD2317B2-D830-4668-8211-57B9918EE488}"/>
    <cellStyle name="60% - 강조색2 2 3 2 3 3" xfId="6615" xr:uid="{2694D214-03E5-4C8C-B523-8887A62A4EBB}"/>
    <cellStyle name="60% - 강조색2 2 3 2 3 3 2" xfId="16343" xr:uid="{165ECA5F-84A5-4542-AAFD-2773624948DA}"/>
    <cellStyle name="60% - 강조색2 2 3 2 3 3 2 2" xfId="35799" xr:uid="{445B5D74-75E8-4A8E-83DB-4D62C014A7F2}"/>
    <cellStyle name="60% - 강조색2 2 3 2 3 3 3" xfId="26071" xr:uid="{0C2D79DA-3BFC-497F-BEF9-418F03C86E26}"/>
    <cellStyle name="60% - 강조색2 2 3 2 3 4" xfId="11479" xr:uid="{4890E59E-5A8F-4D22-9232-6635957A51DE}"/>
    <cellStyle name="60% - 강조색2 2 3 2 3 4 2" xfId="30935" xr:uid="{FFC23863-AD79-4FB0-A41B-5AAEB8E3182C}"/>
    <cellStyle name="60% - 강조색2 2 3 2 3 5" xfId="21207" xr:uid="{D6F10E8B-E6BD-4F20-80B5-EA84A6B9D123}"/>
    <cellStyle name="60% - 강조색2 2 3 2 4" xfId="2967" xr:uid="{DF1F55B7-0F87-4658-81E4-75B43CBB8DD5}"/>
    <cellStyle name="60% - 강조색2 2 3 2 4 2" xfId="7831" xr:uid="{682163CA-4686-4B95-8393-77D7DDBC55D0}"/>
    <cellStyle name="60% - 강조색2 2 3 2 4 2 2" xfId="17559" xr:uid="{4A9DC070-18D5-46D4-9432-DED85C6F8C67}"/>
    <cellStyle name="60% - 강조색2 2 3 2 4 2 2 2" xfId="37015" xr:uid="{1A82916E-FD77-4B00-AF3D-D371ADF5878B}"/>
    <cellStyle name="60% - 강조색2 2 3 2 4 2 3" xfId="27287" xr:uid="{C79105AA-5988-493C-AB18-68856C55BB20}"/>
    <cellStyle name="60% - 강조색2 2 3 2 4 3" xfId="12695" xr:uid="{886730AD-CD51-42AD-A2DA-5FC1799C7883}"/>
    <cellStyle name="60% - 강조색2 2 3 2 4 3 2" xfId="32151" xr:uid="{B7A37F65-1A0C-451D-82B1-87C7C5EAFAA2}"/>
    <cellStyle name="60% - 강조색2 2 3 2 4 4" xfId="22423" xr:uid="{16BE09C9-DB90-4207-9659-A29A983AC3AA}"/>
    <cellStyle name="60% - 강조색2 2 3 2 5" xfId="5399" xr:uid="{71175CE0-1F13-444C-B1CB-F8F2ADF3DCB2}"/>
    <cellStyle name="60% - 강조색2 2 3 2 5 2" xfId="15127" xr:uid="{E667693D-E85E-48BA-B99A-979ACFDD5209}"/>
    <cellStyle name="60% - 강조색2 2 3 2 5 2 2" xfId="34583" xr:uid="{8F215B32-A0FD-439F-AA96-1480562DBA9A}"/>
    <cellStyle name="60% - 강조색2 2 3 2 5 3" xfId="24855" xr:uid="{2B447206-3EEB-4FB4-BE4C-3E49522A9924}"/>
    <cellStyle name="60% - 강조색2 2 3 2 6" xfId="10263" xr:uid="{BA8B840F-55B9-4D4F-A62E-F9E7787B3867}"/>
    <cellStyle name="60% - 강조색2 2 3 2 6 2" xfId="29719" xr:uid="{E01A253B-5556-44C8-8033-8929347EC822}"/>
    <cellStyle name="60% - 강조색2 2 3 2 7" xfId="19991" xr:uid="{1E074FC2-CBDD-41E3-BB7C-B3B99BA09EE6}"/>
    <cellStyle name="60% - 강조색2 2 3 3" xfId="839" xr:uid="{D8F0559B-39FE-4819-B99E-B23D7B93E960}"/>
    <cellStyle name="60% - 강조색2 2 3 3 2" xfId="2055" xr:uid="{6C5448D6-13B2-42FC-86B8-F8878F3FB090}"/>
    <cellStyle name="60% - 강조색2 2 3 3 2 2" xfId="4487" xr:uid="{881BF89B-251F-44B3-A66A-36DAD0388549}"/>
    <cellStyle name="60% - 강조색2 2 3 3 2 2 2" xfId="9351" xr:uid="{F8571B36-4E42-4691-81FF-765E64E125EE}"/>
    <cellStyle name="60% - 강조색2 2 3 3 2 2 2 2" xfId="19079" xr:uid="{BF96B0AC-29C7-4A38-9553-FF9FF9F5AA60}"/>
    <cellStyle name="60% - 강조색2 2 3 3 2 2 2 2 2" xfId="38535" xr:uid="{769D06EF-DEB6-4666-BFF7-351B79E45237}"/>
    <cellStyle name="60% - 강조색2 2 3 3 2 2 2 3" xfId="28807" xr:uid="{C38A0928-718C-4562-B907-41F98D78F44D}"/>
    <cellStyle name="60% - 강조색2 2 3 3 2 2 3" xfId="14215" xr:uid="{4E2A22FF-6BC4-4024-9A46-5320E029D8E5}"/>
    <cellStyle name="60% - 강조색2 2 3 3 2 2 3 2" xfId="33671" xr:uid="{94EB972C-7A59-4C69-B896-20AFEDBE0B01}"/>
    <cellStyle name="60% - 강조색2 2 3 3 2 2 4" xfId="23943" xr:uid="{7421E1CA-9ED1-4529-8D65-AECE05B01BBA}"/>
    <cellStyle name="60% - 강조색2 2 3 3 2 3" xfId="6919" xr:uid="{91CCFB43-3AB9-4907-99C0-2430A215C6A4}"/>
    <cellStyle name="60% - 강조색2 2 3 3 2 3 2" xfId="16647" xr:uid="{8925282C-207C-4C45-A459-EC11ED5F58F5}"/>
    <cellStyle name="60% - 강조색2 2 3 3 2 3 2 2" xfId="36103" xr:uid="{FBAEC28B-3DDB-463A-B421-C47D2C0D5913}"/>
    <cellStyle name="60% - 강조색2 2 3 3 2 3 3" xfId="26375" xr:uid="{7F6E07D0-33DB-43FC-B492-E7A834DE0950}"/>
    <cellStyle name="60% - 강조색2 2 3 3 2 4" xfId="11783" xr:uid="{CD9A03FF-C437-4568-8A8D-DDB9019A6B9E}"/>
    <cellStyle name="60% - 강조색2 2 3 3 2 4 2" xfId="31239" xr:uid="{C7BF6D00-1921-4FD6-A67E-A52997CF306E}"/>
    <cellStyle name="60% - 강조색2 2 3 3 2 5" xfId="21511" xr:uid="{F99673B3-0852-4BB4-ACEC-14FB317BE64C}"/>
    <cellStyle name="60% - 강조색2 2 3 3 3" xfId="3271" xr:uid="{CC899612-2BD1-47BA-8CE9-13F5DC88EF35}"/>
    <cellStyle name="60% - 강조색2 2 3 3 3 2" xfId="8135" xr:uid="{60A47563-3BD6-4446-8B55-4D1D92E094C5}"/>
    <cellStyle name="60% - 강조색2 2 3 3 3 2 2" xfId="17863" xr:uid="{563AF01E-4122-438A-B7D1-5B4AD18AEF46}"/>
    <cellStyle name="60% - 강조색2 2 3 3 3 2 2 2" xfId="37319" xr:uid="{F15E21FD-6E79-4D39-BE38-1B081C2911FE}"/>
    <cellStyle name="60% - 강조색2 2 3 3 3 2 3" xfId="27591" xr:uid="{BDE0925E-6D89-414D-A1F9-334B66BBCA98}"/>
    <cellStyle name="60% - 강조색2 2 3 3 3 3" xfId="12999" xr:uid="{21CF68FA-0C55-43E8-ACF8-D0A2006597B8}"/>
    <cellStyle name="60% - 강조색2 2 3 3 3 3 2" xfId="32455" xr:uid="{899E8CDE-DDE0-419B-967A-D65C3C135EB4}"/>
    <cellStyle name="60% - 강조색2 2 3 3 3 4" xfId="22727" xr:uid="{5F7FD4F5-A0B1-480A-A69D-1B501738454C}"/>
    <cellStyle name="60% - 강조색2 2 3 3 4" xfId="5703" xr:uid="{CF2A41FF-59C0-4386-A5A5-E5D16AC61B46}"/>
    <cellStyle name="60% - 강조색2 2 3 3 4 2" xfId="15431" xr:uid="{57BB61F4-48B4-4509-8FA5-8B01E1349203}"/>
    <cellStyle name="60% - 강조색2 2 3 3 4 2 2" xfId="34887" xr:uid="{E6B22E0E-7E0F-4BD1-9F8B-DDBDB318EA99}"/>
    <cellStyle name="60% - 강조색2 2 3 3 4 3" xfId="25159" xr:uid="{32E00C28-A830-4ECE-9167-AD84DFA489B1}"/>
    <cellStyle name="60% - 강조색2 2 3 3 5" xfId="10567" xr:uid="{A1C3E015-67D2-4598-836E-EF7D86F52E67}"/>
    <cellStyle name="60% - 강조색2 2 3 3 5 2" xfId="30023" xr:uid="{84B0F8CC-ABE8-49C2-A50C-40329B244E23}"/>
    <cellStyle name="60% - 강조색2 2 3 3 6" xfId="20295" xr:uid="{2A28DA28-D74B-416A-9122-A31CD90C8277}"/>
    <cellStyle name="60% - 강조색2 2 3 4" xfId="1447" xr:uid="{995863EE-31F3-4EF8-A639-D7BA75C9012F}"/>
    <cellStyle name="60% - 강조색2 2 3 4 2" xfId="3879" xr:uid="{AB44503B-3254-4518-947F-485980C3B5EC}"/>
    <cellStyle name="60% - 강조색2 2 3 4 2 2" xfId="8743" xr:uid="{8E223D31-8ECF-4509-BA61-D6D4BA1DBACF}"/>
    <cellStyle name="60% - 강조색2 2 3 4 2 2 2" xfId="18471" xr:uid="{C334A96B-346F-4598-8757-5053A23E9AB3}"/>
    <cellStyle name="60% - 강조색2 2 3 4 2 2 2 2" xfId="37927" xr:uid="{0A12A042-1365-4B28-8FCC-F3B25273952D}"/>
    <cellStyle name="60% - 강조색2 2 3 4 2 2 3" xfId="28199" xr:uid="{33136830-CCF8-4831-B37E-476397E619B0}"/>
    <cellStyle name="60% - 강조색2 2 3 4 2 3" xfId="13607" xr:uid="{43A45C5E-80B9-4CD4-8F69-06F426320479}"/>
    <cellStyle name="60% - 강조색2 2 3 4 2 3 2" xfId="33063" xr:uid="{CDD5A775-D032-4432-AFF0-8E5220CC1AD3}"/>
    <cellStyle name="60% - 강조색2 2 3 4 2 4" xfId="23335" xr:uid="{D2CA0F57-2998-4DD4-8651-F47025980BEF}"/>
    <cellStyle name="60% - 강조색2 2 3 4 3" xfId="6311" xr:uid="{3C38BA73-8866-494C-976F-E7C190C2F1E5}"/>
    <cellStyle name="60% - 강조색2 2 3 4 3 2" xfId="16039" xr:uid="{29712D38-C0AE-42A7-ABDA-38119AB142E9}"/>
    <cellStyle name="60% - 강조색2 2 3 4 3 2 2" xfId="35495" xr:uid="{9D025FED-FC11-48F3-A2F9-5F4786BDE87E}"/>
    <cellStyle name="60% - 강조색2 2 3 4 3 3" xfId="25767" xr:uid="{F4FD0957-B447-4797-A4A6-F27472F8F11D}"/>
    <cellStyle name="60% - 강조색2 2 3 4 4" xfId="11175" xr:uid="{24ABF44C-D154-4D9C-97BE-E7412A52374E}"/>
    <cellStyle name="60% - 강조색2 2 3 4 4 2" xfId="30631" xr:uid="{1F1D1DC1-573E-4A83-A76F-9CCB80569E33}"/>
    <cellStyle name="60% - 강조색2 2 3 4 5" xfId="20903" xr:uid="{0C5D560F-D0A9-4EE5-B561-59F66DE1B830}"/>
    <cellStyle name="60% - 강조색2 2 3 5" xfId="2663" xr:uid="{B2B4C35E-FB7F-47E2-8C89-2FA0FA414810}"/>
    <cellStyle name="60% - 강조색2 2 3 5 2" xfId="7527" xr:uid="{1BB694FA-BA50-4B61-8CB3-9B08DF46F5D6}"/>
    <cellStyle name="60% - 강조색2 2 3 5 2 2" xfId="17255" xr:uid="{A358FB40-0B58-45AA-846C-225C3F0EA707}"/>
    <cellStyle name="60% - 강조색2 2 3 5 2 2 2" xfId="36711" xr:uid="{36B945EC-02F0-4181-83E2-C0434B781972}"/>
    <cellStyle name="60% - 강조색2 2 3 5 2 3" xfId="26983" xr:uid="{17AE8D6D-EEB4-4FCD-AF91-95397D4FD257}"/>
    <cellStyle name="60% - 강조색2 2 3 5 3" xfId="12391" xr:uid="{E2E9429B-7A3A-46F1-88DB-F07312BDA034}"/>
    <cellStyle name="60% - 강조색2 2 3 5 3 2" xfId="31847" xr:uid="{61499E5C-1323-4A74-BC77-A0910156F07C}"/>
    <cellStyle name="60% - 강조색2 2 3 5 4" xfId="22119" xr:uid="{A271245E-6A08-482C-9F50-C6911EADA15C}"/>
    <cellStyle name="60% - 강조색2 2 3 6" xfId="5095" xr:uid="{8304F313-4A0A-4AC4-81AF-A9013D50CF65}"/>
    <cellStyle name="60% - 강조색2 2 3 6 2" xfId="14823" xr:uid="{1F44462C-05C2-4E7D-A555-17366309663B}"/>
    <cellStyle name="60% - 강조색2 2 3 6 2 2" xfId="34279" xr:uid="{EBB2D6B7-BE60-4C0F-9800-84BEE42B251D}"/>
    <cellStyle name="60% - 강조색2 2 3 6 3" xfId="24551" xr:uid="{F5B3BD67-AB24-48E9-852A-50390FDFAB65}"/>
    <cellStyle name="60% - 강조색2 2 3 7" xfId="9959" xr:uid="{6B86ED6C-A788-4BA9-94A4-705643250EC5}"/>
    <cellStyle name="60% - 강조색2 2 3 7 2" xfId="29415" xr:uid="{9A8A0362-D7B0-4D21-9921-ECAA446CE2D3}"/>
    <cellStyle name="60% - 강조색2 2 3 8" xfId="19687" xr:uid="{8F54B65A-CE81-4D30-B775-FDFB3A77CBBA}"/>
    <cellStyle name="60% - 강조색2 2 4" xfId="383" xr:uid="{098B9935-35FF-46B1-8F8E-6EFEDED91CF6}"/>
    <cellStyle name="60% - 강조색2 2 4 2" xfId="991" xr:uid="{2AF0D3BE-9653-4438-82DB-535C313B788F}"/>
    <cellStyle name="60% - 강조색2 2 4 2 2" xfId="2207" xr:uid="{27DA6B54-502E-4EDF-84EF-FC5C06265389}"/>
    <cellStyle name="60% - 강조색2 2 4 2 2 2" xfId="4639" xr:uid="{33155C56-5B11-4B96-8354-155D6E5620B2}"/>
    <cellStyle name="60% - 강조색2 2 4 2 2 2 2" xfId="9503" xr:uid="{D6D87A49-2D1E-46C0-9091-82BA7D8D0667}"/>
    <cellStyle name="60% - 강조색2 2 4 2 2 2 2 2" xfId="19231" xr:uid="{2BD541E0-7198-44B1-96D1-E67752D38B31}"/>
    <cellStyle name="60% - 강조색2 2 4 2 2 2 2 2 2" xfId="38687" xr:uid="{78C90D00-AA78-436E-9B27-73D2A1797646}"/>
    <cellStyle name="60% - 강조색2 2 4 2 2 2 2 3" xfId="28959" xr:uid="{70B86AC6-C7BB-4789-87BD-C4ACC88B2254}"/>
    <cellStyle name="60% - 강조색2 2 4 2 2 2 3" xfId="14367" xr:uid="{FBC04261-5C95-4178-BFA3-B1164E0AA4B6}"/>
    <cellStyle name="60% - 강조색2 2 4 2 2 2 3 2" xfId="33823" xr:uid="{5A678D09-6090-40DF-8C13-11E8DE7BF3BE}"/>
    <cellStyle name="60% - 강조색2 2 4 2 2 2 4" xfId="24095" xr:uid="{B8FCF5B6-1F05-410A-BACC-DA1D80E774B2}"/>
    <cellStyle name="60% - 강조색2 2 4 2 2 3" xfId="7071" xr:uid="{64767CCD-0BA9-4EF0-AD47-EF5AD8AF968F}"/>
    <cellStyle name="60% - 강조색2 2 4 2 2 3 2" xfId="16799" xr:uid="{8473564B-5B5D-4EF1-BA63-49C0B4173010}"/>
    <cellStyle name="60% - 강조색2 2 4 2 2 3 2 2" xfId="36255" xr:uid="{1953940A-88F3-423C-A875-C3C4CE5AED0B}"/>
    <cellStyle name="60% - 강조색2 2 4 2 2 3 3" xfId="26527" xr:uid="{8D66E4EC-A73A-4989-BDEF-AE243543C946}"/>
    <cellStyle name="60% - 강조색2 2 4 2 2 4" xfId="11935" xr:uid="{0581FA36-ECE1-4D12-A88A-2971F2785B66}"/>
    <cellStyle name="60% - 강조색2 2 4 2 2 4 2" xfId="31391" xr:uid="{B1E3786E-1542-4EBC-A956-092332E8CE98}"/>
    <cellStyle name="60% - 강조색2 2 4 2 2 5" xfId="21663" xr:uid="{D76DEA08-EEE4-4A1B-98F7-EEEDA9B714E2}"/>
    <cellStyle name="60% - 강조색2 2 4 2 3" xfId="3423" xr:uid="{091F65F9-63EF-4DB9-BE40-20A344013080}"/>
    <cellStyle name="60% - 강조색2 2 4 2 3 2" xfId="8287" xr:uid="{BAF4C8E4-48D3-4B69-A0C5-B913783EBC0F}"/>
    <cellStyle name="60% - 강조색2 2 4 2 3 2 2" xfId="18015" xr:uid="{4A1990AA-0DE3-4037-84BF-D900BEB6FD03}"/>
    <cellStyle name="60% - 강조색2 2 4 2 3 2 2 2" xfId="37471" xr:uid="{3C0328C5-75DA-47E5-A320-D72BBA64F1E1}"/>
    <cellStyle name="60% - 강조색2 2 4 2 3 2 3" xfId="27743" xr:uid="{8690C769-4B15-4796-9F29-0274EF2A0B02}"/>
    <cellStyle name="60% - 강조색2 2 4 2 3 3" xfId="13151" xr:uid="{2E35B8A7-880D-4289-B83D-9ACF05E25749}"/>
    <cellStyle name="60% - 강조색2 2 4 2 3 3 2" xfId="32607" xr:uid="{BC3798EB-9DDD-4E43-98E6-AF01898204C7}"/>
    <cellStyle name="60% - 강조색2 2 4 2 3 4" xfId="22879" xr:uid="{829174C0-06A7-4906-BE44-4CA49925138E}"/>
    <cellStyle name="60% - 강조색2 2 4 2 4" xfId="5855" xr:uid="{96107C80-97B8-4F76-94D2-24B3E2646090}"/>
    <cellStyle name="60% - 강조색2 2 4 2 4 2" xfId="15583" xr:uid="{A1B33B43-FC54-4D7C-8801-40288FC7AA42}"/>
    <cellStyle name="60% - 강조색2 2 4 2 4 2 2" xfId="35039" xr:uid="{7C7D8970-338B-4629-8798-4E0FAC64F02E}"/>
    <cellStyle name="60% - 강조색2 2 4 2 4 3" xfId="25311" xr:uid="{50B463B8-3C39-45DE-9D09-EB86F5FF944A}"/>
    <cellStyle name="60% - 강조색2 2 4 2 5" xfId="10719" xr:uid="{35192D04-7D08-4F1B-AF68-CDD91B1EB5BA}"/>
    <cellStyle name="60% - 강조색2 2 4 2 5 2" xfId="30175" xr:uid="{03D3035B-A20C-4F73-8A43-1A235955BA85}"/>
    <cellStyle name="60% - 강조색2 2 4 2 6" xfId="20447" xr:uid="{B1FA0D2B-F1A0-4E3F-9F12-C39F8327D2DA}"/>
    <cellStyle name="60% - 강조색2 2 4 3" xfId="1599" xr:uid="{711A8DE6-682B-4E59-8504-33C085FD31EA}"/>
    <cellStyle name="60% - 강조색2 2 4 3 2" xfId="4031" xr:uid="{0AB3EC09-CBB8-498B-82A1-E13308312A31}"/>
    <cellStyle name="60% - 강조색2 2 4 3 2 2" xfId="8895" xr:uid="{A55181A7-374F-489E-B5DD-B962BBB8F56D}"/>
    <cellStyle name="60% - 강조색2 2 4 3 2 2 2" xfId="18623" xr:uid="{D81FAAE2-ADEA-498B-AB84-19B2C84126CC}"/>
    <cellStyle name="60% - 강조색2 2 4 3 2 2 2 2" xfId="38079" xr:uid="{951A7013-6BFC-4BD9-B234-47B3AF0ECCE8}"/>
    <cellStyle name="60% - 강조색2 2 4 3 2 2 3" xfId="28351" xr:uid="{09F9771F-9D63-4682-AA9A-2FBC17A1E4A4}"/>
    <cellStyle name="60% - 강조색2 2 4 3 2 3" xfId="13759" xr:uid="{473B951B-AFD0-4561-9A05-BAF4FEA5BC6C}"/>
    <cellStyle name="60% - 강조색2 2 4 3 2 3 2" xfId="33215" xr:uid="{32791758-6DC6-4D9E-B1DC-CA54B289FE63}"/>
    <cellStyle name="60% - 강조색2 2 4 3 2 4" xfId="23487" xr:uid="{59C24133-23E2-49E7-ABF0-C3E443C71200}"/>
    <cellStyle name="60% - 강조색2 2 4 3 3" xfId="6463" xr:uid="{EC0B84AC-773D-4DFE-A646-E2E3A1821B61}"/>
    <cellStyle name="60% - 강조색2 2 4 3 3 2" xfId="16191" xr:uid="{FB0FC223-76D4-419E-88CB-82C526339784}"/>
    <cellStyle name="60% - 강조색2 2 4 3 3 2 2" xfId="35647" xr:uid="{66580622-45CE-44BA-9BAA-AE793C12FE1D}"/>
    <cellStyle name="60% - 강조색2 2 4 3 3 3" xfId="25919" xr:uid="{080357D0-3D1B-4465-823C-5F57CC401A39}"/>
    <cellStyle name="60% - 강조색2 2 4 3 4" xfId="11327" xr:uid="{CE598555-0270-48CE-AB88-9B610CFDA092}"/>
    <cellStyle name="60% - 강조색2 2 4 3 4 2" xfId="30783" xr:uid="{B18E4AE4-082E-47CF-88AD-CA8BEAB827F3}"/>
    <cellStyle name="60% - 강조색2 2 4 3 5" xfId="21055" xr:uid="{1C084BAB-1D6F-4302-B00B-D19D86155843}"/>
    <cellStyle name="60% - 강조색2 2 4 4" xfId="2815" xr:uid="{A5824A69-3C45-44F2-AF7C-131AA3FEF0D2}"/>
    <cellStyle name="60% - 강조색2 2 4 4 2" xfId="7679" xr:uid="{B910DD82-3BC4-440A-8350-592E44BCA1CA}"/>
    <cellStyle name="60% - 강조색2 2 4 4 2 2" xfId="17407" xr:uid="{C410032D-62BE-483E-B6E7-B7DA588A84E7}"/>
    <cellStyle name="60% - 강조색2 2 4 4 2 2 2" xfId="36863" xr:uid="{42AD1233-74CA-44EB-8D7B-D3AC9CD985DA}"/>
    <cellStyle name="60% - 강조색2 2 4 4 2 3" xfId="27135" xr:uid="{AB0DA57B-59E3-4A66-8C32-E0C54BDCEB95}"/>
    <cellStyle name="60% - 강조색2 2 4 4 3" xfId="12543" xr:uid="{1AD7D44F-CE69-4612-81B6-92663121D2BA}"/>
    <cellStyle name="60% - 강조색2 2 4 4 3 2" xfId="31999" xr:uid="{E496245A-DD4B-4B99-8B93-017CE6EF7DC1}"/>
    <cellStyle name="60% - 강조색2 2 4 4 4" xfId="22271" xr:uid="{86BF3273-7BC4-4F96-8927-F68D391A7C5D}"/>
    <cellStyle name="60% - 강조색2 2 4 5" xfId="5247" xr:uid="{9FED4E63-FA01-4681-8686-34B07360D56E}"/>
    <cellStyle name="60% - 강조색2 2 4 5 2" xfId="14975" xr:uid="{045D2970-CB8E-4F8C-9BD2-D3F411B99CF3}"/>
    <cellStyle name="60% - 강조색2 2 4 5 2 2" xfId="34431" xr:uid="{03203537-1858-439B-AF6B-958D3E833697}"/>
    <cellStyle name="60% - 강조색2 2 4 5 3" xfId="24703" xr:uid="{1727CAA4-3E5A-4ECA-8696-AA4EB8EE5DC9}"/>
    <cellStyle name="60% - 강조색2 2 4 6" xfId="10111" xr:uid="{FADD67E3-5957-46B9-A599-174FD80712DD}"/>
    <cellStyle name="60% - 강조색2 2 4 6 2" xfId="29567" xr:uid="{CB8C0DEF-98DA-4A74-8577-66AC6EDA02C6}"/>
    <cellStyle name="60% - 강조색2 2 4 7" xfId="19839" xr:uid="{C5C68CCE-E747-4FE4-BF72-E520FEBFBAAE}"/>
    <cellStyle name="60% - 강조색2 2 5" xfId="687" xr:uid="{873D4FB2-6579-4F83-BBFE-FC6A64B7D8DF}"/>
    <cellStyle name="60% - 강조색2 2 5 2" xfId="1903" xr:uid="{207A3CA1-ABEF-43A5-9B7C-7B71D4F6E401}"/>
    <cellStyle name="60% - 강조색2 2 5 2 2" xfId="4335" xr:uid="{D690296B-E613-465A-BA6C-C483FE8EFCC2}"/>
    <cellStyle name="60% - 강조색2 2 5 2 2 2" xfId="9199" xr:uid="{5BD2AB64-5AA3-45DE-8F7C-60EED7FBD66E}"/>
    <cellStyle name="60% - 강조색2 2 5 2 2 2 2" xfId="18927" xr:uid="{83224772-B6D5-4521-B6E4-4C462953AA25}"/>
    <cellStyle name="60% - 강조색2 2 5 2 2 2 2 2" xfId="38383" xr:uid="{A784CBBA-EB57-4EEA-814C-BCB76FCC60DA}"/>
    <cellStyle name="60% - 강조색2 2 5 2 2 2 3" xfId="28655" xr:uid="{323BDBEB-EE24-4F32-8E25-91CA756CA72E}"/>
    <cellStyle name="60% - 강조색2 2 5 2 2 3" xfId="14063" xr:uid="{00D41B3C-5A72-463A-BEC7-47A872891F30}"/>
    <cellStyle name="60% - 강조색2 2 5 2 2 3 2" xfId="33519" xr:uid="{D22FC716-469A-4639-9C60-DF7D16942E87}"/>
    <cellStyle name="60% - 강조색2 2 5 2 2 4" xfId="23791" xr:uid="{DDC7DA2B-F7FC-4173-B1EF-118CE7CF9A34}"/>
    <cellStyle name="60% - 강조색2 2 5 2 3" xfId="6767" xr:uid="{50056AA5-2637-499F-AA85-6FB2A8A6E15D}"/>
    <cellStyle name="60% - 강조색2 2 5 2 3 2" xfId="16495" xr:uid="{AD71B463-4915-423D-9E48-69E53B2490D0}"/>
    <cellStyle name="60% - 강조색2 2 5 2 3 2 2" xfId="35951" xr:uid="{3F934EEE-E063-4CF9-AE01-E68CAA5290D3}"/>
    <cellStyle name="60% - 강조색2 2 5 2 3 3" xfId="26223" xr:uid="{4B3A8398-AEE5-4DF7-92B5-CEEB5478E143}"/>
    <cellStyle name="60% - 강조색2 2 5 2 4" xfId="11631" xr:uid="{7024BE6E-5198-467E-8BFC-B9D81BE92339}"/>
    <cellStyle name="60% - 강조색2 2 5 2 4 2" xfId="31087" xr:uid="{5059F740-790D-4F99-B1F8-93E0DFD253D4}"/>
    <cellStyle name="60% - 강조색2 2 5 2 5" xfId="21359" xr:uid="{4CE1F142-7814-4665-8495-C7542279DF5B}"/>
    <cellStyle name="60% - 강조색2 2 5 3" xfId="3119" xr:uid="{35B3EC32-91F7-46F2-B021-4CD1331C464B}"/>
    <cellStyle name="60% - 강조색2 2 5 3 2" xfId="7983" xr:uid="{AFA49BA7-3EA0-4FA0-9C6A-9420DD2E7955}"/>
    <cellStyle name="60% - 강조색2 2 5 3 2 2" xfId="17711" xr:uid="{9B81452E-9E68-4230-B7CD-F233E23A4164}"/>
    <cellStyle name="60% - 강조색2 2 5 3 2 2 2" xfId="37167" xr:uid="{5F746A5E-5820-4D47-B842-0039E2BFCC6C}"/>
    <cellStyle name="60% - 강조색2 2 5 3 2 3" xfId="27439" xr:uid="{08AB8435-7E28-4AB5-A4E9-91455F9C5CDA}"/>
    <cellStyle name="60% - 강조색2 2 5 3 3" xfId="12847" xr:uid="{2F0F4045-32A9-48E0-B780-724C02EA444A}"/>
    <cellStyle name="60% - 강조색2 2 5 3 3 2" xfId="32303" xr:uid="{A6341863-543A-466E-9550-D12A5852FA39}"/>
    <cellStyle name="60% - 강조색2 2 5 3 4" xfId="22575" xr:uid="{1A2E90AC-597F-44AB-8C93-A12A80C3CEF3}"/>
    <cellStyle name="60% - 강조색2 2 5 4" xfId="5551" xr:uid="{A25D1764-AD9A-4A32-8E71-E02741A27FF1}"/>
    <cellStyle name="60% - 강조색2 2 5 4 2" xfId="15279" xr:uid="{D10A6A0A-CEB3-40FE-9B62-0DB225C34CCB}"/>
    <cellStyle name="60% - 강조색2 2 5 4 2 2" xfId="34735" xr:uid="{5C583A2F-6CDB-4689-BAC3-1D9AE3B0F3AA}"/>
    <cellStyle name="60% - 강조색2 2 5 4 3" xfId="25007" xr:uid="{955B37DB-B656-4C0C-8A57-AADE718890AB}"/>
    <cellStyle name="60% - 강조색2 2 5 5" xfId="10415" xr:uid="{451C8E05-7348-4E7E-8B33-7B40FAD61CFF}"/>
    <cellStyle name="60% - 강조색2 2 5 5 2" xfId="29871" xr:uid="{B3D665AB-7D55-45E5-AAC1-9CADE44BB7EE}"/>
    <cellStyle name="60% - 강조색2 2 5 6" xfId="20143" xr:uid="{8EB7868F-CEF6-4DA2-86BE-EF8F3C48ADE5}"/>
    <cellStyle name="60% - 강조색2 2 6" xfId="1295" xr:uid="{7E02936C-50C7-4A48-9DEF-4762135B8259}"/>
    <cellStyle name="60% - 강조색2 2 6 2" xfId="3727" xr:uid="{32DA3969-2EFA-43E9-9B76-DB2524C1769C}"/>
    <cellStyle name="60% - 강조색2 2 6 2 2" xfId="8591" xr:uid="{7C244EF7-73E5-4EC1-A5BB-6804D01DA134}"/>
    <cellStyle name="60% - 강조색2 2 6 2 2 2" xfId="18319" xr:uid="{99155336-245B-4C97-9FC9-A4F55D9267B1}"/>
    <cellStyle name="60% - 강조색2 2 6 2 2 2 2" xfId="37775" xr:uid="{B40EB3D7-73DB-4395-837B-74E2419672BB}"/>
    <cellStyle name="60% - 강조색2 2 6 2 2 3" xfId="28047" xr:uid="{CB9714DA-8C3B-4A3B-91AB-AAA299CAC973}"/>
    <cellStyle name="60% - 강조색2 2 6 2 3" xfId="13455" xr:uid="{D58B72CF-4E4F-4F69-BE87-93C36C438FF6}"/>
    <cellStyle name="60% - 강조색2 2 6 2 3 2" xfId="32911" xr:uid="{E50CC03E-4CBA-4B99-AAFE-5CDD83996652}"/>
    <cellStyle name="60% - 강조색2 2 6 2 4" xfId="23183" xr:uid="{2F4D7718-CED2-4355-AFA2-0FE6CE7EB11E}"/>
    <cellStyle name="60% - 강조색2 2 6 3" xfId="6159" xr:uid="{BB3130EA-52DA-460B-AF16-06B67F44F4E3}"/>
    <cellStyle name="60% - 강조색2 2 6 3 2" xfId="15887" xr:uid="{BEEB8B34-F30D-4ABE-BCA5-490C03088CBA}"/>
    <cellStyle name="60% - 강조색2 2 6 3 2 2" xfId="35343" xr:uid="{C456CC00-121F-4537-BB3A-99463553649C}"/>
    <cellStyle name="60% - 강조색2 2 6 3 3" xfId="25615" xr:uid="{4319C903-CB08-4044-A042-B096E2713400}"/>
    <cellStyle name="60% - 강조색2 2 6 4" xfId="11023" xr:uid="{FB1CEA35-158C-4880-B926-CDAC586098DA}"/>
    <cellStyle name="60% - 강조색2 2 6 4 2" xfId="30479" xr:uid="{926CD038-125F-40E8-87C6-27C3EBF37FA7}"/>
    <cellStyle name="60% - 강조색2 2 6 5" xfId="20751" xr:uid="{9E69871E-C4D0-4422-BBDA-5FF20853BC9E}"/>
    <cellStyle name="60% - 강조색2 2 7" xfId="2511" xr:uid="{D65F48B1-1B70-4DAB-98B1-CFAF01FA2DAF}"/>
    <cellStyle name="60% - 강조색2 2 7 2" xfId="7375" xr:uid="{7C06BE75-A8AC-4548-93BD-56A226B2134F}"/>
    <cellStyle name="60% - 강조색2 2 7 2 2" xfId="17103" xr:uid="{69413BA2-4772-4ABF-974D-7C36D42CCCCE}"/>
    <cellStyle name="60% - 강조색2 2 7 2 2 2" xfId="36559" xr:uid="{F01EC72C-597A-4379-85BE-16B0843B1BE5}"/>
    <cellStyle name="60% - 강조색2 2 7 2 3" xfId="26831" xr:uid="{9F9F287D-5558-4F1B-843C-E44EC75C6C53}"/>
    <cellStyle name="60% - 강조색2 2 7 3" xfId="12239" xr:uid="{841E0E95-DFBA-4411-ABC7-BA5ED8027B19}"/>
    <cellStyle name="60% - 강조색2 2 7 3 2" xfId="31695" xr:uid="{815EC46D-7E63-4F5C-BC9E-A940065670DC}"/>
    <cellStyle name="60% - 강조색2 2 7 4" xfId="21967" xr:uid="{9FE4DD22-0842-487B-A654-F9A15ADD3D6C}"/>
    <cellStyle name="60% - 강조색2 2 8" xfId="4943" xr:uid="{8C5E855F-6271-4CB8-9DF2-9843EB9DCD2E}"/>
    <cellStyle name="60% - 강조색2 2 8 2" xfId="14671" xr:uid="{6FB07982-398C-4A96-A101-C6E8EF80BD26}"/>
    <cellStyle name="60% - 강조색2 2 8 2 2" xfId="34127" xr:uid="{2A624861-0EDF-46D1-B1B0-51F217D40970}"/>
    <cellStyle name="60% - 강조색2 2 8 3" xfId="24399" xr:uid="{8EC78AD5-8E16-4DD9-BCD4-6265F69E7170}"/>
    <cellStyle name="60% - 강조색2 2 9" xfId="9807" xr:uid="{D2560474-A7A2-49A2-9E63-7420EF2705A3}"/>
    <cellStyle name="60% - 강조색2 2 9 2" xfId="29263" xr:uid="{AF560ABC-C680-4EAD-972C-E22FFCB81338}"/>
    <cellStyle name="60% - 강조색2 3" xfId="94" xr:uid="{5404B494-44DA-4209-9549-083C9702C06C}"/>
    <cellStyle name="60% - 강조색2 3 10" xfId="19555" xr:uid="{B1862E35-635B-47C9-B962-45394B6EBD45}"/>
    <cellStyle name="60% - 강조색2 3 2" xfId="174" xr:uid="{F1ABBDC6-DB1F-4B09-A605-B4A410BD9E21}"/>
    <cellStyle name="60% - 강조색2 3 2 2" xfId="327" xr:uid="{5F82BA0E-EFD1-4A3D-A4E5-234B61C3D3CB}"/>
    <cellStyle name="60% - 강조색2 3 2 2 2" xfId="632" xr:uid="{A7C3E912-518E-49E8-B0DA-D0BE7598523F}"/>
    <cellStyle name="60% - 강조색2 3 2 2 2 2" xfId="1240" xr:uid="{070FF086-A008-4A38-8E60-CCCD93DB94AE}"/>
    <cellStyle name="60% - 강조색2 3 2 2 2 2 2" xfId="2456" xr:uid="{1206EDD1-6B72-4247-9750-1A290B85F0DF}"/>
    <cellStyle name="60% - 강조색2 3 2 2 2 2 2 2" xfId="4888" xr:uid="{7C197F98-9183-423A-AB7A-BB695A6CF18A}"/>
    <cellStyle name="60% - 강조색2 3 2 2 2 2 2 2 2" xfId="9752" xr:uid="{992E1F9D-3EF7-44A6-9B2F-FA3242BCE0F2}"/>
    <cellStyle name="60% - 강조색2 3 2 2 2 2 2 2 2 2" xfId="19480" xr:uid="{1DF6E05D-245D-4C89-A592-56925040FD41}"/>
    <cellStyle name="60% - 강조색2 3 2 2 2 2 2 2 2 2 2" xfId="38936" xr:uid="{E6B73CEE-884C-4E8F-ADDA-9013ABDECC6E}"/>
    <cellStyle name="60% - 강조색2 3 2 2 2 2 2 2 2 3" xfId="29208" xr:uid="{1F68F9B5-7A6D-42CE-B09B-3A05E7C10581}"/>
    <cellStyle name="60% - 강조색2 3 2 2 2 2 2 2 3" xfId="14616" xr:uid="{065FD12A-8591-4309-BA24-4E4642845816}"/>
    <cellStyle name="60% - 강조색2 3 2 2 2 2 2 2 3 2" xfId="34072" xr:uid="{7E880A1B-20AA-49E8-9F4F-D4B723FE7258}"/>
    <cellStyle name="60% - 강조색2 3 2 2 2 2 2 2 4" xfId="24344" xr:uid="{9D8CBC2A-3832-4E2D-A15B-D034BDCD64F4}"/>
    <cellStyle name="60% - 강조색2 3 2 2 2 2 2 3" xfId="7320" xr:uid="{22AA8926-04DC-4869-A008-7C0B39394D97}"/>
    <cellStyle name="60% - 강조색2 3 2 2 2 2 2 3 2" xfId="17048" xr:uid="{EB8E0DA8-4730-4E1D-8A29-12CD1D353417}"/>
    <cellStyle name="60% - 강조색2 3 2 2 2 2 2 3 2 2" xfId="36504" xr:uid="{79D8D47F-C468-4288-93F8-6FA0D35B0E82}"/>
    <cellStyle name="60% - 강조색2 3 2 2 2 2 2 3 3" xfId="26776" xr:uid="{DB671A25-EE90-472F-9CC3-BF361F772053}"/>
    <cellStyle name="60% - 강조색2 3 2 2 2 2 2 4" xfId="12184" xr:uid="{E48B0326-D6C3-45A7-AAFA-707E2845FBEE}"/>
    <cellStyle name="60% - 강조색2 3 2 2 2 2 2 4 2" xfId="31640" xr:uid="{58B80ADC-2F82-40FB-BA41-7AE9AF96F861}"/>
    <cellStyle name="60% - 강조색2 3 2 2 2 2 2 5" xfId="21912" xr:uid="{90CE688C-F2BC-4058-91F2-C59F2EA76E28}"/>
    <cellStyle name="60% - 강조색2 3 2 2 2 2 3" xfId="3672" xr:uid="{026EA512-6A5E-4E2A-903B-E29D00173C03}"/>
    <cellStyle name="60% - 강조색2 3 2 2 2 2 3 2" xfId="8536" xr:uid="{855AFAC2-5FC2-45C4-BD72-40ACDCDEC79B}"/>
    <cellStyle name="60% - 강조색2 3 2 2 2 2 3 2 2" xfId="18264" xr:uid="{26EA7781-3A84-4BF8-B3D4-97FA4ABBEBA8}"/>
    <cellStyle name="60% - 강조색2 3 2 2 2 2 3 2 2 2" xfId="37720" xr:uid="{065D5779-3351-410E-899C-D4215B2673E8}"/>
    <cellStyle name="60% - 강조색2 3 2 2 2 2 3 2 3" xfId="27992" xr:uid="{9751FB55-8DFA-4D14-9BC5-AB682ED4496B}"/>
    <cellStyle name="60% - 강조색2 3 2 2 2 2 3 3" xfId="13400" xr:uid="{C51B614E-C46C-43FD-BD0C-5117F90C11EB}"/>
    <cellStyle name="60% - 강조색2 3 2 2 2 2 3 3 2" xfId="32856" xr:uid="{21F9CE3F-7B79-4CAA-BA96-4E22700D5983}"/>
    <cellStyle name="60% - 강조색2 3 2 2 2 2 3 4" xfId="23128" xr:uid="{7EDCE3F6-56AF-457E-B70A-4FBD6116F50A}"/>
    <cellStyle name="60% - 강조색2 3 2 2 2 2 4" xfId="6104" xr:uid="{85CC9270-CC1F-46D5-A241-8F12F191F164}"/>
    <cellStyle name="60% - 강조색2 3 2 2 2 2 4 2" xfId="15832" xr:uid="{7DB94EAC-9784-4D5E-9850-FE430DC1E7F3}"/>
    <cellStyle name="60% - 강조색2 3 2 2 2 2 4 2 2" xfId="35288" xr:uid="{DFEBB9AE-A721-4D68-AD34-73F699F34128}"/>
    <cellStyle name="60% - 강조색2 3 2 2 2 2 4 3" xfId="25560" xr:uid="{F1A6692F-314F-48A6-ACAE-C2BE1C272DAA}"/>
    <cellStyle name="60% - 강조색2 3 2 2 2 2 5" xfId="10968" xr:uid="{CD083646-B10A-4452-84B4-2CBEC1E78640}"/>
    <cellStyle name="60% - 강조색2 3 2 2 2 2 5 2" xfId="30424" xr:uid="{545112FD-F26E-4210-AE93-BE057BD0907B}"/>
    <cellStyle name="60% - 강조색2 3 2 2 2 2 6" xfId="20696" xr:uid="{B107E2B0-CD11-49D0-8549-3EE481E44ADA}"/>
    <cellStyle name="60% - 강조색2 3 2 2 2 3" xfId="1848" xr:uid="{308B04C3-948C-4A94-816F-5F2E0D5AADF7}"/>
    <cellStyle name="60% - 강조색2 3 2 2 2 3 2" xfId="4280" xr:uid="{F2CFF93A-659A-454A-A5B4-EBC5652B1D88}"/>
    <cellStyle name="60% - 강조색2 3 2 2 2 3 2 2" xfId="9144" xr:uid="{DB71F98A-42CD-47F2-B95F-14C4B119CD4B}"/>
    <cellStyle name="60% - 강조색2 3 2 2 2 3 2 2 2" xfId="18872" xr:uid="{2BD66757-27B6-438A-B329-91CDABE03F29}"/>
    <cellStyle name="60% - 강조색2 3 2 2 2 3 2 2 2 2" xfId="38328" xr:uid="{C5B25730-05FA-430B-8A65-F9943B640FC2}"/>
    <cellStyle name="60% - 강조색2 3 2 2 2 3 2 2 3" xfId="28600" xr:uid="{A849168F-0B73-4229-A807-1D4AA8DF76D1}"/>
    <cellStyle name="60% - 강조색2 3 2 2 2 3 2 3" xfId="14008" xr:uid="{697770DD-BB37-44C8-85E4-1D128B6BD3CE}"/>
    <cellStyle name="60% - 강조색2 3 2 2 2 3 2 3 2" xfId="33464" xr:uid="{32314B29-A91E-40A8-9347-C42056316ED6}"/>
    <cellStyle name="60% - 강조색2 3 2 2 2 3 2 4" xfId="23736" xr:uid="{F774D3DC-6B5A-4C5A-B415-97B95DC92F4D}"/>
    <cellStyle name="60% - 강조색2 3 2 2 2 3 3" xfId="6712" xr:uid="{48954B59-8C74-4430-A90A-2E77E51EC47F}"/>
    <cellStyle name="60% - 강조색2 3 2 2 2 3 3 2" xfId="16440" xr:uid="{CE0A49F0-B31A-4EF1-ADB8-D5A6B6B48327}"/>
    <cellStyle name="60% - 강조색2 3 2 2 2 3 3 2 2" xfId="35896" xr:uid="{BED66BB8-179D-410A-BE4B-8FE2937C5F96}"/>
    <cellStyle name="60% - 강조색2 3 2 2 2 3 3 3" xfId="26168" xr:uid="{EC6A2F86-6343-4E10-8188-0131ECB670A3}"/>
    <cellStyle name="60% - 강조색2 3 2 2 2 3 4" xfId="11576" xr:uid="{AFB8F6CC-DEC0-4226-8E18-5D2FB500FE3C}"/>
    <cellStyle name="60% - 강조색2 3 2 2 2 3 4 2" xfId="31032" xr:uid="{B50BA04F-E6D5-408C-B21A-B527C1A3588E}"/>
    <cellStyle name="60% - 강조색2 3 2 2 2 3 5" xfId="21304" xr:uid="{3BCF0731-23FF-4889-AD81-F5AA2B3B1AE3}"/>
    <cellStyle name="60% - 강조색2 3 2 2 2 4" xfId="3064" xr:uid="{DD5BABB2-9FC1-462B-9356-701A3D6EE689}"/>
    <cellStyle name="60% - 강조색2 3 2 2 2 4 2" xfId="7928" xr:uid="{E955B5C1-2A40-4A3F-BEC7-5C1177631CC3}"/>
    <cellStyle name="60% - 강조색2 3 2 2 2 4 2 2" xfId="17656" xr:uid="{02BD3151-8490-4FD2-8F2F-0D3A48E67EBD}"/>
    <cellStyle name="60% - 강조색2 3 2 2 2 4 2 2 2" xfId="37112" xr:uid="{A14703DF-7E58-459D-B584-9C7BBC6756B9}"/>
    <cellStyle name="60% - 강조색2 3 2 2 2 4 2 3" xfId="27384" xr:uid="{B23EEABA-78FB-409B-B42B-A89C4F3FFDD2}"/>
    <cellStyle name="60% - 강조색2 3 2 2 2 4 3" xfId="12792" xr:uid="{85CA3AE9-3AB0-4DF8-8380-A5E01683F21C}"/>
    <cellStyle name="60% - 강조색2 3 2 2 2 4 3 2" xfId="32248" xr:uid="{6E6ED4D9-23CA-4ABD-9D48-5EDF488A96F4}"/>
    <cellStyle name="60% - 강조색2 3 2 2 2 4 4" xfId="22520" xr:uid="{C9DBF56B-E2D0-4BC6-8668-D24FEBB79B3D}"/>
    <cellStyle name="60% - 강조색2 3 2 2 2 5" xfId="5496" xr:uid="{73239CB4-9569-44C2-BE6D-CBBA59D64023}"/>
    <cellStyle name="60% - 강조색2 3 2 2 2 5 2" xfId="15224" xr:uid="{F3851F0A-BE71-4F6F-B039-36965E1BA098}"/>
    <cellStyle name="60% - 강조색2 3 2 2 2 5 2 2" xfId="34680" xr:uid="{1532FFE4-ED9B-4DA4-9B27-31C0A7730660}"/>
    <cellStyle name="60% - 강조색2 3 2 2 2 5 3" xfId="24952" xr:uid="{5F3C1A01-DDB3-473F-A4CF-55D09859FCC4}"/>
    <cellStyle name="60% - 강조색2 3 2 2 2 6" xfId="10360" xr:uid="{49E5B087-D3D6-4CA9-9B90-3EC81B3AF189}"/>
    <cellStyle name="60% - 강조색2 3 2 2 2 6 2" xfId="29816" xr:uid="{24FD453E-E30A-4D37-BD15-849F83DF10C7}"/>
    <cellStyle name="60% - 강조색2 3 2 2 2 7" xfId="20088" xr:uid="{BDE4C188-A1E3-4594-B297-5593D1B59974}"/>
    <cellStyle name="60% - 강조색2 3 2 2 3" xfId="936" xr:uid="{8325252F-9D04-4F23-8D47-B828E5A7F324}"/>
    <cellStyle name="60% - 강조색2 3 2 2 3 2" xfId="2152" xr:uid="{1438E79C-3F62-4997-B8ED-4025DADCE9A6}"/>
    <cellStyle name="60% - 강조색2 3 2 2 3 2 2" xfId="4584" xr:uid="{180E94F7-ECCF-4512-814F-07E91E10BEAD}"/>
    <cellStyle name="60% - 강조색2 3 2 2 3 2 2 2" xfId="9448" xr:uid="{9BBEF551-3256-432D-B33D-4DDD00F5478D}"/>
    <cellStyle name="60% - 강조색2 3 2 2 3 2 2 2 2" xfId="19176" xr:uid="{EBBC174B-92BF-4659-8190-96FC1EEFAF6A}"/>
    <cellStyle name="60% - 강조색2 3 2 2 3 2 2 2 2 2" xfId="38632" xr:uid="{CB4F17F2-6EB3-4612-A00B-D09C1157607D}"/>
    <cellStyle name="60% - 강조색2 3 2 2 3 2 2 2 3" xfId="28904" xr:uid="{5DFEFA6E-1CBC-42F1-97B3-3C79349D55C2}"/>
    <cellStyle name="60% - 강조색2 3 2 2 3 2 2 3" xfId="14312" xr:uid="{8DB1C5A4-3660-4CC0-AC1E-6745DD3FC12C}"/>
    <cellStyle name="60% - 강조색2 3 2 2 3 2 2 3 2" xfId="33768" xr:uid="{6C835757-D80E-4A7C-974D-EDF129E27506}"/>
    <cellStyle name="60% - 강조색2 3 2 2 3 2 2 4" xfId="24040" xr:uid="{C2A7CD83-ECF1-4387-A760-E2758FDF6536}"/>
    <cellStyle name="60% - 강조색2 3 2 2 3 2 3" xfId="7016" xr:uid="{7BBC73AF-2025-4C9B-88D0-BF0B21934925}"/>
    <cellStyle name="60% - 강조색2 3 2 2 3 2 3 2" xfId="16744" xr:uid="{11A81B95-4AF1-4C40-B918-C472DF4CB6F2}"/>
    <cellStyle name="60% - 강조색2 3 2 2 3 2 3 2 2" xfId="36200" xr:uid="{11EECD39-CA1F-4CEF-9C1E-361BA5D1E75C}"/>
    <cellStyle name="60% - 강조색2 3 2 2 3 2 3 3" xfId="26472" xr:uid="{E7A06113-CB9F-45D9-94CD-2644332F0285}"/>
    <cellStyle name="60% - 강조색2 3 2 2 3 2 4" xfId="11880" xr:uid="{1B4F3DDE-E0CC-40D8-927C-8BB3CBE006A4}"/>
    <cellStyle name="60% - 강조색2 3 2 2 3 2 4 2" xfId="31336" xr:uid="{96122B36-5B2A-422B-BEE5-E3C73B467EA6}"/>
    <cellStyle name="60% - 강조색2 3 2 2 3 2 5" xfId="21608" xr:uid="{46721BE7-5DB9-4531-8395-979173468BE5}"/>
    <cellStyle name="60% - 강조색2 3 2 2 3 3" xfId="3368" xr:uid="{8ACC8E9B-011D-4816-886F-04A9CBC79D48}"/>
    <cellStyle name="60% - 강조색2 3 2 2 3 3 2" xfId="8232" xr:uid="{44642439-AEE7-4DE2-8E55-02CB014C46B8}"/>
    <cellStyle name="60% - 강조색2 3 2 2 3 3 2 2" xfId="17960" xr:uid="{1C925DC7-E88A-448F-B778-3458ACA1A379}"/>
    <cellStyle name="60% - 강조색2 3 2 2 3 3 2 2 2" xfId="37416" xr:uid="{DB591417-895D-4847-89D4-EE947891BAFA}"/>
    <cellStyle name="60% - 강조색2 3 2 2 3 3 2 3" xfId="27688" xr:uid="{83726F90-D8AC-45B8-8A72-ED08EB3EFF6F}"/>
    <cellStyle name="60% - 강조색2 3 2 2 3 3 3" xfId="13096" xr:uid="{8D214A5E-FCC7-4254-BA7F-F2617D97FF14}"/>
    <cellStyle name="60% - 강조색2 3 2 2 3 3 3 2" xfId="32552" xr:uid="{60C58910-BF1F-4C84-A4E2-871106D4E769}"/>
    <cellStyle name="60% - 강조색2 3 2 2 3 3 4" xfId="22824" xr:uid="{369C9992-1D00-4FB8-B4E3-CE838B807EBD}"/>
    <cellStyle name="60% - 강조색2 3 2 2 3 4" xfId="5800" xr:uid="{F982FE6A-510E-426B-AA34-1A50CBAD32CB}"/>
    <cellStyle name="60% - 강조색2 3 2 2 3 4 2" xfId="15528" xr:uid="{8E46AD85-9B9F-457E-AD35-1701B5E45A28}"/>
    <cellStyle name="60% - 강조색2 3 2 2 3 4 2 2" xfId="34984" xr:uid="{84D7519D-BB3F-40C6-83C4-3488B2ED2135}"/>
    <cellStyle name="60% - 강조색2 3 2 2 3 4 3" xfId="25256" xr:uid="{1B1DEF1F-04C8-48D5-8208-1FA67D9D04B8}"/>
    <cellStyle name="60% - 강조색2 3 2 2 3 5" xfId="10664" xr:uid="{86AD46FB-41F5-460B-8460-5A403605D2ED}"/>
    <cellStyle name="60% - 강조색2 3 2 2 3 5 2" xfId="30120" xr:uid="{BE178F2E-1CF4-443C-A9F8-F9E4DB1CE127}"/>
    <cellStyle name="60% - 강조색2 3 2 2 3 6" xfId="20392" xr:uid="{33562A2F-5383-4034-8F6C-CBB47421A3A2}"/>
    <cellStyle name="60% - 강조색2 3 2 2 4" xfId="1544" xr:uid="{14A71DCE-BD26-4BAB-92CF-D799F49FDBCC}"/>
    <cellStyle name="60% - 강조색2 3 2 2 4 2" xfId="3976" xr:uid="{65FED2EC-447E-4C61-B42F-736244027F62}"/>
    <cellStyle name="60% - 강조색2 3 2 2 4 2 2" xfId="8840" xr:uid="{3BDBE86E-C519-4809-96DD-7220DA00FB83}"/>
    <cellStyle name="60% - 강조색2 3 2 2 4 2 2 2" xfId="18568" xr:uid="{1D6700DE-8BDB-4608-9DF2-51C0E16A4A9C}"/>
    <cellStyle name="60% - 강조색2 3 2 2 4 2 2 2 2" xfId="38024" xr:uid="{CE4D8887-9EFC-43A2-9D3D-5DD58161D5F3}"/>
    <cellStyle name="60% - 강조색2 3 2 2 4 2 2 3" xfId="28296" xr:uid="{9E665E86-B663-4CB4-98A5-EC90D5FDF854}"/>
    <cellStyle name="60% - 강조색2 3 2 2 4 2 3" xfId="13704" xr:uid="{CD676450-5B0D-4EC7-AF81-E9447405807C}"/>
    <cellStyle name="60% - 강조색2 3 2 2 4 2 3 2" xfId="33160" xr:uid="{AF4AB258-8BD9-408B-BCDD-8419DE128DD1}"/>
    <cellStyle name="60% - 강조색2 3 2 2 4 2 4" xfId="23432" xr:uid="{027B17B3-3EF6-427D-B0FB-C55FA66A8087}"/>
    <cellStyle name="60% - 강조색2 3 2 2 4 3" xfId="6408" xr:uid="{6034FAE6-130D-452F-918B-CE2E8393D547}"/>
    <cellStyle name="60% - 강조색2 3 2 2 4 3 2" xfId="16136" xr:uid="{2D6529FB-B76F-493F-89A1-9F4D67CF4F6A}"/>
    <cellStyle name="60% - 강조색2 3 2 2 4 3 2 2" xfId="35592" xr:uid="{37DDC396-D433-4F23-8813-232F3E97E362}"/>
    <cellStyle name="60% - 강조색2 3 2 2 4 3 3" xfId="25864" xr:uid="{85A4C2A2-8F8D-46A9-A290-7EB8E34B34D2}"/>
    <cellStyle name="60% - 강조색2 3 2 2 4 4" xfId="11272" xr:uid="{CE289EF6-A556-42AF-B4DD-D99763D6F7ED}"/>
    <cellStyle name="60% - 강조색2 3 2 2 4 4 2" xfId="30728" xr:uid="{FEC57543-0905-4F3C-90E4-898A1444AC17}"/>
    <cellStyle name="60% - 강조색2 3 2 2 4 5" xfId="21000" xr:uid="{66ACF91A-9124-44A6-BE1A-2AB3D85ED5D3}"/>
    <cellStyle name="60% - 강조색2 3 2 2 5" xfId="2760" xr:uid="{2F0EF577-E334-4570-8764-9896D32AFBC1}"/>
    <cellStyle name="60% - 강조색2 3 2 2 5 2" xfId="7624" xr:uid="{D33B226E-2960-45AB-99EF-09E9052C63A1}"/>
    <cellStyle name="60% - 강조색2 3 2 2 5 2 2" xfId="17352" xr:uid="{67B59C1B-420E-4C12-B8C7-987F46A973C8}"/>
    <cellStyle name="60% - 강조색2 3 2 2 5 2 2 2" xfId="36808" xr:uid="{029F2A88-6B6A-4B5B-8115-7F2724A18A94}"/>
    <cellStyle name="60% - 강조색2 3 2 2 5 2 3" xfId="27080" xr:uid="{0F0482A2-75CD-4295-BE91-F0ED55C3EA8C}"/>
    <cellStyle name="60% - 강조색2 3 2 2 5 3" xfId="12488" xr:uid="{90C1A7D7-D561-4EDB-A2DA-5AA41B15D656}"/>
    <cellStyle name="60% - 강조색2 3 2 2 5 3 2" xfId="31944" xr:uid="{A0BBA73C-5628-4E14-9EEB-55C29E4ED6CB}"/>
    <cellStyle name="60% - 강조색2 3 2 2 5 4" xfId="22216" xr:uid="{274A7548-FD0B-4DD7-B6F3-ED3919E06EFE}"/>
    <cellStyle name="60% - 강조색2 3 2 2 6" xfId="5192" xr:uid="{B8DFCD42-119B-4480-9E9B-9787C413232E}"/>
    <cellStyle name="60% - 강조색2 3 2 2 6 2" xfId="14920" xr:uid="{173295C1-2AAC-4804-82B7-04FA99888C4A}"/>
    <cellStyle name="60% - 강조색2 3 2 2 6 2 2" xfId="34376" xr:uid="{7CAB032C-037C-476F-9C2B-2C71D5183F90}"/>
    <cellStyle name="60% - 강조색2 3 2 2 6 3" xfId="24648" xr:uid="{177DD528-2EB9-4820-A47F-761D6912DEA5}"/>
    <cellStyle name="60% - 강조색2 3 2 2 7" xfId="10056" xr:uid="{D4D18D7F-244E-4F6B-84F2-937E9097E887}"/>
    <cellStyle name="60% - 강조색2 3 2 2 7 2" xfId="29512" xr:uid="{3FF7AEBB-CE93-416F-AB1E-19BA2FFD2C2F}"/>
    <cellStyle name="60% - 강조색2 3 2 2 8" xfId="19784" xr:uid="{2BA4B1BC-00AE-4900-A4ED-82D957BFE5CC}"/>
    <cellStyle name="60% - 강조색2 3 2 3" xfId="480" xr:uid="{E87AAC98-EA40-4577-A3A7-E0359F907F5A}"/>
    <cellStyle name="60% - 강조색2 3 2 3 2" xfId="1088" xr:uid="{E410C77D-486A-4681-B1CD-9D873D51A1B8}"/>
    <cellStyle name="60% - 강조색2 3 2 3 2 2" xfId="2304" xr:uid="{CBE6A499-5937-4DF3-B55A-011CA2A3D1D1}"/>
    <cellStyle name="60% - 강조색2 3 2 3 2 2 2" xfId="4736" xr:uid="{E6DB0850-5DDF-4905-8BCD-57309C90E99C}"/>
    <cellStyle name="60% - 강조색2 3 2 3 2 2 2 2" xfId="9600" xr:uid="{AC0AE151-6771-4549-A84E-B07A0922CF00}"/>
    <cellStyle name="60% - 강조색2 3 2 3 2 2 2 2 2" xfId="19328" xr:uid="{1898EB2D-C687-457D-947D-5C5F3992DF51}"/>
    <cellStyle name="60% - 강조색2 3 2 3 2 2 2 2 2 2" xfId="38784" xr:uid="{AD80BE46-48EB-4BAA-8B6D-44FC5573AF0A}"/>
    <cellStyle name="60% - 강조색2 3 2 3 2 2 2 2 3" xfId="29056" xr:uid="{02E774B4-011B-49DF-9F30-5D4BC081639E}"/>
    <cellStyle name="60% - 강조색2 3 2 3 2 2 2 3" xfId="14464" xr:uid="{65CB1860-0754-4898-AAF0-DBA9115BF877}"/>
    <cellStyle name="60% - 강조색2 3 2 3 2 2 2 3 2" xfId="33920" xr:uid="{459AE0A7-4EE4-484F-AC68-2E13A75FC03B}"/>
    <cellStyle name="60% - 강조색2 3 2 3 2 2 2 4" xfId="24192" xr:uid="{C258C052-7517-4E57-8256-91E6B4EF3E7C}"/>
    <cellStyle name="60% - 강조색2 3 2 3 2 2 3" xfId="7168" xr:uid="{A85B922F-F52F-43AE-AFBF-A5200F52DA28}"/>
    <cellStyle name="60% - 강조색2 3 2 3 2 2 3 2" xfId="16896" xr:uid="{04716A3B-5D5E-49A4-9922-6BFC27A14891}"/>
    <cellStyle name="60% - 강조색2 3 2 3 2 2 3 2 2" xfId="36352" xr:uid="{2A9E81B4-1381-4EE4-9026-7F0AFC90276C}"/>
    <cellStyle name="60% - 강조색2 3 2 3 2 2 3 3" xfId="26624" xr:uid="{C338A8D5-A3EB-4FC7-A214-8F9863A53510}"/>
    <cellStyle name="60% - 강조색2 3 2 3 2 2 4" xfId="12032" xr:uid="{A5809779-2B40-424F-8654-730E895FFB0D}"/>
    <cellStyle name="60% - 강조색2 3 2 3 2 2 4 2" xfId="31488" xr:uid="{476E3A45-A4FA-4D1F-A7FA-F04A4D28F6F5}"/>
    <cellStyle name="60% - 강조색2 3 2 3 2 2 5" xfId="21760" xr:uid="{A7282074-A0F1-4F1E-9B67-875F8D9D4BAF}"/>
    <cellStyle name="60% - 강조색2 3 2 3 2 3" xfId="3520" xr:uid="{EAD760BB-623B-4265-8AB7-28C881E51FD2}"/>
    <cellStyle name="60% - 강조색2 3 2 3 2 3 2" xfId="8384" xr:uid="{9F7FE3B5-0950-43F0-82F2-1985EC429D51}"/>
    <cellStyle name="60% - 강조색2 3 2 3 2 3 2 2" xfId="18112" xr:uid="{57A58852-9427-4B2E-9410-98BB27884DA6}"/>
    <cellStyle name="60% - 강조색2 3 2 3 2 3 2 2 2" xfId="37568" xr:uid="{90B18EBA-41A2-4C85-8285-10EAABEC53E6}"/>
    <cellStyle name="60% - 강조색2 3 2 3 2 3 2 3" xfId="27840" xr:uid="{3A1AE926-80A4-40DB-8033-AEFC9D0BD01B}"/>
    <cellStyle name="60% - 강조색2 3 2 3 2 3 3" xfId="13248" xr:uid="{C4C97A66-BE90-4417-83D0-C5AC8CA8EA7C}"/>
    <cellStyle name="60% - 강조색2 3 2 3 2 3 3 2" xfId="32704" xr:uid="{D7B3321B-5E56-4A61-ABD5-B642D9A21B34}"/>
    <cellStyle name="60% - 강조색2 3 2 3 2 3 4" xfId="22976" xr:uid="{803A8DB9-5D6A-452B-8D70-03147D80A11F}"/>
    <cellStyle name="60% - 강조색2 3 2 3 2 4" xfId="5952" xr:uid="{35B077A4-D023-489E-8A59-C8F86BA5E373}"/>
    <cellStyle name="60% - 강조색2 3 2 3 2 4 2" xfId="15680" xr:uid="{C7BAA378-7777-4977-9E28-7CD27EB0E25D}"/>
    <cellStyle name="60% - 강조색2 3 2 3 2 4 2 2" xfId="35136" xr:uid="{E21BB3B6-6F04-49BA-A701-B142BF8937A8}"/>
    <cellStyle name="60% - 강조색2 3 2 3 2 4 3" xfId="25408" xr:uid="{F216B2BA-E9A8-4C83-818F-DEF1F74F0842}"/>
    <cellStyle name="60% - 강조색2 3 2 3 2 5" xfId="10816" xr:uid="{E8A94CE8-7D0A-4D69-91CD-32462F82D129}"/>
    <cellStyle name="60% - 강조색2 3 2 3 2 5 2" xfId="30272" xr:uid="{CA65EF67-86AF-4CA7-8B81-F22B228D22A7}"/>
    <cellStyle name="60% - 강조색2 3 2 3 2 6" xfId="20544" xr:uid="{6C91671F-EE05-4E1C-BBFE-D27344C582A0}"/>
    <cellStyle name="60% - 강조색2 3 2 3 3" xfId="1696" xr:uid="{14A2BC86-A208-4E2E-BEA2-537678D8CB05}"/>
    <cellStyle name="60% - 강조색2 3 2 3 3 2" xfId="4128" xr:uid="{20AB81AC-DF2B-42F2-BF16-9A0E77947F4E}"/>
    <cellStyle name="60% - 강조색2 3 2 3 3 2 2" xfId="8992" xr:uid="{8E36ABE3-9BC6-4950-ACD4-A310C5D2F162}"/>
    <cellStyle name="60% - 강조색2 3 2 3 3 2 2 2" xfId="18720" xr:uid="{D25A0906-B656-48B7-8C95-6778DCCD0EF6}"/>
    <cellStyle name="60% - 강조색2 3 2 3 3 2 2 2 2" xfId="38176" xr:uid="{8A538FF3-3E11-4D23-8E29-2AC282B1C87F}"/>
    <cellStyle name="60% - 강조색2 3 2 3 3 2 2 3" xfId="28448" xr:uid="{8D56FD42-250C-4E01-8D10-FB86D195BB79}"/>
    <cellStyle name="60% - 강조색2 3 2 3 3 2 3" xfId="13856" xr:uid="{4DCCE7F2-4BEE-4765-A8EE-C97F3F7DF3B0}"/>
    <cellStyle name="60% - 강조색2 3 2 3 3 2 3 2" xfId="33312" xr:uid="{41D157FE-2CB1-4813-8580-1E318D4BC467}"/>
    <cellStyle name="60% - 강조색2 3 2 3 3 2 4" xfId="23584" xr:uid="{34D7F6FD-94F2-4C30-A9DB-A8D62D326D7E}"/>
    <cellStyle name="60% - 강조색2 3 2 3 3 3" xfId="6560" xr:uid="{DA9ADBD3-0EF3-4AE3-99EA-C394D0F64801}"/>
    <cellStyle name="60% - 강조색2 3 2 3 3 3 2" xfId="16288" xr:uid="{FF334962-4BBF-40EC-B8D2-96DD92A85B2A}"/>
    <cellStyle name="60% - 강조색2 3 2 3 3 3 2 2" xfId="35744" xr:uid="{F8B4EF3A-1B48-48B1-B5CA-6CEE7FF8D47E}"/>
    <cellStyle name="60% - 강조색2 3 2 3 3 3 3" xfId="26016" xr:uid="{4006B3B3-B21C-4A79-8F13-D37961F89E65}"/>
    <cellStyle name="60% - 강조색2 3 2 3 3 4" xfId="11424" xr:uid="{EB7871BE-588F-4372-9382-078E63549423}"/>
    <cellStyle name="60% - 강조색2 3 2 3 3 4 2" xfId="30880" xr:uid="{E1F1A3A4-6438-4475-8AE0-A40F966695E3}"/>
    <cellStyle name="60% - 강조색2 3 2 3 3 5" xfId="21152" xr:uid="{DD237510-9F96-41C6-BBB2-2EF04A881EC1}"/>
    <cellStyle name="60% - 강조색2 3 2 3 4" xfId="2912" xr:uid="{9C9A9A2B-D492-46DB-B1AC-F955773A9F5F}"/>
    <cellStyle name="60% - 강조색2 3 2 3 4 2" xfId="7776" xr:uid="{CC9D37C2-7AB4-46D9-BA9D-BD95BD3279C6}"/>
    <cellStyle name="60% - 강조색2 3 2 3 4 2 2" xfId="17504" xr:uid="{3E6FBE55-3C1D-4426-A7C7-FE9814178430}"/>
    <cellStyle name="60% - 강조색2 3 2 3 4 2 2 2" xfId="36960" xr:uid="{96C81D2C-ACDC-48FB-99B9-9072E1C471F5}"/>
    <cellStyle name="60% - 강조색2 3 2 3 4 2 3" xfId="27232" xr:uid="{0AFD0F6F-592D-4451-A344-C2BB11D51631}"/>
    <cellStyle name="60% - 강조색2 3 2 3 4 3" xfId="12640" xr:uid="{0E524324-8525-4857-91C1-E522D4852E90}"/>
    <cellStyle name="60% - 강조색2 3 2 3 4 3 2" xfId="32096" xr:uid="{17EE4E65-00FF-4245-9F33-99579F1E16C1}"/>
    <cellStyle name="60% - 강조색2 3 2 3 4 4" xfId="22368" xr:uid="{C1C1B956-B996-4503-A4BF-0517C91CB396}"/>
    <cellStyle name="60% - 강조색2 3 2 3 5" xfId="5344" xr:uid="{656C2862-411E-4EFE-9EF1-969D2A51A6DC}"/>
    <cellStyle name="60% - 강조색2 3 2 3 5 2" xfId="15072" xr:uid="{F9C49CF8-57E3-416F-9908-625917F339A4}"/>
    <cellStyle name="60% - 강조색2 3 2 3 5 2 2" xfId="34528" xr:uid="{4B7BB5A3-48A2-4294-80AC-30DBA7F9C1D6}"/>
    <cellStyle name="60% - 강조색2 3 2 3 5 3" xfId="24800" xr:uid="{1E2248A1-E837-410C-895C-0769C81407AB}"/>
    <cellStyle name="60% - 강조색2 3 2 3 6" xfId="10208" xr:uid="{86949746-281D-46A1-91FF-1E60AE6C84B4}"/>
    <cellStyle name="60% - 강조색2 3 2 3 6 2" xfId="29664" xr:uid="{B06D221A-FDF3-4130-85D1-F10A1857E619}"/>
    <cellStyle name="60% - 강조색2 3 2 3 7" xfId="19936" xr:uid="{C86A6344-8DAC-4895-983C-F901DF172346}"/>
    <cellStyle name="60% - 강조색2 3 2 4" xfId="784" xr:uid="{402B448C-BFBB-4117-89AE-F86EF3AB6157}"/>
    <cellStyle name="60% - 강조색2 3 2 4 2" xfId="2000" xr:uid="{52651BCD-4E63-4EAE-ACAC-AFD1F466A267}"/>
    <cellStyle name="60% - 강조색2 3 2 4 2 2" xfId="4432" xr:uid="{E931300B-92E9-4321-A78C-CF308A95E219}"/>
    <cellStyle name="60% - 강조색2 3 2 4 2 2 2" xfId="9296" xr:uid="{2465A6FD-C1AF-43EC-A7C8-BE93262A4F07}"/>
    <cellStyle name="60% - 강조색2 3 2 4 2 2 2 2" xfId="19024" xr:uid="{9632703E-E31F-4734-90C0-6767B1A500D3}"/>
    <cellStyle name="60% - 강조색2 3 2 4 2 2 2 2 2" xfId="38480" xr:uid="{9427854D-0454-4C3C-9A4C-A68447F003F4}"/>
    <cellStyle name="60% - 강조색2 3 2 4 2 2 2 3" xfId="28752" xr:uid="{17C83EAD-3A24-4E2E-978A-FA682A621263}"/>
    <cellStyle name="60% - 강조색2 3 2 4 2 2 3" xfId="14160" xr:uid="{D2481BC0-C869-4CAC-A4CE-D5EAB1E16F1C}"/>
    <cellStyle name="60% - 강조색2 3 2 4 2 2 3 2" xfId="33616" xr:uid="{B9FA767F-DE3D-425E-B14B-8FC30106EAE4}"/>
    <cellStyle name="60% - 강조색2 3 2 4 2 2 4" xfId="23888" xr:uid="{E844F8BC-7EDA-420A-AFF9-689C9101C4E0}"/>
    <cellStyle name="60% - 강조색2 3 2 4 2 3" xfId="6864" xr:uid="{D71A4122-9009-4A9C-A191-5C959BF50F11}"/>
    <cellStyle name="60% - 강조색2 3 2 4 2 3 2" xfId="16592" xr:uid="{DB3706F2-B591-48B8-90E6-7FB6F4502263}"/>
    <cellStyle name="60% - 강조색2 3 2 4 2 3 2 2" xfId="36048" xr:uid="{FE3DE4F4-0FEB-41CF-86AE-B0D58F5F8314}"/>
    <cellStyle name="60% - 강조색2 3 2 4 2 3 3" xfId="26320" xr:uid="{F193FF5C-567F-4A4C-81A9-15E4102819C3}"/>
    <cellStyle name="60% - 강조색2 3 2 4 2 4" xfId="11728" xr:uid="{6012FCA2-A8BC-4360-940B-1D5A496A5E2F}"/>
    <cellStyle name="60% - 강조색2 3 2 4 2 4 2" xfId="31184" xr:uid="{9F68101C-48EA-47B8-B43C-C284FD72034F}"/>
    <cellStyle name="60% - 강조색2 3 2 4 2 5" xfId="21456" xr:uid="{E8D4AE31-3E77-4622-A4A1-01A731A24953}"/>
    <cellStyle name="60% - 강조색2 3 2 4 3" xfId="3216" xr:uid="{801F8499-10A2-4E67-9EB8-BBA12C02A624}"/>
    <cellStyle name="60% - 강조색2 3 2 4 3 2" xfId="8080" xr:uid="{FCC51409-29EC-47DD-8A03-352A01164F33}"/>
    <cellStyle name="60% - 강조색2 3 2 4 3 2 2" xfId="17808" xr:uid="{0CA68B31-F5C4-4CA9-A513-E23D3C60CC8D}"/>
    <cellStyle name="60% - 강조색2 3 2 4 3 2 2 2" xfId="37264" xr:uid="{B0E62483-BC8D-41A9-AFC8-289EE5AC7EA7}"/>
    <cellStyle name="60% - 강조색2 3 2 4 3 2 3" xfId="27536" xr:uid="{BDAEC6B1-7D06-4D5E-B829-1AB8D696E9C3}"/>
    <cellStyle name="60% - 강조색2 3 2 4 3 3" xfId="12944" xr:uid="{C531862F-1F93-4F4C-B300-15671D296736}"/>
    <cellStyle name="60% - 강조색2 3 2 4 3 3 2" xfId="32400" xr:uid="{C1D8AA92-AFA3-4666-B882-204EAE73E9C1}"/>
    <cellStyle name="60% - 강조색2 3 2 4 3 4" xfId="22672" xr:uid="{95D1A9F8-C647-4E48-97CD-45FD0BBF3F40}"/>
    <cellStyle name="60% - 강조색2 3 2 4 4" xfId="5648" xr:uid="{57A510C2-BBFE-4CF9-8ED6-5DEC58D16874}"/>
    <cellStyle name="60% - 강조색2 3 2 4 4 2" xfId="15376" xr:uid="{8AB2C876-AB0F-4E2F-A788-314DAF29682C}"/>
    <cellStyle name="60% - 강조색2 3 2 4 4 2 2" xfId="34832" xr:uid="{EF6871AE-AEDB-49D0-83D4-BEAE9E8869B4}"/>
    <cellStyle name="60% - 강조색2 3 2 4 4 3" xfId="25104" xr:uid="{A9B80EC9-2D9E-47B3-805D-E7CFF89F8BDE}"/>
    <cellStyle name="60% - 강조색2 3 2 4 5" xfId="10512" xr:uid="{480696E6-1CA0-4135-A541-2CD7DA1BD97C}"/>
    <cellStyle name="60% - 강조색2 3 2 4 5 2" xfId="29968" xr:uid="{8713E663-A42D-4AE1-AD1F-CB1F18AB62F6}"/>
    <cellStyle name="60% - 강조색2 3 2 4 6" xfId="20240" xr:uid="{382D1DD2-1F4A-41C0-BE5E-CB07B8C2158D}"/>
    <cellStyle name="60% - 강조색2 3 2 5" xfId="1392" xr:uid="{CCE06A71-F519-4F12-A928-E92B9F1B802D}"/>
    <cellStyle name="60% - 강조색2 3 2 5 2" xfId="3824" xr:uid="{65CB9F73-740A-4930-9B29-0B98626E8997}"/>
    <cellStyle name="60% - 강조색2 3 2 5 2 2" xfId="8688" xr:uid="{D4955825-6389-43A9-B45A-A640762E231C}"/>
    <cellStyle name="60% - 강조색2 3 2 5 2 2 2" xfId="18416" xr:uid="{5B9B9C8F-6DF7-4306-8E8B-021848E22AA9}"/>
    <cellStyle name="60% - 강조색2 3 2 5 2 2 2 2" xfId="37872" xr:uid="{FE697509-D2FE-45D3-BED2-BE6880DB0574}"/>
    <cellStyle name="60% - 강조색2 3 2 5 2 2 3" xfId="28144" xr:uid="{783F8489-058B-46BF-BD6C-703FF99124A7}"/>
    <cellStyle name="60% - 강조색2 3 2 5 2 3" xfId="13552" xr:uid="{291E55BE-5997-42E8-9A95-23C1BC14CBBA}"/>
    <cellStyle name="60% - 강조색2 3 2 5 2 3 2" xfId="33008" xr:uid="{1ACA5E6E-AA1B-47E7-8737-724DA590D0BA}"/>
    <cellStyle name="60% - 강조색2 3 2 5 2 4" xfId="23280" xr:uid="{1F68E775-1FB5-4841-BDFF-974ED202C2B1}"/>
    <cellStyle name="60% - 강조색2 3 2 5 3" xfId="6256" xr:uid="{D9252C58-3409-40CF-8282-6DDE796358BE}"/>
    <cellStyle name="60% - 강조색2 3 2 5 3 2" xfId="15984" xr:uid="{745ABA2C-2CA3-478F-B719-23FFC8358384}"/>
    <cellStyle name="60% - 강조색2 3 2 5 3 2 2" xfId="35440" xr:uid="{BBD65D41-3D92-4CAA-8F83-6E8A2741241E}"/>
    <cellStyle name="60% - 강조색2 3 2 5 3 3" xfId="25712" xr:uid="{1029977C-3CEE-4253-93EF-EF7C4E244772}"/>
    <cellStyle name="60% - 강조색2 3 2 5 4" xfId="11120" xr:uid="{88AAE02D-0566-48A2-9754-FEB2239C11B4}"/>
    <cellStyle name="60% - 강조색2 3 2 5 4 2" xfId="30576" xr:uid="{CBE2D8C9-C00E-4464-BCB2-A25FE15C6E53}"/>
    <cellStyle name="60% - 강조색2 3 2 5 5" xfId="20848" xr:uid="{5DD3B94F-31E5-4ABA-99B9-DFE7BAB0DD53}"/>
    <cellStyle name="60% - 강조색2 3 2 6" xfId="2608" xr:uid="{7CA78CFC-65D3-4C02-B8B5-AE16DE96DDF7}"/>
    <cellStyle name="60% - 강조색2 3 2 6 2" xfId="7472" xr:uid="{12C29F6A-100C-4ACA-94C8-EFA3C1BCD43A}"/>
    <cellStyle name="60% - 강조색2 3 2 6 2 2" xfId="17200" xr:uid="{3CADB138-4C64-4297-B3C2-E76FC611B957}"/>
    <cellStyle name="60% - 강조색2 3 2 6 2 2 2" xfId="36656" xr:uid="{17E4718D-CF1C-4F7B-BC24-EBF73C850A90}"/>
    <cellStyle name="60% - 강조색2 3 2 6 2 3" xfId="26928" xr:uid="{FD1165DE-406F-44BA-BE64-5B503F566C4F}"/>
    <cellStyle name="60% - 강조색2 3 2 6 3" xfId="12336" xr:uid="{EF117030-9705-4966-B729-9C5ABE723540}"/>
    <cellStyle name="60% - 강조색2 3 2 6 3 2" xfId="31792" xr:uid="{25BE98B2-588F-49CC-BF23-6FF859B12104}"/>
    <cellStyle name="60% - 강조색2 3 2 6 4" xfId="22064" xr:uid="{0D6B274C-B238-451A-9A80-9737E493E331}"/>
    <cellStyle name="60% - 강조색2 3 2 7" xfId="5040" xr:uid="{D9B26450-7361-45B2-919F-5804B73C7832}"/>
    <cellStyle name="60% - 강조색2 3 2 7 2" xfId="14768" xr:uid="{B533D0C9-5F4B-495C-A504-52D26904D4B4}"/>
    <cellStyle name="60% - 강조색2 3 2 7 2 2" xfId="34224" xr:uid="{734C5681-6D68-47D0-BB25-A5EEAB076462}"/>
    <cellStyle name="60% - 강조색2 3 2 7 3" xfId="24496" xr:uid="{3856C04C-B307-405A-8A63-C9D3F3F65F13}"/>
    <cellStyle name="60% - 강조색2 3 2 8" xfId="9904" xr:uid="{63C5D48C-922C-402C-BD81-2ABB04FA82B5}"/>
    <cellStyle name="60% - 강조색2 3 2 8 2" xfId="29360" xr:uid="{124D0736-74CA-4463-8623-505846C0D7E2}"/>
    <cellStyle name="60% - 강조색2 3 2 9" xfId="19632" xr:uid="{FE168C4A-CDB7-47DC-A8F5-6E2A01CABBA7}"/>
    <cellStyle name="60% - 강조색2 3 3" xfId="250" xr:uid="{348C75AF-5D85-46B4-913A-BE09F1D56E21}"/>
    <cellStyle name="60% - 강조색2 3 3 2" xfId="555" xr:uid="{6D2578B9-52A4-4FB2-BBC9-D46F4F6313D1}"/>
    <cellStyle name="60% - 강조색2 3 3 2 2" xfId="1163" xr:uid="{CAB3D4B7-BF7A-44B4-8EAF-5B467DF2DF66}"/>
    <cellStyle name="60% - 강조색2 3 3 2 2 2" xfId="2379" xr:uid="{8B4FC990-1B9A-4B81-BFFF-F5603C5748B2}"/>
    <cellStyle name="60% - 강조색2 3 3 2 2 2 2" xfId="4811" xr:uid="{39836C1F-A898-4F38-A845-2CFA78C33FA2}"/>
    <cellStyle name="60% - 강조색2 3 3 2 2 2 2 2" xfId="9675" xr:uid="{A38191E5-0D79-4F65-B50D-E0775BED715D}"/>
    <cellStyle name="60% - 강조색2 3 3 2 2 2 2 2 2" xfId="19403" xr:uid="{4A971B0C-094E-4F51-B25C-86662B281B13}"/>
    <cellStyle name="60% - 강조색2 3 3 2 2 2 2 2 2 2" xfId="38859" xr:uid="{9F6038AF-A5A0-4ED5-B245-9A90921758DC}"/>
    <cellStyle name="60% - 강조색2 3 3 2 2 2 2 2 3" xfId="29131" xr:uid="{B804E930-C2D7-450F-8223-B882E1800496}"/>
    <cellStyle name="60% - 강조색2 3 3 2 2 2 2 3" xfId="14539" xr:uid="{3935EA39-411D-49CB-8DD4-15D28D9B56A3}"/>
    <cellStyle name="60% - 강조색2 3 3 2 2 2 2 3 2" xfId="33995" xr:uid="{1A3970BE-9E21-4A1C-80D7-4393393E40F6}"/>
    <cellStyle name="60% - 강조색2 3 3 2 2 2 2 4" xfId="24267" xr:uid="{CF329C58-9EAC-44B8-9748-99AD025ED2DB}"/>
    <cellStyle name="60% - 강조색2 3 3 2 2 2 3" xfId="7243" xr:uid="{B8B13D39-555B-44D4-B7C1-B6CD2DC402D9}"/>
    <cellStyle name="60% - 강조색2 3 3 2 2 2 3 2" xfId="16971" xr:uid="{BA87AE17-B82D-4BAE-8D72-3D2CF9232167}"/>
    <cellStyle name="60% - 강조색2 3 3 2 2 2 3 2 2" xfId="36427" xr:uid="{77C966BA-B7CF-466F-9D0C-A2AAE4E1D28D}"/>
    <cellStyle name="60% - 강조색2 3 3 2 2 2 3 3" xfId="26699" xr:uid="{1730D1A1-62CE-41B2-A91D-F24B10729DE0}"/>
    <cellStyle name="60% - 강조색2 3 3 2 2 2 4" xfId="12107" xr:uid="{2DF876B8-F4BD-4BC1-BFAA-2AA6DD5E3D85}"/>
    <cellStyle name="60% - 강조색2 3 3 2 2 2 4 2" xfId="31563" xr:uid="{91C2DB13-7ED9-4C37-B044-2AE865F88D1E}"/>
    <cellStyle name="60% - 강조색2 3 3 2 2 2 5" xfId="21835" xr:uid="{84E3BA8E-D73E-4770-940A-772100A53A07}"/>
    <cellStyle name="60% - 강조색2 3 3 2 2 3" xfId="3595" xr:uid="{13C01A40-9258-4F79-9458-C16BD3139C58}"/>
    <cellStyle name="60% - 강조색2 3 3 2 2 3 2" xfId="8459" xr:uid="{939A85FF-2190-4B26-A243-21F394D17A7E}"/>
    <cellStyle name="60% - 강조색2 3 3 2 2 3 2 2" xfId="18187" xr:uid="{BC781441-D4EC-4CB1-A3E3-5D937C2DD946}"/>
    <cellStyle name="60% - 강조색2 3 3 2 2 3 2 2 2" xfId="37643" xr:uid="{0822C620-C4B3-4C9B-90B2-E81A5C78AF35}"/>
    <cellStyle name="60% - 강조색2 3 3 2 2 3 2 3" xfId="27915" xr:uid="{FDEF8B49-2F71-40B4-B2C9-2F91C38C854E}"/>
    <cellStyle name="60% - 강조색2 3 3 2 2 3 3" xfId="13323" xr:uid="{BA985A7A-D77E-4468-B87F-C4A43F480A4B}"/>
    <cellStyle name="60% - 강조색2 3 3 2 2 3 3 2" xfId="32779" xr:uid="{2989A550-FCF8-47CE-8129-81E529579B73}"/>
    <cellStyle name="60% - 강조색2 3 3 2 2 3 4" xfId="23051" xr:uid="{3576975E-09B2-4FCB-BF59-F6BF5380CAC0}"/>
    <cellStyle name="60% - 강조색2 3 3 2 2 4" xfId="6027" xr:uid="{8587B56A-B31B-41E3-89E3-7540549CD34B}"/>
    <cellStyle name="60% - 강조색2 3 3 2 2 4 2" xfId="15755" xr:uid="{6F0D2088-0BB8-4BA0-A657-7277B7C74E57}"/>
    <cellStyle name="60% - 강조색2 3 3 2 2 4 2 2" xfId="35211" xr:uid="{876E313C-8AD9-44E1-A33D-CD5317B62DE7}"/>
    <cellStyle name="60% - 강조색2 3 3 2 2 4 3" xfId="25483" xr:uid="{001688AA-5C73-4DBA-ACF1-A52203A4B10B}"/>
    <cellStyle name="60% - 강조색2 3 3 2 2 5" xfId="10891" xr:uid="{D88EADCF-8A2B-4402-8B3A-0E555B17A515}"/>
    <cellStyle name="60% - 강조색2 3 3 2 2 5 2" xfId="30347" xr:uid="{790DECA4-8240-45E3-AC0E-F0E13D13639E}"/>
    <cellStyle name="60% - 강조색2 3 3 2 2 6" xfId="20619" xr:uid="{36F657B4-B2FC-436D-AF99-F8917EDB464D}"/>
    <cellStyle name="60% - 강조색2 3 3 2 3" xfId="1771" xr:uid="{6ADC7BCA-4B00-4F62-A0A3-25DB2F34E489}"/>
    <cellStyle name="60% - 강조색2 3 3 2 3 2" xfId="4203" xr:uid="{5FD3C850-16CE-41D4-BCB6-01F0FA9B91A4}"/>
    <cellStyle name="60% - 강조색2 3 3 2 3 2 2" xfId="9067" xr:uid="{4B53625B-CCAB-4829-B139-103C71FDD0F6}"/>
    <cellStyle name="60% - 강조색2 3 3 2 3 2 2 2" xfId="18795" xr:uid="{07F87FAF-940C-48FA-9D8E-621C1E6B580E}"/>
    <cellStyle name="60% - 강조색2 3 3 2 3 2 2 2 2" xfId="38251" xr:uid="{26BE42BC-F436-435C-9AD7-688BACEAED54}"/>
    <cellStyle name="60% - 강조색2 3 3 2 3 2 2 3" xfId="28523" xr:uid="{6D71F1A7-35EF-422B-B8AA-45184BE082D7}"/>
    <cellStyle name="60% - 강조색2 3 3 2 3 2 3" xfId="13931" xr:uid="{74529276-A61F-49C8-9FB1-584D2C348F79}"/>
    <cellStyle name="60% - 강조색2 3 3 2 3 2 3 2" xfId="33387" xr:uid="{10F1BADC-C615-47D0-BB48-619F7DFE53E8}"/>
    <cellStyle name="60% - 강조색2 3 3 2 3 2 4" xfId="23659" xr:uid="{90D8DA51-9C06-40A6-8276-2FA1B45BE1A0}"/>
    <cellStyle name="60% - 강조색2 3 3 2 3 3" xfId="6635" xr:uid="{C62E0EDC-C114-4E26-A656-395BA70B7423}"/>
    <cellStyle name="60% - 강조색2 3 3 2 3 3 2" xfId="16363" xr:uid="{36962268-23C3-43FA-8680-C577D9885AF0}"/>
    <cellStyle name="60% - 강조색2 3 3 2 3 3 2 2" xfId="35819" xr:uid="{EA2A8502-C8E1-4FE4-9570-1E531160E433}"/>
    <cellStyle name="60% - 강조색2 3 3 2 3 3 3" xfId="26091" xr:uid="{7CEA3F62-9011-4B52-8C82-54CFEE128320}"/>
    <cellStyle name="60% - 강조색2 3 3 2 3 4" xfId="11499" xr:uid="{CEDFCE25-F888-4C5A-ADCD-DB037D8B97FA}"/>
    <cellStyle name="60% - 강조색2 3 3 2 3 4 2" xfId="30955" xr:uid="{3FF37DF4-29C8-44A0-BC64-8CE4B09EF672}"/>
    <cellStyle name="60% - 강조색2 3 3 2 3 5" xfId="21227" xr:uid="{0CE92ECC-33E8-4D84-883E-14E4D397E4B4}"/>
    <cellStyle name="60% - 강조색2 3 3 2 4" xfId="2987" xr:uid="{4096494B-8FB9-41F3-A1E0-7F2878FD0D82}"/>
    <cellStyle name="60% - 강조색2 3 3 2 4 2" xfId="7851" xr:uid="{8BAAC4D0-143F-4CE0-BCA2-F2C02122CC62}"/>
    <cellStyle name="60% - 강조색2 3 3 2 4 2 2" xfId="17579" xr:uid="{F9A84F39-1CE7-40D6-B7A2-0B0A65A61C67}"/>
    <cellStyle name="60% - 강조색2 3 3 2 4 2 2 2" xfId="37035" xr:uid="{C7DBADBC-4032-4D3D-9F77-2F30D4B5E76F}"/>
    <cellStyle name="60% - 강조색2 3 3 2 4 2 3" xfId="27307" xr:uid="{91B0A3E4-8F30-4CC2-B838-535DADCE6A9A}"/>
    <cellStyle name="60% - 강조색2 3 3 2 4 3" xfId="12715" xr:uid="{29E80F97-5A19-4F5F-ADCC-21B5E9602A28}"/>
    <cellStyle name="60% - 강조색2 3 3 2 4 3 2" xfId="32171" xr:uid="{16A2837F-6DB8-4CCA-A7E8-1E976C9DF47C}"/>
    <cellStyle name="60% - 강조색2 3 3 2 4 4" xfId="22443" xr:uid="{F318D168-DAAD-4217-8EDB-05DC87BEF42F}"/>
    <cellStyle name="60% - 강조색2 3 3 2 5" xfId="5419" xr:uid="{076896AE-84BB-44E6-BEC9-FED117C01003}"/>
    <cellStyle name="60% - 강조색2 3 3 2 5 2" xfId="15147" xr:uid="{1F3DD902-9F55-4C45-AB49-CCF7F9012105}"/>
    <cellStyle name="60% - 강조색2 3 3 2 5 2 2" xfId="34603" xr:uid="{8765DBCE-5B90-4516-9DD3-F00C78CC2222}"/>
    <cellStyle name="60% - 강조색2 3 3 2 5 3" xfId="24875" xr:uid="{A00CCD9B-8110-4893-A08F-D522144B9814}"/>
    <cellStyle name="60% - 강조색2 3 3 2 6" xfId="10283" xr:uid="{6D276811-685B-46EA-8357-ECDB5AB07B38}"/>
    <cellStyle name="60% - 강조색2 3 3 2 6 2" xfId="29739" xr:uid="{0AF830D4-8EDB-4EC4-9BBF-229139C28420}"/>
    <cellStyle name="60% - 강조색2 3 3 2 7" xfId="20011" xr:uid="{557D954E-233D-4F3F-A2B8-ADA12905C61F}"/>
    <cellStyle name="60% - 강조색2 3 3 3" xfId="859" xr:uid="{ED3A62CC-FA69-4E56-AF2B-3A3223480A0B}"/>
    <cellStyle name="60% - 강조색2 3 3 3 2" xfId="2075" xr:uid="{CB30C0C5-F037-491A-A14D-BF9AF6A2D325}"/>
    <cellStyle name="60% - 강조색2 3 3 3 2 2" xfId="4507" xr:uid="{E6B0425C-6679-431C-9DAC-1A48AC759443}"/>
    <cellStyle name="60% - 강조색2 3 3 3 2 2 2" xfId="9371" xr:uid="{08412B9A-0CED-42D0-8695-8D4171B8A8D6}"/>
    <cellStyle name="60% - 강조색2 3 3 3 2 2 2 2" xfId="19099" xr:uid="{316183FB-3577-425F-AC3B-C3E24ECA6A23}"/>
    <cellStyle name="60% - 강조색2 3 3 3 2 2 2 2 2" xfId="38555" xr:uid="{7F80AB24-4500-4CCA-B817-9C6760BC9821}"/>
    <cellStyle name="60% - 강조색2 3 3 3 2 2 2 3" xfId="28827" xr:uid="{408D1534-254F-4986-ACED-8147C3DDEEBF}"/>
    <cellStyle name="60% - 강조색2 3 3 3 2 2 3" xfId="14235" xr:uid="{B669C742-E475-448C-B7B0-3CDA0FB4FA7A}"/>
    <cellStyle name="60% - 강조색2 3 3 3 2 2 3 2" xfId="33691" xr:uid="{A3BA6CEF-6F22-4FE8-A3D4-5BE1C0938C22}"/>
    <cellStyle name="60% - 강조색2 3 3 3 2 2 4" xfId="23963" xr:uid="{A32CC94D-9444-4E47-83A5-E942DD59F1EC}"/>
    <cellStyle name="60% - 강조색2 3 3 3 2 3" xfId="6939" xr:uid="{05E9F9DB-EBCA-4131-8F72-C919659E297F}"/>
    <cellStyle name="60% - 강조색2 3 3 3 2 3 2" xfId="16667" xr:uid="{683614D3-0675-4540-95EE-F36DA3A74A05}"/>
    <cellStyle name="60% - 강조색2 3 3 3 2 3 2 2" xfId="36123" xr:uid="{42B044B7-0C41-4DD5-B632-126E68F6B7C6}"/>
    <cellStyle name="60% - 강조색2 3 3 3 2 3 3" xfId="26395" xr:uid="{A08FF849-4440-479D-988F-6307BAB1F949}"/>
    <cellStyle name="60% - 강조색2 3 3 3 2 4" xfId="11803" xr:uid="{F6703845-0151-4CE2-8D9A-76ABCA3F8071}"/>
    <cellStyle name="60% - 강조색2 3 3 3 2 4 2" xfId="31259" xr:uid="{6356900C-F14E-4DD1-9D06-963358FCAE00}"/>
    <cellStyle name="60% - 강조색2 3 3 3 2 5" xfId="21531" xr:uid="{61C7AB28-9D63-4FC0-9D7A-01E3EACDD9B5}"/>
    <cellStyle name="60% - 강조색2 3 3 3 3" xfId="3291" xr:uid="{71A68F91-0CB0-4A5B-8ED7-AD8D5752E308}"/>
    <cellStyle name="60% - 강조색2 3 3 3 3 2" xfId="8155" xr:uid="{71645B36-3B75-4595-A2B8-9EF178D93D82}"/>
    <cellStyle name="60% - 강조색2 3 3 3 3 2 2" xfId="17883" xr:uid="{4FA0463C-96D3-4B24-A39F-C2DE2A1F2F31}"/>
    <cellStyle name="60% - 강조색2 3 3 3 3 2 2 2" xfId="37339" xr:uid="{D25AC4B9-6820-4A4D-A25E-D1409A8C4001}"/>
    <cellStyle name="60% - 강조색2 3 3 3 3 2 3" xfId="27611" xr:uid="{D364CBE5-D0FD-4F78-A202-CE12891D6FBD}"/>
    <cellStyle name="60% - 강조색2 3 3 3 3 3" xfId="13019" xr:uid="{593D2FEF-D480-463F-BB17-F036B082C327}"/>
    <cellStyle name="60% - 강조색2 3 3 3 3 3 2" xfId="32475" xr:uid="{C9EB2221-A79B-4479-9AEC-9E66EBA5FE3C}"/>
    <cellStyle name="60% - 강조색2 3 3 3 3 4" xfId="22747" xr:uid="{BBCB2614-471D-4ABC-BF87-6E88905D4527}"/>
    <cellStyle name="60% - 강조색2 3 3 3 4" xfId="5723" xr:uid="{8BDF44B3-7AF7-40F9-A921-637261E46DE6}"/>
    <cellStyle name="60% - 강조색2 3 3 3 4 2" xfId="15451" xr:uid="{A8EB2E01-442C-4D9B-BE17-81B18A00D987}"/>
    <cellStyle name="60% - 강조색2 3 3 3 4 2 2" xfId="34907" xr:uid="{94D9BB86-E535-4140-86D0-BED099841ECC}"/>
    <cellStyle name="60% - 강조색2 3 3 3 4 3" xfId="25179" xr:uid="{DBD34F2F-71E1-4E9E-B2E4-DDF4E4B7E74F}"/>
    <cellStyle name="60% - 강조색2 3 3 3 5" xfId="10587" xr:uid="{F4A8E0D8-33B8-4033-B691-6875592E545D}"/>
    <cellStyle name="60% - 강조색2 3 3 3 5 2" xfId="30043" xr:uid="{C628EAFE-2530-4AB3-838C-66B83B4694B2}"/>
    <cellStyle name="60% - 강조색2 3 3 3 6" xfId="20315" xr:uid="{54387A75-77A2-43D9-8AE5-41AC12EFB758}"/>
    <cellStyle name="60% - 강조색2 3 3 4" xfId="1467" xr:uid="{EFF4B6D4-03D0-4842-87DE-8922D8D02C10}"/>
    <cellStyle name="60% - 강조색2 3 3 4 2" xfId="3899" xr:uid="{0E2FC667-2F2B-4FA3-B5BE-706E4E5F0F25}"/>
    <cellStyle name="60% - 강조색2 3 3 4 2 2" xfId="8763" xr:uid="{E4B466D8-CC47-4EA4-B42C-B2A6422D5D78}"/>
    <cellStyle name="60% - 강조색2 3 3 4 2 2 2" xfId="18491" xr:uid="{21085000-475C-4C99-8B11-88FC213F8122}"/>
    <cellStyle name="60% - 강조색2 3 3 4 2 2 2 2" xfId="37947" xr:uid="{95C4FFBE-584F-4414-8510-E3FBF1BF65C7}"/>
    <cellStyle name="60% - 강조색2 3 3 4 2 2 3" xfId="28219" xr:uid="{83CFDC00-C8F3-4D2C-ACA2-5A03444E93C9}"/>
    <cellStyle name="60% - 강조색2 3 3 4 2 3" xfId="13627" xr:uid="{6FE84A78-375E-49B1-9574-78DDC79BC1B5}"/>
    <cellStyle name="60% - 강조색2 3 3 4 2 3 2" xfId="33083" xr:uid="{98A58B5F-CE34-411B-BFF9-F0DB1FE581BA}"/>
    <cellStyle name="60% - 강조색2 3 3 4 2 4" xfId="23355" xr:uid="{66EBC8FB-BB85-4118-BC1E-575F514FDF96}"/>
    <cellStyle name="60% - 강조색2 3 3 4 3" xfId="6331" xr:uid="{51814B5C-BBB8-4C4B-A662-DDA2E33781E4}"/>
    <cellStyle name="60% - 강조색2 3 3 4 3 2" xfId="16059" xr:uid="{D4CB24CB-B6A2-4688-8125-2BD34AEB0D4D}"/>
    <cellStyle name="60% - 강조색2 3 3 4 3 2 2" xfId="35515" xr:uid="{EABCFC5D-D76C-4575-8D33-C0F1A6F256C7}"/>
    <cellStyle name="60% - 강조색2 3 3 4 3 3" xfId="25787" xr:uid="{50C928D6-F3CA-4286-BDCF-59AC9569FA36}"/>
    <cellStyle name="60% - 강조색2 3 3 4 4" xfId="11195" xr:uid="{39C2AD3C-D9BE-47AE-ABD9-942EEC19039D}"/>
    <cellStyle name="60% - 강조색2 3 3 4 4 2" xfId="30651" xr:uid="{C35766EA-11B9-48C4-9B43-5E3BACD67360}"/>
    <cellStyle name="60% - 강조색2 3 3 4 5" xfId="20923" xr:uid="{69F2601A-5B2A-4C20-BA95-72A65674FDBB}"/>
    <cellStyle name="60% - 강조색2 3 3 5" xfId="2683" xr:uid="{05570FCF-4F07-42D6-8607-8627874A71CD}"/>
    <cellStyle name="60% - 강조색2 3 3 5 2" xfId="7547" xr:uid="{B87682DF-37FB-4EAE-A898-C9496A2844F0}"/>
    <cellStyle name="60% - 강조색2 3 3 5 2 2" xfId="17275" xr:uid="{E48FFEE0-E270-4893-8BEB-C044E295FB9F}"/>
    <cellStyle name="60% - 강조색2 3 3 5 2 2 2" xfId="36731" xr:uid="{5A6413FF-18FB-4572-ACB2-AD4D9F3ED2D0}"/>
    <cellStyle name="60% - 강조색2 3 3 5 2 3" xfId="27003" xr:uid="{A0884439-13B9-4EDB-8F6E-42F937512AC6}"/>
    <cellStyle name="60% - 강조색2 3 3 5 3" xfId="12411" xr:uid="{2E31CF35-6A94-4C6A-9DCE-5236EF914BB7}"/>
    <cellStyle name="60% - 강조색2 3 3 5 3 2" xfId="31867" xr:uid="{D1ED1C20-E6AB-4B59-B8EF-99C419F347E2}"/>
    <cellStyle name="60% - 강조색2 3 3 5 4" xfId="22139" xr:uid="{8147B2C6-2856-444C-8190-4D0A5FAC3C82}"/>
    <cellStyle name="60% - 강조색2 3 3 6" xfId="5115" xr:uid="{1FA118E0-FAA3-409A-82C7-6FB501A52392}"/>
    <cellStyle name="60% - 강조색2 3 3 6 2" xfId="14843" xr:uid="{F0849BB6-3FF1-45F8-88C1-A23863784529}"/>
    <cellStyle name="60% - 강조색2 3 3 6 2 2" xfId="34299" xr:uid="{84874A2D-E46D-440A-B95A-3611B5F799BF}"/>
    <cellStyle name="60% - 강조색2 3 3 6 3" xfId="24571" xr:uid="{938A40FE-CE9F-490F-83CF-22FA2644EE3F}"/>
    <cellStyle name="60% - 강조색2 3 3 7" xfId="9979" xr:uid="{DB672456-3631-4805-9534-D9CB9F34A18B}"/>
    <cellStyle name="60% - 강조색2 3 3 7 2" xfId="29435" xr:uid="{0B41E381-757D-44BE-8003-D3401A80DE25}"/>
    <cellStyle name="60% - 강조색2 3 3 8" xfId="19707" xr:uid="{77437ED7-B63B-457B-A4BB-82A4A0EF32C6}"/>
    <cellStyle name="60% - 강조색2 3 4" xfId="403" xr:uid="{A9AF32DE-8B35-49BF-95D0-AAE17518838F}"/>
    <cellStyle name="60% - 강조색2 3 4 2" xfId="1011" xr:uid="{E083A925-5887-4BB6-AB66-8402E78B022E}"/>
    <cellStyle name="60% - 강조색2 3 4 2 2" xfId="2227" xr:uid="{C11A53FF-63CF-40A6-B442-DA105374A008}"/>
    <cellStyle name="60% - 강조색2 3 4 2 2 2" xfId="4659" xr:uid="{304C8180-32EB-40D6-8D55-AF90E3E0B414}"/>
    <cellStyle name="60% - 강조색2 3 4 2 2 2 2" xfId="9523" xr:uid="{4708C9DC-B922-4E60-9DC8-10BD6885E2EC}"/>
    <cellStyle name="60% - 강조색2 3 4 2 2 2 2 2" xfId="19251" xr:uid="{17E3EC18-0B5B-444E-8A81-A80C6A23BBA1}"/>
    <cellStyle name="60% - 강조색2 3 4 2 2 2 2 2 2" xfId="38707" xr:uid="{475C1A81-33AB-40DC-81C2-411C89757215}"/>
    <cellStyle name="60% - 강조색2 3 4 2 2 2 2 3" xfId="28979" xr:uid="{DEC74C65-955E-4512-A5B2-0826D9B33A65}"/>
    <cellStyle name="60% - 강조색2 3 4 2 2 2 3" xfId="14387" xr:uid="{0FF6450C-25DA-4807-A502-A6B9151FF058}"/>
    <cellStyle name="60% - 강조색2 3 4 2 2 2 3 2" xfId="33843" xr:uid="{50B76922-6D04-4785-8BDB-33D6560F4DED}"/>
    <cellStyle name="60% - 강조색2 3 4 2 2 2 4" xfId="24115" xr:uid="{03D5505A-3EBA-4E21-BD96-0CB531E726EE}"/>
    <cellStyle name="60% - 강조색2 3 4 2 2 3" xfId="7091" xr:uid="{48B05D18-19C4-4E39-AF23-307B55106B45}"/>
    <cellStyle name="60% - 강조색2 3 4 2 2 3 2" xfId="16819" xr:uid="{0D4A1BD3-3942-417B-852F-3F8748B3EA49}"/>
    <cellStyle name="60% - 강조색2 3 4 2 2 3 2 2" xfId="36275" xr:uid="{1E93DD24-8C53-46D0-BCD7-03BF54F92FAF}"/>
    <cellStyle name="60% - 강조색2 3 4 2 2 3 3" xfId="26547" xr:uid="{BD985E3D-42AC-4B05-AC58-34D1F45EA03E}"/>
    <cellStyle name="60% - 강조색2 3 4 2 2 4" xfId="11955" xr:uid="{DC0E4D38-29FF-4C98-B1ED-C3A698FFF79B}"/>
    <cellStyle name="60% - 강조색2 3 4 2 2 4 2" xfId="31411" xr:uid="{5347AED0-CE2D-4F62-835B-D65DFBD94E6C}"/>
    <cellStyle name="60% - 강조색2 3 4 2 2 5" xfId="21683" xr:uid="{E9EE83BE-D200-40B4-84F8-EBF2CD0B5235}"/>
    <cellStyle name="60% - 강조색2 3 4 2 3" xfId="3443" xr:uid="{53821294-40B2-4D16-9214-CF7FC69AD92E}"/>
    <cellStyle name="60% - 강조색2 3 4 2 3 2" xfId="8307" xr:uid="{311FCFA4-C8E4-4AA7-A512-65AF4526B6CC}"/>
    <cellStyle name="60% - 강조색2 3 4 2 3 2 2" xfId="18035" xr:uid="{F2A6BFCE-3A43-4CE8-B7BC-5B5015CF971B}"/>
    <cellStyle name="60% - 강조색2 3 4 2 3 2 2 2" xfId="37491" xr:uid="{C3C8494C-A1EC-4364-AC7A-B1FDC3119BA6}"/>
    <cellStyle name="60% - 강조색2 3 4 2 3 2 3" xfId="27763" xr:uid="{A5688A5B-74AA-4C5B-924A-ED8FE230A3F2}"/>
    <cellStyle name="60% - 강조색2 3 4 2 3 3" xfId="13171" xr:uid="{5CCFEF2A-75BF-4C2F-B1A3-289E32DEABA0}"/>
    <cellStyle name="60% - 강조색2 3 4 2 3 3 2" xfId="32627" xr:uid="{A2B45631-8291-45F2-AC9D-5004D98B3386}"/>
    <cellStyle name="60% - 강조색2 3 4 2 3 4" xfId="22899" xr:uid="{27E8937E-E043-4EE4-9343-12B94ED1556E}"/>
    <cellStyle name="60% - 강조색2 3 4 2 4" xfId="5875" xr:uid="{D2C02EC0-C294-4BD5-8338-17D30BC7F0BE}"/>
    <cellStyle name="60% - 강조색2 3 4 2 4 2" xfId="15603" xr:uid="{DB2D4145-0ED0-4394-B63E-E25103D44397}"/>
    <cellStyle name="60% - 강조색2 3 4 2 4 2 2" xfId="35059" xr:uid="{C629632F-7309-46D0-A88C-09462C52F98B}"/>
    <cellStyle name="60% - 강조색2 3 4 2 4 3" xfId="25331" xr:uid="{DDB8D069-BADA-45D0-96E9-7CB9BA6FD7DC}"/>
    <cellStyle name="60% - 강조색2 3 4 2 5" xfId="10739" xr:uid="{1934C5F0-B11D-4A6F-9962-D2C1E9B5CA92}"/>
    <cellStyle name="60% - 강조색2 3 4 2 5 2" xfId="30195" xr:uid="{138D6059-D7D1-4721-A686-683FC1BA663E}"/>
    <cellStyle name="60% - 강조색2 3 4 2 6" xfId="20467" xr:uid="{DD720BD0-1C27-44BA-B53B-9229F8D2F6CD}"/>
    <cellStyle name="60% - 강조색2 3 4 3" xfId="1619" xr:uid="{26C72946-4EE6-475D-995E-85B2AE93B438}"/>
    <cellStyle name="60% - 강조색2 3 4 3 2" xfId="4051" xr:uid="{66F6527B-70EC-4A2B-840D-4813B3C77AD9}"/>
    <cellStyle name="60% - 강조색2 3 4 3 2 2" xfId="8915" xr:uid="{009BEEA5-9B19-46BD-B346-49555D8DA843}"/>
    <cellStyle name="60% - 강조색2 3 4 3 2 2 2" xfId="18643" xr:uid="{DB83E035-3D7A-437E-8D58-E9D88CA258A8}"/>
    <cellStyle name="60% - 강조색2 3 4 3 2 2 2 2" xfId="38099" xr:uid="{7A235092-D3C8-47DD-AECC-573E97C82B3C}"/>
    <cellStyle name="60% - 강조색2 3 4 3 2 2 3" xfId="28371" xr:uid="{C433C6EB-345E-425E-A3E1-6C8B277A2895}"/>
    <cellStyle name="60% - 강조색2 3 4 3 2 3" xfId="13779" xr:uid="{3EB12203-3042-4BD1-8209-7973F543D310}"/>
    <cellStyle name="60% - 강조색2 3 4 3 2 3 2" xfId="33235" xr:uid="{23342B9A-0C2F-4E44-81AC-285A643B8BA4}"/>
    <cellStyle name="60% - 강조색2 3 4 3 2 4" xfId="23507" xr:uid="{9F19941C-5969-40BA-A8BE-2CC807D6274A}"/>
    <cellStyle name="60% - 강조색2 3 4 3 3" xfId="6483" xr:uid="{57FC7F8F-14D6-4E5C-89A1-CE7BB2556659}"/>
    <cellStyle name="60% - 강조색2 3 4 3 3 2" xfId="16211" xr:uid="{8F4782B5-0CA8-4AE5-9D8C-D1253F8F6B3F}"/>
    <cellStyle name="60% - 강조색2 3 4 3 3 2 2" xfId="35667" xr:uid="{7473E7B2-4B32-4524-9EE9-84B264CC23B7}"/>
    <cellStyle name="60% - 강조색2 3 4 3 3 3" xfId="25939" xr:uid="{3D71C0BF-3BBC-430E-8853-3FB3FAACBA06}"/>
    <cellStyle name="60% - 강조색2 3 4 3 4" xfId="11347" xr:uid="{5F2B6F32-DD4D-4DE5-8C5D-D460DC8DF4A8}"/>
    <cellStyle name="60% - 강조색2 3 4 3 4 2" xfId="30803" xr:uid="{E2AE3A84-42E9-43FA-9692-61556AA4E65E}"/>
    <cellStyle name="60% - 강조색2 3 4 3 5" xfId="21075" xr:uid="{12A9BA76-8B5B-49E3-AB4F-DA6EEE550DBC}"/>
    <cellStyle name="60% - 강조색2 3 4 4" xfId="2835" xr:uid="{0568151E-37D8-45F0-BBDF-0A85935E4372}"/>
    <cellStyle name="60% - 강조색2 3 4 4 2" xfId="7699" xr:uid="{0F38D61D-4218-4769-92DF-1DE6B64B2F82}"/>
    <cellStyle name="60% - 강조색2 3 4 4 2 2" xfId="17427" xr:uid="{F25E44E3-1DB4-4B96-8814-E4C59D05416B}"/>
    <cellStyle name="60% - 강조색2 3 4 4 2 2 2" xfId="36883" xr:uid="{9BBBF61C-A3A1-411B-8761-885DFF164CF2}"/>
    <cellStyle name="60% - 강조색2 3 4 4 2 3" xfId="27155" xr:uid="{5DDCD59A-00D6-4343-BE2F-37220F0E0036}"/>
    <cellStyle name="60% - 강조색2 3 4 4 3" xfId="12563" xr:uid="{68DC4145-0DBE-4DD7-AC51-CD9394B862AE}"/>
    <cellStyle name="60% - 강조색2 3 4 4 3 2" xfId="32019" xr:uid="{C0E52070-63B3-46CC-8987-ABF671B74851}"/>
    <cellStyle name="60% - 강조색2 3 4 4 4" xfId="22291" xr:uid="{398A0497-1B5B-41A6-96CA-9CBC8BC18FCE}"/>
    <cellStyle name="60% - 강조색2 3 4 5" xfId="5267" xr:uid="{167F424A-860C-47E9-971D-02C68C394441}"/>
    <cellStyle name="60% - 강조색2 3 4 5 2" xfId="14995" xr:uid="{5F67E801-5F66-4174-BCF1-288F5FE9F2FE}"/>
    <cellStyle name="60% - 강조색2 3 4 5 2 2" xfId="34451" xr:uid="{37FF9AB8-FE59-4928-BCE1-3FCD5275C0AC}"/>
    <cellStyle name="60% - 강조색2 3 4 5 3" xfId="24723" xr:uid="{AFE25B23-FB41-49D6-89DF-18EC2D20DEF5}"/>
    <cellStyle name="60% - 강조색2 3 4 6" xfId="10131" xr:uid="{775F23CD-41C0-4162-A109-2EDD845866E9}"/>
    <cellStyle name="60% - 강조색2 3 4 6 2" xfId="29587" xr:uid="{C7316534-D9D1-49A5-A277-9E063CF791CB}"/>
    <cellStyle name="60% - 강조색2 3 4 7" xfId="19859" xr:uid="{0C7E0698-33A6-4DF5-B6DC-E4A8307E02A5}"/>
    <cellStyle name="60% - 강조색2 3 5" xfId="707" xr:uid="{194048A3-DA37-4F94-8B58-2C203E265866}"/>
    <cellStyle name="60% - 강조색2 3 5 2" xfId="1923" xr:uid="{EFCED465-3BA6-4E72-8A80-E41B4A235279}"/>
    <cellStyle name="60% - 강조색2 3 5 2 2" xfId="4355" xr:uid="{3C554DED-31F8-4966-AF8C-9E4D6856AE0A}"/>
    <cellStyle name="60% - 강조색2 3 5 2 2 2" xfId="9219" xr:uid="{7DB9968E-E3E8-4516-90AA-12D90B3D4357}"/>
    <cellStyle name="60% - 강조색2 3 5 2 2 2 2" xfId="18947" xr:uid="{33854176-E43B-42DA-B76C-BB67D449981B}"/>
    <cellStyle name="60% - 강조색2 3 5 2 2 2 2 2" xfId="38403" xr:uid="{BCA472ED-FC65-4B8F-AF7B-7CC58C90518E}"/>
    <cellStyle name="60% - 강조색2 3 5 2 2 2 3" xfId="28675" xr:uid="{DE3DCE7F-0260-46CA-BA3F-6D36B6EAFB33}"/>
    <cellStyle name="60% - 강조색2 3 5 2 2 3" xfId="14083" xr:uid="{33080639-5338-423E-9698-741006482FB2}"/>
    <cellStyle name="60% - 강조색2 3 5 2 2 3 2" xfId="33539" xr:uid="{B754FC81-3190-4B68-B38B-77DFC7A60344}"/>
    <cellStyle name="60% - 강조색2 3 5 2 2 4" xfId="23811" xr:uid="{D47AFB10-0F03-4425-B187-CEDB88C02A06}"/>
    <cellStyle name="60% - 강조색2 3 5 2 3" xfId="6787" xr:uid="{D8A8B0FA-37CF-496A-96C8-B59AE820494F}"/>
    <cellStyle name="60% - 강조색2 3 5 2 3 2" xfId="16515" xr:uid="{83447ECF-048F-4BB0-9451-C8A420219486}"/>
    <cellStyle name="60% - 강조색2 3 5 2 3 2 2" xfId="35971" xr:uid="{8D43DDC2-1BAF-464A-9D7F-0A29F9E03DDF}"/>
    <cellStyle name="60% - 강조색2 3 5 2 3 3" xfId="26243" xr:uid="{A024B064-05BF-45DD-8E15-1D6B3BEE06EC}"/>
    <cellStyle name="60% - 강조색2 3 5 2 4" xfId="11651" xr:uid="{FA2A6BBF-B329-4334-84A8-CCEA4F17B33C}"/>
    <cellStyle name="60% - 강조색2 3 5 2 4 2" xfId="31107" xr:uid="{B83108CC-F1FB-4084-A5E2-14E7F24090C3}"/>
    <cellStyle name="60% - 강조색2 3 5 2 5" xfId="21379" xr:uid="{BEA2ECE0-B89F-48C6-98C1-0955D74A86F1}"/>
    <cellStyle name="60% - 강조색2 3 5 3" xfId="3139" xr:uid="{F1066887-8D17-4904-AA06-0F5CE9F5A614}"/>
    <cellStyle name="60% - 강조색2 3 5 3 2" xfId="8003" xr:uid="{43643044-1F56-4625-A969-11A7AD2C66AF}"/>
    <cellStyle name="60% - 강조색2 3 5 3 2 2" xfId="17731" xr:uid="{C6FD7246-F899-4BC1-B502-2C8C11CD54CD}"/>
    <cellStyle name="60% - 강조색2 3 5 3 2 2 2" xfId="37187" xr:uid="{18CA3214-1E6A-4FA4-B878-D48BD4EDD2BB}"/>
    <cellStyle name="60% - 강조색2 3 5 3 2 3" xfId="27459" xr:uid="{4C553D95-D468-4383-8558-AAB7412AC457}"/>
    <cellStyle name="60% - 강조색2 3 5 3 3" xfId="12867" xr:uid="{F23F4223-A7A2-40D6-8453-5D406E19CCC1}"/>
    <cellStyle name="60% - 강조색2 3 5 3 3 2" xfId="32323" xr:uid="{C11CA868-1C2C-4978-AEC3-0CBA390A3845}"/>
    <cellStyle name="60% - 강조색2 3 5 3 4" xfId="22595" xr:uid="{434BD9AC-7A01-4FED-A0FA-D7915BBF49E3}"/>
    <cellStyle name="60% - 강조색2 3 5 4" xfId="5571" xr:uid="{87B64643-6982-4354-B69C-86EA3FBF872D}"/>
    <cellStyle name="60% - 강조색2 3 5 4 2" xfId="15299" xr:uid="{F7FB6497-3939-4407-B64C-8D396CCDB452}"/>
    <cellStyle name="60% - 강조색2 3 5 4 2 2" xfId="34755" xr:uid="{8B67A63A-627E-44A9-86C3-6791E27CB5F9}"/>
    <cellStyle name="60% - 강조색2 3 5 4 3" xfId="25027" xr:uid="{1A0C4B38-D08D-4842-AD34-A475DE59A626}"/>
    <cellStyle name="60% - 강조색2 3 5 5" xfId="10435" xr:uid="{E6984827-8728-456C-8C2F-7641D3D974D0}"/>
    <cellStyle name="60% - 강조색2 3 5 5 2" xfId="29891" xr:uid="{43281B23-5661-4273-B535-60CA92EB96E8}"/>
    <cellStyle name="60% - 강조색2 3 5 6" xfId="20163" xr:uid="{ED283857-44B2-4074-B481-9BDC835033E6}"/>
    <cellStyle name="60% - 강조색2 3 6" xfId="1315" xr:uid="{03938C1C-4DAE-4581-B584-FEB2825CA4E5}"/>
    <cellStyle name="60% - 강조색2 3 6 2" xfId="3747" xr:uid="{C60E6B57-2835-45BB-A54D-376E4E182538}"/>
    <cellStyle name="60% - 강조색2 3 6 2 2" xfId="8611" xr:uid="{94294251-4CDE-4808-9235-29889924E3B1}"/>
    <cellStyle name="60% - 강조색2 3 6 2 2 2" xfId="18339" xr:uid="{8F4698C1-6351-441D-B169-1C014AC77BBE}"/>
    <cellStyle name="60% - 강조색2 3 6 2 2 2 2" xfId="37795" xr:uid="{1B1A310B-C132-41BA-95B6-D0E8804BCE32}"/>
    <cellStyle name="60% - 강조색2 3 6 2 2 3" xfId="28067" xr:uid="{280EA747-4691-4898-8424-CAB14732FB4E}"/>
    <cellStyle name="60% - 강조색2 3 6 2 3" xfId="13475" xr:uid="{084E34AD-618A-4AB5-941C-DF0B509D50AE}"/>
    <cellStyle name="60% - 강조색2 3 6 2 3 2" xfId="32931" xr:uid="{6795F538-6640-43D5-A71B-921AC9D3E071}"/>
    <cellStyle name="60% - 강조색2 3 6 2 4" xfId="23203" xr:uid="{E39D7A5E-B8EF-4FC9-BFE5-717C0C6994F5}"/>
    <cellStyle name="60% - 강조색2 3 6 3" xfId="6179" xr:uid="{DEF0AA3B-52B3-496C-9763-96C03707E37F}"/>
    <cellStyle name="60% - 강조색2 3 6 3 2" xfId="15907" xr:uid="{67D7EE8D-DD1A-430F-AFB2-1A762EFA7564}"/>
    <cellStyle name="60% - 강조색2 3 6 3 2 2" xfId="35363" xr:uid="{DD8E5FAE-2829-481D-A5F4-8E1DBB2EA8D2}"/>
    <cellStyle name="60% - 강조색2 3 6 3 3" xfId="25635" xr:uid="{507D0681-48CF-4DA8-A1F5-595B0F5431F7}"/>
    <cellStyle name="60% - 강조색2 3 6 4" xfId="11043" xr:uid="{2F7FD3CF-91C4-482A-92A5-E41A448A1BBE}"/>
    <cellStyle name="60% - 강조색2 3 6 4 2" xfId="30499" xr:uid="{544013F5-46DB-4D42-A15F-DB56147BDB8F}"/>
    <cellStyle name="60% - 강조색2 3 6 5" xfId="20771" xr:uid="{3DA1575A-426F-4C2C-AE4C-C83B4C3C31A7}"/>
    <cellStyle name="60% - 강조색2 3 7" xfId="2531" xr:uid="{613EF662-3B1C-4E45-99BC-50D0D9D06CB3}"/>
    <cellStyle name="60% - 강조색2 3 7 2" xfId="7395" xr:uid="{681DAFFD-27C8-402C-8C3F-4ED1688C684E}"/>
    <cellStyle name="60% - 강조색2 3 7 2 2" xfId="17123" xr:uid="{6D54FABA-77E1-49F7-B94B-75B9995BB258}"/>
    <cellStyle name="60% - 강조색2 3 7 2 2 2" xfId="36579" xr:uid="{2BC70297-E82D-4873-82F1-DD71B6EBEA9E}"/>
    <cellStyle name="60% - 강조색2 3 7 2 3" xfId="26851" xr:uid="{A66E1167-CB9A-413D-A401-46DBD8682DAC}"/>
    <cellStyle name="60% - 강조색2 3 7 3" xfId="12259" xr:uid="{48D4383D-317E-4FEF-A448-61E4BF3BD167}"/>
    <cellStyle name="60% - 강조색2 3 7 3 2" xfId="31715" xr:uid="{5041760E-82E5-4BF1-8B6D-3CC1BB1CFB2C}"/>
    <cellStyle name="60% - 강조색2 3 7 4" xfId="21987" xr:uid="{358353E2-993D-4CDB-B856-D1A61F016AF8}"/>
    <cellStyle name="60% - 강조색2 3 8" xfId="4963" xr:uid="{66152DA0-286A-42D3-9D94-0673F835C878}"/>
    <cellStyle name="60% - 강조색2 3 8 2" xfId="14691" xr:uid="{CC07FED7-6566-4223-BF8E-3D4BA77CAAD2}"/>
    <cellStyle name="60% - 강조색2 3 8 2 2" xfId="34147" xr:uid="{F90A3334-E8AF-49DE-8949-0EF163191E62}"/>
    <cellStyle name="60% - 강조색2 3 8 3" xfId="24419" xr:uid="{93A2B5B9-D0AA-45B0-A71F-8DB9D862A282}"/>
    <cellStyle name="60% - 강조색2 3 9" xfId="9827" xr:uid="{3C8C8AE9-EE1E-402A-AA11-1DCACE77A4F9}"/>
    <cellStyle name="60% - 강조색2 3 9 2" xfId="29283" xr:uid="{EF3B0FC6-14C6-41C5-B34E-76F8985592DC}"/>
    <cellStyle name="60% - 강조색2 4" xfId="114" xr:uid="{3E73972F-943B-4083-BDCA-3B32E7771D17}"/>
    <cellStyle name="60% - 강조색2 4 10" xfId="19575" xr:uid="{574D2162-3CA1-4BEF-9B56-CD39F9C4AC64}"/>
    <cellStyle name="60% - 강조색2 4 2" xfId="194" xr:uid="{A1D1B65B-C379-402F-BDA5-D9169BB4A04D}"/>
    <cellStyle name="60% - 강조색2 4 2 2" xfId="347" xr:uid="{4BFE5BFA-42C0-43DF-A8A2-B8CC7CB88DBC}"/>
    <cellStyle name="60% - 강조색2 4 2 2 2" xfId="652" xr:uid="{70064D4A-68F4-4233-B5CE-73241609370B}"/>
    <cellStyle name="60% - 강조색2 4 2 2 2 2" xfId="1260" xr:uid="{5F5C9265-E1DB-4481-AC3D-82DE6B1462B1}"/>
    <cellStyle name="60% - 강조색2 4 2 2 2 2 2" xfId="2476" xr:uid="{47907F84-E399-46D0-AAE3-D17915433A67}"/>
    <cellStyle name="60% - 강조색2 4 2 2 2 2 2 2" xfId="4908" xr:uid="{01E1310E-E7D1-4496-970F-C6F8A02A05F3}"/>
    <cellStyle name="60% - 강조색2 4 2 2 2 2 2 2 2" xfId="9772" xr:uid="{98851DA7-02F3-4D8B-8AC6-1BF8E0121A2C}"/>
    <cellStyle name="60% - 강조색2 4 2 2 2 2 2 2 2 2" xfId="19500" xr:uid="{2DC78C2B-274E-46F4-BBAF-D98D6F468315}"/>
    <cellStyle name="60% - 강조색2 4 2 2 2 2 2 2 2 2 2" xfId="38956" xr:uid="{6A457D2B-BE71-4AAA-BBFB-055E544CE173}"/>
    <cellStyle name="60% - 강조색2 4 2 2 2 2 2 2 2 3" xfId="29228" xr:uid="{9948D8AB-55E8-4D9E-B1CB-B6F85A498ADB}"/>
    <cellStyle name="60% - 강조색2 4 2 2 2 2 2 2 3" xfId="14636" xr:uid="{1AB3B76E-2CCE-474E-95B9-4C9978A93DE1}"/>
    <cellStyle name="60% - 강조색2 4 2 2 2 2 2 2 3 2" xfId="34092" xr:uid="{364277F8-935A-4B01-B855-826B9868E2C3}"/>
    <cellStyle name="60% - 강조색2 4 2 2 2 2 2 2 4" xfId="24364" xr:uid="{DE8362BA-73F1-4F7E-9B79-6761DC226318}"/>
    <cellStyle name="60% - 강조색2 4 2 2 2 2 2 3" xfId="7340" xr:uid="{76DE2BA7-E03D-4D5A-8A43-9336C2908388}"/>
    <cellStyle name="60% - 강조색2 4 2 2 2 2 2 3 2" xfId="17068" xr:uid="{DD117379-635D-4896-93A0-CB512A254CB1}"/>
    <cellStyle name="60% - 강조색2 4 2 2 2 2 2 3 2 2" xfId="36524" xr:uid="{6FDE0031-99E3-4120-AFD0-A8A87BD8BAD9}"/>
    <cellStyle name="60% - 강조색2 4 2 2 2 2 2 3 3" xfId="26796" xr:uid="{6432C2F0-C895-430A-A5BB-D160204515CC}"/>
    <cellStyle name="60% - 강조색2 4 2 2 2 2 2 4" xfId="12204" xr:uid="{068B5B29-1E6B-44AA-A058-835DD769023D}"/>
    <cellStyle name="60% - 강조색2 4 2 2 2 2 2 4 2" xfId="31660" xr:uid="{30076A1B-45E6-409E-9F89-1F2CAFD339DA}"/>
    <cellStyle name="60% - 강조색2 4 2 2 2 2 2 5" xfId="21932" xr:uid="{1C7A657D-2FD4-4DB8-8564-35C90567CA6F}"/>
    <cellStyle name="60% - 강조색2 4 2 2 2 2 3" xfId="3692" xr:uid="{CA8CE0FE-E521-4C5B-BB24-7CC9AE99D57F}"/>
    <cellStyle name="60% - 강조색2 4 2 2 2 2 3 2" xfId="8556" xr:uid="{C9D24BA5-99C5-43F5-BCAD-50A5D5AD8F18}"/>
    <cellStyle name="60% - 강조색2 4 2 2 2 2 3 2 2" xfId="18284" xr:uid="{6ECBE4EA-A298-48D6-8E72-C5CCFF61857C}"/>
    <cellStyle name="60% - 강조색2 4 2 2 2 2 3 2 2 2" xfId="37740" xr:uid="{81E74231-5E74-41CC-8741-02FDC0D6C039}"/>
    <cellStyle name="60% - 강조색2 4 2 2 2 2 3 2 3" xfId="28012" xr:uid="{5BF2075B-1F8A-4ADC-8CF9-49F6ADEC7619}"/>
    <cellStyle name="60% - 강조색2 4 2 2 2 2 3 3" xfId="13420" xr:uid="{D1C556F6-8641-4F18-A99E-0A57047FC4F9}"/>
    <cellStyle name="60% - 강조색2 4 2 2 2 2 3 3 2" xfId="32876" xr:uid="{A8767F11-84B2-4D13-866F-009E82345F71}"/>
    <cellStyle name="60% - 강조색2 4 2 2 2 2 3 4" xfId="23148" xr:uid="{8AF15FE9-CD26-42C4-AC00-1DFEF6EF5ED3}"/>
    <cellStyle name="60% - 강조색2 4 2 2 2 2 4" xfId="6124" xr:uid="{76D427E4-51F9-468D-87E9-BEC5A19FBB81}"/>
    <cellStyle name="60% - 강조색2 4 2 2 2 2 4 2" xfId="15852" xr:uid="{1DD82712-BBB0-4FB6-BEA5-A554AD44B4D5}"/>
    <cellStyle name="60% - 강조색2 4 2 2 2 2 4 2 2" xfId="35308" xr:uid="{A5407488-2E4F-421C-9DAD-97B06B2AEA58}"/>
    <cellStyle name="60% - 강조색2 4 2 2 2 2 4 3" xfId="25580" xr:uid="{699F3426-3F20-455E-AA13-170D91543215}"/>
    <cellStyle name="60% - 강조색2 4 2 2 2 2 5" xfId="10988" xr:uid="{FB30E09E-7D47-44C7-8035-F6423D4F0D5F}"/>
    <cellStyle name="60% - 강조색2 4 2 2 2 2 5 2" xfId="30444" xr:uid="{93C2C2BA-BFB0-45A1-8A6E-82120DA12042}"/>
    <cellStyle name="60% - 강조색2 4 2 2 2 2 6" xfId="20716" xr:uid="{B28375FA-9B70-44E7-B6E0-F13CC543D81D}"/>
    <cellStyle name="60% - 강조색2 4 2 2 2 3" xfId="1868" xr:uid="{D5B12745-BA7F-442F-925C-85BBFE9D7CD0}"/>
    <cellStyle name="60% - 강조색2 4 2 2 2 3 2" xfId="4300" xr:uid="{9DE6969A-8358-42BE-9222-FB21C161A833}"/>
    <cellStyle name="60% - 강조색2 4 2 2 2 3 2 2" xfId="9164" xr:uid="{3E32B94B-682C-457E-B1CB-D6E2133A7784}"/>
    <cellStyle name="60% - 강조색2 4 2 2 2 3 2 2 2" xfId="18892" xr:uid="{DE2D5655-CBF4-4116-8BC1-1EE1F5AB57DD}"/>
    <cellStyle name="60% - 강조색2 4 2 2 2 3 2 2 2 2" xfId="38348" xr:uid="{A61B4141-9ADF-4400-9787-A0CFBCBB9288}"/>
    <cellStyle name="60% - 강조색2 4 2 2 2 3 2 2 3" xfId="28620" xr:uid="{A8754FE5-E2AB-4C71-A09E-5B45A3B92C0C}"/>
    <cellStyle name="60% - 강조색2 4 2 2 2 3 2 3" xfId="14028" xr:uid="{360F4976-62FD-4DAB-98CF-9137DEBD4542}"/>
    <cellStyle name="60% - 강조색2 4 2 2 2 3 2 3 2" xfId="33484" xr:uid="{5013BEA2-60DD-4139-8307-B13A71117652}"/>
    <cellStyle name="60% - 강조색2 4 2 2 2 3 2 4" xfId="23756" xr:uid="{4376FD7F-EAE1-43A2-B749-E5E2E6301E26}"/>
    <cellStyle name="60% - 강조색2 4 2 2 2 3 3" xfId="6732" xr:uid="{1BF11CC7-1788-4CAC-A436-732418403D6C}"/>
    <cellStyle name="60% - 강조색2 4 2 2 2 3 3 2" xfId="16460" xr:uid="{1E44A63B-B123-4C99-8C9A-070B2B0D7096}"/>
    <cellStyle name="60% - 강조색2 4 2 2 2 3 3 2 2" xfId="35916" xr:uid="{E0C86ACD-3FEC-4D26-8B0B-BD2F4D876758}"/>
    <cellStyle name="60% - 강조색2 4 2 2 2 3 3 3" xfId="26188" xr:uid="{28CEA784-AD61-4105-BD0B-5FC67641CC9A}"/>
    <cellStyle name="60% - 강조색2 4 2 2 2 3 4" xfId="11596" xr:uid="{A90BF20B-57EE-4CB0-934F-2A968BF2BA7A}"/>
    <cellStyle name="60% - 강조색2 4 2 2 2 3 4 2" xfId="31052" xr:uid="{C93B51F6-0999-470A-9D41-D5AF810E049E}"/>
    <cellStyle name="60% - 강조색2 4 2 2 2 3 5" xfId="21324" xr:uid="{7BB50D89-8CC7-4BDC-BF9E-0D3C32A4BD6E}"/>
    <cellStyle name="60% - 강조색2 4 2 2 2 4" xfId="3084" xr:uid="{1190FCA2-D6C5-4D62-BDA3-CF929E2D575B}"/>
    <cellStyle name="60% - 강조색2 4 2 2 2 4 2" xfId="7948" xr:uid="{2000E6CB-1666-4CD0-8A53-DF8EA16CD0C5}"/>
    <cellStyle name="60% - 강조색2 4 2 2 2 4 2 2" xfId="17676" xr:uid="{86FF98EA-DBB0-40C8-89E5-AC6EA5E48840}"/>
    <cellStyle name="60% - 강조색2 4 2 2 2 4 2 2 2" xfId="37132" xr:uid="{37DBFBCB-8892-40A2-BAE5-AE5436187484}"/>
    <cellStyle name="60% - 강조색2 4 2 2 2 4 2 3" xfId="27404" xr:uid="{11832286-B9A6-4DA1-AA7A-C72BE2956CE0}"/>
    <cellStyle name="60% - 강조색2 4 2 2 2 4 3" xfId="12812" xr:uid="{A504E647-BCBA-4A5C-9BD1-9FF4B02CBE53}"/>
    <cellStyle name="60% - 강조색2 4 2 2 2 4 3 2" xfId="32268" xr:uid="{62798501-3FCF-4D2B-A961-9FFC5C9EB123}"/>
    <cellStyle name="60% - 강조색2 4 2 2 2 4 4" xfId="22540" xr:uid="{C2D8BA3F-BA52-4F6C-B04C-10EBED313348}"/>
    <cellStyle name="60% - 강조색2 4 2 2 2 5" xfId="5516" xr:uid="{23542A41-4889-4A41-96EA-79838D279935}"/>
    <cellStyle name="60% - 강조색2 4 2 2 2 5 2" xfId="15244" xr:uid="{ABCC93AE-9593-4A5E-8D19-7A2B478CC030}"/>
    <cellStyle name="60% - 강조색2 4 2 2 2 5 2 2" xfId="34700" xr:uid="{8EB02353-F423-42E3-9C97-B8371FF6225B}"/>
    <cellStyle name="60% - 강조색2 4 2 2 2 5 3" xfId="24972" xr:uid="{954DFF62-5B80-464F-9E13-E820029BABE3}"/>
    <cellStyle name="60% - 강조색2 4 2 2 2 6" xfId="10380" xr:uid="{D25AE2DE-54E9-4F91-B1A4-4FED5ED453B5}"/>
    <cellStyle name="60% - 강조색2 4 2 2 2 6 2" xfId="29836" xr:uid="{2F352861-F10E-4A8F-BA66-909D00296401}"/>
    <cellStyle name="60% - 강조색2 4 2 2 2 7" xfId="20108" xr:uid="{E7F24399-13A0-4CA7-9668-141ED95DA988}"/>
    <cellStyle name="60% - 강조색2 4 2 2 3" xfId="956" xr:uid="{B46DF37E-627C-4133-9BB2-0F580E85EBF0}"/>
    <cellStyle name="60% - 강조색2 4 2 2 3 2" xfId="2172" xr:uid="{B2E5612D-AC01-4278-87DC-6E3AB6370A63}"/>
    <cellStyle name="60% - 강조색2 4 2 2 3 2 2" xfId="4604" xr:uid="{14111758-F308-4AA4-B513-A4CDA72E804D}"/>
    <cellStyle name="60% - 강조색2 4 2 2 3 2 2 2" xfId="9468" xr:uid="{C646BE9E-4625-400E-A21A-D6E875B4D4A3}"/>
    <cellStyle name="60% - 강조색2 4 2 2 3 2 2 2 2" xfId="19196" xr:uid="{5FAAA0D0-400C-4547-8607-EB44282252D6}"/>
    <cellStyle name="60% - 강조색2 4 2 2 3 2 2 2 2 2" xfId="38652" xr:uid="{C1A5904F-4435-46C7-A38E-4A4702490178}"/>
    <cellStyle name="60% - 강조색2 4 2 2 3 2 2 2 3" xfId="28924" xr:uid="{4E2C8FFA-D5D8-45C6-9637-FB6730F48C77}"/>
    <cellStyle name="60% - 강조색2 4 2 2 3 2 2 3" xfId="14332" xr:uid="{4E82E14F-908F-48D0-8EDE-218C05BAF54F}"/>
    <cellStyle name="60% - 강조색2 4 2 2 3 2 2 3 2" xfId="33788" xr:uid="{7B6DA90E-F68E-447E-89C5-FCBEDA08B7EE}"/>
    <cellStyle name="60% - 강조색2 4 2 2 3 2 2 4" xfId="24060" xr:uid="{1BF624C5-A966-4886-B780-8DA4165AF1C1}"/>
    <cellStyle name="60% - 강조색2 4 2 2 3 2 3" xfId="7036" xr:uid="{9E95CF54-466E-4AEA-A42D-5B7460F0A1F0}"/>
    <cellStyle name="60% - 강조색2 4 2 2 3 2 3 2" xfId="16764" xr:uid="{EC703C75-381B-43BD-9E69-0F727B2D106C}"/>
    <cellStyle name="60% - 강조색2 4 2 2 3 2 3 2 2" xfId="36220" xr:uid="{21A53723-2614-4BD6-AEC8-6A5467F9F62F}"/>
    <cellStyle name="60% - 강조색2 4 2 2 3 2 3 3" xfId="26492" xr:uid="{044DCBC1-B41C-4786-992B-DC1748235162}"/>
    <cellStyle name="60% - 강조색2 4 2 2 3 2 4" xfId="11900" xr:uid="{0C4A9986-5FFE-4976-A2FD-8EA2A3A09D89}"/>
    <cellStyle name="60% - 강조색2 4 2 2 3 2 4 2" xfId="31356" xr:uid="{73604223-5805-4550-B871-9E0D14DE0D58}"/>
    <cellStyle name="60% - 강조색2 4 2 2 3 2 5" xfId="21628" xr:uid="{20931FB5-B29A-42BA-BF23-4C77091D12C8}"/>
    <cellStyle name="60% - 강조색2 4 2 2 3 3" xfId="3388" xr:uid="{4C62BB8A-992A-43E0-8168-0786E3A314E6}"/>
    <cellStyle name="60% - 강조색2 4 2 2 3 3 2" xfId="8252" xr:uid="{8B496F9A-4DC7-465A-87CD-B366C030855B}"/>
    <cellStyle name="60% - 강조색2 4 2 2 3 3 2 2" xfId="17980" xr:uid="{32A63D07-0AEE-45B2-B3C8-D14944393C76}"/>
    <cellStyle name="60% - 강조색2 4 2 2 3 3 2 2 2" xfId="37436" xr:uid="{CF8505D2-5DB4-453D-899B-74352D4DD3D7}"/>
    <cellStyle name="60% - 강조색2 4 2 2 3 3 2 3" xfId="27708" xr:uid="{C2037AD2-48C8-4523-B183-5612592CDE3D}"/>
    <cellStyle name="60% - 강조색2 4 2 2 3 3 3" xfId="13116" xr:uid="{680C035D-1DA3-4633-8961-EA6A9B8C99F0}"/>
    <cellStyle name="60% - 강조색2 4 2 2 3 3 3 2" xfId="32572" xr:uid="{F76BF8DC-411F-4B95-A0A8-3D477073B3AC}"/>
    <cellStyle name="60% - 강조색2 4 2 2 3 3 4" xfId="22844" xr:uid="{6E12FCA8-2833-4EE6-9030-F2039BA8F668}"/>
    <cellStyle name="60% - 강조색2 4 2 2 3 4" xfId="5820" xr:uid="{A4F84031-8BF1-4BA5-ACDB-7EB405A032BF}"/>
    <cellStyle name="60% - 강조색2 4 2 2 3 4 2" xfId="15548" xr:uid="{A3A7F899-FC2E-41C2-83F6-AD2C38067794}"/>
    <cellStyle name="60% - 강조색2 4 2 2 3 4 2 2" xfId="35004" xr:uid="{1AD562AD-5C5D-48BF-82EB-A95C7775E80B}"/>
    <cellStyle name="60% - 강조색2 4 2 2 3 4 3" xfId="25276" xr:uid="{F7E7DE4A-5B80-4E3A-A5C4-1148B7AFCE72}"/>
    <cellStyle name="60% - 강조색2 4 2 2 3 5" xfId="10684" xr:uid="{F56487CF-F950-499D-97B7-22B381F3A024}"/>
    <cellStyle name="60% - 강조색2 4 2 2 3 5 2" xfId="30140" xr:uid="{AB04F0F6-5972-461A-9A83-2F68B34EE4FC}"/>
    <cellStyle name="60% - 강조색2 4 2 2 3 6" xfId="20412" xr:uid="{8A0686C0-62DC-4B82-9EB9-34236666DF8C}"/>
    <cellStyle name="60% - 강조색2 4 2 2 4" xfId="1564" xr:uid="{13BB6B70-3EA2-433B-A31E-D1EE6D52594A}"/>
    <cellStyle name="60% - 강조색2 4 2 2 4 2" xfId="3996" xr:uid="{65387553-65D6-4257-80BD-F75DBCE360C5}"/>
    <cellStyle name="60% - 강조색2 4 2 2 4 2 2" xfId="8860" xr:uid="{7D469035-6F4E-4D25-A1A9-09F0AFDB99F3}"/>
    <cellStyle name="60% - 강조색2 4 2 2 4 2 2 2" xfId="18588" xr:uid="{980578A7-1D46-419A-979F-43B12FA31B95}"/>
    <cellStyle name="60% - 강조색2 4 2 2 4 2 2 2 2" xfId="38044" xr:uid="{D52A587C-B5F1-41A8-A8A7-4C3C8B34355A}"/>
    <cellStyle name="60% - 강조색2 4 2 2 4 2 2 3" xfId="28316" xr:uid="{15647CD6-5C2F-4F80-B805-B4C634290AE5}"/>
    <cellStyle name="60% - 강조색2 4 2 2 4 2 3" xfId="13724" xr:uid="{93048491-3837-4C9B-A0FD-6D4288C4C4F3}"/>
    <cellStyle name="60% - 강조색2 4 2 2 4 2 3 2" xfId="33180" xr:uid="{78446FC8-809C-41A6-A70E-807E8E85C10A}"/>
    <cellStyle name="60% - 강조색2 4 2 2 4 2 4" xfId="23452" xr:uid="{9E513DD2-88FA-4BAB-84A3-AE2D683F5411}"/>
    <cellStyle name="60% - 강조색2 4 2 2 4 3" xfId="6428" xr:uid="{6C62BC5D-574C-4CA1-AAA5-B681A20D9CDF}"/>
    <cellStyle name="60% - 강조색2 4 2 2 4 3 2" xfId="16156" xr:uid="{5B2C7F5B-3A40-48A3-B492-503A1B81435B}"/>
    <cellStyle name="60% - 강조색2 4 2 2 4 3 2 2" xfId="35612" xr:uid="{70D061BC-5075-4376-9AD9-A7086C9C7BE5}"/>
    <cellStyle name="60% - 강조색2 4 2 2 4 3 3" xfId="25884" xr:uid="{7F46C4E8-9A4C-49A4-84C2-242CB174EE6C}"/>
    <cellStyle name="60% - 강조색2 4 2 2 4 4" xfId="11292" xr:uid="{66C5C2DB-C7AF-4D89-A037-B55C136AAF65}"/>
    <cellStyle name="60% - 강조색2 4 2 2 4 4 2" xfId="30748" xr:uid="{96041191-519F-459A-9C06-7139D5B10315}"/>
    <cellStyle name="60% - 강조색2 4 2 2 4 5" xfId="21020" xr:uid="{F9E41F19-7ABD-4E13-943F-E22ED8D87536}"/>
    <cellStyle name="60% - 강조색2 4 2 2 5" xfId="2780" xr:uid="{8C982019-EF04-429C-A55F-3725EB4A8994}"/>
    <cellStyle name="60% - 강조색2 4 2 2 5 2" xfId="7644" xr:uid="{935B96FC-D61C-41A8-8355-174A1BB5666E}"/>
    <cellStyle name="60% - 강조색2 4 2 2 5 2 2" xfId="17372" xr:uid="{57676F66-AAAC-4AE9-BE75-6C4ED35C86D5}"/>
    <cellStyle name="60% - 강조색2 4 2 2 5 2 2 2" xfId="36828" xr:uid="{6ACD62BB-A771-48FC-98F1-08407F451C41}"/>
    <cellStyle name="60% - 강조색2 4 2 2 5 2 3" xfId="27100" xr:uid="{DB02214F-61DE-4594-82DE-8E821B0190B9}"/>
    <cellStyle name="60% - 강조색2 4 2 2 5 3" xfId="12508" xr:uid="{AF4788FF-7BAB-487E-8D4E-BA6D4A00A68E}"/>
    <cellStyle name="60% - 강조색2 4 2 2 5 3 2" xfId="31964" xr:uid="{8467A7F8-BEED-45CF-87AE-9D12DEF2199D}"/>
    <cellStyle name="60% - 강조색2 4 2 2 5 4" xfId="22236" xr:uid="{C18E756C-00A1-42EB-B307-731D76C7FFF7}"/>
    <cellStyle name="60% - 강조색2 4 2 2 6" xfId="5212" xr:uid="{9F37EB45-0E33-4445-97F3-506A71154ABE}"/>
    <cellStyle name="60% - 강조색2 4 2 2 6 2" xfId="14940" xr:uid="{AC04E2FB-BB5A-4800-AA37-E318058D71B1}"/>
    <cellStyle name="60% - 강조색2 4 2 2 6 2 2" xfId="34396" xr:uid="{527F6E1B-B12E-478C-A360-30260DC36C9A}"/>
    <cellStyle name="60% - 강조색2 4 2 2 6 3" xfId="24668" xr:uid="{F23E75FF-0ED2-4272-8431-7270305CEC4C}"/>
    <cellStyle name="60% - 강조색2 4 2 2 7" xfId="10076" xr:uid="{02415D2B-2456-4258-A021-A790B33EB155}"/>
    <cellStyle name="60% - 강조색2 4 2 2 7 2" xfId="29532" xr:uid="{E96F798E-F4FD-4EFA-908C-00F93030ACED}"/>
    <cellStyle name="60% - 강조색2 4 2 2 8" xfId="19804" xr:uid="{2CD2DFC7-B816-4743-83D9-60F8BC8CF58A}"/>
    <cellStyle name="60% - 강조색2 4 2 3" xfId="500" xr:uid="{220AF816-A7F2-4364-948F-14E74D424F39}"/>
    <cellStyle name="60% - 강조색2 4 2 3 2" xfId="1108" xr:uid="{8AE393FF-4215-4387-ADCC-A2594D944398}"/>
    <cellStyle name="60% - 강조색2 4 2 3 2 2" xfId="2324" xr:uid="{60D6B6AD-1B91-4948-843B-B7CB579D6E81}"/>
    <cellStyle name="60% - 강조색2 4 2 3 2 2 2" xfId="4756" xr:uid="{D6E5902B-1E61-4B2B-9A66-EA1741FD5DDF}"/>
    <cellStyle name="60% - 강조색2 4 2 3 2 2 2 2" xfId="9620" xr:uid="{34D40574-60B2-4C99-B771-F4357EBA5333}"/>
    <cellStyle name="60% - 강조색2 4 2 3 2 2 2 2 2" xfId="19348" xr:uid="{079259AC-B473-447B-95C0-309F0C794317}"/>
    <cellStyle name="60% - 강조색2 4 2 3 2 2 2 2 2 2" xfId="38804" xr:uid="{C6B64E2E-8B08-4926-93E0-18578EB69E6E}"/>
    <cellStyle name="60% - 강조색2 4 2 3 2 2 2 2 3" xfId="29076" xr:uid="{A27B04B9-5FB8-4E5A-9CC9-86F378A3E87D}"/>
    <cellStyle name="60% - 강조색2 4 2 3 2 2 2 3" xfId="14484" xr:uid="{DACFEC76-3ACC-4ED8-B593-2AF3E00135FD}"/>
    <cellStyle name="60% - 강조색2 4 2 3 2 2 2 3 2" xfId="33940" xr:uid="{37FF0AFD-9F1F-4140-B490-80A8C1535562}"/>
    <cellStyle name="60% - 강조색2 4 2 3 2 2 2 4" xfId="24212" xr:uid="{2C1A9EBD-2BBB-4615-83E8-4B8BDAA9A55F}"/>
    <cellStyle name="60% - 강조색2 4 2 3 2 2 3" xfId="7188" xr:uid="{6BA3F27A-650A-43EA-8F24-8E973497D5F0}"/>
    <cellStyle name="60% - 강조색2 4 2 3 2 2 3 2" xfId="16916" xr:uid="{F3FFB483-D19B-4884-BA01-06C857919529}"/>
    <cellStyle name="60% - 강조색2 4 2 3 2 2 3 2 2" xfId="36372" xr:uid="{F12358F4-BB42-4EF5-A57A-06F572FC1D0C}"/>
    <cellStyle name="60% - 강조색2 4 2 3 2 2 3 3" xfId="26644" xr:uid="{D52333C8-4F2F-47DA-876E-EC13AB9BB486}"/>
    <cellStyle name="60% - 강조색2 4 2 3 2 2 4" xfId="12052" xr:uid="{E6FF9ED6-4C10-4AF4-8D2F-AB78FBA71164}"/>
    <cellStyle name="60% - 강조색2 4 2 3 2 2 4 2" xfId="31508" xr:uid="{AF4EEBF3-7EE9-4CCE-AADC-1DECE7369DC5}"/>
    <cellStyle name="60% - 강조색2 4 2 3 2 2 5" xfId="21780" xr:uid="{578E9C37-4394-44B7-90BF-571C9781782D}"/>
    <cellStyle name="60% - 강조색2 4 2 3 2 3" xfId="3540" xr:uid="{D3D33A4A-B865-442E-B532-8390CAA9601A}"/>
    <cellStyle name="60% - 강조색2 4 2 3 2 3 2" xfId="8404" xr:uid="{0FAD6928-EFEE-4351-827C-F6E7146DF16C}"/>
    <cellStyle name="60% - 강조색2 4 2 3 2 3 2 2" xfId="18132" xr:uid="{AAB1ADFF-60CA-4A75-986A-F638457F7862}"/>
    <cellStyle name="60% - 강조색2 4 2 3 2 3 2 2 2" xfId="37588" xr:uid="{0B0AC011-DBE2-48C8-9A1A-470DFD672F57}"/>
    <cellStyle name="60% - 강조색2 4 2 3 2 3 2 3" xfId="27860" xr:uid="{24A14C03-E429-4909-A36E-3E5EC7F18274}"/>
    <cellStyle name="60% - 강조색2 4 2 3 2 3 3" xfId="13268" xr:uid="{9D7D3499-55FE-4CAC-9738-806C11462796}"/>
    <cellStyle name="60% - 강조색2 4 2 3 2 3 3 2" xfId="32724" xr:uid="{F90B8049-7A2A-4D36-8720-03F8796042A7}"/>
    <cellStyle name="60% - 강조색2 4 2 3 2 3 4" xfId="22996" xr:uid="{4E04D6EF-F06A-472F-AA91-890D1D536ED3}"/>
    <cellStyle name="60% - 강조색2 4 2 3 2 4" xfId="5972" xr:uid="{D1EC2AE3-A088-44DF-86F0-A97A3C450096}"/>
    <cellStyle name="60% - 강조색2 4 2 3 2 4 2" xfId="15700" xr:uid="{1874B42B-83E5-4787-ACA6-8DD581392058}"/>
    <cellStyle name="60% - 강조색2 4 2 3 2 4 2 2" xfId="35156" xr:uid="{4B5CA1F8-F3C3-4743-9F67-7685D2EFD7F1}"/>
    <cellStyle name="60% - 강조색2 4 2 3 2 4 3" xfId="25428" xr:uid="{92165836-56D4-4602-BAAF-9243666C8034}"/>
    <cellStyle name="60% - 강조색2 4 2 3 2 5" xfId="10836" xr:uid="{C7E0FF29-6F1C-4B4A-A08B-6965790A1BDC}"/>
    <cellStyle name="60% - 강조색2 4 2 3 2 5 2" xfId="30292" xr:uid="{A306C7F1-F47F-42A0-B6B3-F564E8DC34D9}"/>
    <cellStyle name="60% - 강조색2 4 2 3 2 6" xfId="20564" xr:uid="{006F581D-567B-407D-BA96-6C60DD4323B5}"/>
    <cellStyle name="60% - 강조색2 4 2 3 3" xfId="1716" xr:uid="{369D1DB4-96D8-402D-BA52-A2EF7323EE4B}"/>
    <cellStyle name="60% - 강조색2 4 2 3 3 2" xfId="4148" xr:uid="{7EA8D0D5-B83E-490A-B5BD-A42F495E74A0}"/>
    <cellStyle name="60% - 강조색2 4 2 3 3 2 2" xfId="9012" xr:uid="{020C8DB4-644E-4BA5-A63B-774F7B1F9D23}"/>
    <cellStyle name="60% - 강조색2 4 2 3 3 2 2 2" xfId="18740" xr:uid="{C296A1D4-2681-43FB-A909-945692D36745}"/>
    <cellStyle name="60% - 강조색2 4 2 3 3 2 2 2 2" xfId="38196" xr:uid="{7B806416-3AEF-4571-910C-65943745A943}"/>
    <cellStyle name="60% - 강조색2 4 2 3 3 2 2 3" xfId="28468" xr:uid="{7B1A7763-B90D-47C0-97C4-6F288D68D104}"/>
    <cellStyle name="60% - 강조색2 4 2 3 3 2 3" xfId="13876" xr:uid="{BC5BA46F-57B0-4964-B048-E09AEF3531CB}"/>
    <cellStyle name="60% - 강조색2 4 2 3 3 2 3 2" xfId="33332" xr:uid="{378BE4B0-AE04-4D5C-8F5A-3BA284C0199A}"/>
    <cellStyle name="60% - 강조색2 4 2 3 3 2 4" xfId="23604" xr:uid="{931D0319-AAAF-42B1-8080-1B7052CF6DCB}"/>
    <cellStyle name="60% - 강조색2 4 2 3 3 3" xfId="6580" xr:uid="{AEDDCC7F-E8EC-4BED-881D-1C3DD2A82D9C}"/>
    <cellStyle name="60% - 강조색2 4 2 3 3 3 2" xfId="16308" xr:uid="{AAB27838-5AAE-4158-A4BC-3E1F6F53B819}"/>
    <cellStyle name="60% - 강조색2 4 2 3 3 3 2 2" xfId="35764" xr:uid="{1CF7A611-7841-4FA2-851D-3A388BD4E911}"/>
    <cellStyle name="60% - 강조색2 4 2 3 3 3 3" xfId="26036" xr:uid="{B3444E22-18C2-4557-AF8B-8B2626D4FA87}"/>
    <cellStyle name="60% - 강조색2 4 2 3 3 4" xfId="11444" xr:uid="{B7B3D660-DA42-4F93-A5C6-7684EDFF6AC6}"/>
    <cellStyle name="60% - 강조색2 4 2 3 3 4 2" xfId="30900" xr:uid="{497B587D-9F9F-4965-9645-2830365BA400}"/>
    <cellStyle name="60% - 강조색2 4 2 3 3 5" xfId="21172" xr:uid="{53D5D99C-EB89-448C-AB54-FEEB1E4C9676}"/>
    <cellStyle name="60% - 강조색2 4 2 3 4" xfId="2932" xr:uid="{A5594125-59D3-4D63-894D-5931D4266B93}"/>
    <cellStyle name="60% - 강조색2 4 2 3 4 2" xfId="7796" xr:uid="{BDB3F29E-F887-4F1B-91C0-DDBA21BEF5E7}"/>
    <cellStyle name="60% - 강조색2 4 2 3 4 2 2" xfId="17524" xr:uid="{B7E8BFAF-6A26-447A-BC90-D153003AC469}"/>
    <cellStyle name="60% - 강조색2 4 2 3 4 2 2 2" xfId="36980" xr:uid="{7205C708-D982-4782-AEEF-8B15DDEA8268}"/>
    <cellStyle name="60% - 강조색2 4 2 3 4 2 3" xfId="27252" xr:uid="{CA589159-AFB7-4BC4-B494-F40A1ABF42C6}"/>
    <cellStyle name="60% - 강조색2 4 2 3 4 3" xfId="12660" xr:uid="{EE6E82CB-24EF-4900-941E-5CAD4597B561}"/>
    <cellStyle name="60% - 강조색2 4 2 3 4 3 2" xfId="32116" xr:uid="{B87F7FEE-D361-4C40-979A-C80343AC8E78}"/>
    <cellStyle name="60% - 강조색2 4 2 3 4 4" xfId="22388" xr:uid="{361BBDEF-22EC-4077-A7DE-1340C67CBAF4}"/>
    <cellStyle name="60% - 강조색2 4 2 3 5" xfId="5364" xr:uid="{0CB6778F-1336-4505-A0FE-7827C7FE6C91}"/>
    <cellStyle name="60% - 강조색2 4 2 3 5 2" xfId="15092" xr:uid="{C0AEFAD6-6884-4154-A9EB-19FF8DD37D25}"/>
    <cellStyle name="60% - 강조색2 4 2 3 5 2 2" xfId="34548" xr:uid="{803F9175-0027-4CDC-AC8D-B58E8E232671}"/>
    <cellStyle name="60% - 강조색2 4 2 3 5 3" xfId="24820" xr:uid="{CE74D9CC-6C5C-4EF7-B183-3735DB11D24F}"/>
    <cellStyle name="60% - 강조색2 4 2 3 6" xfId="10228" xr:uid="{A56451A9-DBB4-4232-982D-0068563D574F}"/>
    <cellStyle name="60% - 강조색2 4 2 3 6 2" xfId="29684" xr:uid="{4636D944-9208-483E-9FFF-6D9FDB38C178}"/>
    <cellStyle name="60% - 강조색2 4 2 3 7" xfId="19956" xr:uid="{CC343251-6895-42E6-BCB2-D46E5E53633E}"/>
    <cellStyle name="60% - 강조색2 4 2 4" xfId="804" xr:uid="{522AA304-C500-4F9D-8BCF-DC2A9682CC25}"/>
    <cellStyle name="60% - 강조색2 4 2 4 2" xfId="2020" xr:uid="{1A0F642D-9675-4A72-9F66-36F977ECDDB2}"/>
    <cellStyle name="60% - 강조색2 4 2 4 2 2" xfId="4452" xr:uid="{ADF36440-8327-4FBC-9118-13606A7D8188}"/>
    <cellStyle name="60% - 강조색2 4 2 4 2 2 2" xfId="9316" xr:uid="{90874D27-05D6-433A-B850-EDFA552D50BB}"/>
    <cellStyle name="60% - 강조색2 4 2 4 2 2 2 2" xfId="19044" xr:uid="{D8B67815-BA83-49F3-996C-17ED16FCCB21}"/>
    <cellStyle name="60% - 강조색2 4 2 4 2 2 2 2 2" xfId="38500" xr:uid="{66159EE2-072D-4098-95FB-FD72878C670B}"/>
    <cellStyle name="60% - 강조색2 4 2 4 2 2 2 3" xfId="28772" xr:uid="{365052A8-5A6C-44BD-A636-A0C065AFE99C}"/>
    <cellStyle name="60% - 강조색2 4 2 4 2 2 3" xfId="14180" xr:uid="{36378E97-FE3A-4F34-B686-04EBF7DF57A6}"/>
    <cellStyle name="60% - 강조색2 4 2 4 2 2 3 2" xfId="33636" xr:uid="{532B2ED3-4634-4D65-8E4F-23D44D96DC4D}"/>
    <cellStyle name="60% - 강조색2 4 2 4 2 2 4" xfId="23908" xr:uid="{E8D1B88F-6886-4603-AE9F-761A992387EF}"/>
    <cellStyle name="60% - 강조색2 4 2 4 2 3" xfId="6884" xr:uid="{954A576A-EDC6-4AF4-8BE9-B3FC7915EBE3}"/>
    <cellStyle name="60% - 강조색2 4 2 4 2 3 2" xfId="16612" xr:uid="{06CA4F65-A2F7-44C0-BEBC-7ABC0B8A3BFD}"/>
    <cellStyle name="60% - 강조색2 4 2 4 2 3 2 2" xfId="36068" xr:uid="{F33EF87A-204F-408E-BB09-D17845C74F49}"/>
    <cellStyle name="60% - 강조색2 4 2 4 2 3 3" xfId="26340" xr:uid="{E6AEE841-7CC7-41F9-97D9-CD3F06A2202A}"/>
    <cellStyle name="60% - 강조색2 4 2 4 2 4" xfId="11748" xr:uid="{CDF5CD96-DE00-4C58-BB70-CF05821B6200}"/>
    <cellStyle name="60% - 강조색2 4 2 4 2 4 2" xfId="31204" xr:uid="{C6436FAD-58C9-4652-A5AA-663E77A549B3}"/>
    <cellStyle name="60% - 강조색2 4 2 4 2 5" xfId="21476" xr:uid="{91352849-337A-4CCC-8FC3-730DEAF86094}"/>
    <cellStyle name="60% - 강조색2 4 2 4 3" xfId="3236" xr:uid="{DA3DAAF9-1CC9-43D8-B4BD-4CF8CA475D82}"/>
    <cellStyle name="60% - 강조색2 4 2 4 3 2" xfId="8100" xr:uid="{66793AB2-1097-4B2D-B630-839BCBEBEF08}"/>
    <cellStyle name="60% - 강조색2 4 2 4 3 2 2" xfId="17828" xr:uid="{465260FE-0DB3-4D93-AA61-EC8C18439322}"/>
    <cellStyle name="60% - 강조색2 4 2 4 3 2 2 2" xfId="37284" xr:uid="{F695B437-389C-4A4E-A6F2-849FEA120B35}"/>
    <cellStyle name="60% - 강조색2 4 2 4 3 2 3" xfId="27556" xr:uid="{23F9BA6F-87E6-493E-9A04-969A186E121A}"/>
    <cellStyle name="60% - 강조색2 4 2 4 3 3" xfId="12964" xr:uid="{BCFE3674-3F06-4AFC-82B9-BD323FE6539A}"/>
    <cellStyle name="60% - 강조색2 4 2 4 3 3 2" xfId="32420" xr:uid="{EFC3683A-220E-4780-9AA3-E089BB860DFA}"/>
    <cellStyle name="60% - 강조색2 4 2 4 3 4" xfId="22692" xr:uid="{5B3BD8B9-1A74-44B6-91D8-B693F0381C94}"/>
    <cellStyle name="60% - 강조색2 4 2 4 4" xfId="5668" xr:uid="{3EE81D2F-9376-4923-B1F6-1663F8B04980}"/>
    <cellStyle name="60% - 강조색2 4 2 4 4 2" xfId="15396" xr:uid="{8A089815-70D4-4574-A82A-480E4C89648F}"/>
    <cellStyle name="60% - 강조색2 4 2 4 4 2 2" xfId="34852" xr:uid="{BE53CD4C-8594-457F-B6E1-D29B46F33D63}"/>
    <cellStyle name="60% - 강조색2 4 2 4 4 3" xfId="25124" xr:uid="{3C209E71-0F5F-4438-BDDF-78096B1967BE}"/>
    <cellStyle name="60% - 강조색2 4 2 4 5" xfId="10532" xr:uid="{04BB1590-09C5-47DB-8EE2-F4A29F59ABD8}"/>
    <cellStyle name="60% - 강조색2 4 2 4 5 2" xfId="29988" xr:uid="{67CB9869-8A79-4273-94AA-B0D2C1926CCD}"/>
    <cellStyle name="60% - 강조색2 4 2 4 6" xfId="20260" xr:uid="{AC4EFD01-97C8-4E1D-A58E-A90AE37EF32C}"/>
    <cellStyle name="60% - 강조색2 4 2 5" xfId="1412" xr:uid="{B6D62E8C-D48C-4598-BD04-B34E7C38A761}"/>
    <cellStyle name="60% - 강조색2 4 2 5 2" xfId="3844" xr:uid="{9DA62967-744A-4A9C-B79E-9D0F101D6FB9}"/>
    <cellStyle name="60% - 강조색2 4 2 5 2 2" xfId="8708" xr:uid="{D7ACDACB-1070-4B15-A310-8DC232E25CB6}"/>
    <cellStyle name="60% - 강조색2 4 2 5 2 2 2" xfId="18436" xr:uid="{9F55463A-6126-491D-8746-E1C82F6E37C4}"/>
    <cellStyle name="60% - 강조색2 4 2 5 2 2 2 2" xfId="37892" xr:uid="{5A62A650-C8DF-44BF-9FE7-E9ECF4E244FC}"/>
    <cellStyle name="60% - 강조색2 4 2 5 2 2 3" xfId="28164" xr:uid="{304707C9-EFC1-4EA2-B543-72ADEE95BADA}"/>
    <cellStyle name="60% - 강조색2 4 2 5 2 3" xfId="13572" xr:uid="{62D58A4C-6BE8-4874-ACB1-CA8B6B400D78}"/>
    <cellStyle name="60% - 강조색2 4 2 5 2 3 2" xfId="33028" xr:uid="{88A03A99-BA94-4B64-860A-492E0D235BF3}"/>
    <cellStyle name="60% - 강조색2 4 2 5 2 4" xfId="23300" xr:uid="{170C8CA7-9027-477E-8EF1-807E01C384ED}"/>
    <cellStyle name="60% - 강조색2 4 2 5 3" xfId="6276" xr:uid="{AC36FB0C-CE1F-46B3-B52A-D8EEE4A4B6D8}"/>
    <cellStyle name="60% - 강조색2 4 2 5 3 2" xfId="16004" xr:uid="{4133A799-E388-4FFE-86AC-1D8A7D69C28F}"/>
    <cellStyle name="60% - 강조색2 4 2 5 3 2 2" xfId="35460" xr:uid="{D63BEC04-F988-46F5-A729-29E482D2D7DC}"/>
    <cellStyle name="60% - 강조색2 4 2 5 3 3" xfId="25732" xr:uid="{236FE6E7-F629-4D49-B673-FD13557CE1AC}"/>
    <cellStyle name="60% - 강조색2 4 2 5 4" xfId="11140" xr:uid="{E16B1DBF-95A9-4B4B-8737-263A25015AA9}"/>
    <cellStyle name="60% - 강조색2 4 2 5 4 2" xfId="30596" xr:uid="{B94A108F-9A04-4378-B58E-855C7617A79E}"/>
    <cellStyle name="60% - 강조색2 4 2 5 5" xfId="20868" xr:uid="{6DB1A7D6-3C8E-4A2C-BF9B-FC0BD9D06B99}"/>
    <cellStyle name="60% - 강조색2 4 2 6" xfId="2628" xr:uid="{FF3FB2A7-5EED-44D4-B152-09F5CC9DE88A}"/>
    <cellStyle name="60% - 강조색2 4 2 6 2" xfId="7492" xr:uid="{C035EC73-2907-4D98-A6A2-665A9AFD763D}"/>
    <cellStyle name="60% - 강조색2 4 2 6 2 2" xfId="17220" xr:uid="{4358A9C2-6268-4CC7-8393-A58B6120E753}"/>
    <cellStyle name="60% - 강조색2 4 2 6 2 2 2" xfId="36676" xr:uid="{07535227-6194-4B5F-A721-DFD6B845ABAF}"/>
    <cellStyle name="60% - 강조색2 4 2 6 2 3" xfId="26948" xr:uid="{80960C5A-C5A6-46B1-BBDB-7CFC9479C600}"/>
    <cellStyle name="60% - 강조색2 4 2 6 3" xfId="12356" xr:uid="{042F8302-FDF4-4AAD-B3BD-07BF93BFE41C}"/>
    <cellStyle name="60% - 강조색2 4 2 6 3 2" xfId="31812" xr:uid="{9E3E6E14-F1FE-4DD7-81DB-7AF9398BECAA}"/>
    <cellStyle name="60% - 강조색2 4 2 6 4" xfId="22084" xr:uid="{AEAA25B3-43C5-4A65-BA76-3EF544FC8378}"/>
    <cellStyle name="60% - 강조색2 4 2 7" xfId="5060" xr:uid="{2C911E7B-2361-43DB-B49D-8EB799333554}"/>
    <cellStyle name="60% - 강조색2 4 2 7 2" xfId="14788" xr:uid="{15D74AF1-39A5-459A-9654-EEE7D218998E}"/>
    <cellStyle name="60% - 강조색2 4 2 7 2 2" xfId="34244" xr:uid="{C4E767D4-95B0-454D-80AC-6AD9C19FC2B2}"/>
    <cellStyle name="60% - 강조색2 4 2 7 3" xfId="24516" xr:uid="{28B05861-52BA-466C-9BB7-364626805D43}"/>
    <cellStyle name="60% - 강조색2 4 2 8" xfId="9924" xr:uid="{810248D8-3D40-4374-BC3B-EA81828D4C36}"/>
    <cellStyle name="60% - 강조색2 4 2 8 2" xfId="29380" xr:uid="{41319452-19AD-442D-B89B-29AB7BE23CB8}"/>
    <cellStyle name="60% - 강조색2 4 2 9" xfId="19652" xr:uid="{B0F0CC0F-8F68-467B-A30C-80C698A579B1}"/>
    <cellStyle name="60% - 강조색2 4 3" xfId="270" xr:uid="{A485FD20-1D0D-4EBB-AE2D-FC20747EB1B9}"/>
    <cellStyle name="60% - 강조색2 4 3 2" xfId="575" xr:uid="{5FF0D5F1-BB19-45CF-A732-6DCA749FD720}"/>
    <cellStyle name="60% - 강조색2 4 3 2 2" xfId="1183" xr:uid="{196DF350-6D84-47E8-973C-6FC3FB0ECF15}"/>
    <cellStyle name="60% - 강조색2 4 3 2 2 2" xfId="2399" xr:uid="{FCCA2487-AFF6-41F9-8BCE-92BFF2F14780}"/>
    <cellStyle name="60% - 강조색2 4 3 2 2 2 2" xfId="4831" xr:uid="{88B08022-EC8E-49A9-8DD3-579BBF5E4F04}"/>
    <cellStyle name="60% - 강조색2 4 3 2 2 2 2 2" xfId="9695" xr:uid="{973E0F92-FF30-453B-8F77-252C2CDCC0C3}"/>
    <cellStyle name="60% - 강조색2 4 3 2 2 2 2 2 2" xfId="19423" xr:uid="{9B1453E7-8987-4C7D-A97A-ED636250F90E}"/>
    <cellStyle name="60% - 강조색2 4 3 2 2 2 2 2 2 2" xfId="38879" xr:uid="{3EBCD476-D075-4420-B074-CD6FD3DD3165}"/>
    <cellStyle name="60% - 강조색2 4 3 2 2 2 2 2 3" xfId="29151" xr:uid="{024645B9-3EA4-4ED9-9373-1950E63C9A98}"/>
    <cellStyle name="60% - 강조색2 4 3 2 2 2 2 3" xfId="14559" xr:uid="{3F15F1C4-A1BC-4D2A-85CC-8519147B3D7E}"/>
    <cellStyle name="60% - 강조색2 4 3 2 2 2 2 3 2" xfId="34015" xr:uid="{F08BB37B-BF0B-4F18-8B79-170052FA9003}"/>
    <cellStyle name="60% - 강조색2 4 3 2 2 2 2 4" xfId="24287" xr:uid="{9D3904DE-1176-4D5F-A62A-9FC0CF7DA62A}"/>
    <cellStyle name="60% - 강조색2 4 3 2 2 2 3" xfId="7263" xr:uid="{A68BA451-3397-4165-A7A7-6B98B47B4666}"/>
    <cellStyle name="60% - 강조색2 4 3 2 2 2 3 2" xfId="16991" xr:uid="{A25543EC-4B3F-4BB0-B513-32181DDC5EC3}"/>
    <cellStyle name="60% - 강조색2 4 3 2 2 2 3 2 2" xfId="36447" xr:uid="{668811CC-D966-42AF-A4B5-AA712E548A1E}"/>
    <cellStyle name="60% - 강조색2 4 3 2 2 2 3 3" xfId="26719" xr:uid="{6FF9F32C-5432-405A-AA6A-0E59E29CE65F}"/>
    <cellStyle name="60% - 강조색2 4 3 2 2 2 4" xfId="12127" xr:uid="{B2548D06-9161-42AA-9CA3-3637A6B4287A}"/>
    <cellStyle name="60% - 강조색2 4 3 2 2 2 4 2" xfId="31583" xr:uid="{346A249D-ABD9-4C48-94CF-5FA2E8BE03CF}"/>
    <cellStyle name="60% - 강조색2 4 3 2 2 2 5" xfId="21855" xr:uid="{826B57E9-FAA5-4694-8C82-69E9D7E6DBAB}"/>
    <cellStyle name="60% - 강조색2 4 3 2 2 3" xfId="3615" xr:uid="{24C5F5F7-534C-4BD3-BE36-05A05B94BE0E}"/>
    <cellStyle name="60% - 강조색2 4 3 2 2 3 2" xfId="8479" xr:uid="{FC5410D5-D60A-4F76-887D-106FFB5E998B}"/>
    <cellStyle name="60% - 강조색2 4 3 2 2 3 2 2" xfId="18207" xr:uid="{102A8D72-8F1D-4852-8865-BAD69D646299}"/>
    <cellStyle name="60% - 강조색2 4 3 2 2 3 2 2 2" xfId="37663" xr:uid="{EAF4E750-287E-481F-A9A2-F47266CF1921}"/>
    <cellStyle name="60% - 강조색2 4 3 2 2 3 2 3" xfId="27935" xr:uid="{5EDC776A-94F2-4A0B-AF73-6AF766D67CD3}"/>
    <cellStyle name="60% - 강조색2 4 3 2 2 3 3" xfId="13343" xr:uid="{7E4C7C5E-C6C7-4BA3-B12E-99345D937867}"/>
    <cellStyle name="60% - 강조색2 4 3 2 2 3 3 2" xfId="32799" xr:uid="{4CAB4F23-F4D0-46C5-809F-AC1598F8A521}"/>
    <cellStyle name="60% - 강조색2 4 3 2 2 3 4" xfId="23071" xr:uid="{782C8BD5-DC7D-4FA1-B6E8-C4CEF520AE65}"/>
    <cellStyle name="60% - 강조색2 4 3 2 2 4" xfId="6047" xr:uid="{6E691D7D-12A0-435A-8E99-BE79FA4B7CFE}"/>
    <cellStyle name="60% - 강조색2 4 3 2 2 4 2" xfId="15775" xr:uid="{E5BF6B3D-0D59-4F22-9583-36B69FF4B9C1}"/>
    <cellStyle name="60% - 강조색2 4 3 2 2 4 2 2" xfId="35231" xr:uid="{A3C82DA7-7B05-48AD-B031-FA8393D583F0}"/>
    <cellStyle name="60% - 강조색2 4 3 2 2 4 3" xfId="25503" xr:uid="{D76069FB-4B54-470F-BA3A-FCB35280007F}"/>
    <cellStyle name="60% - 강조색2 4 3 2 2 5" xfId="10911" xr:uid="{3A7B1D0E-E576-4CB8-BC4F-B0EB49E3BC94}"/>
    <cellStyle name="60% - 강조색2 4 3 2 2 5 2" xfId="30367" xr:uid="{4FC8A865-95EE-4594-8883-0FA2448D9378}"/>
    <cellStyle name="60% - 강조색2 4 3 2 2 6" xfId="20639" xr:uid="{C1A27DB3-297C-4BAB-9FE3-B693D21B1C10}"/>
    <cellStyle name="60% - 강조색2 4 3 2 3" xfId="1791" xr:uid="{FC8D430A-F749-4145-BE0C-85053935F1DB}"/>
    <cellStyle name="60% - 강조색2 4 3 2 3 2" xfId="4223" xr:uid="{9F622B95-D5F8-4BA0-8A8E-4DC7E7E32243}"/>
    <cellStyle name="60% - 강조색2 4 3 2 3 2 2" xfId="9087" xr:uid="{8E728740-92A8-4603-9271-035A2C893EDC}"/>
    <cellStyle name="60% - 강조색2 4 3 2 3 2 2 2" xfId="18815" xr:uid="{0832BDCE-0083-4AE6-B0A8-EDD6F4A9B45F}"/>
    <cellStyle name="60% - 강조색2 4 3 2 3 2 2 2 2" xfId="38271" xr:uid="{DAA800D1-67E8-4804-A47D-73BAE8EBF184}"/>
    <cellStyle name="60% - 강조색2 4 3 2 3 2 2 3" xfId="28543" xr:uid="{1138C17D-727E-4CD2-A93E-B1D986B93ED3}"/>
    <cellStyle name="60% - 강조색2 4 3 2 3 2 3" xfId="13951" xr:uid="{FBB5F816-1873-426A-A34B-FCDEF3C9EC88}"/>
    <cellStyle name="60% - 강조색2 4 3 2 3 2 3 2" xfId="33407" xr:uid="{7FC59967-B914-4A15-89A4-79DB2336C293}"/>
    <cellStyle name="60% - 강조색2 4 3 2 3 2 4" xfId="23679" xr:uid="{43E50FC0-78D0-40F2-8931-07B70F742AA6}"/>
    <cellStyle name="60% - 강조색2 4 3 2 3 3" xfId="6655" xr:uid="{7D066A3D-DBF8-49B8-9B8C-CBEFAAD37B66}"/>
    <cellStyle name="60% - 강조색2 4 3 2 3 3 2" xfId="16383" xr:uid="{540B278A-3526-4C97-B7CE-0B5EC1764FE4}"/>
    <cellStyle name="60% - 강조색2 4 3 2 3 3 2 2" xfId="35839" xr:uid="{512C8762-07AF-4B8F-8AF0-D7614D1D84A7}"/>
    <cellStyle name="60% - 강조색2 4 3 2 3 3 3" xfId="26111" xr:uid="{29CE0E14-9F27-45F6-A38C-D6B97150C357}"/>
    <cellStyle name="60% - 강조색2 4 3 2 3 4" xfId="11519" xr:uid="{1BE17ED6-9F5C-4C2B-8594-6784BE1F8CA9}"/>
    <cellStyle name="60% - 강조색2 4 3 2 3 4 2" xfId="30975" xr:uid="{DDED4586-BB12-4DB7-A284-D15BE9FDA95E}"/>
    <cellStyle name="60% - 강조색2 4 3 2 3 5" xfId="21247" xr:uid="{9C1C7A71-CD80-42EA-89BA-47ED52CC2D98}"/>
    <cellStyle name="60% - 강조색2 4 3 2 4" xfId="3007" xr:uid="{6EB39F44-046F-40B1-8A56-F02EEC404F35}"/>
    <cellStyle name="60% - 강조색2 4 3 2 4 2" xfId="7871" xr:uid="{4EFA2C03-D321-45BD-8DE4-22B3C35738CC}"/>
    <cellStyle name="60% - 강조색2 4 3 2 4 2 2" xfId="17599" xr:uid="{EA5A9AEB-3FFC-4BC4-B632-45C62AF2EBC2}"/>
    <cellStyle name="60% - 강조색2 4 3 2 4 2 2 2" xfId="37055" xr:uid="{15FCF7D9-3EE0-46D5-95EB-0A1974C6B975}"/>
    <cellStyle name="60% - 강조색2 4 3 2 4 2 3" xfId="27327" xr:uid="{AD45CDFF-E76C-4872-ACD0-598AEC3F9F93}"/>
    <cellStyle name="60% - 강조색2 4 3 2 4 3" xfId="12735" xr:uid="{6DB2EE2B-D067-4AAA-BF77-101B9BFB9C06}"/>
    <cellStyle name="60% - 강조색2 4 3 2 4 3 2" xfId="32191" xr:uid="{4AC6010C-F3EE-4144-9153-3710E112D131}"/>
    <cellStyle name="60% - 강조색2 4 3 2 4 4" xfId="22463" xr:uid="{EF2A64BA-6C52-4BEF-9AA7-BB1D6529D0E8}"/>
    <cellStyle name="60% - 강조색2 4 3 2 5" xfId="5439" xr:uid="{42AC05EF-A038-425D-A919-8C2B82D1012D}"/>
    <cellStyle name="60% - 강조색2 4 3 2 5 2" xfId="15167" xr:uid="{50E26D75-00BB-4D33-B8BA-70B64D70F49C}"/>
    <cellStyle name="60% - 강조색2 4 3 2 5 2 2" xfId="34623" xr:uid="{6888220B-7ECB-42F3-9038-DAB78C46D58C}"/>
    <cellStyle name="60% - 강조색2 4 3 2 5 3" xfId="24895" xr:uid="{71313438-0FA4-4828-8A20-F8E733E64EBF}"/>
    <cellStyle name="60% - 강조색2 4 3 2 6" xfId="10303" xr:uid="{A347B084-94B5-46FC-8228-D2BD5BB68062}"/>
    <cellStyle name="60% - 강조색2 4 3 2 6 2" xfId="29759" xr:uid="{6729CDFF-FFB2-4683-BC04-68356505E836}"/>
    <cellStyle name="60% - 강조색2 4 3 2 7" xfId="20031" xr:uid="{03FBD299-1C4E-4B26-95EF-02896657193F}"/>
    <cellStyle name="60% - 강조색2 4 3 3" xfId="879" xr:uid="{C7775AB5-BE39-42A3-9B1D-A050E47BCABD}"/>
    <cellStyle name="60% - 강조색2 4 3 3 2" xfId="2095" xr:uid="{EDB52CAD-8A1F-4DD8-8722-FC9FABBA5995}"/>
    <cellStyle name="60% - 강조색2 4 3 3 2 2" xfId="4527" xr:uid="{EFBF3BC8-1D6F-401E-A889-C7FF28B69C48}"/>
    <cellStyle name="60% - 강조색2 4 3 3 2 2 2" xfId="9391" xr:uid="{5B6A6ED9-F2A4-4B94-9DE5-46E234DF916E}"/>
    <cellStyle name="60% - 강조색2 4 3 3 2 2 2 2" xfId="19119" xr:uid="{69EDA836-D747-4AAC-87B6-65B86048FDE6}"/>
    <cellStyle name="60% - 강조색2 4 3 3 2 2 2 2 2" xfId="38575" xr:uid="{163FE809-5CB3-49DF-89D6-ADD8498EC4F2}"/>
    <cellStyle name="60% - 강조색2 4 3 3 2 2 2 3" xfId="28847" xr:uid="{BAF80E43-9C6B-47D4-A9C5-43157CFC3B80}"/>
    <cellStyle name="60% - 강조색2 4 3 3 2 2 3" xfId="14255" xr:uid="{3F46906C-622C-4403-9A14-478C49C92752}"/>
    <cellStyle name="60% - 강조색2 4 3 3 2 2 3 2" xfId="33711" xr:uid="{C4F5EF57-C1B0-4D92-88E0-3682110EAAD0}"/>
    <cellStyle name="60% - 강조색2 4 3 3 2 2 4" xfId="23983" xr:uid="{C926D0BB-0BE5-45F5-A5E6-3F583675E884}"/>
    <cellStyle name="60% - 강조색2 4 3 3 2 3" xfId="6959" xr:uid="{865E16FD-E283-41B6-8EC4-B60EB0C73FAD}"/>
    <cellStyle name="60% - 강조색2 4 3 3 2 3 2" xfId="16687" xr:uid="{20249181-6487-4D87-A864-5D80991BC337}"/>
    <cellStyle name="60% - 강조색2 4 3 3 2 3 2 2" xfId="36143" xr:uid="{4446DB47-1F1B-4741-A4F7-C83FB9200D00}"/>
    <cellStyle name="60% - 강조색2 4 3 3 2 3 3" xfId="26415" xr:uid="{EF15FD31-9B93-4376-9F8D-3F1D03623E47}"/>
    <cellStyle name="60% - 강조색2 4 3 3 2 4" xfId="11823" xr:uid="{26960110-8A6E-4829-BECB-893B69217E6B}"/>
    <cellStyle name="60% - 강조색2 4 3 3 2 4 2" xfId="31279" xr:uid="{4DA45421-5FC4-4FB6-9D99-C4F695B96C56}"/>
    <cellStyle name="60% - 강조색2 4 3 3 2 5" xfId="21551" xr:uid="{2E601333-4542-4DD5-BB94-1747C983304E}"/>
    <cellStyle name="60% - 강조색2 4 3 3 3" xfId="3311" xr:uid="{2C0D20B4-84D6-410E-9005-8781726296FF}"/>
    <cellStyle name="60% - 강조색2 4 3 3 3 2" xfId="8175" xr:uid="{0B472C6D-62DF-4876-8450-42F99D68EEF9}"/>
    <cellStyle name="60% - 강조색2 4 3 3 3 2 2" xfId="17903" xr:uid="{938431DF-BC60-4461-A307-7A5D062E3B10}"/>
    <cellStyle name="60% - 강조색2 4 3 3 3 2 2 2" xfId="37359" xr:uid="{21DACBC6-C989-4514-BC6D-9635C7AB2831}"/>
    <cellStyle name="60% - 강조색2 4 3 3 3 2 3" xfId="27631" xr:uid="{168A20D1-18A2-43A5-8023-A3DDDB6B8FC8}"/>
    <cellStyle name="60% - 강조색2 4 3 3 3 3" xfId="13039" xr:uid="{28025403-7EC7-4613-A700-105FAF1A299A}"/>
    <cellStyle name="60% - 강조색2 4 3 3 3 3 2" xfId="32495" xr:uid="{04F5B979-00F0-4226-B826-93328A8EAD85}"/>
    <cellStyle name="60% - 강조색2 4 3 3 3 4" xfId="22767" xr:uid="{9E1368B0-F27E-4EC6-B624-3056E07B7171}"/>
    <cellStyle name="60% - 강조색2 4 3 3 4" xfId="5743" xr:uid="{B1943BBA-7ACA-4DCC-94E4-CA2447B73049}"/>
    <cellStyle name="60% - 강조색2 4 3 3 4 2" xfId="15471" xr:uid="{1709C973-8690-4674-99C5-6A8739F0B467}"/>
    <cellStyle name="60% - 강조색2 4 3 3 4 2 2" xfId="34927" xr:uid="{52A96846-0D6B-4D8E-BC1B-D88123BC1A21}"/>
    <cellStyle name="60% - 강조색2 4 3 3 4 3" xfId="25199" xr:uid="{F4527114-D97D-405B-AB30-89149F810A0B}"/>
    <cellStyle name="60% - 강조색2 4 3 3 5" xfId="10607" xr:uid="{FB519A34-EBBF-4297-81F7-133FE704F2FC}"/>
    <cellStyle name="60% - 강조색2 4 3 3 5 2" xfId="30063" xr:uid="{467615D8-B180-4590-B81C-B23B2B3871DB}"/>
    <cellStyle name="60% - 강조색2 4 3 3 6" xfId="20335" xr:uid="{79A09698-1EAA-488B-80B7-000F053B0185}"/>
    <cellStyle name="60% - 강조색2 4 3 4" xfId="1487" xr:uid="{C7FD6D9D-7ED2-4592-955E-177BF2332823}"/>
    <cellStyle name="60% - 강조색2 4 3 4 2" xfId="3919" xr:uid="{28C669B0-E9DC-418C-B5DF-2E57C7380495}"/>
    <cellStyle name="60% - 강조색2 4 3 4 2 2" xfId="8783" xr:uid="{CB97B282-7957-49F8-8DA9-DB9A21485668}"/>
    <cellStyle name="60% - 강조색2 4 3 4 2 2 2" xfId="18511" xr:uid="{756EAFB9-C3B1-4A28-938B-6E381B5E32FB}"/>
    <cellStyle name="60% - 강조색2 4 3 4 2 2 2 2" xfId="37967" xr:uid="{8DAEA0E4-2DCA-4B46-9C7F-8E07EB74EA54}"/>
    <cellStyle name="60% - 강조색2 4 3 4 2 2 3" xfId="28239" xr:uid="{47D3B862-44BE-44E9-9BF9-0EE9BC153ECC}"/>
    <cellStyle name="60% - 강조색2 4 3 4 2 3" xfId="13647" xr:uid="{A7C53B91-2224-4CB1-9CAE-11BC0C0B5D06}"/>
    <cellStyle name="60% - 강조색2 4 3 4 2 3 2" xfId="33103" xr:uid="{01C56DBE-F812-48DE-A001-191CE8BE565A}"/>
    <cellStyle name="60% - 강조색2 4 3 4 2 4" xfId="23375" xr:uid="{BF218458-7D77-41DA-B5C7-8E18F5B11DCE}"/>
    <cellStyle name="60% - 강조색2 4 3 4 3" xfId="6351" xr:uid="{1F9C589B-B6A7-4C42-99C9-50F9A36C0F72}"/>
    <cellStyle name="60% - 강조색2 4 3 4 3 2" xfId="16079" xr:uid="{3B490B01-67D5-43F3-AE93-27AA7467BC6D}"/>
    <cellStyle name="60% - 강조색2 4 3 4 3 2 2" xfId="35535" xr:uid="{490101F9-84AF-4631-8F27-966D2173B612}"/>
    <cellStyle name="60% - 강조색2 4 3 4 3 3" xfId="25807" xr:uid="{AC2A1AF3-7998-43FC-8214-CF7EF660C3F9}"/>
    <cellStyle name="60% - 강조색2 4 3 4 4" xfId="11215" xr:uid="{55463F7B-017C-42C3-A2FF-B15B7661698B}"/>
    <cellStyle name="60% - 강조색2 4 3 4 4 2" xfId="30671" xr:uid="{83AAB853-7437-4794-8C14-98C02BF4A263}"/>
    <cellStyle name="60% - 강조색2 4 3 4 5" xfId="20943" xr:uid="{D7B646C0-47C4-4FDB-A378-82BBFC037E5C}"/>
    <cellStyle name="60% - 강조색2 4 3 5" xfId="2703" xr:uid="{CC1C5A1C-8664-48F5-84F9-3E4217C14674}"/>
    <cellStyle name="60% - 강조색2 4 3 5 2" xfId="7567" xr:uid="{51FEA5F8-ABDE-429C-B547-BBBADB06079A}"/>
    <cellStyle name="60% - 강조색2 4 3 5 2 2" xfId="17295" xr:uid="{B8DD6F3F-8424-46D5-BD63-6EA0D6C8B2C5}"/>
    <cellStyle name="60% - 강조색2 4 3 5 2 2 2" xfId="36751" xr:uid="{43386FE8-C2B0-4C1C-85C5-DD0AF827AA7C}"/>
    <cellStyle name="60% - 강조색2 4 3 5 2 3" xfId="27023" xr:uid="{D3A51B50-BE2A-421E-9CD3-4302280D82B6}"/>
    <cellStyle name="60% - 강조색2 4 3 5 3" xfId="12431" xr:uid="{C5BA5082-4DDF-4825-B17C-E5DF731A5161}"/>
    <cellStyle name="60% - 강조색2 4 3 5 3 2" xfId="31887" xr:uid="{BE6EDBC3-A7E0-424D-8DAC-9F06E3F51D0E}"/>
    <cellStyle name="60% - 강조색2 4 3 5 4" xfId="22159" xr:uid="{A6274629-5920-4CD2-B613-9924932DB39F}"/>
    <cellStyle name="60% - 강조색2 4 3 6" xfId="5135" xr:uid="{47F68A25-7FF6-459D-8A5C-EF6F8F20027F}"/>
    <cellStyle name="60% - 강조색2 4 3 6 2" xfId="14863" xr:uid="{BE70CBC3-6E8F-43DC-9EDF-1576EF39A0B7}"/>
    <cellStyle name="60% - 강조색2 4 3 6 2 2" xfId="34319" xr:uid="{3CF119CA-A7FE-4282-9EDB-09CF38729167}"/>
    <cellStyle name="60% - 강조색2 4 3 6 3" xfId="24591" xr:uid="{74E59372-BC49-46C5-9B92-B395DFF52D78}"/>
    <cellStyle name="60% - 강조색2 4 3 7" xfId="9999" xr:uid="{72E206D0-B781-4FAB-86A6-5BE517B343D9}"/>
    <cellStyle name="60% - 강조색2 4 3 7 2" xfId="29455" xr:uid="{A4D83351-FF36-494D-8CB0-55C080640F1B}"/>
    <cellStyle name="60% - 강조색2 4 3 8" xfId="19727" xr:uid="{52EA8888-FBED-44AD-853C-7A25DA0CFF3A}"/>
    <cellStyle name="60% - 강조색2 4 4" xfId="423" xr:uid="{5309FE45-E50E-4412-84E6-34CAA5CCA659}"/>
    <cellStyle name="60% - 강조색2 4 4 2" xfId="1031" xr:uid="{1989D680-96BB-4D50-B2CE-0725E3102EC7}"/>
    <cellStyle name="60% - 강조색2 4 4 2 2" xfId="2247" xr:uid="{B4979E60-F5F3-4974-893C-67F0DF85CEEA}"/>
    <cellStyle name="60% - 강조색2 4 4 2 2 2" xfId="4679" xr:uid="{D5F6BD1E-FEED-44E9-A2E7-5E481914DC6F}"/>
    <cellStyle name="60% - 강조색2 4 4 2 2 2 2" xfId="9543" xr:uid="{0186A7EB-ABED-476A-9DAB-0B4DAD4036F1}"/>
    <cellStyle name="60% - 강조색2 4 4 2 2 2 2 2" xfId="19271" xr:uid="{EAD8B28A-6B3A-4DAD-A891-70EE810820B0}"/>
    <cellStyle name="60% - 강조색2 4 4 2 2 2 2 2 2" xfId="38727" xr:uid="{7E27D897-C73E-4AFF-9C72-FF178E31BBEE}"/>
    <cellStyle name="60% - 강조색2 4 4 2 2 2 2 3" xfId="28999" xr:uid="{9706FCF6-9837-41AB-A4E8-3688D5F3669C}"/>
    <cellStyle name="60% - 강조색2 4 4 2 2 2 3" xfId="14407" xr:uid="{5ECFD16C-0AD1-4CBD-BD43-AEE086431C5A}"/>
    <cellStyle name="60% - 강조색2 4 4 2 2 2 3 2" xfId="33863" xr:uid="{6D02908A-9D53-4311-B217-C3D28F19220E}"/>
    <cellStyle name="60% - 강조색2 4 4 2 2 2 4" xfId="24135" xr:uid="{1B540FA7-B300-4EB6-887D-A1C0EC8B3ABC}"/>
    <cellStyle name="60% - 강조색2 4 4 2 2 3" xfId="7111" xr:uid="{313C77F1-1FF1-4FF1-9FB2-53D7F08A8822}"/>
    <cellStyle name="60% - 강조색2 4 4 2 2 3 2" xfId="16839" xr:uid="{01F42142-3F14-44E5-B641-D9A5BC9A711E}"/>
    <cellStyle name="60% - 강조색2 4 4 2 2 3 2 2" xfId="36295" xr:uid="{FE93C178-AF24-431D-80A1-EFCDDDCE1617}"/>
    <cellStyle name="60% - 강조색2 4 4 2 2 3 3" xfId="26567" xr:uid="{F1D65125-D155-47CD-B4BB-681DBDBF201A}"/>
    <cellStyle name="60% - 강조색2 4 4 2 2 4" xfId="11975" xr:uid="{04376A2F-A4E9-4B76-BD0B-D02735D6967E}"/>
    <cellStyle name="60% - 강조색2 4 4 2 2 4 2" xfId="31431" xr:uid="{E1574CC8-18C3-4021-A705-299C32963D1F}"/>
    <cellStyle name="60% - 강조색2 4 4 2 2 5" xfId="21703" xr:uid="{19583873-700E-4285-A1CD-FE39B1B39F71}"/>
    <cellStyle name="60% - 강조색2 4 4 2 3" xfId="3463" xr:uid="{836A5D33-B818-4E69-A67A-5F92CC95E986}"/>
    <cellStyle name="60% - 강조색2 4 4 2 3 2" xfId="8327" xr:uid="{79993169-D479-4714-99C7-0D5B0BAE3A77}"/>
    <cellStyle name="60% - 강조색2 4 4 2 3 2 2" xfId="18055" xr:uid="{116F2A19-EE94-4855-9E7E-68C8A91C13CD}"/>
    <cellStyle name="60% - 강조색2 4 4 2 3 2 2 2" xfId="37511" xr:uid="{E98A7D03-0074-432F-A86B-38E6B7F8BAFA}"/>
    <cellStyle name="60% - 강조색2 4 4 2 3 2 3" xfId="27783" xr:uid="{6F028EAD-3641-49C6-87BD-71876E9BA00E}"/>
    <cellStyle name="60% - 강조색2 4 4 2 3 3" xfId="13191" xr:uid="{9221E70E-23F7-4DAC-B855-0E003086EFE8}"/>
    <cellStyle name="60% - 강조색2 4 4 2 3 3 2" xfId="32647" xr:uid="{21B7BDAB-A9D5-4DF5-90DE-A47F8CBEEA65}"/>
    <cellStyle name="60% - 강조색2 4 4 2 3 4" xfId="22919" xr:uid="{4C05D6BC-F9A4-40C6-8690-ED88D8E466C3}"/>
    <cellStyle name="60% - 강조색2 4 4 2 4" xfId="5895" xr:uid="{34AB5726-55B9-412B-906A-04445BF1BBAB}"/>
    <cellStyle name="60% - 강조색2 4 4 2 4 2" xfId="15623" xr:uid="{A8B8D813-DEE8-4E4A-B380-19C3637EAD6B}"/>
    <cellStyle name="60% - 강조색2 4 4 2 4 2 2" xfId="35079" xr:uid="{B49FEA24-10D8-4B4F-8505-1DC69044CC09}"/>
    <cellStyle name="60% - 강조색2 4 4 2 4 3" xfId="25351" xr:uid="{C3F5E2AE-7FC5-40B5-9F2F-870BAE459BAE}"/>
    <cellStyle name="60% - 강조색2 4 4 2 5" xfId="10759" xr:uid="{06C7B164-625E-4B92-BFA3-F4823E0B1E56}"/>
    <cellStyle name="60% - 강조색2 4 4 2 5 2" xfId="30215" xr:uid="{1BB95C77-9F49-4916-8407-92CEC5DC9A6D}"/>
    <cellStyle name="60% - 강조색2 4 4 2 6" xfId="20487" xr:uid="{B038E567-E437-45D0-BAFF-FDC1CC699255}"/>
    <cellStyle name="60% - 강조색2 4 4 3" xfId="1639" xr:uid="{BA2BA43A-7B22-42F4-BC55-5B5762EAC561}"/>
    <cellStyle name="60% - 강조색2 4 4 3 2" xfId="4071" xr:uid="{C4DBE6E7-E010-4FE0-943A-333820993ED5}"/>
    <cellStyle name="60% - 강조색2 4 4 3 2 2" xfId="8935" xr:uid="{870318AB-9A51-42A4-89CD-05C06C1B744C}"/>
    <cellStyle name="60% - 강조색2 4 4 3 2 2 2" xfId="18663" xr:uid="{299837B0-3E61-401C-A485-EB1F3261BC74}"/>
    <cellStyle name="60% - 강조색2 4 4 3 2 2 2 2" xfId="38119" xr:uid="{05439DBE-2C25-451F-BB26-CC8299B41273}"/>
    <cellStyle name="60% - 강조색2 4 4 3 2 2 3" xfId="28391" xr:uid="{491DB492-88DD-425D-83F0-C47D7131C0E7}"/>
    <cellStyle name="60% - 강조색2 4 4 3 2 3" xfId="13799" xr:uid="{BC347A96-CC4F-4561-9617-8BE1EA957984}"/>
    <cellStyle name="60% - 강조색2 4 4 3 2 3 2" xfId="33255" xr:uid="{A8EC2C91-F0F7-4885-8B99-81E6F5FAE4CC}"/>
    <cellStyle name="60% - 강조색2 4 4 3 2 4" xfId="23527" xr:uid="{9993B004-72AC-405B-9E73-25931CB77D8A}"/>
    <cellStyle name="60% - 강조색2 4 4 3 3" xfId="6503" xr:uid="{A1FB6CA3-175B-4D48-8170-DC1588720166}"/>
    <cellStyle name="60% - 강조색2 4 4 3 3 2" xfId="16231" xr:uid="{B5EA0E2F-C706-4F87-8504-749CA0448692}"/>
    <cellStyle name="60% - 강조색2 4 4 3 3 2 2" xfId="35687" xr:uid="{7585AB87-FB42-4477-93A6-C837192B8CAB}"/>
    <cellStyle name="60% - 강조색2 4 4 3 3 3" xfId="25959" xr:uid="{BA784155-2E82-4477-9D77-04514B59AFB9}"/>
    <cellStyle name="60% - 강조색2 4 4 3 4" xfId="11367" xr:uid="{8AF7AD93-DE4C-44AE-97FD-11B51D7B8A0E}"/>
    <cellStyle name="60% - 강조색2 4 4 3 4 2" xfId="30823" xr:uid="{1D2AA326-DEB7-47C3-921E-6AE8BF2B0610}"/>
    <cellStyle name="60% - 강조색2 4 4 3 5" xfId="21095" xr:uid="{84BCBB73-761F-4632-A981-423A86F942F7}"/>
    <cellStyle name="60% - 강조색2 4 4 4" xfId="2855" xr:uid="{82DF251B-087D-4064-B544-C03C1AB58579}"/>
    <cellStyle name="60% - 강조색2 4 4 4 2" xfId="7719" xr:uid="{4B61A100-000D-46E3-BBCD-A501751D6F57}"/>
    <cellStyle name="60% - 강조색2 4 4 4 2 2" xfId="17447" xr:uid="{94E1BE18-F314-4327-BC87-1ADE02D9E123}"/>
    <cellStyle name="60% - 강조색2 4 4 4 2 2 2" xfId="36903" xr:uid="{3203637E-0BDF-42CD-A230-8E0A8EAD7C72}"/>
    <cellStyle name="60% - 강조색2 4 4 4 2 3" xfId="27175" xr:uid="{9D67B3A4-4E92-44B0-94A6-F2E2476EF4CE}"/>
    <cellStyle name="60% - 강조색2 4 4 4 3" xfId="12583" xr:uid="{125805D0-36C9-4C0B-A46E-08049E7179BA}"/>
    <cellStyle name="60% - 강조색2 4 4 4 3 2" xfId="32039" xr:uid="{4FCC2CCF-9E05-401C-B3DF-05BF47732D4A}"/>
    <cellStyle name="60% - 강조색2 4 4 4 4" xfId="22311" xr:uid="{E1717A51-AE5D-4333-859E-4F2DA7E0AAC5}"/>
    <cellStyle name="60% - 강조색2 4 4 5" xfId="5287" xr:uid="{5622A0CA-15CE-464C-93A5-35A9F88127FA}"/>
    <cellStyle name="60% - 강조색2 4 4 5 2" xfId="15015" xr:uid="{401CA629-43B0-438D-B6DE-D5AA8190F14B}"/>
    <cellStyle name="60% - 강조색2 4 4 5 2 2" xfId="34471" xr:uid="{C4C836A0-884A-4FB5-B297-E88ED04D4DC0}"/>
    <cellStyle name="60% - 강조색2 4 4 5 3" xfId="24743" xr:uid="{BE96F836-EAC5-463C-8082-DF9D1FE0806A}"/>
    <cellStyle name="60% - 강조색2 4 4 6" xfId="10151" xr:uid="{E72A31BA-F7B7-46CF-92B0-520F18E25EA3}"/>
    <cellStyle name="60% - 강조색2 4 4 6 2" xfId="29607" xr:uid="{FE1D1AD9-7D1E-48A9-B6F7-9C3905000611}"/>
    <cellStyle name="60% - 강조색2 4 4 7" xfId="19879" xr:uid="{D15A56B3-D849-4DEE-95B4-5FBE083170CA}"/>
    <cellStyle name="60% - 강조색2 4 5" xfId="727" xr:uid="{0C832ECC-04E0-4E18-9017-C9B94E1F5136}"/>
    <cellStyle name="60% - 강조색2 4 5 2" xfId="1943" xr:uid="{266BA217-38B2-43C1-B7BA-4C576024DD4D}"/>
    <cellStyle name="60% - 강조색2 4 5 2 2" xfId="4375" xr:uid="{285F69F5-9899-4441-B5E5-3A513D1AF9E6}"/>
    <cellStyle name="60% - 강조색2 4 5 2 2 2" xfId="9239" xr:uid="{8F86FEB4-2E31-4186-AF71-18D5AFEFCED5}"/>
    <cellStyle name="60% - 강조색2 4 5 2 2 2 2" xfId="18967" xr:uid="{36D5DED1-EBE4-4F81-80A0-AF612A063CFE}"/>
    <cellStyle name="60% - 강조색2 4 5 2 2 2 2 2" xfId="38423" xr:uid="{CF113E58-222C-42B8-98F7-12352F2BDA1A}"/>
    <cellStyle name="60% - 강조색2 4 5 2 2 2 3" xfId="28695" xr:uid="{E80701B3-A672-4591-8F12-BB138A73CC68}"/>
    <cellStyle name="60% - 강조색2 4 5 2 2 3" xfId="14103" xr:uid="{DC23B163-F045-4ED7-8F84-92E220F54E66}"/>
    <cellStyle name="60% - 강조색2 4 5 2 2 3 2" xfId="33559" xr:uid="{84D0CBF6-94AA-40B3-A246-B59B4B10AC28}"/>
    <cellStyle name="60% - 강조색2 4 5 2 2 4" xfId="23831" xr:uid="{9C337F7C-2267-402B-AC19-71C6EA9526BE}"/>
    <cellStyle name="60% - 강조색2 4 5 2 3" xfId="6807" xr:uid="{6A2077D3-7461-4FDA-B1CD-B45C02452D1B}"/>
    <cellStyle name="60% - 강조색2 4 5 2 3 2" xfId="16535" xr:uid="{846959BE-4C56-478A-9468-51DE3FA3C765}"/>
    <cellStyle name="60% - 강조색2 4 5 2 3 2 2" xfId="35991" xr:uid="{8D7D9EE1-4D5E-40EE-8A43-2D8FCCBA99F3}"/>
    <cellStyle name="60% - 강조색2 4 5 2 3 3" xfId="26263" xr:uid="{5979C3E8-13FB-4E0C-A929-D8EDAF479AD8}"/>
    <cellStyle name="60% - 강조색2 4 5 2 4" xfId="11671" xr:uid="{FD63A8F5-2636-41C0-958D-80ED0FCFC8C6}"/>
    <cellStyle name="60% - 강조색2 4 5 2 4 2" xfId="31127" xr:uid="{00459A08-06EA-41CC-BDF7-A68086810412}"/>
    <cellStyle name="60% - 강조색2 4 5 2 5" xfId="21399" xr:uid="{FE268B31-67CC-486D-8F9A-1CAB289A5EC3}"/>
    <cellStyle name="60% - 강조색2 4 5 3" xfId="3159" xr:uid="{CB2B277B-693E-4C15-9B1F-323CF15D446B}"/>
    <cellStyle name="60% - 강조색2 4 5 3 2" xfId="8023" xr:uid="{F4E0FD01-36CA-4D3F-899B-5994786E68CA}"/>
    <cellStyle name="60% - 강조색2 4 5 3 2 2" xfId="17751" xr:uid="{FE13DB3C-273A-4C7D-B92A-25B22F00C99B}"/>
    <cellStyle name="60% - 강조색2 4 5 3 2 2 2" xfId="37207" xr:uid="{19478D30-DC3D-4123-8E98-BB300271AA4F}"/>
    <cellStyle name="60% - 강조색2 4 5 3 2 3" xfId="27479" xr:uid="{8546C50B-0140-44F8-A96C-1CDF1982C882}"/>
    <cellStyle name="60% - 강조색2 4 5 3 3" xfId="12887" xr:uid="{BA3D01A0-1BF2-4046-833F-06C58B034247}"/>
    <cellStyle name="60% - 강조색2 4 5 3 3 2" xfId="32343" xr:uid="{E9C4C9CB-F278-4A93-8083-6C8C01726DED}"/>
    <cellStyle name="60% - 강조색2 4 5 3 4" xfId="22615" xr:uid="{FEB13DB5-6CB4-4F53-96AF-31C965065363}"/>
    <cellStyle name="60% - 강조색2 4 5 4" xfId="5591" xr:uid="{E58948EC-931E-4520-9654-7980559891FC}"/>
    <cellStyle name="60% - 강조색2 4 5 4 2" xfId="15319" xr:uid="{2A6DA12B-937C-48A9-9B58-348076444AE4}"/>
    <cellStyle name="60% - 강조색2 4 5 4 2 2" xfId="34775" xr:uid="{6423CFEC-1B99-43C0-95D0-3E9D422C3E4B}"/>
    <cellStyle name="60% - 강조색2 4 5 4 3" xfId="25047" xr:uid="{A54691C7-82C9-422D-AC13-4DAF7F3EEF62}"/>
    <cellStyle name="60% - 강조색2 4 5 5" xfId="10455" xr:uid="{C85383E5-EC8E-42E6-A0D6-32FA92737C91}"/>
    <cellStyle name="60% - 강조색2 4 5 5 2" xfId="29911" xr:uid="{89506D5C-9F41-4106-80CC-E8D04537B742}"/>
    <cellStyle name="60% - 강조색2 4 5 6" xfId="20183" xr:uid="{4A5A8748-9B5A-4169-A4C9-F80240274955}"/>
    <cellStyle name="60% - 강조색2 4 6" xfId="1335" xr:uid="{51D86E0C-6E16-4751-958F-4CC62B63DB99}"/>
    <cellStyle name="60% - 강조색2 4 6 2" xfId="3767" xr:uid="{638ABADE-2CDE-4100-884C-6D7CFF02CB3D}"/>
    <cellStyle name="60% - 강조색2 4 6 2 2" xfId="8631" xr:uid="{D5EA8DC7-8C25-4FF3-86B3-467CEBF8AE9D}"/>
    <cellStyle name="60% - 강조색2 4 6 2 2 2" xfId="18359" xr:uid="{E9737EEB-3A92-4A71-B433-E288029B4BD6}"/>
    <cellStyle name="60% - 강조색2 4 6 2 2 2 2" xfId="37815" xr:uid="{9801A99C-3096-4746-83E5-333F337BF729}"/>
    <cellStyle name="60% - 강조색2 4 6 2 2 3" xfId="28087" xr:uid="{AD383010-B9A6-428B-AADA-8E60D28F960C}"/>
    <cellStyle name="60% - 강조색2 4 6 2 3" xfId="13495" xr:uid="{4C4DA555-A17E-4F05-B4CE-3A0A052CBF7D}"/>
    <cellStyle name="60% - 강조색2 4 6 2 3 2" xfId="32951" xr:uid="{6C4B8E52-E109-40B9-AD5D-C86E6A5202E3}"/>
    <cellStyle name="60% - 강조색2 4 6 2 4" xfId="23223" xr:uid="{4C6467DB-0779-4691-9EF3-25757D8ED99E}"/>
    <cellStyle name="60% - 강조색2 4 6 3" xfId="6199" xr:uid="{1423A400-DD13-4F1F-9A31-5348EF60F830}"/>
    <cellStyle name="60% - 강조색2 4 6 3 2" xfId="15927" xr:uid="{BC0D0D19-D1D4-4DC3-B3D1-B1815201B88D}"/>
    <cellStyle name="60% - 강조색2 4 6 3 2 2" xfId="35383" xr:uid="{00AA6B91-5458-4839-B8D1-3C6948D42BA8}"/>
    <cellStyle name="60% - 강조색2 4 6 3 3" xfId="25655" xr:uid="{F4EFC21E-9DCB-4406-8DEE-5FBA0C5A0EA7}"/>
    <cellStyle name="60% - 강조색2 4 6 4" xfId="11063" xr:uid="{D34EB559-1E03-47FD-948B-1C71F204F518}"/>
    <cellStyle name="60% - 강조색2 4 6 4 2" xfId="30519" xr:uid="{5FA154FB-7534-47E9-96A2-C529647062F9}"/>
    <cellStyle name="60% - 강조색2 4 6 5" xfId="20791" xr:uid="{707FE818-ED28-4553-B6C4-D03EC6995EDD}"/>
    <cellStyle name="60% - 강조색2 4 7" xfId="2551" xr:uid="{10ADF9C9-8437-4051-AE29-159498399BF3}"/>
    <cellStyle name="60% - 강조색2 4 7 2" xfId="7415" xr:uid="{CE9A66BF-6162-489A-B8C5-8F33701122F3}"/>
    <cellStyle name="60% - 강조색2 4 7 2 2" xfId="17143" xr:uid="{D9691594-4972-4962-97D9-377BBAFC4D52}"/>
    <cellStyle name="60% - 강조색2 4 7 2 2 2" xfId="36599" xr:uid="{1D88E566-2BBA-4BAB-BB41-04D1D7292893}"/>
    <cellStyle name="60% - 강조색2 4 7 2 3" xfId="26871" xr:uid="{6842EB8F-BE91-4B57-84E9-8802FB9AAE29}"/>
    <cellStyle name="60% - 강조색2 4 7 3" xfId="12279" xr:uid="{6903C45C-2AF3-4874-BA29-4AD267E6DF68}"/>
    <cellStyle name="60% - 강조색2 4 7 3 2" xfId="31735" xr:uid="{88F70D6A-FAF3-4E0B-9BDD-2BD94C17CDD5}"/>
    <cellStyle name="60% - 강조색2 4 7 4" xfId="22007" xr:uid="{E99D9DD9-F11A-4BB4-AC68-6E470A5CEB54}"/>
    <cellStyle name="60% - 강조색2 4 8" xfId="4983" xr:uid="{03298376-97B3-4F3F-9234-06D77925B35E}"/>
    <cellStyle name="60% - 강조색2 4 8 2" xfId="14711" xr:uid="{FB3F3C9A-A20A-4254-9A4A-0D74B78CC797}"/>
    <cellStyle name="60% - 강조색2 4 8 2 2" xfId="34167" xr:uid="{AFAEB077-C4F5-474D-A1E6-C4B96643006B}"/>
    <cellStyle name="60% - 강조색2 4 8 3" xfId="24439" xr:uid="{C729FE20-9815-4280-9FC6-6576CB8D0B61}"/>
    <cellStyle name="60% - 강조색2 4 9" xfId="9847" xr:uid="{740B8D6D-4CA3-4D61-9557-A8D5CC8E448B}"/>
    <cellStyle name="60% - 강조색2 4 9 2" xfId="29303" xr:uid="{2B3DAD5E-5FB9-4A43-8401-DB809CC3A5AE}"/>
    <cellStyle name="60% - 강조색3" xfId="30" builtinId="40" customBuiltin="1"/>
    <cellStyle name="60% - 강조색3 2" xfId="73" xr:uid="{18CF4E72-0B4C-49E5-B2C1-9F6A0A971279}"/>
    <cellStyle name="60% - 강조색3 2 10" xfId="19538" xr:uid="{3CA7F6E4-D7C2-4D18-9031-B769D33AA453}"/>
    <cellStyle name="60% - 강조색3 2 2" xfId="155" xr:uid="{D86076AF-7E70-4ABC-970D-22ECD2625C0C}"/>
    <cellStyle name="60% - 강조색3 2 2 2" xfId="308" xr:uid="{99D6077D-0BE9-4959-8043-D5AF5A959DB5}"/>
    <cellStyle name="60% - 강조색3 2 2 2 2" xfId="613" xr:uid="{9873F267-BE0F-49C9-AEFC-C86CB3F155D6}"/>
    <cellStyle name="60% - 강조색3 2 2 2 2 2" xfId="1221" xr:uid="{B9EE5E01-9681-422D-9849-33D36540E878}"/>
    <cellStyle name="60% - 강조색3 2 2 2 2 2 2" xfId="2437" xr:uid="{E8306952-7A01-437B-95C2-A96BBE17AE37}"/>
    <cellStyle name="60% - 강조색3 2 2 2 2 2 2 2" xfId="4869" xr:uid="{31AE9D68-DAF7-417E-8377-D3A137FF28A7}"/>
    <cellStyle name="60% - 강조색3 2 2 2 2 2 2 2 2" xfId="9733" xr:uid="{7A662FD7-1301-4FBE-BCBA-E078A691F16D}"/>
    <cellStyle name="60% - 강조색3 2 2 2 2 2 2 2 2 2" xfId="19461" xr:uid="{065CE6C0-9753-48A8-A679-D6356E981BDF}"/>
    <cellStyle name="60% - 강조색3 2 2 2 2 2 2 2 2 2 2" xfId="38917" xr:uid="{B05024D7-2E67-4062-BA9C-6934A735F2F3}"/>
    <cellStyle name="60% - 강조색3 2 2 2 2 2 2 2 2 3" xfId="29189" xr:uid="{4B7FF166-7868-46C7-B808-0501D7F74AC1}"/>
    <cellStyle name="60% - 강조색3 2 2 2 2 2 2 2 3" xfId="14597" xr:uid="{E157C28D-F410-4B7B-A30D-23A87AD565CC}"/>
    <cellStyle name="60% - 강조색3 2 2 2 2 2 2 2 3 2" xfId="34053" xr:uid="{57DD4615-9633-4C36-8ED1-399E39A4E8EE}"/>
    <cellStyle name="60% - 강조색3 2 2 2 2 2 2 2 4" xfId="24325" xr:uid="{DAFFA3BC-30B0-49D2-9E4B-FB606D5414D9}"/>
    <cellStyle name="60% - 강조색3 2 2 2 2 2 2 3" xfId="7301" xr:uid="{AC5976DB-424C-4030-9B9A-7BA69B7F26D1}"/>
    <cellStyle name="60% - 강조색3 2 2 2 2 2 2 3 2" xfId="17029" xr:uid="{CEBFC16B-6A19-4E78-AF6E-EE9BEF0EB9F8}"/>
    <cellStyle name="60% - 강조색3 2 2 2 2 2 2 3 2 2" xfId="36485" xr:uid="{72AA9804-09A8-43F0-BD60-645565257707}"/>
    <cellStyle name="60% - 강조색3 2 2 2 2 2 2 3 3" xfId="26757" xr:uid="{DC08012F-CD8A-4EAE-BE19-17260312AE39}"/>
    <cellStyle name="60% - 강조색3 2 2 2 2 2 2 4" xfId="12165" xr:uid="{E840B8C3-1D1C-4328-9565-3A1C2AE3F9FD}"/>
    <cellStyle name="60% - 강조색3 2 2 2 2 2 2 4 2" xfId="31621" xr:uid="{110C7EDC-5D99-4138-ADD9-92ECC6E200A7}"/>
    <cellStyle name="60% - 강조색3 2 2 2 2 2 2 5" xfId="21893" xr:uid="{BBDC26EA-D427-4828-BA40-D2E3E5EEED30}"/>
    <cellStyle name="60% - 강조색3 2 2 2 2 2 3" xfId="3653" xr:uid="{13744F2E-8521-4F66-9A34-7235318A8A29}"/>
    <cellStyle name="60% - 강조색3 2 2 2 2 2 3 2" xfId="8517" xr:uid="{4A210224-D79D-45C0-BF65-49472234FA8D}"/>
    <cellStyle name="60% - 강조색3 2 2 2 2 2 3 2 2" xfId="18245" xr:uid="{DD5A1BB3-CF59-4C38-A37D-10B0CE66D5C3}"/>
    <cellStyle name="60% - 강조색3 2 2 2 2 2 3 2 2 2" xfId="37701" xr:uid="{ECD815FB-609B-4087-9062-C48673DD3C09}"/>
    <cellStyle name="60% - 강조색3 2 2 2 2 2 3 2 3" xfId="27973" xr:uid="{016D1339-69BD-4478-BF2D-B878904C3E64}"/>
    <cellStyle name="60% - 강조색3 2 2 2 2 2 3 3" xfId="13381" xr:uid="{77CD5AFA-7E60-4DEF-9E59-EA6BDAC0B100}"/>
    <cellStyle name="60% - 강조색3 2 2 2 2 2 3 3 2" xfId="32837" xr:uid="{7AE6F9F4-7CB1-4799-B9F7-2795D76148C7}"/>
    <cellStyle name="60% - 강조색3 2 2 2 2 2 3 4" xfId="23109" xr:uid="{C98665D8-B344-4773-BE98-44814771999F}"/>
    <cellStyle name="60% - 강조색3 2 2 2 2 2 4" xfId="6085" xr:uid="{5426AAC1-F48B-402E-9862-3D090CA16E61}"/>
    <cellStyle name="60% - 강조색3 2 2 2 2 2 4 2" xfId="15813" xr:uid="{C681558A-DC47-45C2-AE83-1FE9F51C393A}"/>
    <cellStyle name="60% - 강조색3 2 2 2 2 2 4 2 2" xfId="35269" xr:uid="{1D82C4F9-F81C-4B72-B467-40F3D931F8BB}"/>
    <cellStyle name="60% - 강조색3 2 2 2 2 2 4 3" xfId="25541" xr:uid="{7800A738-7D40-4197-8992-7AC025C75DFA}"/>
    <cellStyle name="60% - 강조색3 2 2 2 2 2 5" xfId="10949" xr:uid="{BF7268F6-EB64-4C81-9F44-F39BA44E68D0}"/>
    <cellStyle name="60% - 강조색3 2 2 2 2 2 5 2" xfId="30405" xr:uid="{5752A557-E203-4FFA-89C7-81E3DD853D7D}"/>
    <cellStyle name="60% - 강조색3 2 2 2 2 2 6" xfId="20677" xr:uid="{3D1E5849-70B7-4501-B6E5-51781CA188DD}"/>
    <cellStyle name="60% - 강조색3 2 2 2 2 3" xfId="1829" xr:uid="{65DECA06-BBF3-423B-893E-43C59D56E6D3}"/>
    <cellStyle name="60% - 강조색3 2 2 2 2 3 2" xfId="4261" xr:uid="{CBB6AF23-C7D5-4892-82E9-EE8716AC3BCE}"/>
    <cellStyle name="60% - 강조색3 2 2 2 2 3 2 2" xfId="9125" xr:uid="{1463472D-7BCE-47E9-A40C-C31E64304A9D}"/>
    <cellStyle name="60% - 강조색3 2 2 2 2 3 2 2 2" xfId="18853" xr:uid="{79ADA863-90F9-467F-92FA-A92029CAB8DB}"/>
    <cellStyle name="60% - 강조색3 2 2 2 2 3 2 2 2 2" xfId="38309" xr:uid="{6BFB4EA4-D46B-4A99-81E9-54EDE0075CCE}"/>
    <cellStyle name="60% - 강조색3 2 2 2 2 3 2 2 3" xfId="28581" xr:uid="{2A4A6FB0-879B-42FB-81DF-5BF4045E98D6}"/>
    <cellStyle name="60% - 강조색3 2 2 2 2 3 2 3" xfId="13989" xr:uid="{D86B76F1-31FE-4DA8-A20F-B5D75929F701}"/>
    <cellStyle name="60% - 강조색3 2 2 2 2 3 2 3 2" xfId="33445" xr:uid="{D7D7AABA-F20C-4216-9B8A-17D1BEB6221F}"/>
    <cellStyle name="60% - 강조색3 2 2 2 2 3 2 4" xfId="23717" xr:uid="{24F2C312-347D-4D80-8696-3C2F2F858940}"/>
    <cellStyle name="60% - 강조색3 2 2 2 2 3 3" xfId="6693" xr:uid="{9E7B9BB6-B2BC-4B53-8CA3-14DEF88A7DF9}"/>
    <cellStyle name="60% - 강조색3 2 2 2 2 3 3 2" xfId="16421" xr:uid="{FA070F4B-8BB4-4910-AD10-B255E7DC3186}"/>
    <cellStyle name="60% - 강조색3 2 2 2 2 3 3 2 2" xfId="35877" xr:uid="{32A9FA82-75C7-4E1A-A814-CC0468ACA9A7}"/>
    <cellStyle name="60% - 강조색3 2 2 2 2 3 3 3" xfId="26149" xr:uid="{E86DC629-6DE1-4809-91CF-A62366694495}"/>
    <cellStyle name="60% - 강조색3 2 2 2 2 3 4" xfId="11557" xr:uid="{38EBC470-F0AE-4426-A690-6DDE4383CA2A}"/>
    <cellStyle name="60% - 강조색3 2 2 2 2 3 4 2" xfId="31013" xr:uid="{74866601-4400-4632-977F-17EFFE02FD86}"/>
    <cellStyle name="60% - 강조색3 2 2 2 2 3 5" xfId="21285" xr:uid="{574BCEA5-D10A-49AD-8CB0-45BF52C6928E}"/>
    <cellStyle name="60% - 강조색3 2 2 2 2 4" xfId="3045" xr:uid="{37ACC71E-1AB3-4505-99A0-778B0E9B8B61}"/>
    <cellStyle name="60% - 강조색3 2 2 2 2 4 2" xfId="7909" xr:uid="{02A82BEE-D035-456B-8A22-561C120758AD}"/>
    <cellStyle name="60% - 강조색3 2 2 2 2 4 2 2" xfId="17637" xr:uid="{FB37B3F9-0E79-4505-8060-7EF9CF0C1B97}"/>
    <cellStyle name="60% - 강조색3 2 2 2 2 4 2 2 2" xfId="37093" xr:uid="{72484A99-8E3A-41FF-8A69-BE9308B29C93}"/>
    <cellStyle name="60% - 강조색3 2 2 2 2 4 2 3" xfId="27365" xr:uid="{C4567AC1-E1F7-4F61-A202-32B06C8DF74A}"/>
    <cellStyle name="60% - 강조색3 2 2 2 2 4 3" xfId="12773" xr:uid="{E5DD362F-7ECA-443A-A089-91D9BA81026B}"/>
    <cellStyle name="60% - 강조색3 2 2 2 2 4 3 2" xfId="32229" xr:uid="{16225D67-810A-4522-9D59-90DC95D27F01}"/>
    <cellStyle name="60% - 강조색3 2 2 2 2 4 4" xfId="22501" xr:uid="{FCED2FF2-4DD4-473E-B809-B6BE7A0D768B}"/>
    <cellStyle name="60% - 강조색3 2 2 2 2 5" xfId="5477" xr:uid="{173DDF15-7D8C-4E93-85C7-977352EEAC00}"/>
    <cellStyle name="60% - 강조색3 2 2 2 2 5 2" xfId="15205" xr:uid="{00224C49-7B50-4714-B221-D86F589A7FBB}"/>
    <cellStyle name="60% - 강조색3 2 2 2 2 5 2 2" xfId="34661" xr:uid="{6284048E-31E9-4D84-A7B7-9C7A13E28BEA}"/>
    <cellStyle name="60% - 강조색3 2 2 2 2 5 3" xfId="24933" xr:uid="{39E806AE-2AB8-48B0-B2C7-4093B493B9CF}"/>
    <cellStyle name="60% - 강조색3 2 2 2 2 6" xfId="10341" xr:uid="{C693E3EA-8D1E-45F8-806E-06146410A4BD}"/>
    <cellStyle name="60% - 강조색3 2 2 2 2 6 2" xfId="29797" xr:uid="{72E7E700-BBB2-4959-9CAA-96E902ED9925}"/>
    <cellStyle name="60% - 강조색3 2 2 2 2 7" xfId="20069" xr:uid="{B2473980-F178-42E8-A901-A325E24C77E9}"/>
    <cellStyle name="60% - 강조색3 2 2 2 3" xfId="917" xr:uid="{B7BE0EF2-924B-43B5-9190-56DDE99AB9F4}"/>
    <cellStyle name="60% - 강조색3 2 2 2 3 2" xfId="2133" xr:uid="{B1C487AD-CE8E-4E07-8DD9-FD3A959D3C40}"/>
    <cellStyle name="60% - 강조색3 2 2 2 3 2 2" xfId="4565" xr:uid="{524F16A2-FFDC-4114-8D29-D31C8ABE7D8A}"/>
    <cellStyle name="60% - 강조색3 2 2 2 3 2 2 2" xfId="9429" xr:uid="{5C68C40A-668A-4F58-B1B5-821897F9AFFC}"/>
    <cellStyle name="60% - 강조색3 2 2 2 3 2 2 2 2" xfId="19157" xr:uid="{1C011483-EF17-464C-B9A3-930ED5EEDB28}"/>
    <cellStyle name="60% - 강조색3 2 2 2 3 2 2 2 2 2" xfId="38613" xr:uid="{B9B73FCE-FD46-4576-834C-168B205FA1D7}"/>
    <cellStyle name="60% - 강조색3 2 2 2 3 2 2 2 3" xfId="28885" xr:uid="{4C04952C-DD64-4484-B2BC-E057A2F82304}"/>
    <cellStyle name="60% - 강조색3 2 2 2 3 2 2 3" xfId="14293" xr:uid="{640AB190-CE3B-4718-87BD-98B71DE88A50}"/>
    <cellStyle name="60% - 강조색3 2 2 2 3 2 2 3 2" xfId="33749" xr:uid="{8FF13156-ED31-44AE-8932-9835791624EF}"/>
    <cellStyle name="60% - 강조색3 2 2 2 3 2 2 4" xfId="24021" xr:uid="{47817FA0-CD39-4180-BDE7-45CF1945B97E}"/>
    <cellStyle name="60% - 강조색3 2 2 2 3 2 3" xfId="6997" xr:uid="{D18D5124-4A1E-4DC9-BCF5-123243EB28BF}"/>
    <cellStyle name="60% - 강조색3 2 2 2 3 2 3 2" xfId="16725" xr:uid="{B9C422DF-9362-4E90-8F82-E4AA0BD5D869}"/>
    <cellStyle name="60% - 강조색3 2 2 2 3 2 3 2 2" xfId="36181" xr:uid="{8C276F2A-B3F4-46DB-85E9-F46D688B1E14}"/>
    <cellStyle name="60% - 강조색3 2 2 2 3 2 3 3" xfId="26453" xr:uid="{852264B2-2E2A-4C4F-A75D-F7E2FF777176}"/>
    <cellStyle name="60% - 강조색3 2 2 2 3 2 4" xfId="11861" xr:uid="{7671C8CB-10EF-42C8-AB78-97ACB3916737}"/>
    <cellStyle name="60% - 강조색3 2 2 2 3 2 4 2" xfId="31317" xr:uid="{B9BCE139-97DC-47DB-B924-7FB24B8215CB}"/>
    <cellStyle name="60% - 강조색3 2 2 2 3 2 5" xfId="21589" xr:uid="{7C03A518-B51A-4565-B958-988D5778100F}"/>
    <cellStyle name="60% - 강조색3 2 2 2 3 3" xfId="3349" xr:uid="{BAC0E0A7-4AA0-4516-A23C-B3D318905B78}"/>
    <cellStyle name="60% - 강조색3 2 2 2 3 3 2" xfId="8213" xr:uid="{73B935A6-4EE3-469A-948D-52BD696D2C91}"/>
    <cellStyle name="60% - 강조색3 2 2 2 3 3 2 2" xfId="17941" xr:uid="{6BB20A93-9491-4B32-85EC-40666B855857}"/>
    <cellStyle name="60% - 강조색3 2 2 2 3 3 2 2 2" xfId="37397" xr:uid="{C9714EA5-712F-4E33-9476-34C86EFE6FE8}"/>
    <cellStyle name="60% - 강조색3 2 2 2 3 3 2 3" xfId="27669" xr:uid="{1DB7F4C9-2F28-40C1-A303-3EE1515C600B}"/>
    <cellStyle name="60% - 강조색3 2 2 2 3 3 3" xfId="13077" xr:uid="{C1C89584-E4E2-41E8-8B8A-FB5CBA45F183}"/>
    <cellStyle name="60% - 강조색3 2 2 2 3 3 3 2" xfId="32533" xr:uid="{2A1C5AC5-D802-49DF-8924-1D53D70807C9}"/>
    <cellStyle name="60% - 강조색3 2 2 2 3 3 4" xfId="22805" xr:uid="{A7B62723-54E7-4C68-B9DA-BDD5FA0F16F8}"/>
    <cellStyle name="60% - 강조색3 2 2 2 3 4" xfId="5781" xr:uid="{3D62D02C-40DD-4F60-9A70-394A4D269F81}"/>
    <cellStyle name="60% - 강조색3 2 2 2 3 4 2" xfId="15509" xr:uid="{A0214678-B828-47D2-9E40-B923824A8F99}"/>
    <cellStyle name="60% - 강조색3 2 2 2 3 4 2 2" xfId="34965" xr:uid="{BD1D830E-DD8A-4669-B317-77DC6BB90EF0}"/>
    <cellStyle name="60% - 강조색3 2 2 2 3 4 3" xfId="25237" xr:uid="{E5CEAEAA-0DD6-4BDF-AA68-737C340B9667}"/>
    <cellStyle name="60% - 강조색3 2 2 2 3 5" xfId="10645" xr:uid="{58F557E0-E953-4F72-91D6-3F390030F545}"/>
    <cellStyle name="60% - 강조색3 2 2 2 3 5 2" xfId="30101" xr:uid="{D6586F54-466A-421E-8B66-FB6BB3C3F5C7}"/>
    <cellStyle name="60% - 강조색3 2 2 2 3 6" xfId="20373" xr:uid="{C970F0A3-1168-4A95-8FC1-7198BD171AFD}"/>
    <cellStyle name="60% - 강조색3 2 2 2 4" xfId="1525" xr:uid="{3E573C46-ECEA-4314-B7CC-D9D5D16A8544}"/>
    <cellStyle name="60% - 강조색3 2 2 2 4 2" xfId="3957" xr:uid="{50062000-161B-4590-A3CE-4263AA1A00D7}"/>
    <cellStyle name="60% - 강조색3 2 2 2 4 2 2" xfId="8821" xr:uid="{776D292A-031C-4720-8CFC-6F21F1929A6B}"/>
    <cellStyle name="60% - 강조색3 2 2 2 4 2 2 2" xfId="18549" xr:uid="{71572DF7-9A11-4601-AEE7-E6207B1A8F96}"/>
    <cellStyle name="60% - 강조색3 2 2 2 4 2 2 2 2" xfId="38005" xr:uid="{2661EA5A-E4F6-49C2-AC47-31AA0A1E66E5}"/>
    <cellStyle name="60% - 강조색3 2 2 2 4 2 2 3" xfId="28277" xr:uid="{6B31E387-3A46-4F48-8AEE-D8A2EEF7F7D0}"/>
    <cellStyle name="60% - 강조색3 2 2 2 4 2 3" xfId="13685" xr:uid="{2A73B17C-3635-46B3-BE81-0B2F2EB2BDE1}"/>
    <cellStyle name="60% - 강조색3 2 2 2 4 2 3 2" xfId="33141" xr:uid="{2ADA3CE8-B8AF-4688-B2D8-B7EAD2A3A48A}"/>
    <cellStyle name="60% - 강조색3 2 2 2 4 2 4" xfId="23413" xr:uid="{32ED6A4C-2B9C-4C7A-95D8-4860CEA72D8B}"/>
    <cellStyle name="60% - 강조색3 2 2 2 4 3" xfId="6389" xr:uid="{8B4D98AF-E8E1-4071-99EB-CBB4DAE5D174}"/>
    <cellStyle name="60% - 강조색3 2 2 2 4 3 2" xfId="16117" xr:uid="{BCD28865-5E61-453A-BAC3-371213505049}"/>
    <cellStyle name="60% - 강조색3 2 2 2 4 3 2 2" xfId="35573" xr:uid="{F589AC06-03C6-433F-8D7B-37CA67477222}"/>
    <cellStyle name="60% - 강조색3 2 2 2 4 3 3" xfId="25845" xr:uid="{5E0FA3FB-BD44-41A1-AB91-CA3FAA4E21E3}"/>
    <cellStyle name="60% - 강조색3 2 2 2 4 4" xfId="11253" xr:uid="{4487BCF2-7BF9-44F3-B5F1-004C6FB68AAB}"/>
    <cellStyle name="60% - 강조색3 2 2 2 4 4 2" xfId="30709" xr:uid="{F906F29A-F631-4CE5-B157-863A5D9F129A}"/>
    <cellStyle name="60% - 강조색3 2 2 2 4 5" xfId="20981" xr:uid="{4341A7AB-A16D-4F13-85F6-48E9FAA58A10}"/>
    <cellStyle name="60% - 강조색3 2 2 2 5" xfId="2741" xr:uid="{9AB78F43-A120-407D-8190-7672EF0A9672}"/>
    <cellStyle name="60% - 강조색3 2 2 2 5 2" xfId="7605" xr:uid="{3F6CD614-E709-4619-AD16-996B1D09F72B}"/>
    <cellStyle name="60% - 강조색3 2 2 2 5 2 2" xfId="17333" xr:uid="{E477ADE7-2C00-43E5-AC3C-AAF71F0A55AB}"/>
    <cellStyle name="60% - 강조색3 2 2 2 5 2 2 2" xfId="36789" xr:uid="{F7131BB6-37D4-4AAD-A223-8D78F40088C7}"/>
    <cellStyle name="60% - 강조색3 2 2 2 5 2 3" xfId="27061" xr:uid="{29199834-9A8B-4996-9769-2AC68CDA9AD9}"/>
    <cellStyle name="60% - 강조색3 2 2 2 5 3" xfId="12469" xr:uid="{0117E209-833D-4101-A9D5-1F71FE5FFBF7}"/>
    <cellStyle name="60% - 강조색3 2 2 2 5 3 2" xfId="31925" xr:uid="{6671CFCC-5649-4C04-9CFD-BD24F052FF0A}"/>
    <cellStyle name="60% - 강조색3 2 2 2 5 4" xfId="22197" xr:uid="{C8EB5CD6-6A42-44F1-AA1D-8BE374DED33C}"/>
    <cellStyle name="60% - 강조색3 2 2 2 6" xfId="5173" xr:uid="{9ECE90C4-E9B0-4343-9260-9BC42E2A7DD9}"/>
    <cellStyle name="60% - 강조색3 2 2 2 6 2" xfId="14901" xr:uid="{6A5FE427-0C60-4735-8706-C2CD948774AE}"/>
    <cellStyle name="60% - 강조색3 2 2 2 6 2 2" xfId="34357" xr:uid="{27AA833F-70A1-4A0B-80D8-41DA0C817735}"/>
    <cellStyle name="60% - 강조색3 2 2 2 6 3" xfId="24629" xr:uid="{9E271E32-F17E-407B-B319-E58F0B1EDD6E}"/>
    <cellStyle name="60% - 강조색3 2 2 2 7" xfId="10037" xr:uid="{3D42EEEB-9288-417C-B805-88405A1F0710}"/>
    <cellStyle name="60% - 강조색3 2 2 2 7 2" xfId="29493" xr:uid="{D58229D2-E036-4C0F-9B38-15F759794C02}"/>
    <cellStyle name="60% - 강조색3 2 2 2 8" xfId="19765" xr:uid="{161F833C-C725-4D45-8307-19379371E268}"/>
    <cellStyle name="60% - 강조색3 2 2 3" xfId="461" xr:uid="{4F7D3837-0A5E-4BA6-BBCA-7F863F02CC51}"/>
    <cellStyle name="60% - 강조색3 2 2 3 2" xfId="1069" xr:uid="{EB0A1674-840A-4F03-8A15-DEBA95AE9EB7}"/>
    <cellStyle name="60% - 강조색3 2 2 3 2 2" xfId="2285" xr:uid="{B36DD88D-7770-493F-9126-8C1A05F440BE}"/>
    <cellStyle name="60% - 강조색3 2 2 3 2 2 2" xfId="4717" xr:uid="{7836F301-7274-4B18-A8DD-5DF488966B49}"/>
    <cellStyle name="60% - 강조색3 2 2 3 2 2 2 2" xfId="9581" xr:uid="{4A96E11C-B378-4421-BF41-2D69B99B868E}"/>
    <cellStyle name="60% - 강조색3 2 2 3 2 2 2 2 2" xfId="19309" xr:uid="{3AC7C1D6-122A-4427-9622-279C03E335D8}"/>
    <cellStyle name="60% - 강조색3 2 2 3 2 2 2 2 2 2" xfId="38765" xr:uid="{0CEC542C-AEE3-4A2B-B8B4-1617BB0E90A8}"/>
    <cellStyle name="60% - 강조색3 2 2 3 2 2 2 2 3" xfId="29037" xr:uid="{FF108F7D-39DA-4377-A879-6D02C1BB6A98}"/>
    <cellStyle name="60% - 강조색3 2 2 3 2 2 2 3" xfId="14445" xr:uid="{7DEE76E7-78E2-4953-9B72-ABA9AF77335E}"/>
    <cellStyle name="60% - 강조색3 2 2 3 2 2 2 3 2" xfId="33901" xr:uid="{B948C4F0-698F-4FD8-A8FB-06F267B22E4C}"/>
    <cellStyle name="60% - 강조색3 2 2 3 2 2 2 4" xfId="24173" xr:uid="{2F9A1656-9477-47B6-8B72-0E7699FAE692}"/>
    <cellStyle name="60% - 강조색3 2 2 3 2 2 3" xfId="7149" xr:uid="{D15E1D89-4842-49AF-8A6B-C27F84BD8329}"/>
    <cellStyle name="60% - 강조색3 2 2 3 2 2 3 2" xfId="16877" xr:uid="{72F2680B-EEC7-4441-997D-798C902732B2}"/>
    <cellStyle name="60% - 강조색3 2 2 3 2 2 3 2 2" xfId="36333" xr:uid="{594FD95F-42BD-43A1-92BE-2E45CF364AC2}"/>
    <cellStyle name="60% - 강조색3 2 2 3 2 2 3 3" xfId="26605" xr:uid="{46FF5BEC-A696-47FB-9C81-AF45671BC192}"/>
    <cellStyle name="60% - 강조색3 2 2 3 2 2 4" xfId="12013" xr:uid="{7F99EF1A-1D3B-49B0-9765-FE886CB63A50}"/>
    <cellStyle name="60% - 강조색3 2 2 3 2 2 4 2" xfId="31469" xr:uid="{4296B596-93A1-4E31-86DD-BF72994CF184}"/>
    <cellStyle name="60% - 강조색3 2 2 3 2 2 5" xfId="21741" xr:uid="{FC53B8D8-8632-4D76-B54E-E56F488291BF}"/>
    <cellStyle name="60% - 강조색3 2 2 3 2 3" xfId="3501" xr:uid="{975D06F0-D1CF-4BC7-AFE6-89AB26A2045A}"/>
    <cellStyle name="60% - 강조색3 2 2 3 2 3 2" xfId="8365" xr:uid="{BF5466B8-2AAC-4067-B933-1D8F9AE00707}"/>
    <cellStyle name="60% - 강조색3 2 2 3 2 3 2 2" xfId="18093" xr:uid="{E658586A-7FF1-4053-AD8E-4BB960DCB3E1}"/>
    <cellStyle name="60% - 강조색3 2 2 3 2 3 2 2 2" xfId="37549" xr:uid="{AA1F805A-317B-49A9-90A1-555D665A09BB}"/>
    <cellStyle name="60% - 강조색3 2 2 3 2 3 2 3" xfId="27821" xr:uid="{69DD4571-DF02-45DE-B30D-D6207ECD6594}"/>
    <cellStyle name="60% - 강조색3 2 2 3 2 3 3" xfId="13229" xr:uid="{20998776-896C-464D-9721-537EA37C2A50}"/>
    <cellStyle name="60% - 강조색3 2 2 3 2 3 3 2" xfId="32685" xr:uid="{CEE60AB6-46E5-46C1-B95F-417D0D0B4C3B}"/>
    <cellStyle name="60% - 강조색3 2 2 3 2 3 4" xfId="22957" xr:uid="{75895F19-8B49-4031-B835-2DD2F32965D6}"/>
    <cellStyle name="60% - 강조색3 2 2 3 2 4" xfId="5933" xr:uid="{3C5BA744-FDD1-4FCD-BCE8-5E5F0F97E16B}"/>
    <cellStyle name="60% - 강조색3 2 2 3 2 4 2" xfId="15661" xr:uid="{DC9DCDD1-B51E-45B1-A4F0-02E4A31CCE5F}"/>
    <cellStyle name="60% - 강조색3 2 2 3 2 4 2 2" xfId="35117" xr:uid="{C652660F-0815-4873-A569-DD04F49B9247}"/>
    <cellStyle name="60% - 강조색3 2 2 3 2 4 3" xfId="25389" xr:uid="{F197668A-328D-4D46-8A46-DE026A1A3EC0}"/>
    <cellStyle name="60% - 강조색3 2 2 3 2 5" xfId="10797" xr:uid="{46EDB911-715E-4EA9-B0BE-5202A6C6100C}"/>
    <cellStyle name="60% - 강조색3 2 2 3 2 5 2" xfId="30253" xr:uid="{950C99EA-653C-451F-A9E9-6B9B5F8511C8}"/>
    <cellStyle name="60% - 강조색3 2 2 3 2 6" xfId="20525" xr:uid="{1A5D4E4C-F750-43C8-BB8E-A41597F7F891}"/>
    <cellStyle name="60% - 강조색3 2 2 3 3" xfId="1677" xr:uid="{F7E9C154-C134-401E-B53A-7B2A5B84ECDB}"/>
    <cellStyle name="60% - 강조색3 2 2 3 3 2" xfId="4109" xr:uid="{43E9043A-C69A-4A3A-BF0D-1FAA8C0F4D5E}"/>
    <cellStyle name="60% - 강조색3 2 2 3 3 2 2" xfId="8973" xr:uid="{F22607F8-38C0-4254-85BF-AF28241C2EFC}"/>
    <cellStyle name="60% - 강조색3 2 2 3 3 2 2 2" xfId="18701" xr:uid="{F2F091B2-1DC0-4E98-B27C-2D75A4D423C0}"/>
    <cellStyle name="60% - 강조색3 2 2 3 3 2 2 2 2" xfId="38157" xr:uid="{420E2F49-D591-449C-9EEC-E5658579C4EC}"/>
    <cellStyle name="60% - 강조색3 2 2 3 3 2 2 3" xfId="28429" xr:uid="{FE38691B-7875-4EB9-A0EE-D27ED9492A41}"/>
    <cellStyle name="60% - 강조색3 2 2 3 3 2 3" xfId="13837" xr:uid="{33336D1F-296F-4851-9825-3FC1B644565A}"/>
    <cellStyle name="60% - 강조색3 2 2 3 3 2 3 2" xfId="33293" xr:uid="{8D0B387C-6CF2-43C8-801C-CCD861EA56FE}"/>
    <cellStyle name="60% - 강조색3 2 2 3 3 2 4" xfId="23565" xr:uid="{BABE2028-F0AB-4D53-A119-F8BC55D785B7}"/>
    <cellStyle name="60% - 강조색3 2 2 3 3 3" xfId="6541" xr:uid="{88E2828C-BB6C-4576-B09A-16899851DCC8}"/>
    <cellStyle name="60% - 강조색3 2 2 3 3 3 2" xfId="16269" xr:uid="{9B0313E9-A1A6-409A-A5AD-C6047F51A99F}"/>
    <cellStyle name="60% - 강조색3 2 2 3 3 3 2 2" xfId="35725" xr:uid="{F30934BF-64AB-4FDD-8433-2E54BDB71FCB}"/>
    <cellStyle name="60% - 강조색3 2 2 3 3 3 3" xfId="25997" xr:uid="{2A134E18-4E36-472A-9A1B-BB67935CDCF3}"/>
    <cellStyle name="60% - 강조색3 2 2 3 3 4" xfId="11405" xr:uid="{62C0438F-8FD5-45BB-A523-B3E7DBC5DEDC}"/>
    <cellStyle name="60% - 강조색3 2 2 3 3 4 2" xfId="30861" xr:uid="{A29F1B95-C613-4961-8E41-46705C8D0567}"/>
    <cellStyle name="60% - 강조색3 2 2 3 3 5" xfId="21133" xr:uid="{613B0E54-3F3D-464E-A83A-B7970F841B4A}"/>
    <cellStyle name="60% - 강조색3 2 2 3 4" xfId="2893" xr:uid="{536ADA11-CFE8-4748-B32E-DC364E09447D}"/>
    <cellStyle name="60% - 강조색3 2 2 3 4 2" xfId="7757" xr:uid="{550159E1-709C-4A33-BD25-C917C6D55B12}"/>
    <cellStyle name="60% - 강조색3 2 2 3 4 2 2" xfId="17485" xr:uid="{A9EAA946-C5C1-4CF5-A05A-2317D4AD677B}"/>
    <cellStyle name="60% - 강조색3 2 2 3 4 2 2 2" xfId="36941" xr:uid="{B367E839-A06F-4007-B25F-5CF234796226}"/>
    <cellStyle name="60% - 강조색3 2 2 3 4 2 3" xfId="27213" xr:uid="{5663D22B-B454-4250-AB1F-9704371B9C27}"/>
    <cellStyle name="60% - 강조색3 2 2 3 4 3" xfId="12621" xr:uid="{9C033A14-56FD-43CD-9046-5B0974F7F7D4}"/>
    <cellStyle name="60% - 강조색3 2 2 3 4 3 2" xfId="32077" xr:uid="{1AAE71C6-FF7A-452A-8C4F-8E0248CFD124}"/>
    <cellStyle name="60% - 강조색3 2 2 3 4 4" xfId="22349" xr:uid="{2473A9B3-A776-4B9B-9584-C85BCC733198}"/>
    <cellStyle name="60% - 강조색3 2 2 3 5" xfId="5325" xr:uid="{04CCC8B2-8266-46C8-9C4D-BD2333D18A1A}"/>
    <cellStyle name="60% - 강조색3 2 2 3 5 2" xfId="15053" xr:uid="{4CD49F00-1CC1-4238-A586-0E9A580DC2C7}"/>
    <cellStyle name="60% - 강조색3 2 2 3 5 2 2" xfId="34509" xr:uid="{2215CCCC-993A-430D-8CC1-7AD316E5538B}"/>
    <cellStyle name="60% - 강조색3 2 2 3 5 3" xfId="24781" xr:uid="{F9EE324F-59CF-4758-922E-EC5FA9912F3C}"/>
    <cellStyle name="60% - 강조색3 2 2 3 6" xfId="10189" xr:uid="{783500F6-795F-4A52-8EEF-B18250ABAF5F}"/>
    <cellStyle name="60% - 강조색3 2 2 3 6 2" xfId="29645" xr:uid="{E07ECB9E-A557-4470-B4EB-0443350B4421}"/>
    <cellStyle name="60% - 강조색3 2 2 3 7" xfId="19917" xr:uid="{5ADBF3FF-06D5-46A9-8866-F2091DB5D970}"/>
    <cellStyle name="60% - 강조색3 2 2 4" xfId="765" xr:uid="{5275E0C2-B0DD-46B2-9BDE-644F0C9D31D9}"/>
    <cellStyle name="60% - 강조색3 2 2 4 2" xfId="1981" xr:uid="{629FD039-C93C-4866-860E-FAFA6A3785D8}"/>
    <cellStyle name="60% - 강조색3 2 2 4 2 2" xfId="4413" xr:uid="{2C22CFE4-6D00-4C78-A5B4-1ADFE490D5B9}"/>
    <cellStyle name="60% - 강조색3 2 2 4 2 2 2" xfId="9277" xr:uid="{1DE074CC-ED75-4C60-B2E2-723606F8A4F3}"/>
    <cellStyle name="60% - 강조색3 2 2 4 2 2 2 2" xfId="19005" xr:uid="{82D5A974-9C6F-4D31-90DC-05840C925D57}"/>
    <cellStyle name="60% - 강조색3 2 2 4 2 2 2 2 2" xfId="38461" xr:uid="{206F2770-9C07-4169-8335-49EAB7F23D74}"/>
    <cellStyle name="60% - 강조색3 2 2 4 2 2 2 3" xfId="28733" xr:uid="{1F70D453-6AB6-44B7-A5AA-8AB19DF54C0A}"/>
    <cellStyle name="60% - 강조색3 2 2 4 2 2 3" xfId="14141" xr:uid="{3A4D76A6-193E-4002-9F24-8D9B76E2DF3B}"/>
    <cellStyle name="60% - 강조색3 2 2 4 2 2 3 2" xfId="33597" xr:uid="{594417C9-3E9A-4EFC-A6BB-0F136084A7E6}"/>
    <cellStyle name="60% - 강조색3 2 2 4 2 2 4" xfId="23869" xr:uid="{37718942-8022-4A13-B428-CF4FDCDCCBC4}"/>
    <cellStyle name="60% - 강조색3 2 2 4 2 3" xfId="6845" xr:uid="{FE423BA3-2921-44D4-9B04-447AD029FD6E}"/>
    <cellStyle name="60% - 강조색3 2 2 4 2 3 2" xfId="16573" xr:uid="{BE1C5E76-3D5B-4CAB-A148-2794A4774474}"/>
    <cellStyle name="60% - 강조색3 2 2 4 2 3 2 2" xfId="36029" xr:uid="{964ADCC6-9025-4F52-8C90-1D13A1A6F4A4}"/>
    <cellStyle name="60% - 강조색3 2 2 4 2 3 3" xfId="26301" xr:uid="{B0025CE5-6AB8-4961-B0AD-7E84624FCEA4}"/>
    <cellStyle name="60% - 강조색3 2 2 4 2 4" xfId="11709" xr:uid="{AC818512-055C-420F-B4F3-89AF87C4E942}"/>
    <cellStyle name="60% - 강조색3 2 2 4 2 4 2" xfId="31165" xr:uid="{285EDEC3-D0BF-4645-9541-7AEE3A3EB7C5}"/>
    <cellStyle name="60% - 강조색3 2 2 4 2 5" xfId="21437" xr:uid="{24B56D09-D836-4FF0-96BE-D11320AB88C3}"/>
    <cellStyle name="60% - 강조색3 2 2 4 3" xfId="3197" xr:uid="{488F2366-655D-4B98-857B-10A0DDA2F9E4}"/>
    <cellStyle name="60% - 강조색3 2 2 4 3 2" xfId="8061" xr:uid="{CFE7E78C-B7EA-45A0-81C1-582BBC39FC49}"/>
    <cellStyle name="60% - 강조색3 2 2 4 3 2 2" xfId="17789" xr:uid="{4622ACAE-2426-47E4-BB7A-ACDF0F6CE896}"/>
    <cellStyle name="60% - 강조색3 2 2 4 3 2 2 2" xfId="37245" xr:uid="{FA76E57A-910D-4AF7-BC99-15910282D565}"/>
    <cellStyle name="60% - 강조색3 2 2 4 3 2 3" xfId="27517" xr:uid="{1C7F74F1-44B4-43BB-848E-9DD9B358E29E}"/>
    <cellStyle name="60% - 강조색3 2 2 4 3 3" xfId="12925" xr:uid="{E4AA4355-DC7A-44B7-B6CF-AFA78D811F51}"/>
    <cellStyle name="60% - 강조색3 2 2 4 3 3 2" xfId="32381" xr:uid="{643F513A-AEA7-4064-9C76-DFE6EECBC2C5}"/>
    <cellStyle name="60% - 강조색3 2 2 4 3 4" xfId="22653" xr:uid="{59AEC797-A71D-4FE1-93C5-7E0CDCD676E9}"/>
    <cellStyle name="60% - 강조색3 2 2 4 4" xfId="5629" xr:uid="{35F0510C-9DD4-4F9B-902D-F0279CC25AFC}"/>
    <cellStyle name="60% - 강조색3 2 2 4 4 2" xfId="15357" xr:uid="{8778E625-DE4C-41D0-AAAA-3B6679B7E9DB}"/>
    <cellStyle name="60% - 강조색3 2 2 4 4 2 2" xfId="34813" xr:uid="{A61FBEEF-58A1-4C17-AE63-9C25D9A69BEE}"/>
    <cellStyle name="60% - 강조색3 2 2 4 4 3" xfId="25085" xr:uid="{ED279926-6A62-49B5-B4D2-A4D93EA6595E}"/>
    <cellStyle name="60% - 강조색3 2 2 4 5" xfId="10493" xr:uid="{E126B67A-E772-41C3-8961-D647452C29EF}"/>
    <cellStyle name="60% - 강조색3 2 2 4 5 2" xfId="29949" xr:uid="{A594BE5E-893B-48C7-83BB-927933831307}"/>
    <cellStyle name="60% - 강조색3 2 2 4 6" xfId="20221" xr:uid="{6A61CA7F-AC31-42B4-A40D-1AABEC5C80C0}"/>
    <cellStyle name="60% - 강조색3 2 2 5" xfId="1373" xr:uid="{E603B223-F93E-47F7-8F84-B3D309D5AF98}"/>
    <cellStyle name="60% - 강조색3 2 2 5 2" xfId="3805" xr:uid="{02282913-4F71-4F55-8156-8FA04128F088}"/>
    <cellStyle name="60% - 강조색3 2 2 5 2 2" xfId="8669" xr:uid="{D33D215B-B974-4BD2-BF81-18C2220AB7A6}"/>
    <cellStyle name="60% - 강조색3 2 2 5 2 2 2" xfId="18397" xr:uid="{CA7B7079-81D0-4818-8339-E6C56CF565AF}"/>
    <cellStyle name="60% - 강조색3 2 2 5 2 2 2 2" xfId="37853" xr:uid="{BE837F4D-06D3-440F-8A60-4DD2C60A49FF}"/>
    <cellStyle name="60% - 강조색3 2 2 5 2 2 3" xfId="28125" xr:uid="{0326C07F-AFFC-4009-88CE-678574979E94}"/>
    <cellStyle name="60% - 강조색3 2 2 5 2 3" xfId="13533" xr:uid="{AE3157CF-71A9-4E0C-B66B-4C011100C0B0}"/>
    <cellStyle name="60% - 강조색3 2 2 5 2 3 2" xfId="32989" xr:uid="{610FE7B7-42F6-4A45-9B24-4757D87F82A1}"/>
    <cellStyle name="60% - 강조색3 2 2 5 2 4" xfId="23261" xr:uid="{AB1D837E-649B-4D1D-A700-6EFFA9DB3D76}"/>
    <cellStyle name="60% - 강조색3 2 2 5 3" xfId="6237" xr:uid="{7AB5EBB2-16A7-4E55-835C-7F78E712068E}"/>
    <cellStyle name="60% - 강조색3 2 2 5 3 2" xfId="15965" xr:uid="{AB4E0C0F-2122-4AC4-81DD-D0E242E1A3D3}"/>
    <cellStyle name="60% - 강조색3 2 2 5 3 2 2" xfId="35421" xr:uid="{80F4A8D8-504F-4822-953C-9020412CC400}"/>
    <cellStyle name="60% - 강조색3 2 2 5 3 3" xfId="25693" xr:uid="{CF221E15-F465-4D1C-B9B6-F55431330AD8}"/>
    <cellStyle name="60% - 강조색3 2 2 5 4" xfId="11101" xr:uid="{985ACB53-D60D-4ACC-8896-26658EBC42E6}"/>
    <cellStyle name="60% - 강조색3 2 2 5 4 2" xfId="30557" xr:uid="{F9318CF7-892C-4F9F-B8CA-F7B51060BFB8}"/>
    <cellStyle name="60% - 강조색3 2 2 5 5" xfId="20829" xr:uid="{D55C1D22-1BBC-4E5A-BFFE-2A3316CEF1A2}"/>
    <cellStyle name="60% - 강조색3 2 2 6" xfId="2589" xr:uid="{D8018C1E-475D-492E-A65C-8B03B4822A5D}"/>
    <cellStyle name="60% - 강조색3 2 2 6 2" xfId="7453" xr:uid="{9246C54F-A648-41B8-BD1E-E0A3BE138165}"/>
    <cellStyle name="60% - 강조색3 2 2 6 2 2" xfId="17181" xr:uid="{DB381193-17CB-4187-8297-8A9C6412E7E0}"/>
    <cellStyle name="60% - 강조색3 2 2 6 2 2 2" xfId="36637" xr:uid="{31DB4C45-49D1-430C-AF56-C7FD482D84C4}"/>
    <cellStyle name="60% - 강조색3 2 2 6 2 3" xfId="26909" xr:uid="{60D0DB5E-5840-4A12-B503-4F991F25ECDF}"/>
    <cellStyle name="60% - 강조색3 2 2 6 3" xfId="12317" xr:uid="{63957861-0F1F-46A0-A13E-12A94EF12EC0}"/>
    <cellStyle name="60% - 강조색3 2 2 6 3 2" xfId="31773" xr:uid="{22503EF4-7D40-467C-98D4-3AEA95EAEEE1}"/>
    <cellStyle name="60% - 강조색3 2 2 6 4" xfId="22045" xr:uid="{E9509BE2-F477-444C-B70C-02D9A337FAE8}"/>
    <cellStyle name="60% - 강조색3 2 2 7" xfId="5021" xr:uid="{7710B3AC-30D9-4C39-B0CB-320CA1F7B838}"/>
    <cellStyle name="60% - 강조색3 2 2 7 2" xfId="14749" xr:uid="{72B347CF-9C94-4A21-8FEB-3A9C29993C3E}"/>
    <cellStyle name="60% - 강조색3 2 2 7 2 2" xfId="34205" xr:uid="{8885F204-A2BA-4E92-B140-AD8935CD95B7}"/>
    <cellStyle name="60% - 강조색3 2 2 7 3" xfId="24477" xr:uid="{906E9275-D246-4B95-9C4F-7460A281F6C9}"/>
    <cellStyle name="60% - 강조색3 2 2 8" xfId="9885" xr:uid="{D003C4EE-083A-4345-9191-424BC84D4AAB}"/>
    <cellStyle name="60% - 강조색3 2 2 8 2" xfId="29341" xr:uid="{06A91975-8798-4C2C-8342-C57496272002}"/>
    <cellStyle name="60% - 강조색3 2 2 9" xfId="19613" xr:uid="{78644D9A-5159-4B5D-A9F2-F35481413427}"/>
    <cellStyle name="60% - 강조색3 2 3" xfId="233" xr:uid="{14A0396A-15DB-4688-B8A8-C5496333391E}"/>
    <cellStyle name="60% - 강조색3 2 3 2" xfId="538" xr:uid="{7E449323-6C34-4B92-AE94-3A75BEC12B87}"/>
    <cellStyle name="60% - 강조색3 2 3 2 2" xfId="1146" xr:uid="{C870FE78-AD10-4CB1-ACBD-57E7A83E5980}"/>
    <cellStyle name="60% - 강조색3 2 3 2 2 2" xfId="2362" xr:uid="{AF47AA05-C97A-43D0-BBA3-6296B884CF86}"/>
    <cellStyle name="60% - 강조색3 2 3 2 2 2 2" xfId="4794" xr:uid="{94FA8866-10ED-46A8-B8DE-B8746228B1E5}"/>
    <cellStyle name="60% - 강조색3 2 3 2 2 2 2 2" xfId="9658" xr:uid="{62766A62-F7DC-43B3-9863-3C2BC80B4A1B}"/>
    <cellStyle name="60% - 강조색3 2 3 2 2 2 2 2 2" xfId="19386" xr:uid="{98441359-755C-4243-A31A-AC98A020996C}"/>
    <cellStyle name="60% - 강조색3 2 3 2 2 2 2 2 2 2" xfId="38842" xr:uid="{AFEC1540-4D09-4F9F-ADBF-3E6CBB8BE39A}"/>
    <cellStyle name="60% - 강조색3 2 3 2 2 2 2 2 3" xfId="29114" xr:uid="{DEE97E9A-EFF3-41FD-AFDB-9376A787F6ED}"/>
    <cellStyle name="60% - 강조색3 2 3 2 2 2 2 3" xfId="14522" xr:uid="{1A012C06-6E17-4368-ADA3-70BD6C9C6AD0}"/>
    <cellStyle name="60% - 강조색3 2 3 2 2 2 2 3 2" xfId="33978" xr:uid="{7DB67180-5A57-4C8B-972C-6E52EF72B81B}"/>
    <cellStyle name="60% - 강조색3 2 3 2 2 2 2 4" xfId="24250" xr:uid="{D047135A-8734-4A8B-B3B9-428033DD4EFD}"/>
    <cellStyle name="60% - 강조색3 2 3 2 2 2 3" xfId="7226" xr:uid="{D3312A89-9FA4-431F-A0AD-518E39839CA3}"/>
    <cellStyle name="60% - 강조색3 2 3 2 2 2 3 2" xfId="16954" xr:uid="{42A3DF61-BFDC-4945-B33B-6874D6801830}"/>
    <cellStyle name="60% - 강조색3 2 3 2 2 2 3 2 2" xfId="36410" xr:uid="{11245B83-2F34-47F8-BE3B-882BD1C8DD25}"/>
    <cellStyle name="60% - 강조색3 2 3 2 2 2 3 3" xfId="26682" xr:uid="{1A22557B-9A2C-4F2A-BC9A-34262B13F57A}"/>
    <cellStyle name="60% - 강조색3 2 3 2 2 2 4" xfId="12090" xr:uid="{3AE698CF-B161-4538-B22C-8C253CDC921C}"/>
    <cellStyle name="60% - 강조색3 2 3 2 2 2 4 2" xfId="31546" xr:uid="{BC4AF84A-D2F5-4C31-84DA-51B7F3D28FC0}"/>
    <cellStyle name="60% - 강조색3 2 3 2 2 2 5" xfId="21818" xr:uid="{39674239-0A60-4EAF-A6A9-8BD4F4596A1A}"/>
    <cellStyle name="60% - 강조색3 2 3 2 2 3" xfId="3578" xr:uid="{35F70A7A-6BAB-46B1-858F-13B77FC932AB}"/>
    <cellStyle name="60% - 강조색3 2 3 2 2 3 2" xfId="8442" xr:uid="{8CD744B7-82C0-4FA0-974E-CD521B0788EC}"/>
    <cellStyle name="60% - 강조색3 2 3 2 2 3 2 2" xfId="18170" xr:uid="{672FAB70-0BC7-49E4-BC1F-CD647A5281C9}"/>
    <cellStyle name="60% - 강조색3 2 3 2 2 3 2 2 2" xfId="37626" xr:uid="{FDECB634-C1FE-430D-A555-F278A08FBD5F}"/>
    <cellStyle name="60% - 강조색3 2 3 2 2 3 2 3" xfId="27898" xr:uid="{ACB82B12-11C0-43F0-A63C-EE309FE4FE5D}"/>
    <cellStyle name="60% - 강조색3 2 3 2 2 3 3" xfId="13306" xr:uid="{AB2E51AF-D55D-43A1-B024-72F312EF63F1}"/>
    <cellStyle name="60% - 강조색3 2 3 2 2 3 3 2" xfId="32762" xr:uid="{A795F9C0-E422-44D7-80D2-63A720F38C51}"/>
    <cellStyle name="60% - 강조색3 2 3 2 2 3 4" xfId="23034" xr:uid="{2B095C12-4990-4AD7-88FB-2508725342A8}"/>
    <cellStyle name="60% - 강조색3 2 3 2 2 4" xfId="6010" xr:uid="{E2477E97-CC68-49BD-809B-E516E4F97DF5}"/>
    <cellStyle name="60% - 강조색3 2 3 2 2 4 2" xfId="15738" xr:uid="{80DB4994-379D-4736-9FDF-85DC2B071F97}"/>
    <cellStyle name="60% - 강조색3 2 3 2 2 4 2 2" xfId="35194" xr:uid="{4E6D806F-E0B0-41AB-A275-E29F4B230663}"/>
    <cellStyle name="60% - 강조색3 2 3 2 2 4 3" xfId="25466" xr:uid="{66B43B8C-164F-4F65-A2E0-691587FB2AA1}"/>
    <cellStyle name="60% - 강조색3 2 3 2 2 5" xfId="10874" xr:uid="{7729C852-6FA2-4E78-9F2C-90992AE10552}"/>
    <cellStyle name="60% - 강조색3 2 3 2 2 5 2" xfId="30330" xr:uid="{24CC0164-964F-4299-B9BD-59DEE0E3A3E9}"/>
    <cellStyle name="60% - 강조색3 2 3 2 2 6" xfId="20602" xr:uid="{6769ADA8-2F79-4708-B9A3-CDC7A8FFACA1}"/>
    <cellStyle name="60% - 강조색3 2 3 2 3" xfId="1754" xr:uid="{536EDECE-81A8-4CE8-A88A-643A7704A9D4}"/>
    <cellStyle name="60% - 강조색3 2 3 2 3 2" xfId="4186" xr:uid="{CA91D92E-08C8-4824-9940-02D5CCB3A718}"/>
    <cellStyle name="60% - 강조색3 2 3 2 3 2 2" xfId="9050" xr:uid="{D5252746-D18A-48FB-9041-659CAC59848C}"/>
    <cellStyle name="60% - 강조색3 2 3 2 3 2 2 2" xfId="18778" xr:uid="{465E8605-62A1-449B-AF8C-C60D838BC950}"/>
    <cellStyle name="60% - 강조색3 2 3 2 3 2 2 2 2" xfId="38234" xr:uid="{16DC8268-4957-48E0-95F2-A7218F035C85}"/>
    <cellStyle name="60% - 강조색3 2 3 2 3 2 2 3" xfId="28506" xr:uid="{B478B74D-6532-4F50-AE49-745878530D29}"/>
    <cellStyle name="60% - 강조색3 2 3 2 3 2 3" xfId="13914" xr:uid="{E6BEE044-6F66-40BD-9E69-406EDE87D4E9}"/>
    <cellStyle name="60% - 강조색3 2 3 2 3 2 3 2" xfId="33370" xr:uid="{8F44861A-49C9-455A-A856-1262C1B78517}"/>
    <cellStyle name="60% - 강조색3 2 3 2 3 2 4" xfId="23642" xr:uid="{2EED0B09-6547-4EC4-936D-E79F982D29E1}"/>
    <cellStyle name="60% - 강조색3 2 3 2 3 3" xfId="6618" xr:uid="{6578BA79-5204-4C34-BFC9-B01B52EBEDED}"/>
    <cellStyle name="60% - 강조색3 2 3 2 3 3 2" xfId="16346" xr:uid="{5D714D20-FE7C-4AD4-B471-C390881B5CFA}"/>
    <cellStyle name="60% - 강조색3 2 3 2 3 3 2 2" xfId="35802" xr:uid="{389A7EC7-F160-4C79-BA7A-1C4BCCD1E88F}"/>
    <cellStyle name="60% - 강조색3 2 3 2 3 3 3" xfId="26074" xr:uid="{6F6EBDDB-7FEB-4407-9543-B0D2673DB39A}"/>
    <cellStyle name="60% - 강조색3 2 3 2 3 4" xfId="11482" xr:uid="{EA57C757-E5F4-4F87-BBA1-68FA55F2D3FF}"/>
    <cellStyle name="60% - 강조색3 2 3 2 3 4 2" xfId="30938" xr:uid="{8CE7D274-38C7-43EF-B721-AAC0D907733E}"/>
    <cellStyle name="60% - 강조색3 2 3 2 3 5" xfId="21210" xr:uid="{54F5E27E-D5F1-40E0-98EC-E21DDC8D2A12}"/>
    <cellStyle name="60% - 강조색3 2 3 2 4" xfId="2970" xr:uid="{BF1E1FC5-A517-49F0-9DEE-F17769971A8A}"/>
    <cellStyle name="60% - 강조색3 2 3 2 4 2" xfId="7834" xr:uid="{B7E612D8-A176-402A-A2BE-2DE37FCE4AFC}"/>
    <cellStyle name="60% - 강조색3 2 3 2 4 2 2" xfId="17562" xr:uid="{C60C304D-47B0-4CC4-842B-30F1A58A7F68}"/>
    <cellStyle name="60% - 강조색3 2 3 2 4 2 2 2" xfId="37018" xr:uid="{0EB5D733-13A4-4738-9C83-AB023769711B}"/>
    <cellStyle name="60% - 강조색3 2 3 2 4 2 3" xfId="27290" xr:uid="{9E6EC997-1F42-4C7A-B575-78CBA214C983}"/>
    <cellStyle name="60% - 강조색3 2 3 2 4 3" xfId="12698" xr:uid="{F06DC368-6D40-486E-987C-19E6CD530480}"/>
    <cellStyle name="60% - 강조색3 2 3 2 4 3 2" xfId="32154" xr:uid="{979C79E9-F04E-46DB-A44F-CDB53A25E7BF}"/>
    <cellStyle name="60% - 강조색3 2 3 2 4 4" xfId="22426" xr:uid="{E233D7DA-B0F0-4C5B-9478-921281D3CB67}"/>
    <cellStyle name="60% - 강조색3 2 3 2 5" xfId="5402" xr:uid="{5CAE86E9-936A-415C-867F-FBA0B3812739}"/>
    <cellStyle name="60% - 강조색3 2 3 2 5 2" xfId="15130" xr:uid="{2EDCB8A0-7A36-48F5-AE8D-B1FEEC52A484}"/>
    <cellStyle name="60% - 강조색3 2 3 2 5 2 2" xfId="34586" xr:uid="{8C1927C6-844C-4C2B-AACD-4ED8B51579BB}"/>
    <cellStyle name="60% - 강조색3 2 3 2 5 3" xfId="24858" xr:uid="{D14D0147-9CD2-4035-992F-0EDD6BFCAF80}"/>
    <cellStyle name="60% - 강조색3 2 3 2 6" xfId="10266" xr:uid="{F92C8DE2-859E-40A7-95E4-EFF16998DE33}"/>
    <cellStyle name="60% - 강조색3 2 3 2 6 2" xfId="29722" xr:uid="{B6A804C6-98E8-47BF-A040-1F5AB9011E57}"/>
    <cellStyle name="60% - 강조색3 2 3 2 7" xfId="19994" xr:uid="{C29569B3-286D-4197-9D10-F9748DE9D4D1}"/>
    <cellStyle name="60% - 강조색3 2 3 3" xfId="842" xr:uid="{83D6429A-152B-44AE-B004-2A56390C91CC}"/>
    <cellStyle name="60% - 강조색3 2 3 3 2" xfId="2058" xr:uid="{DC44B6B2-8512-495D-85E8-E3A4EC728061}"/>
    <cellStyle name="60% - 강조색3 2 3 3 2 2" xfId="4490" xr:uid="{0BB72775-5861-4AA6-8D05-2347DA75B2A7}"/>
    <cellStyle name="60% - 강조색3 2 3 3 2 2 2" xfId="9354" xr:uid="{3CB44EFE-FFE3-47F2-89EF-D0A3533FE014}"/>
    <cellStyle name="60% - 강조색3 2 3 3 2 2 2 2" xfId="19082" xr:uid="{2FD67D19-3AEE-49BF-89B7-4DDFCED0C252}"/>
    <cellStyle name="60% - 강조색3 2 3 3 2 2 2 2 2" xfId="38538" xr:uid="{4E3FE17A-DAA1-4154-A22F-C8467D4E8CF6}"/>
    <cellStyle name="60% - 강조색3 2 3 3 2 2 2 3" xfId="28810" xr:uid="{EE709DF9-9641-442B-96AF-5147F90F8184}"/>
    <cellStyle name="60% - 강조색3 2 3 3 2 2 3" xfId="14218" xr:uid="{492F1FBC-89E6-42F1-9262-5ABB43405B40}"/>
    <cellStyle name="60% - 강조색3 2 3 3 2 2 3 2" xfId="33674" xr:uid="{2C5956FF-A9D1-4CF7-82B3-F74E13772309}"/>
    <cellStyle name="60% - 강조색3 2 3 3 2 2 4" xfId="23946" xr:uid="{A1AC9433-DED3-4A71-8D8F-13DD3F514291}"/>
    <cellStyle name="60% - 강조색3 2 3 3 2 3" xfId="6922" xr:uid="{ACCB2F4D-A69D-4069-A5A4-ABDDD567A219}"/>
    <cellStyle name="60% - 강조색3 2 3 3 2 3 2" xfId="16650" xr:uid="{8099DD25-659D-400C-A33A-C194A161914F}"/>
    <cellStyle name="60% - 강조색3 2 3 3 2 3 2 2" xfId="36106" xr:uid="{CA4AA370-34CC-4B6C-A9EC-6FE7B0314294}"/>
    <cellStyle name="60% - 강조색3 2 3 3 2 3 3" xfId="26378" xr:uid="{F66B472B-600D-4F90-AE4E-E81B59C847B9}"/>
    <cellStyle name="60% - 강조색3 2 3 3 2 4" xfId="11786" xr:uid="{AC0BAE19-6B3F-42B2-AD54-AB243E78258D}"/>
    <cellStyle name="60% - 강조색3 2 3 3 2 4 2" xfId="31242" xr:uid="{6AEFB461-643C-4714-859B-1E84985B7F6E}"/>
    <cellStyle name="60% - 강조색3 2 3 3 2 5" xfId="21514" xr:uid="{48A96305-0D3B-4376-BF17-E1BD90822B95}"/>
    <cellStyle name="60% - 강조색3 2 3 3 3" xfId="3274" xr:uid="{76658AF4-95FF-46E7-8DB8-1731D606725B}"/>
    <cellStyle name="60% - 강조색3 2 3 3 3 2" xfId="8138" xr:uid="{F8538ABF-4A1F-4D9A-8778-C07E2EDF5A0B}"/>
    <cellStyle name="60% - 강조색3 2 3 3 3 2 2" xfId="17866" xr:uid="{F4B868FA-5C33-4ED5-B65F-9B31C1B8E2E2}"/>
    <cellStyle name="60% - 강조색3 2 3 3 3 2 2 2" xfId="37322" xr:uid="{4F1F520C-ABCA-4C63-A37E-4CB54C40BD4D}"/>
    <cellStyle name="60% - 강조색3 2 3 3 3 2 3" xfId="27594" xr:uid="{E3F272E3-266A-4920-9FA9-CCC6B9015128}"/>
    <cellStyle name="60% - 강조색3 2 3 3 3 3" xfId="13002" xr:uid="{88005EEF-05EF-4BE9-8261-AE6472A4A757}"/>
    <cellStyle name="60% - 강조색3 2 3 3 3 3 2" xfId="32458" xr:uid="{2932F7CB-2568-4B34-BB84-87C1217CA7DA}"/>
    <cellStyle name="60% - 강조색3 2 3 3 3 4" xfId="22730" xr:uid="{B89F77AC-A7FF-41AF-90D1-E74AA103C37A}"/>
    <cellStyle name="60% - 강조색3 2 3 3 4" xfId="5706" xr:uid="{E8DCE23E-CB75-4D0F-ACFE-BAD5AEECD38E}"/>
    <cellStyle name="60% - 강조색3 2 3 3 4 2" xfId="15434" xr:uid="{A32DFF6F-13EA-4F8D-89FB-895EBD277E27}"/>
    <cellStyle name="60% - 강조색3 2 3 3 4 2 2" xfId="34890" xr:uid="{8F549A7A-CE24-4055-9BF5-4B78BABD07EC}"/>
    <cellStyle name="60% - 강조색3 2 3 3 4 3" xfId="25162" xr:uid="{BF0EDCBC-A953-4974-866F-2AB4D50557C1}"/>
    <cellStyle name="60% - 강조색3 2 3 3 5" xfId="10570" xr:uid="{F2CCB27B-EE40-4977-8C07-7BF1BA704330}"/>
    <cellStyle name="60% - 강조색3 2 3 3 5 2" xfId="30026" xr:uid="{63C7F194-2EEC-4830-AD69-A035896671B6}"/>
    <cellStyle name="60% - 강조색3 2 3 3 6" xfId="20298" xr:uid="{D28F7939-F40F-469C-B353-9D845C015DD1}"/>
    <cellStyle name="60% - 강조색3 2 3 4" xfId="1450" xr:uid="{2D1DE980-85DE-48A5-9C4F-ADAEA05C4DD0}"/>
    <cellStyle name="60% - 강조색3 2 3 4 2" xfId="3882" xr:uid="{F3A4497C-6E41-4167-9DBB-F97B6B55FAAB}"/>
    <cellStyle name="60% - 강조색3 2 3 4 2 2" xfId="8746" xr:uid="{324B8890-8B5F-4C6C-8D6F-E3402BDB67BB}"/>
    <cellStyle name="60% - 강조색3 2 3 4 2 2 2" xfId="18474" xr:uid="{CC5B1B13-F8ED-4407-AC68-ABB1A3DDC153}"/>
    <cellStyle name="60% - 강조색3 2 3 4 2 2 2 2" xfId="37930" xr:uid="{B3ECB888-47FF-4C10-A296-D1740A16B09B}"/>
    <cellStyle name="60% - 강조색3 2 3 4 2 2 3" xfId="28202" xr:uid="{B3A31365-9DDA-4E2F-BCB7-773AA3A62E64}"/>
    <cellStyle name="60% - 강조색3 2 3 4 2 3" xfId="13610" xr:uid="{22C1518A-E992-4AC5-87F0-1C814C602F55}"/>
    <cellStyle name="60% - 강조색3 2 3 4 2 3 2" xfId="33066" xr:uid="{F7FB33AF-5EBC-4749-ADF9-EB8815E15F32}"/>
    <cellStyle name="60% - 강조색3 2 3 4 2 4" xfId="23338" xr:uid="{8328F9AA-8AD6-4A63-B730-39DACBB4395C}"/>
    <cellStyle name="60% - 강조색3 2 3 4 3" xfId="6314" xr:uid="{658B4221-521F-46D1-B669-38656FDFD322}"/>
    <cellStyle name="60% - 강조색3 2 3 4 3 2" xfId="16042" xr:uid="{C005F025-1B1E-4A91-A036-34F96E054B9C}"/>
    <cellStyle name="60% - 강조색3 2 3 4 3 2 2" xfId="35498" xr:uid="{766601BB-5D17-41BE-9A47-9FD62B2B2FD3}"/>
    <cellStyle name="60% - 강조색3 2 3 4 3 3" xfId="25770" xr:uid="{540583F5-6A12-4764-9083-28A84EC10ADF}"/>
    <cellStyle name="60% - 강조색3 2 3 4 4" xfId="11178" xr:uid="{185AEB67-B4B0-4F9E-9B0F-D2B7FA52DEE4}"/>
    <cellStyle name="60% - 강조색3 2 3 4 4 2" xfId="30634" xr:uid="{67393684-8C39-4AE6-944C-CFF6B6BDD908}"/>
    <cellStyle name="60% - 강조색3 2 3 4 5" xfId="20906" xr:uid="{1D1485E7-0360-45C6-B085-6CB860D5C8B5}"/>
    <cellStyle name="60% - 강조색3 2 3 5" xfId="2666" xr:uid="{384F83A6-EC28-45CC-84D2-3A78D6EFBAE0}"/>
    <cellStyle name="60% - 강조색3 2 3 5 2" xfId="7530" xr:uid="{EEBDB3DD-D882-4EF4-B63C-0D049CDF1D40}"/>
    <cellStyle name="60% - 강조색3 2 3 5 2 2" xfId="17258" xr:uid="{537D2166-5DC5-46DC-B07F-02976D5BF460}"/>
    <cellStyle name="60% - 강조색3 2 3 5 2 2 2" xfId="36714" xr:uid="{FAF4F57E-5CDF-4B0B-AEDB-8993B37C17E7}"/>
    <cellStyle name="60% - 강조색3 2 3 5 2 3" xfId="26986" xr:uid="{9C6995D6-6414-45AE-8188-D14EF410E6C5}"/>
    <cellStyle name="60% - 강조색3 2 3 5 3" xfId="12394" xr:uid="{C42BABBB-58AD-4CD0-A0AD-A049ED665760}"/>
    <cellStyle name="60% - 강조색3 2 3 5 3 2" xfId="31850" xr:uid="{BBDA207E-42DA-4A35-AB63-5575CAF0EFCF}"/>
    <cellStyle name="60% - 강조색3 2 3 5 4" xfId="22122" xr:uid="{3DC268F0-E26A-465A-BEB9-A7C381A5D2C9}"/>
    <cellStyle name="60% - 강조색3 2 3 6" xfId="5098" xr:uid="{143C3925-9065-4D4F-A5CB-9B3B416F77D9}"/>
    <cellStyle name="60% - 강조색3 2 3 6 2" xfId="14826" xr:uid="{4F6C241B-D7BE-4AF6-93AA-3BFA71366EF9}"/>
    <cellStyle name="60% - 강조색3 2 3 6 2 2" xfId="34282" xr:uid="{34DE6E42-DF54-4049-96D5-2B199EB1EB4E}"/>
    <cellStyle name="60% - 강조색3 2 3 6 3" xfId="24554" xr:uid="{444F0DE1-1931-467A-A8B9-DBE27958831C}"/>
    <cellStyle name="60% - 강조색3 2 3 7" xfId="9962" xr:uid="{640CC3A4-4A4D-4702-B799-731A9D43BA6D}"/>
    <cellStyle name="60% - 강조색3 2 3 7 2" xfId="29418" xr:uid="{E515B661-03ED-4711-A46B-1533FCFC1E26}"/>
    <cellStyle name="60% - 강조색3 2 3 8" xfId="19690" xr:uid="{CED2834F-883E-426E-B1FD-10CAA2D65AE4}"/>
    <cellStyle name="60% - 강조색3 2 4" xfId="386" xr:uid="{73305071-B3A4-4F85-B6AC-2C16D505B7AC}"/>
    <cellStyle name="60% - 강조색3 2 4 2" xfId="994" xr:uid="{94F8B7E9-7C41-43AC-8154-AE0B653E1A6B}"/>
    <cellStyle name="60% - 강조색3 2 4 2 2" xfId="2210" xr:uid="{F452E390-5711-4F16-86CD-AA01C53290E2}"/>
    <cellStyle name="60% - 강조색3 2 4 2 2 2" xfId="4642" xr:uid="{969A16EA-8F00-40EF-8020-E38D39FCB483}"/>
    <cellStyle name="60% - 강조색3 2 4 2 2 2 2" xfId="9506" xr:uid="{5660C995-F356-45FB-B49C-008041497072}"/>
    <cellStyle name="60% - 강조색3 2 4 2 2 2 2 2" xfId="19234" xr:uid="{E5DBCD8A-98BB-4A5A-8DE5-EEE35FD0B883}"/>
    <cellStyle name="60% - 강조색3 2 4 2 2 2 2 2 2" xfId="38690" xr:uid="{C3D74982-7527-410F-9063-01CF2BED1362}"/>
    <cellStyle name="60% - 강조색3 2 4 2 2 2 2 3" xfId="28962" xr:uid="{4485AF13-0D27-45B9-8293-9ECB3144A319}"/>
    <cellStyle name="60% - 강조색3 2 4 2 2 2 3" xfId="14370" xr:uid="{F1DF30AC-955C-4FE9-876C-9DF53E80673B}"/>
    <cellStyle name="60% - 강조색3 2 4 2 2 2 3 2" xfId="33826" xr:uid="{D8546D52-9882-4D43-9398-0CACEB2627C3}"/>
    <cellStyle name="60% - 강조색3 2 4 2 2 2 4" xfId="24098" xr:uid="{B94DAE31-E0CE-47FF-A598-BB99C260B930}"/>
    <cellStyle name="60% - 강조색3 2 4 2 2 3" xfId="7074" xr:uid="{2D1D0D76-DCBC-45F0-AA2E-BDABA8AB89BA}"/>
    <cellStyle name="60% - 강조색3 2 4 2 2 3 2" xfId="16802" xr:uid="{A5362C0F-F534-4E8A-BAB1-561D45FA09E4}"/>
    <cellStyle name="60% - 강조색3 2 4 2 2 3 2 2" xfId="36258" xr:uid="{7A2FAF9B-4FAD-4B0A-A8B3-1959B64EEA2F}"/>
    <cellStyle name="60% - 강조색3 2 4 2 2 3 3" xfId="26530" xr:uid="{D1C825C8-5E39-4354-A3FD-32235F6B227D}"/>
    <cellStyle name="60% - 강조색3 2 4 2 2 4" xfId="11938" xr:uid="{3D3452BE-8B93-444B-A35C-5810E4ADB3C2}"/>
    <cellStyle name="60% - 강조색3 2 4 2 2 4 2" xfId="31394" xr:uid="{3F500914-FDE3-47FE-A7AF-86E25DB90D58}"/>
    <cellStyle name="60% - 강조색3 2 4 2 2 5" xfId="21666" xr:uid="{2E30A9D5-DB44-4DAC-91D3-C2FBEBB2F737}"/>
    <cellStyle name="60% - 강조색3 2 4 2 3" xfId="3426" xr:uid="{A242FC50-D533-48A2-B3AA-3E0B9B94466A}"/>
    <cellStyle name="60% - 강조색3 2 4 2 3 2" xfId="8290" xr:uid="{F8477A86-D528-4E7A-9F49-AC4C4A41E50E}"/>
    <cellStyle name="60% - 강조색3 2 4 2 3 2 2" xfId="18018" xr:uid="{1D8D9A8F-0891-4028-B450-30F051BF428A}"/>
    <cellStyle name="60% - 강조색3 2 4 2 3 2 2 2" xfId="37474" xr:uid="{3E023564-2AA1-4A87-8C5E-4E5D949D92FB}"/>
    <cellStyle name="60% - 강조색3 2 4 2 3 2 3" xfId="27746" xr:uid="{FBEE4B23-9C81-492B-B76F-DBB0ECF0DDC5}"/>
    <cellStyle name="60% - 강조색3 2 4 2 3 3" xfId="13154" xr:uid="{777B95D2-45FD-45FC-81A3-F29F9166B72D}"/>
    <cellStyle name="60% - 강조색3 2 4 2 3 3 2" xfId="32610" xr:uid="{82EA9AE3-0434-4D42-8CCB-DE567B90E29A}"/>
    <cellStyle name="60% - 강조색3 2 4 2 3 4" xfId="22882" xr:uid="{092B372C-4EC5-4834-ADFB-E7661B808EC1}"/>
    <cellStyle name="60% - 강조색3 2 4 2 4" xfId="5858" xr:uid="{40EE2759-65F1-4C53-91C8-ADB6BED2B7E2}"/>
    <cellStyle name="60% - 강조색3 2 4 2 4 2" xfId="15586" xr:uid="{4579106D-B42D-4CCF-9479-1EC8C0846434}"/>
    <cellStyle name="60% - 강조색3 2 4 2 4 2 2" xfId="35042" xr:uid="{0057DF28-F652-4F14-AC22-4D5796A6738B}"/>
    <cellStyle name="60% - 강조색3 2 4 2 4 3" xfId="25314" xr:uid="{0BE0CE92-3D47-4271-8C4E-658C56C14DEF}"/>
    <cellStyle name="60% - 강조색3 2 4 2 5" xfId="10722" xr:uid="{6486952D-FD2E-4ACF-BCEA-F02B3F5398F6}"/>
    <cellStyle name="60% - 강조색3 2 4 2 5 2" xfId="30178" xr:uid="{7532A6F2-BF63-4181-8414-EE8E3B7A4608}"/>
    <cellStyle name="60% - 강조색3 2 4 2 6" xfId="20450" xr:uid="{A329A48A-7400-4194-AD05-9A1BBDC072CB}"/>
    <cellStyle name="60% - 강조색3 2 4 3" xfId="1602" xr:uid="{CB10CA9A-70AE-4AD6-BBA8-667F83D3804E}"/>
    <cellStyle name="60% - 강조색3 2 4 3 2" xfId="4034" xr:uid="{DBCAAC62-1308-42AC-B362-62A365201054}"/>
    <cellStyle name="60% - 강조색3 2 4 3 2 2" xfId="8898" xr:uid="{A07E99BE-CD6F-4480-B3A0-C5FB93507031}"/>
    <cellStyle name="60% - 강조색3 2 4 3 2 2 2" xfId="18626" xr:uid="{76F5B6BE-3D2F-4096-9BF3-D9A32D20208E}"/>
    <cellStyle name="60% - 강조색3 2 4 3 2 2 2 2" xfId="38082" xr:uid="{768A6C6B-D70F-44BD-8969-96E810877C6D}"/>
    <cellStyle name="60% - 강조색3 2 4 3 2 2 3" xfId="28354" xr:uid="{2538DCF3-4C5A-4ABF-A7F5-168F53C18323}"/>
    <cellStyle name="60% - 강조색3 2 4 3 2 3" xfId="13762" xr:uid="{2A0565E8-5D05-4718-8456-6C83A2BE634B}"/>
    <cellStyle name="60% - 강조색3 2 4 3 2 3 2" xfId="33218" xr:uid="{3480693F-0705-4164-BC79-38396523D969}"/>
    <cellStyle name="60% - 강조색3 2 4 3 2 4" xfId="23490" xr:uid="{1579D6C9-6FA4-4B19-B14F-4BF758FADE0E}"/>
    <cellStyle name="60% - 강조색3 2 4 3 3" xfId="6466" xr:uid="{10F70380-4346-4BC3-B1F3-28AC3318F7DC}"/>
    <cellStyle name="60% - 강조색3 2 4 3 3 2" xfId="16194" xr:uid="{03B80FCC-3924-413B-85E5-DC89FD4DCF26}"/>
    <cellStyle name="60% - 강조색3 2 4 3 3 2 2" xfId="35650" xr:uid="{EDB5AD3D-4C76-404A-A18F-D9A4C91F8C31}"/>
    <cellStyle name="60% - 강조색3 2 4 3 3 3" xfId="25922" xr:uid="{ECEB373B-52CE-4FCE-9E75-3D7C7E2744E7}"/>
    <cellStyle name="60% - 강조색3 2 4 3 4" xfId="11330" xr:uid="{EE373076-1B42-47DA-B764-F1DAC2786E3E}"/>
    <cellStyle name="60% - 강조색3 2 4 3 4 2" xfId="30786" xr:uid="{6E4D336E-E6D4-493F-BABD-01C5CF7CBD7D}"/>
    <cellStyle name="60% - 강조색3 2 4 3 5" xfId="21058" xr:uid="{B504EE23-7B6B-4128-BC6E-18FE3C4755CD}"/>
    <cellStyle name="60% - 강조색3 2 4 4" xfId="2818" xr:uid="{2642D8E4-A7D9-4DDE-976A-614CF7E73E4E}"/>
    <cellStyle name="60% - 강조색3 2 4 4 2" xfId="7682" xr:uid="{14C5478F-1057-4B17-AF63-A6D051FB330D}"/>
    <cellStyle name="60% - 강조색3 2 4 4 2 2" xfId="17410" xr:uid="{944EFBFF-6EDA-46BD-8447-A1033D6905D4}"/>
    <cellStyle name="60% - 강조색3 2 4 4 2 2 2" xfId="36866" xr:uid="{31845190-A31A-41E5-B658-B8687DC02DAD}"/>
    <cellStyle name="60% - 강조색3 2 4 4 2 3" xfId="27138" xr:uid="{CEA613F1-42D0-4E88-A870-D614BBBDC75B}"/>
    <cellStyle name="60% - 강조색3 2 4 4 3" xfId="12546" xr:uid="{3E1A1B67-3D56-40CF-BD61-F965614CDBBE}"/>
    <cellStyle name="60% - 강조색3 2 4 4 3 2" xfId="32002" xr:uid="{3AFAF79E-54C4-4458-94ED-CB480ED4A966}"/>
    <cellStyle name="60% - 강조색3 2 4 4 4" xfId="22274" xr:uid="{40EB1FC0-89FB-4A6A-933B-C020E62365E4}"/>
    <cellStyle name="60% - 강조색3 2 4 5" xfId="5250" xr:uid="{AD61A72D-69FA-4B0A-A830-5381205E76AB}"/>
    <cellStyle name="60% - 강조색3 2 4 5 2" xfId="14978" xr:uid="{B8AE7A99-7856-47F3-A85F-3A652E68EDD0}"/>
    <cellStyle name="60% - 강조색3 2 4 5 2 2" xfId="34434" xr:uid="{6A5330A6-A1D3-48E2-BEB9-E2F2BBF534C9}"/>
    <cellStyle name="60% - 강조색3 2 4 5 3" xfId="24706" xr:uid="{2478498C-E3EE-41D8-80E1-30EAC3A791A5}"/>
    <cellStyle name="60% - 강조색3 2 4 6" xfId="10114" xr:uid="{D99C68E3-8845-4142-BA63-EDBA97429488}"/>
    <cellStyle name="60% - 강조색3 2 4 6 2" xfId="29570" xr:uid="{4E6CF9A8-757C-4994-B582-78D9FBC9B0F6}"/>
    <cellStyle name="60% - 강조색3 2 4 7" xfId="19842" xr:uid="{E25CF3E5-C32D-4F85-817B-ED6CB1994D92}"/>
    <cellStyle name="60% - 강조색3 2 5" xfId="690" xr:uid="{0ADDAE74-93D3-4DEB-A0C0-B9F39F720B7E}"/>
    <cellStyle name="60% - 강조색3 2 5 2" xfId="1906" xr:uid="{34345FF6-27D6-492B-9786-EA9F9F1E83A4}"/>
    <cellStyle name="60% - 강조색3 2 5 2 2" xfId="4338" xr:uid="{E4FD3040-EE4A-4694-BE80-74F508E7581B}"/>
    <cellStyle name="60% - 강조색3 2 5 2 2 2" xfId="9202" xr:uid="{AD1D5DE2-87EA-4139-A3F9-AD5B5A4DDBC1}"/>
    <cellStyle name="60% - 강조색3 2 5 2 2 2 2" xfId="18930" xr:uid="{57F9DEEE-86B2-425C-9984-962085BC1521}"/>
    <cellStyle name="60% - 강조색3 2 5 2 2 2 2 2" xfId="38386" xr:uid="{61871679-49A3-4B83-A80B-7FB538A7D73D}"/>
    <cellStyle name="60% - 강조색3 2 5 2 2 2 3" xfId="28658" xr:uid="{D08B7B13-AC2B-4B90-983B-959359E0F8AD}"/>
    <cellStyle name="60% - 강조색3 2 5 2 2 3" xfId="14066" xr:uid="{50B4C0E3-D600-4983-9958-2B565C8DCEDA}"/>
    <cellStyle name="60% - 강조색3 2 5 2 2 3 2" xfId="33522" xr:uid="{2B8C9236-9414-41E3-A5E3-0D51CE5BBE03}"/>
    <cellStyle name="60% - 강조색3 2 5 2 2 4" xfId="23794" xr:uid="{07BDB34D-D370-497E-9B65-720323F0E894}"/>
    <cellStyle name="60% - 강조색3 2 5 2 3" xfId="6770" xr:uid="{C4B880F4-CD2F-4A94-BD98-F008A233AB33}"/>
    <cellStyle name="60% - 강조색3 2 5 2 3 2" xfId="16498" xr:uid="{8BBBD1BB-C18C-4B37-8234-D2B415CE5725}"/>
    <cellStyle name="60% - 강조색3 2 5 2 3 2 2" xfId="35954" xr:uid="{57BF27F7-66DC-41F5-9E9E-9A7D4FFAF860}"/>
    <cellStyle name="60% - 강조색3 2 5 2 3 3" xfId="26226" xr:uid="{26E04478-9A0C-4FB5-9D26-1BBEDD256543}"/>
    <cellStyle name="60% - 강조색3 2 5 2 4" xfId="11634" xr:uid="{3A8A92AA-DEE0-41E6-BE06-FCAA8BFAE597}"/>
    <cellStyle name="60% - 강조색3 2 5 2 4 2" xfId="31090" xr:uid="{6DBDAEEA-7015-4B70-AC07-C3F4C497E93C}"/>
    <cellStyle name="60% - 강조색3 2 5 2 5" xfId="21362" xr:uid="{4A8B92E1-08D7-4EEE-9A09-B739A6784D36}"/>
    <cellStyle name="60% - 강조색3 2 5 3" xfId="3122" xr:uid="{4641C486-6F1E-4646-ADF9-15E1528E40ED}"/>
    <cellStyle name="60% - 강조색3 2 5 3 2" xfId="7986" xr:uid="{998C6D6F-B9C0-4005-888B-682C51D109E9}"/>
    <cellStyle name="60% - 강조색3 2 5 3 2 2" xfId="17714" xr:uid="{F218D8FB-E202-4489-B751-9D4D9D1633AA}"/>
    <cellStyle name="60% - 강조색3 2 5 3 2 2 2" xfId="37170" xr:uid="{1A9CF171-DB79-49F0-9F66-8B82C84E3C22}"/>
    <cellStyle name="60% - 강조색3 2 5 3 2 3" xfId="27442" xr:uid="{833FE301-75F2-416D-A96E-4275127DA03E}"/>
    <cellStyle name="60% - 강조색3 2 5 3 3" xfId="12850" xr:uid="{838EB1F6-3235-40F6-8232-DF199AF67D52}"/>
    <cellStyle name="60% - 강조색3 2 5 3 3 2" xfId="32306" xr:uid="{838A4863-AC6B-4CAF-8F1F-F1765CBDEC39}"/>
    <cellStyle name="60% - 강조색3 2 5 3 4" xfId="22578" xr:uid="{3BACA781-E8E8-4814-919E-015EA6290046}"/>
    <cellStyle name="60% - 강조색3 2 5 4" xfId="5554" xr:uid="{EFD82BE0-62FE-42AA-B796-E12DB5923FD8}"/>
    <cellStyle name="60% - 강조색3 2 5 4 2" xfId="15282" xr:uid="{8F870545-9CCE-4E0E-AE2D-62CB1CFC50CF}"/>
    <cellStyle name="60% - 강조색3 2 5 4 2 2" xfId="34738" xr:uid="{E46DFC1A-49CD-40D8-94C2-6B16F944DD27}"/>
    <cellStyle name="60% - 강조색3 2 5 4 3" xfId="25010" xr:uid="{7572582F-7BBE-4FE5-A1A9-DB87C4050879}"/>
    <cellStyle name="60% - 강조색3 2 5 5" xfId="10418" xr:uid="{9A1679E4-F567-40A5-9C61-8B285BA24F1E}"/>
    <cellStyle name="60% - 강조색3 2 5 5 2" xfId="29874" xr:uid="{8A7A7661-3757-4A02-81B7-B446F4608672}"/>
    <cellStyle name="60% - 강조색3 2 5 6" xfId="20146" xr:uid="{14132694-747A-486E-B702-C4B409C2CCD8}"/>
    <cellStyle name="60% - 강조색3 2 6" xfId="1298" xr:uid="{A702F1CB-04FC-4616-A26F-7F788DB29580}"/>
    <cellStyle name="60% - 강조색3 2 6 2" xfId="3730" xr:uid="{2693D392-C682-46F6-8865-FCB16233FE33}"/>
    <cellStyle name="60% - 강조색3 2 6 2 2" xfId="8594" xr:uid="{FD370904-EA63-4392-807E-A9883D87DF0F}"/>
    <cellStyle name="60% - 강조색3 2 6 2 2 2" xfId="18322" xr:uid="{6BE4F6B8-172B-47F0-A738-79A1CE1E6421}"/>
    <cellStyle name="60% - 강조색3 2 6 2 2 2 2" xfId="37778" xr:uid="{D75E2C9F-BC94-480B-82F2-CC65225F3B57}"/>
    <cellStyle name="60% - 강조색3 2 6 2 2 3" xfId="28050" xr:uid="{1FB25150-533A-4832-8F8D-364C7BEE736D}"/>
    <cellStyle name="60% - 강조색3 2 6 2 3" xfId="13458" xr:uid="{4F61C8FC-33F4-4B16-872C-AA3E3DB64319}"/>
    <cellStyle name="60% - 강조색3 2 6 2 3 2" xfId="32914" xr:uid="{CC142F31-0642-4C9F-A57A-3478581B9B81}"/>
    <cellStyle name="60% - 강조색3 2 6 2 4" xfId="23186" xr:uid="{E21646CE-F686-43C3-B365-43C73218CBD5}"/>
    <cellStyle name="60% - 강조색3 2 6 3" xfId="6162" xr:uid="{6BCD67DC-94B7-41D2-8225-16F79F0BCAC5}"/>
    <cellStyle name="60% - 강조색3 2 6 3 2" xfId="15890" xr:uid="{5C2E9026-EF98-432C-9393-18AAF96D7D0E}"/>
    <cellStyle name="60% - 강조색3 2 6 3 2 2" xfId="35346" xr:uid="{783750A1-AC8A-4E8C-BC0F-369BF063666C}"/>
    <cellStyle name="60% - 강조색3 2 6 3 3" xfId="25618" xr:uid="{89B4923A-0E0E-4E6D-BF47-87C9CBB9F376}"/>
    <cellStyle name="60% - 강조색3 2 6 4" xfId="11026" xr:uid="{B9C5BFD3-6C87-425E-9975-6856CFCFE7C5}"/>
    <cellStyle name="60% - 강조색3 2 6 4 2" xfId="30482" xr:uid="{A221CA63-0026-4BC7-B2DF-5E5F88D71CAD}"/>
    <cellStyle name="60% - 강조색3 2 6 5" xfId="20754" xr:uid="{91E61C21-E43D-461E-A35E-353A327511A0}"/>
    <cellStyle name="60% - 강조색3 2 7" xfId="2514" xr:uid="{11BC90C1-DF57-4A70-91FB-55639D258A9F}"/>
    <cellStyle name="60% - 강조색3 2 7 2" xfId="7378" xr:uid="{FD512799-3F0C-4461-9062-608428441882}"/>
    <cellStyle name="60% - 강조색3 2 7 2 2" xfId="17106" xr:uid="{0495C752-A1FA-4F30-BF61-953DEFD094D7}"/>
    <cellStyle name="60% - 강조색3 2 7 2 2 2" xfId="36562" xr:uid="{6703D28F-7A04-4EE5-8CE4-EC83B181EF38}"/>
    <cellStyle name="60% - 강조색3 2 7 2 3" xfId="26834" xr:uid="{445BED8C-0781-4281-9C09-06CC2261FC91}"/>
    <cellStyle name="60% - 강조색3 2 7 3" xfId="12242" xr:uid="{FE38EB42-BBC7-4BA7-A45A-D280AB9A8888}"/>
    <cellStyle name="60% - 강조색3 2 7 3 2" xfId="31698" xr:uid="{6C2735E3-ACF6-4C95-BCDB-5221161F1240}"/>
    <cellStyle name="60% - 강조색3 2 7 4" xfId="21970" xr:uid="{8FD36409-815F-440A-93F3-F20C31E25485}"/>
    <cellStyle name="60% - 강조색3 2 8" xfId="4946" xr:uid="{0A2AE925-6DAE-4232-9F88-2F2B6152E5B8}"/>
    <cellStyle name="60% - 강조색3 2 8 2" xfId="14674" xr:uid="{BC348E55-E6E5-4288-AFF1-33E0AE52B489}"/>
    <cellStyle name="60% - 강조색3 2 8 2 2" xfId="34130" xr:uid="{2443819C-C25A-40B5-9682-D411A7014C36}"/>
    <cellStyle name="60% - 강조색3 2 8 3" xfId="24402" xr:uid="{70E2E55B-C92E-4067-AC8C-6FAECE80D75B}"/>
    <cellStyle name="60% - 강조색3 2 9" xfId="9810" xr:uid="{B49387F1-290F-4821-ACE3-15D19D91CCDF}"/>
    <cellStyle name="60% - 강조색3 2 9 2" xfId="29266" xr:uid="{DF42D230-2767-47F7-96AD-51C8CE6101F4}"/>
    <cellStyle name="60% - 강조색3 3" xfId="97" xr:uid="{E9A353FA-DADD-492A-B999-4AA97AC9D923}"/>
    <cellStyle name="60% - 강조색3 3 10" xfId="19558" xr:uid="{2EF2BA14-5F8E-4509-8848-09ED63BD7F2D}"/>
    <cellStyle name="60% - 강조색3 3 2" xfId="177" xr:uid="{27CB91E7-625F-4CAC-99B7-4FDB892A5462}"/>
    <cellStyle name="60% - 강조색3 3 2 2" xfId="330" xr:uid="{92B57429-0B5F-4C43-8C32-19B65D1B99B4}"/>
    <cellStyle name="60% - 강조색3 3 2 2 2" xfId="635" xr:uid="{D4C14F10-35C9-4586-BCE2-8DA4CA4C9A73}"/>
    <cellStyle name="60% - 강조색3 3 2 2 2 2" xfId="1243" xr:uid="{64C1A43F-A2A7-4E2B-9C0E-646383E8C7D0}"/>
    <cellStyle name="60% - 강조색3 3 2 2 2 2 2" xfId="2459" xr:uid="{69928863-8539-4446-86B4-B02E5E8E5FEA}"/>
    <cellStyle name="60% - 강조색3 3 2 2 2 2 2 2" xfId="4891" xr:uid="{11289BAF-68D7-46C9-A22B-1D7C5D8FB733}"/>
    <cellStyle name="60% - 강조색3 3 2 2 2 2 2 2 2" xfId="9755" xr:uid="{89743AEF-3588-4CDC-AAAA-AE6F5BE036E0}"/>
    <cellStyle name="60% - 강조색3 3 2 2 2 2 2 2 2 2" xfId="19483" xr:uid="{A0FB41B6-B2FB-42D4-BCE6-9537934FAA2F}"/>
    <cellStyle name="60% - 강조색3 3 2 2 2 2 2 2 2 2 2" xfId="38939" xr:uid="{E98A4305-37B4-45D9-A4CA-8AD50F3C36D5}"/>
    <cellStyle name="60% - 강조색3 3 2 2 2 2 2 2 2 3" xfId="29211" xr:uid="{AE22DAEB-2951-409E-BC46-703F6D9E1E81}"/>
    <cellStyle name="60% - 강조색3 3 2 2 2 2 2 2 3" xfId="14619" xr:uid="{96E1A665-A26A-49E8-B355-C15BF222CA2C}"/>
    <cellStyle name="60% - 강조색3 3 2 2 2 2 2 2 3 2" xfId="34075" xr:uid="{82DBC40B-5B51-4FFD-8A2E-1BCAAD043029}"/>
    <cellStyle name="60% - 강조색3 3 2 2 2 2 2 2 4" xfId="24347" xr:uid="{3A0FADAB-0BC3-4BFC-9D1B-96D405DE1698}"/>
    <cellStyle name="60% - 강조색3 3 2 2 2 2 2 3" xfId="7323" xr:uid="{77A272DF-C3A3-4F68-B365-C70C8E529F54}"/>
    <cellStyle name="60% - 강조색3 3 2 2 2 2 2 3 2" xfId="17051" xr:uid="{CA2F6C47-462C-4FB6-B78B-F1F045839179}"/>
    <cellStyle name="60% - 강조색3 3 2 2 2 2 2 3 2 2" xfId="36507" xr:uid="{4EDDBF03-3953-48B8-AFA5-2808E9F3D20D}"/>
    <cellStyle name="60% - 강조색3 3 2 2 2 2 2 3 3" xfId="26779" xr:uid="{C0A27B07-0EEC-4AB4-9795-1C907645678F}"/>
    <cellStyle name="60% - 강조색3 3 2 2 2 2 2 4" xfId="12187" xr:uid="{52202439-961E-4D60-8C62-8DA8A784ED74}"/>
    <cellStyle name="60% - 강조색3 3 2 2 2 2 2 4 2" xfId="31643" xr:uid="{174AF86C-DF7F-468C-A111-5CE657681760}"/>
    <cellStyle name="60% - 강조색3 3 2 2 2 2 2 5" xfId="21915" xr:uid="{7B9B9A42-C143-4647-B507-E132CBA19CAB}"/>
    <cellStyle name="60% - 강조색3 3 2 2 2 2 3" xfId="3675" xr:uid="{013AB6B2-11B3-4101-B8A2-3B0F0727D4ED}"/>
    <cellStyle name="60% - 강조색3 3 2 2 2 2 3 2" xfId="8539" xr:uid="{41D8944D-77D5-4B73-83C5-1BFD39B6CA25}"/>
    <cellStyle name="60% - 강조색3 3 2 2 2 2 3 2 2" xfId="18267" xr:uid="{336FDA8A-77CF-46B1-9E86-9F9E7FFD6B1F}"/>
    <cellStyle name="60% - 강조색3 3 2 2 2 2 3 2 2 2" xfId="37723" xr:uid="{A053D97F-0C98-4DDF-8759-E7B098CC1946}"/>
    <cellStyle name="60% - 강조색3 3 2 2 2 2 3 2 3" xfId="27995" xr:uid="{85E2F18B-2249-4260-B42E-13780D5E543F}"/>
    <cellStyle name="60% - 강조색3 3 2 2 2 2 3 3" xfId="13403" xr:uid="{18354DAD-6D6B-4F3D-8F94-CEAE8B6B879F}"/>
    <cellStyle name="60% - 강조색3 3 2 2 2 2 3 3 2" xfId="32859" xr:uid="{C8EB02A3-77D9-4097-8E7F-865B7ADD595A}"/>
    <cellStyle name="60% - 강조색3 3 2 2 2 2 3 4" xfId="23131" xr:uid="{B5422C64-FD87-4302-9C64-60F5350D68C6}"/>
    <cellStyle name="60% - 강조색3 3 2 2 2 2 4" xfId="6107" xr:uid="{05CE5965-D7B2-4FC2-B2A8-C4A506D79E73}"/>
    <cellStyle name="60% - 강조색3 3 2 2 2 2 4 2" xfId="15835" xr:uid="{E81C7BC8-A701-4D91-B59B-E84340D6DD53}"/>
    <cellStyle name="60% - 강조색3 3 2 2 2 2 4 2 2" xfId="35291" xr:uid="{0584EAFB-C10F-46AC-8D2F-77F6A892310C}"/>
    <cellStyle name="60% - 강조색3 3 2 2 2 2 4 3" xfId="25563" xr:uid="{49F33CA0-1BBD-46D5-8FD8-D9A23360A8DD}"/>
    <cellStyle name="60% - 강조색3 3 2 2 2 2 5" xfId="10971" xr:uid="{0BE047C6-8467-4A0A-9E39-8083A95D084F}"/>
    <cellStyle name="60% - 강조색3 3 2 2 2 2 5 2" xfId="30427" xr:uid="{9D4DE053-BEA2-4BDD-B9D5-A59AD5020471}"/>
    <cellStyle name="60% - 강조색3 3 2 2 2 2 6" xfId="20699" xr:uid="{49981A76-47C2-47E4-8118-63F33E604BF8}"/>
    <cellStyle name="60% - 강조색3 3 2 2 2 3" xfId="1851" xr:uid="{D69E129B-0481-412D-BADF-8016843984DB}"/>
    <cellStyle name="60% - 강조색3 3 2 2 2 3 2" xfId="4283" xr:uid="{8BD98548-907D-41CB-979A-6E5AE943A554}"/>
    <cellStyle name="60% - 강조색3 3 2 2 2 3 2 2" xfId="9147" xr:uid="{06ADA48F-DC54-4B98-913B-445C32CEA508}"/>
    <cellStyle name="60% - 강조색3 3 2 2 2 3 2 2 2" xfId="18875" xr:uid="{C7C19611-5BB3-42CD-BA7E-8FE77326CDE2}"/>
    <cellStyle name="60% - 강조색3 3 2 2 2 3 2 2 2 2" xfId="38331" xr:uid="{EE361FBE-787A-4764-951F-2029F2FE861A}"/>
    <cellStyle name="60% - 강조색3 3 2 2 2 3 2 2 3" xfId="28603" xr:uid="{26D797B4-FE48-44EF-B8BB-E03331ABD77C}"/>
    <cellStyle name="60% - 강조색3 3 2 2 2 3 2 3" xfId="14011" xr:uid="{C7FCCD34-C823-4B48-A5F8-63991AB648EE}"/>
    <cellStyle name="60% - 강조색3 3 2 2 2 3 2 3 2" xfId="33467" xr:uid="{1D0495A9-60EE-44A4-BCE9-9929605F5F15}"/>
    <cellStyle name="60% - 강조색3 3 2 2 2 3 2 4" xfId="23739" xr:uid="{2BB6FD05-9DBB-4F42-A339-B2622DCE54A7}"/>
    <cellStyle name="60% - 강조색3 3 2 2 2 3 3" xfId="6715" xr:uid="{BE6F765B-4F7E-483F-B40C-FB6734DF5917}"/>
    <cellStyle name="60% - 강조색3 3 2 2 2 3 3 2" xfId="16443" xr:uid="{D0E277A0-3BCC-4B54-8251-E8F74078F8F3}"/>
    <cellStyle name="60% - 강조색3 3 2 2 2 3 3 2 2" xfId="35899" xr:uid="{EE8ACAE3-85B2-451D-A66B-8E48D85C722C}"/>
    <cellStyle name="60% - 강조색3 3 2 2 2 3 3 3" xfId="26171" xr:uid="{4C7C125A-2F3C-45B0-9503-85148A14CF8C}"/>
    <cellStyle name="60% - 강조색3 3 2 2 2 3 4" xfId="11579" xr:uid="{E4EAB267-BD62-4FF9-9977-E3B608230C2C}"/>
    <cellStyle name="60% - 강조색3 3 2 2 2 3 4 2" xfId="31035" xr:uid="{7A64A680-D791-4676-9DEB-16C6EBF4D348}"/>
    <cellStyle name="60% - 강조색3 3 2 2 2 3 5" xfId="21307" xr:uid="{825C4FB6-AAA1-4AF4-ACAE-0D7FC9173903}"/>
    <cellStyle name="60% - 강조색3 3 2 2 2 4" xfId="3067" xr:uid="{BF84D9CD-E116-4358-A282-B387554FB0F6}"/>
    <cellStyle name="60% - 강조색3 3 2 2 2 4 2" xfId="7931" xr:uid="{37945718-C070-48CA-AEA4-36E7FCC18C3D}"/>
    <cellStyle name="60% - 강조색3 3 2 2 2 4 2 2" xfId="17659" xr:uid="{FF535CA3-FD66-4BF6-8D4A-62A52B8E9EE3}"/>
    <cellStyle name="60% - 강조색3 3 2 2 2 4 2 2 2" xfId="37115" xr:uid="{5A52F566-483F-4038-B8E2-79F1D6C28335}"/>
    <cellStyle name="60% - 강조색3 3 2 2 2 4 2 3" xfId="27387" xr:uid="{05C5E1ED-9365-434C-B4C9-D2003A0606D8}"/>
    <cellStyle name="60% - 강조색3 3 2 2 2 4 3" xfId="12795" xr:uid="{034C8D16-FCCE-43CB-88D4-46938160D5DE}"/>
    <cellStyle name="60% - 강조색3 3 2 2 2 4 3 2" xfId="32251" xr:uid="{E8D97494-B870-445F-9CA3-AB2FEF8CEF30}"/>
    <cellStyle name="60% - 강조색3 3 2 2 2 4 4" xfId="22523" xr:uid="{3F72E2D9-A7E3-4BC6-AFE3-7F167D5BCE24}"/>
    <cellStyle name="60% - 강조색3 3 2 2 2 5" xfId="5499" xr:uid="{F43F875A-5AC2-44D0-9044-BC69D71AB60D}"/>
    <cellStyle name="60% - 강조색3 3 2 2 2 5 2" xfId="15227" xr:uid="{7371FD79-8F53-4240-A3CA-FBB5314F8787}"/>
    <cellStyle name="60% - 강조색3 3 2 2 2 5 2 2" xfId="34683" xr:uid="{42883E18-BB22-4DDC-AAA3-FEF9436DEC96}"/>
    <cellStyle name="60% - 강조색3 3 2 2 2 5 3" xfId="24955" xr:uid="{C801BEC9-2EEC-466A-87FE-761CF2119645}"/>
    <cellStyle name="60% - 강조색3 3 2 2 2 6" xfId="10363" xr:uid="{F86BDFBD-2947-4BBA-8299-53636414DDE2}"/>
    <cellStyle name="60% - 강조색3 3 2 2 2 6 2" xfId="29819" xr:uid="{7B8D7DCE-CAD5-48BE-B298-D5C27664B309}"/>
    <cellStyle name="60% - 강조색3 3 2 2 2 7" xfId="20091" xr:uid="{D7B3F520-C0FE-473C-BCCA-66E4A148ACB8}"/>
    <cellStyle name="60% - 강조색3 3 2 2 3" xfId="939" xr:uid="{F618B455-C900-4175-938F-7829F5150597}"/>
    <cellStyle name="60% - 강조색3 3 2 2 3 2" xfId="2155" xr:uid="{24499AEE-BD87-4A3B-99C5-0A7FED3B92C1}"/>
    <cellStyle name="60% - 강조색3 3 2 2 3 2 2" xfId="4587" xr:uid="{D4076541-D5FE-4763-AA61-570302189897}"/>
    <cellStyle name="60% - 강조색3 3 2 2 3 2 2 2" xfId="9451" xr:uid="{44518DCF-C67C-40AB-8B79-38D0B4FB72C6}"/>
    <cellStyle name="60% - 강조색3 3 2 2 3 2 2 2 2" xfId="19179" xr:uid="{0552D8CD-A069-4344-91C3-7915D642B754}"/>
    <cellStyle name="60% - 강조색3 3 2 2 3 2 2 2 2 2" xfId="38635" xr:uid="{BCC6CB5E-E352-430A-8C38-54CF495EE466}"/>
    <cellStyle name="60% - 강조색3 3 2 2 3 2 2 2 3" xfId="28907" xr:uid="{E93D28D8-CD99-48E4-A7CD-506E7FAB5701}"/>
    <cellStyle name="60% - 강조색3 3 2 2 3 2 2 3" xfId="14315" xr:uid="{076A5B0F-6655-4B56-B3C9-A0B6718EC065}"/>
    <cellStyle name="60% - 강조색3 3 2 2 3 2 2 3 2" xfId="33771" xr:uid="{11448ECE-B9CC-4F90-8F2D-278FA23F1DEE}"/>
    <cellStyle name="60% - 강조색3 3 2 2 3 2 2 4" xfId="24043" xr:uid="{73A039FC-1122-4ABE-B521-439CC53B6AC4}"/>
    <cellStyle name="60% - 강조색3 3 2 2 3 2 3" xfId="7019" xr:uid="{DDCAAE7D-6E81-47A0-BA1E-14A69E4C2DFE}"/>
    <cellStyle name="60% - 강조색3 3 2 2 3 2 3 2" xfId="16747" xr:uid="{F9E20CAF-C64A-402E-83FE-48683EDAB26C}"/>
    <cellStyle name="60% - 강조색3 3 2 2 3 2 3 2 2" xfId="36203" xr:uid="{D1CDC70E-2544-43F0-9035-F5548D1A4111}"/>
    <cellStyle name="60% - 강조색3 3 2 2 3 2 3 3" xfId="26475" xr:uid="{B7843709-930D-48C8-9127-0AED3F1F6736}"/>
    <cellStyle name="60% - 강조색3 3 2 2 3 2 4" xfId="11883" xr:uid="{6F944FFD-85BE-4DC0-BFCF-AFF5725C94D7}"/>
    <cellStyle name="60% - 강조색3 3 2 2 3 2 4 2" xfId="31339" xr:uid="{C30B6887-7B61-4265-B506-56671F80441C}"/>
    <cellStyle name="60% - 강조색3 3 2 2 3 2 5" xfId="21611" xr:uid="{0A93570F-BC73-4A8E-AE38-750B2CCDA3B1}"/>
    <cellStyle name="60% - 강조색3 3 2 2 3 3" xfId="3371" xr:uid="{79606871-994C-42D9-8BFF-13293E8F7161}"/>
    <cellStyle name="60% - 강조색3 3 2 2 3 3 2" xfId="8235" xr:uid="{2DC42CE3-9C0A-48CF-9805-24071670CBFE}"/>
    <cellStyle name="60% - 강조색3 3 2 2 3 3 2 2" xfId="17963" xr:uid="{F75FEA88-01F3-4C1A-833B-9856E9B3496F}"/>
    <cellStyle name="60% - 강조색3 3 2 2 3 3 2 2 2" xfId="37419" xr:uid="{09F79224-3D86-420E-B939-C73D4827C15F}"/>
    <cellStyle name="60% - 강조색3 3 2 2 3 3 2 3" xfId="27691" xr:uid="{6E7AA92B-E113-479B-8F0A-316C1270302A}"/>
    <cellStyle name="60% - 강조색3 3 2 2 3 3 3" xfId="13099" xr:uid="{41FFD53C-8C15-4929-8077-0627837B8EC8}"/>
    <cellStyle name="60% - 강조색3 3 2 2 3 3 3 2" xfId="32555" xr:uid="{7A803E75-F9E2-4372-80F5-E7CBD82B76A9}"/>
    <cellStyle name="60% - 강조색3 3 2 2 3 3 4" xfId="22827" xr:uid="{ED7A56BB-55AF-4208-962B-2F83442A10DA}"/>
    <cellStyle name="60% - 강조색3 3 2 2 3 4" xfId="5803" xr:uid="{F3074DB6-9928-43F3-87E1-DB33BD6706B1}"/>
    <cellStyle name="60% - 강조색3 3 2 2 3 4 2" xfId="15531" xr:uid="{CBC33EA7-C495-459C-B3FC-AF81714BE69F}"/>
    <cellStyle name="60% - 강조색3 3 2 2 3 4 2 2" xfId="34987" xr:uid="{D73A0A96-F7FA-4267-ADC4-28D53BD7E0B3}"/>
    <cellStyle name="60% - 강조색3 3 2 2 3 4 3" xfId="25259" xr:uid="{9080059C-0227-4C9F-8174-A936263622A8}"/>
    <cellStyle name="60% - 강조색3 3 2 2 3 5" xfId="10667" xr:uid="{32504BB9-87C5-4AC7-BB6B-D39E07FDDA38}"/>
    <cellStyle name="60% - 강조색3 3 2 2 3 5 2" xfId="30123" xr:uid="{2E2064FE-4BBA-4278-86A1-FF3FA769B616}"/>
    <cellStyle name="60% - 강조색3 3 2 2 3 6" xfId="20395" xr:uid="{5BC177CD-EDB4-42E0-9914-DBCF9D8D2285}"/>
    <cellStyle name="60% - 강조색3 3 2 2 4" xfId="1547" xr:uid="{AAAA47E6-48E5-4DFD-9867-52C358BDDDE3}"/>
    <cellStyle name="60% - 강조색3 3 2 2 4 2" xfId="3979" xr:uid="{FA84A486-A9CD-4C28-A11A-79BDAA6167FA}"/>
    <cellStyle name="60% - 강조색3 3 2 2 4 2 2" xfId="8843" xr:uid="{ADED120A-AE42-4745-93FF-1BCE9D7E675D}"/>
    <cellStyle name="60% - 강조색3 3 2 2 4 2 2 2" xfId="18571" xr:uid="{5379DEA8-19FD-4BA0-8A83-3BFFBBFAF68D}"/>
    <cellStyle name="60% - 강조색3 3 2 2 4 2 2 2 2" xfId="38027" xr:uid="{20458285-A6CB-430D-87D1-F3B839890ED5}"/>
    <cellStyle name="60% - 강조색3 3 2 2 4 2 2 3" xfId="28299" xr:uid="{1C20C7A1-7BDD-42E9-B57E-B3C7D67DAA8A}"/>
    <cellStyle name="60% - 강조색3 3 2 2 4 2 3" xfId="13707" xr:uid="{7A461EBF-1E77-44BE-9E6D-2F144BFB7A98}"/>
    <cellStyle name="60% - 강조색3 3 2 2 4 2 3 2" xfId="33163" xr:uid="{D886864A-A19C-49AC-92C3-077540AF28F5}"/>
    <cellStyle name="60% - 강조색3 3 2 2 4 2 4" xfId="23435" xr:uid="{D60EC5F0-F100-4E98-A61A-C03BC6285699}"/>
    <cellStyle name="60% - 강조색3 3 2 2 4 3" xfId="6411" xr:uid="{F3485EC2-6C4F-484E-B278-9A5E984D4A4B}"/>
    <cellStyle name="60% - 강조색3 3 2 2 4 3 2" xfId="16139" xr:uid="{1BB2B1C9-4A13-4F05-8584-552D9136B0FC}"/>
    <cellStyle name="60% - 강조색3 3 2 2 4 3 2 2" xfId="35595" xr:uid="{D2E9A13A-2F4F-4F16-BA98-FF332EA8CA52}"/>
    <cellStyle name="60% - 강조색3 3 2 2 4 3 3" xfId="25867" xr:uid="{314F2127-51F1-4B6F-8E66-15BC7C408D07}"/>
    <cellStyle name="60% - 강조색3 3 2 2 4 4" xfId="11275" xr:uid="{9E06F80E-BB81-460A-B6EA-EFBC68224698}"/>
    <cellStyle name="60% - 강조색3 3 2 2 4 4 2" xfId="30731" xr:uid="{BE672FDD-3068-4BF1-A920-CDB536548B50}"/>
    <cellStyle name="60% - 강조색3 3 2 2 4 5" xfId="21003" xr:uid="{56830EB8-05F1-4A8D-ACD4-C62EB7C75E47}"/>
    <cellStyle name="60% - 강조색3 3 2 2 5" xfId="2763" xr:uid="{684227C7-DE48-44BF-9F9E-DBD06545B008}"/>
    <cellStyle name="60% - 강조색3 3 2 2 5 2" xfId="7627" xr:uid="{E7050F2B-B2CE-488F-BBBC-478C07B89605}"/>
    <cellStyle name="60% - 강조색3 3 2 2 5 2 2" xfId="17355" xr:uid="{2B7694D3-6697-47DA-9F26-D0482EEEFB2D}"/>
    <cellStyle name="60% - 강조색3 3 2 2 5 2 2 2" xfId="36811" xr:uid="{43ED454D-8EE7-4CEB-8F79-48805687F0B6}"/>
    <cellStyle name="60% - 강조색3 3 2 2 5 2 3" xfId="27083" xr:uid="{9DF559E4-28AA-4222-9A74-D8671796E1E6}"/>
    <cellStyle name="60% - 강조색3 3 2 2 5 3" xfId="12491" xr:uid="{042CF48C-8BDB-4B65-B0F9-71AEFD904E9E}"/>
    <cellStyle name="60% - 강조색3 3 2 2 5 3 2" xfId="31947" xr:uid="{DC3314C3-8D62-498A-8049-505F1F3E736B}"/>
    <cellStyle name="60% - 강조색3 3 2 2 5 4" xfId="22219" xr:uid="{2D8336AE-01D6-486A-9CB0-D4C68142A1C5}"/>
    <cellStyle name="60% - 강조색3 3 2 2 6" xfId="5195" xr:uid="{4CEA2546-984D-42AF-9E59-DD34E6406134}"/>
    <cellStyle name="60% - 강조색3 3 2 2 6 2" xfId="14923" xr:uid="{DA169FCF-EC4E-4894-955C-9E344BF5DE95}"/>
    <cellStyle name="60% - 강조색3 3 2 2 6 2 2" xfId="34379" xr:uid="{9A3C52B9-7CA8-48EA-8F74-04BBB5EC47C3}"/>
    <cellStyle name="60% - 강조색3 3 2 2 6 3" xfId="24651" xr:uid="{A8F18725-A9DB-4E2B-8B8B-101D6803EC26}"/>
    <cellStyle name="60% - 강조색3 3 2 2 7" xfId="10059" xr:uid="{D95F063F-9E60-48FC-AA74-BC9B3CAA3F7F}"/>
    <cellStyle name="60% - 강조색3 3 2 2 7 2" xfId="29515" xr:uid="{41A510A5-1F0A-421C-98D3-0C1615633D92}"/>
    <cellStyle name="60% - 강조색3 3 2 2 8" xfId="19787" xr:uid="{8051EF93-6019-4F76-ABF0-DC93CD9C3505}"/>
    <cellStyle name="60% - 강조색3 3 2 3" xfId="483" xr:uid="{29EAAAF0-D125-49DF-9D3E-AFA4D20DB078}"/>
    <cellStyle name="60% - 강조색3 3 2 3 2" xfId="1091" xr:uid="{AA236576-E8C5-4DBD-9C0E-D30D8262BFDF}"/>
    <cellStyle name="60% - 강조색3 3 2 3 2 2" xfId="2307" xr:uid="{1FEDCB72-7E67-4877-ACAD-7F37A709AA93}"/>
    <cellStyle name="60% - 강조색3 3 2 3 2 2 2" xfId="4739" xr:uid="{7AD97928-FAAF-4D6D-B2EE-AADB44A343BE}"/>
    <cellStyle name="60% - 강조색3 3 2 3 2 2 2 2" xfId="9603" xr:uid="{9A3054C8-AEBE-4A2B-8B99-F2648B4DA9EB}"/>
    <cellStyle name="60% - 강조색3 3 2 3 2 2 2 2 2" xfId="19331" xr:uid="{6B96BAA7-48DD-4CE7-8DEC-B08424E58094}"/>
    <cellStyle name="60% - 강조색3 3 2 3 2 2 2 2 2 2" xfId="38787" xr:uid="{DB7ECBDF-C35E-4D27-91D1-C9C5F10FEF83}"/>
    <cellStyle name="60% - 강조색3 3 2 3 2 2 2 2 3" xfId="29059" xr:uid="{855502AC-49E9-4169-8C3A-4AD0EDAED301}"/>
    <cellStyle name="60% - 강조색3 3 2 3 2 2 2 3" xfId="14467" xr:uid="{C2137574-CDE8-4C20-90FF-755675E5A306}"/>
    <cellStyle name="60% - 강조색3 3 2 3 2 2 2 3 2" xfId="33923" xr:uid="{0B0BE59B-6F89-4687-84AB-086598BC7DE0}"/>
    <cellStyle name="60% - 강조색3 3 2 3 2 2 2 4" xfId="24195" xr:uid="{06665424-4F84-48EA-A3DA-9903BFF5FA66}"/>
    <cellStyle name="60% - 강조색3 3 2 3 2 2 3" xfId="7171" xr:uid="{F9C764A9-99D0-4CBD-A0C0-2A21877FA8C3}"/>
    <cellStyle name="60% - 강조색3 3 2 3 2 2 3 2" xfId="16899" xr:uid="{112B1D8D-4F6E-4A7A-B1D3-42B5D9DC5E72}"/>
    <cellStyle name="60% - 강조색3 3 2 3 2 2 3 2 2" xfId="36355" xr:uid="{BE1DA405-7A3E-4126-9C78-3D96977C99BA}"/>
    <cellStyle name="60% - 강조색3 3 2 3 2 2 3 3" xfId="26627" xr:uid="{F2295A20-A0AE-4B5E-9F39-553B148202E4}"/>
    <cellStyle name="60% - 강조색3 3 2 3 2 2 4" xfId="12035" xr:uid="{FFE8AF83-871E-415C-896A-65D176F7C177}"/>
    <cellStyle name="60% - 강조색3 3 2 3 2 2 4 2" xfId="31491" xr:uid="{CEA11CB3-F890-4A41-82ED-F9846DDB43BC}"/>
    <cellStyle name="60% - 강조색3 3 2 3 2 2 5" xfId="21763" xr:uid="{71FD5135-46D2-4E42-B85C-19DDFF1AFFA9}"/>
    <cellStyle name="60% - 강조색3 3 2 3 2 3" xfId="3523" xr:uid="{3941D920-E35C-40D2-84C4-B28953CE1FC7}"/>
    <cellStyle name="60% - 강조색3 3 2 3 2 3 2" xfId="8387" xr:uid="{0D648AA4-D1E1-47DA-B45A-A93895D0EE09}"/>
    <cellStyle name="60% - 강조색3 3 2 3 2 3 2 2" xfId="18115" xr:uid="{74D748C7-C374-4EB3-90F9-A51055AB854C}"/>
    <cellStyle name="60% - 강조색3 3 2 3 2 3 2 2 2" xfId="37571" xr:uid="{39854D0D-97D6-42C1-AFA2-912E345D4A66}"/>
    <cellStyle name="60% - 강조색3 3 2 3 2 3 2 3" xfId="27843" xr:uid="{12861C8D-CAA7-4D74-BFA9-C0DCBA97AE60}"/>
    <cellStyle name="60% - 강조색3 3 2 3 2 3 3" xfId="13251" xr:uid="{468B1F49-43BA-4F90-9816-22DD5C98DADB}"/>
    <cellStyle name="60% - 강조색3 3 2 3 2 3 3 2" xfId="32707" xr:uid="{F02457FA-2361-425B-8523-7A1A644BC6A4}"/>
    <cellStyle name="60% - 강조색3 3 2 3 2 3 4" xfId="22979" xr:uid="{241F7C2E-DF03-4AC6-9DF5-C8FE42216399}"/>
    <cellStyle name="60% - 강조색3 3 2 3 2 4" xfId="5955" xr:uid="{C6958313-D8DE-4472-8CC9-CC48F538696A}"/>
    <cellStyle name="60% - 강조색3 3 2 3 2 4 2" xfId="15683" xr:uid="{0582DCD7-7EF7-4243-9DFF-304323706C93}"/>
    <cellStyle name="60% - 강조색3 3 2 3 2 4 2 2" xfId="35139" xr:uid="{AB35739F-CC71-41CB-8EEA-6EE65525EC46}"/>
    <cellStyle name="60% - 강조색3 3 2 3 2 4 3" xfId="25411" xr:uid="{D48C94CB-9670-4AFC-BB0A-7981737EAD05}"/>
    <cellStyle name="60% - 강조색3 3 2 3 2 5" xfId="10819" xr:uid="{7E9BC228-FD0B-42F8-8D33-089BB615C822}"/>
    <cellStyle name="60% - 강조색3 3 2 3 2 5 2" xfId="30275" xr:uid="{34C7574F-3892-4586-9C57-93EE89FEB6B1}"/>
    <cellStyle name="60% - 강조색3 3 2 3 2 6" xfId="20547" xr:uid="{CEB178A4-E3CF-4C43-8B2B-7C643DF66A0C}"/>
    <cellStyle name="60% - 강조색3 3 2 3 3" xfId="1699" xr:uid="{FAE258DE-38AC-4265-A93D-69AC5F2AEFC6}"/>
    <cellStyle name="60% - 강조색3 3 2 3 3 2" xfId="4131" xr:uid="{75AE5280-77AD-4161-B502-09798F347D5C}"/>
    <cellStyle name="60% - 강조색3 3 2 3 3 2 2" xfId="8995" xr:uid="{05633AAD-A96B-4DD1-BEF9-EA8A4CA6FF6E}"/>
    <cellStyle name="60% - 강조색3 3 2 3 3 2 2 2" xfId="18723" xr:uid="{E23E1576-97D7-4389-9204-6B3CBF43CE9C}"/>
    <cellStyle name="60% - 강조색3 3 2 3 3 2 2 2 2" xfId="38179" xr:uid="{FD06F3A8-F718-46DB-B3F4-28A6F1B756CE}"/>
    <cellStyle name="60% - 강조색3 3 2 3 3 2 2 3" xfId="28451" xr:uid="{8C11CA49-7580-479C-B00F-5149639E4F67}"/>
    <cellStyle name="60% - 강조색3 3 2 3 3 2 3" xfId="13859" xr:uid="{D662F1BD-405B-4B72-8566-0D18BF5E6D15}"/>
    <cellStyle name="60% - 강조색3 3 2 3 3 2 3 2" xfId="33315" xr:uid="{A251999C-CEF1-41D5-9524-32931A09AB8F}"/>
    <cellStyle name="60% - 강조색3 3 2 3 3 2 4" xfId="23587" xr:uid="{8F43D3D1-0FC5-4E9E-B979-3ABF9B2896CD}"/>
    <cellStyle name="60% - 강조색3 3 2 3 3 3" xfId="6563" xr:uid="{CC14E917-53B7-416B-AE4D-EE2243A17574}"/>
    <cellStyle name="60% - 강조색3 3 2 3 3 3 2" xfId="16291" xr:uid="{513124F0-AF4A-433C-8D14-A554D1A807DE}"/>
    <cellStyle name="60% - 강조색3 3 2 3 3 3 2 2" xfId="35747" xr:uid="{EF7752A0-42CD-4022-BC71-07E5903EC90F}"/>
    <cellStyle name="60% - 강조색3 3 2 3 3 3 3" xfId="26019" xr:uid="{BBB422B7-7BB7-41A8-83FC-6C9C441FAA8A}"/>
    <cellStyle name="60% - 강조색3 3 2 3 3 4" xfId="11427" xr:uid="{1D6412F6-E78D-4D14-B6D0-AAB8A8F8A296}"/>
    <cellStyle name="60% - 강조색3 3 2 3 3 4 2" xfId="30883" xr:uid="{E593F560-EEAF-4817-A779-8434C83EDE88}"/>
    <cellStyle name="60% - 강조색3 3 2 3 3 5" xfId="21155" xr:uid="{21EA260F-6B1E-4B3C-BABA-CD054C2F7CD3}"/>
    <cellStyle name="60% - 강조색3 3 2 3 4" xfId="2915" xr:uid="{86B12EF8-FF25-450A-9DD5-FFA11535A9B6}"/>
    <cellStyle name="60% - 강조색3 3 2 3 4 2" xfId="7779" xr:uid="{882ADF6B-04E2-44D2-930C-B47681C57EF5}"/>
    <cellStyle name="60% - 강조색3 3 2 3 4 2 2" xfId="17507" xr:uid="{C29548D3-8C78-414E-9F9A-E84E9B1A4AB6}"/>
    <cellStyle name="60% - 강조색3 3 2 3 4 2 2 2" xfId="36963" xr:uid="{4E7697FD-16CF-40B4-B6D8-3D2300B4E10F}"/>
    <cellStyle name="60% - 강조색3 3 2 3 4 2 3" xfId="27235" xr:uid="{BE2708B9-928A-42BF-A121-01E8C91E7E70}"/>
    <cellStyle name="60% - 강조색3 3 2 3 4 3" xfId="12643" xr:uid="{6C83EDBC-3600-413E-B551-D3DE575DC207}"/>
    <cellStyle name="60% - 강조색3 3 2 3 4 3 2" xfId="32099" xr:uid="{26040993-85AF-41E6-866C-F49A43BD1230}"/>
    <cellStyle name="60% - 강조색3 3 2 3 4 4" xfId="22371" xr:uid="{E9CABA53-B0DF-4380-8817-1608683D10C8}"/>
    <cellStyle name="60% - 강조색3 3 2 3 5" xfId="5347" xr:uid="{8987FE57-E8D1-4B7F-A0FA-F38D5B6A3706}"/>
    <cellStyle name="60% - 강조색3 3 2 3 5 2" xfId="15075" xr:uid="{2D7C5D66-B9FD-4DCD-8BA5-244EE55B5703}"/>
    <cellStyle name="60% - 강조색3 3 2 3 5 2 2" xfId="34531" xr:uid="{CB887A36-5902-41DF-A8CB-99A066F1725E}"/>
    <cellStyle name="60% - 강조색3 3 2 3 5 3" xfId="24803" xr:uid="{D38AABBD-F6DB-4727-8178-CFB7E03B06E0}"/>
    <cellStyle name="60% - 강조색3 3 2 3 6" xfId="10211" xr:uid="{E40D8174-8931-426B-BABD-8085A6C4041C}"/>
    <cellStyle name="60% - 강조색3 3 2 3 6 2" xfId="29667" xr:uid="{51ECBAB6-3A9E-45D6-B4C2-FC53F74342ED}"/>
    <cellStyle name="60% - 강조색3 3 2 3 7" xfId="19939" xr:uid="{1170FA50-C339-49B0-ADB3-E19A9475C351}"/>
    <cellStyle name="60% - 강조색3 3 2 4" xfId="787" xr:uid="{A6983B1E-A96D-46CB-8885-5ED8874EF484}"/>
    <cellStyle name="60% - 강조색3 3 2 4 2" xfId="2003" xr:uid="{A2B64644-BCCB-4DDE-853B-10399E39C5B0}"/>
    <cellStyle name="60% - 강조색3 3 2 4 2 2" xfId="4435" xr:uid="{D4FE09C6-2205-466C-80BC-23403785CAD5}"/>
    <cellStyle name="60% - 강조색3 3 2 4 2 2 2" xfId="9299" xr:uid="{A6C79DD1-20C4-4E82-B527-5FB4A7E40805}"/>
    <cellStyle name="60% - 강조색3 3 2 4 2 2 2 2" xfId="19027" xr:uid="{7363C9CA-88DC-4B9F-889C-981D8E614FA1}"/>
    <cellStyle name="60% - 강조색3 3 2 4 2 2 2 2 2" xfId="38483" xr:uid="{97D77A93-2EC1-43AE-BA21-09E6207409E2}"/>
    <cellStyle name="60% - 강조색3 3 2 4 2 2 2 3" xfId="28755" xr:uid="{EE59D413-784C-48BD-A259-1F02899C6B91}"/>
    <cellStyle name="60% - 강조색3 3 2 4 2 2 3" xfId="14163" xr:uid="{22F29EB0-8312-479C-865D-97B9DA256CFC}"/>
    <cellStyle name="60% - 강조색3 3 2 4 2 2 3 2" xfId="33619" xr:uid="{3A52B6DA-90C9-4F43-BFB9-2F87466D0CAB}"/>
    <cellStyle name="60% - 강조색3 3 2 4 2 2 4" xfId="23891" xr:uid="{EF1EBD0A-AD63-4466-ADA4-A42051A42D01}"/>
    <cellStyle name="60% - 강조색3 3 2 4 2 3" xfId="6867" xr:uid="{DD66B39E-DC44-4CCC-8E58-AF8A02822ABC}"/>
    <cellStyle name="60% - 강조색3 3 2 4 2 3 2" xfId="16595" xr:uid="{D4BB6A50-30B7-451B-A04C-2A37D6DAC398}"/>
    <cellStyle name="60% - 강조색3 3 2 4 2 3 2 2" xfId="36051" xr:uid="{E3D144C5-F986-40B1-AA68-2DD03DAC08C5}"/>
    <cellStyle name="60% - 강조색3 3 2 4 2 3 3" xfId="26323" xr:uid="{0E5EA003-41C0-4A75-AF7A-68F88759DF20}"/>
    <cellStyle name="60% - 강조색3 3 2 4 2 4" xfId="11731" xr:uid="{66038748-0EE1-45BB-9E0A-705C2683ED33}"/>
    <cellStyle name="60% - 강조색3 3 2 4 2 4 2" xfId="31187" xr:uid="{0BCA80E6-724F-4D50-BA0A-1AE8085D20AD}"/>
    <cellStyle name="60% - 강조색3 3 2 4 2 5" xfId="21459" xr:uid="{5274777D-7221-4C6E-8E94-D423278FA8AA}"/>
    <cellStyle name="60% - 강조색3 3 2 4 3" xfId="3219" xr:uid="{F21CE6C7-286E-4BA4-82DC-150874A7AE9F}"/>
    <cellStyle name="60% - 강조색3 3 2 4 3 2" xfId="8083" xr:uid="{C24B45FF-870D-4D32-84EF-6525535549F8}"/>
    <cellStyle name="60% - 강조색3 3 2 4 3 2 2" xfId="17811" xr:uid="{970F0337-A3F0-4CEA-A2D1-9496C7234B7D}"/>
    <cellStyle name="60% - 강조색3 3 2 4 3 2 2 2" xfId="37267" xr:uid="{DD9DC38D-C4AD-4914-8BC5-7384CD6C20B9}"/>
    <cellStyle name="60% - 강조색3 3 2 4 3 2 3" xfId="27539" xr:uid="{2A00F161-AA8D-459F-ABF2-168D91C11D03}"/>
    <cellStyle name="60% - 강조색3 3 2 4 3 3" xfId="12947" xr:uid="{1DC8E05A-41FA-432C-9CDC-40EB519D4052}"/>
    <cellStyle name="60% - 강조색3 3 2 4 3 3 2" xfId="32403" xr:uid="{91A8BD6B-BAEA-48A8-9FEE-4938082F72BB}"/>
    <cellStyle name="60% - 강조색3 3 2 4 3 4" xfId="22675" xr:uid="{7D2CA065-583C-4A9A-9C99-5FB7298D1212}"/>
    <cellStyle name="60% - 강조색3 3 2 4 4" xfId="5651" xr:uid="{45615FB0-3400-40E2-961B-32DCCF9BC36C}"/>
    <cellStyle name="60% - 강조색3 3 2 4 4 2" xfId="15379" xr:uid="{8673C274-B2F1-49FB-95B4-A2A628B5B91F}"/>
    <cellStyle name="60% - 강조색3 3 2 4 4 2 2" xfId="34835" xr:uid="{EAB7D286-3CA2-4C6C-B75D-546A512854BD}"/>
    <cellStyle name="60% - 강조색3 3 2 4 4 3" xfId="25107" xr:uid="{DE8D86BE-1058-400C-B139-5CAAF6176372}"/>
    <cellStyle name="60% - 강조색3 3 2 4 5" xfId="10515" xr:uid="{78FA22D4-E82F-48ED-9F48-A3D8A4B3FFCD}"/>
    <cellStyle name="60% - 강조색3 3 2 4 5 2" xfId="29971" xr:uid="{9840F2BA-AA92-426C-9DA7-D587055E959B}"/>
    <cellStyle name="60% - 강조색3 3 2 4 6" xfId="20243" xr:uid="{6003A3A2-B983-4D7A-8F3A-BC4950A9D6F2}"/>
    <cellStyle name="60% - 강조색3 3 2 5" xfId="1395" xr:uid="{4670135B-02D0-4FFE-B793-A3A97D8570A8}"/>
    <cellStyle name="60% - 강조색3 3 2 5 2" xfId="3827" xr:uid="{FE5E7C9E-3973-473F-9741-121BC6C1B0E8}"/>
    <cellStyle name="60% - 강조색3 3 2 5 2 2" xfId="8691" xr:uid="{5F5A1D21-33E7-49CF-8968-4DC4E83BCE98}"/>
    <cellStyle name="60% - 강조색3 3 2 5 2 2 2" xfId="18419" xr:uid="{2F745A5B-377C-4625-AC87-CAC31CA0786C}"/>
    <cellStyle name="60% - 강조색3 3 2 5 2 2 2 2" xfId="37875" xr:uid="{A2B22CCC-E7B5-418B-BEDE-3590C95D62C7}"/>
    <cellStyle name="60% - 강조색3 3 2 5 2 2 3" xfId="28147" xr:uid="{E620584A-885E-4C32-BDF5-1FA4D108C380}"/>
    <cellStyle name="60% - 강조색3 3 2 5 2 3" xfId="13555" xr:uid="{7E3029B6-1140-4487-B24D-0BDDD11685B8}"/>
    <cellStyle name="60% - 강조색3 3 2 5 2 3 2" xfId="33011" xr:uid="{4F81F8B1-F712-401C-87F7-B595A6D539DF}"/>
    <cellStyle name="60% - 강조색3 3 2 5 2 4" xfId="23283" xr:uid="{44023624-16E2-4EC3-907B-AAFA75852DFF}"/>
    <cellStyle name="60% - 강조색3 3 2 5 3" xfId="6259" xr:uid="{4890650D-AAE6-44F9-936C-E53E6005D797}"/>
    <cellStyle name="60% - 강조색3 3 2 5 3 2" xfId="15987" xr:uid="{9C55C6EB-0E25-465A-8E6F-778AACEF51BE}"/>
    <cellStyle name="60% - 강조색3 3 2 5 3 2 2" xfId="35443" xr:uid="{BC5E5B42-09C1-4A8A-80FB-EBAC04C8A206}"/>
    <cellStyle name="60% - 강조색3 3 2 5 3 3" xfId="25715" xr:uid="{4757F981-A618-4352-BA74-EA12D2A209C5}"/>
    <cellStyle name="60% - 강조색3 3 2 5 4" xfId="11123" xr:uid="{35185210-6B08-4EE4-961C-247B86AD9ABF}"/>
    <cellStyle name="60% - 강조색3 3 2 5 4 2" xfId="30579" xr:uid="{6B99403F-F6A9-46A6-8C74-12EBF59772F4}"/>
    <cellStyle name="60% - 강조색3 3 2 5 5" xfId="20851" xr:uid="{2D8CD6BE-6B80-43E7-9095-BF7C65EC999A}"/>
    <cellStyle name="60% - 강조색3 3 2 6" xfId="2611" xr:uid="{B24315B3-C794-4692-90A0-B2D169E7A150}"/>
    <cellStyle name="60% - 강조색3 3 2 6 2" xfId="7475" xr:uid="{673D511D-866A-4B54-B3EA-5E2299D69D8D}"/>
    <cellStyle name="60% - 강조색3 3 2 6 2 2" xfId="17203" xr:uid="{FBA6F6A2-32C6-472F-9B22-62F5A53968B1}"/>
    <cellStyle name="60% - 강조색3 3 2 6 2 2 2" xfId="36659" xr:uid="{50CCE216-C20D-4DCC-AC40-59B1AEFB580F}"/>
    <cellStyle name="60% - 강조색3 3 2 6 2 3" xfId="26931" xr:uid="{9C2F97B1-2FDC-4354-9CC3-BC7DED1A8726}"/>
    <cellStyle name="60% - 강조색3 3 2 6 3" xfId="12339" xr:uid="{E2A37D25-9D6D-4A94-9DA6-22248EBE336D}"/>
    <cellStyle name="60% - 강조색3 3 2 6 3 2" xfId="31795" xr:uid="{D0C29945-30B5-4AFA-A3EC-573A0BC44165}"/>
    <cellStyle name="60% - 강조색3 3 2 6 4" xfId="22067" xr:uid="{E3EF1EEE-F936-4FB9-AD68-3F4ECF3FF5CD}"/>
    <cellStyle name="60% - 강조색3 3 2 7" xfId="5043" xr:uid="{68BE2CA3-98B6-4E34-A04A-FCCA6F6AB25C}"/>
    <cellStyle name="60% - 강조색3 3 2 7 2" xfId="14771" xr:uid="{6E6D1D57-3728-4456-9ED3-63E7B85F126F}"/>
    <cellStyle name="60% - 강조색3 3 2 7 2 2" xfId="34227" xr:uid="{64C64DA5-7002-4DA5-869C-0F35A63226B6}"/>
    <cellStyle name="60% - 강조색3 3 2 7 3" xfId="24499" xr:uid="{5468F15F-FC7F-4013-8C34-3EB91404E100}"/>
    <cellStyle name="60% - 강조색3 3 2 8" xfId="9907" xr:uid="{4CE98636-2578-4221-B43F-9619703A9EAB}"/>
    <cellStyle name="60% - 강조색3 3 2 8 2" xfId="29363" xr:uid="{D2A8FBC4-85D1-4401-92DC-D69B3DFEFB74}"/>
    <cellStyle name="60% - 강조색3 3 2 9" xfId="19635" xr:uid="{82258787-D547-4D6F-BB30-364AB11ED91E}"/>
    <cellStyle name="60% - 강조색3 3 3" xfId="253" xr:uid="{73C86CB5-C119-468D-8E5F-4E7099ECC6A0}"/>
    <cellStyle name="60% - 강조색3 3 3 2" xfId="558" xr:uid="{A3FBD500-DA5B-4169-B1C4-6292D51806C8}"/>
    <cellStyle name="60% - 강조색3 3 3 2 2" xfId="1166" xr:uid="{F8D61828-EBF6-4B6F-A66C-218580B5F9C7}"/>
    <cellStyle name="60% - 강조색3 3 3 2 2 2" xfId="2382" xr:uid="{DC222CC3-9B73-46F2-9316-26C283B7DF6E}"/>
    <cellStyle name="60% - 강조색3 3 3 2 2 2 2" xfId="4814" xr:uid="{E57FB3BB-9FA2-4F28-A1FE-996C00AE3DA0}"/>
    <cellStyle name="60% - 강조색3 3 3 2 2 2 2 2" xfId="9678" xr:uid="{1F6DDDB8-4716-4083-9261-7CC5607EAB74}"/>
    <cellStyle name="60% - 강조색3 3 3 2 2 2 2 2 2" xfId="19406" xr:uid="{5A3C3402-FEF6-49E7-848C-04A316BB8AF5}"/>
    <cellStyle name="60% - 강조색3 3 3 2 2 2 2 2 2 2" xfId="38862" xr:uid="{0CB6E4ED-D765-496E-825F-0035911D7EA9}"/>
    <cellStyle name="60% - 강조색3 3 3 2 2 2 2 2 3" xfId="29134" xr:uid="{37BD0F8F-31DC-43A9-8340-93114140935C}"/>
    <cellStyle name="60% - 강조색3 3 3 2 2 2 2 3" xfId="14542" xr:uid="{7DE4E14C-088A-4CD7-BAD4-C16CFEF69FF1}"/>
    <cellStyle name="60% - 강조색3 3 3 2 2 2 2 3 2" xfId="33998" xr:uid="{F0D3E57F-F988-4B9B-B6F9-5D4A80288188}"/>
    <cellStyle name="60% - 강조색3 3 3 2 2 2 2 4" xfId="24270" xr:uid="{A8635AD7-88E2-484B-A5DA-D80143A030A5}"/>
    <cellStyle name="60% - 강조색3 3 3 2 2 2 3" xfId="7246" xr:uid="{2600F675-B757-47D2-A914-77DDD310EA2F}"/>
    <cellStyle name="60% - 강조색3 3 3 2 2 2 3 2" xfId="16974" xr:uid="{08AE517C-B3D0-47F9-9733-A215D72E3E30}"/>
    <cellStyle name="60% - 강조색3 3 3 2 2 2 3 2 2" xfId="36430" xr:uid="{648E5A1D-4986-4804-998D-B2DE3887501B}"/>
    <cellStyle name="60% - 강조색3 3 3 2 2 2 3 3" xfId="26702" xr:uid="{64B7B41F-4EE9-4954-B031-E09F585F61D2}"/>
    <cellStyle name="60% - 강조색3 3 3 2 2 2 4" xfId="12110" xr:uid="{870137D3-2460-4C23-B087-59473619DBCD}"/>
    <cellStyle name="60% - 강조색3 3 3 2 2 2 4 2" xfId="31566" xr:uid="{7961F2C2-4D0A-4BE0-8C26-1E6AFE2B466E}"/>
    <cellStyle name="60% - 강조색3 3 3 2 2 2 5" xfId="21838" xr:uid="{26F5A301-8514-480E-BF2E-0EF32F306563}"/>
    <cellStyle name="60% - 강조색3 3 3 2 2 3" xfId="3598" xr:uid="{ECD81A05-9955-4D6F-8B8F-456146467D44}"/>
    <cellStyle name="60% - 강조색3 3 3 2 2 3 2" xfId="8462" xr:uid="{466187FF-D5D9-4A32-9594-AB496506F6CB}"/>
    <cellStyle name="60% - 강조색3 3 3 2 2 3 2 2" xfId="18190" xr:uid="{64D1E418-3A7F-48F7-A518-892B6CF53651}"/>
    <cellStyle name="60% - 강조색3 3 3 2 2 3 2 2 2" xfId="37646" xr:uid="{82564C48-414E-4858-832F-E6D8F859CCD9}"/>
    <cellStyle name="60% - 강조색3 3 3 2 2 3 2 3" xfId="27918" xr:uid="{45E22463-BD50-4196-AAEC-85748C14F642}"/>
    <cellStyle name="60% - 강조색3 3 3 2 2 3 3" xfId="13326" xr:uid="{F628C7EC-45FE-4596-BDDC-F9EDEFA3578C}"/>
    <cellStyle name="60% - 강조색3 3 3 2 2 3 3 2" xfId="32782" xr:uid="{6BA9805F-CC7C-45F8-8A64-C0BF03A91022}"/>
    <cellStyle name="60% - 강조색3 3 3 2 2 3 4" xfId="23054" xr:uid="{7BF5555E-215D-4718-9E03-778AB17B1429}"/>
    <cellStyle name="60% - 강조색3 3 3 2 2 4" xfId="6030" xr:uid="{08639BD3-ADCE-4E07-ACE3-DE19C48381EA}"/>
    <cellStyle name="60% - 강조색3 3 3 2 2 4 2" xfId="15758" xr:uid="{C701B048-3E83-4DC1-BDC7-A8F56D083B24}"/>
    <cellStyle name="60% - 강조색3 3 3 2 2 4 2 2" xfId="35214" xr:uid="{97960C24-2465-499E-B27E-1944A9436292}"/>
    <cellStyle name="60% - 강조색3 3 3 2 2 4 3" xfId="25486" xr:uid="{A8DC0ED8-1DA1-4543-850C-7C3BEF925BC1}"/>
    <cellStyle name="60% - 강조색3 3 3 2 2 5" xfId="10894" xr:uid="{1784C1DD-E015-4721-82C5-87F20883276E}"/>
    <cellStyle name="60% - 강조색3 3 3 2 2 5 2" xfId="30350" xr:uid="{E70539E7-1DCF-4ED7-81EB-E66774469D00}"/>
    <cellStyle name="60% - 강조색3 3 3 2 2 6" xfId="20622" xr:uid="{B0656E8D-9644-4D58-A696-002810BAB284}"/>
    <cellStyle name="60% - 강조색3 3 3 2 3" xfId="1774" xr:uid="{00F29D70-CEF3-4045-AF33-A572F3E77066}"/>
    <cellStyle name="60% - 강조색3 3 3 2 3 2" xfId="4206" xr:uid="{F8DFB039-D245-445E-8317-95916D4EF4EC}"/>
    <cellStyle name="60% - 강조색3 3 3 2 3 2 2" xfId="9070" xr:uid="{B65267E1-4779-48E6-8C29-D4884D423A4E}"/>
    <cellStyle name="60% - 강조색3 3 3 2 3 2 2 2" xfId="18798" xr:uid="{657D9EF7-D2E2-4F21-8D5E-4E88C3B8DCB0}"/>
    <cellStyle name="60% - 강조색3 3 3 2 3 2 2 2 2" xfId="38254" xr:uid="{962F4BF2-F236-4AF8-9898-DE76C02C8256}"/>
    <cellStyle name="60% - 강조색3 3 3 2 3 2 2 3" xfId="28526" xr:uid="{EFB137A6-8972-41F5-8CDF-3DE906CEF3F2}"/>
    <cellStyle name="60% - 강조색3 3 3 2 3 2 3" xfId="13934" xr:uid="{A9533ABA-153B-4905-BB30-3A7E3C14FCAD}"/>
    <cellStyle name="60% - 강조색3 3 3 2 3 2 3 2" xfId="33390" xr:uid="{969B4AE1-4B62-4319-990B-7172C63FAB88}"/>
    <cellStyle name="60% - 강조색3 3 3 2 3 2 4" xfId="23662" xr:uid="{D1FBBF18-9140-4AE4-8D93-B2C14C60064D}"/>
    <cellStyle name="60% - 강조색3 3 3 2 3 3" xfId="6638" xr:uid="{A9A0479F-8064-432A-B5E6-550F82D4D058}"/>
    <cellStyle name="60% - 강조색3 3 3 2 3 3 2" xfId="16366" xr:uid="{ED22F6C8-8C0F-4A47-860E-71BEF83DDAF6}"/>
    <cellStyle name="60% - 강조색3 3 3 2 3 3 2 2" xfId="35822" xr:uid="{D92D4314-EFBE-4061-BEC9-D313BA79CE38}"/>
    <cellStyle name="60% - 강조색3 3 3 2 3 3 3" xfId="26094" xr:uid="{D36AA0C1-CED2-4C9D-8A84-E18E052D160C}"/>
    <cellStyle name="60% - 강조색3 3 3 2 3 4" xfId="11502" xr:uid="{E8F2272C-7464-4A94-A5BE-7F2524C13590}"/>
    <cellStyle name="60% - 강조색3 3 3 2 3 4 2" xfId="30958" xr:uid="{B9238A49-E9CA-4414-8E24-5166B091CDC5}"/>
    <cellStyle name="60% - 강조색3 3 3 2 3 5" xfId="21230" xr:uid="{48B02FC5-20A0-4EE6-81AD-2928B7ABD5DA}"/>
    <cellStyle name="60% - 강조색3 3 3 2 4" xfId="2990" xr:uid="{DFD62D57-5F7F-4995-8DB8-F12A2A9FC78B}"/>
    <cellStyle name="60% - 강조색3 3 3 2 4 2" xfId="7854" xr:uid="{DDC5E7FD-D710-4725-9768-20020C0C8FDD}"/>
    <cellStyle name="60% - 강조색3 3 3 2 4 2 2" xfId="17582" xr:uid="{F1586929-928B-408F-8C69-100256D674E3}"/>
    <cellStyle name="60% - 강조색3 3 3 2 4 2 2 2" xfId="37038" xr:uid="{3A7CF68B-86DC-4114-8E6A-D8AEC6157EAF}"/>
    <cellStyle name="60% - 강조색3 3 3 2 4 2 3" xfId="27310" xr:uid="{E2B91724-67E7-4601-A22A-0BE4242B83CD}"/>
    <cellStyle name="60% - 강조색3 3 3 2 4 3" xfId="12718" xr:uid="{E546A928-0638-4EF4-A834-883A9D6806E9}"/>
    <cellStyle name="60% - 강조색3 3 3 2 4 3 2" xfId="32174" xr:uid="{3BDC7E42-A5ED-41AC-B330-8ADA736ED44C}"/>
    <cellStyle name="60% - 강조색3 3 3 2 4 4" xfId="22446" xr:uid="{F40CF891-FDC0-4F2C-B754-BC2C78AB99A5}"/>
    <cellStyle name="60% - 강조색3 3 3 2 5" xfId="5422" xr:uid="{C130A12C-B717-4CB2-9246-C9B13F25048B}"/>
    <cellStyle name="60% - 강조색3 3 3 2 5 2" xfId="15150" xr:uid="{D14C3529-F652-430B-B2C3-894576F8B878}"/>
    <cellStyle name="60% - 강조색3 3 3 2 5 2 2" xfId="34606" xr:uid="{BFE0A525-3064-439F-AE60-8231D9DCB3E7}"/>
    <cellStyle name="60% - 강조색3 3 3 2 5 3" xfId="24878" xr:uid="{DE89D666-A939-4FAA-B4AB-BE77A6913559}"/>
    <cellStyle name="60% - 강조색3 3 3 2 6" xfId="10286" xr:uid="{B071C5B4-191C-4557-9490-9A0538D8E49F}"/>
    <cellStyle name="60% - 강조색3 3 3 2 6 2" xfId="29742" xr:uid="{6816AA50-F08F-4073-8619-559CBC743ACF}"/>
    <cellStyle name="60% - 강조색3 3 3 2 7" xfId="20014" xr:uid="{717E2AB9-A0BD-4DAF-A766-6E58EC35B8F4}"/>
    <cellStyle name="60% - 강조색3 3 3 3" xfId="862" xr:uid="{F259D9CD-5752-4904-8691-8D8880A775AA}"/>
    <cellStyle name="60% - 강조색3 3 3 3 2" xfId="2078" xr:uid="{F5324257-522C-40EE-B3FA-6C84EF541940}"/>
    <cellStyle name="60% - 강조색3 3 3 3 2 2" xfId="4510" xr:uid="{3C8A418F-03BA-470B-A1FB-081078717DEB}"/>
    <cellStyle name="60% - 강조색3 3 3 3 2 2 2" xfId="9374" xr:uid="{DC273E72-DF3E-4FA9-8629-0D6AEC58A4F8}"/>
    <cellStyle name="60% - 강조색3 3 3 3 2 2 2 2" xfId="19102" xr:uid="{260FE4DE-0CC3-4DA8-AB1E-FB05C7C9A68A}"/>
    <cellStyle name="60% - 강조색3 3 3 3 2 2 2 2 2" xfId="38558" xr:uid="{6A2CB13A-A99A-46B8-AFF1-7340E905FBAB}"/>
    <cellStyle name="60% - 강조색3 3 3 3 2 2 2 3" xfId="28830" xr:uid="{940F6831-794B-43FF-A2BE-72169D337319}"/>
    <cellStyle name="60% - 강조색3 3 3 3 2 2 3" xfId="14238" xr:uid="{F23C4CF0-4CDF-485C-AAC5-545B0190AA6C}"/>
    <cellStyle name="60% - 강조색3 3 3 3 2 2 3 2" xfId="33694" xr:uid="{67845F54-D8A8-42B7-9289-0ED808EABDC2}"/>
    <cellStyle name="60% - 강조색3 3 3 3 2 2 4" xfId="23966" xr:uid="{103B3ED8-D14A-4EA1-9874-96500D72B79A}"/>
    <cellStyle name="60% - 강조색3 3 3 3 2 3" xfId="6942" xr:uid="{3AB299F4-6FA9-4CD4-AB86-A2C7A2598E82}"/>
    <cellStyle name="60% - 강조색3 3 3 3 2 3 2" xfId="16670" xr:uid="{53D88B7F-583B-419F-93A5-C47C9A190CAF}"/>
    <cellStyle name="60% - 강조색3 3 3 3 2 3 2 2" xfId="36126" xr:uid="{6A54673E-8034-40CD-B0AB-9826690404E5}"/>
    <cellStyle name="60% - 강조색3 3 3 3 2 3 3" xfId="26398" xr:uid="{232282B6-7C09-4465-B620-A011D5822231}"/>
    <cellStyle name="60% - 강조색3 3 3 3 2 4" xfId="11806" xr:uid="{557ECFC0-5DE1-4B91-B3E4-C126F903FBFD}"/>
    <cellStyle name="60% - 강조색3 3 3 3 2 4 2" xfId="31262" xr:uid="{E1CA1CD8-EB82-41B3-A885-BCA2DD8D3FBB}"/>
    <cellStyle name="60% - 강조색3 3 3 3 2 5" xfId="21534" xr:uid="{36FFE8FE-E2B4-4B27-AE2A-FAA70B2554BA}"/>
    <cellStyle name="60% - 강조색3 3 3 3 3" xfId="3294" xr:uid="{02A0B5AB-C6E4-432F-B207-5ADB9301DB49}"/>
    <cellStyle name="60% - 강조색3 3 3 3 3 2" xfId="8158" xr:uid="{6A2BEEE7-D0AD-4476-91D6-B3DB81FC7745}"/>
    <cellStyle name="60% - 강조색3 3 3 3 3 2 2" xfId="17886" xr:uid="{B7F1377C-7466-4DE4-A751-96A3A64D50A2}"/>
    <cellStyle name="60% - 강조색3 3 3 3 3 2 2 2" xfId="37342" xr:uid="{09CB0FCA-2AED-4141-B251-DD5A6CC727D4}"/>
    <cellStyle name="60% - 강조색3 3 3 3 3 2 3" xfId="27614" xr:uid="{08FB0541-2DF5-4249-9F19-CA046FF4B5C3}"/>
    <cellStyle name="60% - 강조색3 3 3 3 3 3" xfId="13022" xr:uid="{68FC96B3-F488-4599-845C-FE24C8ABFF0A}"/>
    <cellStyle name="60% - 강조색3 3 3 3 3 3 2" xfId="32478" xr:uid="{7B8A516B-0712-437F-A33F-9C5F7776D20B}"/>
    <cellStyle name="60% - 강조색3 3 3 3 3 4" xfId="22750" xr:uid="{84EF87D6-0271-4945-8F2B-6FB89D068029}"/>
    <cellStyle name="60% - 강조색3 3 3 3 4" xfId="5726" xr:uid="{50F00E62-3965-4C03-B34D-5365AF67C9BB}"/>
    <cellStyle name="60% - 강조색3 3 3 3 4 2" xfId="15454" xr:uid="{815755E3-4F8D-4EC4-975E-43E5ED3B9B2D}"/>
    <cellStyle name="60% - 강조색3 3 3 3 4 2 2" xfId="34910" xr:uid="{62DA0719-FEBE-4923-AF5C-36B0344DA36C}"/>
    <cellStyle name="60% - 강조색3 3 3 3 4 3" xfId="25182" xr:uid="{15DE8548-7328-4756-A90D-BB00146F89C6}"/>
    <cellStyle name="60% - 강조색3 3 3 3 5" xfId="10590" xr:uid="{4627FFD2-7434-4ABE-BE6C-D0B0E2AE4880}"/>
    <cellStyle name="60% - 강조색3 3 3 3 5 2" xfId="30046" xr:uid="{E81EB252-3E9B-4ADA-919D-998B69961B8D}"/>
    <cellStyle name="60% - 강조색3 3 3 3 6" xfId="20318" xr:uid="{899B4225-AD9B-4D1B-A09A-C5BFC2D7A13F}"/>
    <cellStyle name="60% - 강조색3 3 3 4" xfId="1470" xr:uid="{3D091F63-6DFC-4050-A69F-413DAE2D488E}"/>
    <cellStyle name="60% - 강조색3 3 3 4 2" xfId="3902" xr:uid="{6FF2D761-AF42-4E38-B891-06DAD8F6EFC9}"/>
    <cellStyle name="60% - 강조색3 3 3 4 2 2" xfId="8766" xr:uid="{36F923E7-2960-40A3-94B3-599D4B68FF4F}"/>
    <cellStyle name="60% - 강조색3 3 3 4 2 2 2" xfId="18494" xr:uid="{0163D3F6-0DE7-4DE5-BE79-56DCA95F6344}"/>
    <cellStyle name="60% - 강조색3 3 3 4 2 2 2 2" xfId="37950" xr:uid="{B163DAE9-B884-48EC-BE4A-D8751535EDA8}"/>
    <cellStyle name="60% - 강조색3 3 3 4 2 2 3" xfId="28222" xr:uid="{4DE79ED0-DFCB-4A55-913B-A2343418AAB2}"/>
    <cellStyle name="60% - 강조색3 3 3 4 2 3" xfId="13630" xr:uid="{82155EA6-7DAA-477C-B544-15668E5CC61B}"/>
    <cellStyle name="60% - 강조색3 3 3 4 2 3 2" xfId="33086" xr:uid="{719BB7EC-DF64-494E-81BB-75F3A2F4A05E}"/>
    <cellStyle name="60% - 강조색3 3 3 4 2 4" xfId="23358" xr:uid="{CA9C446E-78B0-401F-A1CB-C5A92EAE1C18}"/>
    <cellStyle name="60% - 강조색3 3 3 4 3" xfId="6334" xr:uid="{3C42F81C-A73C-48A4-A2AE-7487C84AB5D6}"/>
    <cellStyle name="60% - 강조색3 3 3 4 3 2" xfId="16062" xr:uid="{D6750CFF-64AD-4987-8929-D1ABA8B01097}"/>
    <cellStyle name="60% - 강조색3 3 3 4 3 2 2" xfId="35518" xr:uid="{4907C863-3787-4DDA-AD3E-8B19E234757A}"/>
    <cellStyle name="60% - 강조색3 3 3 4 3 3" xfId="25790" xr:uid="{DA928845-9E66-494B-B3A9-4FC348800BC9}"/>
    <cellStyle name="60% - 강조색3 3 3 4 4" xfId="11198" xr:uid="{D26B5EF2-4FCB-4787-A778-DC8C139D91B1}"/>
    <cellStyle name="60% - 강조색3 3 3 4 4 2" xfId="30654" xr:uid="{95A28FA4-3371-4566-B8FD-ABC020A06A25}"/>
    <cellStyle name="60% - 강조색3 3 3 4 5" xfId="20926" xr:uid="{73FEC10A-90A5-4C51-A6B5-A2DA324B593C}"/>
    <cellStyle name="60% - 강조색3 3 3 5" xfId="2686" xr:uid="{04D50413-7133-4DD1-A9F6-0624B3793E9F}"/>
    <cellStyle name="60% - 강조색3 3 3 5 2" xfId="7550" xr:uid="{E99C9528-A82B-4932-84CE-C0EC681810BA}"/>
    <cellStyle name="60% - 강조색3 3 3 5 2 2" xfId="17278" xr:uid="{85B008BB-FD34-44B7-BCE7-984C1F12887C}"/>
    <cellStyle name="60% - 강조색3 3 3 5 2 2 2" xfId="36734" xr:uid="{F1D9C420-270C-42B8-800B-622C5D040021}"/>
    <cellStyle name="60% - 강조색3 3 3 5 2 3" xfId="27006" xr:uid="{F3AFF439-F41C-4C1B-AF6E-177C13740E60}"/>
    <cellStyle name="60% - 강조색3 3 3 5 3" xfId="12414" xr:uid="{2ADEEBA9-52C3-446E-92DE-09687AD15759}"/>
    <cellStyle name="60% - 강조색3 3 3 5 3 2" xfId="31870" xr:uid="{55CC9577-DE2C-40DA-9595-5C7B337B6576}"/>
    <cellStyle name="60% - 강조색3 3 3 5 4" xfId="22142" xr:uid="{FBAC92C8-83AD-43A5-AC7E-064FE4A5521F}"/>
    <cellStyle name="60% - 강조색3 3 3 6" xfId="5118" xr:uid="{9E264A47-3343-47DC-8B8C-5214F16B6890}"/>
    <cellStyle name="60% - 강조색3 3 3 6 2" xfId="14846" xr:uid="{2959396A-B078-4E5B-844F-4C2406C2F53C}"/>
    <cellStyle name="60% - 강조색3 3 3 6 2 2" xfId="34302" xr:uid="{B93CF991-5574-40EC-9C78-F101A67995AE}"/>
    <cellStyle name="60% - 강조색3 3 3 6 3" xfId="24574" xr:uid="{10DE2ABB-3666-4C33-B47A-7D94094BD444}"/>
    <cellStyle name="60% - 강조색3 3 3 7" xfId="9982" xr:uid="{CBA07D50-4634-4E32-B974-4E0F8E42244F}"/>
    <cellStyle name="60% - 강조색3 3 3 7 2" xfId="29438" xr:uid="{98771F1C-CB1A-43ED-AE8E-5123E7EEF9EF}"/>
    <cellStyle name="60% - 강조색3 3 3 8" xfId="19710" xr:uid="{E97FA0E2-26E0-48B3-B0C3-461E0D43C7D4}"/>
    <cellStyle name="60% - 강조색3 3 4" xfId="406" xr:uid="{3B21808B-BC39-405B-8876-2325CDBD741D}"/>
    <cellStyle name="60% - 강조색3 3 4 2" xfId="1014" xr:uid="{D834CAE8-9FE8-46D7-9831-88F18AA41225}"/>
    <cellStyle name="60% - 강조색3 3 4 2 2" xfId="2230" xr:uid="{EB057CDA-3B08-4BC9-85D1-4E74F17A13ED}"/>
    <cellStyle name="60% - 강조색3 3 4 2 2 2" xfId="4662" xr:uid="{F43735E5-63DF-4639-817F-87EAF0B7C5F5}"/>
    <cellStyle name="60% - 강조색3 3 4 2 2 2 2" xfId="9526" xr:uid="{5686949F-2360-4E1D-80C1-E7903EF263F2}"/>
    <cellStyle name="60% - 강조색3 3 4 2 2 2 2 2" xfId="19254" xr:uid="{9B7FF4B6-879A-455A-B0EC-C4D734E6CC27}"/>
    <cellStyle name="60% - 강조색3 3 4 2 2 2 2 2 2" xfId="38710" xr:uid="{ABCF1BC2-8453-4DFC-A1B5-519E592F7662}"/>
    <cellStyle name="60% - 강조색3 3 4 2 2 2 2 3" xfId="28982" xr:uid="{4962475F-4FA8-4880-A68A-81ECC6CA09F5}"/>
    <cellStyle name="60% - 강조색3 3 4 2 2 2 3" xfId="14390" xr:uid="{5BB2C8F8-1EE6-41F7-953D-E76F203C80AF}"/>
    <cellStyle name="60% - 강조색3 3 4 2 2 2 3 2" xfId="33846" xr:uid="{31AE1166-0524-4371-A279-D5CA4CD491E5}"/>
    <cellStyle name="60% - 강조색3 3 4 2 2 2 4" xfId="24118" xr:uid="{9936B3A9-7419-4D20-9B92-42A6ED800981}"/>
    <cellStyle name="60% - 강조색3 3 4 2 2 3" xfId="7094" xr:uid="{47AB37A1-77EF-46B7-98BB-4C24EAD4CE95}"/>
    <cellStyle name="60% - 강조색3 3 4 2 2 3 2" xfId="16822" xr:uid="{1627C20F-F060-449D-84A9-2880DBEF3E49}"/>
    <cellStyle name="60% - 강조색3 3 4 2 2 3 2 2" xfId="36278" xr:uid="{BF7426F0-45AC-4CAF-9582-A16F0E0693A4}"/>
    <cellStyle name="60% - 강조색3 3 4 2 2 3 3" xfId="26550" xr:uid="{4E83A0C4-6576-4383-9D9C-4A9EF5161704}"/>
    <cellStyle name="60% - 강조색3 3 4 2 2 4" xfId="11958" xr:uid="{955CF40E-3E3F-4B5D-8FF4-B8A617C28AF1}"/>
    <cellStyle name="60% - 강조색3 3 4 2 2 4 2" xfId="31414" xr:uid="{BD55F70E-4A71-47EB-A2F6-479B7162645A}"/>
    <cellStyle name="60% - 강조색3 3 4 2 2 5" xfId="21686" xr:uid="{E6FA3DF6-151F-4E23-AD1B-662162A02C93}"/>
    <cellStyle name="60% - 강조색3 3 4 2 3" xfId="3446" xr:uid="{D4EFC8E3-C554-487A-978D-18455D1CAC23}"/>
    <cellStyle name="60% - 강조색3 3 4 2 3 2" xfId="8310" xr:uid="{650E7C9E-B286-4DB0-B9D6-EB28C1005F16}"/>
    <cellStyle name="60% - 강조색3 3 4 2 3 2 2" xfId="18038" xr:uid="{ECDA86D1-BD29-45BE-B898-A4127D2E5BD7}"/>
    <cellStyle name="60% - 강조색3 3 4 2 3 2 2 2" xfId="37494" xr:uid="{699E8991-B8D3-4BB9-92D4-6EA1B1F4058F}"/>
    <cellStyle name="60% - 강조색3 3 4 2 3 2 3" xfId="27766" xr:uid="{EDBE0A5D-9CC1-4257-BFCE-96E64F06BDFE}"/>
    <cellStyle name="60% - 강조색3 3 4 2 3 3" xfId="13174" xr:uid="{59F658CE-30E6-4107-A039-60057D237EE7}"/>
    <cellStyle name="60% - 강조색3 3 4 2 3 3 2" xfId="32630" xr:uid="{8AC7055A-08B8-47EE-A88A-A4A73236537F}"/>
    <cellStyle name="60% - 강조색3 3 4 2 3 4" xfId="22902" xr:uid="{080AF1B9-1B87-4250-B776-FC405BBA960D}"/>
    <cellStyle name="60% - 강조색3 3 4 2 4" xfId="5878" xr:uid="{BF9FB6C3-B936-4411-85A5-3632AA0FD14D}"/>
    <cellStyle name="60% - 강조색3 3 4 2 4 2" xfId="15606" xr:uid="{0E2610BF-EC12-4815-98C2-310E30B925FF}"/>
    <cellStyle name="60% - 강조색3 3 4 2 4 2 2" xfId="35062" xr:uid="{B7ED4E9C-BE6B-432E-A896-73DB6EC5642B}"/>
    <cellStyle name="60% - 강조색3 3 4 2 4 3" xfId="25334" xr:uid="{664B011D-FCC5-4A22-9908-DA671109B0BF}"/>
    <cellStyle name="60% - 강조색3 3 4 2 5" xfId="10742" xr:uid="{0F4E3B50-FB01-45E0-8746-5482BBBC6F47}"/>
    <cellStyle name="60% - 강조색3 3 4 2 5 2" xfId="30198" xr:uid="{4E060840-116F-4ED5-BDD0-A973CFF5F28B}"/>
    <cellStyle name="60% - 강조색3 3 4 2 6" xfId="20470" xr:uid="{8417401B-CBE4-43CF-B9CD-4450D4D758E0}"/>
    <cellStyle name="60% - 강조색3 3 4 3" xfId="1622" xr:uid="{686BC0AA-4287-44D0-B94A-3C5F051FE67B}"/>
    <cellStyle name="60% - 강조색3 3 4 3 2" xfId="4054" xr:uid="{E0A3D71E-F1A9-4FE4-821D-B2744873B26A}"/>
    <cellStyle name="60% - 강조색3 3 4 3 2 2" xfId="8918" xr:uid="{A4479032-C903-43B0-A4E2-071EF8DF7139}"/>
    <cellStyle name="60% - 강조색3 3 4 3 2 2 2" xfId="18646" xr:uid="{3BB21F02-8EA7-4A8C-810C-8A60ADF377BB}"/>
    <cellStyle name="60% - 강조색3 3 4 3 2 2 2 2" xfId="38102" xr:uid="{11D44726-4AB7-4AE2-966B-C99D13464259}"/>
    <cellStyle name="60% - 강조색3 3 4 3 2 2 3" xfId="28374" xr:uid="{5BC0EA78-144B-4EF0-A8A3-7DD93D3C8D17}"/>
    <cellStyle name="60% - 강조색3 3 4 3 2 3" xfId="13782" xr:uid="{A6469827-5359-41F2-9529-6E57EB4E185B}"/>
    <cellStyle name="60% - 강조색3 3 4 3 2 3 2" xfId="33238" xr:uid="{0EF7E891-FDE8-45A6-9A9D-D4D1CEB299A7}"/>
    <cellStyle name="60% - 강조색3 3 4 3 2 4" xfId="23510" xr:uid="{0C58B928-9646-426F-B4C9-02363E5F7E75}"/>
    <cellStyle name="60% - 강조색3 3 4 3 3" xfId="6486" xr:uid="{FA29F2DA-3B06-48BB-9D3F-E6A6D6A25DB7}"/>
    <cellStyle name="60% - 강조색3 3 4 3 3 2" xfId="16214" xr:uid="{D35325B4-E3DF-4073-98B7-75A5DCCEE39C}"/>
    <cellStyle name="60% - 강조색3 3 4 3 3 2 2" xfId="35670" xr:uid="{4163031E-5628-491B-AE27-213951D13C42}"/>
    <cellStyle name="60% - 강조색3 3 4 3 3 3" xfId="25942" xr:uid="{3D9305AA-1CD6-4034-8337-28D87C274B39}"/>
    <cellStyle name="60% - 강조색3 3 4 3 4" xfId="11350" xr:uid="{7555EFB2-CAF5-4BA8-9761-13E6C130D725}"/>
    <cellStyle name="60% - 강조색3 3 4 3 4 2" xfId="30806" xr:uid="{DEFE1B23-DD2C-46EA-86D3-E5A9F252B211}"/>
    <cellStyle name="60% - 강조색3 3 4 3 5" xfId="21078" xr:uid="{F75B8728-3AD2-427B-A6D8-7C02E2407CC0}"/>
    <cellStyle name="60% - 강조색3 3 4 4" xfId="2838" xr:uid="{DB24B84F-61B7-44F7-8B95-A3B9DB11976E}"/>
    <cellStyle name="60% - 강조색3 3 4 4 2" xfId="7702" xr:uid="{8C8341FA-A59D-46AE-AECB-F4E396315FCA}"/>
    <cellStyle name="60% - 강조색3 3 4 4 2 2" xfId="17430" xr:uid="{0DEA4FE1-D6BF-4A05-AF99-672F06B990E8}"/>
    <cellStyle name="60% - 강조색3 3 4 4 2 2 2" xfId="36886" xr:uid="{5E230478-5D7C-422A-B1A5-D0A8B618E0F1}"/>
    <cellStyle name="60% - 강조색3 3 4 4 2 3" xfId="27158" xr:uid="{B3C94F90-3B20-43E9-B9EE-1F89D4F94B1E}"/>
    <cellStyle name="60% - 강조색3 3 4 4 3" xfId="12566" xr:uid="{C41E7D3E-BAC7-423C-9DD3-3F3DCC5D7DF5}"/>
    <cellStyle name="60% - 강조색3 3 4 4 3 2" xfId="32022" xr:uid="{2A15EFBB-5157-439C-B424-4DA99C5F9DE2}"/>
    <cellStyle name="60% - 강조색3 3 4 4 4" xfId="22294" xr:uid="{B2F74A55-FE81-4B22-8C3F-A3AACB996888}"/>
    <cellStyle name="60% - 강조색3 3 4 5" xfId="5270" xr:uid="{7433CB4B-0666-408B-8141-3C4F604B543D}"/>
    <cellStyle name="60% - 강조색3 3 4 5 2" xfId="14998" xr:uid="{360A48BE-C653-4F00-ADC8-45C10CBED830}"/>
    <cellStyle name="60% - 강조색3 3 4 5 2 2" xfId="34454" xr:uid="{CF4124AA-6828-4143-ACA3-239BDBB03327}"/>
    <cellStyle name="60% - 강조색3 3 4 5 3" xfId="24726" xr:uid="{6EA865C7-B8E8-44E6-A636-45D96A920597}"/>
    <cellStyle name="60% - 강조색3 3 4 6" xfId="10134" xr:uid="{169B56B4-3495-4DC3-963D-082A86133DBB}"/>
    <cellStyle name="60% - 강조색3 3 4 6 2" xfId="29590" xr:uid="{1C235DA9-498A-49B1-88FA-CBAB8E4E8BF9}"/>
    <cellStyle name="60% - 강조색3 3 4 7" xfId="19862" xr:uid="{F37F94F7-32A5-4A36-AAD2-B63FE3F10B17}"/>
    <cellStyle name="60% - 강조색3 3 5" xfId="710" xr:uid="{0A286CDF-EE3B-4115-BA6F-9E6E10C629E5}"/>
    <cellStyle name="60% - 강조색3 3 5 2" xfId="1926" xr:uid="{63810CA0-C319-43E3-A19B-7FAB328E4648}"/>
    <cellStyle name="60% - 강조색3 3 5 2 2" xfId="4358" xr:uid="{DF0EEDB0-54E0-467C-92BF-B6FA5A15B648}"/>
    <cellStyle name="60% - 강조색3 3 5 2 2 2" xfId="9222" xr:uid="{FED57732-EBD3-4CFC-868D-6AD844E56430}"/>
    <cellStyle name="60% - 강조색3 3 5 2 2 2 2" xfId="18950" xr:uid="{862F0082-F44F-4D00-B54B-B92CB46B5C79}"/>
    <cellStyle name="60% - 강조색3 3 5 2 2 2 2 2" xfId="38406" xr:uid="{A5909A13-6390-4134-AD0E-77B22C30F165}"/>
    <cellStyle name="60% - 강조색3 3 5 2 2 2 3" xfId="28678" xr:uid="{ACEC126C-5EC4-4ED8-B976-F449930DABC3}"/>
    <cellStyle name="60% - 강조색3 3 5 2 2 3" xfId="14086" xr:uid="{D2542D32-7F66-4148-8AFB-6665819279DB}"/>
    <cellStyle name="60% - 강조색3 3 5 2 2 3 2" xfId="33542" xr:uid="{39455B86-E05F-4AA6-A3D1-C0EBA1D0B7A0}"/>
    <cellStyle name="60% - 강조색3 3 5 2 2 4" xfId="23814" xr:uid="{9A39DBC8-8432-4AF7-B2E2-37B7AA628DCA}"/>
    <cellStyle name="60% - 강조색3 3 5 2 3" xfId="6790" xr:uid="{E91BEBF8-781D-4C7E-A846-A72AF96B9FD3}"/>
    <cellStyle name="60% - 강조색3 3 5 2 3 2" xfId="16518" xr:uid="{AAB0EB8A-1FFB-495F-B1C9-FCEAA1FAEE2D}"/>
    <cellStyle name="60% - 강조색3 3 5 2 3 2 2" xfId="35974" xr:uid="{553BEC8A-3562-4D38-8EF5-EEB49BC0AC0B}"/>
    <cellStyle name="60% - 강조색3 3 5 2 3 3" xfId="26246" xr:uid="{43BCD5E0-503F-412F-BF28-697B29AB6634}"/>
    <cellStyle name="60% - 강조색3 3 5 2 4" xfId="11654" xr:uid="{5F71DC4A-CF03-4C5D-A844-322CA23C034A}"/>
    <cellStyle name="60% - 강조색3 3 5 2 4 2" xfId="31110" xr:uid="{2B71DD5D-C98A-4AD5-8E9C-6D1DD88BD67B}"/>
    <cellStyle name="60% - 강조색3 3 5 2 5" xfId="21382" xr:uid="{416A6D71-471B-4DA1-9240-C42CC10A4173}"/>
    <cellStyle name="60% - 강조색3 3 5 3" xfId="3142" xr:uid="{1D002540-BB2E-4F2A-8E2D-09A8B8B0AA76}"/>
    <cellStyle name="60% - 강조색3 3 5 3 2" xfId="8006" xr:uid="{7C6A036B-C6F8-44B6-8BAE-F0C7CA1823A8}"/>
    <cellStyle name="60% - 강조색3 3 5 3 2 2" xfId="17734" xr:uid="{347BEEB4-DA48-4DF2-BF86-1650E2F28E98}"/>
    <cellStyle name="60% - 강조색3 3 5 3 2 2 2" xfId="37190" xr:uid="{C0052B69-A1E5-48DF-8BF3-F2D8871BF174}"/>
    <cellStyle name="60% - 강조색3 3 5 3 2 3" xfId="27462" xr:uid="{2B7894CE-D8FA-417B-AC27-617ABFDCB172}"/>
    <cellStyle name="60% - 강조색3 3 5 3 3" xfId="12870" xr:uid="{FD8D6826-87EA-4095-9AB8-4195981612BF}"/>
    <cellStyle name="60% - 강조색3 3 5 3 3 2" xfId="32326" xr:uid="{03D7585D-4015-4AA6-99B5-4B048C4748AE}"/>
    <cellStyle name="60% - 강조색3 3 5 3 4" xfId="22598" xr:uid="{C54C7556-7AB8-4F40-8B8E-439ADDA8BD9B}"/>
    <cellStyle name="60% - 강조색3 3 5 4" xfId="5574" xr:uid="{9FCEDD7E-3183-4C7B-A9B3-36BF79FA058B}"/>
    <cellStyle name="60% - 강조색3 3 5 4 2" xfId="15302" xr:uid="{D166A762-C459-4C9B-971D-09153F9E4AC9}"/>
    <cellStyle name="60% - 강조색3 3 5 4 2 2" xfId="34758" xr:uid="{08039BB9-98B7-495B-9521-5597B13307B3}"/>
    <cellStyle name="60% - 강조색3 3 5 4 3" xfId="25030" xr:uid="{20C16E31-6B33-4095-B2E6-60B52E64B189}"/>
    <cellStyle name="60% - 강조색3 3 5 5" xfId="10438" xr:uid="{C1E5B96A-F24F-4380-96F3-3A3895509190}"/>
    <cellStyle name="60% - 강조색3 3 5 5 2" xfId="29894" xr:uid="{E144EB81-00FE-4E91-B3EB-DE60F9506C54}"/>
    <cellStyle name="60% - 강조색3 3 5 6" xfId="20166" xr:uid="{91E8DADE-D74A-4C61-98E0-475935A4A4BE}"/>
    <cellStyle name="60% - 강조색3 3 6" xfId="1318" xr:uid="{B9E1DDCF-806D-41B1-9101-8C5F64DFF7AE}"/>
    <cellStyle name="60% - 강조색3 3 6 2" xfId="3750" xr:uid="{012EB070-9038-4FCA-8DB4-821C5A354519}"/>
    <cellStyle name="60% - 강조색3 3 6 2 2" xfId="8614" xr:uid="{2D55044D-EB21-4B55-AA46-5151BF1BD122}"/>
    <cellStyle name="60% - 강조색3 3 6 2 2 2" xfId="18342" xr:uid="{0138EDAD-B3B4-4B6B-B2E0-493D07219613}"/>
    <cellStyle name="60% - 강조색3 3 6 2 2 2 2" xfId="37798" xr:uid="{5F2AB7CA-0AC1-451D-BE0F-B3DB83DEE382}"/>
    <cellStyle name="60% - 강조색3 3 6 2 2 3" xfId="28070" xr:uid="{25BE03B8-59BE-47FC-B308-CBE2929836D0}"/>
    <cellStyle name="60% - 강조색3 3 6 2 3" xfId="13478" xr:uid="{8F693A2B-24D7-4D4A-B110-FC021946EECF}"/>
    <cellStyle name="60% - 강조색3 3 6 2 3 2" xfId="32934" xr:uid="{A0A59962-021E-4CCB-A0A7-758736308F5E}"/>
    <cellStyle name="60% - 강조색3 3 6 2 4" xfId="23206" xr:uid="{1E3DB21D-F39A-4CFB-8649-84C8391A4AB3}"/>
    <cellStyle name="60% - 강조색3 3 6 3" xfId="6182" xr:uid="{04EC3B91-C6B3-431F-A097-B6F56657549B}"/>
    <cellStyle name="60% - 강조색3 3 6 3 2" xfId="15910" xr:uid="{C78A82ED-2A05-4D78-8BB8-CC19BDB86AC1}"/>
    <cellStyle name="60% - 강조색3 3 6 3 2 2" xfId="35366" xr:uid="{5800F832-FDFF-4387-BFE5-9D2B60994CD5}"/>
    <cellStyle name="60% - 강조색3 3 6 3 3" xfId="25638" xr:uid="{352E15FA-08DF-403E-9381-D7FE68F8AAB0}"/>
    <cellStyle name="60% - 강조색3 3 6 4" xfId="11046" xr:uid="{7BD61B39-7B61-41FD-B018-2D37DDAE5548}"/>
    <cellStyle name="60% - 강조색3 3 6 4 2" xfId="30502" xr:uid="{96B41B52-1700-49AD-97AF-3A23E342A525}"/>
    <cellStyle name="60% - 강조색3 3 6 5" xfId="20774" xr:uid="{128E093F-7BB8-4BA3-990F-4E6D342223EB}"/>
    <cellStyle name="60% - 강조색3 3 7" xfId="2534" xr:uid="{DD324076-F89B-49FC-93E3-D15BFDAFBB33}"/>
    <cellStyle name="60% - 강조색3 3 7 2" xfId="7398" xr:uid="{0164F461-7B6B-47D7-B95B-C3495491083E}"/>
    <cellStyle name="60% - 강조색3 3 7 2 2" xfId="17126" xr:uid="{B1B4BA98-C6F7-4606-8237-5A48BF5F1B40}"/>
    <cellStyle name="60% - 강조색3 3 7 2 2 2" xfId="36582" xr:uid="{23255D73-396C-46CF-BD10-777E5D1842B8}"/>
    <cellStyle name="60% - 강조색3 3 7 2 3" xfId="26854" xr:uid="{F27562B4-54C5-47C6-A864-5BECB1D6276F}"/>
    <cellStyle name="60% - 강조색3 3 7 3" xfId="12262" xr:uid="{B2E35E32-6557-4B48-BA14-49E94CE760D4}"/>
    <cellStyle name="60% - 강조색3 3 7 3 2" xfId="31718" xr:uid="{21CC81BA-0106-4228-BB92-83E97102AE67}"/>
    <cellStyle name="60% - 강조색3 3 7 4" xfId="21990" xr:uid="{97F320C9-83A6-48A5-B19C-7C0E1717CA25}"/>
    <cellStyle name="60% - 강조색3 3 8" xfId="4966" xr:uid="{8DB3DAC3-93A2-4011-B787-E6C3608AAAFB}"/>
    <cellStyle name="60% - 강조색3 3 8 2" xfId="14694" xr:uid="{7C281551-3612-4A43-B39F-48FC03113928}"/>
    <cellStyle name="60% - 강조색3 3 8 2 2" xfId="34150" xr:uid="{01B22913-E18E-404D-910A-C8F8607C960B}"/>
    <cellStyle name="60% - 강조색3 3 8 3" xfId="24422" xr:uid="{23356A11-556F-4827-BB84-EFE75EB23947}"/>
    <cellStyle name="60% - 강조색3 3 9" xfId="9830" xr:uid="{E3C78CFB-13E5-4F4B-ADE0-1E3D75A07313}"/>
    <cellStyle name="60% - 강조색3 3 9 2" xfId="29286" xr:uid="{E2B67CC8-FCD8-467A-B009-60DEBB200ED3}"/>
    <cellStyle name="60% - 강조색3 4" xfId="117" xr:uid="{63D69E49-B0C3-47BA-A3EE-B148CF088282}"/>
    <cellStyle name="60% - 강조색3 4 10" xfId="19578" xr:uid="{54F399DC-747D-4302-BEB7-91C6D237855C}"/>
    <cellStyle name="60% - 강조색3 4 2" xfId="197" xr:uid="{73971858-98C2-4934-9040-B6C182A299CD}"/>
    <cellStyle name="60% - 강조색3 4 2 2" xfId="350" xr:uid="{E5288841-C7E3-4651-B06F-0F9AFD230E6C}"/>
    <cellStyle name="60% - 강조색3 4 2 2 2" xfId="655" xr:uid="{3881A468-CD6F-4899-B79F-1B9A76CADA36}"/>
    <cellStyle name="60% - 강조색3 4 2 2 2 2" xfId="1263" xr:uid="{A7DAA151-0EF7-4522-9198-028561C554E6}"/>
    <cellStyle name="60% - 강조색3 4 2 2 2 2 2" xfId="2479" xr:uid="{5F9DC34E-A5D8-4B4E-A115-66DF231C2F10}"/>
    <cellStyle name="60% - 강조색3 4 2 2 2 2 2 2" xfId="4911" xr:uid="{5139D084-E52F-48A3-9E92-4021DDDEDDD0}"/>
    <cellStyle name="60% - 강조색3 4 2 2 2 2 2 2 2" xfId="9775" xr:uid="{F5015FE1-E4C0-494B-BDBE-8C1BCC76971F}"/>
    <cellStyle name="60% - 강조색3 4 2 2 2 2 2 2 2 2" xfId="19503" xr:uid="{2E0BC09B-1CBA-45E0-B450-79BB0BBFF9C1}"/>
    <cellStyle name="60% - 강조색3 4 2 2 2 2 2 2 2 2 2" xfId="38959" xr:uid="{80418076-CBB0-4855-9866-9247297FB1C0}"/>
    <cellStyle name="60% - 강조색3 4 2 2 2 2 2 2 2 3" xfId="29231" xr:uid="{C6A1502E-8059-4E35-A047-FF6172AE57F1}"/>
    <cellStyle name="60% - 강조색3 4 2 2 2 2 2 2 3" xfId="14639" xr:uid="{439F07DC-3263-46C7-B64C-445C480D898D}"/>
    <cellStyle name="60% - 강조색3 4 2 2 2 2 2 2 3 2" xfId="34095" xr:uid="{2AD1E70E-EF2E-4329-8781-D02ACE42FE94}"/>
    <cellStyle name="60% - 강조색3 4 2 2 2 2 2 2 4" xfId="24367" xr:uid="{BEBC512E-4AF1-473E-B9A4-CF3BFA7642FD}"/>
    <cellStyle name="60% - 강조색3 4 2 2 2 2 2 3" xfId="7343" xr:uid="{BB0B77E5-285A-413C-A557-70111D44A2C8}"/>
    <cellStyle name="60% - 강조색3 4 2 2 2 2 2 3 2" xfId="17071" xr:uid="{FB7F95D1-17F4-48CB-BDCA-0DB48238904B}"/>
    <cellStyle name="60% - 강조색3 4 2 2 2 2 2 3 2 2" xfId="36527" xr:uid="{8A3BED30-5AC8-4D29-B8BC-BB822E688592}"/>
    <cellStyle name="60% - 강조색3 4 2 2 2 2 2 3 3" xfId="26799" xr:uid="{AC5EFE26-4EE4-4218-8D59-7F2CDF977382}"/>
    <cellStyle name="60% - 강조색3 4 2 2 2 2 2 4" xfId="12207" xr:uid="{F0FADD68-E740-4B4E-95C5-8EC05A81E321}"/>
    <cellStyle name="60% - 강조색3 4 2 2 2 2 2 4 2" xfId="31663" xr:uid="{9BA02F0C-F72A-4D71-900B-E95671B9AA66}"/>
    <cellStyle name="60% - 강조색3 4 2 2 2 2 2 5" xfId="21935" xr:uid="{0B9F5F72-8B5F-466B-8120-5C6D457DDC62}"/>
    <cellStyle name="60% - 강조색3 4 2 2 2 2 3" xfId="3695" xr:uid="{008F71DF-8705-4D73-A27D-8017E664CB5A}"/>
    <cellStyle name="60% - 강조색3 4 2 2 2 2 3 2" xfId="8559" xr:uid="{0593873D-8962-45BC-8069-0D08D06BB991}"/>
    <cellStyle name="60% - 강조색3 4 2 2 2 2 3 2 2" xfId="18287" xr:uid="{1EA8643D-7DD6-47ED-9FA6-32EF6E884A29}"/>
    <cellStyle name="60% - 강조색3 4 2 2 2 2 3 2 2 2" xfId="37743" xr:uid="{238E2B5E-F224-4350-8D62-14149D2D972C}"/>
    <cellStyle name="60% - 강조색3 4 2 2 2 2 3 2 3" xfId="28015" xr:uid="{B6B87588-E289-494C-870B-0ED85F1B881A}"/>
    <cellStyle name="60% - 강조색3 4 2 2 2 2 3 3" xfId="13423" xr:uid="{6B05B3FB-D699-4FC2-97FC-DFC39829C15B}"/>
    <cellStyle name="60% - 강조색3 4 2 2 2 2 3 3 2" xfId="32879" xr:uid="{03CADBC2-6678-41FA-ABB5-90ABD4341435}"/>
    <cellStyle name="60% - 강조색3 4 2 2 2 2 3 4" xfId="23151" xr:uid="{377B5C3E-DA8D-4939-A753-2FED65E9E588}"/>
    <cellStyle name="60% - 강조색3 4 2 2 2 2 4" xfId="6127" xr:uid="{5A278C42-A4B0-4D28-89DC-A8670446EAA5}"/>
    <cellStyle name="60% - 강조색3 4 2 2 2 2 4 2" xfId="15855" xr:uid="{3C9D18F8-2275-4AA5-8EE4-4E2CAE0D48F8}"/>
    <cellStyle name="60% - 강조색3 4 2 2 2 2 4 2 2" xfId="35311" xr:uid="{23408E60-1587-4424-9055-34313B83DE40}"/>
    <cellStyle name="60% - 강조색3 4 2 2 2 2 4 3" xfId="25583" xr:uid="{2CCA2545-B7A6-465C-A820-DA8684F8D311}"/>
    <cellStyle name="60% - 강조색3 4 2 2 2 2 5" xfId="10991" xr:uid="{D2EA3E30-0C68-4AEA-9008-077DBD7048DE}"/>
    <cellStyle name="60% - 강조색3 4 2 2 2 2 5 2" xfId="30447" xr:uid="{B98A834E-0E82-4325-82CF-744DC9008BD4}"/>
    <cellStyle name="60% - 강조색3 4 2 2 2 2 6" xfId="20719" xr:uid="{993A8E74-588D-4E30-AE10-5DF9D6766C0B}"/>
    <cellStyle name="60% - 강조색3 4 2 2 2 3" xfId="1871" xr:uid="{A68954C5-4372-461A-B7B7-E68A5B5DB62B}"/>
    <cellStyle name="60% - 강조색3 4 2 2 2 3 2" xfId="4303" xr:uid="{55E8C7EA-1CE7-4FF7-B584-AEC71803912D}"/>
    <cellStyle name="60% - 강조색3 4 2 2 2 3 2 2" xfId="9167" xr:uid="{89A37488-690C-496E-BD1F-786367855BE2}"/>
    <cellStyle name="60% - 강조색3 4 2 2 2 3 2 2 2" xfId="18895" xr:uid="{EB6417F7-1015-4C94-B72D-37D15AA8397E}"/>
    <cellStyle name="60% - 강조색3 4 2 2 2 3 2 2 2 2" xfId="38351" xr:uid="{75BEBEBF-D7D5-46CA-B43A-E2FC708D1E97}"/>
    <cellStyle name="60% - 강조색3 4 2 2 2 3 2 2 3" xfId="28623" xr:uid="{532B7233-AB9B-4D6D-92B6-18CE96A88B45}"/>
    <cellStyle name="60% - 강조색3 4 2 2 2 3 2 3" xfId="14031" xr:uid="{097BF495-90AF-4A36-B4B4-027A850F573E}"/>
    <cellStyle name="60% - 강조색3 4 2 2 2 3 2 3 2" xfId="33487" xr:uid="{0B702E7C-5851-48F0-B075-2609360853B6}"/>
    <cellStyle name="60% - 강조색3 4 2 2 2 3 2 4" xfId="23759" xr:uid="{7159A42D-CAD8-48DA-A04F-1EAC387A5294}"/>
    <cellStyle name="60% - 강조색3 4 2 2 2 3 3" xfId="6735" xr:uid="{FC619925-90E3-4B2F-92DF-6B8A1D4BF410}"/>
    <cellStyle name="60% - 강조색3 4 2 2 2 3 3 2" xfId="16463" xr:uid="{BEB9B89E-EF39-4F4B-8785-477BDD99F4BA}"/>
    <cellStyle name="60% - 강조색3 4 2 2 2 3 3 2 2" xfId="35919" xr:uid="{456911C4-5662-4BCC-82E3-28DE3D0307F4}"/>
    <cellStyle name="60% - 강조색3 4 2 2 2 3 3 3" xfId="26191" xr:uid="{988D1066-9DEE-4F1E-8691-D4BFD6051CCA}"/>
    <cellStyle name="60% - 강조색3 4 2 2 2 3 4" xfId="11599" xr:uid="{C9E3DE4B-BB42-4D62-9D9F-4C09E42CB4B8}"/>
    <cellStyle name="60% - 강조색3 4 2 2 2 3 4 2" xfId="31055" xr:uid="{8FBFF6D5-B447-4631-BE47-7CDA1072BECF}"/>
    <cellStyle name="60% - 강조색3 4 2 2 2 3 5" xfId="21327" xr:uid="{4BBC64CF-D094-4697-9892-9E99980B679D}"/>
    <cellStyle name="60% - 강조색3 4 2 2 2 4" xfId="3087" xr:uid="{4B973F2A-547B-4540-9C21-1BCE5D3E3D6E}"/>
    <cellStyle name="60% - 강조색3 4 2 2 2 4 2" xfId="7951" xr:uid="{2DE3770F-7BA8-4B01-A8A1-1868B8556C03}"/>
    <cellStyle name="60% - 강조색3 4 2 2 2 4 2 2" xfId="17679" xr:uid="{9C1162EE-C49B-448B-AF21-64FB9C52AE5F}"/>
    <cellStyle name="60% - 강조색3 4 2 2 2 4 2 2 2" xfId="37135" xr:uid="{2E99DF28-DCA5-4EFF-8D7A-DA6BF77226C7}"/>
    <cellStyle name="60% - 강조색3 4 2 2 2 4 2 3" xfId="27407" xr:uid="{09C0AE67-79BF-487B-B4D3-418F5585A0CC}"/>
    <cellStyle name="60% - 강조색3 4 2 2 2 4 3" xfId="12815" xr:uid="{0D4611F7-74AA-4866-B4F5-0AF9FB0F67DF}"/>
    <cellStyle name="60% - 강조색3 4 2 2 2 4 3 2" xfId="32271" xr:uid="{BCCB695D-8CC2-4C8B-A5F6-13453292C32A}"/>
    <cellStyle name="60% - 강조색3 4 2 2 2 4 4" xfId="22543" xr:uid="{3422B22F-1F59-44A3-B05D-EABE4E332AA2}"/>
    <cellStyle name="60% - 강조색3 4 2 2 2 5" xfId="5519" xr:uid="{BC925F41-8D9A-4C8F-B143-E4876E8DBEC2}"/>
    <cellStyle name="60% - 강조색3 4 2 2 2 5 2" xfId="15247" xr:uid="{CFE64697-0832-4E4F-846A-21C293C3834B}"/>
    <cellStyle name="60% - 강조색3 4 2 2 2 5 2 2" xfId="34703" xr:uid="{14A02E5C-AEA2-4C0D-AB1C-88F99F86936B}"/>
    <cellStyle name="60% - 강조색3 4 2 2 2 5 3" xfId="24975" xr:uid="{15DDB794-8BF9-4A41-B982-EC7ACB8FC688}"/>
    <cellStyle name="60% - 강조색3 4 2 2 2 6" xfId="10383" xr:uid="{6737706D-B0B6-4AA2-881F-78F42293A2C3}"/>
    <cellStyle name="60% - 강조색3 4 2 2 2 6 2" xfId="29839" xr:uid="{03EE6E47-95AB-48A8-A33E-97BE1057B9A9}"/>
    <cellStyle name="60% - 강조색3 4 2 2 2 7" xfId="20111" xr:uid="{CF12528C-A51F-4EFE-B533-0BE9E54A9035}"/>
    <cellStyle name="60% - 강조색3 4 2 2 3" xfId="959" xr:uid="{DE14D867-C491-460F-993E-100E8A137A1F}"/>
    <cellStyle name="60% - 강조색3 4 2 2 3 2" xfId="2175" xr:uid="{88426E85-25D5-4B78-B9F8-3374C125D6A8}"/>
    <cellStyle name="60% - 강조색3 4 2 2 3 2 2" xfId="4607" xr:uid="{F12ABD2F-59B4-43A6-A369-6047E153B283}"/>
    <cellStyle name="60% - 강조색3 4 2 2 3 2 2 2" xfId="9471" xr:uid="{5929A59A-0937-499E-9661-BB64A6517ED0}"/>
    <cellStyle name="60% - 강조색3 4 2 2 3 2 2 2 2" xfId="19199" xr:uid="{052B34B5-FCC4-431D-A497-2D8E5449B12E}"/>
    <cellStyle name="60% - 강조색3 4 2 2 3 2 2 2 2 2" xfId="38655" xr:uid="{09B62DA2-FCAD-417D-A571-D746661D0FFF}"/>
    <cellStyle name="60% - 강조색3 4 2 2 3 2 2 2 3" xfId="28927" xr:uid="{5DA73038-265C-4EF6-9995-66E9F73F4F35}"/>
    <cellStyle name="60% - 강조색3 4 2 2 3 2 2 3" xfId="14335" xr:uid="{9AFBAFBC-CAB3-40EC-BA9F-C2DFDAF7F362}"/>
    <cellStyle name="60% - 강조색3 4 2 2 3 2 2 3 2" xfId="33791" xr:uid="{86B9CC37-7E14-43A2-A2D9-D4CDE831B97A}"/>
    <cellStyle name="60% - 강조색3 4 2 2 3 2 2 4" xfId="24063" xr:uid="{B4DD48D4-D2B9-4880-99D0-1F77ED14AE5B}"/>
    <cellStyle name="60% - 강조색3 4 2 2 3 2 3" xfId="7039" xr:uid="{60E1A549-7478-4FE4-AAAC-1BAD71B534B6}"/>
    <cellStyle name="60% - 강조색3 4 2 2 3 2 3 2" xfId="16767" xr:uid="{DC6823BA-F043-4BB0-93B6-B56934FF57F5}"/>
    <cellStyle name="60% - 강조색3 4 2 2 3 2 3 2 2" xfId="36223" xr:uid="{9C9188C8-6083-46D0-A3CA-4D2FDEEBED21}"/>
    <cellStyle name="60% - 강조색3 4 2 2 3 2 3 3" xfId="26495" xr:uid="{941812F5-420D-4C8A-BDFB-E137B3F4C953}"/>
    <cellStyle name="60% - 강조색3 4 2 2 3 2 4" xfId="11903" xr:uid="{F9E7B39E-0664-4157-850B-A491333CF0E9}"/>
    <cellStyle name="60% - 강조색3 4 2 2 3 2 4 2" xfId="31359" xr:uid="{DF90DE42-A2D6-4125-8BF2-D5351C6D871C}"/>
    <cellStyle name="60% - 강조색3 4 2 2 3 2 5" xfId="21631" xr:uid="{EA95040D-71EE-496C-B0E7-3F3D14F3B9C2}"/>
    <cellStyle name="60% - 강조색3 4 2 2 3 3" xfId="3391" xr:uid="{8B1B09E6-1578-4CBB-B32F-A946B3F0932F}"/>
    <cellStyle name="60% - 강조색3 4 2 2 3 3 2" xfId="8255" xr:uid="{0BE216F1-92C6-4AE3-9F6F-ADA5135AE1C3}"/>
    <cellStyle name="60% - 강조색3 4 2 2 3 3 2 2" xfId="17983" xr:uid="{550DAB6C-3230-4634-9627-573A9BA2D68B}"/>
    <cellStyle name="60% - 강조색3 4 2 2 3 3 2 2 2" xfId="37439" xr:uid="{D68D8DD0-6149-4424-9E7A-2B200A80137D}"/>
    <cellStyle name="60% - 강조색3 4 2 2 3 3 2 3" xfId="27711" xr:uid="{E6477067-7E10-4D32-BE6C-0833CED20BE9}"/>
    <cellStyle name="60% - 강조색3 4 2 2 3 3 3" xfId="13119" xr:uid="{4C55D2A4-2CEC-4088-AB7E-88F12F7FE948}"/>
    <cellStyle name="60% - 강조색3 4 2 2 3 3 3 2" xfId="32575" xr:uid="{E054D9D3-EB7C-40EB-8AD2-1B56EBBE726A}"/>
    <cellStyle name="60% - 강조색3 4 2 2 3 3 4" xfId="22847" xr:uid="{678EEB48-8DF2-4646-B0CB-0514A257A60D}"/>
    <cellStyle name="60% - 강조색3 4 2 2 3 4" xfId="5823" xr:uid="{6AC9B0AA-7705-4646-894A-C4BCDF78BC27}"/>
    <cellStyle name="60% - 강조색3 4 2 2 3 4 2" xfId="15551" xr:uid="{B396CC47-0C70-420C-BFB9-61ED6EF411E1}"/>
    <cellStyle name="60% - 강조색3 4 2 2 3 4 2 2" xfId="35007" xr:uid="{E1A627D8-33EF-4E78-ACD0-890B3F3CA691}"/>
    <cellStyle name="60% - 강조색3 4 2 2 3 4 3" xfId="25279" xr:uid="{8D92D16A-9C4D-4169-809C-30EE12FA3353}"/>
    <cellStyle name="60% - 강조색3 4 2 2 3 5" xfId="10687" xr:uid="{F5C21D30-41AE-433D-BB36-A127A7766F91}"/>
    <cellStyle name="60% - 강조색3 4 2 2 3 5 2" xfId="30143" xr:uid="{C81EEB3C-B4FA-4D33-8D29-CED3B11DE5BE}"/>
    <cellStyle name="60% - 강조색3 4 2 2 3 6" xfId="20415" xr:uid="{1E532012-E16B-472F-B108-5CE8FFA8A9CA}"/>
    <cellStyle name="60% - 강조색3 4 2 2 4" xfId="1567" xr:uid="{22D81FC2-DDA3-4E21-BE6A-3EBC36E15310}"/>
    <cellStyle name="60% - 강조색3 4 2 2 4 2" xfId="3999" xr:uid="{DAA3A763-EB44-4219-841D-5BAF9C5EE637}"/>
    <cellStyle name="60% - 강조색3 4 2 2 4 2 2" xfId="8863" xr:uid="{22AF6197-8B99-4F0C-9DF0-81068798E130}"/>
    <cellStyle name="60% - 강조색3 4 2 2 4 2 2 2" xfId="18591" xr:uid="{EA2373C1-BCDA-4C99-93C8-1E08588D15AE}"/>
    <cellStyle name="60% - 강조색3 4 2 2 4 2 2 2 2" xfId="38047" xr:uid="{C2EB4F57-A534-4134-ABE2-D7CE4F728733}"/>
    <cellStyle name="60% - 강조색3 4 2 2 4 2 2 3" xfId="28319" xr:uid="{FA46915D-37B1-4381-8C1F-68AB91748FAB}"/>
    <cellStyle name="60% - 강조색3 4 2 2 4 2 3" xfId="13727" xr:uid="{FA2351CB-5F4E-4241-BAD9-5F27C908DBDE}"/>
    <cellStyle name="60% - 강조색3 4 2 2 4 2 3 2" xfId="33183" xr:uid="{AE503C58-607C-4F0F-A132-BCED255F0A11}"/>
    <cellStyle name="60% - 강조색3 4 2 2 4 2 4" xfId="23455" xr:uid="{41AFE129-43B4-40C5-86C1-A86EF491DFDB}"/>
    <cellStyle name="60% - 강조색3 4 2 2 4 3" xfId="6431" xr:uid="{1FF32285-3F1E-48A8-AC4C-16BDA467861E}"/>
    <cellStyle name="60% - 강조색3 4 2 2 4 3 2" xfId="16159" xr:uid="{5EDB8FCB-4379-4F38-854E-8223D0E2CDDB}"/>
    <cellStyle name="60% - 강조색3 4 2 2 4 3 2 2" xfId="35615" xr:uid="{6E5AC591-2E1F-45BE-B614-C991AD5B461B}"/>
    <cellStyle name="60% - 강조색3 4 2 2 4 3 3" xfId="25887" xr:uid="{52CAB3D3-916E-45A8-8708-2CE790E2E85A}"/>
    <cellStyle name="60% - 강조색3 4 2 2 4 4" xfId="11295" xr:uid="{3F0FB854-A3A2-4A04-A766-4D0FB0842D2D}"/>
    <cellStyle name="60% - 강조색3 4 2 2 4 4 2" xfId="30751" xr:uid="{0D791D1A-BD18-42F5-8D3F-639B3E1A9D7A}"/>
    <cellStyle name="60% - 강조색3 4 2 2 4 5" xfId="21023" xr:uid="{FBC6CC46-983F-4FA5-9CCC-875915730769}"/>
    <cellStyle name="60% - 강조색3 4 2 2 5" xfId="2783" xr:uid="{26A88B5D-4139-4D5A-9B7E-EE1954F80109}"/>
    <cellStyle name="60% - 강조색3 4 2 2 5 2" xfId="7647" xr:uid="{7B07A250-F9D0-4CC8-B752-4D000D4C647D}"/>
    <cellStyle name="60% - 강조색3 4 2 2 5 2 2" xfId="17375" xr:uid="{57F1B525-326A-4CEC-A45A-9E195DE2FC57}"/>
    <cellStyle name="60% - 강조색3 4 2 2 5 2 2 2" xfId="36831" xr:uid="{11E14992-EB09-4377-8F6A-659273AC8B67}"/>
    <cellStyle name="60% - 강조색3 4 2 2 5 2 3" xfId="27103" xr:uid="{117ED098-7A44-4327-98FE-806FF4B13AF2}"/>
    <cellStyle name="60% - 강조색3 4 2 2 5 3" xfId="12511" xr:uid="{1351FCA5-E927-4393-9EC3-607586A8044C}"/>
    <cellStyle name="60% - 강조색3 4 2 2 5 3 2" xfId="31967" xr:uid="{DCE1520F-7B4F-4C94-928F-9B0C9ED62621}"/>
    <cellStyle name="60% - 강조색3 4 2 2 5 4" xfId="22239" xr:uid="{0DBE92AE-BD8A-4738-8667-1ED416543F03}"/>
    <cellStyle name="60% - 강조색3 4 2 2 6" xfId="5215" xr:uid="{A2F0E3FE-3BEC-446F-A02A-C4079F51377D}"/>
    <cellStyle name="60% - 강조색3 4 2 2 6 2" xfId="14943" xr:uid="{204E54C9-0810-454A-AE00-69F6FC79A85F}"/>
    <cellStyle name="60% - 강조색3 4 2 2 6 2 2" xfId="34399" xr:uid="{6C8E8042-E87A-4712-852A-4ABE1E255101}"/>
    <cellStyle name="60% - 강조색3 4 2 2 6 3" xfId="24671" xr:uid="{98CF75AD-6185-4796-9E06-FB60EF8B9C6E}"/>
    <cellStyle name="60% - 강조색3 4 2 2 7" xfId="10079" xr:uid="{00BC7510-3986-4E8F-9DDE-FFF5C3C37F9A}"/>
    <cellStyle name="60% - 강조색3 4 2 2 7 2" xfId="29535" xr:uid="{833FCE8B-D0EC-49CD-BE46-28B08D99E92B}"/>
    <cellStyle name="60% - 강조색3 4 2 2 8" xfId="19807" xr:uid="{F30EA353-711F-4D97-ABF7-27DA3A6728FC}"/>
    <cellStyle name="60% - 강조색3 4 2 3" xfId="503" xr:uid="{4BF9367C-3C59-4B3E-A50B-81446E87818A}"/>
    <cellStyle name="60% - 강조색3 4 2 3 2" xfId="1111" xr:uid="{D502E44D-AF64-430B-8ED1-11B01E89699C}"/>
    <cellStyle name="60% - 강조색3 4 2 3 2 2" xfId="2327" xr:uid="{E55D6B50-9448-4000-AE6E-DC8502F30B14}"/>
    <cellStyle name="60% - 강조색3 4 2 3 2 2 2" xfId="4759" xr:uid="{CAD0F3E3-271B-4D48-A704-CC4D41019B7F}"/>
    <cellStyle name="60% - 강조색3 4 2 3 2 2 2 2" xfId="9623" xr:uid="{449CA2E8-01EE-4F97-8F6A-4D6DF32100E6}"/>
    <cellStyle name="60% - 강조색3 4 2 3 2 2 2 2 2" xfId="19351" xr:uid="{2DADAD0D-4922-413A-BB3E-A0FF89E1615D}"/>
    <cellStyle name="60% - 강조색3 4 2 3 2 2 2 2 2 2" xfId="38807" xr:uid="{EB8E8CD8-1466-44B2-B737-6C30C365C8A7}"/>
    <cellStyle name="60% - 강조색3 4 2 3 2 2 2 2 3" xfId="29079" xr:uid="{16FD43E4-67F1-42C9-80BC-397BEEABB1A4}"/>
    <cellStyle name="60% - 강조색3 4 2 3 2 2 2 3" xfId="14487" xr:uid="{1FF1236E-7BFF-48AF-96EB-0F9A8843F524}"/>
    <cellStyle name="60% - 강조색3 4 2 3 2 2 2 3 2" xfId="33943" xr:uid="{B00BAB53-4017-4ECD-9A02-49009F1687D6}"/>
    <cellStyle name="60% - 강조색3 4 2 3 2 2 2 4" xfId="24215" xr:uid="{65689D7F-9AFA-4DD5-B020-01ED9A5996E7}"/>
    <cellStyle name="60% - 강조색3 4 2 3 2 2 3" xfId="7191" xr:uid="{846F580A-AF7D-4335-8DD0-A278AEC155F1}"/>
    <cellStyle name="60% - 강조색3 4 2 3 2 2 3 2" xfId="16919" xr:uid="{94A0E03E-71CB-41DF-BC50-3017CDCD50C8}"/>
    <cellStyle name="60% - 강조색3 4 2 3 2 2 3 2 2" xfId="36375" xr:uid="{68346862-226D-48EE-92F6-FBAFC1576C7E}"/>
    <cellStyle name="60% - 강조색3 4 2 3 2 2 3 3" xfId="26647" xr:uid="{1EE4A79F-31A4-4F7E-B05C-A6FC8921FF72}"/>
    <cellStyle name="60% - 강조색3 4 2 3 2 2 4" xfId="12055" xr:uid="{94F72045-CC9A-4478-8EAC-3B29227251E6}"/>
    <cellStyle name="60% - 강조색3 4 2 3 2 2 4 2" xfId="31511" xr:uid="{7303D7C0-B95D-489B-A297-711C667832F9}"/>
    <cellStyle name="60% - 강조색3 4 2 3 2 2 5" xfId="21783" xr:uid="{52992327-1E3B-40CC-9831-053BB69F7305}"/>
    <cellStyle name="60% - 강조색3 4 2 3 2 3" xfId="3543" xr:uid="{651DCB9C-3166-4A56-B4B2-5151AFFD266D}"/>
    <cellStyle name="60% - 강조색3 4 2 3 2 3 2" xfId="8407" xr:uid="{07BF5E08-5077-4CBC-884C-4B8888CE388C}"/>
    <cellStyle name="60% - 강조색3 4 2 3 2 3 2 2" xfId="18135" xr:uid="{A694525D-7547-415C-9934-B8853A2B2F73}"/>
    <cellStyle name="60% - 강조색3 4 2 3 2 3 2 2 2" xfId="37591" xr:uid="{ECCE8BD0-11FC-4E39-BD51-81EB9D3868B3}"/>
    <cellStyle name="60% - 강조색3 4 2 3 2 3 2 3" xfId="27863" xr:uid="{BE4594E2-B635-47D0-938A-DF66797E549D}"/>
    <cellStyle name="60% - 강조색3 4 2 3 2 3 3" xfId="13271" xr:uid="{1FB79259-2D29-43BC-9DBF-4EB668586417}"/>
    <cellStyle name="60% - 강조색3 4 2 3 2 3 3 2" xfId="32727" xr:uid="{B12BF58D-7431-4ACE-A81D-35B1B16D2245}"/>
    <cellStyle name="60% - 강조색3 4 2 3 2 3 4" xfId="22999" xr:uid="{DD794879-790A-4CB2-BACB-04AAD5DE6E42}"/>
    <cellStyle name="60% - 강조색3 4 2 3 2 4" xfId="5975" xr:uid="{FE8935EF-7949-404C-87D0-198EE82BE9BC}"/>
    <cellStyle name="60% - 강조색3 4 2 3 2 4 2" xfId="15703" xr:uid="{E51A5D3D-74CB-4079-A06B-CC0B5994B88A}"/>
    <cellStyle name="60% - 강조색3 4 2 3 2 4 2 2" xfId="35159" xr:uid="{2656FA49-6FE1-4379-A47A-BDC3064A7F44}"/>
    <cellStyle name="60% - 강조색3 4 2 3 2 4 3" xfId="25431" xr:uid="{35362698-805B-441E-914A-36039FB8CE2C}"/>
    <cellStyle name="60% - 강조색3 4 2 3 2 5" xfId="10839" xr:uid="{9AD6A81F-B699-45B1-A715-1A795AFE5190}"/>
    <cellStyle name="60% - 강조색3 4 2 3 2 5 2" xfId="30295" xr:uid="{D7C3B022-CDF2-4673-B16F-D05FC16DFE4E}"/>
    <cellStyle name="60% - 강조색3 4 2 3 2 6" xfId="20567" xr:uid="{753F7D54-A7F9-4D92-9ED2-760BEA61A1E6}"/>
    <cellStyle name="60% - 강조색3 4 2 3 3" xfId="1719" xr:uid="{4AF730AF-59B6-436E-A7D1-473618D07428}"/>
    <cellStyle name="60% - 강조색3 4 2 3 3 2" xfId="4151" xr:uid="{86B864CA-3ECC-47DF-8A0C-E24654652A09}"/>
    <cellStyle name="60% - 강조색3 4 2 3 3 2 2" xfId="9015" xr:uid="{86436CF6-D7F8-4625-9BEE-90CD8C9FCBB4}"/>
    <cellStyle name="60% - 강조색3 4 2 3 3 2 2 2" xfId="18743" xr:uid="{BB92B098-C922-477A-BCFD-E612434B3495}"/>
    <cellStyle name="60% - 강조색3 4 2 3 3 2 2 2 2" xfId="38199" xr:uid="{8D490A24-F7FC-47ED-85B8-7C06E7594186}"/>
    <cellStyle name="60% - 강조색3 4 2 3 3 2 2 3" xfId="28471" xr:uid="{B9EFEC8A-EB91-4058-98CA-BBCF998EFD2F}"/>
    <cellStyle name="60% - 강조색3 4 2 3 3 2 3" xfId="13879" xr:uid="{66E4C188-4FF9-4916-92F0-7069F47DEC72}"/>
    <cellStyle name="60% - 강조색3 4 2 3 3 2 3 2" xfId="33335" xr:uid="{175F89A5-D088-4555-855F-23E32E58876D}"/>
    <cellStyle name="60% - 강조색3 4 2 3 3 2 4" xfId="23607" xr:uid="{2527B0A4-D2A5-4B12-B9AF-61379AA47243}"/>
    <cellStyle name="60% - 강조색3 4 2 3 3 3" xfId="6583" xr:uid="{8F2912EC-239F-4823-882E-F13355BB6499}"/>
    <cellStyle name="60% - 강조색3 4 2 3 3 3 2" xfId="16311" xr:uid="{4A99FB7E-4013-4EDC-98B1-4E6E054FCDF2}"/>
    <cellStyle name="60% - 강조색3 4 2 3 3 3 2 2" xfId="35767" xr:uid="{35CA074D-0738-46EE-B100-20F306D37148}"/>
    <cellStyle name="60% - 강조색3 4 2 3 3 3 3" xfId="26039" xr:uid="{180AEDC1-3B2B-406B-903F-24E5C70E2330}"/>
    <cellStyle name="60% - 강조색3 4 2 3 3 4" xfId="11447" xr:uid="{4F9CE389-B86C-4D3C-8FBC-89C0A0BC45DF}"/>
    <cellStyle name="60% - 강조색3 4 2 3 3 4 2" xfId="30903" xr:uid="{E8A36F79-B937-47B8-A2D0-BF1C9E2D0935}"/>
    <cellStyle name="60% - 강조색3 4 2 3 3 5" xfId="21175" xr:uid="{AFA37C20-41B9-4105-A08C-D6454A6145AC}"/>
    <cellStyle name="60% - 강조색3 4 2 3 4" xfId="2935" xr:uid="{4CA9910D-60A7-40FF-9258-F2A002DC8B75}"/>
    <cellStyle name="60% - 강조색3 4 2 3 4 2" xfId="7799" xr:uid="{530E6FCA-44CD-42D4-BB26-335ECA44AA4D}"/>
    <cellStyle name="60% - 강조색3 4 2 3 4 2 2" xfId="17527" xr:uid="{BDFC2EA7-2B1D-43EE-B383-FBA508588D9C}"/>
    <cellStyle name="60% - 강조색3 4 2 3 4 2 2 2" xfId="36983" xr:uid="{9C9D7227-3894-4801-BF13-30F2F3C0AD7A}"/>
    <cellStyle name="60% - 강조색3 4 2 3 4 2 3" xfId="27255" xr:uid="{05A4B276-23B8-425D-A2CC-10603D502AF6}"/>
    <cellStyle name="60% - 강조색3 4 2 3 4 3" xfId="12663" xr:uid="{63FD4F3E-5E66-4A81-8773-6C5A58B4F540}"/>
    <cellStyle name="60% - 강조색3 4 2 3 4 3 2" xfId="32119" xr:uid="{BDAAF8AF-CB43-49DD-AAEF-471B70142A27}"/>
    <cellStyle name="60% - 강조색3 4 2 3 4 4" xfId="22391" xr:uid="{B242CF1D-5EAC-404B-A70E-AE84BA58385B}"/>
    <cellStyle name="60% - 강조색3 4 2 3 5" xfId="5367" xr:uid="{0984C092-7962-4F9C-A502-E0CBEC976C1E}"/>
    <cellStyle name="60% - 강조색3 4 2 3 5 2" xfId="15095" xr:uid="{04F7871D-2279-47AD-834E-4AEC5048149B}"/>
    <cellStyle name="60% - 강조색3 4 2 3 5 2 2" xfId="34551" xr:uid="{6D91EC8D-61F3-4E6E-970C-2B8DCEDCA5DC}"/>
    <cellStyle name="60% - 강조색3 4 2 3 5 3" xfId="24823" xr:uid="{7D88846F-A2EE-4885-9221-F65699C211E2}"/>
    <cellStyle name="60% - 강조색3 4 2 3 6" xfId="10231" xr:uid="{5C94FFB2-4A1F-439A-9D06-1526A167CD02}"/>
    <cellStyle name="60% - 강조색3 4 2 3 6 2" xfId="29687" xr:uid="{1D4E1E0F-E8BE-48D5-A0DB-7447FD465CCD}"/>
    <cellStyle name="60% - 강조색3 4 2 3 7" xfId="19959" xr:uid="{616A22C8-DE9C-400A-8087-04E70E2302F6}"/>
    <cellStyle name="60% - 강조색3 4 2 4" xfId="807" xr:uid="{FB60F8D1-4350-40B6-B0BB-F971D3E9B9BC}"/>
    <cellStyle name="60% - 강조색3 4 2 4 2" xfId="2023" xr:uid="{DF0CF078-A484-4E25-8849-77838474BB9E}"/>
    <cellStyle name="60% - 강조색3 4 2 4 2 2" xfId="4455" xr:uid="{E55D248B-5565-4255-A51B-FF300EFB0DAF}"/>
    <cellStyle name="60% - 강조색3 4 2 4 2 2 2" xfId="9319" xr:uid="{7D4A0E51-DF2B-4A43-A8A5-0EDCFDFB5804}"/>
    <cellStyle name="60% - 강조색3 4 2 4 2 2 2 2" xfId="19047" xr:uid="{A4FD92DE-E1BF-407D-9C35-F5ECDF18CDAE}"/>
    <cellStyle name="60% - 강조색3 4 2 4 2 2 2 2 2" xfId="38503" xr:uid="{F66ADE3A-7188-4E43-8158-3677AEE46928}"/>
    <cellStyle name="60% - 강조색3 4 2 4 2 2 2 3" xfId="28775" xr:uid="{C49669C4-C77E-42DC-9D78-2ABEFDD7466D}"/>
    <cellStyle name="60% - 강조색3 4 2 4 2 2 3" xfId="14183" xr:uid="{FECAF97C-7C63-4F51-9AE1-D7311EDC8B88}"/>
    <cellStyle name="60% - 강조색3 4 2 4 2 2 3 2" xfId="33639" xr:uid="{A316AD21-56EF-439D-912F-CF93EC2CC505}"/>
    <cellStyle name="60% - 강조색3 4 2 4 2 2 4" xfId="23911" xr:uid="{02A266EB-4F87-436C-9149-B546AB350281}"/>
    <cellStyle name="60% - 강조색3 4 2 4 2 3" xfId="6887" xr:uid="{A71788A0-FD6B-4B3B-B200-534FEB0E7FDE}"/>
    <cellStyle name="60% - 강조색3 4 2 4 2 3 2" xfId="16615" xr:uid="{5FE861BE-FEC1-4777-8127-345B60A3FDA4}"/>
    <cellStyle name="60% - 강조색3 4 2 4 2 3 2 2" xfId="36071" xr:uid="{188FB252-0840-473C-ACCB-104CDECB24BF}"/>
    <cellStyle name="60% - 강조색3 4 2 4 2 3 3" xfId="26343" xr:uid="{F3B6FA78-2FD7-4456-AF99-573325FDD80D}"/>
    <cellStyle name="60% - 강조색3 4 2 4 2 4" xfId="11751" xr:uid="{0560ED46-A416-401E-861C-1AFA91D45329}"/>
    <cellStyle name="60% - 강조색3 4 2 4 2 4 2" xfId="31207" xr:uid="{527A9E66-8E73-4CFF-BFED-D4E213E92430}"/>
    <cellStyle name="60% - 강조색3 4 2 4 2 5" xfId="21479" xr:uid="{28060BB3-C893-4F52-8000-4E6B2A28301D}"/>
    <cellStyle name="60% - 강조색3 4 2 4 3" xfId="3239" xr:uid="{CAF04784-269A-4B8E-89FD-390FA23493A9}"/>
    <cellStyle name="60% - 강조색3 4 2 4 3 2" xfId="8103" xr:uid="{8E0F0CC1-76EB-4065-BD14-4860AD23B683}"/>
    <cellStyle name="60% - 강조색3 4 2 4 3 2 2" xfId="17831" xr:uid="{CBC0D1D5-6CC3-41F6-95A8-DC9129CA25C7}"/>
    <cellStyle name="60% - 강조색3 4 2 4 3 2 2 2" xfId="37287" xr:uid="{ED80A0C7-4372-4CA1-87DA-71B221C757C5}"/>
    <cellStyle name="60% - 강조색3 4 2 4 3 2 3" xfId="27559" xr:uid="{D0EA03F7-C343-40E1-90DD-4C0225D4DED9}"/>
    <cellStyle name="60% - 강조색3 4 2 4 3 3" xfId="12967" xr:uid="{4FFA9602-16E9-4A6A-BE7D-F7B5D3C31B65}"/>
    <cellStyle name="60% - 강조색3 4 2 4 3 3 2" xfId="32423" xr:uid="{8C39927D-943C-431E-B8DD-494D65F4A477}"/>
    <cellStyle name="60% - 강조색3 4 2 4 3 4" xfId="22695" xr:uid="{3966C70E-BEC4-4573-9EB1-4CAFB9BA5E77}"/>
    <cellStyle name="60% - 강조색3 4 2 4 4" xfId="5671" xr:uid="{F4984C73-0B1F-4581-994E-A5209797DE76}"/>
    <cellStyle name="60% - 강조색3 4 2 4 4 2" xfId="15399" xr:uid="{0A9D1F5C-E97D-4C29-9A75-8D37127510D9}"/>
    <cellStyle name="60% - 강조색3 4 2 4 4 2 2" xfId="34855" xr:uid="{61D05284-47DA-4458-868A-0A9A073A9514}"/>
    <cellStyle name="60% - 강조색3 4 2 4 4 3" xfId="25127" xr:uid="{D8A44625-F222-40EC-BB7A-684C37B29712}"/>
    <cellStyle name="60% - 강조색3 4 2 4 5" xfId="10535" xr:uid="{3ABD6475-9D00-4B24-A7AD-CBB987679E2B}"/>
    <cellStyle name="60% - 강조색3 4 2 4 5 2" xfId="29991" xr:uid="{EAD0D70D-0D87-400D-8AA9-708734EF1C2E}"/>
    <cellStyle name="60% - 강조색3 4 2 4 6" xfId="20263" xr:uid="{73902DF9-408B-4DBB-A648-C0BB1C9DE6D4}"/>
    <cellStyle name="60% - 강조색3 4 2 5" xfId="1415" xr:uid="{08CEE25F-727E-4104-BF08-BCF1AF6D41A3}"/>
    <cellStyle name="60% - 강조색3 4 2 5 2" xfId="3847" xr:uid="{731D305C-58E9-4C29-A376-3C8D044EB3E7}"/>
    <cellStyle name="60% - 강조색3 4 2 5 2 2" xfId="8711" xr:uid="{0A47CA9D-7ECE-4C5B-B7C9-8373656AE8C8}"/>
    <cellStyle name="60% - 강조색3 4 2 5 2 2 2" xfId="18439" xr:uid="{AF4A6A16-F82F-4F4B-99D6-E8CD99C129B5}"/>
    <cellStyle name="60% - 강조색3 4 2 5 2 2 2 2" xfId="37895" xr:uid="{2D9665E7-5E3F-45B2-9D7E-B6048EC456E4}"/>
    <cellStyle name="60% - 강조색3 4 2 5 2 2 3" xfId="28167" xr:uid="{DB92AE49-D547-443B-B8F2-24C092132C11}"/>
    <cellStyle name="60% - 강조색3 4 2 5 2 3" xfId="13575" xr:uid="{765CEAA2-34BA-4413-A187-729125E249FD}"/>
    <cellStyle name="60% - 강조색3 4 2 5 2 3 2" xfId="33031" xr:uid="{6F056704-49FA-4963-999A-3AD46427ADC4}"/>
    <cellStyle name="60% - 강조색3 4 2 5 2 4" xfId="23303" xr:uid="{815C3D9F-69E1-4363-B63B-96D1A4F79305}"/>
    <cellStyle name="60% - 강조색3 4 2 5 3" xfId="6279" xr:uid="{715C3A7A-7E78-420F-83B7-8FDD4637B4D5}"/>
    <cellStyle name="60% - 강조색3 4 2 5 3 2" xfId="16007" xr:uid="{9B59197C-5BC2-4819-B9AA-32AC10F98559}"/>
    <cellStyle name="60% - 강조색3 4 2 5 3 2 2" xfId="35463" xr:uid="{B09220FC-0DDA-4FD6-8A31-091B80A644C0}"/>
    <cellStyle name="60% - 강조색3 4 2 5 3 3" xfId="25735" xr:uid="{C85FA7FE-65AA-415C-BAB2-4B425DABA00A}"/>
    <cellStyle name="60% - 강조색3 4 2 5 4" xfId="11143" xr:uid="{78138ACA-2E66-40F9-986D-B3E3642CFDC6}"/>
    <cellStyle name="60% - 강조색3 4 2 5 4 2" xfId="30599" xr:uid="{32567FF2-153A-40D5-8B59-F1D63857D813}"/>
    <cellStyle name="60% - 강조색3 4 2 5 5" xfId="20871" xr:uid="{03A531EA-F02E-49C1-ACDF-A989397D541F}"/>
    <cellStyle name="60% - 강조색3 4 2 6" xfId="2631" xr:uid="{110BBAD3-6E12-4030-9A8A-4F036E3C6D53}"/>
    <cellStyle name="60% - 강조색3 4 2 6 2" xfId="7495" xr:uid="{1BCB1F52-A8DC-4BAA-BEB8-7ECBBFDA495E}"/>
    <cellStyle name="60% - 강조색3 4 2 6 2 2" xfId="17223" xr:uid="{2EB78A66-786D-4FD8-9ABF-8CC528F90EB7}"/>
    <cellStyle name="60% - 강조색3 4 2 6 2 2 2" xfId="36679" xr:uid="{F246EACC-F003-48E7-830A-DF78B3C40108}"/>
    <cellStyle name="60% - 강조색3 4 2 6 2 3" xfId="26951" xr:uid="{C6F25004-D006-451C-88FB-FAF5CB34D5DF}"/>
    <cellStyle name="60% - 강조색3 4 2 6 3" xfId="12359" xr:uid="{0C88CDFC-D621-4CDB-93FD-40D390A213A5}"/>
    <cellStyle name="60% - 강조색3 4 2 6 3 2" xfId="31815" xr:uid="{8DFEA330-C803-4469-B5D4-EEE255908DF8}"/>
    <cellStyle name="60% - 강조색3 4 2 6 4" xfId="22087" xr:uid="{C77A2EAF-426E-4682-A4EB-05D1A03B6C7A}"/>
    <cellStyle name="60% - 강조색3 4 2 7" xfId="5063" xr:uid="{84C3C655-CB80-4BAA-9969-448B89BE3DDB}"/>
    <cellStyle name="60% - 강조색3 4 2 7 2" xfId="14791" xr:uid="{DAEFF080-17F7-49F7-B723-1FFA64DABC21}"/>
    <cellStyle name="60% - 강조색3 4 2 7 2 2" xfId="34247" xr:uid="{263D812F-5858-452F-9E59-BE91A41C6C45}"/>
    <cellStyle name="60% - 강조색3 4 2 7 3" xfId="24519" xr:uid="{C8EA73FE-342D-4425-B019-8DE7E5957741}"/>
    <cellStyle name="60% - 강조색3 4 2 8" xfId="9927" xr:uid="{C7EB6E61-E0DE-4199-B565-713194886589}"/>
    <cellStyle name="60% - 강조색3 4 2 8 2" xfId="29383" xr:uid="{E158917E-0F31-4FA2-A9A5-4EE4E80BCA3F}"/>
    <cellStyle name="60% - 강조색3 4 2 9" xfId="19655" xr:uid="{7447D833-BB82-4E28-9166-4D947A1C05D5}"/>
    <cellStyle name="60% - 강조색3 4 3" xfId="273" xr:uid="{2DA94C35-6DA1-4ADE-89B7-DA752B0DE203}"/>
    <cellStyle name="60% - 강조색3 4 3 2" xfId="578" xr:uid="{C12C435D-FECA-4023-B774-5B2AFE97EBD4}"/>
    <cellStyle name="60% - 강조색3 4 3 2 2" xfId="1186" xr:uid="{2AE36545-0CA5-49BA-B812-8EEC0CCD6A55}"/>
    <cellStyle name="60% - 강조색3 4 3 2 2 2" xfId="2402" xr:uid="{2A33E8DB-CB25-475D-AEBD-BDFA23AA8EF9}"/>
    <cellStyle name="60% - 강조색3 4 3 2 2 2 2" xfId="4834" xr:uid="{3C837844-57C2-43FD-A0F4-7C167EC46348}"/>
    <cellStyle name="60% - 강조색3 4 3 2 2 2 2 2" xfId="9698" xr:uid="{FC211E30-B3A7-405B-8EAC-464615A44206}"/>
    <cellStyle name="60% - 강조색3 4 3 2 2 2 2 2 2" xfId="19426" xr:uid="{7819A229-B6E1-4386-9000-2E84DA4115A0}"/>
    <cellStyle name="60% - 강조색3 4 3 2 2 2 2 2 2 2" xfId="38882" xr:uid="{CCA49D1F-DB06-4736-8EBC-ABDD3582A0E9}"/>
    <cellStyle name="60% - 강조색3 4 3 2 2 2 2 2 3" xfId="29154" xr:uid="{F25B68DE-CE26-46F2-B4EB-8DCD7BD736D2}"/>
    <cellStyle name="60% - 강조색3 4 3 2 2 2 2 3" xfId="14562" xr:uid="{EF46CD08-FCFD-4BA7-8980-EF44348FAC55}"/>
    <cellStyle name="60% - 강조색3 4 3 2 2 2 2 3 2" xfId="34018" xr:uid="{A5122B2D-5962-4D8E-A9D9-774607F1CB88}"/>
    <cellStyle name="60% - 강조색3 4 3 2 2 2 2 4" xfId="24290" xr:uid="{9801D943-10F1-449A-BF42-BB5ADC5341F3}"/>
    <cellStyle name="60% - 강조색3 4 3 2 2 2 3" xfId="7266" xr:uid="{1C7F7FFB-1294-4B13-A095-A87D03D08E16}"/>
    <cellStyle name="60% - 강조색3 4 3 2 2 2 3 2" xfId="16994" xr:uid="{18C19DF5-6660-4DEC-97FA-6366DAE668E5}"/>
    <cellStyle name="60% - 강조색3 4 3 2 2 2 3 2 2" xfId="36450" xr:uid="{8CE074F5-69FD-4380-8B76-558014472282}"/>
    <cellStyle name="60% - 강조색3 4 3 2 2 2 3 3" xfId="26722" xr:uid="{595B3062-B2A8-4371-B03C-96AF6855F21A}"/>
    <cellStyle name="60% - 강조색3 4 3 2 2 2 4" xfId="12130" xr:uid="{1D12AC9A-03DA-43D0-98E8-F9C4CCC0B98A}"/>
    <cellStyle name="60% - 강조색3 4 3 2 2 2 4 2" xfId="31586" xr:uid="{D40930F2-3848-4853-92D6-835B12353D6B}"/>
    <cellStyle name="60% - 강조색3 4 3 2 2 2 5" xfId="21858" xr:uid="{4C083767-2F4F-467A-99EB-B8DC7D260B56}"/>
    <cellStyle name="60% - 강조색3 4 3 2 2 3" xfId="3618" xr:uid="{7BC87B5D-05BB-40A7-A278-D82BC3D463F5}"/>
    <cellStyle name="60% - 강조색3 4 3 2 2 3 2" xfId="8482" xr:uid="{C9787A43-4665-4C9F-ADDB-CD4DA00812B0}"/>
    <cellStyle name="60% - 강조색3 4 3 2 2 3 2 2" xfId="18210" xr:uid="{34B0F24B-0705-40AB-ACFB-753D34A5AF49}"/>
    <cellStyle name="60% - 강조색3 4 3 2 2 3 2 2 2" xfId="37666" xr:uid="{F3242377-3E46-4528-92A8-A38A42A3DFD7}"/>
    <cellStyle name="60% - 강조색3 4 3 2 2 3 2 3" xfId="27938" xr:uid="{1A18C9F3-4146-4D03-B0C4-ADD005D3A1F7}"/>
    <cellStyle name="60% - 강조색3 4 3 2 2 3 3" xfId="13346" xr:uid="{68BE15D4-6AE6-468B-BC02-4E57C1CC6E1A}"/>
    <cellStyle name="60% - 강조색3 4 3 2 2 3 3 2" xfId="32802" xr:uid="{770DA6A8-B771-41F7-B142-111F13A65778}"/>
    <cellStyle name="60% - 강조색3 4 3 2 2 3 4" xfId="23074" xr:uid="{34546435-13E5-463D-8916-323BC8F12533}"/>
    <cellStyle name="60% - 강조색3 4 3 2 2 4" xfId="6050" xr:uid="{55BB1FAE-EFF2-41DD-8A30-8688C0563705}"/>
    <cellStyle name="60% - 강조색3 4 3 2 2 4 2" xfId="15778" xr:uid="{702215E0-63CB-4BC4-880F-D7B557686141}"/>
    <cellStyle name="60% - 강조색3 4 3 2 2 4 2 2" xfId="35234" xr:uid="{94A98CC4-55BE-4F68-B04E-A72261A23B82}"/>
    <cellStyle name="60% - 강조색3 4 3 2 2 4 3" xfId="25506" xr:uid="{CDE96C57-E419-48EA-B47D-B5BA05F7BCC8}"/>
    <cellStyle name="60% - 강조색3 4 3 2 2 5" xfId="10914" xr:uid="{CF74CE13-9E1D-4461-94D2-BE91A52CBF5E}"/>
    <cellStyle name="60% - 강조색3 4 3 2 2 5 2" xfId="30370" xr:uid="{317D80F7-063D-419C-A09E-11BC999EE1D7}"/>
    <cellStyle name="60% - 강조색3 4 3 2 2 6" xfId="20642" xr:uid="{11263D3F-1827-4206-AC3C-522B83307D7A}"/>
    <cellStyle name="60% - 강조색3 4 3 2 3" xfId="1794" xr:uid="{B8D2ABE4-00B2-4DD2-B9CA-05065C8FA795}"/>
    <cellStyle name="60% - 강조색3 4 3 2 3 2" xfId="4226" xr:uid="{BCCCB66F-DDB1-4886-8975-CCF012E5FF43}"/>
    <cellStyle name="60% - 강조색3 4 3 2 3 2 2" xfId="9090" xr:uid="{8A6E0813-944F-4992-B3CB-F6953E3A7D7B}"/>
    <cellStyle name="60% - 강조색3 4 3 2 3 2 2 2" xfId="18818" xr:uid="{FA460FBC-53EF-489A-ADC6-D02CABC52F98}"/>
    <cellStyle name="60% - 강조색3 4 3 2 3 2 2 2 2" xfId="38274" xr:uid="{258166A4-D6C7-4F5D-9C69-72AA012EC390}"/>
    <cellStyle name="60% - 강조색3 4 3 2 3 2 2 3" xfId="28546" xr:uid="{E5FD88C2-87E4-4C3F-B674-801E67C9774E}"/>
    <cellStyle name="60% - 강조색3 4 3 2 3 2 3" xfId="13954" xr:uid="{4172F51F-D126-4525-A311-359A7FCF6293}"/>
    <cellStyle name="60% - 강조색3 4 3 2 3 2 3 2" xfId="33410" xr:uid="{4FE70E1C-1044-4A63-827F-D168E7AC7418}"/>
    <cellStyle name="60% - 강조색3 4 3 2 3 2 4" xfId="23682" xr:uid="{9AACB42B-61CA-4E3F-8BAE-84F4317DE1D7}"/>
    <cellStyle name="60% - 강조색3 4 3 2 3 3" xfId="6658" xr:uid="{BC8519DB-A467-4A42-AC75-D722E703560E}"/>
    <cellStyle name="60% - 강조색3 4 3 2 3 3 2" xfId="16386" xr:uid="{5C3EFBC1-AD68-4B46-8549-9D9CC8CD8861}"/>
    <cellStyle name="60% - 강조색3 4 3 2 3 3 2 2" xfId="35842" xr:uid="{B386271F-910C-4840-91F3-BBF888551983}"/>
    <cellStyle name="60% - 강조색3 4 3 2 3 3 3" xfId="26114" xr:uid="{0D37A7EE-0611-449F-B879-69F590F76F6B}"/>
    <cellStyle name="60% - 강조색3 4 3 2 3 4" xfId="11522" xr:uid="{DC03C797-C690-4883-AC5A-7374E8E141CC}"/>
    <cellStyle name="60% - 강조색3 4 3 2 3 4 2" xfId="30978" xr:uid="{7E0E34D0-B621-4FC3-8063-2930270C39D9}"/>
    <cellStyle name="60% - 강조색3 4 3 2 3 5" xfId="21250" xr:uid="{544DF771-F626-4D76-B10F-FA9AFD55F9DD}"/>
    <cellStyle name="60% - 강조색3 4 3 2 4" xfId="3010" xr:uid="{89E68D99-3F60-4270-A225-2FBC88E34E6E}"/>
    <cellStyle name="60% - 강조색3 4 3 2 4 2" xfId="7874" xr:uid="{4E939C68-B1A4-400D-B28C-7877297C9B66}"/>
    <cellStyle name="60% - 강조색3 4 3 2 4 2 2" xfId="17602" xr:uid="{F7C66BAD-04CC-4425-8F10-879E3506B4C9}"/>
    <cellStyle name="60% - 강조색3 4 3 2 4 2 2 2" xfId="37058" xr:uid="{053BDC04-DC09-4FDE-BD8A-16F349F7AEBA}"/>
    <cellStyle name="60% - 강조색3 4 3 2 4 2 3" xfId="27330" xr:uid="{C9AB908E-AD73-403B-9EAC-0A8F3BEB715A}"/>
    <cellStyle name="60% - 강조색3 4 3 2 4 3" xfId="12738" xr:uid="{D7F80A81-E031-4057-A709-71F3F24BF815}"/>
    <cellStyle name="60% - 강조색3 4 3 2 4 3 2" xfId="32194" xr:uid="{C31003B6-37E9-48FA-AE08-45B34E0147AB}"/>
    <cellStyle name="60% - 강조색3 4 3 2 4 4" xfId="22466" xr:uid="{DDC7AC8A-D482-4637-BB9D-638B20E86545}"/>
    <cellStyle name="60% - 강조색3 4 3 2 5" xfId="5442" xr:uid="{68CD1388-CE9F-458B-97CD-3306198B6124}"/>
    <cellStyle name="60% - 강조색3 4 3 2 5 2" xfId="15170" xr:uid="{BF7D4655-E82A-4C11-9A27-762942CC9DD8}"/>
    <cellStyle name="60% - 강조색3 4 3 2 5 2 2" xfId="34626" xr:uid="{07D4630A-15FB-467F-B580-FF0A29058729}"/>
    <cellStyle name="60% - 강조색3 4 3 2 5 3" xfId="24898" xr:uid="{AB60C7F4-3946-449B-A57E-661B3AE0BF35}"/>
    <cellStyle name="60% - 강조색3 4 3 2 6" xfId="10306" xr:uid="{8F609FF9-30D2-4268-9E82-80C7E2829CBF}"/>
    <cellStyle name="60% - 강조색3 4 3 2 6 2" xfId="29762" xr:uid="{2A5472E0-8F50-4D48-B485-ABAE72625868}"/>
    <cellStyle name="60% - 강조색3 4 3 2 7" xfId="20034" xr:uid="{9CFF49CE-30B6-4ACA-9D15-2EFBB1843BDE}"/>
    <cellStyle name="60% - 강조색3 4 3 3" xfId="882" xr:uid="{865EC72D-1B9B-4640-892A-E2E2DF5A5CAF}"/>
    <cellStyle name="60% - 강조색3 4 3 3 2" xfId="2098" xr:uid="{85A0B0CD-3E95-403A-94BB-7E3F6D57DDD8}"/>
    <cellStyle name="60% - 강조색3 4 3 3 2 2" xfId="4530" xr:uid="{D9DD3464-B2F2-4385-9B48-065DE2647D1B}"/>
    <cellStyle name="60% - 강조색3 4 3 3 2 2 2" xfId="9394" xr:uid="{507D7B55-B732-4062-A91E-348F1D0F039E}"/>
    <cellStyle name="60% - 강조색3 4 3 3 2 2 2 2" xfId="19122" xr:uid="{F5E9CD41-B2D5-4B4B-91A3-E0ABD80CDC9E}"/>
    <cellStyle name="60% - 강조색3 4 3 3 2 2 2 2 2" xfId="38578" xr:uid="{DD587855-5498-40FD-B3AB-1E9B9AFE6AE5}"/>
    <cellStyle name="60% - 강조색3 4 3 3 2 2 2 3" xfId="28850" xr:uid="{3AC94B6D-476E-467F-9EC3-CB4F6EC4B4B5}"/>
    <cellStyle name="60% - 강조색3 4 3 3 2 2 3" xfId="14258" xr:uid="{A8CB8326-1F92-4043-8AC2-64B8F1D7A690}"/>
    <cellStyle name="60% - 강조색3 4 3 3 2 2 3 2" xfId="33714" xr:uid="{5FC97679-D146-429D-84A8-6FE457E41E92}"/>
    <cellStyle name="60% - 강조색3 4 3 3 2 2 4" xfId="23986" xr:uid="{E30E861F-E0D4-4369-A58E-DA523F79667F}"/>
    <cellStyle name="60% - 강조색3 4 3 3 2 3" xfId="6962" xr:uid="{381F0B8F-A120-4157-8E98-F11FD5B6E9A9}"/>
    <cellStyle name="60% - 강조색3 4 3 3 2 3 2" xfId="16690" xr:uid="{83EC0C62-CEB6-4528-B74C-2F8ECEF28769}"/>
    <cellStyle name="60% - 강조색3 4 3 3 2 3 2 2" xfId="36146" xr:uid="{75ADA2D9-7EE8-4B1F-848C-DFE4F9268BC0}"/>
    <cellStyle name="60% - 강조색3 4 3 3 2 3 3" xfId="26418" xr:uid="{7203AEC8-6EC9-41F9-A770-7FA7741C0F82}"/>
    <cellStyle name="60% - 강조색3 4 3 3 2 4" xfId="11826" xr:uid="{67331AE5-ACF3-4ECE-A510-60AAA2CE22C2}"/>
    <cellStyle name="60% - 강조색3 4 3 3 2 4 2" xfId="31282" xr:uid="{3A719D8B-CE1B-4400-8BAA-7A91EECE663B}"/>
    <cellStyle name="60% - 강조색3 4 3 3 2 5" xfId="21554" xr:uid="{6DEDFF33-8215-4998-8CC4-D9D31A68D378}"/>
    <cellStyle name="60% - 강조색3 4 3 3 3" xfId="3314" xr:uid="{83ECE329-05D1-4FD8-B822-66F6F052AF76}"/>
    <cellStyle name="60% - 강조색3 4 3 3 3 2" xfId="8178" xr:uid="{54C7AD78-F8B7-4784-B1B7-196A9929B36D}"/>
    <cellStyle name="60% - 강조색3 4 3 3 3 2 2" xfId="17906" xr:uid="{375AA28A-1B31-43BA-B55E-3B0CD6774770}"/>
    <cellStyle name="60% - 강조색3 4 3 3 3 2 2 2" xfId="37362" xr:uid="{977E60A3-5DD5-4658-A46A-BDEA30E64B62}"/>
    <cellStyle name="60% - 강조색3 4 3 3 3 2 3" xfId="27634" xr:uid="{ECD83D1C-934E-4E3F-A827-FD2126067390}"/>
    <cellStyle name="60% - 강조색3 4 3 3 3 3" xfId="13042" xr:uid="{58C4E0E4-8628-4481-AD5D-697138BB4C2F}"/>
    <cellStyle name="60% - 강조색3 4 3 3 3 3 2" xfId="32498" xr:uid="{7CCC1E5F-2031-4B2E-8AFD-A322A4DDA133}"/>
    <cellStyle name="60% - 강조색3 4 3 3 3 4" xfId="22770" xr:uid="{C9B48FED-F49C-4D6E-B69C-DF10CF928948}"/>
    <cellStyle name="60% - 강조색3 4 3 3 4" xfId="5746" xr:uid="{38A9FA87-DE84-4B17-826C-149735F31B25}"/>
    <cellStyle name="60% - 강조색3 4 3 3 4 2" xfId="15474" xr:uid="{326B6041-84F0-44FB-AF1D-399C4FFF23C1}"/>
    <cellStyle name="60% - 강조색3 4 3 3 4 2 2" xfId="34930" xr:uid="{7E9F0CC8-EED0-42B2-BD41-DA8F15968419}"/>
    <cellStyle name="60% - 강조색3 4 3 3 4 3" xfId="25202" xr:uid="{8444AA1F-80C7-46FC-8D34-AB8BAB570A4E}"/>
    <cellStyle name="60% - 강조색3 4 3 3 5" xfId="10610" xr:uid="{1E181C96-0B91-465F-A9D5-893F675F1882}"/>
    <cellStyle name="60% - 강조색3 4 3 3 5 2" xfId="30066" xr:uid="{E7347C13-486F-4B3E-918A-BE8BA96523A8}"/>
    <cellStyle name="60% - 강조색3 4 3 3 6" xfId="20338" xr:uid="{5F50C935-AED5-4799-91CD-F6C792223132}"/>
    <cellStyle name="60% - 강조색3 4 3 4" xfId="1490" xr:uid="{FC7EE282-029A-4D01-9857-688C4DF59618}"/>
    <cellStyle name="60% - 강조색3 4 3 4 2" xfId="3922" xr:uid="{758E718A-FDFD-4AFD-9DD7-9114D424EB0F}"/>
    <cellStyle name="60% - 강조색3 4 3 4 2 2" xfId="8786" xr:uid="{F59EAA3C-C617-42BA-BEFD-6B78ADA6F191}"/>
    <cellStyle name="60% - 강조색3 4 3 4 2 2 2" xfId="18514" xr:uid="{C076C432-3351-4E2B-8D51-7C58F0819A11}"/>
    <cellStyle name="60% - 강조색3 4 3 4 2 2 2 2" xfId="37970" xr:uid="{EB21D5C8-69FF-47ED-8BFD-CED3261867A9}"/>
    <cellStyle name="60% - 강조색3 4 3 4 2 2 3" xfId="28242" xr:uid="{54D63B4D-465E-49B9-A236-92CF2BE62550}"/>
    <cellStyle name="60% - 강조색3 4 3 4 2 3" xfId="13650" xr:uid="{1EE788A5-14FD-4163-9DDF-684649DE9E15}"/>
    <cellStyle name="60% - 강조색3 4 3 4 2 3 2" xfId="33106" xr:uid="{342400E2-AE0D-4D34-82FA-A5AEB081ECA5}"/>
    <cellStyle name="60% - 강조색3 4 3 4 2 4" xfId="23378" xr:uid="{6B233836-BF41-48E5-BB0A-1B3913D73FFA}"/>
    <cellStyle name="60% - 강조색3 4 3 4 3" xfId="6354" xr:uid="{0B26E770-80C2-4F86-B455-B2A8C424F8C8}"/>
    <cellStyle name="60% - 강조색3 4 3 4 3 2" xfId="16082" xr:uid="{5B91CEAA-F24A-4D0F-9EA6-FDD82C110B8C}"/>
    <cellStyle name="60% - 강조색3 4 3 4 3 2 2" xfId="35538" xr:uid="{0150BE60-822E-4D69-8EC3-0A9577818CAA}"/>
    <cellStyle name="60% - 강조색3 4 3 4 3 3" xfId="25810" xr:uid="{2040C6C8-C1F0-4425-9305-6A4D80FFB20A}"/>
    <cellStyle name="60% - 강조색3 4 3 4 4" xfId="11218" xr:uid="{61AB859E-D0C5-4A19-8CD0-3F8D68E6DFAB}"/>
    <cellStyle name="60% - 강조색3 4 3 4 4 2" xfId="30674" xr:uid="{51DA5291-55A5-4047-BA2C-1EDE1AEDEBE0}"/>
    <cellStyle name="60% - 강조색3 4 3 4 5" xfId="20946" xr:uid="{A5D7EF55-40B2-4AA5-9341-91981F6F3E12}"/>
    <cellStyle name="60% - 강조색3 4 3 5" xfId="2706" xr:uid="{97273321-4C0A-4889-8678-279CF4EE715E}"/>
    <cellStyle name="60% - 강조색3 4 3 5 2" xfId="7570" xr:uid="{D1E85E10-DFA9-4D64-A07D-22239DAC1F86}"/>
    <cellStyle name="60% - 강조색3 4 3 5 2 2" xfId="17298" xr:uid="{61A7AEC6-D1EC-47A4-93ED-8AC2A57E84A4}"/>
    <cellStyle name="60% - 강조색3 4 3 5 2 2 2" xfId="36754" xr:uid="{3C006888-F57A-48A6-9699-F9DE7C5C0AD9}"/>
    <cellStyle name="60% - 강조색3 4 3 5 2 3" xfId="27026" xr:uid="{4029AB16-A01B-476B-BAA3-A9A5B083B271}"/>
    <cellStyle name="60% - 강조색3 4 3 5 3" xfId="12434" xr:uid="{6340392C-D3DB-4DFD-B95D-012C34CF23B4}"/>
    <cellStyle name="60% - 강조색3 4 3 5 3 2" xfId="31890" xr:uid="{CB70DAA8-9348-47D7-93F3-792FEED78083}"/>
    <cellStyle name="60% - 강조색3 4 3 5 4" xfId="22162" xr:uid="{DAD66B2B-0F77-4EC2-8E62-D9CA56EC7B8F}"/>
    <cellStyle name="60% - 강조색3 4 3 6" xfId="5138" xr:uid="{F7696335-6405-4542-86CB-2539D07213D7}"/>
    <cellStyle name="60% - 강조색3 4 3 6 2" xfId="14866" xr:uid="{5C2DF82E-1973-4C93-95FD-75EEF9A8DEB2}"/>
    <cellStyle name="60% - 강조색3 4 3 6 2 2" xfId="34322" xr:uid="{EA6A2FBB-C7AB-499B-83B5-E3A0D1375FF1}"/>
    <cellStyle name="60% - 강조색3 4 3 6 3" xfId="24594" xr:uid="{12DFB82C-C1AB-403D-B5F7-38A5C711E931}"/>
    <cellStyle name="60% - 강조색3 4 3 7" xfId="10002" xr:uid="{2E92A7DA-F701-439A-81E6-9F37C249B654}"/>
    <cellStyle name="60% - 강조색3 4 3 7 2" xfId="29458" xr:uid="{E5FD4B9F-D4D1-4C50-84E8-618966E2A5D9}"/>
    <cellStyle name="60% - 강조색3 4 3 8" xfId="19730" xr:uid="{419094BB-B1BF-4E95-A8D6-09505BC61F4E}"/>
    <cellStyle name="60% - 강조색3 4 4" xfId="426" xr:uid="{B37A01BF-47F2-45CC-8037-00B95C510E08}"/>
    <cellStyle name="60% - 강조색3 4 4 2" xfId="1034" xr:uid="{C6313870-0319-435C-8CDB-8A8B6EF4B4A8}"/>
    <cellStyle name="60% - 강조색3 4 4 2 2" xfId="2250" xr:uid="{8B0B264E-C482-4710-A1C2-32E5DE50EE7A}"/>
    <cellStyle name="60% - 강조색3 4 4 2 2 2" xfId="4682" xr:uid="{70126422-12F3-46AE-90B3-B35C8855FC15}"/>
    <cellStyle name="60% - 강조색3 4 4 2 2 2 2" xfId="9546" xr:uid="{631A00E7-04E4-4AC6-82CE-69712C4D07FF}"/>
    <cellStyle name="60% - 강조색3 4 4 2 2 2 2 2" xfId="19274" xr:uid="{3A08E424-2677-4DB8-B89C-160DF79EDD43}"/>
    <cellStyle name="60% - 강조색3 4 4 2 2 2 2 2 2" xfId="38730" xr:uid="{2123D6A5-2513-4321-A974-05249CC88C10}"/>
    <cellStyle name="60% - 강조색3 4 4 2 2 2 2 3" xfId="29002" xr:uid="{D5D2FA5F-FBD0-473A-82CA-B22F0BD9C888}"/>
    <cellStyle name="60% - 강조색3 4 4 2 2 2 3" xfId="14410" xr:uid="{5EB2F484-5DB7-4BFD-86EF-534B66FDDB3A}"/>
    <cellStyle name="60% - 강조색3 4 4 2 2 2 3 2" xfId="33866" xr:uid="{25D2A3C6-5021-437F-895E-98019BF360F3}"/>
    <cellStyle name="60% - 강조색3 4 4 2 2 2 4" xfId="24138" xr:uid="{78F1D7F2-E172-4D7E-BC49-11D0598C4AC7}"/>
    <cellStyle name="60% - 강조색3 4 4 2 2 3" xfId="7114" xr:uid="{A54864AB-A425-4BB7-8C8F-F820628B8C2D}"/>
    <cellStyle name="60% - 강조색3 4 4 2 2 3 2" xfId="16842" xr:uid="{4D878F60-6615-4E8C-8090-F7F42BA306D0}"/>
    <cellStyle name="60% - 강조색3 4 4 2 2 3 2 2" xfId="36298" xr:uid="{DB231B87-35C9-489D-AAB5-221BC2C85AB9}"/>
    <cellStyle name="60% - 강조색3 4 4 2 2 3 3" xfId="26570" xr:uid="{F963B0E6-2E79-4910-A657-449E2F20742F}"/>
    <cellStyle name="60% - 강조색3 4 4 2 2 4" xfId="11978" xr:uid="{5BB00625-53FF-4097-9714-1DEED212D523}"/>
    <cellStyle name="60% - 강조색3 4 4 2 2 4 2" xfId="31434" xr:uid="{36A2DE45-DA63-42A4-8B73-52A7B3282529}"/>
    <cellStyle name="60% - 강조색3 4 4 2 2 5" xfId="21706" xr:uid="{1F07CCF1-C15E-45C8-BC00-A31704D4948F}"/>
    <cellStyle name="60% - 강조색3 4 4 2 3" xfId="3466" xr:uid="{17875A0F-72AE-4F69-9B65-FBA8A4E0C535}"/>
    <cellStyle name="60% - 강조색3 4 4 2 3 2" xfId="8330" xr:uid="{BD73CC72-F1AF-44A2-8F80-680F20F48A6B}"/>
    <cellStyle name="60% - 강조색3 4 4 2 3 2 2" xfId="18058" xr:uid="{2E9B2393-2CC4-419B-BB24-5D11670FB19F}"/>
    <cellStyle name="60% - 강조색3 4 4 2 3 2 2 2" xfId="37514" xr:uid="{1C1F044E-D1E1-4012-8B44-CEB83D853F51}"/>
    <cellStyle name="60% - 강조색3 4 4 2 3 2 3" xfId="27786" xr:uid="{F2449CF6-197D-4BEA-ADA8-593773AC683E}"/>
    <cellStyle name="60% - 강조색3 4 4 2 3 3" xfId="13194" xr:uid="{1BF34D16-0918-4BF5-B83D-00CA3BEDFFA3}"/>
    <cellStyle name="60% - 강조색3 4 4 2 3 3 2" xfId="32650" xr:uid="{EC95CABA-A537-45C1-AA47-2F4DFE847546}"/>
    <cellStyle name="60% - 강조색3 4 4 2 3 4" xfId="22922" xr:uid="{BBA53331-4AB0-4313-84CB-6434E16BC4D7}"/>
    <cellStyle name="60% - 강조색3 4 4 2 4" xfId="5898" xr:uid="{602D2B97-12A4-4A0E-AAB1-D25F4FCA5286}"/>
    <cellStyle name="60% - 강조색3 4 4 2 4 2" xfId="15626" xr:uid="{E0EE5F31-C0E4-4FF7-A4D5-3018096BA650}"/>
    <cellStyle name="60% - 강조색3 4 4 2 4 2 2" xfId="35082" xr:uid="{C079BC7E-2458-4577-AEA2-C4FC6608F05C}"/>
    <cellStyle name="60% - 강조색3 4 4 2 4 3" xfId="25354" xr:uid="{E3EBDBD7-014C-454D-84FA-0712E8684A36}"/>
    <cellStyle name="60% - 강조색3 4 4 2 5" xfId="10762" xr:uid="{912FDD56-C16B-42B5-AE3F-333767BF4812}"/>
    <cellStyle name="60% - 강조색3 4 4 2 5 2" xfId="30218" xr:uid="{213B8CCF-00A1-4533-AD64-3BBC8D56B674}"/>
    <cellStyle name="60% - 강조색3 4 4 2 6" xfId="20490" xr:uid="{3CE5C0DD-4BEB-4AD1-8A2F-8FB2D9444198}"/>
    <cellStyle name="60% - 강조색3 4 4 3" xfId="1642" xr:uid="{676DD2BB-59A1-4964-95FD-311B8C8DBDD4}"/>
    <cellStyle name="60% - 강조색3 4 4 3 2" xfId="4074" xr:uid="{B8BA3ADC-3438-4AD6-8C13-8DB7F5DB2D39}"/>
    <cellStyle name="60% - 강조색3 4 4 3 2 2" xfId="8938" xr:uid="{6D6D3B81-BFE8-467C-9A69-A9DDA64AF599}"/>
    <cellStyle name="60% - 강조색3 4 4 3 2 2 2" xfId="18666" xr:uid="{D450F05C-9057-4B43-B75B-0FBF6D6BBD18}"/>
    <cellStyle name="60% - 강조색3 4 4 3 2 2 2 2" xfId="38122" xr:uid="{180998D3-7125-43FD-907B-F0CB2EBA9297}"/>
    <cellStyle name="60% - 강조색3 4 4 3 2 2 3" xfId="28394" xr:uid="{BAD8FC1E-A913-4B37-85EA-1E002B9439A9}"/>
    <cellStyle name="60% - 강조색3 4 4 3 2 3" xfId="13802" xr:uid="{68C31B9D-876C-4975-A9F6-2AF5275BF90F}"/>
    <cellStyle name="60% - 강조색3 4 4 3 2 3 2" xfId="33258" xr:uid="{964C9DD0-6147-4965-80A7-A9536EF471C4}"/>
    <cellStyle name="60% - 강조색3 4 4 3 2 4" xfId="23530" xr:uid="{34C8DE14-99BA-430F-A641-263F01684CBF}"/>
    <cellStyle name="60% - 강조색3 4 4 3 3" xfId="6506" xr:uid="{FB73520F-3A79-430F-8A5E-D734066C8A9B}"/>
    <cellStyle name="60% - 강조색3 4 4 3 3 2" xfId="16234" xr:uid="{B5948F59-6719-4FCC-BAD1-3420882E61AC}"/>
    <cellStyle name="60% - 강조색3 4 4 3 3 2 2" xfId="35690" xr:uid="{D738CC61-034A-4A62-A6F9-C9D2CA1D659E}"/>
    <cellStyle name="60% - 강조색3 4 4 3 3 3" xfId="25962" xr:uid="{FE29A6CA-7E27-48B1-8DF2-914F48C53804}"/>
    <cellStyle name="60% - 강조색3 4 4 3 4" xfId="11370" xr:uid="{DD215083-1E1B-47D5-9CD6-1D3440A602D7}"/>
    <cellStyle name="60% - 강조색3 4 4 3 4 2" xfId="30826" xr:uid="{4168A4F7-9C9B-480F-B90E-9F93C37EB454}"/>
    <cellStyle name="60% - 강조색3 4 4 3 5" xfId="21098" xr:uid="{48F21653-3BD4-4BD1-AEB4-99E912DB2B76}"/>
    <cellStyle name="60% - 강조색3 4 4 4" xfId="2858" xr:uid="{833C8CD5-0ADE-4960-BA7F-25F92E092745}"/>
    <cellStyle name="60% - 강조색3 4 4 4 2" xfId="7722" xr:uid="{9B02E063-1BCE-4A4D-B03A-D787895AF47F}"/>
    <cellStyle name="60% - 강조색3 4 4 4 2 2" xfId="17450" xr:uid="{C1518AFB-7579-460B-B921-08D48B32A8C6}"/>
    <cellStyle name="60% - 강조색3 4 4 4 2 2 2" xfId="36906" xr:uid="{65481198-C0DA-412E-9449-FE54C4766427}"/>
    <cellStyle name="60% - 강조색3 4 4 4 2 3" xfId="27178" xr:uid="{273117F0-BE98-4529-9D94-BCE238B34021}"/>
    <cellStyle name="60% - 강조색3 4 4 4 3" xfId="12586" xr:uid="{77CB6C7F-9ED2-4E73-A7F1-1DD9AEBB15BD}"/>
    <cellStyle name="60% - 강조색3 4 4 4 3 2" xfId="32042" xr:uid="{EFE08704-03F5-450E-ACCD-63D6F0BFD5D6}"/>
    <cellStyle name="60% - 강조색3 4 4 4 4" xfId="22314" xr:uid="{FD164A76-F8BA-4A42-A92C-6272B5364C71}"/>
    <cellStyle name="60% - 강조색3 4 4 5" xfId="5290" xr:uid="{6AF36B24-6A6B-4616-BB34-60F67B2E5616}"/>
    <cellStyle name="60% - 강조색3 4 4 5 2" xfId="15018" xr:uid="{47B52A12-F0A0-4593-BD0A-CD7FFD2164F9}"/>
    <cellStyle name="60% - 강조색3 4 4 5 2 2" xfId="34474" xr:uid="{00DFDEB6-3B45-41AF-AF8B-FF887C9F718E}"/>
    <cellStyle name="60% - 강조색3 4 4 5 3" xfId="24746" xr:uid="{4396392A-2A73-4A51-BE22-CE435641836C}"/>
    <cellStyle name="60% - 강조색3 4 4 6" xfId="10154" xr:uid="{37DA75DE-AC55-40D1-9C81-221F6BFC3E82}"/>
    <cellStyle name="60% - 강조색3 4 4 6 2" xfId="29610" xr:uid="{F4AC689F-15F0-4F3E-9DE5-9A4B3C2DB817}"/>
    <cellStyle name="60% - 강조색3 4 4 7" xfId="19882" xr:uid="{061C0EE5-7435-4C8B-90C3-D70D87ED73E0}"/>
    <cellStyle name="60% - 강조색3 4 5" xfId="730" xr:uid="{A453E7F4-758D-4CBC-858C-F12ACA10D826}"/>
    <cellStyle name="60% - 강조색3 4 5 2" xfId="1946" xr:uid="{5DEF62DD-698F-4B65-BE91-A016E52091F8}"/>
    <cellStyle name="60% - 강조색3 4 5 2 2" xfId="4378" xr:uid="{546A7F66-9822-4746-B5A4-4F7A73F25233}"/>
    <cellStyle name="60% - 강조색3 4 5 2 2 2" xfId="9242" xr:uid="{FF90D539-4A7C-4E99-8010-4AA49BF37751}"/>
    <cellStyle name="60% - 강조색3 4 5 2 2 2 2" xfId="18970" xr:uid="{8CF28207-54CF-47B5-B0BD-FE168A5B9F9B}"/>
    <cellStyle name="60% - 강조색3 4 5 2 2 2 2 2" xfId="38426" xr:uid="{55AF0269-2B59-4191-8586-A68A09A60008}"/>
    <cellStyle name="60% - 강조색3 4 5 2 2 2 3" xfId="28698" xr:uid="{3E9A5A1B-E174-4422-B071-A1FFE1EA9456}"/>
    <cellStyle name="60% - 강조색3 4 5 2 2 3" xfId="14106" xr:uid="{D9B40FE2-ACF0-4416-9A52-F74E1DF1A9DA}"/>
    <cellStyle name="60% - 강조색3 4 5 2 2 3 2" xfId="33562" xr:uid="{E506D042-6DF9-4092-8B1B-B506B8C62704}"/>
    <cellStyle name="60% - 강조색3 4 5 2 2 4" xfId="23834" xr:uid="{AD491F11-8818-4B11-9FF9-35B56D93C13B}"/>
    <cellStyle name="60% - 강조색3 4 5 2 3" xfId="6810" xr:uid="{CF1D428F-2C4A-408F-94E6-06FD943B3B27}"/>
    <cellStyle name="60% - 강조색3 4 5 2 3 2" xfId="16538" xr:uid="{9454DF19-B112-4906-95DA-9B058128015D}"/>
    <cellStyle name="60% - 강조색3 4 5 2 3 2 2" xfId="35994" xr:uid="{0F64D349-0243-45B3-9521-DA2FEF47579B}"/>
    <cellStyle name="60% - 강조색3 4 5 2 3 3" xfId="26266" xr:uid="{7F35273F-121F-41D0-89E5-5275B3954032}"/>
    <cellStyle name="60% - 강조색3 4 5 2 4" xfId="11674" xr:uid="{12A497F3-9D9D-48CD-B4D1-F662402E9285}"/>
    <cellStyle name="60% - 강조색3 4 5 2 4 2" xfId="31130" xr:uid="{E84829DC-163D-4CF5-A884-933B90849AA8}"/>
    <cellStyle name="60% - 강조색3 4 5 2 5" xfId="21402" xr:uid="{41D6D754-D983-4339-A2A3-463F06B5B86E}"/>
    <cellStyle name="60% - 강조색3 4 5 3" xfId="3162" xr:uid="{0DE9579B-919E-4F00-819D-20D96EF1AE08}"/>
    <cellStyle name="60% - 강조색3 4 5 3 2" xfId="8026" xr:uid="{43DEDD5F-CB85-4759-ACCA-71E99879E89D}"/>
    <cellStyle name="60% - 강조색3 4 5 3 2 2" xfId="17754" xr:uid="{C41A2791-AF3D-42F0-A0EA-EB5433401093}"/>
    <cellStyle name="60% - 강조색3 4 5 3 2 2 2" xfId="37210" xr:uid="{4142F03C-8A32-4E75-A068-E1B0CD78DBAD}"/>
    <cellStyle name="60% - 강조색3 4 5 3 2 3" xfId="27482" xr:uid="{706D0980-87F9-42F7-8251-7BBEA18EFE35}"/>
    <cellStyle name="60% - 강조색3 4 5 3 3" xfId="12890" xr:uid="{2E826A83-45EB-4D63-AA95-79279CB3C13A}"/>
    <cellStyle name="60% - 강조색3 4 5 3 3 2" xfId="32346" xr:uid="{7C28567B-36CA-451B-BBB0-89A8203890B6}"/>
    <cellStyle name="60% - 강조색3 4 5 3 4" xfId="22618" xr:uid="{2CF688E2-2DC9-485F-9584-F5C7C1E62256}"/>
    <cellStyle name="60% - 강조색3 4 5 4" xfId="5594" xr:uid="{05597CDD-4BC1-497B-95F8-68EE13900708}"/>
    <cellStyle name="60% - 강조색3 4 5 4 2" xfId="15322" xr:uid="{DF33CCAB-2E5E-494B-A263-B0BDCD6C53FF}"/>
    <cellStyle name="60% - 강조색3 4 5 4 2 2" xfId="34778" xr:uid="{1553B60E-0F3B-4C09-A11D-B19477B64136}"/>
    <cellStyle name="60% - 강조색3 4 5 4 3" xfId="25050" xr:uid="{13DC553E-627D-46E2-8E6A-03A18FA6FFAF}"/>
    <cellStyle name="60% - 강조색3 4 5 5" xfId="10458" xr:uid="{FC861AFD-AD26-4511-AEBF-714DD5B2E124}"/>
    <cellStyle name="60% - 강조색3 4 5 5 2" xfId="29914" xr:uid="{4C11F3D3-FA31-421D-BAF1-FC6CF5D455F0}"/>
    <cellStyle name="60% - 강조색3 4 5 6" xfId="20186" xr:uid="{7A9ED3DE-A071-47B4-8904-F2CBFE0AF661}"/>
    <cellStyle name="60% - 강조색3 4 6" xfId="1338" xr:uid="{12EFCB80-8311-4024-9C35-69E37D94D023}"/>
    <cellStyle name="60% - 강조색3 4 6 2" xfId="3770" xr:uid="{3BCAA665-41CC-451D-8BC4-01D77BACEF5A}"/>
    <cellStyle name="60% - 강조색3 4 6 2 2" xfId="8634" xr:uid="{F95FCF59-FC5B-44C5-8A5C-8DAE680D72DD}"/>
    <cellStyle name="60% - 강조색3 4 6 2 2 2" xfId="18362" xr:uid="{CA4D31FD-659E-4579-9C26-D3E5B1EA53D1}"/>
    <cellStyle name="60% - 강조색3 4 6 2 2 2 2" xfId="37818" xr:uid="{E57BDD24-2C5A-43BE-801F-D22E0D4CFCB7}"/>
    <cellStyle name="60% - 강조색3 4 6 2 2 3" xfId="28090" xr:uid="{7EC781D7-8CF5-49C0-AD04-5A310D0FDF26}"/>
    <cellStyle name="60% - 강조색3 4 6 2 3" xfId="13498" xr:uid="{02855919-5590-40C0-A9A5-7EDF7C091EA1}"/>
    <cellStyle name="60% - 강조색3 4 6 2 3 2" xfId="32954" xr:uid="{84B03967-FB6E-4EA7-8053-E75D62CD3ED3}"/>
    <cellStyle name="60% - 강조색3 4 6 2 4" xfId="23226" xr:uid="{0C49802F-3E2C-4DF7-BF42-3EB4A53E7FB6}"/>
    <cellStyle name="60% - 강조색3 4 6 3" xfId="6202" xr:uid="{5A761607-E8F5-4500-9995-0B065D4D0E85}"/>
    <cellStyle name="60% - 강조색3 4 6 3 2" xfId="15930" xr:uid="{1A4EB0CC-22F8-4FFB-81CC-5868EB70B975}"/>
    <cellStyle name="60% - 강조색3 4 6 3 2 2" xfId="35386" xr:uid="{64213565-B584-445A-BB23-56F3AB0A321B}"/>
    <cellStyle name="60% - 강조색3 4 6 3 3" xfId="25658" xr:uid="{3E0531A7-33DB-4646-AEA0-F49302EC5E4D}"/>
    <cellStyle name="60% - 강조색3 4 6 4" xfId="11066" xr:uid="{E8604F7F-CC5D-43EF-BBBE-84014FA35AEB}"/>
    <cellStyle name="60% - 강조색3 4 6 4 2" xfId="30522" xr:uid="{1F509ABD-FBA1-4801-B7CC-D741B7BE56AD}"/>
    <cellStyle name="60% - 강조색3 4 6 5" xfId="20794" xr:uid="{DA708DDA-9F68-40D0-862F-AB2D3D4E3ED0}"/>
    <cellStyle name="60% - 강조색3 4 7" xfId="2554" xr:uid="{B8372E08-839C-4B0B-A327-63B8394F67DB}"/>
    <cellStyle name="60% - 강조색3 4 7 2" xfId="7418" xr:uid="{A126E367-6555-4409-A126-68D8B0DE5930}"/>
    <cellStyle name="60% - 강조색3 4 7 2 2" xfId="17146" xr:uid="{7C9198DC-F594-4BD2-B1BE-7564D209896B}"/>
    <cellStyle name="60% - 강조색3 4 7 2 2 2" xfId="36602" xr:uid="{39F3C79C-66BF-4CD8-8B21-C1D45114317C}"/>
    <cellStyle name="60% - 강조색3 4 7 2 3" xfId="26874" xr:uid="{E4461D5A-4CA1-4264-93EE-18AA9386EC3B}"/>
    <cellStyle name="60% - 강조색3 4 7 3" xfId="12282" xr:uid="{630CF80C-1A3C-41FB-AF27-D785F2DEE683}"/>
    <cellStyle name="60% - 강조색3 4 7 3 2" xfId="31738" xr:uid="{81AAAF10-EA0C-4F0E-9853-FFA9266EA51B}"/>
    <cellStyle name="60% - 강조색3 4 7 4" xfId="22010" xr:uid="{CB0AD0B7-1024-4AC8-B254-942708BD9E68}"/>
    <cellStyle name="60% - 강조색3 4 8" xfId="4986" xr:uid="{1D3C6401-729D-407B-BFFE-583654AF788D}"/>
    <cellStyle name="60% - 강조색3 4 8 2" xfId="14714" xr:uid="{134621B0-789D-4F6E-91C1-6A1B37748CA3}"/>
    <cellStyle name="60% - 강조색3 4 8 2 2" xfId="34170" xr:uid="{5B01D09B-1DC3-43F2-9A30-3DC75C6094FB}"/>
    <cellStyle name="60% - 강조색3 4 8 3" xfId="24442" xr:uid="{E5EA6A0E-98CC-4BA7-96EB-58E5DB8730B1}"/>
    <cellStyle name="60% - 강조색3 4 9" xfId="9850" xr:uid="{0EFA684C-3E09-435F-B756-21B2CB70466F}"/>
    <cellStyle name="60% - 강조색3 4 9 2" xfId="29306" xr:uid="{DB312F1E-AAB3-456C-AC48-E9125AE88F9A}"/>
    <cellStyle name="60% - 강조색4" xfId="34" builtinId="44" customBuiltin="1"/>
    <cellStyle name="60% - 강조색4 2" xfId="77" xr:uid="{818D5007-CDE8-4DEB-9847-37C40FCBEF4F}"/>
    <cellStyle name="60% - 강조색4 2 10" xfId="19541" xr:uid="{F26AEAD6-66FC-4354-98CD-1D9635521F3D}"/>
    <cellStyle name="60% - 강조색4 2 2" xfId="159" xr:uid="{36BA7DF9-6DCB-4154-A744-483FBA5C89B3}"/>
    <cellStyle name="60% - 강조색4 2 2 2" xfId="312" xr:uid="{28E5F11F-1185-4785-A3CF-50FB4E247F58}"/>
    <cellStyle name="60% - 강조색4 2 2 2 2" xfId="617" xr:uid="{BFE451A8-55A6-46A0-84D2-66AFCDF5EE9D}"/>
    <cellStyle name="60% - 강조색4 2 2 2 2 2" xfId="1225" xr:uid="{1E435B5E-897B-4199-A806-AB9D0644459A}"/>
    <cellStyle name="60% - 강조색4 2 2 2 2 2 2" xfId="2441" xr:uid="{0FAF64FB-7AA6-4944-954B-8E28693D4F16}"/>
    <cellStyle name="60% - 강조색4 2 2 2 2 2 2 2" xfId="4873" xr:uid="{1254E609-3924-43A0-859D-F49652C8EDFE}"/>
    <cellStyle name="60% - 강조색4 2 2 2 2 2 2 2 2" xfId="9737" xr:uid="{4E5EA5B2-A276-4BE1-A176-329656BD664B}"/>
    <cellStyle name="60% - 강조색4 2 2 2 2 2 2 2 2 2" xfId="19465" xr:uid="{26106B7A-EFA5-47EB-8E0C-701C7CE2C2EA}"/>
    <cellStyle name="60% - 강조색4 2 2 2 2 2 2 2 2 2 2" xfId="38921" xr:uid="{1B03DF4C-7F1F-4C47-AFC0-EAD778F73B33}"/>
    <cellStyle name="60% - 강조색4 2 2 2 2 2 2 2 2 3" xfId="29193" xr:uid="{0B1B5A81-E9A3-4226-BBD9-0F6866353B5A}"/>
    <cellStyle name="60% - 강조색4 2 2 2 2 2 2 2 3" xfId="14601" xr:uid="{1910F2F0-50D9-49E3-99B6-2F63BC8C79B0}"/>
    <cellStyle name="60% - 강조색4 2 2 2 2 2 2 2 3 2" xfId="34057" xr:uid="{3FD2B96C-F91F-4330-B3E6-E41E4D0D5961}"/>
    <cellStyle name="60% - 강조색4 2 2 2 2 2 2 2 4" xfId="24329" xr:uid="{48133A93-5370-46DF-B280-34C0DCE487BB}"/>
    <cellStyle name="60% - 강조색4 2 2 2 2 2 2 3" xfId="7305" xr:uid="{F18D80B5-3163-409E-81CA-F322D4D271C3}"/>
    <cellStyle name="60% - 강조색4 2 2 2 2 2 2 3 2" xfId="17033" xr:uid="{DD05BB03-F915-4954-BCE6-B327C547E381}"/>
    <cellStyle name="60% - 강조색4 2 2 2 2 2 2 3 2 2" xfId="36489" xr:uid="{9A6B9254-ABEF-4069-96F3-F1D0F13EFDF5}"/>
    <cellStyle name="60% - 강조색4 2 2 2 2 2 2 3 3" xfId="26761" xr:uid="{648E796A-8F05-4A71-AA23-495A7F704F0A}"/>
    <cellStyle name="60% - 강조색4 2 2 2 2 2 2 4" xfId="12169" xr:uid="{63A651B9-D12D-4438-A72F-A64E42D15886}"/>
    <cellStyle name="60% - 강조색4 2 2 2 2 2 2 4 2" xfId="31625" xr:uid="{9B8AA9B7-AD30-4A8C-9634-98DB8E0D5349}"/>
    <cellStyle name="60% - 강조색4 2 2 2 2 2 2 5" xfId="21897" xr:uid="{0195C10E-B330-4C6A-888C-D7D35847D19F}"/>
    <cellStyle name="60% - 강조색4 2 2 2 2 2 3" xfId="3657" xr:uid="{991F3359-4D93-4B63-8900-D2943CFB2DAD}"/>
    <cellStyle name="60% - 강조색4 2 2 2 2 2 3 2" xfId="8521" xr:uid="{487D2C8B-0458-4072-8CED-2C60EA09EFC1}"/>
    <cellStyle name="60% - 강조색4 2 2 2 2 2 3 2 2" xfId="18249" xr:uid="{902AF70E-7823-438B-80DC-716297748353}"/>
    <cellStyle name="60% - 강조색4 2 2 2 2 2 3 2 2 2" xfId="37705" xr:uid="{D88E88BA-B914-49F6-BB72-50A44EC9A1DD}"/>
    <cellStyle name="60% - 강조색4 2 2 2 2 2 3 2 3" xfId="27977" xr:uid="{A0878401-96EC-4356-B814-B19ECD2B47C4}"/>
    <cellStyle name="60% - 강조색4 2 2 2 2 2 3 3" xfId="13385" xr:uid="{E2CA6E74-A8F6-470F-8919-C4824E98E90E}"/>
    <cellStyle name="60% - 강조색4 2 2 2 2 2 3 3 2" xfId="32841" xr:uid="{04E4AB33-0284-4AF7-8BB5-925A86BFCC41}"/>
    <cellStyle name="60% - 강조색4 2 2 2 2 2 3 4" xfId="23113" xr:uid="{B270B22A-122C-4EBA-A85F-B540B6A51E64}"/>
    <cellStyle name="60% - 강조색4 2 2 2 2 2 4" xfId="6089" xr:uid="{C089423E-7846-4B77-956B-1269514997E3}"/>
    <cellStyle name="60% - 강조색4 2 2 2 2 2 4 2" xfId="15817" xr:uid="{53355668-76A4-4C63-9EFC-5D48C331AA9B}"/>
    <cellStyle name="60% - 강조색4 2 2 2 2 2 4 2 2" xfId="35273" xr:uid="{7CED1900-1ED6-4028-8BB9-DF2B2B781C82}"/>
    <cellStyle name="60% - 강조색4 2 2 2 2 2 4 3" xfId="25545" xr:uid="{F58024F9-230F-4DFC-969F-0012FE4D648C}"/>
    <cellStyle name="60% - 강조색4 2 2 2 2 2 5" xfId="10953" xr:uid="{8D2F97AA-2241-4794-A088-F12F432F861A}"/>
    <cellStyle name="60% - 강조색4 2 2 2 2 2 5 2" xfId="30409" xr:uid="{D7D12B48-6377-4E72-82EB-233EFFEBA948}"/>
    <cellStyle name="60% - 강조색4 2 2 2 2 2 6" xfId="20681" xr:uid="{7BB33318-1963-4599-B415-44DFF7E4E749}"/>
    <cellStyle name="60% - 강조색4 2 2 2 2 3" xfId="1833" xr:uid="{EC381239-5AD1-46CB-81AC-0792485259C6}"/>
    <cellStyle name="60% - 강조색4 2 2 2 2 3 2" xfId="4265" xr:uid="{530672B0-FF9F-41D0-A208-5231AFBEBCA6}"/>
    <cellStyle name="60% - 강조색4 2 2 2 2 3 2 2" xfId="9129" xr:uid="{A79D7AB0-1D1E-45B8-97DC-7CFFD22D9901}"/>
    <cellStyle name="60% - 강조색4 2 2 2 2 3 2 2 2" xfId="18857" xr:uid="{6171D02D-CCD7-461A-886D-DCE5B87AA94A}"/>
    <cellStyle name="60% - 강조색4 2 2 2 2 3 2 2 2 2" xfId="38313" xr:uid="{BBECAA1D-31D1-4165-83C8-F2E68AE52C38}"/>
    <cellStyle name="60% - 강조색4 2 2 2 2 3 2 2 3" xfId="28585" xr:uid="{3AE5213E-AED2-4A28-87E5-0DC516668DEC}"/>
    <cellStyle name="60% - 강조색4 2 2 2 2 3 2 3" xfId="13993" xr:uid="{9DC5DAF0-F813-4100-B250-53E03D36A301}"/>
    <cellStyle name="60% - 강조색4 2 2 2 2 3 2 3 2" xfId="33449" xr:uid="{CF4F60A9-B0C7-44EC-9928-C04712E4FAA2}"/>
    <cellStyle name="60% - 강조색4 2 2 2 2 3 2 4" xfId="23721" xr:uid="{32741F1B-81AD-4A9B-A9C9-9BECBAEDF4F6}"/>
    <cellStyle name="60% - 강조색4 2 2 2 2 3 3" xfId="6697" xr:uid="{A25EB852-2764-45C5-9013-7A2C70D543C4}"/>
    <cellStyle name="60% - 강조색4 2 2 2 2 3 3 2" xfId="16425" xr:uid="{7281464D-9436-4FCF-8ACB-F8964DF905FB}"/>
    <cellStyle name="60% - 강조색4 2 2 2 2 3 3 2 2" xfId="35881" xr:uid="{CF0F7B00-3737-4DF8-876B-5620E0EA5083}"/>
    <cellStyle name="60% - 강조색4 2 2 2 2 3 3 3" xfId="26153" xr:uid="{D4E60185-A362-4403-AA89-39457D4FCA96}"/>
    <cellStyle name="60% - 강조색4 2 2 2 2 3 4" xfId="11561" xr:uid="{439A3AD1-B275-4719-8C63-01EBF43B301C}"/>
    <cellStyle name="60% - 강조색4 2 2 2 2 3 4 2" xfId="31017" xr:uid="{1ABAAB4A-2555-4CC9-9B92-8B496F8B1817}"/>
    <cellStyle name="60% - 강조색4 2 2 2 2 3 5" xfId="21289" xr:uid="{07A50D3C-0429-499C-846B-54076ACB48F9}"/>
    <cellStyle name="60% - 강조색4 2 2 2 2 4" xfId="3049" xr:uid="{C906203C-C985-4C54-890A-98DFCBFA6ACE}"/>
    <cellStyle name="60% - 강조색4 2 2 2 2 4 2" xfId="7913" xr:uid="{BD6C5CB8-090F-43EF-A666-6A0305ED3325}"/>
    <cellStyle name="60% - 강조색4 2 2 2 2 4 2 2" xfId="17641" xr:uid="{E03A2D21-A15F-4686-B228-DC1B0E55599F}"/>
    <cellStyle name="60% - 강조색4 2 2 2 2 4 2 2 2" xfId="37097" xr:uid="{E7BF9D53-95FB-4B85-8BC5-2C4419BBA6EA}"/>
    <cellStyle name="60% - 강조색4 2 2 2 2 4 2 3" xfId="27369" xr:uid="{194DC2AB-D67E-4B3A-8670-B5CBDE770227}"/>
    <cellStyle name="60% - 강조색4 2 2 2 2 4 3" xfId="12777" xr:uid="{D8341A01-A1E4-4C62-9E63-C4CDFBC4F996}"/>
    <cellStyle name="60% - 강조색4 2 2 2 2 4 3 2" xfId="32233" xr:uid="{5FCA6EC6-1952-4567-8FD0-B94056F076C7}"/>
    <cellStyle name="60% - 강조색4 2 2 2 2 4 4" xfId="22505" xr:uid="{A5210506-86A9-4D5E-8E79-128150ACD8A6}"/>
    <cellStyle name="60% - 강조색4 2 2 2 2 5" xfId="5481" xr:uid="{E6630711-4DF3-4DD2-AC74-979AF441719F}"/>
    <cellStyle name="60% - 강조색4 2 2 2 2 5 2" xfId="15209" xr:uid="{B31A2FCF-7279-49A5-8BE6-5944EF2DA2C6}"/>
    <cellStyle name="60% - 강조색4 2 2 2 2 5 2 2" xfId="34665" xr:uid="{450B6F7B-ADF3-49FB-9C6D-A69C8FBBCE27}"/>
    <cellStyle name="60% - 강조색4 2 2 2 2 5 3" xfId="24937" xr:uid="{5FAE01B3-8DF2-4045-98B1-8CE40701D9C7}"/>
    <cellStyle name="60% - 강조색4 2 2 2 2 6" xfId="10345" xr:uid="{5CC3AE0E-2F5D-45EE-AA07-38D59DB910B8}"/>
    <cellStyle name="60% - 강조색4 2 2 2 2 6 2" xfId="29801" xr:uid="{5CDB16EE-2F09-4D5B-9C17-6BAF684C86AF}"/>
    <cellStyle name="60% - 강조색4 2 2 2 2 7" xfId="20073" xr:uid="{9AE50FA8-CE9C-4E2F-856A-6BC8EFA6287D}"/>
    <cellStyle name="60% - 강조색4 2 2 2 3" xfId="921" xr:uid="{5106FA8B-BEDA-4FDC-9269-9B8F14F70D17}"/>
    <cellStyle name="60% - 강조색4 2 2 2 3 2" xfId="2137" xr:uid="{AE4226CF-936E-4222-816A-1CAFA96F476C}"/>
    <cellStyle name="60% - 강조색4 2 2 2 3 2 2" xfId="4569" xr:uid="{D18E724D-B7E1-46BB-AAFD-61B44BC09D25}"/>
    <cellStyle name="60% - 강조색4 2 2 2 3 2 2 2" xfId="9433" xr:uid="{B88B5EDD-1C35-45D6-B66B-8181E674FC8A}"/>
    <cellStyle name="60% - 강조색4 2 2 2 3 2 2 2 2" xfId="19161" xr:uid="{DBA064F8-C045-4963-AF76-42853EF1E136}"/>
    <cellStyle name="60% - 강조색4 2 2 2 3 2 2 2 2 2" xfId="38617" xr:uid="{48500D36-C27C-49FA-A119-327634BF02A5}"/>
    <cellStyle name="60% - 강조색4 2 2 2 3 2 2 2 3" xfId="28889" xr:uid="{36F93E94-BBA3-4B90-871F-33F06F1CC9A4}"/>
    <cellStyle name="60% - 강조색4 2 2 2 3 2 2 3" xfId="14297" xr:uid="{93C12C41-5D9D-45DC-8798-5D67397FB24C}"/>
    <cellStyle name="60% - 강조색4 2 2 2 3 2 2 3 2" xfId="33753" xr:uid="{4D9A21CC-949F-4F1D-B656-0FB8600DAF44}"/>
    <cellStyle name="60% - 강조색4 2 2 2 3 2 2 4" xfId="24025" xr:uid="{002DE810-4FF4-432D-82C6-62EAA4E79645}"/>
    <cellStyle name="60% - 강조색4 2 2 2 3 2 3" xfId="7001" xr:uid="{13E0A83D-4C48-4C5C-B117-B7F748AA4D5D}"/>
    <cellStyle name="60% - 강조색4 2 2 2 3 2 3 2" xfId="16729" xr:uid="{7282A576-841A-4BF9-9D4A-231A8D18CDAC}"/>
    <cellStyle name="60% - 강조색4 2 2 2 3 2 3 2 2" xfId="36185" xr:uid="{1BA2A18D-B5C9-47DA-A85D-DCD8A4C2B9D7}"/>
    <cellStyle name="60% - 강조색4 2 2 2 3 2 3 3" xfId="26457" xr:uid="{545A4830-AE3A-4BCC-BA02-90D9052C0534}"/>
    <cellStyle name="60% - 강조색4 2 2 2 3 2 4" xfId="11865" xr:uid="{8ACAE64D-8F74-4026-98A3-30E1A3B70519}"/>
    <cellStyle name="60% - 강조색4 2 2 2 3 2 4 2" xfId="31321" xr:uid="{6E15A274-C818-46E6-B283-10582B500F53}"/>
    <cellStyle name="60% - 강조색4 2 2 2 3 2 5" xfId="21593" xr:uid="{A29E9D70-6A76-4AC3-889C-A6459C5ED062}"/>
    <cellStyle name="60% - 강조색4 2 2 2 3 3" xfId="3353" xr:uid="{FF1057F2-2B63-4293-B7CC-264BDD07A7D6}"/>
    <cellStyle name="60% - 강조색4 2 2 2 3 3 2" xfId="8217" xr:uid="{C4C5701C-A7E2-4D30-9AE1-49FEFB84E946}"/>
    <cellStyle name="60% - 강조색4 2 2 2 3 3 2 2" xfId="17945" xr:uid="{E005550F-3710-4D10-BEB8-1DF7CE66E1E4}"/>
    <cellStyle name="60% - 강조색4 2 2 2 3 3 2 2 2" xfId="37401" xr:uid="{14E70916-EA87-42EA-B946-DE427E4DA5D6}"/>
    <cellStyle name="60% - 강조색4 2 2 2 3 3 2 3" xfId="27673" xr:uid="{DF405996-7924-438D-A25C-6F479FE4F1DA}"/>
    <cellStyle name="60% - 강조색4 2 2 2 3 3 3" xfId="13081" xr:uid="{4AC96B6B-B914-4EBD-B5F1-98EF0958394F}"/>
    <cellStyle name="60% - 강조색4 2 2 2 3 3 3 2" xfId="32537" xr:uid="{5CA1041A-794C-495D-9F42-3D7B15AF9C87}"/>
    <cellStyle name="60% - 강조색4 2 2 2 3 3 4" xfId="22809" xr:uid="{FEC20C37-CCB3-4086-AD4E-D2D0686B5A6E}"/>
    <cellStyle name="60% - 강조색4 2 2 2 3 4" xfId="5785" xr:uid="{6DC90943-E60B-4A8D-BFFD-C5CDE5460747}"/>
    <cellStyle name="60% - 강조색4 2 2 2 3 4 2" xfId="15513" xr:uid="{DB2F40C4-04F0-4808-911F-2D1C4393581F}"/>
    <cellStyle name="60% - 강조색4 2 2 2 3 4 2 2" xfId="34969" xr:uid="{C290C42C-9CB8-40BA-A3CC-7924D921C232}"/>
    <cellStyle name="60% - 강조색4 2 2 2 3 4 3" xfId="25241" xr:uid="{B1BBF379-63DE-4771-8772-1E55DF07F84F}"/>
    <cellStyle name="60% - 강조색4 2 2 2 3 5" xfId="10649" xr:uid="{F5CE6439-E5BE-437D-8A26-DFA193B2E6A7}"/>
    <cellStyle name="60% - 강조색4 2 2 2 3 5 2" xfId="30105" xr:uid="{37C62DB4-FEB7-4A8C-8D83-2C1E89A28F66}"/>
    <cellStyle name="60% - 강조색4 2 2 2 3 6" xfId="20377" xr:uid="{0F3E542D-DC73-4CD6-8548-CFDC78B00E76}"/>
    <cellStyle name="60% - 강조색4 2 2 2 4" xfId="1529" xr:uid="{126AC5BA-C913-4C77-B77C-FFD897F3B40E}"/>
    <cellStyle name="60% - 강조색4 2 2 2 4 2" xfId="3961" xr:uid="{CBB7F086-1B33-470B-B4B0-ECD8573A8A5C}"/>
    <cellStyle name="60% - 강조색4 2 2 2 4 2 2" xfId="8825" xr:uid="{4233B0D0-D91A-47CF-B6FE-2B3798C355A4}"/>
    <cellStyle name="60% - 강조색4 2 2 2 4 2 2 2" xfId="18553" xr:uid="{F8FF2741-AD2E-4A33-88EC-40FD45176F0F}"/>
    <cellStyle name="60% - 강조색4 2 2 2 4 2 2 2 2" xfId="38009" xr:uid="{584B173E-66E1-41A5-8AB9-E336690AF3B7}"/>
    <cellStyle name="60% - 강조색4 2 2 2 4 2 2 3" xfId="28281" xr:uid="{AC67119B-E605-4580-9E0C-6AF050F2CCC4}"/>
    <cellStyle name="60% - 강조색4 2 2 2 4 2 3" xfId="13689" xr:uid="{C78F7788-4D48-4814-995C-99DF1BB6E5F0}"/>
    <cellStyle name="60% - 강조색4 2 2 2 4 2 3 2" xfId="33145" xr:uid="{308244D2-F6D6-4912-BC89-9F3A4B27DAB2}"/>
    <cellStyle name="60% - 강조색4 2 2 2 4 2 4" xfId="23417" xr:uid="{FE193442-4E04-4B73-A0AC-13BCECB36ED8}"/>
    <cellStyle name="60% - 강조색4 2 2 2 4 3" xfId="6393" xr:uid="{015B78DE-8A19-4A2E-9315-24DCE6796F22}"/>
    <cellStyle name="60% - 강조색4 2 2 2 4 3 2" xfId="16121" xr:uid="{9815490D-58CE-4649-8896-5D2238C04A2A}"/>
    <cellStyle name="60% - 강조색4 2 2 2 4 3 2 2" xfId="35577" xr:uid="{A6B2EEFE-229A-4514-BFD2-7823BD4D83A9}"/>
    <cellStyle name="60% - 강조색4 2 2 2 4 3 3" xfId="25849" xr:uid="{A0AE6F36-A4CD-4654-BA28-324FB69398ED}"/>
    <cellStyle name="60% - 강조색4 2 2 2 4 4" xfId="11257" xr:uid="{51146B5A-C06D-4132-97D8-506C737C4446}"/>
    <cellStyle name="60% - 강조색4 2 2 2 4 4 2" xfId="30713" xr:uid="{070F101B-B949-4F32-8BCF-08FF506D277C}"/>
    <cellStyle name="60% - 강조색4 2 2 2 4 5" xfId="20985" xr:uid="{358C355B-DDDA-4F32-B143-E56643D016F3}"/>
    <cellStyle name="60% - 강조색4 2 2 2 5" xfId="2745" xr:uid="{51DDB589-8391-4775-A846-7E085BEACA9C}"/>
    <cellStyle name="60% - 강조색4 2 2 2 5 2" xfId="7609" xr:uid="{8CECF5B7-C0DF-415E-BC38-12C40CEE424A}"/>
    <cellStyle name="60% - 강조색4 2 2 2 5 2 2" xfId="17337" xr:uid="{B0194A20-401E-4E92-886C-F96D22448AA8}"/>
    <cellStyle name="60% - 강조색4 2 2 2 5 2 2 2" xfId="36793" xr:uid="{7B7A9165-A0EB-42F9-BB25-8F95464DE6A1}"/>
    <cellStyle name="60% - 강조색4 2 2 2 5 2 3" xfId="27065" xr:uid="{1EE283E5-DB9C-44CA-90FC-B2AC2432FE71}"/>
    <cellStyle name="60% - 강조색4 2 2 2 5 3" xfId="12473" xr:uid="{5771A852-75BB-4858-8F39-23C4EF7585DF}"/>
    <cellStyle name="60% - 강조색4 2 2 2 5 3 2" xfId="31929" xr:uid="{9BC59722-62B4-430B-8382-5AFF197CCD17}"/>
    <cellStyle name="60% - 강조색4 2 2 2 5 4" xfId="22201" xr:uid="{0B30B92E-50EA-43E9-B3B6-DE0009842F7F}"/>
    <cellStyle name="60% - 강조색4 2 2 2 6" xfId="5177" xr:uid="{E4E707EA-55E4-4B68-8F64-F5BC5D2B8FF5}"/>
    <cellStyle name="60% - 강조색4 2 2 2 6 2" xfId="14905" xr:uid="{FC83DFD7-A82F-48DD-BB4E-F6598615965A}"/>
    <cellStyle name="60% - 강조색4 2 2 2 6 2 2" xfId="34361" xr:uid="{99D719A5-A585-414E-A92D-F6B869950632}"/>
    <cellStyle name="60% - 강조색4 2 2 2 6 3" xfId="24633" xr:uid="{6A4CD0D9-9665-4804-8B37-774BA678356B}"/>
    <cellStyle name="60% - 강조색4 2 2 2 7" xfId="10041" xr:uid="{D122ED40-2981-4183-BDE0-9DEF5759A41A}"/>
    <cellStyle name="60% - 강조색4 2 2 2 7 2" xfId="29497" xr:uid="{DB1FDB64-C1C1-42B5-8467-3069B5B042AE}"/>
    <cellStyle name="60% - 강조색4 2 2 2 8" xfId="19769" xr:uid="{2AA1A1A5-5C4D-4183-952A-418080D5E3A4}"/>
    <cellStyle name="60% - 강조색4 2 2 3" xfId="465" xr:uid="{01BB978C-132E-4882-840F-F3FFACA1F7D7}"/>
    <cellStyle name="60% - 강조색4 2 2 3 2" xfId="1073" xr:uid="{972B4B31-7441-4A7A-86C7-CE54D82428ED}"/>
    <cellStyle name="60% - 강조색4 2 2 3 2 2" xfId="2289" xr:uid="{9EB3D435-55E5-40C3-8FE3-F73AC2FC5C54}"/>
    <cellStyle name="60% - 강조색4 2 2 3 2 2 2" xfId="4721" xr:uid="{DD3EC6DD-12C6-4D64-A78D-98F1FC3CD5D5}"/>
    <cellStyle name="60% - 강조색4 2 2 3 2 2 2 2" xfId="9585" xr:uid="{0FC7806F-1C7F-467E-9A56-49733EE38F79}"/>
    <cellStyle name="60% - 강조색4 2 2 3 2 2 2 2 2" xfId="19313" xr:uid="{4E3BA08A-EFFA-4371-B517-57C20BCEDADB}"/>
    <cellStyle name="60% - 강조색4 2 2 3 2 2 2 2 2 2" xfId="38769" xr:uid="{CF20335C-C971-4B25-93BE-EF6BF1B290DE}"/>
    <cellStyle name="60% - 강조색4 2 2 3 2 2 2 2 3" xfId="29041" xr:uid="{4739E899-B137-43ED-BD4E-82AD24ABA198}"/>
    <cellStyle name="60% - 강조색4 2 2 3 2 2 2 3" xfId="14449" xr:uid="{2682A420-E9FE-46F0-B115-7D6FC6311912}"/>
    <cellStyle name="60% - 강조색4 2 2 3 2 2 2 3 2" xfId="33905" xr:uid="{266AAF9A-AB2D-495F-BB43-5280603E34AD}"/>
    <cellStyle name="60% - 강조색4 2 2 3 2 2 2 4" xfId="24177" xr:uid="{A0A43D25-CBD0-41BD-9506-4DE562491FB4}"/>
    <cellStyle name="60% - 강조색4 2 2 3 2 2 3" xfId="7153" xr:uid="{63F07BDE-C52C-41C0-BF92-C3FD1A2C280F}"/>
    <cellStyle name="60% - 강조색4 2 2 3 2 2 3 2" xfId="16881" xr:uid="{D6F2AB32-AAAA-4672-B1F5-B2F426337DFB}"/>
    <cellStyle name="60% - 강조색4 2 2 3 2 2 3 2 2" xfId="36337" xr:uid="{7D010231-0E31-4256-AFA4-A562B0CBF749}"/>
    <cellStyle name="60% - 강조색4 2 2 3 2 2 3 3" xfId="26609" xr:uid="{481234BB-2481-417A-B355-5CCDC15C0F02}"/>
    <cellStyle name="60% - 강조색4 2 2 3 2 2 4" xfId="12017" xr:uid="{75088983-82D3-4F8C-91A1-12E9106B253E}"/>
    <cellStyle name="60% - 강조색4 2 2 3 2 2 4 2" xfId="31473" xr:uid="{5BBC9FB1-6B76-4B27-9C72-8C192B3FF883}"/>
    <cellStyle name="60% - 강조색4 2 2 3 2 2 5" xfId="21745" xr:uid="{CC78E813-F0FE-47F8-8F36-9EF8410DBC25}"/>
    <cellStyle name="60% - 강조색4 2 2 3 2 3" xfId="3505" xr:uid="{1B98C822-2E86-4F3D-A121-F6B3AB87F414}"/>
    <cellStyle name="60% - 강조색4 2 2 3 2 3 2" xfId="8369" xr:uid="{6EBD4CDC-CA10-4E8A-9C3F-AB5B1EDF5737}"/>
    <cellStyle name="60% - 강조색4 2 2 3 2 3 2 2" xfId="18097" xr:uid="{A5B661E4-160E-40AF-B126-B9081AA7BE8E}"/>
    <cellStyle name="60% - 강조색4 2 2 3 2 3 2 2 2" xfId="37553" xr:uid="{5E2CC4BE-6DA1-4F7C-98E9-86ED61A7F4DA}"/>
    <cellStyle name="60% - 강조색4 2 2 3 2 3 2 3" xfId="27825" xr:uid="{94D00949-17C4-43DB-A451-99DEE3CA4AAF}"/>
    <cellStyle name="60% - 강조색4 2 2 3 2 3 3" xfId="13233" xr:uid="{93546A04-A42E-45AD-95D2-E2EA38F9381B}"/>
    <cellStyle name="60% - 강조색4 2 2 3 2 3 3 2" xfId="32689" xr:uid="{6BD01333-797B-4CE1-B858-58277BE4753D}"/>
    <cellStyle name="60% - 강조색4 2 2 3 2 3 4" xfId="22961" xr:uid="{EC4E9182-06F7-4E24-B9B2-212ED0A02305}"/>
    <cellStyle name="60% - 강조색4 2 2 3 2 4" xfId="5937" xr:uid="{7D8FAFAC-A0D3-4B66-B23B-E8E1F08E9986}"/>
    <cellStyle name="60% - 강조색4 2 2 3 2 4 2" xfId="15665" xr:uid="{F06B14D4-2DDE-41FE-9064-C95B6C9F4AFE}"/>
    <cellStyle name="60% - 강조색4 2 2 3 2 4 2 2" xfId="35121" xr:uid="{C228EA27-46B3-4932-9C76-3F1FD672C174}"/>
    <cellStyle name="60% - 강조색4 2 2 3 2 4 3" xfId="25393" xr:uid="{1AD162C9-8057-4511-8318-C91AE5618712}"/>
    <cellStyle name="60% - 강조색4 2 2 3 2 5" xfId="10801" xr:uid="{E0E3BEC1-F5DF-474D-A90E-1231ABE00190}"/>
    <cellStyle name="60% - 강조색4 2 2 3 2 5 2" xfId="30257" xr:uid="{DB499C2C-28A7-45EF-A92F-792664E78704}"/>
    <cellStyle name="60% - 강조색4 2 2 3 2 6" xfId="20529" xr:uid="{8ECF68A7-F63F-429C-9CD9-A0EB4A3BF9E3}"/>
    <cellStyle name="60% - 강조색4 2 2 3 3" xfId="1681" xr:uid="{CC4C2705-F18D-4CA6-8DA9-35562625083B}"/>
    <cellStyle name="60% - 강조색4 2 2 3 3 2" xfId="4113" xr:uid="{BBA16CB0-8A04-4972-88D4-C01F463A35A3}"/>
    <cellStyle name="60% - 강조색4 2 2 3 3 2 2" xfId="8977" xr:uid="{251178A1-C943-4718-AD74-BFD135468D79}"/>
    <cellStyle name="60% - 강조색4 2 2 3 3 2 2 2" xfId="18705" xr:uid="{2475551B-EEFB-443F-A762-D9CEF21D32F3}"/>
    <cellStyle name="60% - 강조색4 2 2 3 3 2 2 2 2" xfId="38161" xr:uid="{0E83D6D9-275C-43AB-99F5-37C832E06E5F}"/>
    <cellStyle name="60% - 강조색4 2 2 3 3 2 2 3" xfId="28433" xr:uid="{FEDA3A01-55ED-4E41-84BD-9CCC9FE80A4E}"/>
    <cellStyle name="60% - 강조색4 2 2 3 3 2 3" xfId="13841" xr:uid="{28F801CE-4BB1-454A-88A2-B25063927C05}"/>
    <cellStyle name="60% - 강조색4 2 2 3 3 2 3 2" xfId="33297" xr:uid="{45FD6143-A5FA-46D5-AA28-CABB2CCD27F1}"/>
    <cellStyle name="60% - 강조색4 2 2 3 3 2 4" xfId="23569" xr:uid="{61E1CF8C-5A63-40F1-9CB2-949C00FD54B8}"/>
    <cellStyle name="60% - 강조색4 2 2 3 3 3" xfId="6545" xr:uid="{10001738-2ACE-4359-B538-A52B66DC5692}"/>
    <cellStyle name="60% - 강조색4 2 2 3 3 3 2" xfId="16273" xr:uid="{DC1C9591-CC13-4AE5-BA88-34A728B1C9DD}"/>
    <cellStyle name="60% - 강조색4 2 2 3 3 3 2 2" xfId="35729" xr:uid="{F7ECDA62-11AC-414C-9599-08BE4C0A9C87}"/>
    <cellStyle name="60% - 강조색4 2 2 3 3 3 3" xfId="26001" xr:uid="{15C21204-911C-47F2-B6CD-0F29927A749D}"/>
    <cellStyle name="60% - 강조색4 2 2 3 3 4" xfId="11409" xr:uid="{3BE46847-0C4C-494F-A347-AF58CDF5B794}"/>
    <cellStyle name="60% - 강조색4 2 2 3 3 4 2" xfId="30865" xr:uid="{6DFA3330-F620-41F5-AD0C-1674ED66136E}"/>
    <cellStyle name="60% - 강조색4 2 2 3 3 5" xfId="21137" xr:uid="{D82F336E-1C71-443A-B2BC-9E7EE88A9395}"/>
    <cellStyle name="60% - 강조색4 2 2 3 4" xfId="2897" xr:uid="{AC859BA9-F7DB-4C39-9A9A-6CB42B713103}"/>
    <cellStyle name="60% - 강조색4 2 2 3 4 2" xfId="7761" xr:uid="{CBB2054A-1680-4286-A03C-761C557F2CF2}"/>
    <cellStyle name="60% - 강조색4 2 2 3 4 2 2" xfId="17489" xr:uid="{91ABD96E-7752-43C9-945C-A19FA70BA722}"/>
    <cellStyle name="60% - 강조색4 2 2 3 4 2 2 2" xfId="36945" xr:uid="{AFA2AED9-4BC0-48DE-A550-002A491A636E}"/>
    <cellStyle name="60% - 강조색4 2 2 3 4 2 3" xfId="27217" xr:uid="{B7608871-5CDD-4D8E-AEC5-1F8E7231FA28}"/>
    <cellStyle name="60% - 강조색4 2 2 3 4 3" xfId="12625" xr:uid="{F4987FFF-CF83-407A-ABFA-6414674B86BF}"/>
    <cellStyle name="60% - 강조색4 2 2 3 4 3 2" xfId="32081" xr:uid="{862E5BA9-F965-4973-8327-6AA016B9128E}"/>
    <cellStyle name="60% - 강조색4 2 2 3 4 4" xfId="22353" xr:uid="{70561D0B-6C06-471E-AC55-60AD260117DC}"/>
    <cellStyle name="60% - 강조색4 2 2 3 5" xfId="5329" xr:uid="{388EF255-594B-4BE1-A024-2AE582366451}"/>
    <cellStyle name="60% - 강조색4 2 2 3 5 2" xfId="15057" xr:uid="{80F2D180-916B-44DB-B705-6021E3C2C010}"/>
    <cellStyle name="60% - 강조색4 2 2 3 5 2 2" xfId="34513" xr:uid="{69B9E881-D6C5-4320-AA04-11EC8BC2E29A}"/>
    <cellStyle name="60% - 강조색4 2 2 3 5 3" xfId="24785" xr:uid="{A2DB6CD2-E695-424F-978A-533BC4C159B7}"/>
    <cellStyle name="60% - 강조색4 2 2 3 6" xfId="10193" xr:uid="{7A8A8426-BCF5-48B6-9FD9-2C9CB821436E}"/>
    <cellStyle name="60% - 강조색4 2 2 3 6 2" xfId="29649" xr:uid="{0E332698-9878-4BDC-89C1-60526B0BC3F9}"/>
    <cellStyle name="60% - 강조색4 2 2 3 7" xfId="19921" xr:uid="{E5C48E5D-8D89-428E-912C-2E0C3F6140A2}"/>
    <cellStyle name="60% - 강조색4 2 2 4" xfId="769" xr:uid="{9DA84008-CC4E-49E9-ADD3-43152873FBC0}"/>
    <cellStyle name="60% - 강조색4 2 2 4 2" xfId="1985" xr:uid="{68F043A2-B3B9-4BE0-9C72-1532778A5440}"/>
    <cellStyle name="60% - 강조색4 2 2 4 2 2" xfId="4417" xr:uid="{0B25BE16-1AA0-4E6D-900C-153D611A6E1B}"/>
    <cellStyle name="60% - 강조색4 2 2 4 2 2 2" xfId="9281" xr:uid="{A79D3136-61CC-46B4-94AA-E37B59E7641E}"/>
    <cellStyle name="60% - 강조색4 2 2 4 2 2 2 2" xfId="19009" xr:uid="{85742560-477B-409D-BDD6-C58851665E75}"/>
    <cellStyle name="60% - 강조색4 2 2 4 2 2 2 2 2" xfId="38465" xr:uid="{CF6F3ACB-5141-430E-A9BE-1E8DB391763B}"/>
    <cellStyle name="60% - 강조색4 2 2 4 2 2 2 3" xfId="28737" xr:uid="{CEA156B7-9060-4833-B21F-6CF5F3B890C1}"/>
    <cellStyle name="60% - 강조색4 2 2 4 2 2 3" xfId="14145" xr:uid="{94F6DCC7-6B2B-4894-AD91-9AFA4EC777A9}"/>
    <cellStyle name="60% - 강조색4 2 2 4 2 2 3 2" xfId="33601" xr:uid="{1669178C-59CE-4F62-AF41-9E3F4EAA1A3C}"/>
    <cellStyle name="60% - 강조색4 2 2 4 2 2 4" xfId="23873" xr:uid="{F4C3CC0E-3560-4E5D-856E-0289828A596B}"/>
    <cellStyle name="60% - 강조색4 2 2 4 2 3" xfId="6849" xr:uid="{E464B58D-B17E-4050-8A15-9077731C2FCC}"/>
    <cellStyle name="60% - 강조색4 2 2 4 2 3 2" xfId="16577" xr:uid="{DD07941B-2080-4FAA-8EAA-AD4B6E59A3BB}"/>
    <cellStyle name="60% - 강조색4 2 2 4 2 3 2 2" xfId="36033" xr:uid="{A33E8796-A2C3-4459-A811-AF2A27498963}"/>
    <cellStyle name="60% - 강조색4 2 2 4 2 3 3" xfId="26305" xr:uid="{E45323C5-798D-4421-B410-5ABF97B03D7E}"/>
    <cellStyle name="60% - 강조색4 2 2 4 2 4" xfId="11713" xr:uid="{64436F43-5C9D-48D6-B328-2137D86B1AD8}"/>
    <cellStyle name="60% - 강조색4 2 2 4 2 4 2" xfId="31169" xr:uid="{BC6DF6B1-223D-4F03-9FA4-C206672A5543}"/>
    <cellStyle name="60% - 강조색4 2 2 4 2 5" xfId="21441" xr:uid="{8652D62F-1471-4D83-BE74-D3A7A608F93E}"/>
    <cellStyle name="60% - 강조색4 2 2 4 3" xfId="3201" xr:uid="{B98D7E82-A8F9-4225-A9C1-2C2A8F5799E8}"/>
    <cellStyle name="60% - 강조색4 2 2 4 3 2" xfId="8065" xr:uid="{12DCEBE5-AB03-4F0B-AE27-6659C1B092A6}"/>
    <cellStyle name="60% - 강조색4 2 2 4 3 2 2" xfId="17793" xr:uid="{3C7CE818-D0CD-4F57-8609-2C61E194D48A}"/>
    <cellStyle name="60% - 강조색4 2 2 4 3 2 2 2" xfId="37249" xr:uid="{65518F80-686A-42F9-AC46-F3501CFAF6F0}"/>
    <cellStyle name="60% - 강조색4 2 2 4 3 2 3" xfId="27521" xr:uid="{977CC992-CB01-4F70-AF90-6F99273AB463}"/>
    <cellStyle name="60% - 강조색4 2 2 4 3 3" xfId="12929" xr:uid="{D68DCFBD-0A69-4E84-8D65-09BCE20F1748}"/>
    <cellStyle name="60% - 강조색4 2 2 4 3 3 2" xfId="32385" xr:uid="{FC9EE955-CF50-47AB-B4C9-D609ACD3D951}"/>
    <cellStyle name="60% - 강조색4 2 2 4 3 4" xfId="22657" xr:uid="{356A804E-71C1-4B91-BDF2-E1179BB08C8A}"/>
    <cellStyle name="60% - 강조색4 2 2 4 4" xfId="5633" xr:uid="{55A73FA1-F1A3-47AC-BF4F-56AF0E1F2F78}"/>
    <cellStyle name="60% - 강조색4 2 2 4 4 2" xfId="15361" xr:uid="{0ED1EBA7-A288-47B3-819E-685533AE3682}"/>
    <cellStyle name="60% - 강조색4 2 2 4 4 2 2" xfId="34817" xr:uid="{95317837-1212-4AE6-AC9F-33EF0B6A3C2C}"/>
    <cellStyle name="60% - 강조색4 2 2 4 4 3" xfId="25089" xr:uid="{84AA3205-7B6E-42B6-AC5D-25E8C1447F9D}"/>
    <cellStyle name="60% - 강조색4 2 2 4 5" xfId="10497" xr:uid="{62D41C60-A848-4DDC-9C04-5987B07F5A88}"/>
    <cellStyle name="60% - 강조색4 2 2 4 5 2" xfId="29953" xr:uid="{3014BBC6-CD1C-43E0-AEB7-0B602F8E69F1}"/>
    <cellStyle name="60% - 강조색4 2 2 4 6" xfId="20225" xr:uid="{2B9D8B3A-5CFB-49BF-A36D-CE35799AEBD1}"/>
    <cellStyle name="60% - 강조색4 2 2 5" xfId="1377" xr:uid="{4571C23C-83C9-4C9B-9FE3-96E8F8354CEC}"/>
    <cellStyle name="60% - 강조색4 2 2 5 2" xfId="3809" xr:uid="{79F528A7-C2B5-458B-83C3-C6C3E8800290}"/>
    <cellStyle name="60% - 강조색4 2 2 5 2 2" xfId="8673" xr:uid="{DA33061B-4257-4D18-BD4B-D20F798E7998}"/>
    <cellStyle name="60% - 강조색4 2 2 5 2 2 2" xfId="18401" xr:uid="{93D078EE-C8E4-4CB8-B9D4-B0F5BB8C1CA0}"/>
    <cellStyle name="60% - 강조색4 2 2 5 2 2 2 2" xfId="37857" xr:uid="{C96DDFE5-699D-4566-BE01-39B11DEFA562}"/>
    <cellStyle name="60% - 강조색4 2 2 5 2 2 3" xfId="28129" xr:uid="{4DAEC807-99DA-4F82-8F18-590EB1A3DB5D}"/>
    <cellStyle name="60% - 강조색4 2 2 5 2 3" xfId="13537" xr:uid="{B1B39161-1D02-4EA6-A412-97099E79DB45}"/>
    <cellStyle name="60% - 강조색4 2 2 5 2 3 2" xfId="32993" xr:uid="{7119091E-14FD-4F08-9722-3D41F45FF467}"/>
    <cellStyle name="60% - 강조색4 2 2 5 2 4" xfId="23265" xr:uid="{C187F5CF-8395-4C64-895E-27F4CB1A6DF8}"/>
    <cellStyle name="60% - 강조색4 2 2 5 3" xfId="6241" xr:uid="{F6417CCA-1BD8-487F-A5DE-B5CE34EA46E5}"/>
    <cellStyle name="60% - 강조색4 2 2 5 3 2" xfId="15969" xr:uid="{04BE42AF-596C-4DA1-B3E5-82656ED30908}"/>
    <cellStyle name="60% - 강조색4 2 2 5 3 2 2" xfId="35425" xr:uid="{4A180532-0E10-4235-A5BF-CE2212356EA3}"/>
    <cellStyle name="60% - 강조색4 2 2 5 3 3" xfId="25697" xr:uid="{3B0158BA-F4EC-4F57-A7DB-9706D717484A}"/>
    <cellStyle name="60% - 강조색4 2 2 5 4" xfId="11105" xr:uid="{054B6DCC-E3C1-4310-A87A-620B35A2C6B4}"/>
    <cellStyle name="60% - 강조색4 2 2 5 4 2" xfId="30561" xr:uid="{62A71645-06C0-4C7B-98E6-4A1644CC4203}"/>
    <cellStyle name="60% - 강조색4 2 2 5 5" xfId="20833" xr:uid="{438A6B1E-6E18-4C3D-9BB5-418C223A2E2F}"/>
    <cellStyle name="60% - 강조색4 2 2 6" xfId="2593" xr:uid="{E600A7AB-1C6A-4301-AAD1-CD2C251BB269}"/>
    <cellStyle name="60% - 강조색4 2 2 6 2" xfId="7457" xr:uid="{CBDE4FFE-4036-47E2-9858-81BB02955706}"/>
    <cellStyle name="60% - 강조색4 2 2 6 2 2" xfId="17185" xr:uid="{4EE75306-4550-4B2B-A399-8BCAF00869D6}"/>
    <cellStyle name="60% - 강조색4 2 2 6 2 2 2" xfId="36641" xr:uid="{4587015E-E53D-4158-8DDA-C4649F90E338}"/>
    <cellStyle name="60% - 강조색4 2 2 6 2 3" xfId="26913" xr:uid="{54348703-34D9-45D0-A537-AC2F958034C4}"/>
    <cellStyle name="60% - 강조색4 2 2 6 3" xfId="12321" xr:uid="{14596188-28FC-4FCC-A1A5-9A6374B16418}"/>
    <cellStyle name="60% - 강조색4 2 2 6 3 2" xfId="31777" xr:uid="{DA212DDC-18DD-4CF2-88B1-12F5C0209F75}"/>
    <cellStyle name="60% - 강조색4 2 2 6 4" xfId="22049" xr:uid="{B054ECB8-575B-4097-AEBE-41598B41C028}"/>
    <cellStyle name="60% - 강조색4 2 2 7" xfId="5025" xr:uid="{B32FAE47-1CFF-4C91-A542-6393F8B2676C}"/>
    <cellStyle name="60% - 강조색4 2 2 7 2" xfId="14753" xr:uid="{A5286595-A394-48FA-B244-26762A1A63E5}"/>
    <cellStyle name="60% - 강조색4 2 2 7 2 2" xfId="34209" xr:uid="{8253DAAB-EDA0-4517-9D7F-3D632E16ADF3}"/>
    <cellStyle name="60% - 강조색4 2 2 7 3" xfId="24481" xr:uid="{09619013-1C2B-409B-8719-497710EEBE4A}"/>
    <cellStyle name="60% - 강조색4 2 2 8" xfId="9889" xr:uid="{EB130BA7-9E3B-4DD3-837A-8A9E5001F21A}"/>
    <cellStyle name="60% - 강조색4 2 2 8 2" xfId="29345" xr:uid="{7713ABAF-EEFA-444F-A684-F9D0DCF8372A}"/>
    <cellStyle name="60% - 강조색4 2 2 9" xfId="19617" xr:uid="{5A69935D-D661-42A5-ADAD-5F287E6ABEB7}"/>
    <cellStyle name="60% - 강조색4 2 3" xfId="236" xr:uid="{2460D401-27B0-499A-8536-3E547002C35C}"/>
    <cellStyle name="60% - 강조색4 2 3 2" xfId="541" xr:uid="{15533C7E-468A-423B-AF11-733B87ADA49D}"/>
    <cellStyle name="60% - 강조색4 2 3 2 2" xfId="1149" xr:uid="{E644B0EB-B4F7-406B-AB05-C4DCBCFD3E4B}"/>
    <cellStyle name="60% - 강조색4 2 3 2 2 2" xfId="2365" xr:uid="{6BFD258B-B28C-498F-B9DE-3C219C1C5C8F}"/>
    <cellStyle name="60% - 강조색4 2 3 2 2 2 2" xfId="4797" xr:uid="{338B0B33-6BC8-41C6-8A96-5109129A84DD}"/>
    <cellStyle name="60% - 강조색4 2 3 2 2 2 2 2" xfId="9661" xr:uid="{BC193DFB-CB8A-4529-96C5-8826A65BEE79}"/>
    <cellStyle name="60% - 강조색4 2 3 2 2 2 2 2 2" xfId="19389" xr:uid="{D030C22F-3E31-474A-BFB0-4389DD0AF7D7}"/>
    <cellStyle name="60% - 강조색4 2 3 2 2 2 2 2 2 2" xfId="38845" xr:uid="{A8F27609-F88F-43B9-B16A-E90DB79B80F4}"/>
    <cellStyle name="60% - 강조색4 2 3 2 2 2 2 2 3" xfId="29117" xr:uid="{BD9FE9D4-ED9C-4537-8767-E900A9A9FC10}"/>
    <cellStyle name="60% - 강조색4 2 3 2 2 2 2 3" xfId="14525" xr:uid="{177947E4-D0F6-4F65-B3AF-93BD7763E2BE}"/>
    <cellStyle name="60% - 강조색4 2 3 2 2 2 2 3 2" xfId="33981" xr:uid="{CDA18B55-E42B-4902-9526-811F6355709C}"/>
    <cellStyle name="60% - 강조색4 2 3 2 2 2 2 4" xfId="24253" xr:uid="{90A3CEA3-D6E7-417E-84C2-CAA1FCD8A130}"/>
    <cellStyle name="60% - 강조색4 2 3 2 2 2 3" xfId="7229" xr:uid="{FDEE290C-70FD-4CC4-9918-9C150860F072}"/>
    <cellStyle name="60% - 강조색4 2 3 2 2 2 3 2" xfId="16957" xr:uid="{A9CE96DD-3871-463B-ADA1-DF8F1A0A78B5}"/>
    <cellStyle name="60% - 강조색4 2 3 2 2 2 3 2 2" xfId="36413" xr:uid="{1B2BDC9D-CAFF-466D-B835-BDA3FCD4C34D}"/>
    <cellStyle name="60% - 강조색4 2 3 2 2 2 3 3" xfId="26685" xr:uid="{D7584D60-39EA-4D38-BFD4-3761D7983085}"/>
    <cellStyle name="60% - 강조색4 2 3 2 2 2 4" xfId="12093" xr:uid="{0D4BBE2D-3077-42D4-9CB3-C8679EEB3EB8}"/>
    <cellStyle name="60% - 강조색4 2 3 2 2 2 4 2" xfId="31549" xr:uid="{755F9BA6-A883-447A-9859-A1BC6FB2FDB2}"/>
    <cellStyle name="60% - 강조색4 2 3 2 2 2 5" xfId="21821" xr:uid="{757137E1-ECA8-491A-B9B0-1EC378DBF141}"/>
    <cellStyle name="60% - 강조색4 2 3 2 2 3" xfId="3581" xr:uid="{B74751E6-0438-4F66-B9FF-ACBD5C7C358B}"/>
    <cellStyle name="60% - 강조색4 2 3 2 2 3 2" xfId="8445" xr:uid="{7E9E6381-804F-4E90-9856-3BD7C14C847D}"/>
    <cellStyle name="60% - 강조색4 2 3 2 2 3 2 2" xfId="18173" xr:uid="{867C7BA4-59E0-4400-AAAF-062C3996BFA0}"/>
    <cellStyle name="60% - 강조색4 2 3 2 2 3 2 2 2" xfId="37629" xr:uid="{4824DE17-86E9-41EC-9AFA-604A645D9E8D}"/>
    <cellStyle name="60% - 강조색4 2 3 2 2 3 2 3" xfId="27901" xr:uid="{246F5457-4820-4BD4-A8AE-E5EDF93B5B7A}"/>
    <cellStyle name="60% - 강조색4 2 3 2 2 3 3" xfId="13309" xr:uid="{346C4C04-9AEE-4120-9006-FB1EEA90146C}"/>
    <cellStyle name="60% - 강조색4 2 3 2 2 3 3 2" xfId="32765" xr:uid="{A354B954-D06B-4AFA-806B-ED2D8335405E}"/>
    <cellStyle name="60% - 강조색4 2 3 2 2 3 4" xfId="23037" xr:uid="{E30ABBE7-782C-4B93-90B0-713400A35997}"/>
    <cellStyle name="60% - 강조색4 2 3 2 2 4" xfId="6013" xr:uid="{4C7ED75F-0AF0-41FB-87F7-7E44DDF45ABE}"/>
    <cellStyle name="60% - 강조색4 2 3 2 2 4 2" xfId="15741" xr:uid="{3C6C2291-6C45-4EEE-9818-26531B5E9753}"/>
    <cellStyle name="60% - 강조색4 2 3 2 2 4 2 2" xfId="35197" xr:uid="{6789EADF-AE92-4F48-9FA9-0E24DAF0A135}"/>
    <cellStyle name="60% - 강조색4 2 3 2 2 4 3" xfId="25469" xr:uid="{B70F9255-F686-4115-9A18-CFB28028A8FD}"/>
    <cellStyle name="60% - 강조색4 2 3 2 2 5" xfId="10877" xr:uid="{938F4750-CBBF-4604-8945-DF92C88C1254}"/>
    <cellStyle name="60% - 강조색4 2 3 2 2 5 2" xfId="30333" xr:uid="{FD003659-DBCE-4EAD-8F6B-18BE326CE97F}"/>
    <cellStyle name="60% - 강조색4 2 3 2 2 6" xfId="20605" xr:uid="{8FDA8DC4-8EAC-463D-89FE-19D82AB56993}"/>
    <cellStyle name="60% - 강조색4 2 3 2 3" xfId="1757" xr:uid="{C3B59DD4-3900-43F8-B5F3-A1D62E2CCDE1}"/>
    <cellStyle name="60% - 강조색4 2 3 2 3 2" xfId="4189" xr:uid="{D02C2C63-3F4E-4FFD-A0F6-EA2D1FEA52D3}"/>
    <cellStyle name="60% - 강조색4 2 3 2 3 2 2" xfId="9053" xr:uid="{7B429595-987E-430F-BE2B-910A64DBE584}"/>
    <cellStyle name="60% - 강조색4 2 3 2 3 2 2 2" xfId="18781" xr:uid="{D64904B5-B074-4FF8-AA70-DCBF174A1CBD}"/>
    <cellStyle name="60% - 강조색4 2 3 2 3 2 2 2 2" xfId="38237" xr:uid="{CC8C25D2-D01F-468C-AC9D-5E703C3184AF}"/>
    <cellStyle name="60% - 강조색4 2 3 2 3 2 2 3" xfId="28509" xr:uid="{774169E7-CD8C-4F5C-B8A5-1EB6F51668E7}"/>
    <cellStyle name="60% - 강조색4 2 3 2 3 2 3" xfId="13917" xr:uid="{A7B00A75-7E41-4E34-A5B3-13F18834E93B}"/>
    <cellStyle name="60% - 강조색4 2 3 2 3 2 3 2" xfId="33373" xr:uid="{2679EA2D-A8E5-4240-B1EA-8BAAD89CA1E3}"/>
    <cellStyle name="60% - 강조색4 2 3 2 3 2 4" xfId="23645" xr:uid="{AE896632-64F5-4656-A855-946858CBC0C4}"/>
    <cellStyle name="60% - 강조색4 2 3 2 3 3" xfId="6621" xr:uid="{7430B0D7-F84A-434B-8E58-C7E02B8CF031}"/>
    <cellStyle name="60% - 강조색4 2 3 2 3 3 2" xfId="16349" xr:uid="{C6D41193-AEB8-4460-AA88-57254CD48EEB}"/>
    <cellStyle name="60% - 강조색4 2 3 2 3 3 2 2" xfId="35805" xr:uid="{9BA0FC63-A09B-4E8E-9071-1997914F4CD5}"/>
    <cellStyle name="60% - 강조색4 2 3 2 3 3 3" xfId="26077" xr:uid="{4DFA166A-A269-488A-8F76-055BBFA05445}"/>
    <cellStyle name="60% - 강조색4 2 3 2 3 4" xfId="11485" xr:uid="{F48A7DD4-B0B9-4849-89EF-14B728B43EE2}"/>
    <cellStyle name="60% - 강조색4 2 3 2 3 4 2" xfId="30941" xr:uid="{74342256-3839-4552-AEA4-7D9D039680CC}"/>
    <cellStyle name="60% - 강조색4 2 3 2 3 5" xfId="21213" xr:uid="{B62C9F76-B538-4909-A94F-47959DB1444A}"/>
    <cellStyle name="60% - 강조색4 2 3 2 4" xfId="2973" xr:uid="{AC121937-0A7D-4E56-B2EA-94809E9EE09B}"/>
    <cellStyle name="60% - 강조색4 2 3 2 4 2" xfId="7837" xr:uid="{53B569FD-1794-4EF6-884C-17A02775BFF7}"/>
    <cellStyle name="60% - 강조색4 2 3 2 4 2 2" xfId="17565" xr:uid="{63904865-7416-46D8-85B8-FA1B0908F8F0}"/>
    <cellStyle name="60% - 강조색4 2 3 2 4 2 2 2" xfId="37021" xr:uid="{7DA18DC9-C8AB-47CA-84C9-5EBCDA2C7EFA}"/>
    <cellStyle name="60% - 강조색4 2 3 2 4 2 3" xfId="27293" xr:uid="{EDBB54D8-8760-422C-B6A5-9CA5B2DEE259}"/>
    <cellStyle name="60% - 강조색4 2 3 2 4 3" xfId="12701" xr:uid="{4E5C843C-2633-4138-B347-3B4D2C55EBEF}"/>
    <cellStyle name="60% - 강조색4 2 3 2 4 3 2" xfId="32157" xr:uid="{4D8EEF36-ED57-4EC7-BB7A-BA43B587A2ED}"/>
    <cellStyle name="60% - 강조색4 2 3 2 4 4" xfId="22429" xr:uid="{24E78FAA-D0E4-46EF-8E6E-305DB460E900}"/>
    <cellStyle name="60% - 강조색4 2 3 2 5" xfId="5405" xr:uid="{9F644370-4A42-4CE8-A4C4-1BE336CE18AA}"/>
    <cellStyle name="60% - 강조색4 2 3 2 5 2" xfId="15133" xr:uid="{385D301D-DC51-4FD4-98FA-BEAA16D2B217}"/>
    <cellStyle name="60% - 강조색4 2 3 2 5 2 2" xfId="34589" xr:uid="{2FDD5B53-6768-4F0B-979E-31EC1428EF8F}"/>
    <cellStyle name="60% - 강조색4 2 3 2 5 3" xfId="24861" xr:uid="{330865CA-1E06-403F-9FC2-335AC73E3CB6}"/>
    <cellStyle name="60% - 강조색4 2 3 2 6" xfId="10269" xr:uid="{B1FDAF9A-73C4-4FE9-8426-D8DF6AB1C5E5}"/>
    <cellStyle name="60% - 강조색4 2 3 2 6 2" xfId="29725" xr:uid="{435A8CC7-1299-43E1-A3A3-509369FE4C6A}"/>
    <cellStyle name="60% - 강조색4 2 3 2 7" xfId="19997" xr:uid="{2F5B87C3-77A5-4D93-AF7D-97D4D6809DAA}"/>
    <cellStyle name="60% - 강조색4 2 3 3" xfId="845" xr:uid="{B86FC216-4398-4B53-A2A4-CF9E2AAF5A5D}"/>
    <cellStyle name="60% - 강조색4 2 3 3 2" xfId="2061" xr:uid="{1BAE589F-9C3A-4996-B57F-0C827F0D79B2}"/>
    <cellStyle name="60% - 강조색4 2 3 3 2 2" xfId="4493" xr:uid="{4659CD60-9910-49AB-8663-249DDFFBA7A5}"/>
    <cellStyle name="60% - 강조색4 2 3 3 2 2 2" xfId="9357" xr:uid="{CC0E29C0-DC73-4D94-9AA4-E758E3E357EA}"/>
    <cellStyle name="60% - 강조색4 2 3 3 2 2 2 2" xfId="19085" xr:uid="{B3C6F0E7-6AE3-41A9-9BFD-AFC10A6340FD}"/>
    <cellStyle name="60% - 강조색4 2 3 3 2 2 2 2 2" xfId="38541" xr:uid="{7352196E-3E1C-4575-9285-FEC65A70CC5A}"/>
    <cellStyle name="60% - 강조색4 2 3 3 2 2 2 3" xfId="28813" xr:uid="{7BA4A2B7-1E0A-4211-8469-A12E22721A02}"/>
    <cellStyle name="60% - 강조색4 2 3 3 2 2 3" xfId="14221" xr:uid="{96CBCE32-5606-450F-8DB9-702A6B0233DE}"/>
    <cellStyle name="60% - 강조색4 2 3 3 2 2 3 2" xfId="33677" xr:uid="{81D26CA1-8D3C-40FB-B242-F3CF6B494D85}"/>
    <cellStyle name="60% - 강조색4 2 3 3 2 2 4" xfId="23949" xr:uid="{997673D9-52AE-4883-98AE-4307653EED58}"/>
    <cellStyle name="60% - 강조색4 2 3 3 2 3" xfId="6925" xr:uid="{2EB03757-CAA7-43B0-A9BD-FDB413CF5CA1}"/>
    <cellStyle name="60% - 강조색4 2 3 3 2 3 2" xfId="16653" xr:uid="{B187857B-17FC-4C0A-A6A8-3F51CB79BD4F}"/>
    <cellStyle name="60% - 강조색4 2 3 3 2 3 2 2" xfId="36109" xr:uid="{A1100F4D-B43F-47CB-A83E-8E99039959DE}"/>
    <cellStyle name="60% - 강조색4 2 3 3 2 3 3" xfId="26381" xr:uid="{32D47F31-E25C-423A-8301-02B03DC06CC3}"/>
    <cellStyle name="60% - 강조색4 2 3 3 2 4" xfId="11789" xr:uid="{00275A2C-A66F-4BFB-893B-897EEA892B6A}"/>
    <cellStyle name="60% - 강조색4 2 3 3 2 4 2" xfId="31245" xr:uid="{5D3C327A-67E7-46A6-AB2D-04524D58CA2A}"/>
    <cellStyle name="60% - 강조색4 2 3 3 2 5" xfId="21517" xr:uid="{075AFE15-0840-4617-9FD8-90ACA72D4DF5}"/>
    <cellStyle name="60% - 강조색4 2 3 3 3" xfId="3277" xr:uid="{260FA54A-9F1A-41EF-9644-BF0E882CECA0}"/>
    <cellStyle name="60% - 강조색4 2 3 3 3 2" xfId="8141" xr:uid="{4EB7CC6F-82CC-4D33-9936-2359CB85C93B}"/>
    <cellStyle name="60% - 강조색4 2 3 3 3 2 2" xfId="17869" xr:uid="{119DE4DA-4830-41A9-9094-105B1A49F363}"/>
    <cellStyle name="60% - 강조색4 2 3 3 3 2 2 2" xfId="37325" xr:uid="{417A85C3-D23B-4528-8B0D-F6C17F186584}"/>
    <cellStyle name="60% - 강조색4 2 3 3 3 2 3" xfId="27597" xr:uid="{CDF80DB1-AB03-4F73-8EE6-7CB39907EB8A}"/>
    <cellStyle name="60% - 강조색4 2 3 3 3 3" xfId="13005" xr:uid="{6154C05C-AC4B-43B2-B472-CA3CAD94FB2C}"/>
    <cellStyle name="60% - 강조색4 2 3 3 3 3 2" xfId="32461" xr:uid="{96DAA62E-9852-417D-AF8E-FFD0B67EFEEF}"/>
    <cellStyle name="60% - 강조색4 2 3 3 3 4" xfId="22733" xr:uid="{A4FD1A7F-4476-4487-9A31-3D4D323A409C}"/>
    <cellStyle name="60% - 강조색4 2 3 3 4" xfId="5709" xr:uid="{D4C95096-7A8B-4497-9490-096C5A96CDD2}"/>
    <cellStyle name="60% - 강조색4 2 3 3 4 2" xfId="15437" xr:uid="{6440EDE0-0063-4BA1-B057-9D87321A5659}"/>
    <cellStyle name="60% - 강조색4 2 3 3 4 2 2" xfId="34893" xr:uid="{291D1715-C79D-4D1C-AFD6-739E81857000}"/>
    <cellStyle name="60% - 강조색4 2 3 3 4 3" xfId="25165" xr:uid="{B8AFABE4-C9EB-4954-AC9D-092A5C4A82D9}"/>
    <cellStyle name="60% - 강조색4 2 3 3 5" xfId="10573" xr:uid="{C6DB1B55-887B-4E1B-8692-C82BB521B25C}"/>
    <cellStyle name="60% - 강조색4 2 3 3 5 2" xfId="30029" xr:uid="{0666D248-3393-4A06-8A0D-147BE7E5DD4B}"/>
    <cellStyle name="60% - 강조색4 2 3 3 6" xfId="20301" xr:uid="{06E1D2D9-59B4-4D6F-8A3C-25996B9E6230}"/>
    <cellStyle name="60% - 강조색4 2 3 4" xfId="1453" xr:uid="{DBD56395-6053-4517-A293-0734CE85BAF3}"/>
    <cellStyle name="60% - 강조색4 2 3 4 2" xfId="3885" xr:uid="{017AD65D-D29B-4046-862A-DC946C3EDD58}"/>
    <cellStyle name="60% - 강조색4 2 3 4 2 2" xfId="8749" xr:uid="{EA4E7C1A-02C0-4D77-A37A-6AFB922AEF9F}"/>
    <cellStyle name="60% - 강조색4 2 3 4 2 2 2" xfId="18477" xr:uid="{46C109B8-A342-4B84-8F08-4B7FF0BE4110}"/>
    <cellStyle name="60% - 강조색4 2 3 4 2 2 2 2" xfId="37933" xr:uid="{08A19ECB-AE75-4DF5-8C9F-684047FD629B}"/>
    <cellStyle name="60% - 강조색4 2 3 4 2 2 3" xfId="28205" xr:uid="{71477C9F-2940-4AB3-A1B3-1964B675D2AF}"/>
    <cellStyle name="60% - 강조색4 2 3 4 2 3" xfId="13613" xr:uid="{ABF3536D-8B46-4432-BF86-8B93A5EAE656}"/>
    <cellStyle name="60% - 강조색4 2 3 4 2 3 2" xfId="33069" xr:uid="{877A7B80-239F-4A45-85DB-BF9F41CDD6E6}"/>
    <cellStyle name="60% - 강조색4 2 3 4 2 4" xfId="23341" xr:uid="{52FD7E67-375B-4858-A765-DA71F9C0A5FF}"/>
    <cellStyle name="60% - 강조색4 2 3 4 3" xfId="6317" xr:uid="{E2FA85C9-683B-4EC5-96FD-6451223B90CD}"/>
    <cellStyle name="60% - 강조색4 2 3 4 3 2" xfId="16045" xr:uid="{6FFE8B01-E12A-457C-88EC-A0E4F5E9857F}"/>
    <cellStyle name="60% - 강조색4 2 3 4 3 2 2" xfId="35501" xr:uid="{E0F3295C-39B8-47B4-B6ED-5521303F200E}"/>
    <cellStyle name="60% - 강조색4 2 3 4 3 3" xfId="25773" xr:uid="{5079A63B-8963-4199-B9A2-4B6DD5E317A2}"/>
    <cellStyle name="60% - 강조색4 2 3 4 4" xfId="11181" xr:uid="{69C2A184-E0A0-4DFB-9632-CCDE6A0A8CF7}"/>
    <cellStyle name="60% - 강조색4 2 3 4 4 2" xfId="30637" xr:uid="{E60B7CAC-F99B-4BA2-995A-1927408964DC}"/>
    <cellStyle name="60% - 강조색4 2 3 4 5" xfId="20909" xr:uid="{81FE62AA-8CAE-40B6-8652-4967FCD93261}"/>
    <cellStyle name="60% - 강조색4 2 3 5" xfId="2669" xr:uid="{6DD4ADC6-82CB-4577-A01F-745AEF692C87}"/>
    <cellStyle name="60% - 강조색4 2 3 5 2" xfId="7533" xr:uid="{37AFBE61-A2F0-4391-9273-EFEA3724433D}"/>
    <cellStyle name="60% - 강조색4 2 3 5 2 2" xfId="17261" xr:uid="{769D1FC6-0EB8-47CF-A8D2-DAAB728A1266}"/>
    <cellStyle name="60% - 강조색4 2 3 5 2 2 2" xfId="36717" xr:uid="{D89AF2C5-F5C1-4085-BB23-819C8A4E0ED5}"/>
    <cellStyle name="60% - 강조색4 2 3 5 2 3" xfId="26989" xr:uid="{FCC89EF9-FA81-47EB-AD68-306D7486E087}"/>
    <cellStyle name="60% - 강조색4 2 3 5 3" xfId="12397" xr:uid="{2B2A2DF3-392E-41D6-A137-ACA647FD83A3}"/>
    <cellStyle name="60% - 강조색4 2 3 5 3 2" xfId="31853" xr:uid="{BF13DE17-1F41-4E5E-8E4D-CFC171EC6003}"/>
    <cellStyle name="60% - 강조색4 2 3 5 4" xfId="22125" xr:uid="{7AFBFBF5-B2A4-444D-84AC-D859F0ADD54D}"/>
    <cellStyle name="60% - 강조색4 2 3 6" xfId="5101" xr:uid="{1A9245FE-41C3-4BD2-84FD-9F1C8BAA5C24}"/>
    <cellStyle name="60% - 강조색4 2 3 6 2" xfId="14829" xr:uid="{C3A4FB2E-29F6-400A-9D66-CF48967A7347}"/>
    <cellStyle name="60% - 강조색4 2 3 6 2 2" xfId="34285" xr:uid="{8DC6DE8C-727A-4EFD-8436-AAEA88A5D0C9}"/>
    <cellStyle name="60% - 강조색4 2 3 6 3" xfId="24557" xr:uid="{3C57F41A-6D1F-4209-889A-A7E5DEF40E2B}"/>
    <cellStyle name="60% - 강조색4 2 3 7" xfId="9965" xr:uid="{564A930D-775A-43EB-B250-E65A3CCD35F3}"/>
    <cellStyle name="60% - 강조색4 2 3 7 2" xfId="29421" xr:uid="{B882342F-A743-4296-975B-CD6EADE11B12}"/>
    <cellStyle name="60% - 강조색4 2 3 8" xfId="19693" xr:uid="{306CDE6F-6B0E-425F-AF1D-092CDCCE33DD}"/>
    <cellStyle name="60% - 강조색4 2 4" xfId="389" xr:uid="{2740A807-0BDE-4FDD-9456-F03563F7B45F}"/>
    <cellStyle name="60% - 강조색4 2 4 2" xfId="997" xr:uid="{47FE6E08-F2CD-4E3F-B424-5E432BDB1C75}"/>
    <cellStyle name="60% - 강조색4 2 4 2 2" xfId="2213" xr:uid="{C2873BC4-5B76-4BBC-AB25-F9A7C974FD88}"/>
    <cellStyle name="60% - 강조색4 2 4 2 2 2" xfId="4645" xr:uid="{469B1A21-301E-40BE-A9A7-AFD625291DFB}"/>
    <cellStyle name="60% - 강조색4 2 4 2 2 2 2" xfId="9509" xr:uid="{DCE585C0-5F12-42AA-9EBF-B81EB9D218AD}"/>
    <cellStyle name="60% - 강조색4 2 4 2 2 2 2 2" xfId="19237" xr:uid="{D55DFC30-3CF7-4C13-B824-BA5E0B09F2D8}"/>
    <cellStyle name="60% - 강조색4 2 4 2 2 2 2 2 2" xfId="38693" xr:uid="{3924C90F-41DB-4043-93A8-D436C70CD6F5}"/>
    <cellStyle name="60% - 강조색4 2 4 2 2 2 2 3" xfId="28965" xr:uid="{E027D31F-F2F3-4032-AD91-CDF68F971772}"/>
    <cellStyle name="60% - 강조색4 2 4 2 2 2 3" xfId="14373" xr:uid="{D805909E-6ACF-4588-B17A-5B16175CB2C6}"/>
    <cellStyle name="60% - 강조색4 2 4 2 2 2 3 2" xfId="33829" xr:uid="{9A7807A1-CA30-45ED-93C4-D574E78A71A2}"/>
    <cellStyle name="60% - 강조색4 2 4 2 2 2 4" xfId="24101" xr:uid="{C9871AFA-E7B0-4677-AE06-31BF1454646D}"/>
    <cellStyle name="60% - 강조색4 2 4 2 2 3" xfId="7077" xr:uid="{4E53F509-02E8-45EB-B1DB-78D995DB037A}"/>
    <cellStyle name="60% - 강조색4 2 4 2 2 3 2" xfId="16805" xr:uid="{6424F8D2-2C5D-4C0D-9028-8EEF56D387AC}"/>
    <cellStyle name="60% - 강조색4 2 4 2 2 3 2 2" xfId="36261" xr:uid="{1BA3F688-7F7B-4256-907A-40A63346797F}"/>
    <cellStyle name="60% - 강조색4 2 4 2 2 3 3" xfId="26533" xr:uid="{59FB027E-5A00-403C-A6CC-D10BB168CD26}"/>
    <cellStyle name="60% - 강조색4 2 4 2 2 4" xfId="11941" xr:uid="{A8CC05E8-DFD1-489D-A32D-AFB996350218}"/>
    <cellStyle name="60% - 강조색4 2 4 2 2 4 2" xfId="31397" xr:uid="{0CC48BE1-8C76-474D-B3FB-9B996E8E2623}"/>
    <cellStyle name="60% - 강조색4 2 4 2 2 5" xfId="21669" xr:uid="{4D312C52-1C11-4D4E-945D-5B8B5B69ECD8}"/>
    <cellStyle name="60% - 강조색4 2 4 2 3" xfId="3429" xr:uid="{C212D7F9-2069-43AA-8637-02E5A3CAFFD9}"/>
    <cellStyle name="60% - 강조색4 2 4 2 3 2" xfId="8293" xr:uid="{119B78CB-7A04-4A70-AC4C-6DB98751D395}"/>
    <cellStyle name="60% - 강조색4 2 4 2 3 2 2" xfId="18021" xr:uid="{D4D8246C-DD28-4890-8EA7-BF9BD12EBE3F}"/>
    <cellStyle name="60% - 강조색4 2 4 2 3 2 2 2" xfId="37477" xr:uid="{3F1E00D4-15A3-40AE-BD3D-EDCCA2E857B4}"/>
    <cellStyle name="60% - 강조색4 2 4 2 3 2 3" xfId="27749" xr:uid="{FE623064-18D2-4699-9660-0BB786918540}"/>
    <cellStyle name="60% - 강조색4 2 4 2 3 3" xfId="13157" xr:uid="{6F75305F-5B4B-4E1D-9798-ACEEF5EFF821}"/>
    <cellStyle name="60% - 강조색4 2 4 2 3 3 2" xfId="32613" xr:uid="{693CC0E0-F61C-442E-9A10-C4A32F30C977}"/>
    <cellStyle name="60% - 강조색4 2 4 2 3 4" xfId="22885" xr:uid="{AAE32164-9848-430C-93B3-BD4DA5C6B15B}"/>
    <cellStyle name="60% - 강조색4 2 4 2 4" xfId="5861" xr:uid="{CA9B0661-F020-4519-B608-4CBA6D62C7C7}"/>
    <cellStyle name="60% - 강조색4 2 4 2 4 2" xfId="15589" xr:uid="{A06B97B2-737A-4EFF-9306-013F48311088}"/>
    <cellStyle name="60% - 강조색4 2 4 2 4 2 2" xfId="35045" xr:uid="{FFFABE72-63FF-49EB-BD55-CC26189B9BE3}"/>
    <cellStyle name="60% - 강조색4 2 4 2 4 3" xfId="25317" xr:uid="{4ABF488B-F375-4C61-96D6-C8FE1A8167AE}"/>
    <cellStyle name="60% - 강조색4 2 4 2 5" xfId="10725" xr:uid="{81423D23-A0BA-4EB0-B5AA-F494FF7C131B}"/>
    <cellStyle name="60% - 강조색4 2 4 2 5 2" xfId="30181" xr:uid="{5A87DA45-3FBB-4173-BE2A-72A5D82190C9}"/>
    <cellStyle name="60% - 강조색4 2 4 2 6" xfId="20453" xr:uid="{531E5AF8-891D-4591-A0D1-421C90F0536F}"/>
    <cellStyle name="60% - 강조색4 2 4 3" xfId="1605" xr:uid="{0A1AF4F5-EBF5-4BE6-9F77-603C1035531F}"/>
    <cellStyle name="60% - 강조색4 2 4 3 2" xfId="4037" xr:uid="{B7FAADC8-89BC-4F59-B81A-A38DCFAE3417}"/>
    <cellStyle name="60% - 강조색4 2 4 3 2 2" xfId="8901" xr:uid="{92228D90-9DC5-468C-9468-51F1C7128205}"/>
    <cellStyle name="60% - 강조색4 2 4 3 2 2 2" xfId="18629" xr:uid="{87A74871-58EE-402B-AB0A-4F3586AFF216}"/>
    <cellStyle name="60% - 강조색4 2 4 3 2 2 2 2" xfId="38085" xr:uid="{E9FDA7BC-655A-4916-928C-9E19E3790D6E}"/>
    <cellStyle name="60% - 강조색4 2 4 3 2 2 3" xfId="28357" xr:uid="{D1267112-8F09-44CE-BDC5-8DB212810E91}"/>
    <cellStyle name="60% - 강조색4 2 4 3 2 3" xfId="13765" xr:uid="{E2F2DF52-4910-49EE-A0E6-9C5F06184AE7}"/>
    <cellStyle name="60% - 강조색4 2 4 3 2 3 2" xfId="33221" xr:uid="{EA5CA824-106D-4D0D-A877-A2054297A310}"/>
    <cellStyle name="60% - 강조색4 2 4 3 2 4" xfId="23493" xr:uid="{AE881F39-8ED1-4CBF-B847-2F0603159991}"/>
    <cellStyle name="60% - 강조색4 2 4 3 3" xfId="6469" xr:uid="{FB2C6D99-0ECD-4945-8C2D-D1609DF03321}"/>
    <cellStyle name="60% - 강조색4 2 4 3 3 2" xfId="16197" xr:uid="{2C74D695-6110-4C0C-AEF9-D0096B76C4F5}"/>
    <cellStyle name="60% - 강조색4 2 4 3 3 2 2" xfId="35653" xr:uid="{AC70BAC0-A3B7-4AD8-B0E6-D045CA5332B0}"/>
    <cellStyle name="60% - 강조색4 2 4 3 3 3" xfId="25925" xr:uid="{0463EFA2-8816-4807-940D-4A8201077496}"/>
    <cellStyle name="60% - 강조색4 2 4 3 4" xfId="11333" xr:uid="{5C09D6EA-5A8A-46C0-94FA-A9A4D52CA591}"/>
    <cellStyle name="60% - 강조색4 2 4 3 4 2" xfId="30789" xr:uid="{2323FAF0-CC9A-4221-A713-311C151CC8A2}"/>
    <cellStyle name="60% - 강조색4 2 4 3 5" xfId="21061" xr:uid="{B6162577-10A4-40D6-BCE5-771FACE8B531}"/>
    <cellStyle name="60% - 강조색4 2 4 4" xfId="2821" xr:uid="{D4B24256-5A3B-4A06-8727-47F738B51729}"/>
    <cellStyle name="60% - 강조색4 2 4 4 2" xfId="7685" xr:uid="{6E0FD46E-BBD1-451C-9492-0199274098D0}"/>
    <cellStyle name="60% - 강조색4 2 4 4 2 2" xfId="17413" xr:uid="{86037B6E-C81C-48EF-ADA7-BB11874A151D}"/>
    <cellStyle name="60% - 강조색4 2 4 4 2 2 2" xfId="36869" xr:uid="{CF8FD214-03D8-4374-90CA-1F879C9CB238}"/>
    <cellStyle name="60% - 강조색4 2 4 4 2 3" xfId="27141" xr:uid="{136EE234-0AFA-404F-BBB0-E05C0F417B53}"/>
    <cellStyle name="60% - 강조색4 2 4 4 3" xfId="12549" xr:uid="{9F2FE9D3-2B11-4D33-993F-51474EC4EAC5}"/>
    <cellStyle name="60% - 강조색4 2 4 4 3 2" xfId="32005" xr:uid="{FB3138BB-B4A1-445E-91AE-CB19AB0BE761}"/>
    <cellStyle name="60% - 강조색4 2 4 4 4" xfId="22277" xr:uid="{CBCBB73D-925A-47AF-8754-B5917132468F}"/>
    <cellStyle name="60% - 강조색4 2 4 5" xfId="5253" xr:uid="{AC394C6C-9137-4D72-A0AC-0F2D1C22CBE1}"/>
    <cellStyle name="60% - 강조색4 2 4 5 2" xfId="14981" xr:uid="{66E33D5C-7BC5-4BD7-A9DB-C2683B1CDF51}"/>
    <cellStyle name="60% - 강조색4 2 4 5 2 2" xfId="34437" xr:uid="{E877DB53-2634-4067-87E0-435BCD8B5599}"/>
    <cellStyle name="60% - 강조색4 2 4 5 3" xfId="24709" xr:uid="{19D9DE6B-66B9-4465-A39D-558CD35F6A26}"/>
    <cellStyle name="60% - 강조색4 2 4 6" xfId="10117" xr:uid="{6384D1DA-7BA5-4F05-998E-B67BE01696C3}"/>
    <cellStyle name="60% - 강조색4 2 4 6 2" xfId="29573" xr:uid="{4104699F-E548-4B2D-82EC-EC897FCD0CB5}"/>
    <cellStyle name="60% - 강조색4 2 4 7" xfId="19845" xr:uid="{8F5F6BB2-0718-4BE5-B701-BFF4E70FD8A7}"/>
    <cellStyle name="60% - 강조색4 2 5" xfId="693" xr:uid="{C764CA56-D989-434F-9CB0-84B572E9578E}"/>
    <cellStyle name="60% - 강조색4 2 5 2" xfId="1909" xr:uid="{600763FB-DAF1-4FDB-8043-2B2C4D1BF635}"/>
    <cellStyle name="60% - 강조색4 2 5 2 2" xfId="4341" xr:uid="{45D119E6-5FF3-46EF-8179-E0D5869C8CE7}"/>
    <cellStyle name="60% - 강조색4 2 5 2 2 2" xfId="9205" xr:uid="{69BA73A5-BB06-4944-9365-DFEB8758D5F2}"/>
    <cellStyle name="60% - 강조색4 2 5 2 2 2 2" xfId="18933" xr:uid="{D87A976D-2F72-42FA-820C-8C9EC7E31FF6}"/>
    <cellStyle name="60% - 강조색4 2 5 2 2 2 2 2" xfId="38389" xr:uid="{A7895359-DAF6-4B20-AEF3-D5F5DCF6A026}"/>
    <cellStyle name="60% - 강조색4 2 5 2 2 2 3" xfId="28661" xr:uid="{133481F7-5083-4B88-8444-B8F728DA0EDC}"/>
    <cellStyle name="60% - 강조색4 2 5 2 2 3" xfId="14069" xr:uid="{63C1EB7C-BB13-4C76-A04B-40DF7D4CF2F5}"/>
    <cellStyle name="60% - 강조색4 2 5 2 2 3 2" xfId="33525" xr:uid="{C89F331F-84AD-4A11-91D1-2404F7E1F505}"/>
    <cellStyle name="60% - 강조색4 2 5 2 2 4" xfId="23797" xr:uid="{DFE64032-B216-4294-9320-B1D95FA76C15}"/>
    <cellStyle name="60% - 강조색4 2 5 2 3" xfId="6773" xr:uid="{AA29CF81-F15F-4AF5-AC4F-DC46C9333CEF}"/>
    <cellStyle name="60% - 강조색4 2 5 2 3 2" xfId="16501" xr:uid="{8C01AAC6-8392-45D8-9C6A-7D98E5624753}"/>
    <cellStyle name="60% - 강조색4 2 5 2 3 2 2" xfId="35957" xr:uid="{4CA1B64F-A831-48E1-A825-0631D76B16FA}"/>
    <cellStyle name="60% - 강조색4 2 5 2 3 3" xfId="26229" xr:uid="{B35E0986-FEF3-4F37-9BE5-E3E6A31EC0CE}"/>
    <cellStyle name="60% - 강조색4 2 5 2 4" xfId="11637" xr:uid="{039EFA03-FE0A-4180-95A8-B7D72807C928}"/>
    <cellStyle name="60% - 강조색4 2 5 2 4 2" xfId="31093" xr:uid="{3D060640-75F1-4802-84F2-39B6527ECBDA}"/>
    <cellStyle name="60% - 강조색4 2 5 2 5" xfId="21365" xr:uid="{E8AEE560-A8E7-4A12-A84B-52DF42439C76}"/>
    <cellStyle name="60% - 강조색4 2 5 3" xfId="3125" xr:uid="{7D84AA7E-4165-4C21-92A3-7C2C363A4859}"/>
    <cellStyle name="60% - 강조색4 2 5 3 2" xfId="7989" xr:uid="{D6E32BDF-E179-441D-AF0E-B6F4A6189536}"/>
    <cellStyle name="60% - 강조색4 2 5 3 2 2" xfId="17717" xr:uid="{7ED5D26B-5AFA-4E38-9CF5-66EED0274E5D}"/>
    <cellStyle name="60% - 강조색4 2 5 3 2 2 2" xfId="37173" xr:uid="{5AA0E74F-49F4-44DA-B11A-3662C06D70AB}"/>
    <cellStyle name="60% - 강조색4 2 5 3 2 3" xfId="27445" xr:uid="{F7B5A61E-7B23-4C86-A0AF-A6D1105D7B0F}"/>
    <cellStyle name="60% - 강조색4 2 5 3 3" xfId="12853" xr:uid="{EC57824F-708F-472C-AE1E-BCC485855BC6}"/>
    <cellStyle name="60% - 강조색4 2 5 3 3 2" xfId="32309" xr:uid="{8221AA35-14F4-4372-B1D2-B6881376BC9F}"/>
    <cellStyle name="60% - 강조색4 2 5 3 4" xfId="22581" xr:uid="{BA132F80-E970-404A-B695-968BFEB56F3E}"/>
    <cellStyle name="60% - 강조색4 2 5 4" xfId="5557" xr:uid="{AE862542-CE93-442D-B087-1644926721B8}"/>
    <cellStyle name="60% - 강조색4 2 5 4 2" xfId="15285" xr:uid="{F84F9C5D-01EC-407D-8C9D-96916E2CA208}"/>
    <cellStyle name="60% - 강조색4 2 5 4 2 2" xfId="34741" xr:uid="{EA88B472-655F-4945-9EFD-A370615E1778}"/>
    <cellStyle name="60% - 강조색4 2 5 4 3" xfId="25013" xr:uid="{AC120209-044A-4864-A944-4D7D38C6B56D}"/>
    <cellStyle name="60% - 강조색4 2 5 5" xfId="10421" xr:uid="{2460BF01-B4DA-4EEC-87EA-C36ABD024450}"/>
    <cellStyle name="60% - 강조색4 2 5 5 2" xfId="29877" xr:uid="{964ED9EF-FE68-46A3-A7C6-C08FF76E6559}"/>
    <cellStyle name="60% - 강조색4 2 5 6" xfId="20149" xr:uid="{C30AD619-B9B4-4A83-9420-30AFB2A9F40B}"/>
    <cellStyle name="60% - 강조색4 2 6" xfId="1301" xr:uid="{D4B52096-8B9F-4F52-AD56-9DCBD27D061F}"/>
    <cellStyle name="60% - 강조색4 2 6 2" xfId="3733" xr:uid="{C2AC9125-D566-4ACD-9D89-03B464F81BC5}"/>
    <cellStyle name="60% - 강조색4 2 6 2 2" xfId="8597" xr:uid="{9E3B09A5-5E4B-457C-8EFA-196915FBB6E6}"/>
    <cellStyle name="60% - 강조색4 2 6 2 2 2" xfId="18325" xr:uid="{4CD51292-78BA-4247-8407-34459935F221}"/>
    <cellStyle name="60% - 강조색4 2 6 2 2 2 2" xfId="37781" xr:uid="{B11DF6C3-9DAF-46BD-8979-DFF46697D134}"/>
    <cellStyle name="60% - 강조색4 2 6 2 2 3" xfId="28053" xr:uid="{A97E6FD9-4D8E-4419-A59F-054C0B3C155C}"/>
    <cellStyle name="60% - 강조색4 2 6 2 3" xfId="13461" xr:uid="{6FDC88FC-C4ED-4698-B4A6-AA4B154438B8}"/>
    <cellStyle name="60% - 강조색4 2 6 2 3 2" xfId="32917" xr:uid="{2C1460E6-B014-43D2-9C02-4C084438002E}"/>
    <cellStyle name="60% - 강조색4 2 6 2 4" xfId="23189" xr:uid="{99E708D7-8172-4129-87C2-870AED20BADD}"/>
    <cellStyle name="60% - 강조색4 2 6 3" xfId="6165" xr:uid="{8737CD98-6D77-4A7F-9B83-1FD4BA1A6B7B}"/>
    <cellStyle name="60% - 강조색4 2 6 3 2" xfId="15893" xr:uid="{D0AA4B07-68D6-449B-9AA9-F6593A510E43}"/>
    <cellStyle name="60% - 강조색4 2 6 3 2 2" xfId="35349" xr:uid="{E83E1995-94E3-4DA7-A6C9-B6B896453FF1}"/>
    <cellStyle name="60% - 강조색4 2 6 3 3" xfId="25621" xr:uid="{E4E97CA7-39DC-4564-9F3C-DC71EFB88544}"/>
    <cellStyle name="60% - 강조색4 2 6 4" xfId="11029" xr:uid="{16F0255A-F002-4AC0-9A1C-E7E01C11DC51}"/>
    <cellStyle name="60% - 강조색4 2 6 4 2" xfId="30485" xr:uid="{62ECC68B-CC69-419E-B2AD-97B9D9331E05}"/>
    <cellStyle name="60% - 강조색4 2 6 5" xfId="20757" xr:uid="{4BBF15EB-0639-4B69-9328-3FA15F801DFB}"/>
    <cellStyle name="60% - 강조색4 2 7" xfId="2517" xr:uid="{0CE58F73-6ACF-4207-9BF3-BD4A65F15130}"/>
    <cellStyle name="60% - 강조색4 2 7 2" xfId="7381" xr:uid="{9047E9CA-866C-44C7-BC27-F704880D4DB8}"/>
    <cellStyle name="60% - 강조색4 2 7 2 2" xfId="17109" xr:uid="{872D3637-0344-400A-84D7-4653006F6067}"/>
    <cellStyle name="60% - 강조색4 2 7 2 2 2" xfId="36565" xr:uid="{F3973FD5-226A-4C63-8423-D56C232BACFA}"/>
    <cellStyle name="60% - 강조색4 2 7 2 3" xfId="26837" xr:uid="{CECBAB6E-B5FD-4D50-82F0-32A2914DD0A9}"/>
    <cellStyle name="60% - 강조색4 2 7 3" xfId="12245" xr:uid="{F763C7C0-DCEE-4CEA-9C43-08D144A7E2BC}"/>
    <cellStyle name="60% - 강조색4 2 7 3 2" xfId="31701" xr:uid="{C7645A7D-49B6-4113-890F-41094B377F8A}"/>
    <cellStyle name="60% - 강조색4 2 7 4" xfId="21973" xr:uid="{54A4793A-5469-4C8F-B9C7-FC87E79C7F4F}"/>
    <cellStyle name="60% - 강조색4 2 8" xfId="4949" xr:uid="{063CF51A-6328-43C9-83D1-1595E8630D2D}"/>
    <cellStyle name="60% - 강조색4 2 8 2" xfId="14677" xr:uid="{FD263B27-2797-4DA8-90F5-A80B45451A2A}"/>
    <cellStyle name="60% - 강조색4 2 8 2 2" xfId="34133" xr:uid="{06140455-A9FD-4EDE-BD35-76D9457283A2}"/>
    <cellStyle name="60% - 강조색4 2 8 3" xfId="24405" xr:uid="{C9509E87-F2B2-403E-BD92-493C6E62BE61}"/>
    <cellStyle name="60% - 강조색4 2 9" xfId="9813" xr:uid="{A5331631-9628-4441-813A-F0AB7F5CC458}"/>
    <cellStyle name="60% - 강조색4 2 9 2" xfId="29269" xr:uid="{5B76C212-C33C-4286-BDD8-1C1D481D0C77}"/>
    <cellStyle name="60% - 강조색4 3" xfId="100" xr:uid="{915A9CE4-495B-4F40-9686-DD30FB877C3D}"/>
    <cellStyle name="60% - 강조색4 3 10" xfId="19561" xr:uid="{F7C837E4-87E5-4109-92C5-5AEB38389C6B}"/>
    <cellStyle name="60% - 강조색4 3 2" xfId="180" xr:uid="{A136F4D2-CBCE-42CD-8DC9-BAE8D42C7401}"/>
    <cellStyle name="60% - 강조색4 3 2 2" xfId="333" xr:uid="{8078593D-3109-4BD4-B3EA-7356A09B58DA}"/>
    <cellStyle name="60% - 강조색4 3 2 2 2" xfId="638" xr:uid="{696E1DEF-59B0-452B-A863-737DFAFDD917}"/>
    <cellStyle name="60% - 강조색4 3 2 2 2 2" xfId="1246" xr:uid="{A929F1B0-9D22-48B4-9B08-D9C3428578D6}"/>
    <cellStyle name="60% - 강조색4 3 2 2 2 2 2" xfId="2462" xr:uid="{2AF86341-964C-4DCB-9ABB-D27D5A3CAF1B}"/>
    <cellStyle name="60% - 강조색4 3 2 2 2 2 2 2" xfId="4894" xr:uid="{1E07B964-65D0-410A-B8A9-A68C3B28CCB0}"/>
    <cellStyle name="60% - 강조색4 3 2 2 2 2 2 2 2" xfId="9758" xr:uid="{2351D118-49BF-44CC-9BEB-0778CC16F427}"/>
    <cellStyle name="60% - 강조색4 3 2 2 2 2 2 2 2 2" xfId="19486" xr:uid="{3957D41F-1B16-4219-92CC-94AB61F3E320}"/>
    <cellStyle name="60% - 강조색4 3 2 2 2 2 2 2 2 2 2" xfId="38942" xr:uid="{045B06F4-85B8-4951-8707-0EFB893DAFC4}"/>
    <cellStyle name="60% - 강조색4 3 2 2 2 2 2 2 2 3" xfId="29214" xr:uid="{B2D96628-B4EB-43F6-B27F-0335B751EE5F}"/>
    <cellStyle name="60% - 강조색4 3 2 2 2 2 2 2 3" xfId="14622" xr:uid="{5075E975-24CA-4073-A8F8-9B4AA6BDC5DC}"/>
    <cellStyle name="60% - 강조색4 3 2 2 2 2 2 2 3 2" xfId="34078" xr:uid="{93895260-7B30-4F03-8C5E-F35B92A64545}"/>
    <cellStyle name="60% - 강조색4 3 2 2 2 2 2 2 4" xfId="24350" xr:uid="{711FB4BC-F940-409E-8A13-FFD4D5A16988}"/>
    <cellStyle name="60% - 강조색4 3 2 2 2 2 2 3" xfId="7326" xr:uid="{EB3AD46E-BB4A-45FB-9445-2A0C15CF02D2}"/>
    <cellStyle name="60% - 강조색4 3 2 2 2 2 2 3 2" xfId="17054" xr:uid="{2ADA8529-EF89-41E1-BAA8-09CD4FD3A34A}"/>
    <cellStyle name="60% - 강조색4 3 2 2 2 2 2 3 2 2" xfId="36510" xr:uid="{8EBF504A-9A61-4A3C-B420-13FC16805196}"/>
    <cellStyle name="60% - 강조색4 3 2 2 2 2 2 3 3" xfId="26782" xr:uid="{7A43B9ED-9A25-4BE4-B6CE-09792D0C7C86}"/>
    <cellStyle name="60% - 강조색4 3 2 2 2 2 2 4" xfId="12190" xr:uid="{C82259DC-B022-4442-ABDD-8332F30A2499}"/>
    <cellStyle name="60% - 강조색4 3 2 2 2 2 2 4 2" xfId="31646" xr:uid="{4E89E38B-FB5D-4108-AFDA-06352051A4A2}"/>
    <cellStyle name="60% - 강조색4 3 2 2 2 2 2 5" xfId="21918" xr:uid="{02C53E92-1062-4B79-BD74-FFC1FB482D77}"/>
    <cellStyle name="60% - 강조색4 3 2 2 2 2 3" xfId="3678" xr:uid="{517A2004-2EEA-4F6F-A547-340044D2545D}"/>
    <cellStyle name="60% - 강조색4 3 2 2 2 2 3 2" xfId="8542" xr:uid="{80B0742C-0AAD-419E-AD47-862548EC0B30}"/>
    <cellStyle name="60% - 강조색4 3 2 2 2 2 3 2 2" xfId="18270" xr:uid="{95379AF7-1B9C-4B45-8931-9A9097723B55}"/>
    <cellStyle name="60% - 강조색4 3 2 2 2 2 3 2 2 2" xfId="37726" xr:uid="{828A5371-9E73-46DC-9FF6-FBD961761B60}"/>
    <cellStyle name="60% - 강조색4 3 2 2 2 2 3 2 3" xfId="27998" xr:uid="{DE041D4F-5AEB-4EF2-AB58-FA12A8356217}"/>
    <cellStyle name="60% - 강조색4 3 2 2 2 2 3 3" xfId="13406" xr:uid="{F9533299-683D-444D-A403-C2859E069C58}"/>
    <cellStyle name="60% - 강조색4 3 2 2 2 2 3 3 2" xfId="32862" xr:uid="{A4EDB36F-EED4-4FA4-AF17-A36886DFC61D}"/>
    <cellStyle name="60% - 강조색4 3 2 2 2 2 3 4" xfId="23134" xr:uid="{215B522A-A3D5-40D2-ABBF-7C0D7B664361}"/>
    <cellStyle name="60% - 강조색4 3 2 2 2 2 4" xfId="6110" xr:uid="{377E5020-32DC-4FE5-A471-CD2760DE2679}"/>
    <cellStyle name="60% - 강조색4 3 2 2 2 2 4 2" xfId="15838" xr:uid="{F428B070-604F-48A6-A8DC-6B74A108212E}"/>
    <cellStyle name="60% - 강조색4 3 2 2 2 2 4 2 2" xfId="35294" xr:uid="{ECFA4FDE-0223-4ACB-BC53-DB7424E4456A}"/>
    <cellStyle name="60% - 강조색4 3 2 2 2 2 4 3" xfId="25566" xr:uid="{3D2955BE-2C1D-4862-9BD2-732E86C205F2}"/>
    <cellStyle name="60% - 강조색4 3 2 2 2 2 5" xfId="10974" xr:uid="{14AA9AC7-AFB1-412B-96D6-78AC9D243745}"/>
    <cellStyle name="60% - 강조색4 3 2 2 2 2 5 2" xfId="30430" xr:uid="{F321F1D9-D4FC-4D1F-97FC-864FD94E2231}"/>
    <cellStyle name="60% - 강조색4 3 2 2 2 2 6" xfId="20702" xr:uid="{838A113B-AD01-4E5E-AA62-C96FC4F797E5}"/>
    <cellStyle name="60% - 강조색4 3 2 2 2 3" xfId="1854" xr:uid="{4FC39CFE-CF67-49E4-A1FA-01C710B28747}"/>
    <cellStyle name="60% - 강조색4 3 2 2 2 3 2" xfId="4286" xr:uid="{79129A07-E5E7-4D37-913F-9230876715C8}"/>
    <cellStyle name="60% - 강조색4 3 2 2 2 3 2 2" xfId="9150" xr:uid="{C3D7AAE8-5D88-424D-8F80-E6BBB41F550C}"/>
    <cellStyle name="60% - 강조색4 3 2 2 2 3 2 2 2" xfId="18878" xr:uid="{06CBF98D-FA1F-45CD-AFF8-15E2AB60068D}"/>
    <cellStyle name="60% - 강조색4 3 2 2 2 3 2 2 2 2" xfId="38334" xr:uid="{9151BD0A-801A-4A3D-80F8-2B828F609FE4}"/>
    <cellStyle name="60% - 강조색4 3 2 2 2 3 2 2 3" xfId="28606" xr:uid="{2B9EFE87-0388-4F70-9E34-AAB8704241AB}"/>
    <cellStyle name="60% - 강조색4 3 2 2 2 3 2 3" xfId="14014" xr:uid="{F7FCA68B-06CB-4AA4-8F20-63752A053301}"/>
    <cellStyle name="60% - 강조색4 3 2 2 2 3 2 3 2" xfId="33470" xr:uid="{D29B3AF7-0352-4706-9A98-AFE65234F1D0}"/>
    <cellStyle name="60% - 강조색4 3 2 2 2 3 2 4" xfId="23742" xr:uid="{72BDBB33-2C6B-4B57-9521-6FF5D8BD5CF8}"/>
    <cellStyle name="60% - 강조색4 3 2 2 2 3 3" xfId="6718" xr:uid="{92C01FD4-BBF5-4264-A28B-3937B0FB5F71}"/>
    <cellStyle name="60% - 강조색4 3 2 2 2 3 3 2" xfId="16446" xr:uid="{D787357E-E31E-4ECE-8B79-65CD0E619530}"/>
    <cellStyle name="60% - 강조색4 3 2 2 2 3 3 2 2" xfId="35902" xr:uid="{90108598-FC80-4764-960B-5181041241A5}"/>
    <cellStyle name="60% - 강조색4 3 2 2 2 3 3 3" xfId="26174" xr:uid="{C0271844-968C-4F9F-88CE-07F819A0F365}"/>
    <cellStyle name="60% - 강조색4 3 2 2 2 3 4" xfId="11582" xr:uid="{10B740A8-FF5F-4777-920B-B84505A9DC56}"/>
    <cellStyle name="60% - 강조색4 3 2 2 2 3 4 2" xfId="31038" xr:uid="{1562120B-6CEE-4607-B4C2-E07C173905CC}"/>
    <cellStyle name="60% - 강조색4 3 2 2 2 3 5" xfId="21310" xr:uid="{E899DE0A-57B7-4F04-90B6-4C6F40FF26E0}"/>
    <cellStyle name="60% - 강조색4 3 2 2 2 4" xfId="3070" xr:uid="{8ABF1F2A-FB24-4EFD-9276-54DEA777D48B}"/>
    <cellStyle name="60% - 강조색4 3 2 2 2 4 2" xfId="7934" xr:uid="{89636BE4-620C-4DFB-B62B-BE523D5D48F5}"/>
    <cellStyle name="60% - 강조색4 3 2 2 2 4 2 2" xfId="17662" xr:uid="{CE4466FD-2C5F-486D-8B97-F4B49DF8270B}"/>
    <cellStyle name="60% - 강조색4 3 2 2 2 4 2 2 2" xfId="37118" xr:uid="{A68BC30B-847A-4EDD-9916-7A95D2EEB90C}"/>
    <cellStyle name="60% - 강조색4 3 2 2 2 4 2 3" xfId="27390" xr:uid="{7F739F81-35E2-451F-8B32-B0408191DE15}"/>
    <cellStyle name="60% - 강조색4 3 2 2 2 4 3" xfId="12798" xr:uid="{52E223C8-6983-4659-8E79-F684C94A66FA}"/>
    <cellStyle name="60% - 강조색4 3 2 2 2 4 3 2" xfId="32254" xr:uid="{D3A72B61-9162-4343-A0D6-44F4C5613F61}"/>
    <cellStyle name="60% - 강조색4 3 2 2 2 4 4" xfId="22526" xr:uid="{430A8BE2-3980-4F10-BDDE-D4653FDD9A6F}"/>
    <cellStyle name="60% - 강조색4 3 2 2 2 5" xfId="5502" xr:uid="{48FB9221-7980-422D-B59E-610DB5987F6E}"/>
    <cellStyle name="60% - 강조색4 3 2 2 2 5 2" xfId="15230" xr:uid="{40BE359F-9B4F-4991-9BC7-ACE4A7CA5F2F}"/>
    <cellStyle name="60% - 강조색4 3 2 2 2 5 2 2" xfId="34686" xr:uid="{5FC8655F-A344-402F-B130-B78AF718E180}"/>
    <cellStyle name="60% - 강조색4 3 2 2 2 5 3" xfId="24958" xr:uid="{FDC89943-CD1F-4C40-A010-DFAD02566BA4}"/>
    <cellStyle name="60% - 강조색4 3 2 2 2 6" xfId="10366" xr:uid="{F5B6AAA1-3494-4A70-A190-3C40AAD91F97}"/>
    <cellStyle name="60% - 강조색4 3 2 2 2 6 2" xfId="29822" xr:uid="{2716E0E4-621D-45F5-A716-F9604B74AE84}"/>
    <cellStyle name="60% - 강조색4 3 2 2 2 7" xfId="20094" xr:uid="{2071EA5D-5E64-484B-9CAF-B13D5080561E}"/>
    <cellStyle name="60% - 강조색4 3 2 2 3" xfId="942" xr:uid="{53979B2B-31D7-4900-9126-4A728A3F60A9}"/>
    <cellStyle name="60% - 강조색4 3 2 2 3 2" xfId="2158" xr:uid="{CD78DE8E-FB6F-4942-9B83-CCC66BD19135}"/>
    <cellStyle name="60% - 강조색4 3 2 2 3 2 2" xfId="4590" xr:uid="{CAE0CF3F-978D-481C-AEAF-8FF9A7241F48}"/>
    <cellStyle name="60% - 강조색4 3 2 2 3 2 2 2" xfId="9454" xr:uid="{EE9B3D39-F422-4C78-9281-BA52564CB0D9}"/>
    <cellStyle name="60% - 강조색4 3 2 2 3 2 2 2 2" xfId="19182" xr:uid="{8A9062B5-2B12-4E44-B519-E4CFF84A2891}"/>
    <cellStyle name="60% - 강조색4 3 2 2 3 2 2 2 2 2" xfId="38638" xr:uid="{019E7ACA-BAEC-4FE1-A90A-3DDBBBD6028A}"/>
    <cellStyle name="60% - 강조색4 3 2 2 3 2 2 2 3" xfId="28910" xr:uid="{298B303D-A849-4004-BED4-006B779E585B}"/>
    <cellStyle name="60% - 강조색4 3 2 2 3 2 2 3" xfId="14318" xr:uid="{40EDD7FD-428E-4C9D-8123-54BDF8520B02}"/>
    <cellStyle name="60% - 강조색4 3 2 2 3 2 2 3 2" xfId="33774" xr:uid="{A5124A4F-8788-4312-8C0E-3539C425CC61}"/>
    <cellStyle name="60% - 강조색4 3 2 2 3 2 2 4" xfId="24046" xr:uid="{BF33F27F-8715-4625-8B07-DBC7A35B62FC}"/>
    <cellStyle name="60% - 강조색4 3 2 2 3 2 3" xfId="7022" xr:uid="{68AABB13-97C0-4C63-98CB-0CCA5060A0B7}"/>
    <cellStyle name="60% - 강조색4 3 2 2 3 2 3 2" xfId="16750" xr:uid="{44866975-4E67-4817-A779-F90B97D55B18}"/>
    <cellStyle name="60% - 강조색4 3 2 2 3 2 3 2 2" xfId="36206" xr:uid="{E27A1E07-EE0E-4B46-8FB7-52A1597AE89F}"/>
    <cellStyle name="60% - 강조색4 3 2 2 3 2 3 3" xfId="26478" xr:uid="{EC8A0E90-3182-4888-926C-63FAB64D6209}"/>
    <cellStyle name="60% - 강조색4 3 2 2 3 2 4" xfId="11886" xr:uid="{0AC928D7-4DF9-4D59-92D1-30E3033F25FE}"/>
    <cellStyle name="60% - 강조색4 3 2 2 3 2 4 2" xfId="31342" xr:uid="{121B3898-6847-4C55-83A9-1B305213CF2F}"/>
    <cellStyle name="60% - 강조색4 3 2 2 3 2 5" xfId="21614" xr:uid="{D1748BA3-0A76-4C3B-9114-0E6EB6781578}"/>
    <cellStyle name="60% - 강조색4 3 2 2 3 3" xfId="3374" xr:uid="{3CDB1EF8-A979-41D7-98A8-06461E29755A}"/>
    <cellStyle name="60% - 강조색4 3 2 2 3 3 2" xfId="8238" xr:uid="{81F58D01-1DBD-4064-805A-6D7558ECF56D}"/>
    <cellStyle name="60% - 강조색4 3 2 2 3 3 2 2" xfId="17966" xr:uid="{27C0E0A7-4174-4197-8030-959EED35A69F}"/>
    <cellStyle name="60% - 강조색4 3 2 2 3 3 2 2 2" xfId="37422" xr:uid="{FCCB5D79-06B4-4AF9-B203-E1BFF16E0E2C}"/>
    <cellStyle name="60% - 강조색4 3 2 2 3 3 2 3" xfId="27694" xr:uid="{2836887D-5D77-4609-BCDE-A32F5EEF27CE}"/>
    <cellStyle name="60% - 강조색4 3 2 2 3 3 3" xfId="13102" xr:uid="{82E02755-3341-412F-A290-5D4047223E7D}"/>
    <cellStyle name="60% - 강조색4 3 2 2 3 3 3 2" xfId="32558" xr:uid="{9346563B-C85A-433D-B487-F131354A6903}"/>
    <cellStyle name="60% - 강조색4 3 2 2 3 3 4" xfId="22830" xr:uid="{41BB555A-65A4-4C27-B1EB-132FED9005CB}"/>
    <cellStyle name="60% - 강조색4 3 2 2 3 4" xfId="5806" xr:uid="{EB780496-9A2F-48A9-B490-17D1505409CD}"/>
    <cellStyle name="60% - 강조색4 3 2 2 3 4 2" xfId="15534" xr:uid="{FF727B1F-91D0-4118-B108-6223195E0A1B}"/>
    <cellStyle name="60% - 강조색4 3 2 2 3 4 2 2" xfId="34990" xr:uid="{6874A910-A2C5-402A-AF37-F15A73803DEF}"/>
    <cellStyle name="60% - 강조색4 3 2 2 3 4 3" xfId="25262" xr:uid="{58501143-1C86-4674-AB34-9FEB24EB66FA}"/>
    <cellStyle name="60% - 강조색4 3 2 2 3 5" xfId="10670" xr:uid="{DDCF43E3-CA70-4558-98D7-858630251C3D}"/>
    <cellStyle name="60% - 강조색4 3 2 2 3 5 2" xfId="30126" xr:uid="{6212AF7D-EAEA-4742-9241-88BEA7AFBEBA}"/>
    <cellStyle name="60% - 강조색4 3 2 2 3 6" xfId="20398" xr:uid="{C1412751-056B-4D0A-AD03-0C34D5CFB929}"/>
    <cellStyle name="60% - 강조색4 3 2 2 4" xfId="1550" xr:uid="{6BC41672-99C4-483E-BFAC-A53B22A4BDB6}"/>
    <cellStyle name="60% - 강조색4 3 2 2 4 2" xfId="3982" xr:uid="{10F1E84A-668A-44EB-9767-A7FE47EB5FBB}"/>
    <cellStyle name="60% - 강조색4 3 2 2 4 2 2" xfId="8846" xr:uid="{8E2E44C5-3870-4686-A931-407FA604DD17}"/>
    <cellStyle name="60% - 강조색4 3 2 2 4 2 2 2" xfId="18574" xr:uid="{7AAA125F-C024-4E0A-BE0E-0D393FBE3861}"/>
    <cellStyle name="60% - 강조색4 3 2 2 4 2 2 2 2" xfId="38030" xr:uid="{56B92871-2D5A-471A-9DFD-108EE84D9FE6}"/>
    <cellStyle name="60% - 강조색4 3 2 2 4 2 2 3" xfId="28302" xr:uid="{DA6280BC-CD56-43EB-A0B7-F80E11122EB2}"/>
    <cellStyle name="60% - 강조색4 3 2 2 4 2 3" xfId="13710" xr:uid="{9B45B586-FD1E-4D7E-9902-627999FA15B3}"/>
    <cellStyle name="60% - 강조색4 3 2 2 4 2 3 2" xfId="33166" xr:uid="{F8396039-1203-47D3-996D-863F487CD2EC}"/>
    <cellStyle name="60% - 강조색4 3 2 2 4 2 4" xfId="23438" xr:uid="{BD9B39B7-17C5-45DC-A533-0564459E3AB8}"/>
    <cellStyle name="60% - 강조색4 3 2 2 4 3" xfId="6414" xr:uid="{0C7CBA03-ACBD-4AD8-B384-A27D7EF5E68E}"/>
    <cellStyle name="60% - 강조색4 3 2 2 4 3 2" xfId="16142" xr:uid="{15BA11D1-ACBC-449F-9AC5-19F2F07D24D2}"/>
    <cellStyle name="60% - 강조색4 3 2 2 4 3 2 2" xfId="35598" xr:uid="{E91EF6AE-8F8B-427E-B575-CF5B937BB400}"/>
    <cellStyle name="60% - 강조색4 3 2 2 4 3 3" xfId="25870" xr:uid="{706D5E65-85DA-4468-BE4D-45FCCAB79AC7}"/>
    <cellStyle name="60% - 강조색4 3 2 2 4 4" xfId="11278" xr:uid="{31D64B29-9A98-438E-A9D9-2122757B921B}"/>
    <cellStyle name="60% - 강조색4 3 2 2 4 4 2" xfId="30734" xr:uid="{7A5D5BAB-BA14-4E3D-9860-8E62004AB986}"/>
    <cellStyle name="60% - 강조색4 3 2 2 4 5" xfId="21006" xr:uid="{B0A85805-65B4-4881-9DC4-2E1ED0D157AD}"/>
    <cellStyle name="60% - 강조색4 3 2 2 5" xfId="2766" xr:uid="{9341C993-CC82-42B2-87CD-E8C0FD0F283E}"/>
    <cellStyle name="60% - 강조색4 3 2 2 5 2" xfId="7630" xr:uid="{691B6B95-FAB6-45CE-AECF-FD7ED4366C3A}"/>
    <cellStyle name="60% - 강조색4 3 2 2 5 2 2" xfId="17358" xr:uid="{D61288A5-0918-4814-B2AF-3EFF25478903}"/>
    <cellStyle name="60% - 강조색4 3 2 2 5 2 2 2" xfId="36814" xr:uid="{809D3707-E8C4-473D-986C-BEAC5123D86B}"/>
    <cellStyle name="60% - 강조색4 3 2 2 5 2 3" xfId="27086" xr:uid="{7DA48475-130E-4F1B-B61A-6B0D6B70B201}"/>
    <cellStyle name="60% - 강조색4 3 2 2 5 3" xfId="12494" xr:uid="{FEE04BB5-8ECA-4739-895E-7A4C17DF57FA}"/>
    <cellStyle name="60% - 강조색4 3 2 2 5 3 2" xfId="31950" xr:uid="{352EF4CF-5960-4582-8632-A4DCECE5E4BF}"/>
    <cellStyle name="60% - 강조색4 3 2 2 5 4" xfId="22222" xr:uid="{58E12EE6-56E0-401F-BE3E-F7F4C08688CA}"/>
    <cellStyle name="60% - 강조색4 3 2 2 6" xfId="5198" xr:uid="{0598C86E-614D-4912-A1FB-351191A31CFD}"/>
    <cellStyle name="60% - 강조색4 3 2 2 6 2" xfId="14926" xr:uid="{996ECCE6-174E-4E18-8B8C-93A19C8B9AC7}"/>
    <cellStyle name="60% - 강조색4 3 2 2 6 2 2" xfId="34382" xr:uid="{EFD9D556-7618-4680-87C2-49AA61A79225}"/>
    <cellStyle name="60% - 강조색4 3 2 2 6 3" xfId="24654" xr:uid="{AF3CD9C6-92F5-41A1-AA24-453372CBE868}"/>
    <cellStyle name="60% - 강조색4 3 2 2 7" xfId="10062" xr:uid="{DBBDA707-C4D3-44B8-B4CD-2C675159A892}"/>
    <cellStyle name="60% - 강조색4 3 2 2 7 2" xfId="29518" xr:uid="{ED0A4881-0A34-450D-AFA2-3A4B7C9CDF1E}"/>
    <cellStyle name="60% - 강조색4 3 2 2 8" xfId="19790" xr:uid="{D705FBF9-8C53-4F3B-AAF0-4CBC73D9CC2F}"/>
    <cellStyle name="60% - 강조색4 3 2 3" xfId="486" xr:uid="{D2F4DB84-FAB2-4543-8EC7-F4D5496895E2}"/>
    <cellStyle name="60% - 강조색4 3 2 3 2" xfId="1094" xr:uid="{A2F9F428-58FA-4DBF-B5FD-A800F2E707EB}"/>
    <cellStyle name="60% - 강조색4 3 2 3 2 2" xfId="2310" xr:uid="{40BB0C47-55A6-475E-8856-3C44946E1694}"/>
    <cellStyle name="60% - 강조색4 3 2 3 2 2 2" xfId="4742" xr:uid="{6DF0FA1D-34E0-41BF-8A1B-3B1C3C4C4102}"/>
    <cellStyle name="60% - 강조색4 3 2 3 2 2 2 2" xfId="9606" xr:uid="{6691F4AC-8EB6-4A93-8B8C-CD4FB1CF4572}"/>
    <cellStyle name="60% - 강조색4 3 2 3 2 2 2 2 2" xfId="19334" xr:uid="{D1CEE8EB-01EE-4264-BD17-D7CBEF17827A}"/>
    <cellStyle name="60% - 강조색4 3 2 3 2 2 2 2 2 2" xfId="38790" xr:uid="{6CEDF348-0380-4149-AFE1-D195F44B335F}"/>
    <cellStyle name="60% - 강조색4 3 2 3 2 2 2 2 3" xfId="29062" xr:uid="{96406026-889B-405C-9BBF-2B6234A38A2B}"/>
    <cellStyle name="60% - 강조색4 3 2 3 2 2 2 3" xfId="14470" xr:uid="{4690145E-51F2-4FF2-B0D7-A1D79A89A602}"/>
    <cellStyle name="60% - 강조색4 3 2 3 2 2 2 3 2" xfId="33926" xr:uid="{96BAE925-0E5A-4926-9EDF-836AAA399358}"/>
    <cellStyle name="60% - 강조색4 3 2 3 2 2 2 4" xfId="24198" xr:uid="{E892AB9F-5184-4A05-89F3-89CC1AD8871C}"/>
    <cellStyle name="60% - 강조색4 3 2 3 2 2 3" xfId="7174" xr:uid="{3EEEA407-DFC0-4460-80AD-5551D4D1BFA9}"/>
    <cellStyle name="60% - 강조색4 3 2 3 2 2 3 2" xfId="16902" xr:uid="{D61687AF-CFD0-47A4-8ECC-6CACB83CB3B5}"/>
    <cellStyle name="60% - 강조색4 3 2 3 2 2 3 2 2" xfId="36358" xr:uid="{63F68242-EF53-4029-AC74-8D1714923493}"/>
    <cellStyle name="60% - 강조색4 3 2 3 2 2 3 3" xfId="26630" xr:uid="{73615283-22A6-422B-A01A-D65F43CC3001}"/>
    <cellStyle name="60% - 강조색4 3 2 3 2 2 4" xfId="12038" xr:uid="{1E01E75D-0881-4692-A56D-5952DEC55901}"/>
    <cellStyle name="60% - 강조색4 3 2 3 2 2 4 2" xfId="31494" xr:uid="{238A6B18-92AA-4762-9404-D6B4EDEB2AA6}"/>
    <cellStyle name="60% - 강조색4 3 2 3 2 2 5" xfId="21766" xr:uid="{81247EF4-E8B5-43E4-B5C6-C2341D654A18}"/>
    <cellStyle name="60% - 강조색4 3 2 3 2 3" xfId="3526" xr:uid="{2DEF3D94-341E-40DE-BEC2-9373A667B709}"/>
    <cellStyle name="60% - 강조색4 3 2 3 2 3 2" xfId="8390" xr:uid="{B147871D-0039-4AAE-B2B2-1E573261E7E8}"/>
    <cellStyle name="60% - 강조색4 3 2 3 2 3 2 2" xfId="18118" xr:uid="{1D07F7E5-8E9B-4B38-B1AE-8C440B463F5F}"/>
    <cellStyle name="60% - 강조색4 3 2 3 2 3 2 2 2" xfId="37574" xr:uid="{DA0007AC-71D4-47FB-B4D2-5C5BC140B506}"/>
    <cellStyle name="60% - 강조색4 3 2 3 2 3 2 3" xfId="27846" xr:uid="{B6609B46-E436-4108-8974-0503890F9161}"/>
    <cellStyle name="60% - 강조색4 3 2 3 2 3 3" xfId="13254" xr:uid="{C40E5A18-80DF-4CCA-B209-57FEF848AD7F}"/>
    <cellStyle name="60% - 강조색4 3 2 3 2 3 3 2" xfId="32710" xr:uid="{B50E0FAC-A495-4383-8B83-0CBC5B4AC899}"/>
    <cellStyle name="60% - 강조색4 3 2 3 2 3 4" xfId="22982" xr:uid="{CB490CAD-9B87-4107-9E97-84E3474991AB}"/>
    <cellStyle name="60% - 강조색4 3 2 3 2 4" xfId="5958" xr:uid="{91F9D346-46DE-4C57-A40D-5D00CFD6B4F5}"/>
    <cellStyle name="60% - 강조색4 3 2 3 2 4 2" xfId="15686" xr:uid="{9BBDE6C4-531C-4B99-8A72-5D0FBB074CF4}"/>
    <cellStyle name="60% - 강조색4 3 2 3 2 4 2 2" xfId="35142" xr:uid="{6A9CD17D-86D6-4373-9DEB-9538F8C3A5F8}"/>
    <cellStyle name="60% - 강조색4 3 2 3 2 4 3" xfId="25414" xr:uid="{CADF2F83-D216-4ED2-AD8E-119E982AFEED}"/>
    <cellStyle name="60% - 강조색4 3 2 3 2 5" xfId="10822" xr:uid="{2601302E-397E-4CAA-AEBA-DAD234361B40}"/>
    <cellStyle name="60% - 강조색4 3 2 3 2 5 2" xfId="30278" xr:uid="{8EB2FF9D-2C00-489E-B239-24356771AB05}"/>
    <cellStyle name="60% - 강조색4 3 2 3 2 6" xfId="20550" xr:uid="{E62C9D8D-C33F-460F-A05D-5915FA26D950}"/>
    <cellStyle name="60% - 강조색4 3 2 3 3" xfId="1702" xr:uid="{03E05354-3293-4C7F-A5CD-243FCCF73122}"/>
    <cellStyle name="60% - 강조색4 3 2 3 3 2" xfId="4134" xr:uid="{97C550A2-07F9-4265-88C2-18B365CBD884}"/>
    <cellStyle name="60% - 강조색4 3 2 3 3 2 2" xfId="8998" xr:uid="{3FA4307D-C6DB-4A6B-B24A-AA7F0867ED27}"/>
    <cellStyle name="60% - 강조색4 3 2 3 3 2 2 2" xfId="18726" xr:uid="{A2076395-D58A-4229-B073-F6994A19B5E0}"/>
    <cellStyle name="60% - 강조색4 3 2 3 3 2 2 2 2" xfId="38182" xr:uid="{E0A820F8-3B61-4E5A-B997-076199168A8C}"/>
    <cellStyle name="60% - 강조색4 3 2 3 3 2 2 3" xfId="28454" xr:uid="{0394734B-9030-4628-A819-7EC0CF33EDC8}"/>
    <cellStyle name="60% - 강조색4 3 2 3 3 2 3" xfId="13862" xr:uid="{F6423D85-32E9-46FD-AAF3-B91FE39C7A65}"/>
    <cellStyle name="60% - 강조색4 3 2 3 3 2 3 2" xfId="33318" xr:uid="{DA11CF81-465B-4068-9D8A-F69624D5DDEC}"/>
    <cellStyle name="60% - 강조색4 3 2 3 3 2 4" xfId="23590" xr:uid="{40133D23-7EE7-4C9B-93C5-F27702C3E30D}"/>
    <cellStyle name="60% - 강조색4 3 2 3 3 3" xfId="6566" xr:uid="{91CB3901-AEAF-44C2-8B47-54345651E666}"/>
    <cellStyle name="60% - 강조색4 3 2 3 3 3 2" xfId="16294" xr:uid="{65F7404D-CA2F-48C7-A428-5122CB759465}"/>
    <cellStyle name="60% - 강조색4 3 2 3 3 3 2 2" xfId="35750" xr:uid="{C2D61923-224E-4439-A332-99D3AAB8F743}"/>
    <cellStyle name="60% - 강조색4 3 2 3 3 3 3" xfId="26022" xr:uid="{031EE2D2-F7F5-4C42-A4DC-588D00CEB4FD}"/>
    <cellStyle name="60% - 강조색4 3 2 3 3 4" xfId="11430" xr:uid="{DBA7F98B-2FB6-4E10-97CA-C287DD03D51B}"/>
    <cellStyle name="60% - 강조색4 3 2 3 3 4 2" xfId="30886" xr:uid="{64989B2A-31C4-429D-9EB2-EAE41483D440}"/>
    <cellStyle name="60% - 강조색4 3 2 3 3 5" xfId="21158" xr:uid="{D68228B7-9520-4CA0-904B-53AD3EF198F8}"/>
    <cellStyle name="60% - 강조색4 3 2 3 4" xfId="2918" xr:uid="{EA132C4E-C632-4AD4-A76B-204765DDCC8F}"/>
    <cellStyle name="60% - 강조색4 3 2 3 4 2" xfId="7782" xr:uid="{EB9CDE72-D1EC-4701-AF6C-7618347D8022}"/>
    <cellStyle name="60% - 강조색4 3 2 3 4 2 2" xfId="17510" xr:uid="{F6E42516-CA10-4E84-9326-33DAEF90AC80}"/>
    <cellStyle name="60% - 강조색4 3 2 3 4 2 2 2" xfId="36966" xr:uid="{3BEBDED9-1F8F-4478-B339-2CA6B3835A0F}"/>
    <cellStyle name="60% - 강조색4 3 2 3 4 2 3" xfId="27238" xr:uid="{2D7E081C-9C24-4967-98AB-663E3E814EA4}"/>
    <cellStyle name="60% - 강조색4 3 2 3 4 3" xfId="12646" xr:uid="{35265C31-1A6D-468C-9934-38E63E0AFF97}"/>
    <cellStyle name="60% - 강조색4 3 2 3 4 3 2" xfId="32102" xr:uid="{03FC63D3-E5AB-4A87-8BDE-CA75D58DBD4E}"/>
    <cellStyle name="60% - 강조색4 3 2 3 4 4" xfId="22374" xr:uid="{4FE0EE46-A5EE-4ADE-8C65-6E2AAF77A98E}"/>
    <cellStyle name="60% - 강조색4 3 2 3 5" xfId="5350" xr:uid="{09A41FD0-5615-42B6-8088-E150F6E1656F}"/>
    <cellStyle name="60% - 강조색4 3 2 3 5 2" xfId="15078" xr:uid="{A41186F3-FBED-45AF-8872-BAE02183963E}"/>
    <cellStyle name="60% - 강조색4 3 2 3 5 2 2" xfId="34534" xr:uid="{6CB13F2F-C2A8-47B9-A41A-6D1B92ADFB83}"/>
    <cellStyle name="60% - 강조색4 3 2 3 5 3" xfId="24806" xr:uid="{2A482884-4EB7-413A-BA2E-8387BBE36D4D}"/>
    <cellStyle name="60% - 강조색4 3 2 3 6" xfId="10214" xr:uid="{3598D244-B898-461E-820A-697220E5CAD4}"/>
    <cellStyle name="60% - 강조색4 3 2 3 6 2" xfId="29670" xr:uid="{7FD55E05-B2FE-42C4-B8E7-2F9D4826BC64}"/>
    <cellStyle name="60% - 강조색4 3 2 3 7" xfId="19942" xr:uid="{701D9606-BA19-4A87-88A3-32A624582CF1}"/>
    <cellStyle name="60% - 강조색4 3 2 4" xfId="790" xr:uid="{438CE33B-B64B-4A94-A26F-F482958649CB}"/>
    <cellStyle name="60% - 강조색4 3 2 4 2" xfId="2006" xr:uid="{D390BE9A-F275-4A80-86EB-72B9A00E4A12}"/>
    <cellStyle name="60% - 강조색4 3 2 4 2 2" xfId="4438" xr:uid="{FCC4C610-05E8-4FFD-A1DB-3B54429FC182}"/>
    <cellStyle name="60% - 강조색4 3 2 4 2 2 2" xfId="9302" xr:uid="{B93FEC80-2E15-4820-8C99-1658D5A62E64}"/>
    <cellStyle name="60% - 강조색4 3 2 4 2 2 2 2" xfId="19030" xr:uid="{150719A0-2902-476D-AE8B-7A1B9F6C23C1}"/>
    <cellStyle name="60% - 강조색4 3 2 4 2 2 2 2 2" xfId="38486" xr:uid="{7F1EB599-D701-4B4E-AE7D-A958DD2BAD6B}"/>
    <cellStyle name="60% - 강조색4 3 2 4 2 2 2 3" xfId="28758" xr:uid="{4FFC3BAD-9C81-49AB-8D43-2419E2AAE10F}"/>
    <cellStyle name="60% - 강조색4 3 2 4 2 2 3" xfId="14166" xr:uid="{44AF0097-6696-43C5-96C3-3A3765113C19}"/>
    <cellStyle name="60% - 강조색4 3 2 4 2 2 3 2" xfId="33622" xr:uid="{87B7213A-8DA6-4DAC-B61A-9A9011122440}"/>
    <cellStyle name="60% - 강조색4 3 2 4 2 2 4" xfId="23894" xr:uid="{727547A2-25F0-45E4-A4B6-5F09DEB1969A}"/>
    <cellStyle name="60% - 강조색4 3 2 4 2 3" xfId="6870" xr:uid="{B5F15BFC-B079-4097-8FC3-2AFACEDAEEF4}"/>
    <cellStyle name="60% - 강조색4 3 2 4 2 3 2" xfId="16598" xr:uid="{492DEF3E-E904-46AB-96BD-436B37F0E2AF}"/>
    <cellStyle name="60% - 강조색4 3 2 4 2 3 2 2" xfId="36054" xr:uid="{8DAFF1B5-4B0C-45C2-8623-2202CEE62954}"/>
    <cellStyle name="60% - 강조색4 3 2 4 2 3 3" xfId="26326" xr:uid="{53CB25BA-62C7-4D79-B0ED-1B1CB082216F}"/>
    <cellStyle name="60% - 강조색4 3 2 4 2 4" xfId="11734" xr:uid="{4706CDA4-309D-409E-A542-60BA3D5694AD}"/>
    <cellStyle name="60% - 강조색4 3 2 4 2 4 2" xfId="31190" xr:uid="{5B76DCE6-45ED-440E-A32A-C3493A628B0A}"/>
    <cellStyle name="60% - 강조색4 3 2 4 2 5" xfId="21462" xr:uid="{9051B34A-E392-4F0E-91B2-0A34E249661E}"/>
    <cellStyle name="60% - 강조색4 3 2 4 3" xfId="3222" xr:uid="{B73EFA78-DC50-481E-B027-B6B09663CBA5}"/>
    <cellStyle name="60% - 강조색4 3 2 4 3 2" xfId="8086" xr:uid="{C4F316BD-9EB9-4626-A379-C78AF04FC422}"/>
    <cellStyle name="60% - 강조색4 3 2 4 3 2 2" xfId="17814" xr:uid="{EF4AF812-497E-4537-920F-E4CD83C0D328}"/>
    <cellStyle name="60% - 강조색4 3 2 4 3 2 2 2" xfId="37270" xr:uid="{2E9D0045-A8CB-4945-BD13-4633483B2C9D}"/>
    <cellStyle name="60% - 강조색4 3 2 4 3 2 3" xfId="27542" xr:uid="{FCD26D01-8CEE-478E-B7B2-8D24E9114249}"/>
    <cellStyle name="60% - 강조색4 3 2 4 3 3" xfId="12950" xr:uid="{83193013-7B4A-4C99-AEB8-3BA088C39910}"/>
    <cellStyle name="60% - 강조색4 3 2 4 3 3 2" xfId="32406" xr:uid="{750EE150-3B45-46F9-A9CC-954ABADC5D5E}"/>
    <cellStyle name="60% - 강조색4 3 2 4 3 4" xfId="22678" xr:uid="{22526225-38D1-4EB3-883F-6DF05226DBE2}"/>
    <cellStyle name="60% - 강조색4 3 2 4 4" xfId="5654" xr:uid="{720378B9-C58F-4A8F-9A04-DF2B142B8FF1}"/>
    <cellStyle name="60% - 강조색4 3 2 4 4 2" xfId="15382" xr:uid="{6365E4E4-9B5C-4656-BE4D-4817BA5D9A21}"/>
    <cellStyle name="60% - 강조색4 3 2 4 4 2 2" xfId="34838" xr:uid="{A284207E-E950-4500-8063-ABC0B2C5B212}"/>
    <cellStyle name="60% - 강조색4 3 2 4 4 3" xfId="25110" xr:uid="{87C49165-DBD1-4AE8-B143-06AF195740A0}"/>
    <cellStyle name="60% - 강조색4 3 2 4 5" xfId="10518" xr:uid="{6EB11E49-0933-4DC2-9D20-4C472E7CC929}"/>
    <cellStyle name="60% - 강조색4 3 2 4 5 2" xfId="29974" xr:uid="{00878575-FDC9-4AAB-BA2C-AE8B01CEA2BF}"/>
    <cellStyle name="60% - 강조색4 3 2 4 6" xfId="20246" xr:uid="{6A9B7835-44DB-43B2-88B0-556341407DEF}"/>
    <cellStyle name="60% - 강조색4 3 2 5" xfId="1398" xr:uid="{407B4A32-431A-45AF-9F30-FBD0C8A4BE1B}"/>
    <cellStyle name="60% - 강조색4 3 2 5 2" xfId="3830" xr:uid="{67DF96D0-3AA9-4685-8B30-304D4BC6657C}"/>
    <cellStyle name="60% - 강조색4 3 2 5 2 2" xfId="8694" xr:uid="{D4C91088-8F6E-4BFF-989E-B1FA1C79AE06}"/>
    <cellStyle name="60% - 강조색4 3 2 5 2 2 2" xfId="18422" xr:uid="{69A7BE37-9D9F-4629-A48B-69A3D86A3458}"/>
    <cellStyle name="60% - 강조색4 3 2 5 2 2 2 2" xfId="37878" xr:uid="{C571F972-4552-45FF-B63D-A2587DE4C3A0}"/>
    <cellStyle name="60% - 강조색4 3 2 5 2 2 3" xfId="28150" xr:uid="{7FE61AFD-3C38-44EC-94F9-88A71FE8AC93}"/>
    <cellStyle name="60% - 강조색4 3 2 5 2 3" xfId="13558" xr:uid="{4C43E1EB-E1BF-4BA0-ABD7-8C114009D396}"/>
    <cellStyle name="60% - 강조색4 3 2 5 2 3 2" xfId="33014" xr:uid="{8FC2198C-4317-42C3-96AF-FA840F74F8A4}"/>
    <cellStyle name="60% - 강조색4 3 2 5 2 4" xfId="23286" xr:uid="{4F97E633-B1F1-4073-8E48-7D685589ED6F}"/>
    <cellStyle name="60% - 강조색4 3 2 5 3" xfId="6262" xr:uid="{F9B73F83-B613-414D-B770-478AEB974615}"/>
    <cellStyle name="60% - 강조색4 3 2 5 3 2" xfId="15990" xr:uid="{03DC3F5C-EB5B-43D5-B542-121F02264534}"/>
    <cellStyle name="60% - 강조색4 3 2 5 3 2 2" xfId="35446" xr:uid="{CF3FB1AA-BF34-49BC-B706-48DFC0E6E688}"/>
    <cellStyle name="60% - 강조색4 3 2 5 3 3" xfId="25718" xr:uid="{AE4577EE-CD86-4D74-993B-FA6AF620D3AE}"/>
    <cellStyle name="60% - 강조색4 3 2 5 4" xfId="11126" xr:uid="{F69F604A-758C-4BC0-BAA6-5A31C34DAC69}"/>
    <cellStyle name="60% - 강조색4 3 2 5 4 2" xfId="30582" xr:uid="{65551AA8-EFF2-480D-B242-DF8A4F9846BB}"/>
    <cellStyle name="60% - 강조색4 3 2 5 5" xfId="20854" xr:uid="{3943C871-6B10-4A29-9A38-AE19805A5C10}"/>
    <cellStyle name="60% - 강조색4 3 2 6" xfId="2614" xr:uid="{43D74296-3741-4C78-8992-33341C3A8415}"/>
    <cellStyle name="60% - 강조색4 3 2 6 2" xfId="7478" xr:uid="{327A49C9-FBEE-4BAA-A77D-F3627E7FEBE5}"/>
    <cellStyle name="60% - 강조색4 3 2 6 2 2" xfId="17206" xr:uid="{1C9A28B1-9ED5-4FAC-9382-DF1F79609AE3}"/>
    <cellStyle name="60% - 강조색4 3 2 6 2 2 2" xfId="36662" xr:uid="{5A4CC404-2C70-4288-9953-7B6075851581}"/>
    <cellStyle name="60% - 강조색4 3 2 6 2 3" xfId="26934" xr:uid="{4B18207E-F7C4-448D-9967-E41657E86449}"/>
    <cellStyle name="60% - 강조색4 3 2 6 3" xfId="12342" xr:uid="{B16FAF71-F6DC-4928-AEB1-45F795D59118}"/>
    <cellStyle name="60% - 강조색4 3 2 6 3 2" xfId="31798" xr:uid="{52E72D8D-F6C6-4248-A7B3-494A5D790CAE}"/>
    <cellStyle name="60% - 강조색4 3 2 6 4" xfId="22070" xr:uid="{B30EAC50-3D15-4F05-A9FD-753925D94A36}"/>
    <cellStyle name="60% - 강조색4 3 2 7" xfId="5046" xr:uid="{81FBE712-6872-4774-9851-2FD33B6605E5}"/>
    <cellStyle name="60% - 강조색4 3 2 7 2" xfId="14774" xr:uid="{2F9EA265-5DA6-41D4-B7E1-67ED7698B4F9}"/>
    <cellStyle name="60% - 강조색4 3 2 7 2 2" xfId="34230" xr:uid="{44D87A93-7C7A-463C-ACB8-9936E30C0B59}"/>
    <cellStyle name="60% - 강조색4 3 2 7 3" xfId="24502" xr:uid="{BBF8E37F-88CF-4864-BABF-4A07A4E8485F}"/>
    <cellStyle name="60% - 강조색4 3 2 8" xfId="9910" xr:uid="{EC41B359-EFE4-4CAA-A6D3-D33E72145C28}"/>
    <cellStyle name="60% - 강조색4 3 2 8 2" xfId="29366" xr:uid="{A9E9FAF4-5A46-4B1C-8AEC-74D68D2AEE28}"/>
    <cellStyle name="60% - 강조색4 3 2 9" xfId="19638" xr:uid="{809F5574-2E8F-4A01-B0FC-8BBB05EA1942}"/>
    <cellStyle name="60% - 강조색4 3 3" xfId="256" xr:uid="{187F40B0-7544-4CA8-ACCE-555609471877}"/>
    <cellStyle name="60% - 강조색4 3 3 2" xfId="561" xr:uid="{FBC4055B-9444-4CDF-824A-1BB25A4F6A4B}"/>
    <cellStyle name="60% - 강조색4 3 3 2 2" xfId="1169" xr:uid="{070A0771-2420-4107-8AF4-2CE7A6229FD6}"/>
    <cellStyle name="60% - 강조색4 3 3 2 2 2" xfId="2385" xr:uid="{5AA7EA06-BC6E-4C40-ADAB-F9389F66B498}"/>
    <cellStyle name="60% - 강조색4 3 3 2 2 2 2" xfId="4817" xr:uid="{DA79C91B-5F35-4967-8B64-3E64E959A664}"/>
    <cellStyle name="60% - 강조색4 3 3 2 2 2 2 2" xfId="9681" xr:uid="{DABBB825-28A2-4300-89AF-C3E65EBC8C1D}"/>
    <cellStyle name="60% - 강조색4 3 3 2 2 2 2 2 2" xfId="19409" xr:uid="{EEF6B150-A1EC-487F-9B77-375088DC4C05}"/>
    <cellStyle name="60% - 강조색4 3 3 2 2 2 2 2 2 2" xfId="38865" xr:uid="{B8EA32E7-3F6D-42E4-A242-E2818CBB0DC4}"/>
    <cellStyle name="60% - 강조색4 3 3 2 2 2 2 2 3" xfId="29137" xr:uid="{E771D903-2FEA-4552-A2E7-B2DD1F42229C}"/>
    <cellStyle name="60% - 강조색4 3 3 2 2 2 2 3" xfId="14545" xr:uid="{8B3A5850-3141-48D2-A9FF-5EA6E8ED939F}"/>
    <cellStyle name="60% - 강조색4 3 3 2 2 2 2 3 2" xfId="34001" xr:uid="{F17AF2A0-E5E5-4CBF-917C-EEBEA05CB189}"/>
    <cellStyle name="60% - 강조색4 3 3 2 2 2 2 4" xfId="24273" xr:uid="{C23573A6-4697-49DF-AA57-DFC1480E3C21}"/>
    <cellStyle name="60% - 강조색4 3 3 2 2 2 3" xfId="7249" xr:uid="{36833D11-ADF1-4C0B-88FE-4F724E0881C0}"/>
    <cellStyle name="60% - 강조색4 3 3 2 2 2 3 2" xfId="16977" xr:uid="{6C1E4467-9755-41DF-97F6-5F2BDE896DFC}"/>
    <cellStyle name="60% - 강조색4 3 3 2 2 2 3 2 2" xfId="36433" xr:uid="{0D06CE01-8E78-424D-B11B-094E1AE018DB}"/>
    <cellStyle name="60% - 강조색4 3 3 2 2 2 3 3" xfId="26705" xr:uid="{C2F3AA9B-0D95-4165-BE91-D63CF165230A}"/>
    <cellStyle name="60% - 강조색4 3 3 2 2 2 4" xfId="12113" xr:uid="{D611175C-9C45-407B-82E8-631467047A28}"/>
    <cellStyle name="60% - 강조색4 3 3 2 2 2 4 2" xfId="31569" xr:uid="{FF3C5A73-6956-4188-AE60-A6F5B1E2B581}"/>
    <cellStyle name="60% - 강조색4 3 3 2 2 2 5" xfId="21841" xr:uid="{54D8F92A-2259-4130-B738-079563C2A975}"/>
    <cellStyle name="60% - 강조색4 3 3 2 2 3" xfId="3601" xr:uid="{2D4EC2E8-9C82-4652-9F4A-BADCBABC7B7F}"/>
    <cellStyle name="60% - 강조색4 3 3 2 2 3 2" xfId="8465" xr:uid="{B90C4279-2480-49CC-956F-39C076F24DB1}"/>
    <cellStyle name="60% - 강조색4 3 3 2 2 3 2 2" xfId="18193" xr:uid="{FB5DC126-1733-4F80-9ABE-09C57E430E49}"/>
    <cellStyle name="60% - 강조색4 3 3 2 2 3 2 2 2" xfId="37649" xr:uid="{D42818CD-E8CD-473F-B97D-ECA1F42F7A0D}"/>
    <cellStyle name="60% - 강조색4 3 3 2 2 3 2 3" xfId="27921" xr:uid="{EC39F158-6C85-468A-9100-07AC6FB5D19D}"/>
    <cellStyle name="60% - 강조색4 3 3 2 2 3 3" xfId="13329" xr:uid="{98ED7943-6152-4C44-B965-1D8B9D7902B4}"/>
    <cellStyle name="60% - 강조색4 3 3 2 2 3 3 2" xfId="32785" xr:uid="{7F158862-CC9D-448B-9613-C84879278AE4}"/>
    <cellStyle name="60% - 강조색4 3 3 2 2 3 4" xfId="23057" xr:uid="{726A9FE6-5CBA-4F78-8826-91B83574A925}"/>
    <cellStyle name="60% - 강조색4 3 3 2 2 4" xfId="6033" xr:uid="{C989A1A8-9BD7-4A2B-886F-4E6F3807EC3D}"/>
    <cellStyle name="60% - 강조색4 3 3 2 2 4 2" xfId="15761" xr:uid="{C1C4D261-FA21-4C2C-A0CD-449DD52830B5}"/>
    <cellStyle name="60% - 강조색4 3 3 2 2 4 2 2" xfId="35217" xr:uid="{CB8EECAF-9EA4-4387-8648-09410BDAD057}"/>
    <cellStyle name="60% - 강조색4 3 3 2 2 4 3" xfId="25489" xr:uid="{34F2F6D4-E376-4836-A033-4E16A20BA36D}"/>
    <cellStyle name="60% - 강조색4 3 3 2 2 5" xfId="10897" xr:uid="{CE1FD256-21EB-4DBD-8B13-95F14EF9EC4D}"/>
    <cellStyle name="60% - 강조색4 3 3 2 2 5 2" xfId="30353" xr:uid="{B22C049F-C4B8-4643-9D67-FBC8A7FF41C5}"/>
    <cellStyle name="60% - 강조색4 3 3 2 2 6" xfId="20625" xr:uid="{5230A772-6136-40C5-9885-48F5DE5BD9F8}"/>
    <cellStyle name="60% - 강조색4 3 3 2 3" xfId="1777" xr:uid="{FBBCE67C-7029-4F9F-98E7-093E5D167FBE}"/>
    <cellStyle name="60% - 강조색4 3 3 2 3 2" xfId="4209" xr:uid="{9458E155-A750-48D7-80B8-15480E3C4508}"/>
    <cellStyle name="60% - 강조색4 3 3 2 3 2 2" xfId="9073" xr:uid="{BC8D4328-C37D-4CF1-AB67-EE2C91DCECCC}"/>
    <cellStyle name="60% - 강조색4 3 3 2 3 2 2 2" xfId="18801" xr:uid="{CF39CFE5-5360-4986-8C45-EF87ABB35CDA}"/>
    <cellStyle name="60% - 강조색4 3 3 2 3 2 2 2 2" xfId="38257" xr:uid="{C3027D9C-2C5C-43FC-97BA-6ACAA9FF66AB}"/>
    <cellStyle name="60% - 강조색4 3 3 2 3 2 2 3" xfId="28529" xr:uid="{C74949CB-8E41-490C-9FE5-0402A936B9C3}"/>
    <cellStyle name="60% - 강조색4 3 3 2 3 2 3" xfId="13937" xr:uid="{0334ACAF-844B-41E0-BF32-D446B62045CC}"/>
    <cellStyle name="60% - 강조색4 3 3 2 3 2 3 2" xfId="33393" xr:uid="{4158EBAF-57FA-4147-8817-0DF058AD251B}"/>
    <cellStyle name="60% - 강조색4 3 3 2 3 2 4" xfId="23665" xr:uid="{FAEE4E2E-549B-4A59-A278-41B9E1ED0F80}"/>
    <cellStyle name="60% - 강조색4 3 3 2 3 3" xfId="6641" xr:uid="{F3EEFA77-FA12-4804-8905-A15ABD96FEB9}"/>
    <cellStyle name="60% - 강조색4 3 3 2 3 3 2" xfId="16369" xr:uid="{B228D7D6-5962-4C86-9C09-162685B363CA}"/>
    <cellStyle name="60% - 강조색4 3 3 2 3 3 2 2" xfId="35825" xr:uid="{5438B250-8023-431D-BCD4-299EC5C498B4}"/>
    <cellStyle name="60% - 강조색4 3 3 2 3 3 3" xfId="26097" xr:uid="{060E83CB-DF6D-455C-B330-90C3E64EFCB3}"/>
    <cellStyle name="60% - 강조색4 3 3 2 3 4" xfId="11505" xr:uid="{0D38D652-5D1D-43BA-917D-809328EE3C5D}"/>
    <cellStyle name="60% - 강조색4 3 3 2 3 4 2" xfId="30961" xr:uid="{E2157A4E-CCC5-4A7B-9BBF-7EF10561F155}"/>
    <cellStyle name="60% - 강조색4 3 3 2 3 5" xfId="21233" xr:uid="{93699B5A-6786-44E1-9771-567ABA460594}"/>
    <cellStyle name="60% - 강조색4 3 3 2 4" xfId="2993" xr:uid="{23725B69-90F4-4214-8042-CF88C9EC8B3A}"/>
    <cellStyle name="60% - 강조색4 3 3 2 4 2" xfId="7857" xr:uid="{0F0F6849-1452-44A8-8CA2-5A2123CD6992}"/>
    <cellStyle name="60% - 강조색4 3 3 2 4 2 2" xfId="17585" xr:uid="{7AA571A5-0DFC-4882-B9B8-F410B386A49C}"/>
    <cellStyle name="60% - 강조색4 3 3 2 4 2 2 2" xfId="37041" xr:uid="{8235E9FE-09B0-48B0-8332-825B096B088E}"/>
    <cellStyle name="60% - 강조색4 3 3 2 4 2 3" xfId="27313" xr:uid="{CE0C966E-71DA-4AF6-AFDC-FF996336E73E}"/>
    <cellStyle name="60% - 강조색4 3 3 2 4 3" xfId="12721" xr:uid="{4F76E69C-308F-4E6A-9B00-0826E447A4FA}"/>
    <cellStyle name="60% - 강조색4 3 3 2 4 3 2" xfId="32177" xr:uid="{D0D67D88-3392-4734-82D7-64210CFF97ED}"/>
    <cellStyle name="60% - 강조색4 3 3 2 4 4" xfId="22449" xr:uid="{8DD46F80-E7FE-45D4-B1B6-5259D426B604}"/>
    <cellStyle name="60% - 강조색4 3 3 2 5" xfId="5425" xr:uid="{CAC8F05E-8D3B-4A8E-9626-D87A3B867D00}"/>
    <cellStyle name="60% - 강조색4 3 3 2 5 2" xfId="15153" xr:uid="{F43FC232-DA85-4970-A7E2-845E83B808FD}"/>
    <cellStyle name="60% - 강조색4 3 3 2 5 2 2" xfId="34609" xr:uid="{6D13037C-1806-4C46-A6E3-A86D5B926E7E}"/>
    <cellStyle name="60% - 강조색4 3 3 2 5 3" xfId="24881" xr:uid="{6106FF72-2AEF-4C07-BC07-848035B25FD0}"/>
    <cellStyle name="60% - 강조색4 3 3 2 6" xfId="10289" xr:uid="{99FBCDBA-BDE7-4703-BBD0-83F17810A350}"/>
    <cellStyle name="60% - 강조색4 3 3 2 6 2" xfId="29745" xr:uid="{0A933848-C128-4765-AFA0-9CD012CAF70A}"/>
    <cellStyle name="60% - 강조색4 3 3 2 7" xfId="20017" xr:uid="{FF5247A7-A6AD-48C9-9C46-61237AB102D0}"/>
    <cellStyle name="60% - 강조색4 3 3 3" xfId="865" xr:uid="{6FF99C31-5A56-49F4-A92A-069DBDBDF996}"/>
    <cellStyle name="60% - 강조색4 3 3 3 2" xfId="2081" xr:uid="{CEE5327A-52B9-4723-A085-F667D52E10A8}"/>
    <cellStyle name="60% - 강조색4 3 3 3 2 2" xfId="4513" xr:uid="{FBA5683E-464C-455B-804E-72F970B9493D}"/>
    <cellStyle name="60% - 강조색4 3 3 3 2 2 2" xfId="9377" xr:uid="{70780A15-D58E-4356-8CD9-0E428719FDBF}"/>
    <cellStyle name="60% - 강조색4 3 3 3 2 2 2 2" xfId="19105" xr:uid="{F2249B3B-6218-4808-9727-3EA2012E65FC}"/>
    <cellStyle name="60% - 강조색4 3 3 3 2 2 2 2 2" xfId="38561" xr:uid="{700B88AE-985D-425A-8BAD-4C5C158606F8}"/>
    <cellStyle name="60% - 강조색4 3 3 3 2 2 2 3" xfId="28833" xr:uid="{EF9ED215-BA03-4238-A6E1-2C5D45C80610}"/>
    <cellStyle name="60% - 강조색4 3 3 3 2 2 3" xfId="14241" xr:uid="{0C27AD7A-F2BC-43F5-B4F6-D33AC6842783}"/>
    <cellStyle name="60% - 강조색4 3 3 3 2 2 3 2" xfId="33697" xr:uid="{B712E2BD-8E97-400B-A010-4FBE80C15C8C}"/>
    <cellStyle name="60% - 강조색4 3 3 3 2 2 4" xfId="23969" xr:uid="{6724815D-58CB-4BE3-81C3-D9BE92631B48}"/>
    <cellStyle name="60% - 강조색4 3 3 3 2 3" xfId="6945" xr:uid="{51F53AD7-DC1F-4CF2-A467-A87F01FD75EC}"/>
    <cellStyle name="60% - 강조색4 3 3 3 2 3 2" xfId="16673" xr:uid="{CD75AECB-F3E9-4ED5-B97B-9B2C7A6C578C}"/>
    <cellStyle name="60% - 강조색4 3 3 3 2 3 2 2" xfId="36129" xr:uid="{BB49B75F-6DBB-40AF-8BA4-70223400E3B2}"/>
    <cellStyle name="60% - 강조색4 3 3 3 2 3 3" xfId="26401" xr:uid="{7D72B030-0281-42A9-B7DB-146763FA574D}"/>
    <cellStyle name="60% - 강조색4 3 3 3 2 4" xfId="11809" xr:uid="{75818855-532F-4AF4-99DD-4BED71CE05CC}"/>
    <cellStyle name="60% - 강조색4 3 3 3 2 4 2" xfId="31265" xr:uid="{41850A14-DFB3-4DEA-AEC4-8632096C0E73}"/>
    <cellStyle name="60% - 강조색4 3 3 3 2 5" xfId="21537" xr:uid="{DBD5631A-946A-4D22-8488-B752CBB0270C}"/>
    <cellStyle name="60% - 강조색4 3 3 3 3" xfId="3297" xr:uid="{5DC73C49-7FDE-43B7-B4F5-8E26ADF40944}"/>
    <cellStyle name="60% - 강조색4 3 3 3 3 2" xfId="8161" xr:uid="{FD505AFB-2C90-4386-8331-1D40599E75FE}"/>
    <cellStyle name="60% - 강조색4 3 3 3 3 2 2" xfId="17889" xr:uid="{40A22FA8-E47C-469E-B2DA-857782AD6F9D}"/>
    <cellStyle name="60% - 강조색4 3 3 3 3 2 2 2" xfId="37345" xr:uid="{2FC7D5E8-77CE-4D69-896D-1E85BDABAA31}"/>
    <cellStyle name="60% - 강조색4 3 3 3 3 2 3" xfId="27617" xr:uid="{E7F5E328-8816-4AEC-84F7-746090FE8A0D}"/>
    <cellStyle name="60% - 강조색4 3 3 3 3 3" xfId="13025" xr:uid="{95DCD2BC-C66B-40B0-A8B2-F153A9991E5F}"/>
    <cellStyle name="60% - 강조색4 3 3 3 3 3 2" xfId="32481" xr:uid="{5AF2D276-38E3-4175-971C-E710ED443102}"/>
    <cellStyle name="60% - 강조색4 3 3 3 3 4" xfId="22753" xr:uid="{7697974B-8592-462C-8A6B-F16B996485F1}"/>
    <cellStyle name="60% - 강조색4 3 3 3 4" xfId="5729" xr:uid="{88EC27F6-26E0-435B-9688-6F1D9335B5E7}"/>
    <cellStyle name="60% - 강조색4 3 3 3 4 2" xfId="15457" xr:uid="{0858BD86-B87C-4E6E-8FD5-019B15C72689}"/>
    <cellStyle name="60% - 강조색4 3 3 3 4 2 2" xfId="34913" xr:uid="{7C909B18-3B56-40F8-8778-2D94FC1169C5}"/>
    <cellStyle name="60% - 강조색4 3 3 3 4 3" xfId="25185" xr:uid="{397595DE-5421-4701-8C00-85108FA3B646}"/>
    <cellStyle name="60% - 강조색4 3 3 3 5" xfId="10593" xr:uid="{D74B6E80-1BE6-4023-BFBF-FE70F6D4F44F}"/>
    <cellStyle name="60% - 강조색4 3 3 3 5 2" xfId="30049" xr:uid="{F44F54F4-DDB2-4350-8D75-8EFE92C08487}"/>
    <cellStyle name="60% - 강조색4 3 3 3 6" xfId="20321" xr:uid="{D294B501-21B1-46CE-AF2B-AC4DFFF6E8E4}"/>
    <cellStyle name="60% - 강조색4 3 3 4" xfId="1473" xr:uid="{C61F36D9-C2ED-4287-9BA4-FB67AB437048}"/>
    <cellStyle name="60% - 강조색4 3 3 4 2" xfId="3905" xr:uid="{13F82781-50F8-4336-A185-5915A030F77A}"/>
    <cellStyle name="60% - 강조색4 3 3 4 2 2" xfId="8769" xr:uid="{0A0934C1-E192-4B9F-81CE-8F093FF2FD0E}"/>
    <cellStyle name="60% - 강조색4 3 3 4 2 2 2" xfId="18497" xr:uid="{290B7C2E-A7AD-411E-84C2-27A58872A9CC}"/>
    <cellStyle name="60% - 강조색4 3 3 4 2 2 2 2" xfId="37953" xr:uid="{515D7066-116F-4FB4-9BBB-68ACA7657F91}"/>
    <cellStyle name="60% - 강조색4 3 3 4 2 2 3" xfId="28225" xr:uid="{03295246-0DBE-471E-982E-A9063ADAC849}"/>
    <cellStyle name="60% - 강조색4 3 3 4 2 3" xfId="13633" xr:uid="{ED883D0A-8EFB-4330-A13A-765FF6BA4F1C}"/>
    <cellStyle name="60% - 강조색4 3 3 4 2 3 2" xfId="33089" xr:uid="{CD6028BC-FF92-46CD-94F9-77CDEA7D41E7}"/>
    <cellStyle name="60% - 강조색4 3 3 4 2 4" xfId="23361" xr:uid="{8AA06AE6-D636-44BC-A1E8-EC9A050BC215}"/>
    <cellStyle name="60% - 강조색4 3 3 4 3" xfId="6337" xr:uid="{377A8304-36BC-4E9C-A2E5-09DB4B11B12E}"/>
    <cellStyle name="60% - 강조색4 3 3 4 3 2" xfId="16065" xr:uid="{6C2170DD-3016-4379-A887-D2F066736D8D}"/>
    <cellStyle name="60% - 강조색4 3 3 4 3 2 2" xfId="35521" xr:uid="{113E41BF-D331-4142-88BD-4AE16B759623}"/>
    <cellStyle name="60% - 강조색4 3 3 4 3 3" xfId="25793" xr:uid="{1FE5B84A-5AA1-4406-9A3F-C6EB57FBE731}"/>
    <cellStyle name="60% - 강조색4 3 3 4 4" xfId="11201" xr:uid="{8274CD6E-5F75-4445-BF75-7D2D82A9C6C5}"/>
    <cellStyle name="60% - 강조색4 3 3 4 4 2" xfId="30657" xr:uid="{94A61785-2613-4289-B0BB-03E54FDD04D7}"/>
    <cellStyle name="60% - 강조색4 3 3 4 5" xfId="20929" xr:uid="{E61B9481-4EAE-4419-A27A-6A1D142ECAF0}"/>
    <cellStyle name="60% - 강조색4 3 3 5" xfId="2689" xr:uid="{0A70C574-518D-45B1-9F4A-FC5AC31A5DAA}"/>
    <cellStyle name="60% - 강조색4 3 3 5 2" xfId="7553" xr:uid="{F29CC3FD-222D-4C55-AF6D-FFC420C22D7E}"/>
    <cellStyle name="60% - 강조색4 3 3 5 2 2" xfId="17281" xr:uid="{C40A54A5-4CD0-4313-8FDF-227AFD88B755}"/>
    <cellStyle name="60% - 강조색4 3 3 5 2 2 2" xfId="36737" xr:uid="{30C8C8B2-6B40-4D74-A28B-6C6381AC11E1}"/>
    <cellStyle name="60% - 강조색4 3 3 5 2 3" xfId="27009" xr:uid="{A20860E9-9E42-46F8-A318-382DB6520D3C}"/>
    <cellStyle name="60% - 강조색4 3 3 5 3" xfId="12417" xr:uid="{5CB2B134-169F-4217-BD3B-D5BB4DBDA48C}"/>
    <cellStyle name="60% - 강조색4 3 3 5 3 2" xfId="31873" xr:uid="{2C5B39D9-2DEA-428D-A6F6-05E802920C6E}"/>
    <cellStyle name="60% - 강조색4 3 3 5 4" xfId="22145" xr:uid="{B54A772C-BE60-4A61-B33D-B38CC9965048}"/>
    <cellStyle name="60% - 강조색4 3 3 6" xfId="5121" xr:uid="{CC0D1662-112E-4625-8B10-19FF4D48E861}"/>
    <cellStyle name="60% - 강조색4 3 3 6 2" xfId="14849" xr:uid="{34DDE5A8-1591-4C5D-9C2E-E41027104B76}"/>
    <cellStyle name="60% - 강조색4 3 3 6 2 2" xfId="34305" xr:uid="{EBDDE939-3007-43E5-8DCE-9BD5A6938F68}"/>
    <cellStyle name="60% - 강조색4 3 3 6 3" xfId="24577" xr:uid="{A3F77232-6083-410D-B632-A255D64270E5}"/>
    <cellStyle name="60% - 강조색4 3 3 7" xfId="9985" xr:uid="{7BCC3420-6E11-4C78-AA6D-3FD7D175007C}"/>
    <cellStyle name="60% - 강조색4 3 3 7 2" xfId="29441" xr:uid="{EE85ADDD-22F9-4243-B368-5F1CE59F145F}"/>
    <cellStyle name="60% - 강조색4 3 3 8" xfId="19713" xr:uid="{98DBC888-03B8-41A2-BAEF-1727C390A262}"/>
    <cellStyle name="60% - 강조색4 3 4" xfId="409" xr:uid="{CBB5A0E9-A057-4D67-BC24-E42533E5AD23}"/>
    <cellStyle name="60% - 강조색4 3 4 2" xfId="1017" xr:uid="{A3DBC283-44C2-4773-8EEB-38362E3CC5D9}"/>
    <cellStyle name="60% - 강조색4 3 4 2 2" xfId="2233" xr:uid="{2AB72D8F-3CC8-42C1-A5F2-95A0DFD1393B}"/>
    <cellStyle name="60% - 강조색4 3 4 2 2 2" xfId="4665" xr:uid="{9F8CBA94-5DED-4057-BC26-1FA9C3B86F9C}"/>
    <cellStyle name="60% - 강조색4 3 4 2 2 2 2" xfId="9529" xr:uid="{B131795C-49CB-46C2-A945-C81A94A16552}"/>
    <cellStyle name="60% - 강조색4 3 4 2 2 2 2 2" xfId="19257" xr:uid="{EECFC4A9-0859-43BC-BC6B-D2E0D45DADD7}"/>
    <cellStyle name="60% - 강조색4 3 4 2 2 2 2 2 2" xfId="38713" xr:uid="{9F3A77E0-1BE6-45BF-9A27-CB11BFE52C3E}"/>
    <cellStyle name="60% - 강조색4 3 4 2 2 2 2 3" xfId="28985" xr:uid="{8DD9A0CD-6EF1-47B6-A2B4-4DA2EE6C5614}"/>
    <cellStyle name="60% - 강조색4 3 4 2 2 2 3" xfId="14393" xr:uid="{BD782B16-38FE-4177-ADA3-F4E34C2EA4BE}"/>
    <cellStyle name="60% - 강조색4 3 4 2 2 2 3 2" xfId="33849" xr:uid="{D73B9223-68A3-4042-94D0-8C1A6F9BD15A}"/>
    <cellStyle name="60% - 강조색4 3 4 2 2 2 4" xfId="24121" xr:uid="{AFFD683A-4396-4F28-9D0F-BFBAFC02E50B}"/>
    <cellStyle name="60% - 강조색4 3 4 2 2 3" xfId="7097" xr:uid="{4E7CA147-CD16-4FD9-AAA1-8EE66ED7AF60}"/>
    <cellStyle name="60% - 강조색4 3 4 2 2 3 2" xfId="16825" xr:uid="{5B9AADB3-E983-4F73-9A42-F084A70FE21C}"/>
    <cellStyle name="60% - 강조색4 3 4 2 2 3 2 2" xfId="36281" xr:uid="{B0A7A133-20A2-4036-B4CF-52B3C778D39A}"/>
    <cellStyle name="60% - 강조색4 3 4 2 2 3 3" xfId="26553" xr:uid="{B6A98D18-01D1-4322-88D1-0F2DCCF23120}"/>
    <cellStyle name="60% - 강조색4 3 4 2 2 4" xfId="11961" xr:uid="{32EF0DA4-2850-4B05-8110-FD5E63855FD4}"/>
    <cellStyle name="60% - 강조색4 3 4 2 2 4 2" xfId="31417" xr:uid="{650B15A0-1AFD-4368-8962-1D20B784DEF3}"/>
    <cellStyle name="60% - 강조색4 3 4 2 2 5" xfId="21689" xr:uid="{D60A8323-A447-4F34-B6AC-1B0225B38B9D}"/>
    <cellStyle name="60% - 강조색4 3 4 2 3" xfId="3449" xr:uid="{569592CE-AFA3-41E6-BB5B-D29509BA552A}"/>
    <cellStyle name="60% - 강조색4 3 4 2 3 2" xfId="8313" xr:uid="{5FBF40F5-112E-4AE1-94C6-EFF5556546A5}"/>
    <cellStyle name="60% - 강조색4 3 4 2 3 2 2" xfId="18041" xr:uid="{6C317E36-8BC4-443D-8630-3C0CF274EA1A}"/>
    <cellStyle name="60% - 강조색4 3 4 2 3 2 2 2" xfId="37497" xr:uid="{45A1518E-F67E-4BBD-8CCF-41661DAA1B46}"/>
    <cellStyle name="60% - 강조색4 3 4 2 3 2 3" xfId="27769" xr:uid="{099046D9-C619-425E-81D9-45F9C82CCD26}"/>
    <cellStyle name="60% - 강조색4 3 4 2 3 3" xfId="13177" xr:uid="{2D3EFB0F-19D4-4355-BCA7-2639DB6E7315}"/>
    <cellStyle name="60% - 강조색4 3 4 2 3 3 2" xfId="32633" xr:uid="{5E4C4150-3417-4B18-AA74-748328D85894}"/>
    <cellStyle name="60% - 강조색4 3 4 2 3 4" xfId="22905" xr:uid="{32189378-5520-4E55-8EEC-08A11C3804FB}"/>
    <cellStyle name="60% - 강조색4 3 4 2 4" xfId="5881" xr:uid="{C73EBE97-FF5B-4936-90A5-04C90DA708CB}"/>
    <cellStyle name="60% - 강조색4 3 4 2 4 2" xfId="15609" xr:uid="{4E3B071B-5643-4926-95B1-1BB7EB9124F3}"/>
    <cellStyle name="60% - 강조색4 3 4 2 4 2 2" xfId="35065" xr:uid="{5771FCC5-57AE-4DB8-A632-2973A4AA4EAD}"/>
    <cellStyle name="60% - 강조색4 3 4 2 4 3" xfId="25337" xr:uid="{97BFF533-1D96-4523-B6CF-80EFE41AFE78}"/>
    <cellStyle name="60% - 강조색4 3 4 2 5" xfId="10745" xr:uid="{854B0B5B-2E3B-4B4C-88F9-6A9386AC5ADC}"/>
    <cellStyle name="60% - 강조색4 3 4 2 5 2" xfId="30201" xr:uid="{8320E227-57B1-4B30-A91C-847114DB8E73}"/>
    <cellStyle name="60% - 강조색4 3 4 2 6" xfId="20473" xr:uid="{CFD6FAE9-FD65-492B-AB26-4C8CA67363DA}"/>
    <cellStyle name="60% - 강조색4 3 4 3" xfId="1625" xr:uid="{B9305565-098A-4BED-96F9-85C0CD087AAD}"/>
    <cellStyle name="60% - 강조색4 3 4 3 2" xfId="4057" xr:uid="{356F9DE6-91B0-450A-9D16-B23AC2D2C64C}"/>
    <cellStyle name="60% - 강조색4 3 4 3 2 2" xfId="8921" xr:uid="{67B8156D-BD83-4EBD-BD49-EFB159B2CD32}"/>
    <cellStyle name="60% - 강조색4 3 4 3 2 2 2" xfId="18649" xr:uid="{E67E7A4E-F388-45F1-B8E1-B707EA5F38B0}"/>
    <cellStyle name="60% - 강조색4 3 4 3 2 2 2 2" xfId="38105" xr:uid="{787FF79C-98A5-4804-9307-B7B6C9785816}"/>
    <cellStyle name="60% - 강조색4 3 4 3 2 2 3" xfId="28377" xr:uid="{711F7C13-74AF-48C0-96CC-BEC05C5325EA}"/>
    <cellStyle name="60% - 강조색4 3 4 3 2 3" xfId="13785" xr:uid="{419C2CEF-81C3-4BA5-945C-00F6A2E589EC}"/>
    <cellStyle name="60% - 강조색4 3 4 3 2 3 2" xfId="33241" xr:uid="{079469B1-E05F-48D3-91ED-74C5C77B3E45}"/>
    <cellStyle name="60% - 강조색4 3 4 3 2 4" xfId="23513" xr:uid="{090B2684-D22F-478A-9849-41B72C9B6B59}"/>
    <cellStyle name="60% - 강조색4 3 4 3 3" xfId="6489" xr:uid="{4262154E-7ED1-496D-8A08-7B5E39595C43}"/>
    <cellStyle name="60% - 강조색4 3 4 3 3 2" xfId="16217" xr:uid="{4B56DB65-709C-4D96-86A1-FF6C43678FDE}"/>
    <cellStyle name="60% - 강조색4 3 4 3 3 2 2" xfId="35673" xr:uid="{FB507FAC-6136-421C-8413-DE8A119A88A5}"/>
    <cellStyle name="60% - 강조색4 3 4 3 3 3" xfId="25945" xr:uid="{E6121C34-6DBC-48EE-B194-0A6CEF0BBBF8}"/>
    <cellStyle name="60% - 강조색4 3 4 3 4" xfId="11353" xr:uid="{FAA7D523-3667-4A96-9CDC-D7EF154E4869}"/>
    <cellStyle name="60% - 강조색4 3 4 3 4 2" xfId="30809" xr:uid="{B9C06B0C-F933-4350-9C3E-82A4E3304D29}"/>
    <cellStyle name="60% - 강조색4 3 4 3 5" xfId="21081" xr:uid="{99D72998-44DC-4AAE-90AB-AEA86A1C76E1}"/>
    <cellStyle name="60% - 강조색4 3 4 4" xfId="2841" xr:uid="{7363CFAF-CB3B-4A21-B12F-4DEE7BF93E9C}"/>
    <cellStyle name="60% - 강조색4 3 4 4 2" xfId="7705" xr:uid="{53C5CF4B-2DF0-4A2A-8517-9D5D2D82D6B1}"/>
    <cellStyle name="60% - 강조색4 3 4 4 2 2" xfId="17433" xr:uid="{13636017-EC1E-40D9-9E67-663C437E6F63}"/>
    <cellStyle name="60% - 강조색4 3 4 4 2 2 2" xfId="36889" xr:uid="{372D4FB1-A880-4DD3-A061-7F314E71E4E3}"/>
    <cellStyle name="60% - 강조색4 3 4 4 2 3" xfId="27161" xr:uid="{DFDD1F3D-0392-40ED-AEE7-0F4D6036CD6E}"/>
    <cellStyle name="60% - 강조색4 3 4 4 3" xfId="12569" xr:uid="{23AF7CFF-162E-4583-B1F7-2C4CFC9C69B9}"/>
    <cellStyle name="60% - 강조색4 3 4 4 3 2" xfId="32025" xr:uid="{B739ECF5-ACF2-4EB5-A5C9-42DA4504ACDE}"/>
    <cellStyle name="60% - 강조색4 3 4 4 4" xfId="22297" xr:uid="{138E392A-5F78-4B00-B7C5-6A0272085E04}"/>
    <cellStyle name="60% - 강조색4 3 4 5" xfId="5273" xr:uid="{02180587-ED34-4442-B833-97EBB947E8A6}"/>
    <cellStyle name="60% - 강조색4 3 4 5 2" xfId="15001" xr:uid="{ACB986A7-95D1-4775-8843-91813C8015F1}"/>
    <cellStyle name="60% - 강조색4 3 4 5 2 2" xfId="34457" xr:uid="{DFB04E03-6979-4020-8ED2-16AE3096D595}"/>
    <cellStyle name="60% - 강조색4 3 4 5 3" xfId="24729" xr:uid="{E715FC26-A027-41B2-8B50-FE8C9321C21C}"/>
    <cellStyle name="60% - 강조색4 3 4 6" xfId="10137" xr:uid="{F95F4BE5-B0FB-443D-8292-5208FB160255}"/>
    <cellStyle name="60% - 강조색4 3 4 6 2" xfId="29593" xr:uid="{28D1B21E-2D72-4AF7-80A2-62CC8C14B0ED}"/>
    <cellStyle name="60% - 강조색4 3 4 7" xfId="19865" xr:uid="{47C8755A-0B7A-485B-BB9B-17556E1C1434}"/>
    <cellStyle name="60% - 강조색4 3 5" xfId="713" xr:uid="{48520D1E-416F-4171-A527-66CAD0FD71EB}"/>
    <cellStyle name="60% - 강조색4 3 5 2" xfId="1929" xr:uid="{89212CAE-EC9E-4B13-BDEA-67469A646267}"/>
    <cellStyle name="60% - 강조색4 3 5 2 2" xfId="4361" xr:uid="{5D831B92-15B5-46C2-8CED-D637DBB8F31D}"/>
    <cellStyle name="60% - 강조색4 3 5 2 2 2" xfId="9225" xr:uid="{A295C807-0443-4FB4-B044-DF6CA397F284}"/>
    <cellStyle name="60% - 강조색4 3 5 2 2 2 2" xfId="18953" xr:uid="{1AF16286-4F8D-4ACB-B3E2-2E77D3AE191A}"/>
    <cellStyle name="60% - 강조색4 3 5 2 2 2 2 2" xfId="38409" xr:uid="{4017262B-A27F-499E-AD4F-2D1E0A77E010}"/>
    <cellStyle name="60% - 강조색4 3 5 2 2 2 3" xfId="28681" xr:uid="{2056E55A-48D1-42F0-8050-7C1175A3E63E}"/>
    <cellStyle name="60% - 강조색4 3 5 2 2 3" xfId="14089" xr:uid="{96F5D554-8537-43B7-97D7-C07236BC1A93}"/>
    <cellStyle name="60% - 강조색4 3 5 2 2 3 2" xfId="33545" xr:uid="{CAFFE4B9-7D4F-4D60-925C-C07B9CDF7382}"/>
    <cellStyle name="60% - 강조색4 3 5 2 2 4" xfId="23817" xr:uid="{87CC6F51-F2C7-4B50-A185-36222116A91C}"/>
    <cellStyle name="60% - 강조색4 3 5 2 3" xfId="6793" xr:uid="{981363FE-D903-4200-9586-F428305569C5}"/>
    <cellStyle name="60% - 강조색4 3 5 2 3 2" xfId="16521" xr:uid="{92DEE0BE-4948-4545-8C4C-D6E5604C6697}"/>
    <cellStyle name="60% - 강조색4 3 5 2 3 2 2" xfId="35977" xr:uid="{16169CCA-DAFC-4D6E-883A-29982173DDB5}"/>
    <cellStyle name="60% - 강조색4 3 5 2 3 3" xfId="26249" xr:uid="{1B08640C-C008-4B36-BE32-23B2EC303615}"/>
    <cellStyle name="60% - 강조색4 3 5 2 4" xfId="11657" xr:uid="{C10EA8B0-0070-4923-8282-0C13944E820E}"/>
    <cellStyle name="60% - 강조색4 3 5 2 4 2" xfId="31113" xr:uid="{F5FD0779-F65E-4984-997E-9609F0934849}"/>
    <cellStyle name="60% - 강조색4 3 5 2 5" xfId="21385" xr:uid="{11B30D05-A8F4-49E4-9001-CDBE1128FD48}"/>
    <cellStyle name="60% - 강조색4 3 5 3" xfId="3145" xr:uid="{257E7C3C-A967-4667-BF52-D4D1CDA0DFDF}"/>
    <cellStyle name="60% - 강조색4 3 5 3 2" xfId="8009" xr:uid="{24C52128-E61B-4C30-910E-3C2DDF317172}"/>
    <cellStyle name="60% - 강조색4 3 5 3 2 2" xfId="17737" xr:uid="{572D81B5-0748-428B-A987-3A91DF22818A}"/>
    <cellStyle name="60% - 강조색4 3 5 3 2 2 2" xfId="37193" xr:uid="{9C2CFF2D-C70B-4A12-9ABB-CEEDCBFAAAA8}"/>
    <cellStyle name="60% - 강조색4 3 5 3 2 3" xfId="27465" xr:uid="{E4D8FCB4-8803-4F3D-BC91-BF55774096C9}"/>
    <cellStyle name="60% - 강조색4 3 5 3 3" xfId="12873" xr:uid="{FB0EA27A-82C0-478F-A19A-7521D3AD1B18}"/>
    <cellStyle name="60% - 강조색4 3 5 3 3 2" xfId="32329" xr:uid="{81762787-A125-459A-8383-B7A0D00C7763}"/>
    <cellStyle name="60% - 강조색4 3 5 3 4" xfId="22601" xr:uid="{6B63CB5F-EFF5-4275-ABEF-840EB62FCDC8}"/>
    <cellStyle name="60% - 강조색4 3 5 4" xfId="5577" xr:uid="{3A0A2E30-4815-4603-9177-EC7077BB82FE}"/>
    <cellStyle name="60% - 강조색4 3 5 4 2" xfId="15305" xr:uid="{ACB7B846-2EF4-4F28-930B-8FD5F80A190B}"/>
    <cellStyle name="60% - 강조색4 3 5 4 2 2" xfId="34761" xr:uid="{1F0D2E04-BB00-490A-B271-D04FE863CA87}"/>
    <cellStyle name="60% - 강조색4 3 5 4 3" xfId="25033" xr:uid="{92882654-3E5A-4935-8487-162FA17842BA}"/>
    <cellStyle name="60% - 강조색4 3 5 5" xfId="10441" xr:uid="{AC05A7AA-C90E-4551-930F-803302A70447}"/>
    <cellStyle name="60% - 강조색4 3 5 5 2" xfId="29897" xr:uid="{AA592E94-1035-48AC-A833-10BC59F813B8}"/>
    <cellStyle name="60% - 강조색4 3 5 6" xfId="20169" xr:uid="{90382377-77A3-435A-AB4A-B967386CB351}"/>
    <cellStyle name="60% - 강조색4 3 6" xfId="1321" xr:uid="{ACF4AE94-0662-407F-AD04-1177A8FCE7FD}"/>
    <cellStyle name="60% - 강조색4 3 6 2" xfId="3753" xr:uid="{D53EEEA0-A0B5-464E-93EE-928F0FE3F68C}"/>
    <cellStyle name="60% - 강조색4 3 6 2 2" xfId="8617" xr:uid="{72B52481-6B7C-48A9-92A4-022FBA678E17}"/>
    <cellStyle name="60% - 강조색4 3 6 2 2 2" xfId="18345" xr:uid="{BDCEC175-1FF1-42C8-ACDF-2932D851C583}"/>
    <cellStyle name="60% - 강조색4 3 6 2 2 2 2" xfId="37801" xr:uid="{591430E8-67A1-4244-AF8C-F8F8A057879E}"/>
    <cellStyle name="60% - 강조색4 3 6 2 2 3" xfId="28073" xr:uid="{77892128-77A5-4D9E-B470-2C5831E180DC}"/>
    <cellStyle name="60% - 강조색4 3 6 2 3" xfId="13481" xr:uid="{3A141312-F4ED-4BAE-ABA5-D85CDF0CB550}"/>
    <cellStyle name="60% - 강조색4 3 6 2 3 2" xfId="32937" xr:uid="{82D527F8-3D1F-4FF9-A921-42DEFB9B4ACA}"/>
    <cellStyle name="60% - 강조색4 3 6 2 4" xfId="23209" xr:uid="{31986BE7-6519-43FC-AA55-A74DB6E08B30}"/>
    <cellStyle name="60% - 강조색4 3 6 3" xfId="6185" xr:uid="{E14D34EE-10C2-40E1-B139-692CD936A5DA}"/>
    <cellStyle name="60% - 강조색4 3 6 3 2" xfId="15913" xr:uid="{E0A8B8FD-1DB7-4333-ADAD-51CCFDC52EE2}"/>
    <cellStyle name="60% - 강조색4 3 6 3 2 2" xfId="35369" xr:uid="{1D9DA654-6FC8-42B9-A63E-1743760EABBF}"/>
    <cellStyle name="60% - 강조색4 3 6 3 3" xfId="25641" xr:uid="{E43B2A8F-D7E1-4F85-BEFB-6F225BCFDAB0}"/>
    <cellStyle name="60% - 강조색4 3 6 4" xfId="11049" xr:uid="{7EA23CC7-631D-40FC-AAF1-9E77DC40D348}"/>
    <cellStyle name="60% - 강조색4 3 6 4 2" xfId="30505" xr:uid="{E07C8B37-B241-44A6-909C-D4488183C15A}"/>
    <cellStyle name="60% - 강조색4 3 6 5" xfId="20777" xr:uid="{AF87CDE6-7745-4A81-B527-CFB21A79E407}"/>
    <cellStyle name="60% - 강조색4 3 7" xfId="2537" xr:uid="{C5CEE546-D0F0-467E-B8F8-4FE46258F7DD}"/>
    <cellStyle name="60% - 강조색4 3 7 2" xfId="7401" xr:uid="{5A72F052-6C53-43AF-BD6A-65C15F5D4580}"/>
    <cellStyle name="60% - 강조색4 3 7 2 2" xfId="17129" xr:uid="{72C9400E-269E-4B88-8C41-C103AE35BC79}"/>
    <cellStyle name="60% - 강조색4 3 7 2 2 2" xfId="36585" xr:uid="{653CFE5B-EB7D-4A31-B533-FB71E9CF8B55}"/>
    <cellStyle name="60% - 강조색4 3 7 2 3" xfId="26857" xr:uid="{F75F9C79-66D8-4240-8D2D-B0B84E44E6B5}"/>
    <cellStyle name="60% - 강조색4 3 7 3" xfId="12265" xr:uid="{74F0C5AF-4214-40C9-AEA4-52949E958124}"/>
    <cellStyle name="60% - 강조색4 3 7 3 2" xfId="31721" xr:uid="{BAE00DDE-BB18-404F-AF7B-51AD0B9B12E7}"/>
    <cellStyle name="60% - 강조색4 3 7 4" xfId="21993" xr:uid="{9EB0CE80-A27B-4E75-A0C7-59F3880F7F95}"/>
    <cellStyle name="60% - 강조색4 3 8" xfId="4969" xr:uid="{5154E35F-21CC-485D-A895-6C7A991C0D4C}"/>
    <cellStyle name="60% - 강조색4 3 8 2" xfId="14697" xr:uid="{F9D60077-9AAE-44CB-BEC4-7BE2E07F2F8A}"/>
    <cellStyle name="60% - 강조색4 3 8 2 2" xfId="34153" xr:uid="{EA2D0EE4-5083-401C-9B7E-77B225A68092}"/>
    <cellStyle name="60% - 강조색4 3 8 3" xfId="24425" xr:uid="{9A7F5606-975B-4E34-AFC7-0E1FFF28A22F}"/>
    <cellStyle name="60% - 강조색4 3 9" xfId="9833" xr:uid="{652F5866-F437-4AE3-9C50-13DDFB986A6B}"/>
    <cellStyle name="60% - 강조색4 3 9 2" xfId="29289" xr:uid="{31B02BCC-4486-4764-9CA5-883338C52331}"/>
    <cellStyle name="60% - 강조색4 4" xfId="120" xr:uid="{ABB5F154-32D4-4222-AD2E-91B6AEED458A}"/>
    <cellStyle name="60% - 강조색4 4 10" xfId="19581" xr:uid="{72681F2B-B45E-4393-A404-9AD09CD11741}"/>
    <cellStyle name="60% - 강조색4 4 2" xfId="200" xr:uid="{D1C4077A-2A28-41EB-A522-2701DD3D126A}"/>
    <cellStyle name="60% - 강조색4 4 2 2" xfId="353" xr:uid="{4D801C63-727B-4CEF-A4FF-A9F5BC7ECCF1}"/>
    <cellStyle name="60% - 강조색4 4 2 2 2" xfId="658" xr:uid="{66B52B52-1CA3-4C32-8203-56AF88842093}"/>
    <cellStyle name="60% - 강조색4 4 2 2 2 2" xfId="1266" xr:uid="{48FC3EBF-FB7B-4F32-A9DD-C165EAD09A59}"/>
    <cellStyle name="60% - 강조색4 4 2 2 2 2 2" xfId="2482" xr:uid="{16123739-C78A-4B22-91D6-2E944502CA44}"/>
    <cellStyle name="60% - 강조색4 4 2 2 2 2 2 2" xfId="4914" xr:uid="{E28CA22C-818D-4D54-99F9-9BE92503B80D}"/>
    <cellStyle name="60% - 강조색4 4 2 2 2 2 2 2 2" xfId="9778" xr:uid="{DD203E4A-ECF2-4E56-BDC6-F184A6FE9BD0}"/>
    <cellStyle name="60% - 강조색4 4 2 2 2 2 2 2 2 2" xfId="19506" xr:uid="{F0FE73A9-3EFD-45B1-94BC-34391BAB5311}"/>
    <cellStyle name="60% - 강조색4 4 2 2 2 2 2 2 2 2 2" xfId="38962" xr:uid="{36D9C675-A29E-494E-9F74-87E121D4F822}"/>
    <cellStyle name="60% - 강조색4 4 2 2 2 2 2 2 2 3" xfId="29234" xr:uid="{99E3599C-0B8A-44AA-8F4F-44FC4E8B109C}"/>
    <cellStyle name="60% - 강조색4 4 2 2 2 2 2 2 3" xfId="14642" xr:uid="{C0211F99-0703-40B4-A155-3789E286A1D0}"/>
    <cellStyle name="60% - 강조색4 4 2 2 2 2 2 2 3 2" xfId="34098" xr:uid="{86F72775-A46A-4720-8ACC-34ACD49175E3}"/>
    <cellStyle name="60% - 강조색4 4 2 2 2 2 2 2 4" xfId="24370" xr:uid="{73E4FCCD-3F0E-429A-826A-C27295441EE3}"/>
    <cellStyle name="60% - 강조색4 4 2 2 2 2 2 3" xfId="7346" xr:uid="{322AC770-3B52-4740-8A26-250EED6A7439}"/>
    <cellStyle name="60% - 강조색4 4 2 2 2 2 2 3 2" xfId="17074" xr:uid="{D78DF297-C68B-4493-A184-51C7B24DFBFB}"/>
    <cellStyle name="60% - 강조색4 4 2 2 2 2 2 3 2 2" xfId="36530" xr:uid="{A8CBBF10-93B7-4586-8B68-02F5A8C2F80E}"/>
    <cellStyle name="60% - 강조색4 4 2 2 2 2 2 3 3" xfId="26802" xr:uid="{E2005387-6AA3-4460-BBC6-C198C92BC895}"/>
    <cellStyle name="60% - 강조색4 4 2 2 2 2 2 4" xfId="12210" xr:uid="{B665D451-01CB-4E32-89D6-C4BCA5731538}"/>
    <cellStyle name="60% - 강조색4 4 2 2 2 2 2 4 2" xfId="31666" xr:uid="{B785D2F0-1024-4880-88CE-2E0D2D2F6525}"/>
    <cellStyle name="60% - 강조색4 4 2 2 2 2 2 5" xfId="21938" xr:uid="{11B9CD0A-ABBD-43EF-9C3C-751C3510B8D2}"/>
    <cellStyle name="60% - 강조색4 4 2 2 2 2 3" xfId="3698" xr:uid="{D4A1F132-C956-46CD-BEE2-5B85B6A43109}"/>
    <cellStyle name="60% - 강조색4 4 2 2 2 2 3 2" xfId="8562" xr:uid="{F672677F-8844-48CD-9066-05C5BF5946D2}"/>
    <cellStyle name="60% - 강조색4 4 2 2 2 2 3 2 2" xfId="18290" xr:uid="{742A52CA-01FA-475D-8B2F-230B7EB4D89B}"/>
    <cellStyle name="60% - 강조색4 4 2 2 2 2 3 2 2 2" xfId="37746" xr:uid="{2B38CA2A-3735-4198-B567-525FC2E18721}"/>
    <cellStyle name="60% - 강조색4 4 2 2 2 2 3 2 3" xfId="28018" xr:uid="{BC19AC33-1E8E-46EF-8633-8D89192309EF}"/>
    <cellStyle name="60% - 강조색4 4 2 2 2 2 3 3" xfId="13426" xr:uid="{2F76D1D8-18CD-4A18-8CCC-718616D9A2C0}"/>
    <cellStyle name="60% - 강조색4 4 2 2 2 2 3 3 2" xfId="32882" xr:uid="{E7EAD012-D019-401A-AF66-358832E92860}"/>
    <cellStyle name="60% - 강조색4 4 2 2 2 2 3 4" xfId="23154" xr:uid="{9F772996-4BA8-4815-865B-51C2BC0C219C}"/>
    <cellStyle name="60% - 강조색4 4 2 2 2 2 4" xfId="6130" xr:uid="{F6E1CE39-04A0-4249-A846-C9219DD7FD43}"/>
    <cellStyle name="60% - 강조색4 4 2 2 2 2 4 2" xfId="15858" xr:uid="{DA7A7176-E19E-4DAC-95B0-79805AB108CC}"/>
    <cellStyle name="60% - 강조색4 4 2 2 2 2 4 2 2" xfId="35314" xr:uid="{684B728E-47CF-4BF3-902A-175C4E9ED927}"/>
    <cellStyle name="60% - 강조색4 4 2 2 2 2 4 3" xfId="25586" xr:uid="{2047251D-0175-45B3-A757-026D00E9B51C}"/>
    <cellStyle name="60% - 강조색4 4 2 2 2 2 5" xfId="10994" xr:uid="{C3157ABC-658A-4C3C-929F-1ADEF7BB82C5}"/>
    <cellStyle name="60% - 강조색4 4 2 2 2 2 5 2" xfId="30450" xr:uid="{033437E3-A8AE-41BA-8949-E342FD891CB2}"/>
    <cellStyle name="60% - 강조색4 4 2 2 2 2 6" xfId="20722" xr:uid="{D5BF385E-368A-4CE1-8EB3-A665D8B89A49}"/>
    <cellStyle name="60% - 강조색4 4 2 2 2 3" xfId="1874" xr:uid="{3A3FFC37-8DF2-448F-97AF-CB49ADB166BF}"/>
    <cellStyle name="60% - 강조색4 4 2 2 2 3 2" xfId="4306" xr:uid="{CC03003B-8472-4CA9-90DF-EEA590F79B66}"/>
    <cellStyle name="60% - 강조색4 4 2 2 2 3 2 2" xfId="9170" xr:uid="{5DCB980D-45AE-4162-A0B0-FDFF9849F29E}"/>
    <cellStyle name="60% - 강조색4 4 2 2 2 3 2 2 2" xfId="18898" xr:uid="{63E9560C-301A-4840-AE9E-748EFEC11377}"/>
    <cellStyle name="60% - 강조색4 4 2 2 2 3 2 2 2 2" xfId="38354" xr:uid="{2576D47C-804E-497A-885D-A2237DE748BD}"/>
    <cellStyle name="60% - 강조색4 4 2 2 2 3 2 2 3" xfId="28626" xr:uid="{C4F85711-CE1A-45C4-AEB1-9BF8EAA1294D}"/>
    <cellStyle name="60% - 강조색4 4 2 2 2 3 2 3" xfId="14034" xr:uid="{E63DEE64-6C8F-4E29-A4F5-F68EE1C905C4}"/>
    <cellStyle name="60% - 강조색4 4 2 2 2 3 2 3 2" xfId="33490" xr:uid="{C31DA51F-CC54-403F-820E-9E0F874CBF62}"/>
    <cellStyle name="60% - 강조색4 4 2 2 2 3 2 4" xfId="23762" xr:uid="{E335A6DE-7F25-4D84-9892-54B0EE69A2C4}"/>
    <cellStyle name="60% - 강조색4 4 2 2 2 3 3" xfId="6738" xr:uid="{53AC881B-59AC-4193-A933-01042D9DE1B6}"/>
    <cellStyle name="60% - 강조색4 4 2 2 2 3 3 2" xfId="16466" xr:uid="{72E9E808-BC84-4132-8F51-04F545EC6309}"/>
    <cellStyle name="60% - 강조색4 4 2 2 2 3 3 2 2" xfId="35922" xr:uid="{DE71DE9F-B8BC-4DCA-B9BE-BCAEA58023FC}"/>
    <cellStyle name="60% - 강조색4 4 2 2 2 3 3 3" xfId="26194" xr:uid="{FC75C242-9578-4E22-9329-71B4063C8D4D}"/>
    <cellStyle name="60% - 강조색4 4 2 2 2 3 4" xfId="11602" xr:uid="{AC15AF98-33A5-439E-B3C5-3EC9567B16C0}"/>
    <cellStyle name="60% - 강조색4 4 2 2 2 3 4 2" xfId="31058" xr:uid="{A570CC74-1588-4872-8C73-B4F2F2775ECA}"/>
    <cellStyle name="60% - 강조색4 4 2 2 2 3 5" xfId="21330" xr:uid="{21139CAA-FCC1-409A-BC84-602003244F25}"/>
    <cellStyle name="60% - 강조색4 4 2 2 2 4" xfId="3090" xr:uid="{E0B14136-2615-4D94-92DC-55BA24351C52}"/>
    <cellStyle name="60% - 강조색4 4 2 2 2 4 2" xfId="7954" xr:uid="{40C99C02-973A-4423-A638-66365F244E87}"/>
    <cellStyle name="60% - 강조색4 4 2 2 2 4 2 2" xfId="17682" xr:uid="{15089856-B9FB-40BA-9D84-4C0AB274489B}"/>
    <cellStyle name="60% - 강조색4 4 2 2 2 4 2 2 2" xfId="37138" xr:uid="{842F3D4D-F886-4737-BAF1-7AEC58B07161}"/>
    <cellStyle name="60% - 강조색4 4 2 2 2 4 2 3" xfId="27410" xr:uid="{2EAC122F-BD66-4D13-822D-BA1361DA2440}"/>
    <cellStyle name="60% - 강조색4 4 2 2 2 4 3" xfId="12818" xr:uid="{E1D42274-2085-4DFB-88F5-DDC9C663268E}"/>
    <cellStyle name="60% - 강조색4 4 2 2 2 4 3 2" xfId="32274" xr:uid="{B2CEE63C-D7A4-4F19-9ECE-592262C3873B}"/>
    <cellStyle name="60% - 강조색4 4 2 2 2 4 4" xfId="22546" xr:uid="{1B1CB595-AB9A-4F25-982E-29D141E2588D}"/>
    <cellStyle name="60% - 강조색4 4 2 2 2 5" xfId="5522" xr:uid="{29670017-D4F6-47E8-9022-95E6F1BEB3F5}"/>
    <cellStyle name="60% - 강조색4 4 2 2 2 5 2" xfId="15250" xr:uid="{3EF6244A-6256-45B7-AC09-B6C9BD8BA145}"/>
    <cellStyle name="60% - 강조색4 4 2 2 2 5 2 2" xfId="34706" xr:uid="{EDDB1AED-B8A5-443F-8DF6-030AA6D2A114}"/>
    <cellStyle name="60% - 강조색4 4 2 2 2 5 3" xfId="24978" xr:uid="{48D31E92-5271-455C-BD2C-8D91DFDAB2C3}"/>
    <cellStyle name="60% - 강조색4 4 2 2 2 6" xfId="10386" xr:uid="{6399C0BE-12B5-4741-B424-A30D12D40085}"/>
    <cellStyle name="60% - 강조색4 4 2 2 2 6 2" xfId="29842" xr:uid="{F879E016-59B6-4831-9B3D-9AA7BD8468D0}"/>
    <cellStyle name="60% - 강조색4 4 2 2 2 7" xfId="20114" xr:uid="{A52C01D7-24E5-4637-80C9-D5D9CBFBDAC0}"/>
    <cellStyle name="60% - 강조색4 4 2 2 3" xfId="962" xr:uid="{85B15BC8-7A8B-439E-9DDC-35EC4BE2B5E3}"/>
    <cellStyle name="60% - 강조색4 4 2 2 3 2" xfId="2178" xr:uid="{0B7BB941-096C-4E25-9DEE-DE6A7704301F}"/>
    <cellStyle name="60% - 강조색4 4 2 2 3 2 2" xfId="4610" xr:uid="{EEF50436-8339-4CDC-AEDD-482337BCC9D8}"/>
    <cellStyle name="60% - 강조색4 4 2 2 3 2 2 2" xfId="9474" xr:uid="{EECD3508-8BF9-4C3B-98BE-CC39515EA798}"/>
    <cellStyle name="60% - 강조색4 4 2 2 3 2 2 2 2" xfId="19202" xr:uid="{4039BA66-689E-4C6A-AAE9-BDDF738F2EC9}"/>
    <cellStyle name="60% - 강조색4 4 2 2 3 2 2 2 2 2" xfId="38658" xr:uid="{2F43D03C-E745-45E7-95D3-2A4722A2715A}"/>
    <cellStyle name="60% - 강조색4 4 2 2 3 2 2 2 3" xfId="28930" xr:uid="{87154E2A-C1E9-4BD4-B19B-066411803BE1}"/>
    <cellStyle name="60% - 강조색4 4 2 2 3 2 2 3" xfId="14338" xr:uid="{E91457F5-0ED2-42C7-A9EA-29CF29D095B5}"/>
    <cellStyle name="60% - 강조색4 4 2 2 3 2 2 3 2" xfId="33794" xr:uid="{C0855959-2A30-427B-B018-2FB9BC9B91A9}"/>
    <cellStyle name="60% - 강조색4 4 2 2 3 2 2 4" xfId="24066" xr:uid="{83BCC094-27AD-4307-9900-B2709EB81117}"/>
    <cellStyle name="60% - 강조색4 4 2 2 3 2 3" xfId="7042" xr:uid="{B77DB6F8-C9F8-4964-87EF-E1CBCB0C53A0}"/>
    <cellStyle name="60% - 강조색4 4 2 2 3 2 3 2" xfId="16770" xr:uid="{82C4D81E-B26F-42E3-A96C-98CF5CE8355A}"/>
    <cellStyle name="60% - 강조색4 4 2 2 3 2 3 2 2" xfId="36226" xr:uid="{F9036E7D-A13E-4FCE-936C-A102886A9861}"/>
    <cellStyle name="60% - 강조색4 4 2 2 3 2 3 3" xfId="26498" xr:uid="{78BCF913-4667-4904-9880-E9A3B74781E5}"/>
    <cellStyle name="60% - 강조색4 4 2 2 3 2 4" xfId="11906" xr:uid="{5CA2E0CA-77BB-4BAE-8CD4-BF54D9BEAF7F}"/>
    <cellStyle name="60% - 강조색4 4 2 2 3 2 4 2" xfId="31362" xr:uid="{23A2E98E-4EAC-45A5-96F6-01784F22F249}"/>
    <cellStyle name="60% - 강조색4 4 2 2 3 2 5" xfId="21634" xr:uid="{73896311-A08F-4932-A348-F4D2717F1DCB}"/>
    <cellStyle name="60% - 강조색4 4 2 2 3 3" xfId="3394" xr:uid="{D83C005B-44EE-4455-8B3B-E819343D5B73}"/>
    <cellStyle name="60% - 강조색4 4 2 2 3 3 2" xfId="8258" xr:uid="{E71E114E-87FD-4490-A76A-B380D1A045EF}"/>
    <cellStyle name="60% - 강조색4 4 2 2 3 3 2 2" xfId="17986" xr:uid="{C1CAAC2B-67B0-43D7-8C27-95D67649FBDA}"/>
    <cellStyle name="60% - 강조색4 4 2 2 3 3 2 2 2" xfId="37442" xr:uid="{009EC9E3-B86C-4FB1-BA03-C32E6B0419AF}"/>
    <cellStyle name="60% - 강조색4 4 2 2 3 3 2 3" xfId="27714" xr:uid="{E6794292-D63F-4726-80E4-908CBB929F81}"/>
    <cellStyle name="60% - 강조색4 4 2 2 3 3 3" xfId="13122" xr:uid="{B9F27184-AB91-430C-B2EA-322B867949C1}"/>
    <cellStyle name="60% - 강조색4 4 2 2 3 3 3 2" xfId="32578" xr:uid="{284BADBA-9C84-4D24-B2C1-E00E0ABB6165}"/>
    <cellStyle name="60% - 강조색4 4 2 2 3 3 4" xfId="22850" xr:uid="{6DCBCE74-1A6C-43A7-927A-019FB3D4C0D1}"/>
    <cellStyle name="60% - 강조색4 4 2 2 3 4" xfId="5826" xr:uid="{36E8932A-A2F4-4784-BA7E-ACEB7D5055DC}"/>
    <cellStyle name="60% - 강조색4 4 2 2 3 4 2" xfId="15554" xr:uid="{A2A4078B-11C0-432A-9CB3-6ECA9C9CBE27}"/>
    <cellStyle name="60% - 강조색4 4 2 2 3 4 2 2" xfId="35010" xr:uid="{61CDF387-B074-42E7-88EE-4CBF30BEBDB7}"/>
    <cellStyle name="60% - 강조색4 4 2 2 3 4 3" xfId="25282" xr:uid="{C6762658-1834-4ECE-827E-4A695CA7EFD8}"/>
    <cellStyle name="60% - 강조색4 4 2 2 3 5" xfId="10690" xr:uid="{865F2DA6-E6AD-4DB7-B04C-333442C355E6}"/>
    <cellStyle name="60% - 강조색4 4 2 2 3 5 2" xfId="30146" xr:uid="{8DD2F9E3-677C-4C59-A6D3-3FD7F1029B1F}"/>
    <cellStyle name="60% - 강조색4 4 2 2 3 6" xfId="20418" xr:uid="{30345E56-AC89-4E1F-BB4B-293D4C296C18}"/>
    <cellStyle name="60% - 강조색4 4 2 2 4" xfId="1570" xr:uid="{EDB19E86-3301-4809-94FD-AD1B3A217EC4}"/>
    <cellStyle name="60% - 강조색4 4 2 2 4 2" xfId="4002" xr:uid="{3F19ED4A-702A-4DF4-924B-FD76DA590C26}"/>
    <cellStyle name="60% - 강조색4 4 2 2 4 2 2" xfId="8866" xr:uid="{D25EFE76-657B-4373-B703-BB764FFCB39E}"/>
    <cellStyle name="60% - 강조색4 4 2 2 4 2 2 2" xfId="18594" xr:uid="{DC3A2CF9-D2DB-4990-AEC5-75916D14B3A7}"/>
    <cellStyle name="60% - 강조색4 4 2 2 4 2 2 2 2" xfId="38050" xr:uid="{AF580E54-9A1A-442C-9A04-7E6FA06CAEB3}"/>
    <cellStyle name="60% - 강조색4 4 2 2 4 2 2 3" xfId="28322" xr:uid="{EF62E2B3-4B39-4FFE-B229-E419B2193FDC}"/>
    <cellStyle name="60% - 강조색4 4 2 2 4 2 3" xfId="13730" xr:uid="{C19EA498-B257-4753-A362-2F67BC0F541A}"/>
    <cellStyle name="60% - 강조색4 4 2 2 4 2 3 2" xfId="33186" xr:uid="{6B7129DB-8EDF-4E5C-AF38-00B0D87CF44E}"/>
    <cellStyle name="60% - 강조색4 4 2 2 4 2 4" xfId="23458" xr:uid="{A7338894-A152-46CF-B8C8-9CE7B95412A3}"/>
    <cellStyle name="60% - 강조색4 4 2 2 4 3" xfId="6434" xr:uid="{823A9BFE-8063-454D-AE6D-0919696780EC}"/>
    <cellStyle name="60% - 강조색4 4 2 2 4 3 2" xfId="16162" xr:uid="{6F3CD449-094E-49BF-A734-5E6D793ACF2D}"/>
    <cellStyle name="60% - 강조색4 4 2 2 4 3 2 2" xfId="35618" xr:uid="{FB9A2453-E604-4629-912B-8B90FC219465}"/>
    <cellStyle name="60% - 강조색4 4 2 2 4 3 3" xfId="25890" xr:uid="{90323247-990E-48AC-AB18-54B530F8DB80}"/>
    <cellStyle name="60% - 강조색4 4 2 2 4 4" xfId="11298" xr:uid="{1B07F3E2-C50C-4844-A920-FE69EE13D42C}"/>
    <cellStyle name="60% - 강조색4 4 2 2 4 4 2" xfId="30754" xr:uid="{00434886-5342-4EC4-B14B-CE542C2D536F}"/>
    <cellStyle name="60% - 강조색4 4 2 2 4 5" xfId="21026" xr:uid="{5E3DB43E-A68D-40E2-A5F6-A5C067CDAA5B}"/>
    <cellStyle name="60% - 강조색4 4 2 2 5" xfId="2786" xr:uid="{8112E4FB-A7F8-4BE3-ADDE-444905A3CF7D}"/>
    <cellStyle name="60% - 강조색4 4 2 2 5 2" xfId="7650" xr:uid="{C6A793E2-085C-458A-9E7C-54790442AB1A}"/>
    <cellStyle name="60% - 강조색4 4 2 2 5 2 2" xfId="17378" xr:uid="{BB8EA446-EDE7-43E0-8344-FF535B508F7F}"/>
    <cellStyle name="60% - 강조색4 4 2 2 5 2 2 2" xfId="36834" xr:uid="{0595A51B-8056-4D54-B914-5D6DD6C163C4}"/>
    <cellStyle name="60% - 강조색4 4 2 2 5 2 3" xfId="27106" xr:uid="{31F3A48B-51F0-4366-AA7F-2E5E26F1B715}"/>
    <cellStyle name="60% - 강조색4 4 2 2 5 3" xfId="12514" xr:uid="{AE248D27-6227-451F-A4C2-E48A1EB461F8}"/>
    <cellStyle name="60% - 강조색4 4 2 2 5 3 2" xfId="31970" xr:uid="{BAEE1481-BA3C-4B96-BDA8-B517E727A333}"/>
    <cellStyle name="60% - 강조색4 4 2 2 5 4" xfId="22242" xr:uid="{EFA16741-BFAB-423B-A1D9-4BC6FCBFB9A8}"/>
    <cellStyle name="60% - 강조색4 4 2 2 6" xfId="5218" xr:uid="{615A9F81-8B5B-4496-BBC3-03CE29233E12}"/>
    <cellStyle name="60% - 강조색4 4 2 2 6 2" xfId="14946" xr:uid="{8F91D71D-1186-4FF1-94F7-5068A5D02411}"/>
    <cellStyle name="60% - 강조색4 4 2 2 6 2 2" xfId="34402" xr:uid="{738EF5CA-3137-4C88-88C5-5979CE824C36}"/>
    <cellStyle name="60% - 강조색4 4 2 2 6 3" xfId="24674" xr:uid="{2202A28F-A81A-4D13-9088-29F24E85647B}"/>
    <cellStyle name="60% - 강조색4 4 2 2 7" xfId="10082" xr:uid="{B9A997FB-0818-46C7-B589-032C7EF6C063}"/>
    <cellStyle name="60% - 강조색4 4 2 2 7 2" xfId="29538" xr:uid="{3B93F90C-4D20-4D1C-A933-D47B7658CC78}"/>
    <cellStyle name="60% - 강조색4 4 2 2 8" xfId="19810" xr:uid="{DD91B10F-E38C-41A1-8B82-24FCF673518E}"/>
    <cellStyle name="60% - 강조색4 4 2 3" xfId="506" xr:uid="{FF4D49F2-F72B-4CF5-B3BB-8F2E1B05FC9E}"/>
    <cellStyle name="60% - 강조색4 4 2 3 2" xfId="1114" xr:uid="{95F74AF5-1307-4A2F-ACA1-DEB392036F67}"/>
    <cellStyle name="60% - 강조색4 4 2 3 2 2" xfId="2330" xr:uid="{9FB8A4B5-2DD7-4AA3-BFF4-0F040D77E374}"/>
    <cellStyle name="60% - 강조색4 4 2 3 2 2 2" xfId="4762" xr:uid="{DD1364A9-DB97-4604-9226-5780668A7D4A}"/>
    <cellStyle name="60% - 강조색4 4 2 3 2 2 2 2" xfId="9626" xr:uid="{EEEBB7E8-E7F3-4458-A03E-39C52A089205}"/>
    <cellStyle name="60% - 강조색4 4 2 3 2 2 2 2 2" xfId="19354" xr:uid="{CE2F398A-86A3-426A-9925-61BAB4134E65}"/>
    <cellStyle name="60% - 강조색4 4 2 3 2 2 2 2 2 2" xfId="38810" xr:uid="{FB817A9B-0F06-49FB-908E-B7EC23DC0414}"/>
    <cellStyle name="60% - 강조색4 4 2 3 2 2 2 2 3" xfId="29082" xr:uid="{E895F468-EBCD-4D3C-8714-2F5DC4010DAE}"/>
    <cellStyle name="60% - 강조색4 4 2 3 2 2 2 3" xfId="14490" xr:uid="{390BEF6E-49D4-4A5B-8D37-80B3F0FAFB2D}"/>
    <cellStyle name="60% - 강조색4 4 2 3 2 2 2 3 2" xfId="33946" xr:uid="{9271A5C6-8EDE-4A87-B0FE-3DA33E3D199F}"/>
    <cellStyle name="60% - 강조색4 4 2 3 2 2 2 4" xfId="24218" xr:uid="{BE855B83-20DD-498A-9C29-1ABC109BDE65}"/>
    <cellStyle name="60% - 강조색4 4 2 3 2 2 3" xfId="7194" xr:uid="{17B6A529-0BD9-48CB-B740-994F901BA1F2}"/>
    <cellStyle name="60% - 강조색4 4 2 3 2 2 3 2" xfId="16922" xr:uid="{0013C4FE-377E-4C27-8F0B-15ABA37DAF50}"/>
    <cellStyle name="60% - 강조색4 4 2 3 2 2 3 2 2" xfId="36378" xr:uid="{28F62768-E9CE-4331-BC2C-9F169A6CDFD5}"/>
    <cellStyle name="60% - 강조색4 4 2 3 2 2 3 3" xfId="26650" xr:uid="{0C4E3B36-6306-4880-B178-2B0FF82493E4}"/>
    <cellStyle name="60% - 강조색4 4 2 3 2 2 4" xfId="12058" xr:uid="{7D2358FE-B866-492E-B66C-E252A4DECAB6}"/>
    <cellStyle name="60% - 강조색4 4 2 3 2 2 4 2" xfId="31514" xr:uid="{494C5588-D51E-4AA2-A5D8-8803ADE8D99E}"/>
    <cellStyle name="60% - 강조색4 4 2 3 2 2 5" xfId="21786" xr:uid="{44E807CE-CEC4-4C30-BCFD-B4A94A69523A}"/>
    <cellStyle name="60% - 강조색4 4 2 3 2 3" xfId="3546" xr:uid="{D0FBF24C-8E3A-4E77-B4C0-23AE06EC3B18}"/>
    <cellStyle name="60% - 강조색4 4 2 3 2 3 2" xfId="8410" xr:uid="{023C8F9B-11B8-48B1-8A7A-455894C3E039}"/>
    <cellStyle name="60% - 강조색4 4 2 3 2 3 2 2" xfId="18138" xr:uid="{86145877-8A17-4528-9903-CE1D6CF97C98}"/>
    <cellStyle name="60% - 강조색4 4 2 3 2 3 2 2 2" xfId="37594" xr:uid="{4C173B09-7663-4D28-8E19-323916601D49}"/>
    <cellStyle name="60% - 강조색4 4 2 3 2 3 2 3" xfId="27866" xr:uid="{477B8231-2A81-421A-A991-753DCBDEF0AF}"/>
    <cellStyle name="60% - 강조색4 4 2 3 2 3 3" xfId="13274" xr:uid="{9210CF04-E1A5-4FE2-AF90-8EF31BBDA9A8}"/>
    <cellStyle name="60% - 강조색4 4 2 3 2 3 3 2" xfId="32730" xr:uid="{1FDAA236-4DB1-4914-B6A8-0773812C34F2}"/>
    <cellStyle name="60% - 강조색4 4 2 3 2 3 4" xfId="23002" xr:uid="{2DA064FA-3A9A-49AB-AA29-74769FA60FAB}"/>
    <cellStyle name="60% - 강조색4 4 2 3 2 4" xfId="5978" xr:uid="{EB9765C7-D8C5-4C08-A4A1-65B786D89706}"/>
    <cellStyle name="60% - 강조색4 4 2 3 2 4 2" xfId="15706" xr:uid="{EE80DEBA-055A-491A-B19B-C105DC6EB86B}"/>
    <cellStyle name="60% - 강조색4 4 2 3 2 4 2 2" xfId="35162" xr:uid="{88ABD5CD-1EA5-455F-AE2E-531BB2102EA5}"/>
    <cellStyle name="60% - 강조색4 4 2 3 2 4 3" xfId="25434" xr:uid="{E75B2F51-C26C-4A42-9D54-30412B21870F}"/>
    <cellStyle name="60% - 강조색4 4 2 3 2 5" xfId="10842" xr:uid="{71A7882C-91FC-4B65-B46F-D429FA4E66D8}"/>
    <cellStyle name="60% - 강조색4 4 2 3 2 5 2" xfId="30298" xr:uid="{F3C3AE80-2D75-487B-BB41-4D9EECF7FBAA}"/>
    <cellStyle name="60% - 강조색4 4 2 3 2 6" xfId="20570" xr:uid="{95FCC7B2-6129-453E-A5F7-4447C8A37AFD}"/>
    <cellStyle name="60% - 강조색4 4 2 3 3" xfId="1722" xr:uid="{9F90DF0A-7FF6-489F-9412-3662AB554BA2}"/>
    <cellStyle name="60% - 강조색4 4 2 3 3 2" xfId="4154" xr:uid="{07AFDB6A-5BD7-4CDE-80C0-0A56625C7306}"/>
    <cellStyle name="60% - 강조색4 4 2 3 3 2 2" xfId="9018" xr:uid="{BB6EFC3D-94DB-4124-A155-AD2C6392AFE8}"/>
    <cellStyle name="60% - 강조색4 4 2 3 3 2 2 2" xfId="18746" xr:uid="{B5924CC0-D0F9-4281-8F45-4713C10C50B5}"/>
    <cellStyle name="60% - 강조색4 4 2 3 3 2 2 2 2" xfId="38202" xr:uid="{6D0D3313-358A-4B3A-AF48-6E3D85B3CE3F}"/>
    <cellStyle name="60% - 강조색4 4 2 3 3 2 2 3" xfId="28474" xr:uid="{B4717E85-2634-4530-A226-B95B8D4F2487}"/>
    <cellStyle name="60% - 강조색4 4 2 3 3 2 3" xfId="13882" xr:uid="{6F36F9E9-F902-4E0B-A389-21FFCC0E0C36}"/>
    <cellStyle name="60% - 강조색4 4 2 3 3 2 3 2" xfId="33338" xr:uid="{6D3D7C7E-5064-42E7-B6B8-9687FF984491}"/>
    <cellStyle name="60% - 강조색4 4 2 3 3 2 4" xfId="23610" xr:uid="{22424664-C6DA-44C6-9CE6-0351F47E0851}"/>
    <cellStyle name="60% - 강조색4 4 2 3 3 3" xfId="6586" xr:uid="{08C34F7F-4E5D-4FF9-9B06-1EACA54BFD33}"/>
    <cellStyle name="60% - 강조색4 4 2 3 3 3 2" xfId="16314" xr:uid="{F07614E1-2088-4F04-B56C-33EF0ADCD3A7}"/>
    <cellStyle name="60% - 강조색4 4 2 3 3 3 2 2" xfId="35770" xr:uid="{C60A9D09-7361-443A-A92B-E80E82A4886C}"/>
    <cellStyle name="60% - 강조색4 4 2 3 3 3 3" xfId="26042" xr:uid="{64588768-0380-4059-B5DF-1DBBEF83C910}"/>
    <cellStyle name="60% - 강조색4 4 2 3 3 4" xfId="11450" xr:uid="{9EEEA0A7-1AC1-416F-9BE0-E027BFAE83A6}"/>
    <cellStyle name="60% - 강조색4 4 2 3 3 4 2" xfId="30906" xr:uid="{57541909-C46A-4A40-86FA-4D561DC8150D}"/>
    <cellStyle name="60% - 강조색4 4 2 3 3 5" xfId="21178" xr:uid="{ADACBD18-E199-4A54-BE92-19F7A24459AB}"/>
    <cellStyle name="60% - 강조색4 4 2 3 4" xfId="2938" xr:uid="{B333D108-2771-4F84-91CB-E09082BC5FD8}"/>
    <cellStyle name="60% - 강조색4 4 2 3 4 2" xfId="7802" xr:uid="{CE6000E4-DCED-4FB8-A824-8CAD85B3FE1D}"/>
    <cellStyle name="60% - 강조색4 4 2 3 4 2 2" xfId="17530" xr:uid="{846B4D74-1D94-4301-8435-9436ED5C359F}"/>
    <cellStyle name="60% - 강조색4 4 2 3 4 2 2 2" xfId="36986" xr:uid="{DDAD01E8-96D1-4FA5-842C-370D9E3D28BD}"/>
    <cellStyle name="60% - 강조색4 4 2 3 4 2 3" xfId="27258" xr:uid="{7768ABF1-0992-4FF7-B479-152ABC136D6D}"/>
    <cellStyle name="60% - 강조색4 4 2 3 4 3" xfId="12666" xr:uid="{21D867C5-3A2A-4B35-BB3C-39B274B6941A}"/>
    <cellStyle name="60% - 강조색4 4 2 3 4 3 2" xfId="32122" xr:uid="{B72869F8-186F-4E39-A293-D573EA4B7EFC}"/>
    <cellStyle name="60% - 강조색4 4 2 3 4 4" xfId="22394" xr:uid="{14E51AA5-B63E-427A-BF67-CC3EA5D17A57}"/>
    <cellStyle name="60% - 강조색4 4 2 3 5" xfId="5370" xr:uid="{32A50AB3-B72E-447B-871A-404DD8D28099}"/>
    <cellStyle name="60% - 강조색4 4 2 3 5 2" xfId="15098" xr:uid="{45407B5C-C1E7-4105-A2DE-916D3D2F9754}"/>
    <cellStyle name="60% - 강조색4 4 2 3 5 2 2" xfId="34554" xr:uid="{5E923E9D-689C-4AF8-BFB4-B07AC617468A}"/>
    <cellStyle name="60% - 강조색4 4 2 3 5 3" xfId="24826" xr:uid="{A1F7C10D-0CF8-4A6B-A4C8-28BD68A516EF}"/>
    <cellStyle name="60% - 강조색4 4 2 3 6" xfId="10234" xr:uid="{A9D07EFE-BB3E-4CC5-A93B-1EB01429F43A}"/>
    <cellStyle name="60% - 강조색4 4 2 3 6 2" xfId="29690" xr:uid="{7314A1F9-4EDA-4867-8379-47F3D5C46CAC}"/>
    <cellStyle name="60% - 강조색4 4 2 3 7" xfId="19962" xr:uid="{FE6EB185-5018-42C3-999D-50DBA89F7BF6}"/>
    <cellStyle name="60% - 강조색4 4 2 4" xfId="810" xr:uid="{29697A2B-AD92-4B5B-B3BD-A9DA9841E6B6}"/>
    <cellStyle name="60% - 강조색4 4 2 4 2" xfId="2026" xr:uid="{7957AA59-A6D2-49D3-943B-95EF1E03B3E1}"/>
    <cellStyle name="60% - 강조색4 4 2 4 2 2" xfId="4458" xr:uid="{22B56D03-A5FA-46E1-8C12-D05D9AE8D6AE}"/>
    <cellStyle name="60% - 강조색4 4 2 4 2 2 2" xfId="9322" xr:uid="{5FE3EEA9-69A5-4446-BF56-1D54DD4F2513}"/>
    <cellStyle name="60% - 강조색4 4 2 4 2 2 2 2" xfId="19050" xr:uid="{827640C7-4054-41A6-9A55-EDFD44C92A2C}"/>
    <cellStyle name="60% - 강조색4 4 2 4 2 2 2 2 2" xfId="38506" xr:uid="{4EE4F304-A81E-4DCD-AD3F-5938C1A2F364}"/>
    <cellStyle name="60% - 강조색4 4 2 4 2 2 2 3" xfId="28778" xr:uid="{5389AB73-01A4-4313-8C92-72AF40DD44B9}"/>
    <cellStyle name="60% - 강조색4 4 2 4 2 2 3" xfId="14186" xr:uid="{09FF8CD4-C050-43BC-B4DA-E6FB5EA1A376}"/>
    <cellStyle name="60% - 강조색4 4 2 4 2 2 3 2" xfId="33642" xr:uid="{315AB47A-9AE0-4C5B-A93A-6E28E5DA6909}"/>
    <cellStyle name="60% - 강조색4 4 2 4 2 2 4" xfId="23914" xr:uid="{C9D6DC25-914D-403D-959C-C7C4A83A5292}"/>
    <cellStyle name="60% - 강조색4 4 2 4 2 3" xfId="6890" xr:uid="{507EE015-2E81-4D02-ABA0-8E1B083E36F2}"/>
    <cellStyle name="60% - 강조색4 4 2 4 2 3 2" xfId="16618" xr:uid="{E81362DD-DBC0-480E-941F-8CD188B756EC}"/>
    <cellStyle name="60% - 강조색4 4 2 4 2 3 2 2" xfId="36074" xr:uid="{88BEE884-E431-43B7-A52D-4A31275095D8}"/>
    <cellStyle name="60% - 강조색4 4 2 4 2 3 3" xfId="26346" xr:uid="{BE86743B-311C-4BC5-900D-E52988A8D4AE}"/>
    <cellStyle name="60% - 강조색4 4 2 4 2 4" xfId="11754" xr:uid="{D50582FD-1A85-4ACB-835D-42D5D7449BB0}"/>
    <cellStyle name="60% - 강조색4 4 2 4 2 4 2" xfId="31210" xr:uid="{C80E034A-FB9D-4DBC-9593-2A49FDAD6AB2}"/>
    <cellStyle name="60% - 강조색4 4 2 4 2 5" xfId="21482" xr:uid="{5CAF495F-30A1-4C41-8E3F-419800722DCA}"/>
    <cellStyle name="60% - 강조색4 4 2 4 3" xfId="3242" xr:uid="{D75FFDE6-0228-44FB-AA16-760EA9D33807}"/>
    <cellStyle name="60% - 강조색4 4 2 4 3 2" xfId="8106" xr:uid="{A0F157EE-F930-4BDF-88B7-03D2923B7263}"/>
    <cellStyle name="60% - 강조색4 4 2 4 3 2 2" xfId="17834" xr:uid="{9F27CD2D-6E3D-43E6-AF3C-3DA63E83CCEC}"/>
    <cellStyle name="60% - 강조색4 4 2 4 3 2 2 2" xfId="37290" xr:uid="{24620608-298B-4A21-B442-9DC56324A021}"/>
    <cellStyle name="60% - 강조색4 4 2 4 3 2 3" xfId="27562" xr:uid="{4A933FEA-6F32-4BE2-AA00-BDEC7486F176}"/>
    <cellStyle name="60% - 강조색4 4 2 4 3 3" xfId="12970" xr:uid="{C236C59C-054B-40FB-8A92-F8A6B7AB2438}"/>
    <cellStyle name="60% - 강조색4 4 2 4 3 3 2" xfId="32426" xr:uid="{4E7860CD-25D1-44DE-91DB-483DA4C313F7}"/>
    <cellStyle name="60% - 강조색4 4 2 4 3 4" xfId="22698" xr:uid="{E750E302-0D67-46FA-9B6B-D33BBC6C1730}"/>
    <cellStyle name="60% - 강조색4 4 2 4 4" xfId="5674" xr:uid="{BABF57B0-E9A4-472B-B0B0-050AD803B49F}"/>
    <cellStyle name="60% - 강조색4 4 2 4 4 2" xfId="15402" xr:uid="{C3CB52A0-C5BF-4C40-9AFD-C867E6498C61}"/>
    <cellStyle name="60% - 강조색4 4 2 4 4 2 2" xfId="34858" xr:uid="{D61A489E-177F-41EB-83C4-D54C80502D18}"/>
    <cellStyle name="60% - 강조색4 4 2 4 4 3" xfId="25130" xr:uid="{161EF21B-CAC2-40A1-A724-4527FE52A7DC}"/>
    <cellStyle name="60% - 강조색4 4 2 4 5" xfId="10538" xr:uid="{46CE5B70-4C92-4382-88CC-C96E645DD734}"/>
    <cellStyle name="60% - 강조색4 4 2 4 5 2" xfId="29994" xr:uid="{53341C00-3571-4949-B308-329979275ADB}"/>
    <cellStyle name="60% - 강조색4 4 2 4 6" xfId="20266" xr:uid="{6E8F58D8-E9D9-43AC-938B-27F0FDEF9236}"/>
    <cellStyle name="60% - 강조색4 4 2 5" xfId="1418" xr:uid="{20FB8284-CB3A-48D9-BA65-614337EBE3D8}"/>
    <cellStyle name="60% - 강조색4 4 2 5 2" xfId="3850" xr:uid="{3CD65349-D548-4A0D-89C5-AE6822EB3148}"/>
    <cellStyle name="60% - 강조색4 4 2 5 2 2" xfId="8714" xr:uid="{134D72A6-D026-4BAC-9708-83601E897C92}"/>
    <cellStyle name="60% - 강조색4 4 2 5 2 2 2" xfId="18442" xr:uid="{DC0505FA-C5CA-4507-ACFA-AB3BF3E34053}"/>
    <cellStyle name="60% - 강조색4 4 2 5 2 2 2 2" xfId="37898" xr:uid="{E21AF9CE-24A1-40CD-BF78-CAF3EC76F1EB}"/>
    <cellStyle name="60% - 강조색4 4 2 5 2 2 3" xfId="28170" xr:uid="{40A343DF-074A-4A1A-9B3B-E266C04DC369}"/>
    <cellStyle name="60% - 강조색4 4 2 5 2 3" xfId="13578" xr:uid="{F6011F5C-659E-485A-8CAF-74759557BC6D}"/>
    <cellStyle name="60% - 강조색4 4 2 5 2 3 2" xfId="33034" xr:uid="{30F7E5B8-31A2-4F00-95A7-D2DF59E0DDF5}"/>
    <cellStyle name="60% - 강조색4 4 2 5 2 4" xfId="23306" xr:uid="{3FBA8E99-FF63-467F-9C50-E8BC278F6422}"/>
    <cellStyle name="60% - 강조색4 4 2 5 3" xfId="6282" xr:uid="{F7D1116B-C42E-4952-A01C-6017ADDEEEAF}"/>
    <cellStyle name="60% - 강조색4 4 2 5 3 2" xfId="16010" xr:uid="{6EA8155E-08CC-4B79-A9B4-D1A313717A00}"/>
    <cellStyle name="60% - 강조색4 4 2 5 3 2 2" xfId="35466" xr:uid="{352805AB-E72E-47B6-B246-8C41BA58FF84}"/>
    <cellStyle name="60% - 강조색4 4 2 5 3 3" xfId="25738" xr:uid="{CFF63607-AF80-46C3-9E56-F2F0F62E94B6}"/>
    <cellStyle name="60% - 강조색4 4 2 5 4" xfId="11146" xr:uid="{99C20E78-BED2-46CA-BB7B-CE8F67258F09}"/>
    <cellStyle name="60% - 강조색4 4 2 5 4 2" xfId="30602" xr:uid="{6ED56981-4034-42A1-A85D-357574A7C62A}"/>
    <cellStyle name="60% - 강조색4 4 2 5 5" xfId="20874" xr:uid="{32A23DA7-FFDA-4F8B-B566-7736F9A83028}"/>
    <cellStyle name="60% - 강조색4 4 2 6" xfId="2634" xr:uid="{EA86C408-8BC6-4E6D-BD99-8A76C20DA82C}"/>
    <cellStyle name="60% - 강조색4 4 2 6 2" xfId="7498" xr:uid="{9B54D82C-41AD-45B4-B9EE-4290DABCE3B1}"/>
    <cellStyle name="60% - 강조색4 4 2 6 2 2" xfId="17226" xr:uid="{B6229E62-4595-47B6-BF75-4714E5B23596}"/>
    <cellStyle name="60% - 강조색4 4 2 6 2 2 2" xfId="36682" xr:uid="{93737666-A563-48BA-9C47-A6F9053310EC}"/>
    <cellStyle name="60% - 강조색4 4 2 6 2 3" xfId="26954" xr:uid="{D42E6080-B74C-4C52-9F5F-542AE38862F6}"/>
    <cellStyle name="60% - 강조색4 4 2 6 3" xfId="12362" xr:uid="{0D615319-4CE0-442D-AB42-6D5BE48EAA81}"/>
    <cellStyle name="60% - 강조색4 4 2 6 3 2" xfId="31818" xr:uid="{70A383D2-DD5A-4C89-BEB2-13A5A509121B}"/>
    <cellStyle name="60% - 강조색4 4 2 6 4" xfId="22090" xr:uid="{8BFBB346-E8E9-4B47-BB38-517F4D9C152C}"/>
    <cellStyle name="60% - 강조색4 4 2 7" xfId="5066" xr:uid="{D1F80BE6-4612-4275-B681-87CE2BAE8216}"/>
    <cellStyle name="60% - 강조색4 4 2 7 2" xfId="14794" xr:uid="{F7095FBD-E63C-41D5-8AA4-5399A79CFEE8}"/>
    <cellStyle name="60% - 강조색4 4 2 7 2 2" xfId="34250" xr:uid="{DF5F3E01-7038-4A5E-81BC-097130A5077E}"/>
    <cellStyle name="60% - 강조색4 4 2 7 3" xfId="24522" xr:uid="{8EDB90B8-7BAD-49C1-BC50-9C14A484FE45}"/>
    <cellStyle name="60% - 강조색4 4 2 8" xfId="9930" xr:uid="{3EBE13AB-42D1-4377-8E8E-5A5E1EABD1E1}"/>
    <cellStyle name="60% - 강조색4 4 2 8 2" xfId="29386" xr:uid="{1FF7E397-FF3C-4D74-A897-09CD2BF8876D}"/>
    <cellStyle name="60% - 강조색4 4 2 9" xfId="19658" xr:uid="{AF278243-2285-4E7A-8405-A072CE83C7B3}"/>
    <cellStyle name="60% - 강조색4 4 3" xfId="276" xr:uid="{22FDF8A8-1D6A-48E1-98AE-21D827CF2DB7}"/>
    <cellStyle name="60% - 강조색4 4 3 2" xfId="581" xr:uid="{4F239BC7-3EC3-4AEB-8DA2-1AAF4E2AE5AB}"/>
    <cellStyle name="60% - 강조색4 4 3 2 2" xfId="1189" xr:uid="{21F84A26-F3D1-44E5-A9DC-3EAFD71B6EF8}"/>
    <cellStyle name="60% - 강조색4 4 3 2 2 2" xfId="2405" xr:uid="{9A5DC593-FDD4-40CB-B980-E8FA9EFD4034}"/>
    <cellStyle name="60% - 강조색4 4 3 2 2 2 2" xfId="4837" xr:uid="{C0CA568B-78C0-4782-9A09-62F8299606B1}"/>
    <cellStyle name="60% - 강조색4 4 3 2 2 2 2 2" xfId="9701" xr:uid="{FBCE643A-E2E6-4137-92BD-7EDFD8EB31A5}"/>
    <cellStyle name="60% - 강조색4 4 3 2 2 2 2 2 2" xfId="19429" xr:uid="{47C35157-1A9F-4A6D-B266-ABECDFF8923B}"/>
    <cellStyle name="60% - 강조색4 4 3 2 2 2 2 2 2 2" xfId="38885" xr:uid="{16C63B63-2E85-4F96-A2AF-71BB2522D524}"/>
    <cellStyle name="60% - 강조색4 4 3 2 2 2 2 2 3" xfId="29157" xr:uid="{AC6C51A8-8842-40F3-968C-6985D4FEE26D}"/>
    <cellStyle name="60% - 강조색4 4 3 2 2 2 2 3" xfId="14565" xr:uid="{18A32DB4-50BA-4738-AE88-397CD0D78E61}"/>
    <cellStyle name="60% - 강조색4 4 3 2 2 2 2 3 2" xfId="34021" xr:uid="{A6C0A4F6-8D48-468F-AA82-B2E6341960F3}"/>
    <cellStyle name="60% - 강조색4 4 3 2 2 2 2 4" xfId="24293" xr:uid="{54FD28E5-1B28-42AD-B3D1-24B2B8D1BCBB}"/>
    <cellStyle name="60% - 강조색4 4 3 2 2 2 3" xfId="7269" xr:uid="{D1428103-EF75-4B3B-BFE4-253CB22CA3C2}"/>
    <cellStyle name="60% - 강조색4 4 3 2 2 2 3 2" xfId="16997" xr:uid="{4C1CDFB9-B2A0-4F2C-8DE1-CF14DF0C6B7E}"/>
    <cellStyle name="60% - 강조색4 4 3 2 2 2 3 2 2" xfId="36453" xr:uid="{55CF1939-4A2D-4DA1-9006-C1566EC97B5E}"/>
    <cellStyle name="60% - 강조색4 4 3 2 2 2 3 3" xfId="26725" xr:uid="{D3B1F572-69E0-40E0-AF9F-B4AEB272EB31}"/>
    <cellStyle name="60% - 강조색4 4 3 2 2 2 4" xfId="12133" xr:uid="{753152DE-27DC-42DF-8018-C47D0EF59B48}"/>
    <cellStyle name="60% - 강조색4 4 3 2 2 2 4 2" xfId="31589" xr:uid="{E408E61F-AB18-4B6E-8EC0-267C3326CD86}"/>
    <cellStyle name="60% - 강조색4 4 3 2 2 2 5" xfId="21861" xr:uid="{026E4CCF-70F3-4E43-ABFC-C1EE723E5736}"/>
    <cellStyle name="60% - 강조색4 4 3 2 2 3" xfId="3621" xr:uid="{5633C352-C0D9-4E1A-8BE0-DC52E427C467}"/>
    <cellStyle name="60% - 강조색4 4 3 2 2 3 2" xfId="8485" xr:uid="{33093043-65D4-4433-B353-FE0A5715407F}"/>
    <cellStyle name="60% - 강조색4 4 3 2 2 3 2 2" xfId="18213" xr:uid="{677BF001-BADF-4BC5-BF2F-0C4700CC631A}"/>
    <cellStyle name="60% - 강조색4 4 3 2 2 3 2 2 2" xfId="37669" xr:uid="{6BE5DB25-953B-4540-8F3A-001A5DF087F6}"/>
    <cellStyle name="60% - 강조색4 4 3 2 2 3 2 3" xfId="27941" xr:uid="{DBE73B59-F5CF-40DE-B622-35D4D79BCE48}"/>
    <cellStyle name="60% - 강조색4 4 3 2 2 3 3" xfId="13349" xr:uid="{0AB34187-DD97-4BA2-A5F1-D57A9C952166}"/>
    <cellStyle name="60% - 강조색4 4 3 2 2 3 3 2" xfId="32805" xr:uid="{5C28AB7E-EC01-45BE-905A-038AEE143E5E}"/>
    <cellStyle name="60% - 강조색4 4 3 2 2 3 4" xfId="23077" xr:uid="{63E99E1D-8ED5-41E7-88E5-4D74238CA118}"/>
    <cellStyle name="60% - 강조색4 4 3 2 2 4" xfId="6053" xr:uid="{7722089E-924A-423A-BC1F-CA93D3356C35}"/>
    <cellStyle name="60% - 강조색4 4 3 2 2 4 2" xfId="15781" xr:uid="{791D7D5A-99BA-486F-935E-10FBB8723B34}"/>
    <cellStyle name="60% - 강조색4 4 3 2 2 4 2 2" xfId="35237" xr:uid="{5399EEAA-5992-4F71-AE52-24ACE5A27DEE}"/>
    <cellStyle name="60% - 강조색4 4 3 2 2 4 3" xfId="25509" xr:uid="{F8F36B90-BA58-48F0-9913-E25210F25181}"/>
    <cellStyle name="60% - 강조색4 4 3 2 2 5" xfId="10917" xr:uid="{07C6D0EF-047A-4716-8081-D2927D28B83C}"/>
    <cellStyle name="60% - 강조색4 4 3 2 2 5 2" xfId="30373" xr:uid="{8328A444-6913-424E-AB75-C2293B345ADD}"/>
    <cellStyle name="60% - 강조색4 4 3 2 2 6" xfId="20645" xr:uid="{583EAF8F-D6A9-4AC2-9A70-60FB3F63A44A}"/>
    <cellStyle name="60% - 강조색4 4 3 2 3" xfId="1797" xr:uid="{BDF5C74F-9520-4408-8693-55E676CCB73C}"/>
    <cellStyle name="60% - 강조색4 4 3 2 3 2" xfId="4229" xr:uid="{E0D81B6D-4BB5-4534-9620-AD64C935240D}"/>
    <cellStyle name="60% - 강조색4 4 3 2 3 2 2" xfId="9093" xr:uid="{AB0A1771-18AC-4577-AD7E-458274C300FF}"/>
    <cellStyle name="60% - 강조색4 4 3 2 3 2 2 2" xfId="18821" xr:uid="{24A2DE7B-7C88-4511-BDCD-2AE1EEC4A85E}"/>
    <cellStyle name="60% - 강조색4 4 3 2 3 2 2 2 2" xfId="38277" xr:uid="{8C66A4DB-3C47-4B2A-AE2E-23BF7893EB1A}"/>
    <cellStyle name="60% - 강조색4 4 3 2 3 2 2 3" xfId="28549" xr:uid="{89A4A457-3D9B-42CC-86DB-3CBB10950135}"/>
    <cellStyle name="60% - 강조색4 4 3 2 3 2 3" xfId="13957" xr:uid="{226C055A-72D0-4428-BE6D-857B6AEABD18}"/>
    <cellStyle name="60% - 강조색4 4 3 2 3 2 3 2" xfId="33413" xr:uid="{F1EFD705-C8AB-40A4-B1C4-F58AFF648D69}"/>
    <cellStyle name="60% - 강조색4 4 3 2 3 2 4" xfId="23685" xr:uid="{A1EDEA2A-4F23-46ED-8821-C3323F44CE05}"/>
    <cellStyle name="60% - 강조색4 4 3 2 3 3" xfId="6661" xr:uid="{63C3215D-D80D-4626-B5EB-077905EFCB88}"/>
    <cellStyle name="60% - 강조색4 4 3 2 3 3 2" xfId="16389" xr:uid="{5DBA6307-B94D-4C5A-BB7F-B7D242B24222}"/>
    <cellStyle name="60% - 강조색4 4 3 2 3 3 2 2" xfId="35845" xr:uid="{CBCA765B-0539-4045-94DB-8F4D94932481}"/>
    <cellStyle name="60% - 강조색4 4 3 2 3 3 3" xfId="26117" xr:uid="{1DD555AB-FD82-499A-906D-CDA46F3953C8}"/>
    <cellStyle name="60% - 강조색4 4 3 2 3 4" xfId="11525" xr:uid="{EAFA7410-6061-4B6D-9BB3-F2F0CEACDBB9}"/>
    <cellStyle name="60% - 강조색4 4 3 2 3 4 2" xfId="30981" xr:uid="{439BC9CC-8504-4F11-A99F-08CE7341C91D}"/>
    <cellStyle name="60% - 강조색4 4 3 2 3 5" xfId="21253" xr:uid="{E25144D0-ACA1-43D7-8379-6858A92C38C6}"/>
    <cellStyle name="60% - 강조색4 4 3 2 4" xfId="3013" xr:uid="{97C5FEBA-F7E8-4557-9C22-353B06C474C9}"/>
    <cellStyle name="60% - 강조색4 4 3 2 4 2" xfId="7877" xr:uid="{144B5C90-2C3B-4ECE-AA4C-C2A6D40E0458}"/>
    <cellStyle name="60% - 강조색4 4 3 2 4 2 2" xfId="17605" xr:uid="{E3FA3B68-92EE-439A-BBF6-3A557FF3DA86}"/>
    <cellStyle name="60% - 강조색4 4 3 2 4 2 2 2" xfId="37061" xr:uid="{6694BB89-0F1C-4E31-8032-7303F3B9433C}"/>
    <cellStyle name="60% - 강조색4 4 3 2 4 2 3" xfId="27333" xr:uid="{3FF56567-EF45-427F-8FF6-A3C192D3BDBD}"/>
    <cellStyle name="60% - 강조색4 4 3 2 4 3" xfId="12741" xr:uid="{65B77240-B10A-4004-B9A4-AEAD9D43561A}"/>
    <cellStyle name="60% - 강조색4 4 3 2 4 3 2" xfId="32197" xr:uid="{E5E201BB-E13C-41E5-B019-62BB9E29E352}"/>
    <cellStyle name="60% - 강조색4 4 3 2 4 4" xfId="22469" xr:uid="{5D73AA33-475A-4038-9E74-893CE8E749D7}"/>
    <cellStyle name="60% - 강조색4 4 3 2 5" xfId="5445" xr:uid="{C1D9ECE0-896A-44A2-B4B4-C2793A66D34A}"/>
    <cellStyle name="60% - 강조색4 4 3 2 5 2" xfId="15173" xr:uid="{11B60BC3-4256-40A7-8D96-3AA117C29C48}"/>
    <cellStyle name="60% - 강조색4 4 3 2 5 2 2" xfId="34629" xr:uid="{0EBDF86F-C75F-416B-941F-747937B535FE}"/>
    <cellStyle name="60% - 강조색4 4 3 2 5 3" xfId="24901" xr:uid="{50C098D5-3774-40E1-84E9-EF520A869AAD}"/>
    <cellStyle name="60% - 강조색4 4 3 2 6" xfId="10309" xr:uid="{02FF32AA-3216-4004-966F-F4A4464DA3D6}"/>
    <cellStyle name="60% - 강조색4 4 3 2 6 2" xfId="29765" xr:uid="{581F0C01-1F2F-49EF-9CC1-F07B005CFEEF}"/>
    <cellStyle name="60% - 강조색4 4 3 2 7" xfId="20037" xr:uid="{BF2641CA-55F5-448D-BE1D-171AF020000F}"/>
    <cellStyle name="60% - 강조색4 4 3 3" xfId="885" xr:uid="{1D866869-FBBA-4F41-990E-8C5989D9C32C}"/>
    <cellStyle name="60% - 강조색4 4 3 3 2" xfId="2101" xr:uid="{62EE83C4-B1BB-419C-85EE-091B19854A4C}"/>
    <cellStyle name="60% - 강조색4 4 3 3 2 2" xfId="4533" xr:uid="{FA41CF82-E9C9-4252-8EAD-E065E76AA30F}"/>
    <cellStyle name="60% - 강조색4 4 3 3 2 2 2" xfId="9397" xr:uid="{1FC10C94-5F1B-4E74-B676-D06D22712327}"/>
    <cellStyle name="60% - 강조색4 4 3 3 2 2 2 2" xfId="19125" xr:uid="{3E8D9321-7EA2-4F10-9688-0FEF99469BBD}"/>
    <cellStyle name="60% - 강조색4 4 3 3 2 2 2 2 2" xfId="38581" xr:uid="{90FBEFAE-8B8F-42C3-86BB-6EBE98AA9F53}"/>
    <cellStyle name="60% - 강조색4 4 3 3 2 2 2 3" xfId="28853" xr:uid="{5CC18066-01B1-476D-8039-D673F3DB632B}"/>
    <cellStyle name="60% - 강조색4 4 3 3 2 2 3" xfId="14261" xr:uid="{C176B0E3-217F-471D-B2B8-420F160907CF}"/>
    <cellStyle name="60% - 강조색4 4 3 3 2 2 3 2" xfId="33717" xr:uid="{EBAA5BDB-48AC-450B-944D-1A7F9DD3DDDB}"/>
    <cellStyle name="60% - 강조색4 4 3 3 2 2 4" xfId="23989" xr:uid="{15FD6EF5-FE8C-438A-BEA2-8293A1EE11AF}"/>
    <cellStyle name="60% - 강조색4 4 3 3 2 3" xfId="6965" xr:uid="{C204AE03-DD6D-4CEE-B489-C10F5B8C9F80}"/>
    <cellStyle name="60% - 강조색4 4 3 3 2 3 2" xfId="16693" xr:uid="{B459B663-CDD3-4D5C-8202-E2380A530433}"/>
    <cellStyle name="60% - 강조색4 4 3 3 2 3 2 2" xfId="36149" xr:uid="{259B38E7-BD97-4B32-8659-1DC6B4390E85}"/>
    <cellStyle name="60% - 강조색4 4 3 3 2 3 3" xfId="26421" xr:uid="{C71726BD-E7CF-4908-8F61-9B7F0AA29A79}"/>
    <cellStyle name="60% - 강조색4 4 3 3 2 4" xfId="11829" xr:uid="{B54995C4-ECDC-466A-A417-44F50CD497C5}"/>
    <cellStyle name="60% - 강조색4 4 3 3 2 4 2" xfId="31285" xr:uid="{3323F7C0-003F-4421-A275-0D4B95EC945B}"/>
    <cellStyle name="60% - 강조색4 4 3 3 2 5" xfId="21557" xr:uid="{551431C3-0DD1-4926-86FE-C60562C77255}"/>
    <cellStyle name="60% - 강조색4 4 3 3 3" xfId="3317" xr:uid="{53A5535C-7E04-40CA-9C18-0716494AB627}"/>
    <cellStyle name="60% - 강조색4 4 3 3 3 2" xfId="8181" xr:uid="{9823B02A-C3EA-45D9-97E7-6D17170201FF}"/>
    <cellStyle name="60% - 강조색4 4 3 3 3 2 2" xfId="17909" xr:uid="{D9DA9394-54BA-4FE3-815B-4174C0B14D17}"/>
    <cellStyle name="60% - 강조색4 4 3 3 3 2 2 2" xfId="37365" xr:uid="{C9B7A7F3-E061-4AF6-B439-49648379C194}"/>
    <cellStyle name="60% - 강조색4 4 3 3 3 2 3" xfId="27637" xr:uid="{AE287677-8BE9-4BD5-93FB-E15E64E2101B}"/>
    <cellStyle name="60% - 강조색4 4 3 3 3 3" xfId="13045" xr:uid="{C572997C-E609-4986-8D3B-744CB6EB9FB9}"/>
    <cellStyle name="60% - 강조색4 4 3 3 3 3 2" xfId="32501" xr:uid="{C3B431A8-31D2-4C71-AE37-BF3DBCE3D636}"/>
    <cellStyle name="60% - 강조색4 4 3 3 3 4" xfId="22773" xr:uid="{FED4216D-3E44-4ACC-9F52-ECA207A92502}"/>
    <cellStyle name="60% - 강조색4 4 3 3 4" xfId="5749" xr:uid="{5E6BB823-F9EA-4D1B-A279-CDC08AA1BFC3}"/>
    <cellStyle name="60% - 강조색4 4 3 3 4 2" xfId="15477" xr:uid="{BCB9EB2A-6E62-4EF4-833C-24405109A7A5}"/>
    <cellStyle name="60% - 강조색4 4 3 3 4 2 2" xfId="34933" xr:uid="{53C4D49E-227C-40E5-B301-AD2E1D7F73FB}"/>
    <cellStyle name="60% - 강조색4 4 3 3 4 3" xfId="25205" xr:uid="{BE1155B3-14A0-4455-89C2-A62810B5F957}"/>
    <cellStyle name="60% - 강조색4 4 3 3 5" xfId="10613" xr:uid="{66842F56-FF73-488B-B9AB-6B6262558235}"/>
    <cellStyle name="60% - 강조색4 4 3 3 5 2" xfId="30069" xr:uid="{CFF85FC5-58A0-48C2-B7D7-92D0B9AEBA85}"/>
    <cellStyle name="60% - 강조색4 4 3 3 6" xfId="20341" xr:uid="{679D2826-7A47-4034-BEBC-48EC192E8FB4}"/>
    <cellStyle name="60% - 강조색4 4 3 4" xfId="1493" xr:uid="{80EE4C25-D27E-4D49-AD20-D3CFB7ED495D}"/>
    <cellStyle name="60% - 강조색4 4 3 4 2" xfId="3925" xr:uid="{8BF91674-866C-4CC7-93A4-A464AB39E1BD}"/>
    <cellStyle name="60% - 강조색4 4 3 4 2 2" xfId="8789" xr:uid="{B26F5C9C-061D-4663-B327-336347977742}"/>
    <cellStyle name="60% - 강조색4 4 3 4 2 2 2" xfId="18517" xr:uid="{4E6E7734-C0F9-4624-AF58-1EACBBA81D9F}"/>
    <cellStyle name="60% - 강조색4 4 3 4 2 2 2 2" xfId="37973" xr:uid="{BCB15F3B-C99D-4FDF-87E9-F80D7AB48543}"/>
    <cellStyle name="60% - 강조색4 4 3 4 2 2 3" xfId="28245" xr:uid="{44BCA736-8848-441D-A73C-93D17F94F22E}"/>
    <cellStyle name="60% - 강조색4 4 3 4 2 3" xfId="13653" xr:uid="{50CD746A-8121-43C3-8098-F60DD4AA1FA5}"/>
    <cellStyle name="60% - 강조색4 4 3 4 2 3 2" xfId="33109" xr:uid="{02504FB1-0D16-4862-A58A-8603986C6E37}"/>
    <cellStyle name="60% - 강조색4 4 3 4 2 4" xfId="23381" xr:uid="{ECCEF323-DE5C-4ECD-B4B0-901786CC1CDE}"/>
    <cellStyle name="60% - 강조색4 4 3 4 3" xfId="6357" xr:uid="{A924F103-B91A-42D0-AC21-AC1A107AD07B}"/>
    <cellStyle name="60% - 강조색4 4 3 4 3 2" xfId="16085" xr:uid="{F04897B5-F0BB-4FCE-97EA-CB4694C66CB8}"/>
    <cellStyle name="60% - 강조색4 4 3 4 3 2 2" xfId="35541" xr:uid="{D9DF7042-1301-467B-BD92-B557CFB096B7}"/>
    <cellStyle name="60% - 강조색4 4 3 4 3 3" xfId="25813" xr:uid="{3244D5FC-5C6B-4F56-9E35-FC250286E2B1}"/>
    <cellStyle name="60% - 강조색4 4 3 4 4" xfId="11221" xr:uid="{58539BB8-F365-47FB-B9E4-00BDE3C62B9A}"/>
    <cellStyle name="60% - 강조색4 4 3 4 4 2" xfId="30677" xr:uid="{64598F36-C629-410D-A98B-C1A5EB43FE54}"/>
    <cellStyle name="60% - 강조색4 4 3 4 5" xfId="20949" xr:uid="{914D7D1F-7BBD-4C48-9D90-BAD106BD0E90}"/>
    <cellStyle name="60% - 강조색4 4 3 5" xfId="2709" xr:uid="{BE398C4C-5924-4B0D-8F9D-F7C1BF6ADA02}"/>
    <cellStyle name="60% - 강조색4 4 3 5 2" xfId="7573" xr:uid="{AC8AF7BA-5138-4F2F-92FD-E28F28BA88D2}"/>
    <cellStyle name="60% - 강조색4 4 3 5 2 2" xfId="17301" xr:uid="{BE94A04D-5430-4B35-87CF-AFB09768C3B7}"/>
    <cellStyle name="60% - 강조색4 4 3 5 2 2 2" xfId="36757" xr:uid="{3DDF44FB-C524-41F3-A385-E4E639A8B270}"/>
    <cellStyle name="60% - 강조색4 4 3 5 2 3" xfId="27029" xr:uid="{A42F41CA-E3FB-4A43-A7A1-87C5B6F9DAFE}"/>
    <cellStyle name="60% - 강조색4 4 3 5 3" xfId="12437" xr:uid="{E2E26AD6-5C42-4811-B37E-AD80E926A41B}"/>
    <cellStyle name="60% - 강조색4 4 3 5 3 2" xfId="31893" xr:uid="{A350E541-E11F-4AA1-BBC7-4E372483C34C}"/>
    <cellStyle name="60% - 강조색4 4 3 5 4" xfId="22165" xr:uid="{FBFC31F5-7A99-46A1-BD63-A25E84E56054}"/>
    <cellStyle name="60% - 강조색4 4 3 6" xfId="5141" xr:uid="{C0DA17A3-D11B-4B22-B0F8-64C475C4184E}"/>
    <cellStyle name="60% - 강조색4 4 3 6 2" xfId="14869" xr:uid="{8F971BFD-3F08-4606-970F-2694F055AA14}"/>
    <cellStyle name="60% - 강조색4 4 3 6 2 2" xfId="34325" xr:uid="{9B2161DE-C893-4132-95F2-05AE8118CF92}"/>
    <cellStyle name="60% - 강조색4 4 3 6 3" xfId="24597" xr:uid="{E2CFFA8F-D4B8-4F54-9823-0A26EA6427F9}"/>
    <cellStyle name="60% - 강조색4 4 3 7" xfId="10005" xr:uid="{BB5A5B69-7841-433B-B63A-C8B39416BAD3}"/>
    <cellStyle name="60% - 강조색4 4 3 7 2" xfId="29461" xr:uid="{F203A32A-07DD-4DBE-9237-00087E0F6247}"/>
    <cellStyle name="60% - 강조색4 4 3 8" xfId="19733" xr:uid="{93650139-C7A8-444F-8E02-4775ADF293CF}"/>
    <cellStyle name="60% - 강조색4 4 4" xfId="429" xr:uid="{26D5B5B9-A0BA-401C-876C-F831D7F09EA9}"/>
    <cellStyle name="60% - 강조색4 4 4 2" xfId="1037" xr:uid="{F6DBCBB0-E12F-4843-AB7B-0C88C9B2D34E}"/>
    <cellStyle name="60% - 강조색4 4 4 2 2" xfId="2253" xr:uid="{3AA42675-35B2-4DB5-BFBE-BF9ECDD8FDB7}"/>
    <cellStyle name="60% - 강조색4 4 4 2 2 2" xfId="4685" xr:uid="{CF28C9BF-5FFB-450E-A4CF-2F62CFE24DE4}"/>
    <cellStyle name="60% - 강조색4 4 4 2 2 2 2" xfId="9549" xr:uid="{A4A02CF4-5E25-413E-BCF8-11158E99C7D9}"/>
    <cellStyle name="60% - 강조색4 4 4 2 2 2 2 2" xfId="19277" xr:uid="{D06DED2A-EDF7-48EB-94D5-6985EBDF7CCE}"/>
    <cellStyle name="60% - 강조색4 4 4 2 2 2 2 2 2" xfId="38733" xr:uid="{66819562-2365-4DED-AD0B-6AF40AEE019A}"/>
    <cellStyle name="60% - 강조색4 4 4 2 2 2 2 3" xfId="29005" xr:uid="{2DB8004D-327E-464D-B14F-9B03E76CE11D}"/>
    <cellStyle name="60% - 강조색4 4 4 2 2 2 3" xfId="14413" xr:uid="{FFECAAF8-CADB-400A-8828-5F2D4E7A3D34}"/>
    <cellStyle name="60% - 강조색4 4 4 2 2 2 3 2" xfId="33869" xr:uid="{DA06111B-10A5-4A8D-8081-4C624AA77679}"/>
    <cellStyle name="60% - 강조색4 4 4 2 2 2 4" xfId="24141" xr:uid="{2082AAE7-E02D-421D-A2F3-6E1A37FFB368}"/>
    <cellStyle name="60% - 강조색4 4 4 2 2 3" xfId="7117" xr:uid="{5F810CBD-FD2B-422A-AF86-87B7DCA7BC46}"/>
    <cellStyle name="60% - 강조색4 4 4 2 2 3 2" xfId="16845" xr:uid="{F34CA5E8-EF76-4005-986B-307BBE7ADAE7}"/>
    <cellStyle name="60% - 강조색4 4 4 2 2 3 2 2" xfId="36301" xr:uid="{CB9D3C86-F028-404B-85E5-C5EBCD42069F}"/>
    <cellStyle name="60% - 강조색4 4 4 2 2 3 3" xfId="26573" xr:uid="{CA057029-1D60-477E-8E83-BD378983ED3E}"/>
    <cellStyle name="60% - 강조색4 4 4 2 2 4" xfId="11981" xr:uid="{121F4895-ABBF-4C4F-AC8E-17084F8B0784}"/>
    <cellStyle name="60% - 강조색4 4 4 2 2 4 2" xfId="31437" xr:uid="{EE33FD3A-1ADB-4212-A0F4-58E2F777C91F}"/>
    <cellStyle name="60% - 강조색4 4 4 2 2 5" xfId="21709" xr:uid="{21A8A78F-51A6-447C-9585-72778EF9EB92}"/>
    <cellStyle name="60% - 강조색4 4 4 2 3" xfId="3469" xr:uid="{1B087A6A-9F43-49CE-AE80-F60ED58BC905}"/>
    <cellStyle name="60% - 강조색4 4 4 2 3 2" xfId="8333" xr:uid="{B6FCA61C-4ADA-420A-B12A-7E5C29D75B80}"/>
    <cellStyle name="60% - 강조색4 4 4 2 3 2 2" xfId="18061" xr:uid="{459EA68B-4B81-4BDA-8445-1432E25A4378}"/>
    <cellStyle name="60% - 강조색4 4 4 2 3 2 2 2" xfId="37517" xr:uid="{29E722B6-C406-4A1E-B8EE-66CC617557F0}"/>
    <cellStyle name="60% - 강조색4 4 4 2 3 2 3" xfId="27789" xr:uid="{8B04204B-008C-426E-90A8-19858DC55890}"/>
    <cellStyle name="60% - 강조색4 4 4 2 3 3" xfId="13197" xr:uid="{805BDA8B-CF61-444A-A762-4BDD7BF1EF63}"/>
    <cellStyle name="60% - 강조색4 4 4 2 3 3 2" xfId="32653" xr:uid="{673A374E-0B26-47E1-A55E-EFFFAE72727F}"/>
    <cellStyle name="60% - 강조색4 4 4 2 3 4" xfId="22925" xr:uid="{6E396D04-4A08-4846-A58E-98CBACA5F320}"/>
    <cellStyle name="60% - 강조색4 4 4 2 4" xfId="5901" xr:uid="{E2AB541E-D07F-4DA2-8092-3ED7101AC60E}"/>
    <cellStyle name="60% - 강조색4 4 4 2 4 2" xfId="15629" xr:uid="{C906CC25-2061-4F27-BAEF-B16AE9D3DBC4}"/>
    <cellStyle name="60% - 강조색4 4 4 2 4 2 2" xfId="35085" xr:uid="{60CD1D54-A862-4DAD-A02E-8CC9888A4AEB}"/>
    <cellStyle name="60% - 강조색4 4 4 2 4 3" xfId="25357" xr:uid="{935B3BF3-5371-45BF-B544-2B2DBE6F842C}"/>
    <cellStyle name="60% - 강조색4 4 4 2 5" xfId="10765" xr:uid="{ECA56F3C-3A45-44FC-B5DA-55B5D585EB9E}"/>
    <cellStyle name="60% - 강조색4 4 4 2 5 2" xfId="30221" xr:uid="{176C1F9E-A0E3-44EA-8FE0-3546D15CB6EA}"/>
    <cellStyle name="60% - 강조색4 4 4 2 6" xfId="20493" xr:uid="{28BD142D-BC4B-42FD-8CC3-735D4BB646E6}"/>
    <cellStyle name="60% - 강조색4 4 4 3" xfId="1645" xr:uid="{91D083C9-369A-4618-9A8B-C1655CCBEF7F}"/>
    <cellStyle name="60% - 강조색4 4 4 3 2" xfId="4077" xr:uid="{FB2D46CF-3B16-4DD5-8022-DAB023A21FA4}"/>
    <cellStyle name="60% - 강조색4 4 4 3 2 2" xfId="8941" xr:uid="{F575AF72-6068-4037-9A32-F8F89E52F8CB}"/>
    <cellStyle name="60% - 강조색4 4 4 3 2 2 2" xfId="18669" xr:uid="{CF189203-55D6-4B5B-9CAE-B3607F0E3D20}"/>
    <cellStyle name="60% - 강조색4 4 4 3 2 2 2 2" xfId="38125" xr:uid="{1C2D736A-3F5A-4203-AF88-8E00331E010B}"/>
    <cellStyle name="60% - 강조색4 4 4 3 2 2 3" xfId="28397" xr:uid="{676A4E20-6FE0-4E2D-AC5D-5FB8B0ABDB21}"/>
    <cellStyle name="60% - 강조색4 4 4 3 2 3" xfId="13805" xr:uid="{3CB8A293-E621-4954-8345-775249B7E81E}"/>
    <cellStyle name="60% - 강조색4 4 4 3 2 3 2" xfId="33261" xr:uid="{29C9BAED-7323-4A5A-B659-48285D0492B0}"/>
    <cellStyle name="60% - 강조색4 4 4 3 2 4" xfId="23533" xr:uid="{BF5EF838-6065-4BFF-B06D-CC5D1096B72E}"/>
    <cellStyle name="60% - 강조색4 4 4 3 3" xfId="6509" xr:uid="{2F1B0470-7CAB-4884-AA78-1E267C4689D6}"/>
    <cellStyle name="60% - 강조색4 4 4 3 3 2" xfId="16237" xr:uid="{1007D87E-8F6F-4A90-A00A-AFD5E6B04F18}"/>
    <cellStyle name="60% - 강조색4 4 4 3 3 2 2" xfId="35693" xr:uid="{16131EDD-6100-4F16-A48A-F36920A6F94D}"/>
    <cellStyle name="60% - 강조색4 4 4 3 3 3" xfId="25965" xr:uid="{ED4FB042-389A-4AB9-8883-3D085FAF313E}"/>
    <cellStyle name="60% - 강조색4 4 4 3 4" xfId="11373" xr:uid="{866B6E96-0E4F-4F41-89BC-04BE11C18FA5}"/>
    <cellStyle name="60% - 강조색4 4 4 3 4 2" xfId="30829" xr:uid="{8657DC4F-088E-4513-BABF-2BEF00D5E1BE}"/>
    <cellStyle name="60% - 강조색4 4 4 3 5" xfId="21101" xr:uid="{B51B5693-EECE-4AC1-8F0A-ABEBAA8193F6}"/>
    <cellStyle name="60% - 강조색4 4 4 4" xfId="2861" xr:uid="{3447A6A6-71A9-4BDC-ABA4-2C9F0F5AC55C}"/>
    <cellStyle name="60% - 강조색4 4 4 4 2" xfId="7725" xr:uid="{57AD74B8-BCE7-49CA-B594-EFCFE94C3F29}"/>
    <cellStyle name="60% - 강조색4 4 4 4 2 2" xfId="17453" xr:uid="{97749E73-C16D-47D7-A09F-38496A8CAB74}"/>
    <cellStyle name="60% - 강조색4 4 4 4 2 2 2" xfId="36909" xr:uid="{A381A7A5-B4F8-4527-96CB-67DF587DB0C7}"/>
    <cellStyle name="60% - 강조색4 4 4 4 2 3" xfId="27181" xr:uid="{04ED07C9-F054-40EF-BA13-9F52DB977AE4}"/>
    <cellStyle name="60% - 강조색4 4 4 4 3" xfId="12589" xr:uid="{4FBE66E5-0D4D-4B80-90F5-DD39F5C84DDB}"/>
    <cellStyle name="60% - 강조색4 4 4 4 3 2" xfId="32045" xr:uid="{24137A92-E0D3-47B2-A633-6E0931E99FF3}"/>
    <cellStyle name="60% - 강조색4 4 4 4 4" xfId="22317" xr:uid="{E5D40F77-4FDD-415B-BA95-CF86180E9D9D}"/>
    <cellStyle name="60% - 강조색4 4 4 5" xfId="5293" xr:uid="{B75B4F25-BF48-403C-B9B9-7819252AF224}"/>
    <cellStyle name="60% - 강조색4 4 4 5 2" xfId="15021" xr:uid="{BFE022F4-D3DB-4278-80BE-02EA7F282F1E}"/>
    <cellStyle name="60% - 강조색4 4 4 5 2 2" xfId="34477" xr:uid="{713EC887-9BE9-48F6-B080-AC6A4F95ACE6}"/>
    <cellStyle name="60% - 강조색4 4 4 5 3" xfId="24749" xr:uid="{696F17EF-CDF6-4667-92B0-180DB03AA9C0}"/>
    <cellStyle name="60% - 강조색4 4 4 6" xfId="10157" xr:uid="{96410DC3-7564-49EF-8450-6B2575CDF6E6}"/>
    <cellStyle name="60% - 강조색4 4 4 6 2" xfId="29613" xr:uid="{7B568252-F9FA-4150-91F2-1A5FEC9ACC08}"/>
    <cellStyle name="60% - 강조색4 4 4 7" xfId="19885" xr:uid="{08CCA240-25B0-40B8-8EF0-8F2199C453F5}"/>
    <cellStyle name="60% - 강조색4 4 5" xfId="733" xr:uid="{FC1B1B1C-7506-4DBD-8FD4-C409024D011C}"/>
    <cellStyle name="60% - 강조색4 4 5 2" xfId="1949" xr:uid="{2A8DE657-97EA-45DD-ACA1-BDE0EE3B5282}"/>
    <cellStyle name="60% - 강조색4 4 5 2 2" xfId="4381" xr:uid="{6940A4C4-6982-44B6-8D98-F7573F8478FC}"/>
    <cellStyle name="60% - 강조색4 4 5 2 2 2" xfId="9245" xr:uid="{C5339D7E-D62C-43DD-8F9E-1D2A956B39E8}"/>
    <cellStyle name="60% - 강조색4 4 5 2 2 2 2" xfId="18973" xr:uid="{169F78A1-7BAA-4764-BE15-DF971587B5CB}"/>
    <cellStyle name="60% - 강조색4 4 5 2 2 2 2 2" xfId="38429" xr:uid="{45DB8810-BCE0-4AF5-B7F5-1FAF3D245EA2}"/>
    <cellStyle name="60% - 강조색4 4 5 2 2 2 3" xfId="28701" xr:uid="{007AAC46-FCFF-4E23-84B1-A9D3786E58CA}"/>
    <cellStyle name="60% - 강조색4 4 5 2 2 3" xfId="14109" xr:uid="{A06F3AFB-9F09-42E6-BF28-607D8B595FEC}"/>
    <cellStyle name="60% - 강조색4 4 5 2 2 3 2" xfId="33565" xr:uid="{3D168D60-91A9-453C-A186-FBFE99028506}"/>
    <cellStyle name="60% - 강조색4 4 5 2 2 4" xfId="23837" xr:uid="{6CEAE236-1A4E-4E62-AF22-9F6ABB21B9C9}"/>
    <cellStyle name="60% - 강조색4 4 5 2 3" xfId="6813" xr:uid="{0CDC0DE7-AD65-4E07-958D-E30841F3991B}"/>
    <cellStyle name="60% - 강조색4 4 5 2 3 2" xfId="16541" xr:uid="{BB4B1017-52B2-4303-A7DA-7BAB02966B07}"/>
    <cellStyle name="60% - 강조색4 4 5 2 3 2 2" xfId="35997" xr:uid="{9A52377C-022C-4E4A-B409-D3E92ED9750D}"/>
    <cellStyle name="60% - 강조색4 4 5 2 3 3" xfId="26269" xr:uid="{ECEC1098-23E8-430C-9670-0F6E8C740E7E}"/>
    <cellStyle name="60% - 강조색4 4 5 2 4" xfId="11677" xr:uid="{1DD324AF-4026-480C-A4CF-30C7AB60F273}"/>
    <cellStyle name="60% - 강조색4 4 5 2 4 2" xfId="31133" xr:uid="{87AACF9C-23AE-4210-9F69-AD1C0B0CB970}"/>
    <cellStyle name="60% - 강조색4 4 5 2 5" xfId="21405" xr:uid="{50EEDBAE-5EC1-49BF-9972-94603147D27D}"/>
    <cellStyle name="60% - 강조색4 4 5 3" xfId="3165" xr:uid="{40CEF232-063A-4BC7-A935-FEA760A47E28}"/>
    <cellStyle name="60% - 강조색4 4 5 3 2" xfId="8029" xr:uid="{6B6F8107-B547-4BC2-BCBD-86FE0071A091}"/>
    <cellStyle name="60% - 강조색4 4 5 3 2 2" xfId="17757" xr:uid="{C69B33D8-1ECB-4CDA-BE57-95A2947DB979}"/>
    <cellStyle name="60% - 강조색4 4 5 3 2 2 2" xfId="37213" xr:uid="{6CF8295E-3490-4F6A-89CD-EA27555BDBEE}"/>
    <cellStyle name="60% - 강조색4 4 5 3 2 3" xfId="27485" xr:uid="{BF21ED7C-A80D-4BE0-BEE8-4E7EFC652A42}"/>
    <cellStyle name="60% - 강조색4 4 5 3 3" xfId="12893" xr:uid="{97BC869E-4D4E-49CC-9D80-77F629112674}"/>
    <cellStyle name="60% - 강조색4 4 5 3 3 2" xfId="32349" xr:uid="{D5705075-F2FD-4198-8CCB-4871A45F7BCA}"/>
    <cellStyle name="60% - 강조색4 4 5 3 4" xfId="22621" xr:uid="{1B703C69-906B-47AA-BDA9-018731D40C98}"/>
    <cellStyle name="60% - 강조색4 4 5 4" xfId="5597" xr:uid="{D1FD6B2B-E38B-437C-B051-B292FAA6112C}"/>
    <cellStyle name="60% - 강조색4 4 5 4 2" xfId="15325" xr:uid="{306F6842-96E1-4A47-961B-53072C67728D}"/>
    <cellStyle name="60% - 강조색4 4 5 4 2 2" xfId="34781" xr:uid="{444ACA02-7276-4372-BDE3-FDD1F07940DC}"/>
    <cellStyle name="60% - 강조색4 4 5 4 3" xfId="25053" xr:uid="{7CAB6D1D-49A1-4DCD-8A7A-9DDBBF0B1A9C}"/>
    <cellStyle name="60% - 강조색4 4 5 5" xfId="10461" xr:uid="{ECE836C8-9B50-42F1-A7BC-1F8B2A85809C}"/>
    <cellStyle name="60% - 강조색4 4 5 5 2" xfId="29917" xr:uid="{2D2A8B6E-1C33-475A-AA99-268D79BEBE8A}"/>
    <cellStyle name="60% - 강조색4 4 5 6" xfId="20189" xr:uid="{DB3AD2D5-8E90-4560-9B7F-6DB4C02E1DC5}"/>
    <cellStyle name="60% - 강조색4 4 6" xfId="1341" xr:uid="{DFB02DF7-C5A1-4C7F-A006-ACDBA81C173F}"/>
    <cellStyle name="60% - 강조색4 4 6 2" xfId="3773" xr:uid="{57AB1AE8-7C3A-48F0-B4D7-E982D00F3769}"/>
    <cellStyle name="60% - 강조색4 4 6 2 2" xfId="8637" xr:uid="{A6147187-27A9-4B4F-860A-55495127196F}"/>
    <cellStyle name="60% - 강조색4 4 6 2 2 2" xfId="18365" xr:uid="{7A056B8A-D021-4ABB-8A86-BBFC26B53D06}"/>
    <cellStyle name="60% - 강조색4 4 6 2 2 2 2" xfId="37821" xr:uid="{1784E0A5-C82D-475B-9A55-A1E72DA26E1A}"/>
    <cellStyle name="60% - 강조색4 4 6 2 2 3" xfId="28093" xr:uid="{E533AC2E-BE6A-4E7B-9D20-8B227E8441C1}"/>
    <cellStyle name="60% - 강조색4 4 6 2 3" xfId="13501" xr:uid="{AFE656F5-A508-486E-9453-3B3878D87C0D}"/>
    <cellStyle name="60% - 강조색4 4 6 2 3 2" xfId="32957" xr:uid="{8A323754-BE38-42D9-92F3-F2FC40A9D98D}"/>
    <cellStyle name="60% - 강조색4 4 6 2 4" xfId="23229" xr:uid="{9BD4226C-3512-4EB2-8159-A3932F4B8968}"/>
    <cellStyle name="60% - 강조색4 4 6 3" xfId="6205" xr:uid="{75A8610D-D23A-4678-A1FA-2A35CD000279}"/>
    <cellStyle name="60% - 강조색4 4 6 3 2" xfId="15933" xr:uid="{00F23FE4-2208-4E69-AA74-876BD3AE9C44}"/>
    <cellStyle name="60% - 강조색4 4 6 3 2 2" xfId="35389" xr:uid="{C8627C78-69EC-495A-B147-15600FF45C39}"/>
    <cellStyle name="60% - 강조색4 4 6 3 3" xfId="25661" xr:uid="{3EEE42BE-4723-43D5-9AB7-64942A937F73}"/>
    <cellStyle name="60% - 강조색4 4 6 4" xfId="11069" xr:uid="{281B9B99-E9CE-4D90-8C15-7807B55C3EB9}"/>
    <cellStyle name="60% - 강조색4 4 6 4 2" xfId="30525" xr:uid="{2476B590-4784-43C9-BAF6-8B4B9D696680}"/>
    <cellStyle name="60% - 강조색4 4 6 5" xfId="20797" xr:uid="{5E31FACB-7FD0-4379-9420-A54356CAE08E}"/>
    <cellStyle name="60% - 강조색4 4 7" xfId="2557" xr:uid="{B8A5C808-F4AC-4B65-8C5F-0C1B1DB0F8C7}"/>
    <cellStyle name="60% - 강조색4 4 7 2" xfId="7421" xr:uid="{6F1D92C5-DA01-4805-A4E4-14A137112D78}"/>
    <cellStyle name="60% - 강조색4 4 7 2 2" xfId="17149" xr:uid="{D7E5D32A-0927-4BF9-B076-FDDDFDAE6909}"/>
    <cellStyle name="60% - 강조색4 4 7 2 2 2" xfId="36605" xr:uid="{765043FF-57BC-4D99-A663-54692CEE51DA}"/>
    <cellStyle name="60% - 강조색4 4 7 2 3" xfId="26877" xr:uid="{F3A6C91F-C88B-47F1-BF6C-0427F2665E3A}"/>
    <cellStyle name="60% - 강조색4 4 7 3" xfId="12285" xr:uid="{25C48FAA-9424-460C-8592-A40BB30674E6}"/>
    <cellStyle name="60% - 강조색4 4 7 3 2" xfId="31741" xr:uid="{1E0B56F9-B517-40C1-B7C4-D20C273ACFA8}"/>
    <cellStyle name="60% - 강조색4 4 7 4" xfId="22013" xr:uid="{B8D1B114-37B6-4012-9A62-6A24E6C6E377}"/>
    <cellStyle name="60% - 강조색4 4 8" xfId="4989" xr:uid="{D2E39CD8-C75B-459D-AF91-A2C43911C00E}"/>
    <cellStyle name="60% - 강조색4 4 8 2" xfId="14717" xr:uid="{F759DF6C-1748-4DB3-9F0E-E40E3FA622C0}"/>
    <cellStyle name="60% - 강조색4 4 8 2 2" xfId="34173" xr:uid="{FE236D5F-2E0D-4E47-BF0B-DD8D206384F4}"/>
    <cellStyle name="60% - 강조색4 4 8 3" xfId="24445" xr:uid="{D98D9291-D00E-4A76-970B-2F138D6C5A3C}"/>
    <cellStyle name="60% - 강조색4 4 9" xfId="9853" xr:uid="{58F84607-ABD5-4E40-9467-5BB931A49EA5}"/>
    <cellStyle name="60% - 강조색4 4 9 2" xfId="29309" xr:uid="{9E4A14BC-A255-42FC-8F6A-30C6614B53AE}"/>
    <cellStyle name="60% - 강조색5" xfId="38" builtinId="48" customBuiltin="1"/>
    <cellStyle name="60% - 강조색5 2" xfId="81" xr:uid="{A89987E0-A9B5-4A28-8B6F-04B267EE1067}"/>
    <cellStyle name="60% - 강조색5 2 10" xfId="19544" xr:uid="{AA597CC6-4789-494F-8E20-37F32366CE62}"/>
    <cellStyle name="60% - 강조색5 2 2" xfId="162" xr:uid="{38E03FD9-1522-44F6-A391-F34271430030}"/>
    <cellStyle name="60% - 강조색5 2 2 2" xfId="315" xr:uid="{B79015EE-96A5-4612-A313-EB4C6B9DA42B}"/>
    <cellStyle name="60% - 강조색5 2 2 2 2" xfId="620" xr:uid="{CD872B1F-5C77-4654-8B69-83786935283E}"/>
    <cellStyle name="60% - 강조색5 2 2 2 2 2" xfId="1228" xr:uid="{6CDAA619-7007-4C4D-9D17-1A496D6963C4}"/>
    <cellStyle name="60% - 강조색5 2 2 2 2 2 2" xfId="2444" xr:uid="{8D9E2152-AC8F-418D-8AF6-975385DE1E66}"/>
    <cellStyle name="60% - 강조색5 2 2 2 2 2 2 2" xfId="4876" xr:uid="{1426FD61-A96F-4170-B9FD-E1CA045B3809}"/>
    <cellStyle name="60% - 강조색5 2 2 2 2 2 2 2 2" xfId="9740" xr:uid="{01E30A2C-D9F2-4F37-8495-89EE42A2C4C2}"/>
    <cellStyle name="60% - 강조색5 2 2 2 2 2 2 2 2 2" xfId="19468" xr:uid="{C6B193E2-6569-4A61-AB69-4155FF5F544A}"/>
    <cellStyle name="60% - 강조색5 2 2 2 2 2 2 2 2 2 2" xfId="38924" xr:uid="{D3CB6179-AB45-458C-B329-231C6B27B3DF}"/>
    <cellStyle name="60% - 강조색5 2 2 2 2 2 2 2 2 3" xfId="29196" xr:uid="{47CD9FE7-F632-49BC-8F7B-123BFEA13EC6}"/>
    <cellStyle name="60% - 강조색5 2 2 2 2 2 2 2 3" xfId="14604" xr:uid="{9099A966-D3CD-4E38-A9E2-9571C117C308}"/>
    <cellStyle name="60% - 강조색5 2 2 2 2 2 2 2 3 2" xfId="34060" xr:uid="{72E7E54E-4C5E-42A3-B50D-D71C3A8DB8BE}"/>
    <cellStyle name="60% - 강조색5 2 2 2 2 2 2 2 4" xfId="24332" xr:uid="{82A8642C-2F87-44C2-BC7D-6391D8F12001}"/>
    <cellStyle name="60% - 강조색5 2 2 2 2 2 2 3" xfId="7308" xr:uid="{F8C4C1B9-9F83-4BA9-A3DA-278C90C2C396}"/>
    <cellStyle name="60% - 강조색5 2 2 2 2 2 2 3 2" xfId="17036" xr:uid="{4892A55B-CF09-47D8-AA0B-632C83A6EFB3}"/>
    <cellStyle name="60% - 강조색5 2 2 2 2 2 2 3 2 2" xfId="36492" xr:uid="{B9FAE24F-6C0F-41DC-841E-93E1ACEC5735}"/>
    <cellStyle name="60% - 강조색5 2 2 2 2 2 2 3 3" xfId="26764" xr:uid="{37237763-7644-49AD-9193-A56FB38656F3}"/>
    <cellStyle name="60% - 강조색5 2 2 2 2 2 2 4" xfId="12172" xr:uid="{6F292106-7D81-4E7D-9E1C-0EDE5E6B3A39}"/>
    <cellStyle name="60% - 강조색5 2 2 2 2 2 2 4 2" xfId="31628" xr:uid="{1FFDA3B2-AA4D-47B5-AD4D-CF6B3E3EFD47}"/>
    <cellStyle name="60% - 강조색5 2 2 2 2 2 2 5" xfId="21900" xr:uid="{CFEBF7A4-B97D-45F2-83DF-A2CD0E4F4E83}"/>
    <cellStyle name="60% - 강조색5 2 2 2 2 2 3" xfId="3660" xr:uid="{761EA008-DBB3-46F8-AC12-6327FD155B6D}"/>
    <cellStyle name="60% - 강조색5 2 2 2 2 2 3 2" xfId="8524" xr:uid="{E8398A5A-F9DA-494B-9F49-BD9439DE88E5}"/>
    <cellStyle name="60% - 강조색5 2 2 2 2 2 3 2 2" xfId="18252" xr:uid="{9C7C82D3-9652-4136-B914-4E1332D05665}"/>
    <cellStyle name="60% - 강조색5 2 2 2 2 2 3 2 2 2" xfId="37708" xr:uid="{E5705029-4F23-4681-9F3F-D2C531E58D55}"/>
    <cellStyle name="60% - 강조색5 2 2 2 2 2 3 2 3" xfId="27980" xr:uid="{952753AF-5C91-4879-BE54-6112E68B25F4}"/>
    <cellStyle name="60% - 강조색5 2 2 2 2 2 3 3" xfId="13388" xr:uid="{5934D305-4C36-45C3-9391-E794E146D4E4}"/>
    <cellStyle name="60% - 강조색5 2 2 2 2 2 3 3 2" xfId="32844" xr:uid="{FB2F0E82-C3E5-4B8C-A767-6BB055D7CA49}"/>
    <cellStyle name="60% - 강조색5 2 2 2 2 2 3 4" xfId="23116" xr:uid="{8DD06EB7-9D0F-4EF4-B4E3-2DF876E8D89A}"/>
    <cellStyle name="60% - 강조색5 2 2 2 2 2 4" xfId="6092" xr:uid="{705B0F87-E2C2-4B49-B3D0-A64131657099}"/>
    <cellStyle name="60% - 강조색5 2 2 2 2 2 4 2" xfId="15820" xr:uid="{81F25E4D-EED9-4D9D-AF05-10248B000F39}"/>
    <cellStyle name="60% - 강조색5 2 2 2 2 2 4 2 2" xfId="35276" xr:uid="{333210D7-FA74-4937-99E2-D951F2083771}"/>
    <cellStyle name="60% - 강조색5 2 2 2 2 2 4 3" xfId="25548" xr:uid="{22D6794C-9899-425C-8D39-7D4058FAD5B7}"/>
    <cellStyle name="60% - 강조색5 2 2 2 2 2 5" xfId="10956" xr:uid="{65C4305C-8CE4-4E28-9F50-FDFAE301E7FD}"/>
    <cellStyle name="60% - 강조색5 2 2 2 2 2 5 2" xfId="30412" xr:uid="{0D906F09-761B-428A-BD78-18C05B93B3E4}"/>
    <cellStyle name="60% - 강조색5 2 2 2 2 2 6" xfId="20684" xr:uid="{B2940A44-85AD-4771-9E40-DBBE9F7C5291}"/>
    <cellStyle name="60% - 강조색5 2 2 2 2 3" xfId="1836" xr:uid="{7A9911D2-3163-4DD8-92B8-BFEF0E430D86}"/>
    <cellStyle name="60% - 강조색5 2 2 2 2 3 2" xfId="4268" xr:uid="{D54D7758-DC4D-487C-BD9A-4511987449A4}"/>
    <cellStyle name="60% - 강조색5 2 2 2 2 3 2 2" xfId="9132" xr:uid="{26E6731D-CFBE-4A3B-94EB-73ECAEECF568}"/>
    <cellStyle name="60% - 강조색5 2 2 2 2 3 2 2 2" xfId="18860" xr:uid="{74E25DCB-5FD6-4617-90C7-8057A0FBBFBE}"/>
    <cellStyle name="60% - 강조색5 2 2 2 2 3 2 2 2 2" xfId="38316" xr:uid="{63641C2B-80A8-442F-94C6-B250B5A86521}"/>
    <cellStyle name="60% - 강조색5 2 2 2 2 3 2 2 3" xfId="28588" xr:uid="{8167024C-AE59-4BBA-8927-A808E4297E51}"/>
    <cellStyle name="60% - 강조색5 2 2 2 2 3 2 3" xfId="13996" xr:uid="{AACDE739-7F25-45AE-B659-48DE0454B256}"/>
    <cellStyle name="60% - 강조색5 2 2 2 2 3 2 3 2" xfId="33452" xr:uid="{F52CD82F-0F65-482D-8451-BAE5F5728F0E}"/>
    <cellStyle name="60% - 강조색5 2 2 2 2 3 2 4" xfId="23724" xr:uid="{4A85EA44-AFFB-466A-889B-987EE8BD1D3F}"/>
    <cellStyle name="60% - 강조색5 2 2 2 2 3 3" xfId="6700" xr:uid="{34E8E3E0-44D8-462F-91F1-46DC12581D70}"/>
    <cellStyle name="60% - 강조색5 2 2 2 2 3 3 2" xfId="16428" xr:uid="{390A3CC0-AFEF-4557-986A-B9FAFE089F72}"/>
    <cellStyle name="60% - 강조색5 2 2 2 2 3 3 2 2" xfId="35884" xr:uid="{CDA42942-B498-47C2-B0F2-76EE2DF44783}"/>
    <cellStyle name="60% - 강조색5 2 2 2 2 3 3 3" xfId="26156" xr:uid="{1B1F194C-6D57-456E-A07E-2D95BE7AEB2D}"/>
    <cellStyle name="60% - 강조색5 2 2 2 2 3 4" xfId="11564" xr:uid="{C86CC6F4-842C-4BA9-B3A7-9079E26C545A}"/>
    <cellStyle name="60% - 강조색5 2 2 2 2 3 4 2" xfId="31020" xr:uid="{36141D3D-AF17-4009-B36E-75778A18C5E4}"/>
    <cellStyle name="60% - 강조색5 2 2 2 2 3 5" xfId="21292" xr:uid="{82DA3337-AAB6-4975-AC9E-F889D3AEDA38}"/>
    <cellStyle name="60% - 강조색5 2 2 2 2 4" xfId="3052" xr:uid="{E25FBBFD-5534-4C03-BF58-92DE8F743451}"/>
    <cellStyle name="60% - 강조색5 2 2 2 2 4 2" xfId="7916" xr:uid="{85A5988E-0097-42E4-85BC-5E247D506F57}"/>
    <cellStyle name="60% - 강조색5 2 2 2 2 4 2 2" xfId="17644" xr:uid="{CE25C9AA-3AE3-4A2F-87BA-EEBDE8CF8E46}"/>
    <cellStyle name="60% - 강조색5 2 2 2 2 4 2 2 2" xfId="37100" xr:uid="{091884E0-B261-4299-9E1F-158A4C009FDE}"/>
    <cellStyle name="60% - 강조색5 2 2 2 2 4 2 3" xfId="27372" xr:uid="{18162FB6-61ED-43F6-A5A6-70E5AD3FA3AF}"/>
    <cellStyle name="60% - 강조색5 2 2 2 2 4 3" xfId="12780" xr:uid="{5ACD834E-EBAA-442D-9444-7C8AEBDA9BF8}"/>
    <cellStyle name="60% - 강조색5 2 2 2 2 4 3 2" xfId="32236" xr:uid="{3E407D2C-22FD-4F04-89FA-7D9E310B79B3}"/>
    <cellStyle name="60% - 강조색5 2 2 2 2 4 4" xfId="22508" xr:uid="{0B29850F-1DB3-43D7-B83A-B2EEFFDBC94D}"/>
    <cellStyle name="60% - 강조색5 2 2 2 2 5" xfId="5484" xr:uid="{546E7D70-F8AB-42AF-8A75-D8107FCCA51E}"/>
    <cellStyle name="60% - 강조색5 2 2 2 2 5 2" xfId="15212" xr:uid="{F97CA6B0-A3F0-44DC-A34F-167F9B8FC035}"/>
    <cellStyle name="60% - 강조색5 2 2 2 2 5 2 2" xfId="34668" xr:uid="{1DF42630-6FD8-4A3F-AD60-86FEA0827016}"/>
    <cellStyle name="60% - 강조색5 2 2 2 2 5 3" xfId="24940" xr:uid="{94DE18F8-E0CC-418D-934E-D06D9C21DDA1}"/>
    <cellStyle name="60% - 강조색5 2 2 2 2 6" xfId="10348" xr:uid="{A7E68F4E-A986-4596-B202-1B76A0762064}"/>
    <cellStyle name="60% - 강조색5 2 2 2 2 6 2" xfId="29804" xr:uid="{8A24FC34-0C79-4DF5-835F-C0EFEABE9C45}"/>
    <cellStyle name="60% - 강조색5 2 2 2 2 7" xfId="20076" xr:uid="{55777741-1C8D-4F4E-8056-A1F6C5B48CB8}"/>
    <cellStyle name="60% - 강조색5 2 2 2 3" xfId="924" xr:uid="{B4B262C9-E09B-4242-8C26-ADE29E5DEA61}"/>
    <cellStyle name="60% - 강조색5 2 2 2 3 2" xfId="2140" xr:uid="{4EBE00CC-A0E4-459B-B954-63E19399C38C}"/>
    <cellStyle name="60% - 강조색5 2 2 2 3 2 2" xfId="4572" xr:uid="{5878B083-DE7F-4188-BE8F-6E5F60C4DFB5}"/>
    <cellStyle name="60% - 강조색5 2 2 2 3 2 2 2" xfId="9436" xr:uid="{BC859360-BD28-42D5-90D1-D81C349E587C}"/>
    <cellStyle name="60% - 강조색5 2 2 2 3 2 2 2 2" xfId="19164" xr:uid="{53B6F9AC-F64C-4BAC-B580-2BA1A3D4D63A}"/>
    <cellStyle name="60% - 강조색5 2 2 2 3 2 2 2 2 2" xfId="38620" xr:uid="{0C5A7761-60E0-4B36-9A5D-03FD0E06073C}"/>
    <cellStyle name="60% - 강조색5 2 2 2 3 2 2 2 3" xfId="28892" xr:uid="{7921DF42-841B-44D7-BC66-3AEACFA4D8CA}"/>
    <cellStyle name="60% - 강조색5 2 2 2 3 2 2 3" xfId="14300" xr:uid="{601EB102-CE70-40CC-BDBA-832B855D4DB2}"/>
    <cellStyle name="60% - 강조색5 2 2 2 3 2 2 3 2" xfId="33756" xr:uid="{15A59CD7-E138-4759-A8AF-B8B50FD250BD}"/>
    <cellStyle name="60% - 강조색5 2 2 2 3 2 2 4" xfId="24028" xr:uid="{7E1F414C-6E01-4345-A5AB-DC51084ED0F8}"/>
    <cellStyle name="60% - 강조색5 2 2 2 3 2 3" xfId="7004" xr:uid="{7B7C205B-9627-4A61-8C84-42EF939DC99E}"/>
    <cellStyle name="60% - 강조색5 2 2 2 3 2 3 2" xfId="16732" xr:uid="{639ED6E5-E4C4-4B11-B578-F2005C4175B4}"/>
    <cellStyle name="60% - 강조색5 2 2 2 3 2 3 2 2" xfId="36188" xr:uid="{5535A5DB-B909-455F-9549-D31C2CFC357E}"/>
    <cellStyle name="60% - 강조색5 2 2 2 3 2 3 3" xfId="26460" xr:uid="{8BE3C6E6-5E5A-4E09-90F7-B8FF761E89A3}"/>
    <cellStyle name="60% - 강조색5 2 2 2 3 2 4" xfId="11868" xr:uid="{70158CC1-B87E-40DD-B795-8F6361F288FB}"/>
    <cellStyle name="60% - 강조색5 2 2 2 3 2 4 2" xfId="31324" xr:uid="{442E266B-846E-4524-B601-F306CE1AE8A2}"/>
    <cellStyle name="60% - 강조색5 2 2 2 3 2 5" xfId="21596" xr:uid="{1B78EA50-0C85-4F57-AE63-E198D1680BC0}"/>
    <cellStyle name="60% - 강조색5 2 2 2 3 3" xfId="3356" xr:uid="{2184FE1B-4F53-47DC-A394-6C201ABB516D}"/>
    <cellStyle name="60% - 강조색5 2 2 2 3 3 2" xfId="8220" xr:uid="{DB8CB613-0F2D-4DDF-9B34-691AC6165055}"/>
    <cellStyle name="60% - 강조색5 2 2 2 3 3 2 2" xfId="17948" xr:uid="{03AE02DF-65DA-47BD-BB0F-1B7A9DED807F}"/>
    <cellStyle name="60% - 강조색5 2 2 2 3 3 2 2 2" xfId="37404" xr:uid="{11BF9ABD-EE7B-4F69-9D17-ADF4BAFA6749}"/>
    <cellStyle name="60% - 강조색5 2 2 2 3 3 2 3" xfId="27676" xr:uid="{B1589122-2315-4FDC-A485-D4EC9C24A8A1}"/>
    <cellStyle name="60% - 강조색5 2 2 2 3 3 3" xfId="13084" xr:uid="{112AB0FB-723B-4B3B-9CF9-289B56B22238}"/>
    <cellStyle name="60% - 강조색5 2 2 2 3 3 3 2" xfId="32540" xr:uid="{704173E9-D574-4E47-B6BA-7CEE42EB6D3C}"/>
    <cellStyle name="60% - 강조색5 2 2 2 3 3 4" xfId="22812" xr:uid="{60FC94A0-43CE-4157-BAF3-DC9A10A8372E}"/>
    <cellStyle name="60% - 강조색5 2 2 2 3 4" xfId="5788" xr:uid="{03E5F4E0-DC89-4F35-AC79-E69DF8667907}"/>
    <cellStyle name="60% - 강조색5 2 2 2 3 4 2" xfId="15516" xr:uid="{69EC7592-A54E-4822-A7EC-357598A83257}"/>
    <cellStyle name="60% - 강조색5 2 2 2 3 4 2 2" xfId="34972" xr:uid="{D386C907-7AB3-4894-88C4-E78D58CC0F27}"/>
    <cellStyle name="60% - 강조색5 2 2 2 3 4 3" xfId="25244" xr:uid="{F6EEA24E-FC1B-40D1-88E3-C2F0873416D7}"/>
    <cellStyle name="60% - 강조색5 2 2 2 3 5" xfId="10652" xr:uid="{2B91EC95-CFD9-4BCC-9343-2FA1CD93A148}"/>
    <cellStyle name="60% - 강조색5 2 2 2 3 5 2" xfId="30108" xr:uid="{6F69BE52-7B6F-437C-8743-F591B5B09853}"/>
    <cellStyle name="60% - 강조색5 2 2 2 3 6" xfId="20380" xr:uid="{2DA8DA8C-F4CC-4E5B-9057-1A6BAB07D353}"/>
    <cellStyle name="60% - 강조색5 2 2 2 4" xfId="1532" xr:uid="{4A95B689-CE94-46A4-9CBC-901219EBB95A}"/>
    <cellStyle name="60% - 강조색5 2 2 2 4 2" xfId="3964" xr:uid="{B8FE97A8-62BB-42A5-8541-E52A6CC75F1F}"/>
    <cellStyle name="60% - 강조색5 2 2 2 4 2 2" xfId="8828" xr:uid="{263FFD4A-1265-41A5-97E4-B138CFB8E523}"/>
    <cellStyle name="60% - 강조색5 2 2 2 4 2 2 2" xfId="18556" xr:uid="{ECF5A65D-D6B2-4171-B565-5DE390043D2B}"/>
    <cellStyle name="60% - 강조색5 2 2 2 4 2 2 2 2" xfId="38012" xr:uid="{68A66E6E-38A1-4FFD-A6D9-24E6DE044C9A}"/>
    <cellStyle name="60% - 강조색5 2 2 2 4 2 2 3" xfId="28284" xr:uid="{B7C64DE2-EC6E-424F-A859-E680B8B7AA9B}"/>
    <cellStyle name="60% - 강조색5 2 2 2 4 2 3" xfId="13692" xr:uid="{D15BB379-2ADC-4662-8A91-79C9CA76E5FE}"/>
    <cellStyle name="60% - 강조색5 2 2 2 4 2 3 2" xfId="33148" xr:uid="{B419C039-755F-4706-A12B-0003A9A68772}"/>
    <cellStyle name="60% - 강조색5 2 2 2 4 2 4" xfId="23420" xr:uid="{08C6B068-E7BA-41B0-9E2E-1196879B6D49}"/>
    <cellStyle name="60% - 강조색5 2 2 2 4 3" xfId="6396" xr:uid="{B0E76569-DF93-4470-83CF-9E3EB7E3125C}"/>
    <cellStyle name="60% - 강조색5 2 2 2 4 3 2" xfId="16124" xr:uid="{C7BC7A59-EF7F-45E2-A8E1-36AC40BEFC8C}"/>
    <cellStyle name="60% - 강조색5 2 2 2 4 3 2 2" xfId="35580" xr:uid="{656DD565-1A3B-4A7F-854B-40A1ADF3DDCA}"/>
    <cellStyle name="60% - 강조색5 2 2 2 4 3 3" xfId="25852" xr:uid="{3D394818-A4FC-4D86-9B24-BE64C11583DF}"/>
    <cellStyle name="60% - 강조색5 2 2 2 4 4" xfId="11260" xr:uid="{5CD9B0DC-572B-45A5-981F-C864D50EB1D4}"/>
    <cellStyle name="60% - 강조색5 2 2 2 4 4 2" xfId="30716" xr:uid="{45C8A270-43F9-4A14-AC71-332947486754}"/>
    <cellStyle name="60% - 강조색5 2 2 2 4 5" xfId="20988" xr:uid="{892D0D6E-ACA0-48D8-8C93-CDF5959DE046}"/>
    <cellStyle name="60% - 강조색5 2 2 2 5" xfId="2748" xr:uid="{1DBFFA0F-0F6C-4FAC-8903-383532037666}"/>
    <cellStyle name="60% - 강조색5 2 2 2 5 2" xfId="7612" xr:uid="{341109E1-CDF1-4E65-B01C-3304018592B4}"/>
    <cellStyle name="60% - 강조색5 2 2 2 5 2 2" xfId="17340" xr:uid="{D2491149-4478-4E55-B500-80861A826CF0}"/>
    <cellStyle name="60% - 강조색5 2 2 2 5 2 2 2" xfId="36796" xr:uid="{E24E46F2-C5B8-43F7-973E-2E4C6F79F750}"/>
    <cellStyle name="60% - 강조색5 2 2 2 5 2 3" xfId="27068" xr:uid="{594703C3-D27A-4995-8D27-84BF865C1D04}"/>
    <cellStyle name="60% - 강조색5 2 2 2 5 3" xfId="12476" xr:uid="{B5B936A7-D69D-4061-9286-53B57850ADBA}"/>
    <cellStyle name="60% - 강조색5 2 2 2 5 3 2" xfId="31932" xr:uid="{DFEDF4BE-E108-41F9-80FC-C2C241D2C0B1}"/>
    <cellStyle name="60% - 강조색5 2 2 2 5 4" xfId="22204" xr:uid="{DC42230C-0E71-44DB-9760-97A3C3496C7C}"/>
    <cellStyle name="60% - 강조색5 2 2 2 6" xfId="5180" xr:uid="{2E6E5647-E63B-452B-93F8-E171555B32FE}"/>
    <cellStyle name="60% - 강조색5 2 2 2 6 2" xfId="14908" xr:uid="{80F4B1D9-E5D0-48FA-8AEC-8D3F84ABBE94}"/>
    <cellStyle name="60% - 강조색5 2 2 2 6 2 2" xfId="34364" xr:uid="{C7DF7C2B-2D3E-4CE6-A9C7-36BB7EF1C28F}"/>
    <cellStyle name="60% - 강조색5 2 2 2 6 3" xfId="24636" xr:uid="{F27FC15B-2CC5-44A2-B16D-9CE93F0E6BE2}"/>
    <cellStyle name="60% - 강조색5 2 2 2 7" xfId="10044" xr:uid="{DEA265B7-8431-4C84-A935-72C3758EFD5A}"/>
    <cellStyle name="60% - 강조색5 2 2 2 7 2" xfId="29500" xr:uid="{65050AB8-AF0D-42E4-85DB-60392E67F997}"/>
    <cellStyle name="60% - 강조색5 2 2 2 8" xfId="19772" xr:uid="{64C8E86B-A339-4665-8B6B-1DCAC10B8FCE}"/>
    <cellStyle name="60% - 강조색5 2 2 3" xfId="468" xr:uid="{DC4F561D-7B89-494E-B93D-EAF1A005BF86}"/>
    <cellStyle name="60% - 강조색5 2 2 3 2" xfId="1076" xr:uid="{97E1E013-A5FA-4322-857F-9D4D855317EA}"/>
    <cellStyle name="60% - 강조색5 2 2 3 2 2" xfId="2292" xr:uid="{7435406A-5395-4441-A0AC-A52489CC5C5A}"/>
    <cellStyle name="60% - 강조색5 2 2 3 2 2 2" xfId="4724" xr:uid="{32988750-6AB2-44F3-9009-F3C1AA2F07B3}"/>
    <cellStyle name="60% - 강조색5 2 2 3 2 2 2 2" xfId="9588" xr:uid="{026B8870-558B-46ED-9894-84DD9F564070}"/>
    <cellStyle name="60% - 강조색5 2 2 3 2 2 2 2 2" xfId="19316" xr:uid="{BDFF5E9E-3C84-441E-BABE-3DC61370B131}"/>
    <cellStyle name="60% - 강조색5 2 2 3 2 2 2 2 2 2" xfId="38772" xr:uid="{9516F6FD-757D-433A-A3EC-7197E8595E0D}"/>
    <cellStyle name="60% - 강조색5 2 2 3 2 2 2 2 3" xfId="29044" xr:uid="{F38B76F8-D658-4F95-871F-AB38CE099683}"/>
    <cellStyle name="60% - 강조색5 2 2 3 2 2 2 3" xfId="14452" xr:uid="{CD1699ED-0D8B-4164-BCE8-3D563875E275}"/>
    <cellStyle name="60% - 강조색5 2 2 3 2 2 2 3 2" xfId="33908" xr:uid="{10145EE6-539B-4C59-87CA-1B72F54BDDBD}"/>
    <cellStyle name="60% - 강조색5 2 2 3 2 2 2 4" xfId="24180" xr:uid="{C0D8F185-08AC-4635-A861-1D9E526FE3FB}"/>
    <cellStyle name="60% - 강조색5 2 2 3 2 2 3" xfId="7156" xr:uid="{19FB9E42-56B8-4E4C-A725-4018C6341C6A}"/>
    <cellStyle name="60% - 강조색5 2 2 3 2 2 3 2" xfId="16884" xr:uid="{421EA5AE-AFD5-4749-9A21-5689E5219D4B}"/>
    <cellStyle name="60% - 강조색5 2 2 3 2 2 3 2 2" xfId="36340" xr:uid="{482AE514-EF51-4EBA-948D-1287887502A5}"/>
    <cellStyle name="60% - 강조색5 2 2 3 2 2 3 3" xfId="26612" xr:uid="{F1BB3DB6-E1DA-4F9D-96C1-47438CB152E5}"/>
    <cellStyle name="60% - 강조색5 2 2 3 2 2 4" xfId="12020" xr:uid="{8A460C17-B5D3-419C-908A-036817E20DD0}"/>
    <cellStyle name="60% - 강조색5 2 2 3 2 2 4 2" xfId="31476" xr:uid="{4ABB4748-E9E8-417C-B00F-C1635D7A6781}"/>
    <cellStyle name="60% - 강조색5 2 2 3 2 2 5" xfId="21748" xr:uid="{3B20EC86-3535-48E8-B550-04566A49D9EE}"/>
    <cellStyle name="60% - 강조색5 2 2 3 2 3" xfId="3508" xr:uid="{A771E262-088D-4213-9F01-DB2B168E1A0F}"/>
    <cellStyle name="60% - 강조색5 2 2 3 2 3 2" xfId="8372" xr:uid="{B3B9B3C4-50CF-43C3-8B22-15E5253CC10D}"/>
    <cellStyle name="60% - 강조색5 2 2 3 2 3 2 2" xfId="18100" xr:uid="{52BE8097-01B1-4FA1-8C4A-25E66E2F3E2F}"/>
    <cellStyle name="60% - 강조색5 2 2 3 2 3 2 2 2" xfId="37556" xr:uid="{A8474BDA-2BA6-4A5A-8535-32163E696C68}"/>
    <cellStyle name="60% - 강조색5 2 2 3 2 3 2 3" xfId="27828" xr:uid="{25B97509-C3A8-43F4-B201-37F4730D0623}"/>
    <cellStyle name="60% - 강조색5 2 2 3 2 3 3" xfId="13236" xr:uid="{09997A7B-BEDB-43DC-B0FD-D26C8651BB84}"/>
    <cellStyle name="60% - 강조색5 2 2 3 2 3 3 2" xfId="32692" xr:uid="{383A0BF8-A2BA-4129-9DC3-DCD58CE2CAE1}"/>
    <cellStyle name="60% - 강조색5 2 2 3 2 3 4" xfId="22964" xr:uid="{FC111E1E-FD7C-472B-8EB4-0E18371C12AE}"/>
    <cellStyle name="60% - 강조색5 2 2 3 2 4" xfId="5940" xr:uid="{2BEAAF0C-A9F8-4F0A-80B6-47051F5576D7}"/>
    <cellStyle name="60% - 강조색5 2 2 3 2 4 2" xfId="15668" xr:uid="{7E2110AC-53A0-479C-BE83-55EB3DC86EDE}"/>
    <cellStyle name="60% - 강조색5 2 2 3 2 4 2 2" xfId="35124" xr:uid="{C29D8FEF-1FEE-4A60-ADED-AE04D2BE269F}"/>
    <cellStyle name="60% - 강조색5 2 2 3 2 4 3" xfId="25396" xr:uid="{2F897A54-4601-44D2-A249-BDF65658AF74}"/>
    <cellStyle name="60% - 강조색5 2 2 3 2 5" xfId="10804" xr:uid="{2B51254F-B054-4C09-A7A0-8A9FECCA4494}"/>
    <cellStyle name="60% - 강조색5 2 2 3 2 5 2" xfId="30260" xr:uid="{DAB867A0-95C9-4E6F-8436-7637B60E82D0}"/>
    <cellStyle name="60% - 강조색5 2 2 3 2 6" xfId="20532" xr:uid="{E4669DBC-C23C-4D7A-B776-B552D1E0EF62}"/>
    <cellStyle name="60% - 강조색5 2 2 3 3" xfId="1684" xr:uid="{55BCEFB1-16F5-495A-83A8-D8AE682BCB20}"/>
    <cellStyle name="60% - 강조색5 2 2 3 3 2" xfId="4116" xr:uid="{D426F73D-C171-452A-84B7-5253B5861C46}"/>
    <cellStyle name="60% - 강조색5 2 2 3 3 2 2" xfId="8980" xr:uid="{9FA03F09-915D-4D0C-B7DD-729616EE404A}"/>
    <cellStyle name="60% - 강조색5 2 2 3 3 2 2 2" xfId="18708" xr:uid="{E7F12754-D3BA-4C0D-86A6-74358BFE0288}"/>
    <cellStyle name="60% - 강조색5 2 2 3 3 2 2 2 2" xfId="38164" xr:uid="{76BB2751-9DFB-4C30-A4DE-552D231BB4C7}"/>
    <cellStyle name="60% - 강조색5 2 2 3 3 2 2 3" xfId="28436" xr:uid="{1BB168FA-C26C-4BC1-874F-D57335D0BC59}"/>
    <cellStyle name="60% - 강조색5 2 2 3 3 2 3" xfId="13844" xr:uid="{1C626A16-D83F-4CE1-B408-B7CD03712621}"/>
    <cellStyle name="60% - 강조색5 2 2 3 3 2 3 2" xfId="33300" xr:uid="{88CC2C76-F1D4-47E0-A377-B67D0748FBD7}"/>
    <cellStyle name="60% - 강조색5 2 2 3 3 2 4" xfId="23572" xr:uid="{FA006F83-3F68-4B11-8EC4-2A4A3DC9D92E}"/>
    <cellStyle name="60% - 강조색5 2 2 3 3 3" xfId="6548" xr:uid="{320DA150-59EA-4895-8D6D-6FC964F0029C}"/>
    <cellStyle name="60% - 강조색5 2 2 3 3 3 2" xfId="16276" xr:uid="{06C2B58E-EF0E-4A8C-A687-F86D2A2DBF33}"/>
    <cellStyle name="60% - 강조색5 2 2 3 3 3 2 2" xfId="35732" xr:uid="{5DCFEAF4-6063-4ABC-B847-3EE46CDFC6D8}"/>
    <cellStyle name="60% - 강조색5 2 2 3 3 3 3" xfId="26004" xr:uid="{AF72B2CA-C1EE-425A-A97F-4AE304C532E1}"/>
    <cellStyle name="60% - 강조색5 2 2 3 3 4" xfId="11412" xr:uid="{05C50B50-D235-4B3F-A03A-099A00BE3F06}"/>
    <cellStyle name="60% - 강조색5 2 2 3 3 4 2" xfId="30868" xr:uid="{417F2FAE-4C1E-4CDA-A45B-008F0B7C06A3}"/>
    <cellStyle name="60% - 강조색5 2 2 3 3 5" xfId="21140" xr:uid="{DA97A4B0-5438-40F0-B5B2-AACACD0590F6}"/>
    <cellStyle name="60% - 강조색5 2 2 3 4" xfId="2900" xr:uid="{E294C496-2130-40FE-944B-73B81901DA23}"/>
    <cellStyle name="60% - 강조색5 2 2 3 4 2" xfId="7764" xr:uid="{7B3EF277-F33F-459F-B0CD-D66FC72AD022}"/>
    <cellStyle name="60% - 강조색5 2 2 3 4 2 2" xfId="17492" xr:uid="{ED49B102-F1E7-4868-91DE-782D824EE927}"/>
    <cellStyle name="60% - 강조색5 2 2 3 4 2 2 2" xfId="36948" xr:uid="{FABF6FC3-D7EF-4759-A93B-E543EB327428}"/>
    <cellStyle name="60% - 강조색5 2 2 3 4 2 3" xfId="27220" xr:uid="{1C0E745C-03C5-44CC-A24A-5384D68C8734}"/>
    <cellStyle name="60% - 강조색5 2 2 3 4 3" xfId="12628" xr:uid="{C6ECE675-731E-46BF-B7D7-36D120B42E71}"/>
    <cellStyle name="60% - 강조색5 2 2 3 4 3 2" xfId="32084" xr:uid="{0E77D013-7109-4E9A-8CCD-CEE0A9306756}"/>
    <cellStyle name="60% - 강조색5 2 2 3 4 4" xfId="22356" xr:uid="{081C1256-A3A1-4FCF-9F51-948A368832EB}"/>
    <cellStyle name="60% - 강조색5 2 2 3 5" xfId="5332" xr:uid="{87425CE6-F522-4D93-8FA1-7EF58150429B}"/>
    <cellStyle name="60% - 강조색5 2 2 3 5 2" xfId="15060" xr:uid="{0F50CB5A-BCFD-4284-92B0-C259BFC9E046}"/>
    <cellStyle name="60% - 강조색5 2 2 3 5 2 2" xfId="34516" xr:uid="{F7AE9ACE-E7C5-479F-8EF6-678711D64289}"/>
    <cellStyle name="60% - 강조색5 2 2 3 5 3" xfId="24788" xr:uid="{A426CC19-0BC7-471A-934C-664B2A8C8FCF}"/>
    <cellStyle name="60% - 강조색5 2 2 3 6" xfId="10196" xr:uid="{1B1C9861-B35C-409C-8FC9-11055A08A7D7}"/>
    <cellStyle name="60% - 강조색5 2 2 3 6 2" xfId="29652" xr:uid="{A9224AF2-BEE6-462E-8B33-B7D74E09632E}"/>
    <cellStyle name="60% - 강조색5 2 2 3 7" xfId="19924" xr:uid="{B61D44C4-872D-4A36-BAAA-9E8CD26AE51E}"/>
    <cellStyle name="60% - 강조색5 2 2 4" xfId="772" xr:uid="{202CC776-5AEA-4502-A8E8-60CF4ED152CF}"/>
    <cellStyle name="60% - 강조색5 2 2 4 2" xfId="1988" xr:uid="{B0D9B6D2-1F5C-4E71-9A30-44C8739A0982}"/>
    <cellStyle name="60% - 강조색5 2 2 4 2 2" xfId="4420" xr:uid="{F44B1D96-9645-4644-A9FD-5DB871970F1A}"/>
    <cellStyle name="60% - 강조색5 2 2 4 2 2 2" xfId="9284" xr:uid="{7EF25164-CD08-4F5A-A59A-6EC1D64F2E2D}"/>
    <cellStyle name="60% - 강조색5 2 2 4 2 2 2 2" xfId="19012" xr:uid="{43104798-4263-43E9-BE5A-6A25492A650F}"/>
    <cellStyle name="60% - 강조색5 2 2 4 2 2 2 2 2" xfId="38468" xr:uid="{49239F9A-348B-44B0-9093-1008BB631926}"/>
    <cellStyle name="60% - 강조색5 2 2 4 2 2 2 3" xfId="28740" xr:uid="{D5EF69A8-A28C-45A1-8632-243FB6E108D5}"/>
    <cellStyle name="60% - 강조색5 2 2 4 2 2 3" xfId="14148" xr:uid="{993B2279-43E2-4D63-A05C-E87655439499}"/>
    <cellStyle name="60% - 강조색5 2 2 4 2 2 3 2" xfId="33604" xr:uid="{3A545208-B299-47CB-B497-55D28ADDB5AB}"/>
    <cellStyle name="60% - 강조색5 2 2 4 2 2 4" xfId="23876" xr:uid="{299F013B-B30C-4E16-B7D2-ABE0609EA1C2}"/>
    <cellStyle name="60% - 강조색5 2 2 4 2 3" xfId="6852" xr:uid="{B9BE0874-B284-4372-A838-B908FEDED144}"/>
    <cellStyle name="60% - 강조색5 2 2 4 2 3 2" xfId="16580" xr:uid="{43BF000B-9060-4C80-81A1-F09EF46ADD5A}"/>
    <cellStyle name="60% - 강조색5 2 2 4 2 3 2 2" xfId="36036" xr:uid="{7678CDF4-7201-45D8-ACD4-BFC7928A9BDF}"/>
    <cellStyle name="60% - 강조색5 2 2 4 2 3 3" xfId="26308" xr:uid="{3BC19CAE-D5EE-47DC-AF28-FB6DF0265DD9}"/>
    <cellStyle name="60% - 강조색5 2 2 4 2 4" xfId="11716" xr:uid="{2FE89B5F-F1B5-44FF-AD72-0C9667A65487}"/>
    <cellStyle name="60% - 강조색5 2 2 4 2 4 2" xfId="31172" xr:uid="{88EE437D-CDF9-4EE7-82D5-0A167D4389D7}"/>
    <cellStyle name="60% - 강조색5 2 2 4 2 5" xfId="21444" xr:uid="{FED5D6B4-1C20-4E68-87EE-15CC99318B3C}"/>
    <cellStyle name="60% - 강조색5 2 2 4 3" xfId="3204" xr:uid="{7CC32B25-2DF6-4B48-AD1F-745632152575}"/>
    <cellStyle name="60% - 강조색5 2 2 4 3 2" xfId="8068" xr:uid="{EACB54A4-B572-4C64-8184-3EDE164649F1}"/>
    <cellStyle name="60% - 강조색5 2 2 4 3 2 2" xfId="17796" xr:uid="{E34E8150-0058-4FF6-9C29-1B9FC17A5905}"/>
    <cellStyle name="60% - 강조색5 2 2 4 3 2 2 2" xfId="37252" xr:uid="{702439EC-0925-480E-8650-ABFAC2D93024}"/>
    <cellStyle name="60% - 강조색5 2 2 4 3 2 3" xfId="27524" xr:uid="{F87B6801-66C9-4B64-AE44-491DA51E72ED}"/>
    <cellStyle name="60% - 강조색5 2 2 4 3 3" xfId="12932" xr:uid="{1B3A1036-7079-4527-ACFA-30B298C49016}"/>
    <cellStyle name="60% - 강조색5 2 2 4 3 3 2" xfId="32388" xr:uid="{A7B1CFB4-65D9-48B0-B8A4-F5B4E8F66C50}"/>
    <cellStyle name="60% - 강조색5 2 2 4 3 4" xfId="22660" xr:uid="{473D3C37-13F8-44D6-9853-949190935DE2}"/>
    <cellStyle name="60% - 강조색5 2 2 4 4" xfId="5636" xr:uid="{DA8AF5C7-A4EC-4CFB-8FA3-4CC8A2A44B1A}"/>
    <cellStyle name="60% - 강조색5 2 2 4 4 2" xfId="15364" xr:uid="{756B813C-7850-4236-BC67-61B2C903E983}"/>
    <cellStyle name="60% - 강조색5 2 2 4 4 2 2" xfId="34820" xr:uid="{3B9046BA-093E-48E8-B76E-E6A82D61AB67}"/>
    <cellStyle name="60% - 강조색5 2 2 4 4 3" xfId="25092" xr:uid="{B6890A63-B5F2-41F6-912E-0ABC8AF27CC0}"/>
    <cellStyle name="60% - 강조색5 2 2 4 5" xfId="10500" xr:uid="{A9C60AB6-70DA-4233-A202-0522444C98E7}"/>
    <cellStyle name="60% - 강조색5 2 2 4 5 2" xfId="29956" xr:uid="{02B22F96-2390-4CD7-916C-60A0CC1D9620}"/>
    <cellStyle name="60% - 강조색5 2 2 4 6" xfId="20228" xr:uid="{0492745C-BC85-42A9-9ED7-1635C22ACDE3}"/>
    <cellStyle name="60% - 강조색5 2 2 5" xfId="1380" xr:uid="{39BF5A34-A184-488B-836E-19FFD201381D}"/>
    <cellStyle name="60% - 강조색5 2 2 5 2" xfId="3812" xr:uid="{035BB183-5C52-4B7E-96D5-4EB4FA377C0F}"/>
    <cellStyle name="60% - 강조색5 2 2 5 2 2" xfId="8676" xr:uid="{87D6E0B9-7E18-4048-9DD2-FA4CF3ED3E62}"/>
    <cellStyle name="60% - 강조색5 2 2 5 2 2 2" xfId="18404" xr:uid="{A9A13EB8-376B-4904-A4FD-4825DF905D13}"/>
    <cellStyle name="60% - 강조색5 2 2 5 2 2 2 2" xfId="37860" xr:uid="{89EA9C88-DFB6-4E59-8BC3-5F54BA3CEC7B}"/>
    <cellStyle name="60% - 강조색5 2 2 5 2 2 3" xfId="28132" xr:uid="{4D54DB02-9AF7-4B89-A11E-25956D2129D2}"/>
    <cellStyle name="60% - 강조색5 2 2 5 2 3" xfId="13540" xr:uid="{C1812CC8-6948-49E9-B151-E96D5CEAFB77}"/>
    <cellStyle name="60% - 강조색5 2 2 5 2 3 2" xfId="32996" xr:uid="{A5B80C48-1A73-43A3-BC28-705B6CD516E7}"/>
    <cellStyle name="60% - 강조색5 2 2 5 2 4" xfId="23268" xr:uid="{A92C9970-A164-49E6-A878-4E306C73AD33}"/>
    <cellStyle name="60% - 강조색5 2 2 5 3" xfId="6244" xr:uid="{861CA4EC-2DA4-40B3-AD7D-B05615C077BC}"/>
    <cellStyle name="60% - 강조색5 2 2 5 3 2" xfId="15972" xr:uid="{EBF2E6C3-D303-4BD9-AE09-EF37AD91FA0F}"/>
    <cellStyle name="60% - 강조색5 2 2 5 3 2 2" xfId="35428" xr:uid="{F3BB7E0A-FD8E-49FB-80E6-0C9E1A53F8DE}"/>
    <cellStyle name="60% - 강조색5 2 2 5 3 3" xfId="25700" xr:uid="{CD2C3A5E-33FD-4384-9BB6-134FF6E012BE}"/>
    <cellStyle name="60% - 강조색5 2 2 5 4" xfId="11108" xr:uid="{0CB06343-556B-48D7-9E5C-617B53DDCEBD}"/>
    <cellStyle name="60% - 강조색5 2 2 5 4 2" xfId="30564" xr:uid="{66E06BB9-6475-4782-B8AB-CFCA8CFEDE6D}"/>
    <cellStyle name="60% - 강조색5 2 2 5 5" xfId="20836" xr:uid="{0B9F6FAD-EAE8-4BA3-A722-7690FE1073A6}"/>
    <cellStyle name="60% - 강조색5 2 2 6" xfId="2596" xr:uid="{91D56E9B-BF94-467D-B88A-3007B34AC32E}"/>
    <cellStyle name="60% - 강조색5 2 2 6 2" xfId="7460" xr:uid="{32C45D3F-B404-4AC2-98A7-C859A90E56AE}"/>
    <cellStyle name="60% - 강조색5 2 2 6 2 2" xfId="17188" xr:uid="{E11356A9-A134-4F79-A872-C3828F23BAD4}"/>
    <cellStyle name="60% - 강조색5 2 2 6 2 2 2" xfId="36644" xr:uid="{5BF36F9F-974E-4F42-B3CE-BBAC00AFF2D8}"/>
    <cellStyle name="60% - 강조색5 2 2 6 2 3" xfId="26916" xr:uid="{CC74F170-72F3-488D-A0C8-BCEFD5A4A49C}"/>
    <cellStyle name="60% - 강조색5 2 2 6 3" xfId="12324" xr:uid="{07807AF2-2BD1-4B58-9653-A94A95475605}"/>
    <cellStyle name="60% - 강조색5 2 2 6 3 2" xfId="31780" xr:uid="{6CA0B179-245A-4C8A-AF0B-ABAAA6515BBC}"/>
    <cellStyle name="60% - 강조색5 2 2 6 4" xfId="22052" xr:uid="{5E7AA5B0-EE03-4565-BBB1-26A6142B4544}"/>
    <cellStyle name="60% - 강조색5 2 2 7" xfId="5028" xr:uid="{C41DA2E7-5764-4FB8-8311-2EF65D148642}"/>
    <cellStyle name="60% - 강조색5 2 2 7 2" xfId="14756" xr:uid="{68BC1D84-60DF-42ED-816E-4904659F153C}"/>
    <cellStyle name="60% - 강조색5 2 2 7 2 2" xfId="34212" xr:uid="{35F7E7F8-10A3-4D6D-B2C8-D30AC8FE0DB4}"/>
    <cellStyle name="60% - 강조색5 2 2 7 3" xfId="24484" xr:uid="{27DFCDD1-A971-4C9C-8EAC-70FC8A4841C2}"/>
    <cellStyle name="60% - 강조색5 2 2 8" xfId="9892" xr:uid="{D5DE38EF-46AE-4355-9A4E-D352E31E7EE3}"/>
    <cellStyle name="60% - 강조색5 2 2 8 2" xfId="29348" xr:uid="{AAF69C1C-78C3-4913-8157-FDA81B7B601C}"/>
    <cellStyle name="60% - 강조색5 2 2 9" xfId="19620" xr:uid="{8EE03FF9-D837-478B-9135-D7C3CEDC44B7}"/>
    <cellStyle name="60% - 강조색5 2 3" xfId="239" xr:uid="{4F58298E-AE24-4D29-8EAB-5B5AE623BC90}"/>
    <cellStyle name="60% - 강조색5 2 3 2" xfId="544" xr:uid="{4C4A255B-B743-4CC9-BD6D-0168173005E3}"/>
    <cellStyle name="60% - 강조색5 2 3 2 2" xfId="1152" xr:uid="{DA304F70-081D-4064-9BF8-902804FD9866}"/>
    <cellStyle name="60% - 강조색5 2 3 2 2 2" xfId="2368" xr:uid="{158F81E3-AE15-4F32-9E1F-3DA945FF0AEB}"/>
    <cellStyle name="60% - 강조색5 2 3 2 2 2 2" xfId="4800" xr:uid="{A04ECE29-F7B6-4C61-80C4-456BA3C7A3CA}"/>
    <cellStyle name="60% - 강조색5 2 3 2 2 2 2 2" xfId="9664" xr:uid="{BA663877-0D1A-418F-9999-39791F06A78D}"/>
    <cellStyle name="60% - 강조색5 2 3 2 2 2 2 2 2" xfId="19392" xr:uid="{127BE8C0-3E75-4B86-9108-7202C8F932DC}"/>
    <cellStyle name="60% - 강조색5 2 3 2 2 2 2 2 2 2" xfId="38848" xr:uid="{0531E596-58F3-4AB0-8FBC-24CCF0BC4502}"/>
    <cellStyle name="60% - 강조색5 2 3 2 2 2 2 2 3" xfId="29120" xr:uid="{6CB0AAA2-C00A-4411-9AC0-5C8C3B10BFBD}"/>
    <cellStyle name="60% - 강조색5 2 3 2 2 2 2 3" xfId="14528" xr:uid="{4B5BFDA8-B207-4E90-9691-DA36C6B75724}"/>
    <cellStyle name="60% - 강조색5 2 3 2 2 2 2 3 2" xfId="33984" xr:uid="{10440BBC-6AAE-41EB-AC8C-2B3B3BBBB269}"/>
    <cellStyle name="60% - 강조색5 2 3 2 2 2 2 4" xfId="24256" xr:uid="{D70C97AD-ABDC-4D1F-AD63-92AA54919B1A}"/>
    <cellStyle name="60% - 강조색5 2 3 2 2 2 3" xfId="7232" xr:uid="{0C1EB880-2F0A-46C7-BA72-FEB5251EDD89}"/>
    <cellStyle name="60% - 강조색5 2 3 2 2 2 3 2" xfId="16960" xr:uid="{FBEED83E-4C8C-4D2D-A0A9-07E979CD73A5}"/>
    <cellStyle name="60% - 강조색5 2 3 2 2 2 3 2 2" xfId="36416" xr:uid="{B1943409-005A-4A82-8341-D5DC759A5B7B}"/>
    <cellStyle name="60% - 강조색5 2 3 2 2 2 3 3" xfId="26688" xr:uid="{D596CC6B-8BD7-467F-85F5-41C1B662CDC1}"/>
    <cellStyle name="60% - 강조색5 2 3 2 2 2 4" xfId="12096" xr:uid="{A8CB1CF6-6F0D-4E81-8F82-81B4F43DEA23}"/>
    <cellStyle name="60% - 강조색5 2 3 2 2 2 4 2" xfId="31552" xr:uid="{042EE255-67C1-45DF-9B4A-22305067433D}"/>
    <cellStyle name="60% - 강조색5 2 3 2 2 2 5" xfId="21824" xr:uid="{3E143C0E-660D-4D8E-A3C2-4F202B3CCE46}"/>
    <cellStyle name="60% - 강조색5 2 3 2 2 3" xfId="3584" xr:uid="{045463EF-92D0-4494-AD15-A75A00A7E7DE}"/>
    <cellStyle name="60% - 강조색5 2 3 2 2 3 2" xfId="8448" xr:uid="{8C8BC3DE-725B-4B1A-A930-8CA5CD29308F}"/>
    <cellStyle name="60% - 강조색5 2 3 2 2 3 2 2" xfId="18176" xr:uid="{3666132B-299D-4258-B37D-1884A0455D3B}"/>
    <cellStyle name="60% - 강조색5 2 3 2 2 3 2 2 2" xfId="37632" xr:uid="{EE7BB696-4A9B-4BC6-9DA7-35E77B9B082D}"/>
    <cellStyle name="60% - 강조색5 2 3 2 2 3 2 3" xfId="27904" xr:uid="{E696432F-5AD0-41AE-B5C0-C7754D3FD961}"/>
    <cellStyle name="60% - 강조색5 2 3 2 2 3 3" xfId="13312" xr:uid="{BD32328B-71FC-4B7B-AE53-A44B2C1669EF}"/>
    <cellStyle name="60% - 강조색5 2 3 2 2 3 3 2" xfId="32768" xr:uid="{9E505571-87F1-4854-AF5D-C677EA0F26F4}"/>
    <cellStyle name="60% - 강조색5 2 3 2 2 3 4" xfId="23040" xr:uid="{49B32D79-89AB-4A95-A87F-E32A05CAECA1}"/>
    <cellStyle name="60% - 강조색5 2 3 2 2 4" xfId="6016" xr:uid="{2E53E27D-7EAB-4879-BFB8-F02D300C3311}"/>
    <cellStyle name="60% - 강조색5 2 3 2 2 4 2" xfId="15744" xr:uid="{D0C275E4-5567-461A-A1E8-9F636F08969F}"/>
    <cellStyle name="60% - 강조색5 2 3 2 2 4 2 2" xfId="35200" xr:uid="{6208E6B9-F6CB-46EA-B707-C1730D464633}"/>
    <cellStyle name="60% - 강조색5 2 3 2 2 4 3" xfId="25472" xr:uid="{7D325661-5D31-4F52-8FA4-5CD0E98956E9}"/>
    <cellStyle name="60% - 강조색5 2 3 2 2 5" xfId="10880" xr:uid="{516B1178-1604-493C-8827-5DFFB5803852}"/>
    <cellStyle name="60% - 강조색5 2 3 2 2 5 2" xfId="30336" xr:uid="{D0EE8FDC-440A-466B-9995-D0C31BCCC201}"/>
    <cellStyle name="60% - 강조색5 2 3 2 2 6" xfId="20608" xr:uid="{BD67960F-207C-4A41-9DD4-FE57C29313AA}"/>
    <cellStyle name="60% - 강조색5 2 3 2 3" xfId="1760" xr:uid="{7BFB02AA-FF23-43CF-8D74-DBB0FA2618F6}"/>
    <cellStyle name="60% - 강조색5 2 3 2 3 2" xfId="4192" xr:uid="{D53F8FF2-240A-472F-BE45-8E8CEE601690}"/>
    <cellStyle name="60% - 강조색5 2 3 2 3 2 2" xfId="9056" xr:uid="{8329CCF1-22A3-4725-A0E6-911FC9997A6F}"/>
    <cellStyle name="60% - 강조색5 2 3 2 3 2 2 2" xfId="18784" xr:uid="{A89D192C-940E-4665-B77C-F66A750AEF9A}"/>
    <cellStyle name="60% - 강조색5 2 3 2 3 2 2 2 2" xfId="38240" xr:uid="{38926517-C667-4915-8747-EF0E40DC5CCB}"/>
    <cellStyle name="60% - 강조색5 2 3 2 3 2 2 3" xfId="28512" xr:uid="{FAB7B85B-7F24-4228-BF90-E22A4183847A}"/>
    <cellStyle name="60% - 강조색5 2 3 2 3 2 3" xfId="13920" xr:uid="{3C4EA972-AE52-42C6-BF71-A8E128AAE993}"/>
    <cellStyle name="60% - 강조색5 2 3 2 3 2 3 2" xfId="33376" xr:uid="{D3B0C6E2-2BAB-4FAD-A210-E301490909A2}"/>
    <cellStyle name="60% - 강조색5 2 3 2 3 2 4" xfId="23648" xr:uid="{5A7AEA3E-3033-4F81-AF4A-60B1B6B26AEA}"/>
    <cellStyle name="60% - 강조색5 2 3 2 3 3" xfId="6624" xr:uid="{51E4909F-BDE7-4874-AA02-215770E16E8C}"/>
    <cellStyle name="60% - 강조색5 2 3 2 3 3 2" xfId="16352" xr:uid="{6A414085-B393-458E-8A1D-8CFE98695EEC}"/>
    <cellStyle name="60% - 강조색5 2 3 2 3 3 2 2" xfId="35808" xr:uid="{17B44DEF-A8E8-402E-9ADD-44B29CAA6D88}"/>
    <cellStyle name="60% - 강조색5 2 3 2 3 3 3" xfId="26080" xr:uid="{A3277A78-FF6B-4B28-9C48-3713A07EC724}"/>
    <cellStyle name="60% - 강조색5 2 3 2 3 4" xfId="11488" xr:uid="{E9C9AF57-91A2-4712-A10F-5E31349CB1E7}"/>
    <cellStyle name="60% - 강조색5 2 3 2 3 4 2" xfId="30944" xr:uid="{1383D74E-09B5-42AB-A4DB-82E9447120EA}"/>
    <cellStyle name="60% - 강조색5 2 3 2 3 5" xfId="21216" xr:uid="{1CBA1801-4B05-4BE9-9E2A-27197BA963F4}"/>
    <cellStyle name="60% - 강조색5 2 3 2 4" xfId="2976" xr:uid="{57CF89D6-B7AB-4486-8ADE-E0934833CEC4}"/>
    <cellStyle name="60% - 강조색5 2 3 2 4 2" xfId="7840" xr:uid="{D19738A0-C100-4DE3-BA1E-8A7E8268A005}"/>
    <cellStyle name="60% - 강조색5 2 3 2 4 2 2" xfId="17568" xr:uid="{EE8C6C75-E7CA-4294-BF8A-D0A432103C85}"/>
    <cellStyle name="60% - 강조색5 2 3 2 4 2 2 2" xfId="37024" xr:uid="{5B78F429-5E2B-4111-BE50-966912639764}"/>
    <cellStyle name="60% - 강조색5 2 3 2 4 2 3" xfId="27296" xr:uid="{F283A756-AC33-41D7-B3E0-23AB93CF0E52}"/>
    <cellStyle name="60% - 강조색5 2 3 2 4 3" xfId="12704" xr:uid="{2CF3633E-8075-469A-993F-6982A5482655}"/>
    <cellStyle name="60% - 강조색5 2 3 2 4 3 2" xfId="32160" xr:uid="{8DF1406F-FD8C-40F0-9410-0FCC9F9984E1}"/>
    <cellStyle name="60% - 강조색5 2 3 2 4 4" xfId="22432" xr:uid="{FB75FE85-9CD0-426B-87D4-9F93A14BE81F}"/>
    <cellStyle name="60% - 강조색5 2 3 2 5" xfId="5408" xr:uid="{5E24EB0C-8477-4F68-8C5E-342762F76BAE}"/>
    <cellStyle name="60% - 강조색5 2 3 2 5 2" xfId="15136" xr:uid="{DEB9D856-3BC3-46AD-8A6C-FEE192450976}"/>
    <cellStyle name="60% - 강조색5 2 3 2 5 2 2" xfId="34592" xr:uid="{38A203D6-F73F-47F7-98EB-A97D02206F58}"/>
    <cellStyle name="60% - 강조색5 2 3 2 5 3" xfId="24864" xr:uid="{E2AE45DA-882E-4F4D-99F2-C1F83CCB6FD2}"/>
    <cellStyle name="60% - 강조색5 2 3 2 6" xfId="10272" xr:uid="{D13FEA86-BF9B-4794-B73D-A24E258B80E1}"/>
    <cellStyle name="60% - 강조색5 2 3 2 6 2" xfId="29728" xr:uid="{8C36C67F-BB01-477E-BFB2-A1BA1A0E027D}"/>
    <cellStyle name="60% - 강조색5 2 3 2 7" xfId="20000" xr:uid="{48580FA8-DFDC-42F9-ADF9-C73F55F26F5F}"/>
    <cellStyle name="60% - 강조색5 2 3 3" xfId="848" xr:uid="{20830649-33D3-468A-A91E-620769276080}"/>
    <cellStyle name="60% - 강조색5 2 3 3 2" xfId="2064" xr:uid="{390DF3A7-ECD6-412D-9676-A15FF84184F4}"/>
    <cellStyle name="60% - 강조색5 2 3 3 2 2" xfId="4496" xr:uid="{DBEC9AB0-8219-46AD-9102-60FAA7668004}"/>
    <cellStyle name="60% - 강조색5 2 3 3 2 2 2" xfId="9360" xr:uid="{DF527B16-4839-4638-86FC-5D6CA310D743}"/>
    <cellStyle name="60% - 강조색5 2 3 3 2 2 2 2" xfId="19088" xr:uid="{1C50F26D-57F5-4E9C-8FBD-E434C349D3F3}"/>
    <cellStyle name="60% - 강조색5 2 3 3 2 2 2 2 2" xfId="38544" xr:uid="{7D5311D4-3877-4202-9E34-1F535F2C056E}"/>
    <cellStyle name="60% - 강조색5 2 3 3 2 2 2 3" xfId="28816" xr:uid="{77C54C1B-6C99-43EB-9625-777C0E94F14B}"/>
    <cellStyle name="60% - 강조색5 2 3 3 2 2 3" xfId="14224" xr:uid="{41859C7F-FDFC-49FE-9697-53375542ABFD}"/>
    <cellStyle name="60% - 강조색5 2 3 3 2 2 3 2" xfId="33680" xr:uid="{6D18AC27-6425-4447-BE2A-0CF746B6638E}"/>
    <cellStyle name="60% - 강조색5 2 3 3 2 2 4" xfId="23952" xr:uid="{1D3E9FA7-5293-4F1B-8606-2B820ECD20C2}"/>
    <cellStyle name="60% - 강조색5 2 3 3 2 3" xfId="6928" xr:uid="{E1F43B87-16B0-4D04-B1A2-C008C4EE5A5D}"/>
    <cellStyle name="60% - 강조색5 2 3 3 2 3 2" xfId="16656" xr:uid="{91D4B10C-09A5-4D32-A4C4-12147D015180}"/>
    <cellStyle name="60% - 강조색5 2 3 3 2 3 2 2" xfId="36112" xr:uid="{8BA75672-A77D-414F-B6A5-791FE840E991}"/>
    <cellStyle name="60% - 강조색5 2 3 3 2 3 3" xfId="26384" xr:uid="{1EC6F2D5-E39A-42F6-8D65-295DEDDC245A}"/>
    <cellStyle name="60% - 강조색5 2 3 3 2 4" xfId="11792" xr:uid="{5E7A79E7-628A-4050-8D62-9CD725D805AC}"/>
    <cellStyle name="60% - 강조색5 2 3 3 2 4 2" xfId="31248" xr:uid="{04AB1662-4396-45C8-9D60-19286350278A}"/>
    <cellStyle name="60% - 강조색5 2 3 3 2 5" xfId="21520" xr:uid="{00E6D5B3-8A96-4418-8A25-548BFA63C4AE}"/>
    <cellStyle name="60% - 강조색5 2 3 3 3" xfId="3280" xr:uid="{6ADA4D36-3DFC-43AA-9244-12F7C1374283}"/>
    <cellStyle name="60% - 강조색5 2 3 3 3 2" xfId="8144" xr:uid="{E7A660F2-F063-47EF-BA66-02BFA32311CD}"/>
    <cellStyle name="60% - 강조색5 2 3 3 3 2 2" xfId="17872" xr:uid="{D86D1487-EEA9-4944-A3A1-54F59F076F72}"/>
    <cellStyle name="60% - 강조색5 2 3 3 3 2 2 2" xfId="37328" xr:uid="{0EBF81D6-CF01-4556-B996-BBABCD98BBEE}"/>
    <cellStyle name="60% - 강조색5 2 3 3 3 2 3" xfId="27600" xr:uid="{BD6135DB-29C2-459B-90C3-9A742028E440}"/>
    <cellStyle name="60% - 강조색5 2 3 3 3 3" xfId="13008" xr:uid="{D1A1FA58-88C5-4468-AF55-6184F7954B22}"/>
    <cellStyle name="60% - 강조색5 2 3 3 3 3 2" xfId="32464" xr:uid="{DB58903C-67FF-4B9C-A2F1-DA97AAAAB8CC}"/>
    <cellStyle name="60% - 강조색5 2 3 3 3 4" xfId="22736" xr:uid="{0DB2743D-B36F-465C-B02A-23C1961D8DB4}"/>
    <cellStyle name="60% - 강조색5 2 3 3 4" xfId="5712" xr:uid="{6FBBD2C4-16D4-45AE-B0BA-449D08DC8312}"/>
    <cellStyle name="60% - 강조색5 2 3 3 4 2" xfId="15440" xr:uid="{D2054AE6-9F0C-43B9-8612-A00613D635DE}"/>
    <cellStyle name="60% - 강조색5 2 3 3 4 2 2" xfId="34896" xr:uid="{81032209-0418-4AE9-9980-A47710971261}"/>
    <cellStyle name="60% - 강조색5 2 3 3 4 3" xfId="25168" xr:uid="{340FF748-A721-437D-A3EF-8748CDB859C5}"/>
    <cellStyle name="60% - 강조색5 2 3 3 5" xfId="10576" xr:uid="{CD2A29C1-994A-4226-AFC5-F59C603E654B}"/>
    <cellStyle name="60% - 강조색5 2 3 3 5 2" xfId="30032" xr:uid="{B14A89A4-2F0B-42A2-8246-4F35DBD97F2F}"/>
    <cellStyle name="60% - 강조색5 2 3 3 6" xfId="20304" xr:uid="{EE8BB52A-81F3-4737-ACF2-6A6AC1C6A441}"/>
    <cellStyle name="60% - 강조색5 2 3 4" xfId="1456" xr:uid="{5DAEB69C-9C6A-4513-AC89-654A2696F9E0}"/>
    <cellStyle name="60% - 강조색5 2 3 4 2" xfId="3888" xr:uid="{60A7CF09-0754-45F4-92D0-FF9FA436D276}"/>
    <cellStyle name="60% - 강조색5 2 3 4 2 2" xfId="8752" xr:uid="{0ED8113C-0447-40C4-9EF6-9122B3A5272D}"/>
    <cellStyle name="60% - 강조색5 2 3 4 2 2 2" xfId="18480" xr:uid="{FF4F5710-159F-4353-9884-1731C53E9FD8}"/>
    <cellStyle name="60% - 강조색5 2 3 4 2 2 2 2" xfId="37936" xr:uid="{FDA101A2-292C-4349-874E-A892E8EF3431}"/>
    <cellStyle name="60% - 강조색5 2 3 4 2 2 3" xfId="28208" xr:uid="{4DA04787-6DE6-408F-AB0E-CA30ACF18E89}"/>
    <cellStyle name="60% - 강조색5 2 3 4 2 3" xfId="13616" xr:uid="{EAFCB375-59A9-4955-8F06-8D56C0E9054B}"/>
    <cellStyle name="60% - 강조색5 2 3 4 2 3 2" xfId="33072" xr:uid="{53C9451F-F17B-4B6C-A2B1-E4680917EAA8}"/>
    <cellStyle name="60% - 강조색5 2 3 4 2 4" xfId="23344" xr:uid="{1DA72A2F-DE5F-48BA-9A27-23AB621A71F8}"/>
    <cellStyle name="60% - 강조색5 2 3 4 3" xfId="6320" xr:uid="{821145CF-75F7-4A8E-A61B-D17E8A88DDFD}"/>
    <cellStyle name="60% - 강조색5 2 3 4 3 2" xfId="16048" xr:uid="{80271AFF-F0BC-4707-826E-FBD3C82A998E}"/>
    <cellStyle name="60% - 강조색5 2 3 4 3 2 2" xfId="35504" xr:uid="{42E98AB5-AF56-4899-A738-3F9778EE34E7}"/>
    <cellStyle name="60% - 강조색5 2 3 4 3 3" xfId="25776" xr:uid="{87CD44A4-7722-4B81-BC88-3D32BD1AFC42}"/>
    <cellStyle name="60% - 강조색5 2 3 4 4" xfId="11184" xr:uid="{B79A5D8E-F1B4-405F-880E-12656DB82F6C}"/>
    <cellStyle name="60% - 강조색5 2 3 4 4 2" xfId="30640" xr:uid="{668DEB4A-7E27-4A66-8674-A7FCEC580E65}"/>
    <cellStyle name="60% - 강조색5 2 3 4 5" xfId="20912" xr:uid="{44129E01-6B12-4BD4-BC81-1890CC4E6063}"/>
    <cellStyle name="60% - 강조색5 2 3 5" xfId="2672" xr:uid="{8B1386F6-8F8B-4D19-A77F-E8F6F872C943}"/>
    <cellStyle name="60% - 강조색5 2 3 5 2" xfId="7536" xr:uid="{A0D395D5-2DE3-4BA3-B8D4-45422D53BA7B}"/>
    <cellStyle name="60% - 강조색5 2 3 5 2 2" xfId="17264" xr:uid="{5A34C8C9-20E1-488F-9648-F13C872DCB6C}"/>
    <cellStyle name="60% - 강조색5 2 3 5 2 2 2" xfId="36720" xr:uid="{F8E776E0-CAF4-4A5A-BD8A-8E235EAB4596}"/>
    <cellStyle name="60% - 강조색5 2 3 5 2 3" xfId="26992" xr:uid="{D141908E-B064-49DB-A1B5-395E5562C683}"/>
    <cellStyle name="60% - 강조색5 2 3 5 3" xfId="12400" xr:uid="{4C73A546-D845-4B65-9CB1-637D7A7B839C}"/>
    <cellStyle name="60% - 강조색5 2 3 5 3 2" xfId="31856" xr:uid="{85A4AB6E-B559-4D39-8577-8208E16A23F8}"/>
    <cellStyle name="60% - 강조색5 2 3 5 4" xfId="22128" xr:uid="{A87AF3A2-CE2A-4FCC-AE3B-0A4F1A45F435}"/>
    <cellStyle name="60% - 강조색5 2 3 6" xfId="5104" xr:uid="{A3D4AC05-332A-43DF-813E-E517ECB40B97}"/>
    <cellStyle name="60% - 강조색5 2 3 6 2" xfId="14832" xr:uid="{3F726F34-6823-4981-A300-FB78A8452F76}"/>
    <cellStyle name="60% - 강조색5 2 3 6 2 2" xfId="34288" xr:uid="{6E25C89E-2B8D-4745-BEBA-36122FC6486A}"/>
    <cellStyle name="60% - 강조색5 2 3 6 3" xfId="24560" xr:uid="{11D61C95-3820-48AA-9882-5BB3397222F1}"/>
    <cellStyle name="60% - 강조색5 2 3 7" xfId="9968" xr:uid="{02687391-643B-4E3A-8C58-33E7CEB3F12A}"/>
    <cellStyle name="60% - 강조색5 2 3 7 2" xfId="29424" xr:uid="{3619117D-3716-486B-B536-8BBB6B73396A}"/>
    <cellStyle name="60% - 강조색5 2 3 8" xfId="19696" xr:uid="{61CEF4B3-8498-47FD-9D0D-11E2D05A7E31}"/>
    <cellStyle name="60% - 강조색5 2 4" xfId="392" xr:uid="{4641F445-7287-44C9-8D07-3BC8D58E0416}"/>
    <cellStyle name="60% - 강조색5 2 4 2" xfId="1000" xr:uid="{9C702B6B-06B8-42E0-9F26-1EAB4A448C1D}"/>
    <cellStyle name="60% - 강조색5 2 4 2 2" xfId="2216" xr:uid="{77471428-081C-4791-AC9C-BE6304575902}"/>
    <cellStyle name="60% - 강조색5 2 4 2 2 2" xfId="4648" xr:uid="{535F307D-3A77-4D08-8E01-93A303C48DBF}"/>
    <cellStyle name="60% - 강조색5 2 4 2 2 2 2" xfId="9512" xr:uid="{0FF27290-1EAE-4BFE-AF24-AAADC40DC9E2}"/>
    <cellStyle name="60% - 강조색5 2 4 2 2 2 2 2" xfId="19240" xr:uid="{1A7EA7EE-3F27-44DE-9412-A5587236501A}"/>
    <cellStyle name="60% - 강조색5 2 4 2 2 2 2 2 2" xfId="38696" xr:uid="{A525C018-EB12-4AA2-AD45-A7B37FFB7677}"/>
    <cellStyle name="60% - 강조색5 2 4 2 2 2 2 3" xfId="28968" xr:uid="{3D3A27AD-EF49-4463-B560-0E270704C8CC}"/>
    <cellStyle name="60% - 강조색5 2 4 2 2 2 3" xfId="14376" xr:uid="{267E129F-0354-4862-84DC-EE9FEA16AAC3}"/>
    <cellStyle name="60% - 강조색5 2 4 2 2 2 3 2" xfId="33832" xr:uid="{043BFA42-0406-402E-AA28-813A22D40209}"/>
    <cellStyle name="60% - 강조색5 2 4 2 2 2 4" xfId="24104" xr:uid="{C5D385CF-904D-4A24-9868-59960CBE59F8}"/>
    <cellStyle name="60% - 강조색5 2 4 2 2 3" xfId="7080" xr:uid="{9317F1F4-1D0A-4B49-80FD-15FF33D57C2D}"/>
    <cellStyle name="60% - 강조색5 2 4 2 2 3 2" xfId="16808" xr:uid="{A3035AAD-F67B-4A71-8278-3874B0597519}"/>
    <cellStyle name="60% - 강조색5 2 4 2 2 3 2 2" xfId="36264" xr:uid="{D8E082BF-4AB5-4881-8F8A-68D1861BBD10}"/>
    <cellStyle name="60% - 강조색5 2 4 2 2 3 3" xfId="26536" xr:uid="{0B523C8D-27F9-4669-9C89-92E3E772C5DA}"/>
    <cellStyle name="60% - 강조색5 2 4 2 2 4" xfId="11944" xr:uid="{A3DBC9FF-C3BC-4CEC-8AC8-651BB59FC66B}"/>
    <cellStyle name="60% - 강조색5 2 4 2 2 4 2" xfId="31400" xr:uid="{56817752-A7BF-400B-A0C2-E61DAEABCA1A}"/>
    <cellStyle name="60% - 강조색5 2 4 2 2 5" xfId="21672" xr:uid="{23917D98-69BF-44A3-9B37-71E5814EA3C3}"/>
    <cellStyle name="60% - 강조색5 2 4 2 3" xfId="3432" xr:uid="{F65BA418-C7BD-490D-B5F4-1E8225A74375}"/>
    <cellStyle name="60% - 강조색5 2 4 2 3 2" xfId="8296" xr:uid="{66900404-7904-4985-815F-84A3E0BE5BF0}"/>
    <cellStyle name="60% - 강조색5 2 4 2 3 2 2" xfId="18024" xr:uid="{49B4BD62-E37A-4C2A-871A-CD9718A172C7}"/>
    <cellStyle name="60% - 강조색5 2 4 2 3 2 2 2" xfId="37480" xr:uid="{6A273118-F9D5-4B9F-A300-557049C00EFF}"/>
    <cellStyle name="60% - 강조색5 2 4 2 3 2 3" xfId="27752" xr:uid="{EBCD6E5A-279A-4F16-9FC6-29A2092E147C}"/>
    <cellStyle name="60% - 강조색5 2 4 2 3 3" xfId="13160" xr:uid="{CC8B7CCC-5C6E-4552-BFE6-5E61C71F750C}"/>
    <cellStyle name="60% - 강조색5 2 4 2 3 3 2" xfId="32616" xr:uid="{FEA6507E-B300-4D13-BEF4-2F775F100711}"/>
    <cellStyle name="60% - 강조색5 2 4 2 3 4" xfId="22888" xr:uid="{BBA8C1A9-E846-403C-B019-E7D9086CE80A}"/>
    <cellStyle name="60% - 강조색5 2 4 2 4" xfId="5864" xr:uid="{1DDDDBC9-798B-41D2-924B-CABA0499EB90}"/>
    <cellStyle name="60% - 강조색5 2 4 2 4 2" xfId="15592" xr:uid="{29F0478F-DEE0-4407-9EC1-248C2F0D6FD1}"/>
    <cellStyle name="60% - 강조색5 2 4 2 4 2 2" xfId="35048" xr:uid="{D49A0080-055F-435C-A9B2-1A1BAFC76D15}"/>
    <cellStyle name="60% - 강조색5 2 4 2 4 3" xfId="25320" xr:uid="{C3105C31-266A-4E1B-AADD-DA5B9A9A6EA2}"/>
    <cellStyle name="60% - 강조색5 2 4 2 5" xfId="10728" xr:uid="{BE315098-5B02-43C7-AFF2-0170E52BC59A}"/>
    <cellStyle name="60% - 강조색5 2 4 2 5 2" xfId="30184" xr:uid="{520A3867-2880-46BF-9AC6-686FDB6DB58E}"/>
    <cellStyle name="60% - 강조색5 2 4 2 6" xfId="20456" xr:uid="{187D02FD-6708-457C-8CAD-BCCD80076664}"/>
    <cellStyle name="60% - 강조색5 2 4 3" xfId="1608" xr:uid="{D35A98FC-56BD-4A32-9783-5C253C0CD183}"/>
    <cellStyle name="60% - 강조색5 2 4 3 2" xfId="4040" xr:uid="{1B549A5E-F994-4387-9ADD-168582E89DDE}"/>
    <cellStyle name="60% - 강조색5 2 4 3 2 2" xfId="8904" xr:uid="{B7D41636-2C3A-4566-8092-D5BDDF8616E1}"/>
    <cellStyle name="60% - 강조색5 2 4 3 2 2 2" xfId="18632" xr:uid="{6E4AFCBE-9DB7-4E4A-898B-E38BAD8880BA}"/>
    <cellStyle name="60% - 강조색5 2 4 3 2 2 2 2" xfId="38088" xr:uid="{213C1079-88B1-40F4-AA2D-59417C4603A8}"/>
    <cellStyle name="60% - 강조색5 2 4 3 2 2 3" xfId="28360" xr:uid="{BDD1F6AF-9D2B-4231-B7D6-45EE2651FFF3}"/>
    <cellStyle name="60% - 강조색5 2 4 3 2 3" xfId="13768" xr:uid="{1C6FC536-70F7-4B00-8C05-A5BDF10AD2D0}"/>
    <cellStyle name="60% - 강조색5 2 4 3 2 3 2" xfId="33224" xr:uid="{99FEBD2F-2052-49E6-8B29-F765FFABF67B}"/>
    <cellStyle name="60% - 강조색5 2 4 3 2 4" xfId="23496" xr:uid="{D06E8D3F-D7F5-4538-8D3A-A70E35D15FDF}"/>
    <cellStyle name="60% - 강조색5 2 4 3 3" xfId="6472" xr:uid="{F2B95FF9-D70F-40FE-886F-1FA5EBDEA2A2}"/>
    <cellStyle name="60% - 강조색5 2 4 3 3 2" xfId="16200" xr:uid="{55EDE92C-6EEC-48B6-A1F0-E74F4E5CA0AF}"/>
    <cellStyle name="60% - 강조색5 2 4 3 3 2 2" xfId="35656" xr:uid="{E39AABB1-5EEF-411E-A9D8-0F0A356D7455}"/>
    <cellStyle name="60% - 강조색5 2 4 3 3 3" xfId="25928" xr:uid="{53DB6FE5-EA8A-40C1-96A3-4357FAF1C3FC}"/>
    <cellStyle name="60% - 강조색5 2 4 3 4" xfId="11336" xr:uid="{DF9E1487-01CB-4D28-8463-4D1F68E23C45}"/>
    <cellStyle name="60% - 강조색5 2 4 3 4 2" xfId="30792" xr:uid="{CE443A5A-0E0D-40FB-A61F-E30B1696C5E8}"/>
    <cellStyle name="60% - 강조색5 2 4 3 5" xfId="21064" xr:uid="{083C3D72-9E53-4722-9DB0-2082A1058D0F}"/>
    <cellStyle name="60% - 강조색5 2 4 4" xfId="2824" xr:uid="{D98259CD-BB6C-4F0C-A7EE-4B64575DF361}"/>
    <cellStyle name="60% - 강조색5 2 4 4 2" xfId="7688" xr:uid="{2C8D3450-0C95-472C-8FBA-E421BB7C8F1B}"/>
    <cellStyle name="60% - 강조색5 2 4 4 2 2" xfId="17416" xr:uid="{E804E937-3D2C-498C-8FAE-DB12CC444CA4}"/>
    <cellStyle name="60% - 강조색5 2 4 4 2 2 2" xfId="36872" xr:uid="{D5BCF324-602C-48E4-A3BC-ABA9B18ECD6A}"/>
    <cellStyle name="60% - 강조색5 2 4 4 2 3" xfId="27144" xr:uid="{1D514A9E-A3C1-409A-A242-326A0DBA663A}"/>
    <cellStyle name="60% - 강조색5 2 4 4 3" xfId="12552" xr:uid="{A5CE7762-7E17-4C3A-9598-5B152B51AF34}"/>
    <cellStyle name="60% - 강조색5 2 4 4 3 2" xfId="32008" xr:uid="{B9E5D724-DCDB-4048-987E-177670EFA258}"/>
    <cellStyle name="60% - 강조색5 2 4 4 4" xfId="22280" xr:uid="{C12E35DC-84C4-4A43-8DDD-6348D02F974F}"/>
    <cellStyle name="60% - 강조색5 2 4 5" xfId="5256" xr:uid="{DB197E5B-CE7A-405B-BCC6-4CF0A3D9FC6D}"/>
    <cellStyle name="60% - 강조색5 2 4 5 2" xfId="14984" xr:uid="{AB4B8B3F-EC9B-4BB3-94CE-008DC2A446E8}"/>
    <cellStyle name="60% - 강조색5 2 4 5 2 2" xfId="34440" xr:uid="{91FF26F1-4C15-480D-AD32-032128A94296}"/>
    <cellStyle name="60% - 강조색5 2 4 5 3" xfId="24712" xr:uid="{9A6EC0C2-A469-495F-B53F-10A5E0C40CFC}"/>
    <cellStyle name="60% - 강조색5 2 4 6" xfId="10120" xr:uid="{C26ECCBA-3EB0-4EEC-B7F3-40764D260E46}"/>
    <cellStyle name="60% - 강조색5 2 4 6 2" xfId="29576" xr:uid="{1CB4BAF3-E03E-49EB-8F39-76DD0327DE58}"/>
    <cellStyle name="60% - 강조색5 2 4 7" xfId="19848" xr:uid="{1B5F3114-90B0-4808-A733-EBB659CF543D}"/>
    <cellStyle name="60% - 강조색5 2 5" xfId="696" xr:uid="{6C070BBB-55FE-4489-AD09-4C87F3AC5E9D}"/>
    <cellStyle name="60% - 강조색5 2 5 2" xfId="1912" xr:uid="{F0242E54-6F68-4AF3-ACCC-C490A020C585}"/>
    <cellStyle name="60% - 강조색5 2 5 2 2" xfId="4344" xr:uid="{9184FB75-F711-472C-8244-D29CBF18E211}"/>
    <cellStyle name="60% - 강조색5 2 5 2 2 2" xfId="9208" xr:uid="{D6C8922F-DFEF-46F3-A01C-B406A21C8C4A}"/>
    <cellStyle name="60% - 강조색5 2 5 2 2 2 2" xfId="18936" xr:uid="{AA4FBF18-8F51-43DC-9B03-E4400A181422}"/>
    <cellStyle name="60% - 강조색5 2 5 2 2 2 2 2" xfId="38392" xr:uid="{1391F804-3167-4CAB-B4D4-D06E518280C0}"/>
    <cellStyle name="60% - 강조색5 2 5 2 2 2 3" xfId="28664" xr:uid="{7A7942E0-35C6-4E32-B88C-820C75A3F61C}"/>
    <cellStyle name="60% - 강조색5 2 5 2 2 3" xfId="14072" xr:uid="{BD53CF02-2AE8-4675-B56A-8659120ED6A3}"/>
    <cellStyle name="60% - 강조색5 2 5 2 2 3 2" xfId="33528" xr:uid="{BBC3C082-6DAE-41DC-93AD-AEB53C556300}"/>
    <cellStyle name="60% - 강조색5 2 5 2 2 4" xfId="23800" xr:uid="{4F585D97-30F7-4CD0-84C2-240E2A64151D}"/>
    <cellStyle name="60% - 강조색5 2 5 2 3" xfId="6776" xr:uid="{F9C94052-61B0-4702-9EB9-A6551DB35D03}"/>
    <cellStyle name="60% - 강조색5 2 5 2 3 2" xfId="16504" xr:uid="{7198411A-D9EC-4D26-A88A-8685410E1285}"/>
    <cellStyle name="60% - 강조색5 2 5 2 3 2 2" xfId="35960" xr:uid="{BCCCE195-A94E-4C95-9AFB-4EB44C95F57B}"/>
    <cellStyle name="60% - 강조색5 2 5 2 3 3" xfId="26232" xr:uid="{AFCAD346-8737-47F1-8F1E-7FF0265E68BB}"/>
    <cellStyle name="60% - 강조색5 2 5 2 4" xfId="11640" xr:uid="{9E7B5DAC-249B-47C9-BDB3-F1AEBD2E002A}"/>
    <cellStyle name="60% - 강조색5 2 5 2 4 2" xfId="31096" xr:uid="{5186DD6C-3F32-45BE-B033-278B01340ED7}"/>
    <cellStyle name="60% - 강조색5 2 5 2 5" xfId="21368" xr:uid="{5DC7160A-22DB-45A2-A0E1-03E0ADFA2A5C}"/>
    <cellStyle name="60% - 강조색5 2 5 3" xfId="3128" xr:uid="{EAEC8E23-D166-4D0F-A996-EC2888722D34}"/>
    <cellStyle name="60% - 강조색5 2 5 3 2" xfId="7992" xr:uid="{E8F0711D-D8E6-4441-B55F-A3F6B157E2F8}"/>
    <cellStyle name="60% - 강조색5 2 5 3 2 2" xfId="17720" xr:uid="{B559A38C-43C5-467B-81BA-984787D2E4F0}"/>
    <cellStyle name="60% - 강조색5 2 5 3 2 2 2" xfId="37176" xr:uid="{D79A9D4C-88F3-4FBC-8DB2-EC6DBC1331CF}"/>
    <cellStyle name="60% - 강조색5 2 5 3 2 3" xfId="27448" xr:uid="{EBAC74E1-7502-46ED-849E-E3EF80E67EA1}"/>
    <cellStyle name="60% - 강조색5 2 5 3 3" xfId="12856" xr:uid="{31F5F13F-D74B-452B-8462-F996D3D61D45}"/>
    <cellStyle name="60% - 강조색5 2 5 3 3 2" xfId="32312" xr:uid="{20AC1E96-8CB8-4527-8EB4-89A4E0AFBAF9}"/>
    <cellStyle name="60% - 강조색5 2 5 3 4" xfId="22584" xr:uid="{DBE8FE2E-50A0-4613-AF1C-296F4FBE9854}"/>
    <cellStyle name="60% - 강조색5 2 5 4" xfId="5560" xr:uid="{6D9D2EA4-8276-4D90-977D-3DCB983EE150}"/>
    <cellStyle name="60% - 강조색5 2 5 4 2" xfId="15288" xr:uid="{1AF8492F-2661-4F97-B5EB-718B32BF9D53}"/>
    <cellStyle name="60% - 강조색5 2 5 4 2 2" xfId="34744" xr:uid="{15AA7F2F-22EB-4A29-8B0C-DED77D585BC0}"/>
    <cellStyle name="60% - 강조색5 2 5 4 3" xfId="25016" xr:uid="{2563F35B-609F-4B78-AAB4-5F041A966C36}"/>
    <cellStyle name="60% - 강조색5 2 5 5" xfId="10424" xr:uid="{6A77B1A5-C431-457D-A045-1F32E1D062CF}"/>
    <cellStyle name="60% - 강조색5 2 5 5 2" xfId="29880" xr:uid="{34586D69-8AB2-4760-AA3C-E4279C26B1B7}"/>
    <cellStyle name="60% - 강조색5 2 5 6" xfId="20152" xr:uid="{A7D116D4-D177-4117-B519-792205D74E0B}"/>
    <cellStyle name="60% - 강조색5 2 6" xfId="1304" xr:uid="{8BBA0616-27F7-4FA4-B205-9F978A785665}"/>
    <cellStyle name="60% - 강조색5 2 6 2" xfId="3736" xr:uid="{4A5EAB8B-C15C-4C4A-B9CC-023790F2CAA9}"/>
    <cellStyle name="60% - 강조색5 2 6 2 2" xfId="8600" xr:uid="{70DBA43A-AF73-4044-94CF-855150C47CF9}"/>
    <cellStyle name="60% - 강조색5 2 6 2 2 2" xfId="18328" xr:uid="{5EC36C0E-0DF3-4F77-92C7-0C612F06C7C1}"/>
    <cellStyle name="60% - 강조색5 2 6 2 2 2 2" xfId="37784" xr:uid="{52897A4D-1B4A-4EF9-A32E-C8F731C1AFED}"/>
    <cellStyle name="60% - 강조색5 2 6 2 2 3" xfId="28056" xr:uid="{84320F44-8CA6-4D58-99E3-7F0BFFEB55B2}"/>
    <cellStyle name="60% - 강조색5 2 6 2 3" xfId="13464" xr:uid="{E95F01C0-90E9-4F85-8DB7-F36A770805A8}"/>
    <cellStyle name="60% - 강조색5 2 6 2 3 2" xfId="32920" xr:uid="{635D5938-7A5B-4114-9A92-968D5A320A0A}"/>
    <cellStyle name="60% - 강조색5 2 6 2 4" xfId="23192" xr:uid="{DB1A8FC0-F2E9-4304-B56E-FBEA3938339C}"/>
    <cellStyle name="60% - 강조색5 2 6 3" xfId="6168" xr:uid="{EAC5A0B9-88BD-4495-A3C8-A65E7B05B4EB}"/>
    <cellStyle name="60% - 강조색5 2 6 3 2" xfId="15896" xr:uid="{468AAAD5-4A55-4252-B4E6-D1536DF5D022}"/>
    <cellStyle name="60% - 강조색5 2 6 3 2 2" xfId="35352" xr:uid="{06B56859-A7AA-41DD-AFE6-84682DA4765B}"/>
    <cellStyle name="60% - 강조색5 2 6 3 3" xfId="25624" xr:uid="{0E33873F-7F7A-43C3-8A5D-BEBDA97CBA7E}"/>
    <cellStyle name="60% - 강조색5 2 6 4" xfId="11032" xr:uid="{3EF812CB-CC25-426C-AB7E-3E0AA8A8B714}"/>
    <cellStyle name="60% - 강조색5 2 6 4 2" xfId="30488" xr:uid="{62AA420B-C734-4ACC-A336-99266500A60B}"/>
    <cellStyle name="60% - 강조색5 2 6 5" xfId="20760" xr:uid="{A5472C6E-FFB0-447A-B8D2-6D0DF8213C49}"/>
    <cellStyle name="60% - 강조색5 2 7" xfId="2520" xr:uid="{89EC020A-F049-4454-AF1A-9B7499518FDD}"/>
    <cellStyle name="60% - 강조색5 2 7 2" xfId="7384" xr:uid="{3C7DB6EB-175C-4CCD-8246-83B6C9BDCDAC}"/>
    <cellStyle name="60% - 강조색5 2 7 2 2" xfId="17112" xr:uid="{BCE7D1C8-854D-43CA-B28B-CF230AA5E95D}"/>
    <cellStyle name="60% - 강조색5 2 7 2 2 2" xfId="36568" xr:uid="{96BA8D52-716B-48FA-8FBB-119EAD866C41}"/>
    <cellStyle name="60% - 강조색5 2 7 2 3" xfId="26840" xr:uid="{1FF69F23-36C2-44A6-9446-BB5C000132BE}"/>
    <cellStyle name="60% - 강조색5 2 7 3" xfId="12248" xr:uid="{1F1DB41E-83FC-4723-95D0-915E496D2F62}"/>
    <cellStyle name="60% - 강조색5 2 7 3 2" xfId="31704" xr:uid="{BCCE6D6E-706F-478B-A2C7-86AFF7A47C6A}"/>
    <cellStyle name="60% - 강조색5 2 7 4" xfId="21976" xr:uid="{C482BA89-3095-4A5B-9FDB-6F617BB573C9}"/>
    <cellStyle name="60% - 강조색5 2 8" xfId="4952" xr:uid="{929DFF14-9A7E-4CB8-A250-53F45038E2A1}"/>
    <cellStyle name="60% - 강조색5 2 8 2" xfId="14680" xr:uid="{28B07DA9-8089-47DE-BFED-B79D4C8F1CD5}"/>
    <cellStyle name="60% - 강조색5 2 8 2 2" xfId="34136" xr:uid="{EB2B8DB7-1CC3-429F-96C4-DD98B28C8A8D}"/>
    <cellStyle name="60% - 강조색5 2 8 3" xfId="24408" xr:uid="{3DFBB7A2-729C-4CE0-9996-BA8E616B0A8E}"/>
    <cellStyle name="60% - 강조색5 2 9" xfId="9816" xr:uid="{67F05C67-8E47-4635-A3E9-5BB796CBF156}"/>
    <cellStyle name="60% - 강조색5 2 9 2" xfId="29272" xr:uid="{26D5E0ED-CB81-42F2-9821-4F96C4118C85}"/>
    <cellStyle name="60% - 강조색5 3" xfId="103" xr:uid="{246263CD-C101-4295-908A-BDD23EC21CD3}"/>
    <cellStyle name="60% - 강조색5 3 10" xfId="19564" xr:uid="{DC928D72-F8EB-41A8-A9FE-2C084648AC6F}"/>
    <cellStyle name="60% - 강조색5 3 2" xfId="183" xr:uid="{E138510D-5576-490E-974E-B85066D45A0A}"/>
    <cellStyle name="60% - 강조색5 3 2 2" xfId="336" xr:uid="{1246020E-F4D2-4DFA-90CA-36E3E0C1279E}"/>
    <cellStyle name="60% - 강조색5 3 2 2 2" xfId="641" xr:uid="{BB7AEAB5-EF2C-4E82-88A2-C43819582B03}"/>
    <cellStyle name="60% - 강조색5 3 2 2 2 2" xfId="1249" xr:uid="{075707E8-4C26-41FF-AAB6-A09C7BBE8005}"/>
    <cellStyle name="60% - 강조색5 3 2 2 2 2 2" xfId="2465" xr:uid="{8D8E008B-608D-4481-ACA0-D7FF40A490ED}"/>
    <cellStyle name="60% - 강조색5 3 2 2 2 2 2 2" xfId="4897" xr:uid="{1B8A83EA-2786-4FE3-AA84-141933DDF822}"/>
    <cellStyle name="60% - 강조색5 3 2 2 2 2 2 2 2" xfId="9761" xr:uid="{920F815F-148A-4089-B030-2A615EFE05E3}"/>
    <cellStyle name="60% - 강조색5 3 2 2 2 2 2 2 2 2" xfId="19489" xr:uid="{FB92DE60-F7C3-48CD-9D6C-AFC61934F969}"/>
    <cellStyle name="60% - 강조색5 3 2 2 2 2 2 2 2 2 2" xfId="38945" xr:uid="{9F2E7A07-FDA4-47B9-89B8-C1F42CC62F32}"/>
    <cellStyle name="60% - 강조색5 3 2 2 2 2 2 2 2 3" xfId="29217" xr:uid="{B752220C-EC86-4F73-9256-9DEAFDEBB46A}"/>
    <cellStyle name="60% - 강조색5 3 2 2 2 2 2 2 3" xfId="14625" xr:uid="{01FAAE02-C0C4-4A36-8FDA-96F6DCBCFEC9}"/>
    <cellStyle name="60% - 강조색5 3 2 2 2 2 2 2 3 2" xfId="34081" xr:uid="{9C4627ED-7C8D-4771-9290-A03125D0BDF7}"/>
    <cellStyle name="60% - 강조색5 3 2 2 2 2 2 2 4" xfId="24353" xr:uid="{8A7248E6-6DC1-4CB6-89F1-7D78451D2BB3}"/>
    <cellStyle name="60% - 강조색5 3 2 2 2 2 2 3" xfId="7329" xr:uid="{B6B25041-675F-445D-BD4D-98CC22D044FF}"/>
    <cellStyle name="60% - 강조색5 3 2 2 2 2 2 3 2" xfId="17057" xr:uid="{A685AB0E-4350-4722-8166-DE4788D0119C}"/>
    <cellStyle name="60% - 강조색5 3 2 2 2 2 2 3 2 2" xfId="36513" xr:uid="{DFDA701D-0CAA-4369-9210-BBA05AE679B1}"/>
    <cellStyle name="60% - 강조색5 3 2 2 2 2 2 3 3" xfId="26785" xr:uid="{4F6AD993-8E8D-4D49-A070-6598EA4F324A}"/>
    <cellStyle name="60% - 강조색5 3 2 2 2 2 2 4" xfId="12193" xr:uid="{660ABB7C-9E1F-4993-9D4E-88959420C671}"/>
    <cellStyle name="60% - 강조색5 3 2 2 2 2 2 4 2" xfId="31649" xr:uid="{E22C82AA-6A1F-49C5-854F-34D37491E325}"/>
    <cellStyle name="60% - 강조색5 3 2 2 2 2 2 5" xfId="21921" xr:uid="{3E62D18E-F45C-44BA-B8B8-055AE3EA9655}"/>
    <cellStyle name="60% - 강조색5 3 2 2 2 2 3" xfId="3681" xr:uid="{36AE918C-F6BD-41EE-98D6-9C15B804A632}"/>
    <cellStyle name="60% - 강조색5 3 2 2 2 2 3 2" xfId="8545" xr:uid="{515C9768-ACFF-4695-B44F-2E88EE71FEED}"/>
    <cellStyle name="60% - 강조색5 3 2 2 2 2 3 2 2" xfId="18273" xr:uid="{42A1969F-F4B6-4B0F-8AF1-C600BCF9C681}"/>
    <cellStyle name="60% - 강조색5 3 2 2 2 2 3 2 2 2" xfId="37729" xr:uid="{1DA54CC3-756C-4F23-816F-99778A9DEA13}"/>
    <cellStyle name="60% - 강조색5 3 2 2 2 2 3 2 3" xfId="28001" xr:uid="{BD47360C-3718-4EF4-90AD-C976EF4BFD75}"/>
    <cellStyle name="60% - 강조색5 3 2 2 2 2 3 3" xfId="13409" xr:uid="{9A588F8B-98E4-4136-AEAD-2635618A6D48}"/>
    <cellStyle name="60% - 강조색5 3 2 2 2 2 3 3 2" xfId="32865" xr:uid="{394EBDFA-E0AF-4210-9F33-DD6A75D205C3}"/>
    <cellStyle name="60% - 강조색5 3 2 2 2 2 3 4" xfId="23137" xr:uid="{468AF7C1-EBAB-4649-98D4-270EBA4BCE14}"/>
    <cellStyle name="60% - 강조색5 3 2 2 2 2 4" xfId="6113" xr:uid="{BFDCE84D-3F86-4FFE-A538-6CA48C287EF6}"/>
    <cellStyle name="60% - 강조색5 3 2 2 2 2 4 2" xfId="15841" xr:uid="{0208B93B-8E5E-4F8B-B0F6-CE5FBE8AF9CA}"/>
    <cellStyle name="60% - 강조색5 3 2 2 2 2 4 2 2" xfId="35297" xr:uid="{F0810486-BAFA-406B-A3E5-28496BEA413E}"/>
    <cellStyle name="60% - 강조색5 3 2 2 2 2 4 3" xfId="25569" xr:uid="{F2C8B357-2D62-4D18-9FFE-886FCA1A3C55}"/>
    <cellStyle name="60% - 강조색5 3 2 2 2 2 5" xfId="10977" xr:uid="{0E6CD761-62BA-40D9-B2CE-F82F5EB3DDD4}"/>
    <cellStyle name="60% - 강조색5 3 2 2 2 2 5 2" xfId="30433" xr:uid="{18AA4741-6315-4B5A-ACD7-5F31B27704AD}"/>
    <cellStyle name="60% - 강조색5 3 2 2 2 2 6" xfId="20705" xr:uid="{AFC69D4E-8F1E-48A1-99AB-A3F520753511}"/>
    <cellStyle name="60% - 강조색5 3 2 2 2 3" xfId="1857" xr:uid="{CF086117-9D39-449A-B958-8A32514DC72A}"/>
    <cellStyle name="60% - 강조색5 3 2 2 2 3 2" xfId="4289" xr:uid="{8D8514EC-5783-478C-A34F-A77D3E9C5E16}"/>
    <cellStyle name="60% - 강조색5 3 2 2 2 3 2 2" xfId="9153" xr:uid="{D53B5CC6-7E74-44DC-ACC5-D0D4DE7DD93B}"/>
    <cellStyle name="60% - 강조색5 3 2 2 2 3 2 2 2" xfId="18881" xr:uid="{CADF48F7-F176-4E48-8869-6F870B5F2235}"/>
    <cellStyle name="60% - 강조색5 3 2 2 2 3 2 2 2 2" xfId="38337" xr:uid="{58B74783-CDBA-448C-A996-BFF69CD29658}"/>
    <cellStyle name="60% - 강조색5 3 2 2 2 3 2 2 3" xfId="28609" xr:uid="{FB111E9F-EA2E-481E-9D0E-8D301EA781A7}"/>
    <cellStyle name="60% - 강조색5 3 2 2 2 3 2 3" xfId="14017" xr:uid="{020660D0-BDA9-49AE-A69C-3EECAFD0DB31}"/>
    <cellStyle name="60% - 강조색5 3 2 2 2 3 2 3 2" xfId="33473" xr:uid="{1FC9F831-0A41-47D2-B177-23A0D12EF729}"/>
    <cellStyle name="60% - 강조색5 3 2 2 2 3 2 4" xfId="23745" xr:uid="{01F87FA3-7C43-4525-8592-49238F730CF9}"/>
    <cellStyle name="60% - 강조색5 3 2 2 2 3 3" xfId="6721" xr:uid="{20B30B8A-5F2C-4CE7-811E-0D9CF76BC88A}"/>
    <cellStyle name="60% - 강조색5 3 2 2 2 3 3 2" xfId="16449" xr:uid="{3F944A99-DDA3-4CAA-9456-28191348DCD8}"/>
    <cellStyle name="60% - 강조색5 3 2 2 2 3 3 2 2" xfId="35905" xr:uid="{C68061A0-9A5A-45A7-A9D6-5F5D3BBF3C22}"/>
    <cellStyle name="60% - 강조색5 3 2 2 2 3 3 3" xfId="26177" xr:uid="{8CA42AE1-9BB2-410D-B7C9-C1C5A4AAA5D2}"/>
    <cellStyle name="60% - 강조색5 3 2 2 2 3 4" xfId="11585" xr:uid="{58937A7D-FF18-4CBD-8BBA-BE3C64C8B80F}"/>
    <cellStyle name="60% - 강조색5 3 2 2 2 3 4 2" xfId="31041" xr:uid="{54F54696-57CE-4C40-9A27-3175FF7E4156}"/>
    <cellStyle name="60% - 강조색5 3 2 2 2 3 5" xfId="21313" xr:uid="{3BC509D6-FFC5-4B78-9D1B-2E7E48A9287B}"/>
    <cellStyle name="60% - 강조색5 3 2 2 2 4" xfId="3073" xr:uid="{9627C1E3-DF9C-499B-8653-157363545846}"/>
    <cellStyle name="60% - 강조색5 3 2 2 2 4 2" xfId="7937" xr:uid="{2690F5EA-56D3-4978-8500-A2DCDA756A2F}"/>
    <cellStyle name="60% - 강조색5 3 2 2 2 4 2 2" xfId="17665" xr:uid="{D6A79C46-7716-403A-8BD8-3F50CE122596}"/>
    <cellStyle name="60% - 강조색5 3 2 2 2 4 2 2 2" xfId="37121" xr:uid="{2665FB32-7740-4561-8B1E-D055F58386F4}"/>
    <cellStyle name="60% - 강조색5 3 2 2 2 4 2 3" xfId="27393" xr:uid="{DCC544CA-069B-4442-858A-C992CB0A0C93}"/>
    <cellStyle name="60% - 강조색5 3 2 2 2 4 3" xfId="12801" xr:uid="{8C0846B2-80F4-4917-84A3-ADB2A6C7BE36}"/>
    <cellStyle name="60% - 강조색5 3 2 2 2 4 3 2" xfId="32257" xr:uid="{BBCE5668-DA69-4E89-89D8-84320BD00B5D}"/>
    <cellStyle name="60% - 강조색5 3 2 2 2 4 4" xfId="22529" xr:uid="{C408D5DF-92A2-4179-B65A-E28048488172}"/>
    <cellStyle name="60% - 강조색5 3 2 2 2 5" xfId="5505" xr:uid="{7D4D937A-675C-47DD-8AFB-87108B81582C}"/>
    <cellStyle name="60% - 강조색5 3 2 2 2 5 2" xfId="15233" xr:uid="{9600EE7C-A87A-4408-A07C-21E608D53C4F}"/>
    <cellStyle name="60% - 강조색5 3 2 2 2 5 2 2" xfId="34689" xr:uid="{68D7459E-4314-48DE-8404-45ADF3A361B1}"/>
    <cellStyle name="60% - 강조색5 3 2 2 2 5 3" xfId="24961" xr:uid="{115FAB18-AF16-48A0-B3F0-2C0296872518}"/>
    <cellStyle name="60% - 강조색5 3 2 2 2 6" xfId="10369" xr:uid="{51C2EDA7-CD9D-484D-B1FE-27872AFC62C0}"/>
    <cellStyle name="60% - 강조색5 3 2 2 2 6 2" xfId="29825" xr:uid="{25676230-0005-492A-AED7-CC6CB1F5DE8C}"/>
    <cellStyle name="60% - 강조색5 3 2 2 2 7" xfId="20097" xr:uid="{12890BD7-FFB2-4ABA-A948-B2FE9D4437B9}"/>
    <cellStyle name="60% - 강조색5 3 2 2 3" xfId="945" xr:uid="{61B6F195-0AA4-4A92-B140-3A167E0E8FEA}"/>
    <cellStyle name="60% - 강조색5 3 2 2 3 2" xfId="2161" xr:uid="{2EFBCBD5-6CCF-48A0-B326-44C18F7E0A51}"/>
    <cellStyle name="60% - 강조색5 3 2 2 3 2 2" xfId="4593" xr:uid="{BA9D59AA-C4B6-4A2D-BA52-787AC071DEB9}"/>
    <cellStyle name="60% - 강조색5 3 2 2 3 2 2 2" xfId="9457" xr:uid="{04F3C3EC-D0CB-491C-9BF6-F10E32DCF113}"/>
    <cellStyle name="60% - 강조색5 3 2 2 3 2 2 2 2" xfId="19185" xr:uid="{639F0B1D-13C7-400D-9DB0-60E68A6A7B16}"/>
    <cellStyle name="60% - 강조색5 3 2 2 3 2 2 2 2 2" xfId="38641" xr:uid="{6D5DD3A8-B6A2-416D-9AAA-6465260982EE}"/>
    <cellStyle name="60% - 강조색5 3 2 2 3 2 2 2 3" xfId="28913" xr:uid="{D6BB76D8-EC0C-429E-9286-5226FB7ED98F}"/>
    <cellStyle name="60% - 강조색5 3 2 2 3 2 2 3" xfId="14321" xr:uid="{EF3BE959-BF70-41A9-9ABD-3B08113DBA69}"/>
    <cellStyle name="60% - 강조색5 3 2 2 3 2 2 3 2" xfId="33777" xr:uid="{379F2E66-84B1-4A71-8672-B1F7A1D99D0A}"/>
    <cellStyle name="60% - 강조색5 3 2 2 3 2 2 4" xfId="24049" xr:uid="{8CEC1C3D-3516-46E2-9933-C020AEFFE598}"/>
    <cellStyle name="60% - 강조색5 3 2 2 3 2 3" xfId="7025" xr:uid="{7DB81AE9-C837-48FE-B220-0E4E2D4BCF5D}"/>
    <cellStyle name="60% - 강조색5 3 2 2 3 2 3 2" xfId="16753" xr:uid="{0AF014E8-FD10-47A0-B0A2-969D722BB276}"/>
    <cellStyle name="60% - 강조색5 3 2 2 3 2 3 2 2" xfId="36209" xr:uid="{D1371CA8-808D-4237-B7BE-436043F68F94}"/>
    <cellStyle name="60% - 강조색5 3 2 2 3 2 3 3" xfId="26481" xr:uid="{2589CEFE-CE78-4D7E-85B5-0AD19B9A061F}"/>
    <cellStyle name="60% - 강조색5 3 2 2 3 2 4" xfId="11889" xr:uid="{076C0CB4-D007-4523-B66A-EF86D16B2504}"/>
    <cellStyle name="60% - 강조색5 3 2 2 3 2 4 2" xfId="31345" xr:uid="{DD76B5EE-B24A-49B0-B9C6-C3BC5BB5FAC0}"/>
    <cellStyle name="60% - 강조색5 3 2 2 3 2 5" xfId="21617" xr:uid="{53587A04-8734-4A2F-8F63-B7201688E5AF}"/>
    <cellStyle name="60% - 강조색5 3 2 2 3 3" xfId="3377" xr:uid="{0533DE88-634C-4945-9765-1C3C0BC42C16}"/>
    <cellStyle name="60% - 강조색5 3 2 2 3 3 2" xfId="8241" xr:uid="{0867D5EE-4FF3-4AF7-BE38-E4717AA1B41C}"/>
    <cellStyle name="60% - 강조색5 3 2 2 3 3 2 2" xfId="17969" xr:uid="{32B2F072-F0DA-49FE-A5FF-3723B37382C9}"/>
    <cellStyle name="60% - 강조색5 3 2 2 3 3 2 2 2" xfId="37425" xr:uid="{5A6A4F26-1BDB-4AC9-AAED-2910AF7586B5}"/>
    <cellStyle name="60% - 강조색5 3 2 2 3 3 2 3" xfId="27697" xr:uid="{CE4CD450-6470-4634-9E86-34BA59D7B502}"/>
    <cellStyle name="60% - 강조색5 3 2 2 3 3 3" xfId="13105" xr:uid="{4A23DAE7-3942-464D-81FC-3CB8856772BE}"/>
    <cellStyle name="60% - 강조색5 3 2 2 3 3 3 2" xfId="32561" xr:uid="{985E8DF1-DB1A-48CF-BB61-F66570D35364}"/>
    <cellStyle name="60% - 강조색5 3 2 2 3 3 4" xfId="22833" xr:uid="{25E872AD-56C1-4F5B-9277-D1146E5032A3}"/>
    <cellStyle name="60% - 강조색5 3 2 2 3 4" xfId="5809" xr:uid="{E8671920-6521-486A-976B-65FEE0D2F628}"/>
    <cellStyle name="60% - 강조색5 3 2 2 3 4 2" xfId="15537" xr:uid="{33F1C7BE-B36F-4803-A259-78750C73E298}"/>
    <cellStyle name="60% - 강조색5 3 2 2 3 4 2 2" xfId="34993" xr:uid="{01CA0A21-0901-4C1A-983E-70F048C8AB5F}"/>
    <cellStyle name="60% - 강조색5 3 2 2 3 4 3" xfId="25265" xr:uid="{CAA1AE00-6998-4AB7-A66F-22DDEBD18784}"/>
    <cellStyle name="60% - 강조색5 3 2 2 3 5" xfId="10673" xr:uid="{6044A6EA-C7D7-4BE4-B50A-A2EA402DE3C0}"/>
    <cellStyle name="60% - 강조색5 3 2 2 3 5 2" xfId="30129" xr:uid="{25D7553F-4DF1-49E0-9018-D83E09F6B60C}"/>
    <cellStyle name="60% - 강조색5 3 2 2 3 6" xfId="20401" xr:uid="{404E56CC-CAA5-420E-8832-28FF5535D80B}"/>
    <cellStyle name="60% - 강조색5 3 2 2 4" xfId="1553" xr:uid="{7D150472-B119-4EF4-8487-DD3778680C93}"/>
    <cellStyle name="60% - 강조색5 3 2 2 4 2" xfId="3985" xr:uid="{166A925F-3C4F-44AD-9443-4E66E9CEF390}"/>
    <cellStyle name="60% - 강조색5 3 2 2 4 2 2" xfId="8849" xr:uid="{3C9C2F90-19C4-420F-A6B9-5D2B2D7D94CE}"/>
    <cellStyle name="60% - 강조색5 3 2 2 4 2 2 2" xfId="18577" xr:uid="{10CC909C-13C4-48B4-8ACD-7ACB521CB497}"/>
    <cellStyle name="60% - 강조색5 3 2 2 4 2 2 2 2" xfId="38033" xr:uid="{EFD568D4-98DC-4AF6-B80E-28A27A7E324D}"/>
    <cellStyle name="60% - 강조색5 3 2 2 4 2 2 3" xfId="28305" xr:uid="{B8B3809F-3AC0-442A-93E6-E0CD682BDF16}"/>
    <cellStyle name="60% - 강조색5 3 2 2 4 2 3" xfId="13713" xr:uid="{52A43A63-DA16-45BB-82CE-505F7231D4C3}"/>
    <cellStyle name="60% - 강조색5 3 2 2 4 2 3 2" xfId="33169" xr:uid="{CF5D58BA-99EC-40BD-9176-5EECD17B0710}"/>
    <cellStyle name="60% - 강조색5 3 2 2 4 2 4" xfId="23441" xr:uid="{AD83F55A-7CE8-410D-A6B4-AB4ADB4AFED2}"/>
    <cellStyle name="60% - 강조색5 3 2 2 4 3" xfId="6417" xr:uid="{D1D9F9B5-97FC-4E4B-93EE-1488106F8702}"/>
    <cellStyle name="60% - 강조색5 3 2 2 4 3 2" xfId="16145" xr:uid="{AC83370D-F0A6-4315-B888-5363AF992163}"/>
    <cellStyle name="60% - 강조색5 3 2 2 4 3 2 2" xfId="35601" xr:uid="{670F62AE-2FCE-4927-A8CC-1711DB0CD611}"/>
    <cellStyle name="60% - 강조색5 3 2 2 4 3 3" xfId="25873" xr:uid="{345B0857-1AC1-43BF-9B3A-E54C9B343AC8}"/>
    <cellStyle name="60% - 강조색5 3 2 2 4 4" xfId="11281" xr:uid="{DB0A297F-F9A2-4FAC-935B-BF4EE1C3DBFF}"/>
    <cellStyle name="60% - 강조색5 3 2 2 4 4 2" xfId="30737" xr:uid="{00BFE272-BFB4-448B-85B2-9217BE825A12}"/>
    <cellStyle name="60% - 강조색5 3 2 2 4 5" xfId="21009" xr:uid="{78B516DB-C82C-45C7-91A8-4925C70CC421}"/>
    <cellStyle name="60% - 강조색5 3 2 2 5" xfId="2769" xr:uid="{28FF3FFB-2384-4BB5-9E2F-2AE8D9F09BF9}"/>
    <cellStyle name="60% - 강조색5 3 2 2 5 2" xfId="7633" xr:uid="{FC6B4C8F-3281-428F-9056-5EE987A8A00A}"/>
    <cellStyle name="60% - 강조색5 3 2 2 5 2 2" xfId="17361" xr:uid="{608FAB61-C1ED-47AA-843E-E45581D4A3D0}"/>
    <cellStyle name="60% - 강조색5 3 2 2 5 2 2 2" xfId="36817" xr:uid="{4D77D0F3-2B6D-4828-ADED-3E8C1C18601C}"/>
    <cellStyle name="60% - 강조색5 3 2 2 5 2 3" xfId="27089" xr:uid="{41836741-AC4D-47AA-B87A-64F9BCDDA71F}"/>
    <cellStyle name="60% - 강조색5 3 2 2 5 3" xfId="12497" xr:uid="{3C124B13-15A6-45F6-8665-566BCBB056B0}"/>
    <cellStyle name="60% - 강조색5 3 2 2 5 3 2" xfId="31953" xr:uid="{F934FE0E-F796-4F90-B80E-285923A26332}"/>
    <cellStyle name="60% - 강조색5 3 2 2 5 4" xfId="22225" xr:uid="{D582DA6D-FF43-49E3-9C55-7E45D69091AF}"/>
    <cellStyle name="60% - 강조색5 3 2 2 6" xfId="5201" xr:uid="{4E368DBB-DF65-4180-B70F-D4664CA715F2}"/>
    <cellStyle name="60% - 강조색5 3 2 2 6 2" xfId="14929" xr:uid="{2D42EE83-FF18-453E-A5E3-5A960C7F719F}"/>
    <cellStyle name="60% - 강조색5 3 2 2 6 2 2" xfId="34385" xr:uid="{9DD3AE2E-E5C6-4DA8-B3D6-58627BD78ACC}"/>
    <cellStyle name="60% - 강조색5 3 2 2 6 3" xfId="24657" xr:uid="{BBF88A4F-F08F-4FD5-B8DD-D356E37DFE7E}"/>
    <cellStyle name="60% - 강조색5 3 2 2 7" xfId="10065" xr:uid="{D6719658-8E8E-450B-B1FD-5C039BF03935}"/>
    <cellStyle name="60% - 강조색5 3 2 2 7 2" xfId="29521" xr:uid="{DC780B57-E8CC-463C-95E8-BAB17D1A66A1}"/>
    <cellStyle name="60% - 강조색5 3 2 2 8" xfId="19793" xr:uid="{93034746-2B6E-4550-BBC1-6B4D4D903E42}"/>
    <cellStyle name="60% - 강조색5 3 2 3" xfId="489" xr:uid="{32FD31CF-A507-43ED-9EAB-22FE38833761}"/>
    <cellStyle name="60% - 강조색5 3 2 3 2" xfId="1097" xr:uid="{682D5924-0F41-496D-94C4-3D20E2469951}"/>
    <cellStyle name="60% - 강조색5 3 2 3 2 2" xfId="2313" xr:uid="{3FC4A79B-EFD9-4C7D-B477-FF2CF45E7537}"/>
    <cellStyle name="60% - 강조색5 3 2 3 2 2 2" xfId="4745" xr:uid="{EAEEC0B0-2228-4FD2-A98C-F5A2F8022425}"/>
    <cellStyle name="60% - 강조색5 3 2 3 2 2 2 2" xfId="9609" xr:uid="{222C1AB4-87F7-47D2-8CFE-9AA58FC388B9}"/>
    <cellStyle name="60% - 강조색5 3 2 3 2 2 2 2 2" xfId="19337" xr:uid="{95D0F78E-1DA5-4EE0-A382-6941D06CF74C}"/>
    <cellStyle name="60% - 강조색5 3 2 3 2 2 2 2 2 2" xfId="38793" xr:uid="{C8D69557-D221-4C7C-8887-89C1F2C6EE9B}"/>
    <cellStyle name="60% - 강조색5 3 2 3 2 2 2 2 3" xfId="29065" xr:uid="{CA9D4858-2BDE-4D29-8FDE-62738124B45A}"/>
    <cellStyle name="60% - 강조색5 3 2 3 2 2 2 3" xfId="14473" xr:uid="{D50ADF4F-9672-44D4-B863-B9D34724B46E}"/>
    <cellStyle name="60% - 강조색5 3 2 3 2 2 2 3 2" xfId="33929" xr:uid="{916918DF-A534-4ABE-83D5-1690BD785336}"/>
    <cellStyle name="60% - 강조색5 3 2 3 2 2 2 4" xfId="24201" xr:uid="{0F108117-7765-4A7B-A117-DC4158EBC31D}"/>
    <cellStyle name="60% - 강조색5 3 2 3 2 2 3" xfId="7177" xr:uid="{E28DBCF2-0444-4694-80D9-7BD5A9E1784E}"/>
    <cellStyle name="60% - 강조색5 3 2 3 2 2 3 2" xfId="16905" xr:uid="{89AE63A6-73A2-4F98-83A8-064A9254776D}"/>
    <cellStyle name="60% - 강조색5 3 2 3 2 2 3 2 2" xfId="36361" xr:uid="{F4CDE117-5D7E-472D-B63F-267E273DEE4F}"/>
    <cellStyle name="60% - 강조색5 3 2 3 2 2 3 3" xfId="26633" xr:uid="{ABE6EEDB-2987-4AE8-AA45-AF4D022AE8E3}"/>
    <cellStyle name="60% - 강조색5 3 2 3 2 2 4" xfId="12041" xr:uid="{326B6B9F-FAC0-48B8-A9E3-0379305FBC65}"/>
    <cellStyle name="60% - 강조색5 3 2 3 2 2 4 2" xfId="31497" xr:uid="{8A6F77A4-D511-48C1-AA7E-1F9F449BBD4C}"/>
    <cellStyle name="60% - 강조색5 3 2 3 2 2 5" xfId="21769" xr:uid="{059681F4-473D-473B-881F-E367C843AF13}"/>
    <cellStyle name="60% - 강조색5 3 2 3 2 3" xfId="3529" xr:uid="{870E7CE7-CD80-4226-ABBD-AF271E44F826}"/>
    <cellStyle name="60% - 강조색5 3 2 3 2 3 2" xfId="8393" xr:uid="{E70AFD53-5C0A-4B83-BA05-6C6FDCCEDF42}"/>
    <cellStyle name="60% - 강조색5 3 2 3 2 3 2 2" xfId="18121" xr:uid="{ADF30305-1537-4137-A2A9-99A9613F022C}"/>
    <cellStyle name="60% - 강조색5 3 2 3 2 3 2 2 2" xfId="37577" xr:uid="{1709E14F-1359-44BA-B44C-814F1168B558}"/>
    <cellStyle name="60% - 강조색5 3 2 3 2 3 2 3" xfId="27849" xr:uid="{49E53945-8815-42B9-8ADF-C356DEE8D49B}"/>
    <cellStyle name="60% - 강조색5 3 2 3 2 3 3" xfId="13257" xr:uid="{D96F0D07-D5E4-4D16-8F24-5C8A7226B158}"/>
    <cellStyle name="60% - 강조색5 3 2 3 2 3 3 2" xfId="32713" xr:uid="{F3ABE13B-361C-4760-B12A-21008F26C486}"/>
    <cellStyle name="60% - 강조색5 3 2 3 2 3 4" xfId="22985" xr:uid="{6D44A2BE-E2BA-4FEF-A881-7DA1C46A0C43}"/>
    <cellStyle name="60% - 강조색5 3 2 3 2 4" xfId="5961" xr:uid="{064757CF-375A-4163-B957-046F57A58BD0}"/>
    <cellStyle name="60% - 강조색5 3 2 3 2 4 2" xfId="15689" xr:uid="{A5FFFACA-8F2F-452E-AA14-25B2D1B448FE}"/>
    <cellStyle name="60% - 강조색5 3 2 3 2 4 2 2" xfId="35145" xr:uid="{894819D3-333A-4C06-A271-206C855941DF}"/>
    <cellStyle name="60% - 강조색5 3 2 3 2 4 3" xfId="25417" xr:uid="{F65AB82C-7BFC-40B9-B1BE-8A4ABCF5A8B3}"/>
    <cellStyle name="60% - 강조색5 3 2 3 2 5" xfId="10825" xr:uid="{70F5F85B-4006-400E-BA81-6EC247C8EF63}"/>
    <cellStyle name="60% - 강조색5 3 2 3 2 5 2" xfId="30281" xr:uid="{533DAB16-D850-4B14-861D-16409B30EFA9}"/>
    <cellStyle name="60% - 강조색5 3 2 3 2 6" xfId="20553" xr:uid="{A04A6AEE-9638-4332-8B26-7B2FF6E1768F}"/>
    <cellStyle name="60% - 강조색5 3 2 3 3" xfId="1705" xr:uid="{582295D5-D2C6-4E8D-A2DC-F03C2FA26390}"/>
    <cellStyle name="60% - 강조색5 3 2 3 3 2" xfId="4137" xr:uid="{21366E49-4BD1-417A-8551-F1286EB48C12}"/>
    <cellStyle name="60% - 강조색5 3 2 3 3 2 2" xfId="9001" xr:uid="{3B2DE449-21CC-4F0E-AC2C-988B21CA9F4B}"/>
    <cellStyle name="60% - 강조색5 3 2 3 3 2 2 2" xfId="18729" xr:uid="{60EC1035-036B-4D6C-9768-1CB8C3094496}"/>
    <cellStyle name="60% - 강조색5 3 2 3 3 2 2 2 2" xfId="38185" xr:uid="{FFE429EE-5FAE-4815-911F-1D61E2CE8765}"/>
    <cellStyle name="60% - 강조색5 3 2 3 3 2 2 3" xfId="28457" xr:uid="{1F00978B-9B10-4957-8682-61A1771150B0}"/>
    <cellStyle name="60% - 강조색5 3 2 3 3 2 3" xfId="13865" xr:uid="{C50FAD45-A1BD-47B5-9202-349A4EA5CBCC}"/>
    <cellStyle name="60% - 강조색5 3 2 3 3 2 3 2" xfId="33321" xr:uid="{7590F0C4-88FC-4787-8839-7EB27294EBA0}"/>
    <cellStyle name="60% - 강조색5 3 2 3 3 2 4" xfId="23593" xr:uid="{A5501F68-6FC5-44A4-8E8A-E3FEEF9AF374}"/>
    <cellStyle name="60% - 강조색5 3 2 3 3 3" xfId="6569" xr:uid="{B49007FE-3E56-46DC-893A-17F46D0ED5BB}"/>
    <cellStyle name="60% - 강조색5 3 2 3 3 3 2" xfId="16297" xr:uid="{8B7B2E95-51FC-40D6-A24C-B6858773B21D}"/>
    <cellStyle name="60% - 강조색5 3 2 3 3 3 2 2" xfId="35753" xr:uid="{30559079-715F-4B96-A56E-AD4D55D2FCC5}"/>
    <cellStyle name="60% - 강조색5 3 2 3 3 3 3" xfId="26025" xr:uid="{0E98958D-7B4A-4092-BF13-7B61DDFCA13F}"/>
    <cellStyle name="60% - 강조색5 3 2 3 3 4" xfId="11433" xr:uid="{0417D8F0-99C0-45EE-8EDF-48B699278FEA}"/>
    <cellStyle name="60% - 강조색5 3 2 3 3 4 2" xfId="30889" xr:uid="{DBED35A2-82F3-4329-BBC1-E29381FB2FAC}"/>
    <cellStyle name="60% - 강조색5 3 2 3 3 5" xfId="21161" xr:uid="{DA956DC7-4CBA-4C5E-89C3-1520A8AAF9ED}"/>
    <cellStyle name="60% - 강조색5 3 2 3 4" xfId="2921" xr:uid="{12A2ADE1-AB9D-4063-B777-8F2844884CDE}"/>
    <cellStyle name="60% - 강조색5 3 2 3 4 2" xfId="7785" xr:uid="{D34D66AA-7798-4A0A-92C9-3B6760DDFA7B}"/>
    <cellStyle name="60% - 강조색5 3 2 3 4 2 2" xfId="17513" xr:uid="{DBC7CA42-9265-432B-83D7-80D17502AAB0}"/>
    <cellStyle name="60% - 강조색5 3 2 3 4 2 2 2" xfId="36969" xr:uid="{1B47D68D-1EE1-4EB9-8B89-1927EBEAAA8E}"/>
    <cellStyle name="60% - 강조색5 3 2 3 4 2 3" xfId="27241" xr:uid="{9B1AA05D-A5A2-4D37-AF59-651F1D404B07}"/>
    <cellStyle name="60% - 강조색5 3 2 3 4 3" xfId="12649" xr:uid="{A2928A3B-527D-4798-801D-473674746EF2}"/>
    <cellStyle name="60% - 강조색5 3 2 3 4 3 2" xfId="32105" xr:uid="{6E9339C0-2827-4313-8288-CF331D4BCB56}"/>
    <cellStyle name="60% - 강조색5 3 2 3 4 4" xfId="22377" xr:uid="{06AA493F-D09B-43E4-8305-564CFC97C9EA}"/>
    <cellStyle name="60% - 강조색5 3 2 3 5" xfId="5353" xr:uid="{D712EDF0-8F0C-44A2-B971-8F8C05A0F7EB}"/>
    <cellStyle name="60% - 강조색5 3 2 3 5 2" xfId="15081" xr:uid="{7EEED39D-4C39-43D3-BFBC-3CBB58755C4E}"/>
    <cellStyle name="60% - 강조색5 3 2 3 5 2 2" xfId="34537" xr:uid="{B0184DD9-2B4E-4D37-B993-799CFB63C99A}"/>
    <cellStyle name="60% - 강조색5 3 2 3 5 3" xfId="24809" xr:uid="{5D47442B-17D1-412E-BE69-FEEE5A150896}"/>
    <cellStyle name="60% - 강조색5 3 2 3 6" xfId="10217" xr:uid="{3A6F161C-6989-489F-A582-CE9F4AB8AF88}"/>
    <cellStyle name="60% - 강조색5 3 2 3 6 2" xfId="29673" xr:uid="{30076E9F-B863-483B-8360-2A3BB1C8235A}"/>
    <cellStyle name="60% - 강조색5 3 2 3 7" xfId="19945" xr:uid="{94773227-E2F9-4E3C-B91B-13F85CF53DBE}"/>
    <cellStyle name="60% - 강조색5 3 2 4" xfId="793" xr:uid="{59C3293F-8414-4D7B-B25E-8363EBB6A907}"/>
    <cellStyle name="60% - 강조색5 3 2 4 2" xfId="2009" xr:uid="{06730D75-0A23-4F4D-9317-BB8EC5BE5110}"/>
    <cellStyle name="60% - 강조색5 3 2 4 2 2" xfId="4441" xr:uid="{AFC3EC81-F6F2-4C8E-AE20-66C09747923A}"/>
    <cellStyle name="60% - 강조색5 3 2 4 2 2 2" xfId="9305" xr:uid="{6D18CA5E-0A6A-4974-BF98-3467E3F629EC}"/>
    <cellStyle name="60% - 강조색5 3 2 4 2 2 2 2" xfId="19033" xr:uid="{6CFF7F90-EAD1-4971-8453-F42346F7E99B}"/>
    <cellStyle name="60% - 강조색5 3 2 4 2 2 2 2 2" xfId="38489" xr:uid="{84130EB4-D7BE-45FD-B9D4-1E17920512FC}"/>
    <cellStyle name="60% - 강조색5 3 2 4 2 2 2 3" xfId="28761" xr:uid="{BD85D4AD-7191-4911-A6D0-EA820795FC7A}"/>
    <cellStyle name="60% - 강조색5 3 2 4 2 2 3" xfId="14169" xr:uid="{2B9AFB0E-897A-40E3-820C-B6F0DB1EF0F5}"/>
    <cellStyle name="60% - 강조색5 3 2 4 2 2 3 2" xfId="33625" xr:uid="{E7C03FD9-263C-4983-9178-BC25395C383C}"/>
    <cellStyle name="60% - 강조색5 3 2 4 2 2 4" xfId="23897" xr:uid="{1AB890BB-87BA-4F2D-8291-4650C4905D52}"/>
    <cellStyle name="60% - 강조색5 3 2 4 2 3" xfId="6873" xr:uid="{5B0E96C4-E583-4A68-A953-C7BE13FC800A}"/>
    <cellStyle name="60% - 강조색5 3 2 4 2 3 2" xfId="16601" xr:uid="{96CFF6A6-CD22-4869-9593-E6ED37F78755}"/>
    <cellStyle name="60% - 강조색5 3 2 4 2 3 2 2" xfId="36057" xr:uid="{8C3F947A-CFC8-45D8-9A0A-5A724E418A97}"/>
    <cellStyle name="60% - 강조색5 3 2 4 2 3 3" xfId="26329" xr:uid="{59FA906B-6C40-4112-85ED-4FB6615F0C47}"/>
    <cellStyle name="60% - 강조색5 3 2 4 2 4" xfId="11737" xr:uid="{C739E621-566F-4AE1-840F-DC00D773D8E5}"/>
    <cellStyle name="60% - 강조색5 3 2 4 2 4 2" xfId="31193" xr:uid="{514BC948-DE30-44BA-9EC7-354C530DB3DB}"/>
    <cellStyle name="60% - 강조색5 3 2 4 2 5" xfId="21465" xr:uid="{636B8339-49AB-4DC6-B64D-048EFC50CE95}"/>
    <cellStyle name="60% - 강조색5 3 2 4 3" xfId="3225" xr:uid="{3A3AF352-6F47-4D81-A13F-600238205CE3}"/>
    <cellStyle name="60% - 강조색5 3 2 4 3 2" xfId="8089" xr:uid="{D925E0A1-7039-41F3-938C-B9A97C6FB7E8}"/>
    <cellStyle name="60% - 강조색5 3 2 4 3 2 2" xfId="17817" xr:uid="{F4A75818-E96A-4A4C-9D7D-4594AF9121CC}"/>
    <cellStyle name="60% - 강조색5 3 2 4 3 2 2 2" xfId="37273" xr:uid="{3CBEFB39-E806-4B02-B68C-399507366536}"/>
    <cellStyle name="60% - 강조색5 3 2 4 3 2 3" xfId="27545" xr:uid="{ED4B2C8C-B13C-4E60-BF04-09AF12B997E1}"/>
    <cellStyle name="60% - 강조색5 3 2 4 3 3" xfId="12953" xr:uid="{3E42E011-95F1-44E2-9F86-D9F85B04B753}"/>
    <cellStyle name="60% - 강조색5 3 2 4 3 3 2" xfId="32409" xr:uid="{6C484E2C-3DE9-4156-8D0A-AC0C0407F7DF}"/>
    <cellStyle name="60% - 강조색5 3 2 4 3 4" xfId="22681" xr:uid="{5EA212A7-3A80-433D-8B39-C7E7545D2EED}"/>
    <cellStyle name="60% - 강조색5 3 2 4 4" xfId="5657" xr:uid="{F0D2DE08-7552-42B7-9AC6-F00F3A4CEC95}"/>
    <cellStyle name="60% - 강조색5 3 2 4 4 2" xfId="15385" xr:uid="{5D3E7A78-F559-4D28-ACF4-1A01BA484DD2}"/>
    <cellStyle name="60% - 강조색5 3 2 4 4 2 2" xfId="34841" xr:uid="{5D3CF34F-C8B1-489D-AC69-544014091D9F}"/>
    <cellStyle name="60% - 강조색5 3 2 4 4 3" xfId="25113" xr:uid="{6C4AB1CF-B7B1-4BEE-856A-E7D6654572F9}"/>
    <cellStyle name="60% - 강조색5 3 2 4 5" xfId="10521" xr:uid="{FAC70F8F-0887-4660-AC2F-35E4EA72166A}"/>
    <cellStyle name="60% - 강조색5 3 2 4 5 2" xfId="29977" xr:uid="{F633951E-D06F-4744-A6EE-798EA3D9E341}"/>
    <cellStyle name="60% - 강조색5 3 2 4 6" xfId="20249" xr:uid="{E8F8A26A-332E-409E-AC0A-3862EBD5D2C6}"/>
    <cellStyle name="60% - 강조색5 3 2 5" xfId="1401" xr:uid="{7701E9FF-5503-4FDC-A972-FA2EB148F48A}"/>
    <cellStyle name="60% - 강조색5 3 2 5 2" xfId="3833" xr:uid="{41EFC63D-AF93-4253-84DE-1E618C8D9A2C}"/>
    <cellStyle name="60% - 강조색5 3 2 5 2 2" xfId="8697" xr:uid="{4DB674EF-BEB7-49E1-9D01-B4D72D757F8A}"/>
    <cellStyle name="60% - 강조색5 3 2 5 2 2 2" xfId="18425" xr:uid="{F6A30E21-DF80-4D6E-9A43-7A279911396C}"/>
    <cellStyle name="60% - 강조색5 3 2 5 2 2 2 2" xfId="37881" xr:uid="{F71697CD-CF3A-490C-9F57-3827C1A88745}"/>
    <cellStyle name="60% - 강조색5 3 2 5 2 2 3" xfId="28153" xr:uid="{D4EB75A1-3FCA-4752-8C48-D23955D9CAD2}"/>
    <cellStyle name="60% - 강조색5 3 2 5 2 3" xfId="13561" xr:uid="{6DF42948-AEDD-472E-B654-20BE632DD6AC}"/>
    <cellStyle name="60% - 강조색5 3 2 5 2 3 2" xfId="33017" xr:uid="{02FF40C9-7972-413D-AD41-AEF7020B940F}"/>
    <cellStyle name="60% - 강조색5 3 2 5 2 4" xfId="23289" xr:uid="{0D4015B2-330A-4072-BB8F-9882A2302565}"/>
    <cellStyle name="60% - 강조색5 3 2 5 3" xfId="6265" xr:uid="{528C8B2D-152D-4881-96D4-3F9E571A0DA1}"/>
    <cellStyle name="60% - 강조색5 3 2 5 3 2" xfId="15993" xr:uid="{44790B73-AE4D-4BC0-B629-9723DADAE56B}"/>
    <cellStyle name="60% - 강조색5 3 2 5 3 2 2" xfId="35449" xr:uid="{FFD518CE-FEE7-44D4-B307-3F68AC6DBB97}"/>
    <cellStyle name="60% - 강조색5 3 2 5 3 3" xfId="25721" xr:uid="{067000D3-05B9-448C-8D3E-F202E6B8E029}"/>
    <cellStyle name="60% - 강조색5 3 2 5 4" xfId="11129" xr:uid="{B46326FF-D93B-4961-B740-CA3463FB7AAF}"/>
    <cellStyle name="60% - 강조색5 3 2 5 4 2" xfId="30585" xr:uid="{35F23E5C-2477-4360-8A1E-6ACAAFB2F722}"/>
    <cellStyle name="60% - 강조색5 3 2 5 5" xfId="20857" xr:uid="{561D1B0C-4567-48DE-B5B7-CF3BEA329177}"/>
    <cellStyle name="60% - 강조색5 3 2 6" xfId="2617" xr:uid="{632786AA-ABA1-4983-B9EE-166EED998146}"/>
    <cellStyle name="60% - 강조색5 3 2 6 2" xfId="7481" xr:uid="{A764705D-A0DB-4967-ABF2-C1AB0265AFFA}"/>
    <cellStyle name="60% - 강조색5 3 2 6 2 2" xfId="17209" xr:uid="{6C284DD9-BA41-4C01-B978-FD76792EA703}"/>
    <cellStyle name="60% - 강조색5 3 2 6 2 2 2" xfId="36665" xr:uid="{3838ABDE-C2FF-4AEC-AAFD-C7642C67B5C7}"/>
    <cellStyle name="60% - 강조색5 3 2 6 2 3" xfId="26937" xr:uid="{C113413E-DB6D-43C9-A336-1186E0363698}"/>
    <cellStyle name="60% - 강조색5 3 2 6 3" xfId="12345" xr:uid="{361787E1-09EE-4D45-AFFD-F0DE95219EC0}"/>
    <cellStyle name="60% - 강조색5 3 2 6 3 2" xfId="31801" xr:uid="{9518A49F-290C-49CB-9C4D-9F34B110E624}"/>
    <cellStyle name="60% - 강조색5 3 2 6 4" xfId="22073" xr:uid="{E76AED17-3F7F-4E52-9BB7-49812E0E73A7}"/>
    <cellStyle name="60% - 강조색5 3 2 7" xfId="5049" xr:uid="{39F1FFB1-C370-4884-9D34-DA2A8C38988B}"/>
    <cellStyle name="60% - 강조색5 3 2 7 2" xfId="14777" xr:uid="{59499AAD-205A-4CE1-AB83-AC08B88AC883}"/>
    <cellStyle name="60% - 강조색5 3 2 7 2 2" xfId="34233" xr:uid="{76EB4595-B0A7-4364-9F66-6037F71272C6}"/>
    <cellStyle name="60% - 강조색5 3 2 7 3" xfId="24505" xr:uid="{F2998F76-813E-45B1-861B-1B6A4CBEF8BF}"/>
    <cellStyle name="60% - 강조색5 3 2 8" xfId="9913" xr:uid="{3DAD6255-073A-4573-8998-EDD8D25CF12B}"/>
    <cellStyle name="60% - 강조색5 3 2 8 2" xfId="29369" xr:uid="{7664FF61-6D3B-4578-ADD6-17CD969F19F0}"/>
    <cellStyle name="60% - 강조색5 3 2 9" xfId="19641" xr:uid="{2F9AF7C9-C6C2-4521-A3C5-8E02780B3D4B}"/>
    <cellStyle name="60% - 강조색5 3 3" xfId="259" xr:uid="{C7DEC5A3-0989-461C-86A8-C894E27FD523}"/>
    <cellStyle name="60% - 강조색5 3 3 2" xfId="564" xr:uid="{CF3A9E30-76DA-409A-8734-6EAA16A5FBA7}"/>
    <cellStyle name="60% - 강조색5 3 3 2 2" xfId="1172" xr:uid="{20221494-9EF0-4E05-9FBB-2D73A4C7C81B}"/>
    <cellStyle name="60% - 강조색5 3 3 2 2 2" xfId="2388" xr:uid="{EE44DF9A-8436-402C-93BD-2980DCD3FA73}"/>
    <cellStyle name="60% - 강조색5 3 3 2 2 2 2" xfId="4820" xr:uid="{8495AB74-0BD6-45E4-8C32-DB0E0C0E260F}"/>
    <cellStyle name="60% - 강조색5 3 3 2 2 2 2 2" xfId="9684" xr:uid="{1C8BEEEC-CC8B-488F-AF64-EB3F8979FE40}"/>
    <cellStyle name="60% - 강조색5 3 3 2 2 2 2 2 2" xfId="19412" xr:uid="{3225A79E-2997-41D5-BB1A-4C1124EABAB0}"/>
    <cellStyle name="60% - 강조색5 3 3 2 2 2 2 2 2 2" xfId="38868" xr:uid="{2DBC2433-6C31-4F80-BD18-246AE0287B99}"/>
    <cellStyle name="60% - 강조색5 3 3 2 2 2 2 2 3" xfId="29140" xr:uid="{55D24780-858A-43B1-9711-0495361B8399}"/>
    <cellStyle name="60% - 강조색5 3 3 2 2 2 2 3" xfId="14548" xr:uid="{26C7574F-2E22-4FF1-B751-456A99AE8071}"/>
    <cellStyle name="60% - 강조색5 3 3 2 2 2 2 3 2" xfId="34004" xr:uid="{049A6E5E-1D23-4E78-A345-B90555D36145}"/>
    <cellStyle name="60% - 강조색5 3 3 2 2 2 2 4" xfId="24276" xr:uid="{9718D888-2353-4706-B468-02AC10E62965}"/>
    <cellStyle name="60% - 강조색5 3 3 2 2 2 3" xfId="7252" xr:uid="{8EEFDE0B-9BE2-4101-9195-03B6A9EE1B83}"/>
    <cellStyle name="60% - 강조색5 3 3 2 2 2 3 2" xfId="16980" xr:uid="{E9C0AB22-99BF-4478-87D9-E7971EF33B69}"/>
    <cellStyle name="60% - 강조색5 3 3 2 2 2 3 2 2" xfId="36436" xr:uid="{30AF5419-5075-4D3B-8006-B9DFC8C426C4}"/>
    <cellStyle name="60% - 강조색5 3 3 2 2 2 3 3" xfId="26708" xr:uid="{68073D7D-E260-491D-B469-748E838E1465}"/>
    <cellStyle name="60% - 강조색5 3 3 2 2 2 4" xfId="12116" xr:uid="{0F6FFBB0-CBE3-46D1-9554-AB3786529614}"/>
    <cellStyle name="60% - 강조색5 3 3 2 2 2 4 2" xfId="31572" xr:uid="{11714AAF-96CA-452A-9037-E1ECC7BA8235}"/>
    <cellStyle name="60% - 강조색5 3 3 2 2 2 5" xfId="21844" xr:uid="{183B8E0A-1B15-41B8-8079-B41A812314B9}"/>
    <cellStyle name="60% - 강조색5 3 3 2 2 3" xfId="3604" xr:uid="{A840917B-DC46-41AC-AEB5-9D951C094405}"/>
    <cellStyle name="60% - 강조색5 3 3 2 2 3 2" xfId="8468" xr:uid="{CC337652-457E-4750-81FD-929DDCFA1A33}"/>
    <cellStyle name="60% - 강조색5 3 3 2 2 3 2 2" xfId="18196" xr:uid="{28ECCBD2-E633-42A7-BA83-BB76A480B650}"/>
    <cellStyle name="60% - 강조색5 3 3 2 2 3 2 2 2" xfId="37652" xr:uid="{086C33C1-3BA8-4730-917A-38A6F13689EA}"/>
    <cellStyle name="60% - 강조색5 3 3 2 2 3 2 3" xfId="27924" xr:uid="{E119CCB4-3ED8-4356-9939-E3E4A81A6503}"/>
    <cellStyle name="60% - 강조색5 3 3 2 2 3 3" xfId="13332" xr:uid="{2426FC2E-1037-4171-BEC3-234BD94078C8}"/>
    <cellStyle name="60% - 강조색5 3 3 2 2 3 3 2" xfId="32788" xr:uid="{F158307C-86F6-46C4-A496-54D10FF0CFC3}"/>
    <cellStyle name="60% - 강조색5 3 3 2 2 3 4" xfId="23060" xr:uid="{F9A593BA-49AF-47A4-B0ED-0CEF736DFBF5}"/>
    <cellStyle name="60% - 강조색5 3 3 2 2 4" xfId="6036" xr:uid="{DDF469B1-C697-43F2-BC1C-76B083D4EED6}"/>
    <cellStyle name="60% - 강조색5 3 3 2 2 4 2" xfId="15764" xr:uid="{79EC1C07-7182-4787-A97C-F43B406C646D}"/>
    <cellStyle name="60% - 강조색5 3 3 2 2 4 2 2" xfId="35220" xr:uid="{2B26EAFA-4E38-4B07-9EDF-C84D40F12771}"/>
    <cellStyle name="60% - 강조색5 3 3 2 2 4 3" xfId="25492" xr:uid="{542AE503-3EFC-4F81-827D-D5EF1EEF224D}"/>
    <cellStyle name="60% - 강조색5 3 3 2 2 5" xfId="10900" xr:uid="{E467AC2B-B54E-4978-AF95-480486504491}"/>
    <cellStyle name="60% - 강조색5 3 3 2 2 5 2" xfId="30356" xr:uid="{069E4F16-CE34-4FEB-BA81-1F37691DC12C}"/>
    <cellStyle name="60% - 강조색5 3 3 2 2 6" xfId="20628" xr:uid="{AEC03F49-391E-4AA4-AE4F-5E2178DBA815}"/>
    <cellStyle name="60% - 강조색5 3 3 2 3" xfId="1780" xr:uid="{E2B825F8-0AA1-479B-B1F2-D4DFC251B0E3}"/>
    <cellStyle name="60% - 강조색5 3 3 2 3 2" xfId="4212" xr:uid="{86DEDEAE-A803-4779-8F79-1E7AE47AF74A}"/>
    <cellStyle name="60% - 강조색5 3 3 2 3 2 2" xfId="9076" xr:uid="{368169C9-7A2C-46C2-AB89-251F376ACEE5}"/>
    <cellStyle name="60% - 강조색5 3 3 2 3 2 2 2" xfId="18804" xr:uid="{27F23866-2D80-4CD6-A8BA-726673A167C0}"/>
    <cellStyle name="60% - 강조색5 3 3 2 3 2 2 2 2" xfId="38260" xr:uid="{92E3F409-EE06-47BA-9BCC-0ABF2826AEF0}"/>
    <cellStyle name="60% - 강조색5 3 3 2 3 2 2 3" xfId="28532" xr:uid="{821133D8-D84E-4000-B999-7209BB6FB86F}"/>
    <cellStyle name="60% - 강조색5 3 3 2 3 2 3" xfId="13940" xr:uid="{8EBECC57-FAEC-4847-BA64-76E3C15FF860}"/>
    <cellStyle name="60% - 강조색5 3 3 2 3 2 3 2" xfId="33396" xr:uid="{3B52E82F-04D4-4317-BCF7-FE24AAEC490F}"/>
    <cellStyle name="60% - 강조색5 3 3 2 3 2 4" xfId="23668" xr:uid="{375BC9AE-CC1D-491A-AC8D-E8BDC7E241F1}"/>
    <cellStyle name="60% - 강조색5 3 3 2 3 3" xfId="6644" xr:uid="{B71DC0C1-C2C5-4847-943A-59597E07FD19}"/>
    <cellStyle name="60% - 강조색5 3 3 2 3 3 2" xfId="16372" xr:uid="{10A4FC37-E948-4F3B-94B7-A1F2DB2BFFF7}"/>
    <cellStyle name="60% - 강조색5 3 3 2 3 3 2 2" xfId="35828" xr:uid="{4E8E2E70-7A83-4948-BDE2-003CE079BAA3}"/>
    <cellStyle name="60% - 강조색5 3 3 2 3 3 3" xfId="26100" xr:uid="{EA1BFE60-C226-41AB-A429-FF7411E17212}"/>
    <cellStyle name="60% - 강조색5 3 3 2 3 4" xfId="11508" xr:uid="{FC417DB7-82B2-45EB-90D8-9960531A7FA8}"/>
    <cellStyle name="60% - 강조색5 3 3 2 3 4 2" xfId="30964" xr:uid="{A806179C-E2D7-453D-881B-3D0A31669BD4}"/>
    <cellStyle name="60% - 강조색5 3 3 2 3 5" xfId="21236" xr:uid="{8A275028-F512-4DB1-A4EF-B18DFFF0B26B}"/>
    <cellStyle name="60% - 강조색5 3 3 2 4" xfId="2996" xr:uid="{705C69DD-F1A1-46E8-92D6-D2435EBA3C9D}"/>
    <cellStyle name="60% - 강조색5 3 3 2 4 2" xfId="7860" xr:uid="{07AC1178-1890-464C-A1F7-93DF41AE7F1B}"/>
    <cellStyle name="60% - 강조색5 3 3 2 4 2 2" xfId="17588" xr:uid="{916EAA20-3320-43D4-A570-5D5AEA2A33D5}"/>
    <cellStyle name="60% - 강조색5 3 3 2 4 2 2 2" xfId="37044" xr:uid="{CA69D352-8536-4C09-87F5-DF38B8BA64E2}"/>
    <cellStyle name="60% - 강조색5 3 3 2 4 2 3" xfId="27316" xr:uid="{EFB5B6D9-F8BA-4690-B9BE-F1E7988D1872}"/>
    <cellStyle name="60% - 강조색5 3 3 2 4 3" xfId="12724" xr:uid="{39F65836-FCA9-400E-93D4-53E876612528}"/>
    <cellStyle name="60% - 강조색5 3 3 2 4 3 2" xfId="32180" xr:uid="{AE89B619-1F29-4334-8622-DE3D3FE4623B}"/>
    <cellStyle name="60% - 강조색5 3 3 2 4 4" xfId="22452" xr:uid="{7264A711-23A6-49A6-AB7F-C168F46530A6}"/>
    <cellStyle name="60% - 강조색5 3 3 2 5" xfId="5428" xr:uid="{4564DABB-017A-412E-B31C-BE04AEC98DF2}"/>
    <cellStyle name="60% - 강조색5 3 3 2 5 2" xfId="15156" xr:uid="{219B8014-468C-42DF-A595-7677414B0DC2}"/>
    <cellStyle name="60% - 강조색5 3 3 2 5 2 2" xfId="34612" xr:uid="{AB56E2C0-46C1-48D7-8473-0A7928848A97}"/>
    <cellStyle name="60% - 강조색5 3 3 2 5 3" xfId="24884" xr:uid="{959A4DB4-E8B6-457B-B8BF-627364F14348}"/>
    <cellStyle name="60% - 강조색5 3 3 2 6" xfId="10292" xr:uid="{AF2F454F-0A7E-45A5-8E27-4F7E1C2B48E1}"/>
    <cellStyle name="60% - 강조색5 3 3 2 6 2" xfId="29748" xr:uid="{7241709F-8971-4AC4-9BF3-7E5E36253F3B}"/>
    <cellStyle name="60% - 강조색5 3 3 2 7" xfId="20020" xr:uid="{715B0C02-2DE3-4861-89ED-902CBEEEAA36}"/>
    <cellStyle name="60% - 강조색5 3 3 3" xfId="868" xr:uid="{FF18C04D-7951-4D1D-B76B-5D279075C0E1}"/>
    <cellStyle name="60% - 강조색5 3 3 3 2" xfId="2084" xr:uid="{EC8F00D7-5A5C-4951-B2A3-0D3D8B9172C2}"/>
    <cellStyle name="60% - 강조색5 3 3 3 2 2" xfId="4516" xr:uid="{9902150C-3C27-4A4E-AB28-45CFB29084C7}"/>
    <cellStyle name="60% - 강조색5 3 3 3 2 2 2" xfId="9380" xr:uid="{95CE70EA-8320-45CE-B446-D899B4773497}"/>
    <cellStyle name="60% - 강조색5 3 3 3 2 2 2 2" xfId="19108" xr:uid="{3A1733A2-44E3-4C49-8935-5E50D6992A63}"/>
    <cellStyle name="60% - 강조색5 3 3 3 2 2 2 2 2" xfId="38564" xr:uid="{5FA7F3AC-91E2-4481-BC86-4EF0545DF8CB}"/>
    <cellStyle name="60% - 강조색5 3 3 3 2 2 2 3" xfId="28836" xr:uid="{FFE2C8EC-A05A-4B4B-BC6D-2DB79E2AEEC5}"/>
    <cellStyle name="60% - 강조색5 3 3 3 2 2 3" xfId="14244" xr:uid="{AD4151A7-F81B-4BBA-81C6-AD0A649C6F84}"/>
    <cellStyle name="60% - 강조색5 3 3 3 2 2 3 2" xfId="33700" xr:uid="{B90037D3-1D66-4450-8576-5A0BC44B4F94}"/>
    <cellStyle name="60% - 강조색5 3 3 3 2 2 4" xfId="23972" xr:uid="{78D73101-7408-4D65-9137-47FBE8F88F2D}"/>
    <cellStyle name="60% - 강조색5 3 3 3 2 3" xfId="6948" xr:uid="{1451FFC9-8A1B-4CCF-ABD9-8E22BA29E342}"/>
    <cellStyle name="60% - 강조색5 3 3 3 2 3 2" xfId="16676" xr:uid="{BB95F41E-B89B-4230-BC40-C6A1767DE468}"/>
    <cellStyle name="60% - 강조색5 3 3 3 2 3 2 2" xfId="36132" xr:uid="{488F4DEF-E13F-4E8B-9242-26C77D3BBC89}"/>
    <cellStyle name="60% - 강조색5 3 3 3 2 3 3" xfId="26404" xr:uid="{D2436EDC-5C53-40F5-8C83-8D6C15CD5D04}"/>
    <cellStyle name="60% - 강조색5 3 3 3 2 4" xfId="11812" xr:uid="{91D40FDB-A69D-4546-804D-FC4AA76EADD9}"/>
    <cellStyle name="60% - 강조색5 3 3 3 2 4 2" xfId="31268" xr:uid="{79429828-D098-427C-B631-D14D8C0F1898}"/>
    <cellStyle name="60% - 강조색5 3 3 3 2 5" xfId="21540" xr:uid="{F70942F3-DB29-43CD-9364-A457D7D7499B}"/>
    <cellStyle name="60% - 강조색5 3 3 3 3" xfId="3300" xr:uid="{C18BAC83-8ED6-4FB7-A775-B8C620B96E7E}"/>
    <cellStyle name="60% - 강조색5 3 3 3 3 2" xfId="8164" xr:uid="{88664754-E1D1-47AA-AEAA-076A151AA81F}"/>
    <cellStyle name="60% - 강조색5 3 3 3 3 2 2" xfId="17892" xr:uid="{9C7A1FE7-8D30-4FFA-9ABE-C27F878A12C1}"/>
    <cellStyle name="60% - 강조색5 3 3 3 3 2 2 2" xfId="37348" xr:uid="{47E3CA20-DA54-47CC-AD19-44CB8756B1B0}"/>
    <cellStyle name="60% - 강조색5 3 3 3 3 2 3" xfId="27620" xr:uid="{36B611B2-F738-46A2-9140-821AB458ACB1}"/>
    <cellStyle name="60% - 강조색5 3 3 3 3 3" xfId="13028" xr:uid="{2DEE034C-CB2E-411D-928A-7F0E3CDA4BD0}"/>
    <cellStyle name="60% - 강조색5 3 3 3 3 3 2" xfId="32484" xr:uid="{7011C402-11E5-4A98-B66E-036803FB876E}"/>
    <cellStyle name="60% - 강조색5 3 3 3 3 4" xfId="22756" xr:uid="{16695EC6-B7FD-4B30-A930-4DC7946BEE25}"/>
    <cellStyle name="60% - 강조색5 3 3 3 4" xfId="5732" xr:uid="{8A3E5CFC-791F-4444-A2B7-76ED54E75E21}"/>
    <cellStyle name="60% - 강조색5 3 3 3 4 2" xfId="15460" xr:uid="{BA654723-25DC-49D1-B094-D81B5EE8A89E}"/>
    <cellStyle name="60% - 강조색5 3 3 3 4 2 2" xfId="34916" xr:uid="{5DA09053-D2F9-45A7-86EB-BA7FD342D131}"/>
    <cellStyle name="60% - 강조색5 3 3 3 4 3" xfId="25188" xr:uid="{25BD4D58-E6C6-4C87-89D6-9B3239C19028}"/>
    <cellStyle name="60% - 강조색5 3 3 3 5" xfId="10596" xr:uid="{148FF8CD-79F5-4BE5-BD70-CE38A1EEB676}"/>
    <cellStyle name="60% - 강조색5 3 3 3 5 2" xfId="30052" xr:uid="{7C049A58-A7F7-4070-82EE-078B3CB672AB}"/>
    <cellStyle name="60% - 강조색5 3 3 3 6" xfId="20324" xr:uid="{516D842F-56DD-4CA9-9764-B022394A743F}"/>
    <cellStyle name="60% - 강조색5 3 3 4" xfId="1476" xr:uid="{78B833F0-BECD-4172-97E4-C7ABE0590832}"/>
    <cellStyle name="60% - 강조색5 3 3 4 2" xfId="3908" xr:uid="{B099B8D0-14EF-451E-8279-93E399239280}"/>
    <cellStyle name="60% - 강조색5 3 3 4 2 2" xfId="8772" xr:uid="{2E3D78FD-2AA8-4ADA-87B8-821236A64C6A}"/>
    <cellStyle name="60% - 강조색5 3 3 4 2 2 2" xfId="18500" xr:uid="{C2C2BC32-EF23-4877-9054-BD73D700637F}"/>
    <cellStyle name="60% - 강조색5 3 3 4 2 2 2 2" xfId="37956" xr:uid="{163C89BF-A25F-425C-8D94-D5E0A55C6D17}"/>
    <cellStyle name="60% - 강조색5 3 3 4 2 2 3" xfId="28228" xr:uid="{EC4FB78D-F953-4CFF-971B-FCD694EEEBE8}"/>
    <cellStyle name="60% - 강조색5 3 3 4 2 3" xfId="13636" xr:uid="{AA40B86F-51EE-48F0-9675-BBBF863BE03C}"/>
    <cellStyle name="60% - 강조색5 3 3 4 2 3 2" xfId="33092" xr:uid="{35B92155-911D-45B3-B680-C38A4D829856}"/>
    <cellStyle name="60% - 강조색5 3 3 4 2 4" xfId="23364" xr:uid="{EDA9D1F2-42B4-4B54-BA36-CA3EA3D63E53}"/>
    <cellStyle name="60% - 강조색5 3 3 4 3" xfId="6340" xr:uid="{B357EA81-C475-40EB-A4B4-91E95DF8D0E4}"/>
    <cellStyle name="60% - 강조색5 3 3 4 3 2" xfId="16068" xr:uid="{74027D0F-AD73-43CE-9F7D-AD8EDA4EC33A}"/>
    <cellStyle name="60% - 강조색5 3 3 4 3 2 2" xfId="35524" xr:uid="{6375EDA4-D2F2-4C57-9AD8-91541943300E}"/>
    <cellStyle name="60% - 강조색5 3 3 4 3 3" xfId="25796" xr:uid="{CF9EB866-D767-45B0-812A-C4B266DF6F97}"/>
    <cellStyle name="60% - 강조색5 3 3 4 4" xfId="11204" xr:uid="{AD7CF474-37C2-44C2-B57E-AF56F37A8779}"/>
    <cellStyle name="60% - 강조색5 3 3 4 4 2" xfId="30660" xr:uid="{05FB228C-C21E-4114-B418-B5EABF1361EE}"/>
    <cellStyle name="60% - 강조색5 3 3 4 5" xfId="20932" xr:uid="{30048A22-9AAC-4A88-B6BA-57C1E8ADC9D3}"/>
    <cellStyle name="60% - 강조색5 3 3 5" xfId="2692" xr:uid="{6BE6BA07-4B36-4301-8A22-14F89897C671}"/>
    <cellStyle name="60% - 강조색5 3 3 5 2" xfId="7556" xr:uid="{1DBCDED3-0D66-4978-8C72-8BF3287F3CA4}"/>
    <cellStyle name="60% - 강조색5 3 3 5 2 2" xfId="17284" xr:uid="{163C2F94-E136-414A-A66B-1585391F969B}"/>
    <cellStyle name="60% - 강조색5 3 3 5 2 2 2" xfId="36740" xr:uid="{18F5D221-B620-4353-9D1D-4C4996958D40}"/>
    <cellStyle name="60% - 강조색5 3 3 5 2 3" xfId="27012" xr:uid="{8E816E96-6750-470D-9C14-DFDD39EAB5C0}"/>
    <cellStyle name="60% - 강조색5 3 3 5 3" xfId="12420" xr:uid="{035CA8A8-735B-464C-AAFD-F6D9191793F8}"/>
    <cellStyle name="60% - 강조색5 3 3 5 3 2" xfId="31876" xr:uid="{38692C4B-1DAF-444D-8931-2AD42A1CD1A0}"/>
    <cellStyle name="60% - 강조색5 3 3 5 4" xfId="22148" xr:uid="{F6AE6002-5D74-4620-926D-6540E06E9B69}"/>
    <cellStyle name="60% - 강조색5 3 3 6" xfId="5124" xr:uid="{99A8A66E-BAA3-4028-8919-629FA4729DCE}"/>
    <cellStyle name="60% - 강조색5 3 3 6 2" xfId="14852" xr:uid="{3A5AF95E-AC2D-4CFE-9CA4-652487357125}"/>
    <cellStyle name="60% - 강조색5 3 3 6 2 2" xfId="34308" xr:uid="{E5D4D3B8-CC63-4A85-9A3A-96FC757B55DE}"/>
    <cellStyle name="60% - 강조색5 3 3 6 3" xfId="24580" xr:uid="{1E573338-D907-4F17-ABF6-CE2AA77333B5}"/>
    <cellStyle name="60% - 강조색5 3 3 7" xfId="9988" xr:uid="{FD602313-C658-420E-8A1B-D56E80A69261}"/>
    <cellStyle name="60% - 강조색5 3 3 7 2" xfId="29444" xr:uid="{1AF898A6-F33C-4349-B093-8ABE52717A74}"/>
    <cellStyle name="60% - 강조색5 3 3 8" xfId="19716" xr:uid="{64EDF149-9E8D-4E2D-BB03-BC7F18BE168A}"/>
    <cellStyle name="60% - 강조색5 3 4" xfId="412" xr:uid="{35AD2EDE-1CBE-4A71-B68A-0398040926E2}"/>
    <cellStyle name="60% - 강조색5 3 4 2" xfId="1020" xr:uid="{9EF45364-A5CA-455C-93D9-E94001EE1B8B}"/>
    <cellStyle name="60% - 강조색5 3 4 2 2" xfId="2236" xr:uid="{A720047E-2762-4DDA-A830-916181927878}"/>
    <cellStyle name="60% - 강조색5 3 4 2 2 2" xfId="4668" xr:uid="{18219F5A-E4DB-4731-AC86-763D5DD5EDEE}"/>
    <cellStyle name="60% - 강조색5 3 4 2 2 2 2" xfId="9532" xr:uid="{E9442FEE-DAC2-4AF0-BC46-EFF97344F472}"/>
    <cellStyle name="60% - 강조색5 3 4 2 2 2 2 2" xfId="19260" xr:uid="{0B50E4CB-233A-4768-A127-78DDA14863FA}"/>
    <cellStyle name="60% - 강조색5 3 4 2 2 2 2 2 2" xfId="38716" xr:uid="{A42C605A-FEF9-4586-AEAD-213902D0FEFF}"/>
    <cellStyle name="60% - 강조색5 3 4 2 2 2 2 3" xfId="28988" xr:uid="{E4365802-722B-4EB3-BA68-5F083B78B6A4}"/>
    <cellStyle name="60% - 강조색5 3 4 2 2 2 3" xfId="14396" xr:uid="{2AE085CF-0CBC-49DD-B773-A6E10A558B30}"/>
    <cellStyle name="60% - 강조색5 3 4 2 2 2 3 2" xfId="33852" xr:uid="{6A9D4954-502C-48B0-A182-47AC46B89504}"/>
    <cellStyle name="60% - 강조색5 3 4 2 2 2 4" xfId="24124" xr:uid="{EC5D262E-31A3-4B21-A9B4-AF31A6894312}"/>
    <cellStyle name="60% - 강조색5 3 4 2 2 3" xfId="7100" xr:uid="{0EFD2F7E-02A4-4ECE-B9A2-66A7F0B89A24}"/>
    <cellStyle name="60% - 강조색5 3 4 2 2 3 2" xfId="16828" xr:uid="{40A1037F-1640-4BDC-B4CB-C920B38253EA}"/>
    <cellStyle name="60% - 강조색5 3 4 2 2 3 2 2" xfId="36284" xr:uid="{4BC053D2-CC5F-4D50-8369-EF419702A4B2}"/>
    <cellStyle name="60% - 강조색5 3 4 2 2 3 3" xfId="26556" xr:uid="{3A9A3104-F3FA-42B9-98A7-AC6F9C247FCC}"/>
    <cellStyle name="60% - 강조색5 3 4 2 2 4" xfId="11964" xr:uid="{3BD7A71E-40ED-4907-8A4E-05A934FC3672}"/>
    <cellStyle name="60% - 강조색5 3 4 2 2 4 2" xfId="31420" xr:uid="{56FEF6A4-1C30-41AC-9441-34E4D59FD860}"/>
    <cellStyle name="60% - 강조색5 3 4 2 2 5" xfId="21692" xr:uid="{BD3E5F69-4984-4FD0-8DB5-CDC0ECC7B561}"/>
    <cellStyle name="60% - 강조색5 3 4 2 3" xfId="3452" xr:uid="{C1A6F656-F116-4290-8032-C052995485AD}"/>
    <cellStyle name="60% - 강조색5 3 4 2 3 2" xfId="8316" xr:uid="{DB66B014-536F-4B49-B836-BBFD0296E00A}"/>
    <cellStyle name="60% - 강조색5 3 4 2 3 2 2" xfId="18044" xr:uid="{EC29A3D8-4783-4F3E-B7FF-4DD0E0FF97C7}"/>
    <cellStyle name="60% - 강조색5 3 4 2 3 2 2 2" xfId="37500" xr:uid="{22E60979-88C7-4E5C-825B-7E2453F14359}"/>
    <cellStyle name="60% - 강조색5 3 4 2 3 2 3" xfId="27772" xr:uid="{6FDF7FF3-6D62-425C-ABC3-A37E4D2B30BC}"/>
    <cellStyle name="60% - 강조색5 3 4 2 3 3" xfId="13180" xr:uid="{20303976-A58E-4A8A-AE96-0BDBDC020B1F}"/>
    <cellStyle name="60% - 강조색5 3 4 2 3 3 2" xfId="32636" xr:uid="{B035F31C-2C9B-43E8-81ED-7417D13DB258}"/>
    <cellStyle name="60% - 강조색5 3 4 2 3 4" xfId="22908" xr:uid="{9D67FA8C-38D7-4E4F-B64D-2E08FAA2707E}"/>
    <cellStyle name="60% - 강조색5 3 4 2 4" xfId="5884" xr:uid="{F44B74B4-00B7-455F-B8BE-461482574F6F}"/>
    <cellStyle name="60% - 강조색5 3 4 2 4 2" xfId="15612" xr:uid="{2EA1BE25-6C8E-4D5C-A563-807181EEBEC3}"/>
    <cellStyle name="60% - 강조색5 3 4 2 4 2 2" xfId="35068" xr:uid="{58D323A6-6714-4A8E-9C7D-6FD8A8BC9D4C}"/>
    <cellStyle name="60% - 강조색5 3 4 2 4 3" xfId="25340" xr:uid="{67710C9C-D42B-445D-92F2-1BB6A8B818FE}"/>
    <cellStyle name="60% - 강조색5 3 4 2 5" xfId="10748" xr:uid="{D9A3D243-83DF-49F5-9B3D-A787CC403696}"/>
    <cellStyle name="60% - 강조색5 3 4 2 5 2" xfId="30204" xr:uid="{C4F2749F-51DB-4F04-A486-B8686C025823}"/>
    <cellStyle name="60% - 강조색5 3 4 2 6" xfId="20476" xr:uid="{8907D83A-CF65-4242-8AC6-20E21CC48A35}"/>
    <cellStyle name="60% - 강조색5 3 4 3" xfId="1628" xr:uid="{D43FB6A5-47FE-47ED-A2FC-A3E02FD36054}"/>
    <cellStyle name="60% - 강조색5 3 4 3 2" xfId="4060" xr:uid="{82F74C29-5204-4994-96D4-08F3C12244FD}"/>
    <cellStyle name="60% - 강조색5 3 4 3 2 2" xfId="8924" xr:uid="{D6C05ADA-1C07-4285-97BB-19E56B0D9E2E}"/>
    <cellStyle name="60% - 강조색5 3 4 3 2 2 2" xfId="18652" xr:uid="{95D62E79-46C4-4F8D-9981-29FD9BDC43DB}"/>
    <cellStyle name="60% - 강조색5 3 4 3 2 2 2 2" xfId="38108" xr:uid="{2E0BBC7D-3D28-4819-A35D-EE09FD4250D3}"/>
    <cellStyle name="60% - 강조색5 3 4 3 2 2 3" xfId="28380" xr:uid="{25246F9E-29AA-4740-BB35-919526DF0029}"/>
    <cellStyle name="60% - 강조색5 3 4 3 2 3" xfId="13788" xr:uid="{0BE030DE-C2DA-4A26-AE69-74708F0B5D8F}"/>
    <cellStyle name="60% - 강조색5 3 4 3 2 3 2" xfId="33244" xr:uid="{21B18739-6181-4335-AAEB-578DA98D32C8}"/>
    <cellStyle name="60% - 강조색5 3 4 3 2 4" xfId="23516" xr:uid="{F2315E03-4262-4399-8274-DD0D75F0F37A}"/>
    <cellStyle name="60% - 강조색5 3 4 3 3" xfId="6492" xr:uid="{BEC2772B-70C5-406B-822E-AE1D807A3B1D}"/>
    <cellStyle name="60% - 강조색5 3 4 3 3 2" xfId="16220" xr:uid="{906F163A-3FCD-41FB-9A7E-EB20E36F050D}"/>
    <cellStyle name="60% - 강조색5 3 4 3 3 2 2" xfId="35676" xr:uid="{D11FBAA0-D90E-41A5-8E4B-B0208FBD2D8F}"/>
    <cellStyle name="60% - 강조색5 3 4 3 3 3" xfId="25948" xr:uid="{1F0545E0-400C-48EE-A0D6-2D05CA2DF196}"/>
    <cellStyle name="60% - 강조색5 3 4 3 4" xfId="11356" xr:uid="{D89D9384-92FA-40F2-995A-141B52ABC6EC}"/>
    <cellStyle name="60% - 강조색5 3 4 3 4 2" xfId="30812" xr:uid="{0BD079E1-2D37-4CDB-B655-AAA7E225FAFA}"/>
    <cellStyle name="60% - 강조색5 3 4 3 5" xfId="21084" xr:uid="{FF7D3590-4EAC-406D-908F-ADA1D1394990}"/>
    <cellStyle name="60% - 강조색5 3 4 4" xfId="2844" xr:uid="{84E78096-57CB-4223-8914-61D5CCAED215}"/>
    <cellStyle name="60% - 강조색5 3 4 4 2" xfId="7708" xr:uid="{4938BF27-D7B3-4D83-B2F2-770B391AE1C5}"/>
    <cellStyle name="60% - 강조색5 3 4 4 2 2" xfId="17436" xr:uid="{B619203A-69C0-422F-ACB8-9711C4CC684C}"/>
    <cellStyle name="60% - 강조색5 3 4 4 2 2 2" xfId="36892" xr:uid="{ED1865F1-40FF-442B-A7A8-3E53AEACB191}"/>
    <cellStyle name="60% - 강조색5 3 4 4 2 3" xfId="27164" xr:uid="{20AA5030-8AA4-42AA-AED0-A2CCF027AC7B}"/>
    <cellStyle name="60% - 강조색5 3 4 4 3" xfId="12572" xr:uid="{1AA79EA5-72D2-4270-BE2E-03EDE702DCF7}"/>
    <cellStyle name="60% - 강조색5 3 4 4 3 2" xfId="32028" xr:uid="{A5FA9A3D-69D2-4595-8DB7-2667EBFEAD76}"/>
    <cellStyle name="60% - 강조색5 3 4 4 4" xfId="22300" xr:uid="{376C6999-3F86-4D93-98F0-A5C61C0E91B0}"/>
    <cellStyle name="60% - 강조색5 3 4 5" xfId="5276" xr:uid="{BC889E42-7FAB-4A1C-9F19-937FF77881FE}"/>
    <cellStyle name="60% - 강조색5 3 4 5 2" xfId="15004" xr:uid="{54063C70-81CB-4360-9541-C957BE3FE62C}"/>
    <cellStyle name="60% - 강조색5 3 4 5 2 2" xfId="34460" xr:uid="{AF33DFC6-1C06-49A9-AA63-EE353CAF918D}"/>
    <cellStyle name="60% - 강조색5 3 4 5 3" xfId="24732" xr:uid="{24DA8406-032A-439E-B56D-F47FE77C785C}"/>
    <cellStyle name="60% - 강조색5 3 4 6" xfId="10140" xr:uid="{58CC9A2F-B908-4A20-AF59-C8742900A47A}"/>
    <cellStyle name="60% - 강조색5 3 4 6 2" xfId="29596" xr:uid="{A84F6B74-8512-4097-99A2-9B735F777C68}"/>
    <cellStyle name="60% - 강조색5 3 4 7" xfId="19868" xr:uid="{DADD2A65-B3CE-499D-B268-D1B6DFE495D6}"/>
    <cellStyle name="60% - 강조색5 3 5" xfId="716" xr:uid="{1A15DDBD-56D0-4660-AE6C-98989C62B02C}"/>
    <cellStyle name="60% - 강조색5 3 5 2" xfId="1932" xr:uid="{AB7167D2-270C-4212-9122-85A81F1D0B42}"/>
    <cellStyle name="60% - 강조색5 3 5 2 2" xfId="4364" xr:uid="{593DFFF8-3242-4300-8213-017A53D668AA}"/>
    <cellStyle name="60% - 강조색5 3 5 2 2 2" xfId="9228" xr:uid="{41B35E6B-485A-42D4-9909-D3BDDB9D7680}"/>
    <cellStyle name="60% - 강조색5 3 5 2 2 2 2" xfId="18956" xr:uid="{8CDFBD20-654F-4C6A-BB00-BEDF6E600B7A}"/>
    <cellStyle name="60% - 강조색5 3 5 2 2 2 2 2" xfId="38412" xr:uid="{57CE908E-F6EA-4E38-9E9F-8EC36B525BBF}"/>
    <cellStyle name="60% - 강조색5 3 5 2 2 2 3" xfId="28684" xr:uid="{5210FFA7-0318-4F5F-BC9B-F927C0113761}"/>
    <cellStyle name="60% - 강조색5 3 5 2 2 3" xfId="14092" xr:uid="{78D61737-8D4F-4286-BE62-485C96CAB00E}"/>
    <cellStyle name="60% - 강조색5 3 5 2 2 3 2" xfId="33548" xr:uid="{CE1B219C-CF42-4031-914A-BA6463F533C9}"/>
    <cellStyle name="60% - 강조색5 3 5 2 2 4" xfId="23820" xr:uid="{E7724C7F-808F-4901-ACCF-0C6235C7040D}"/>
    <cellStyle name="60% - 강조색5 3 5 2 3" xfId="6796" xr:uid="{C871056E-4F99-4B10-B3B2-05260C71E2E0}"/>
    <cellStyle name="60% - 강조색5 3 5 2 3 2" xfId="16524" xr:uid="{4ECFDFCF-8A44-44D9-A5DF-7C8F848633E1}"/>
    <cellStyle name="60% - 강조색5 3 5 2 3 2 2" xfId="35980" xr:uid="{2231946A-B90D-471A-A4D1-D5493E72092F}"/>
    <cellStyle name="60% - 강조색5 3 5 2 3 3" xfId="26252" xr:uid="{6A04C8AC-3D56-4EC1-A7F5-41555AAF5E71}"/>
    <cellStyle name="60% - 강조색5 3 5 2 4" xfId="11660" xr:uid="{FED89214-E565-48EF-B7B3-A4D798239917}"/>
    <cellStyle name="60% - 강조색5 3 5 2 4 2" xfId="31116" xr:uid="{3ED06FE6-63FA-4244-A6D3-6326160C5C0C}"/>
    <cellStyle name="60% - 강조색5 3 5 2 5" xfId="21388" xr:uid="{EBAF07D7-6F63-49CF-831D-FBD698FDED61}"/>
    <cellStyle name="60% - 강조색5 3 5 3" xfId="3148" xr:uid="{236B616E-FDD0-420E-939D-C644CF7F633A}"/>
    <cellStyle name="60% - 강조색5 3 5 3 2" xfId="8012" xr:uid="{D1E0F76B-434D-443D-9A50-DA3D934C5D95}"/>
    <cellStyle name="60% - 강조색5 3 5 3 2 2" xfId="17740" xr:uid="{D30AE421-24B5-4DEB-907C-E870413576C2}"/>
    <cellStyle name="60% - 강조색5 3 5 3 2 2 2" xfId="37196" xr:uid="{35DA6F3A-F4E1-432C-93A0-BFB9A0E2DA4D}"/>
    <cellStyle name="60% - 강조색5 3 5 3 2 3" xfId="27468" xr:uid="{B70AC1BE-F45B-4B36-9661-41A9ED0F47B5}"/>
    <cellStyle name="60% - 강조색5 3 5 3 3" xfId="12876" xr:uid="{BC24C249-18F5-4669-B47B-53E7CAFCE7D4}"/>
    <cellStyle name="60% - 강조색5 3 5 3 3 2" xfId="32332" xr:uid="{B192D218-B2B0-4CA5-95F2-79DAA707FC83}"/>
    <cellStyle name="60% - 강조색5 3 5 3 4" xfId="22604" xr:uid="{19BCE986-DC64-4C1C-B6D0-0480B6F03B58}"/>
    <cellStyle name="60% - 강조색5 3 5 4" xfId="5580" xr:uid="{6C71DFD0-430E-4413-8038-78FD81BF9B8C}"/>
    <cellStyle name="60% - 강조색5 3 5 4 2" xfId="15308" xr:uid="{FFA1509B-046C-422F-AD93-FC59E8E83331}"/>
    <cellStyle name="60% - 강조색5 3 5 4 2 2" xfId="34764" xr:uid="{E83D1AB7-D244-495F-A887-FD83B04FFF66}"/>
    <cellStyle name="60% - 강조색5 3 5 4 3" xfId="25036" xr:uid="{CEC7B51B-E332-4F7A-BBF4-2E3B0791DCDF}"/>
    <cellStyle name="60% - 강조색5 3 5 5" xfId="10444" xr:uid="{189D1618-6944-4586-851E-C895A4BC970D}"/>
    <cellStyle name="60% - 강조색5 3 5 5 2" xfId="29900" xr:uid="{E41976D7-356B-44A6-8946-9B9D18E58FC2}"/>
    <cellStyle name="60% - 강조색5 3 5 6" xfId="20172" xr:uid="{427DC736-0D95-4A35-BFC9-E1654ADCBB48}"/>
    <cellStyle name="60% - 강조색5 3 6" xfId="1324" xr:uid="{DB344F28-1B24-43F1-8CD4-4736F90FF295}"/>
    <cellStyle name="60% - 강조색5 3 6 2" xfId="3756" xr:uid="{1039B8D5-6D56-4A8C-A43E-67FC40B5E158}"/>
    <cellStyle name="60% - 강조색5 3 6 2 2" xfId="8620" xr:uid="{689F93BE-5A9A-45B0-979C-80DA4CA0D492}"/>
    <cellStyle name="60% - 강조색5 3 6 2 2 2" xfId="18348" xr:uid="{ECE3932B-C2E2-4D89-AD2E-F62E19BF21CC}"/>
    <cellStyle name="60% - 강조색5 3 6 2 2 2 2" xfId="37804" xr:uid="{D9DA5FA4-6AF6-4DD0-99BC-8BF1EB588120}"/>
    <cellStyle name="60% - 강조색5 3 6 2 2 3" xfId="28076" xr:uid="{85D3B9A6-3D6C-43D3-93FC-EC8F0C1495D5}"/>
    <cellStyle name="60% - 강조색5 3 6 2 3" xfId="13484" xr:uid="{A12389C2-013F-443A-8212-90F8D23EF0AA}"/>
    <cellStyle name="60% - 강조색5 3 6 2 3 2" xfId="32940" xr:uid="{6E645DEB-93E3-43E4-BD68-D89C518788C9}"/>
    <cellStyle name="60% - 강조색5 3 6 2 4" xfId="23212" xr:uid="{281D4040-88AF-45F1-8299-91F1C90D6E41}"/>
    <cellStyle name="60% - 강조색5 3 6 3" xfId="6188" xr:uid="{6714F7FC-0019-49D3-AF4C-241C90E9E9EE}"/>
    <cellStyle name="60% - 강조색5 3 6 3 2" xfId="15916" xr:uid="{A0E6E07D-8B5F-433F-9CD5-48C15A2FB319}"/>
    <cellStyle name="60% - 강조색5 3 6 3 2 2" xfId="35372" xr:uid="{9193F741-414B-46FC-9D7E-21803E37AE87}"/>
    <cellStyle name="60% - 강조색5 3 6 3 3" xfId="25644" xr:uid="{12F4235F-E7B8-4BF1-BA5F-7E4F46C5EA15}"/>
    <cellStyle name="60% - 강조색5 3 6 4" xfId="11052" xr:uid="{02DA802E-2ECC-408D-AF81-482E79C40869}"/>
    <cellStyle name="60% - 강조색5 3 6 4 2" xfId="30508" xr:uid="{13E17A2F-9D9A-44A2-9EBB-8E576CB3DC91}"/>
    <cellStyle name="60% - 강조색5 3 6 5" xfId="20780" xr:uid="{3B0D9880-363C-48D8-8455-631846D24988}"/>
    <cellStyle name="60% - 강조색5 3 7" xfId="2540" xr:uid="{89C33652-CB1C-4EA9-A07D-41932BF1E801}"/>
    <cellStyle name="60% - 강조색5 3 7 2" xfId="7404" xr:uid="{CF16B2BA-2ABB-4811-A1D4-C74B8B350A94}"/>
    <cellStyle name="60% - 강조색5 3 7 2 2" xfId="17132" xr:uid="{7EEBEDA4-43A5-4B93-9D01-089E6497F1C3}"/>
    <cellStyle name="60% - 강조색5 3 7 2 2 2" xfId="36588" xr:uid="{67DB5AA0-F125-4FCA-B829-87950110B6E2}"/>
    <cellStyle name="60% - 강조색5 3 7 2 3" xfId="26860" xr:uid="{CF1A62EF-80C9-44FA-9FF8-63C954DAF40C}"/>
    <cellStyle name="60% - 강조색5 3 7 3" xfId="12268" xr:uid="{520195DC-7043-4B52-AE25-BD5D2C56DA16}"/>
    <cellStyle name="60% - 강조색5 3 7 3 2" xfId="31724" xr:uid="{229C38A5-25FB-4BCA-B694-B0D26BDF478A}"/>
    <cellStyle name="60% - 강조색5 3 7 4" xfId="21996" xr:uid="{8227AB0B-EB1B-46FA-856B-BCD90E3D277A}"/>
    <cellStyle name="60% - 강조색5 3 8" xfId="4972" xr:uid="{11F9E570-30CF-4157-A4F5-B0E17BAC9EB4}"/>
    <cellStyle name="60% - 강조색5 3 8 2" xfId="14700" xr:uid="{8E81F004-915F-4EB3-AF00-EC59C826DE9D}"/>
    <cellStyle name="60% - 강조색5 3 8 2 2" xfId="34156" xr:uid="{69A68BDD-7B89-4E65-B0A2-79B88F41F202}"/>
    <cellStyle name="60% - 강조색5 3 8 3" xfId="24428" xr:uid="{84E0272E-1F52-48F7-B103-2D45C48B2ACC}"/>
    <cellStyle name="60% - 강조색5 3 9" xfId="9836" xr:uid="{4B3EE2A2-26C8-4A5B-933D-16162135E504}"/>
    <cellStyle name="60% - 강조색5 3 9 2" xfId="29292" xr:uid="{C056DE4B-66FD-4657-9AE1-25190881CF96}"/>
    <cellStyle name="60% - 강조색5 4" xfId="123" xr:uid="{071E475A-00B7-429A-9B9A-3298D7AC37E1}"/>
    <cellStyle name="60% - 강조색5 4 10" xfId="19584" xr:uid="{6272CB13-CEF4-43AC-8D94-396D9EC9A0A4}"/>
    <cellStyle name="60% - 강조색5 4 2" xfId="203" xr:uid="{80805DC0-B3FB-49AE-B844-322555A7B162}"/>
    <cellStyle name="60% - 강조색5 4 2 2" xfId="356" xr:uid="{271355A2-F611-4D61-ACBF-F04D1751E782}"/>
    <cellStyle name="60% - 강조색5 4 2 2 2" xfId="661" xr:uid="{F58A045B-0EED-4512-BAD4-A34A2C6C7B36}"/>
    <cellStyle name="60% - 강조색5 4 2 2 2 2" xfId="1269" xr:uid="{C9080C36-99D0-437B-AAC8-1E03FD040887}"/>
    <cellStyle name="60% - 강조색5 4 2 2 2 2 2" xfId="2485" xr:uid="{61E72EE8-9175-40C3-A058-57FDB66696CF}"/>
    <cellStyle name="60% - 강조색5 4 2 2 2 2 2 2" xfId="4917" xr:uid="{16318269-8B27-466B-92B1-850F10213289}"/>
    <cellStyle name="60% - 강조색5 4 2 2 2 2 2 2 2" xfId="9781" xr:uid="{2C8858CE-9FCF-49B9-A56A-7DE0E70B483B}"/>
    <cellStyle name="60% - 강조색5 4 2 2 2 2 2 2 2 2" xfId="19509" xr:uid="{7F4CB6A6-7E11-4E50-A8A8-00168D3E64B0}"/>
    <cellStyle name="60% - 강조색5 4 2 2 2 2 2 2 2 2 2" xfId="38965" xr:uid="{E3DFB04C-6B46-482A-A27A-7628000AD45F}"/>
    <cellStyle name="60% - 강조색5 4 2 2 2 2 2 2 2 3" xfId="29237" xr:uid="{A97D1705-C66B-4E56-9774-664723C52E98}"/>
    <cellStyle name="60% - 강조색5 4 2 2 2 2 2 2 3" xfId="14645" xr:uid="{75904683-D952-4CE6-B320-81694098A198}"/>
    <cellStyle name="60% - 강조색5 4 2 2 2 2 2 2 3 2" xfId="34101" xr:uid="{93A0D3DA-0895-46DD-B386-A8FCC3BE6694}"/>
    <cellStyle name="60% - 강조색5 4 2 2 2 2 2 2 4" xfId="24373" xr:uid="{FBB0DF4C-F353-41AB-8DC1-E36E71A9A6F0}"/>
    <cellStyle name="60% - 강조색5 4 2 2 2 2 2 3" xfId="7349" xr:uid="{1EE1EE3C-5B26-4244-AA5C-EF6A01EC3530}"/>
    <cellStyle name="60% - 강조색5 4 2 2 2 2 2 3 2" xfId="17077" xr:uid="{B589C8D1-8E47-4FAC-B122-2900F387106B}"/>
    <cellStyle name="60% - 강조색5 4 2 2 2 2 2 3 2 2" xfId="36533" xr:uid="{91ADF9C0-6F14-446D-8B76-EE4ED2F75159}"/>
    <cellStyle name="60% - 강조색5 4 2 2 2 2 2 3 3" xfId="26805" xr:uid="{E5C337BF-E3A1-4E1D-ABB8-EBC84985CC89}"/>
    <cellStyle name="60% - 강조색5 4 2 2 2 2 2 4" xfId="12213" xr:uid="{262DE05B-759B-4B03-8298-EA39A9ED412C}"/>
    <cellStyle name="60% - 강조색5 4 2 2 2 2 2 4 2" xfId="31669" xr:uid="{D27F1B82-D506-485B-B31E-AB3BFEBAEA96}"/>
    <cellStyle name="60% - 강조색5 4 2 2 2 2 2 5" xfId="21941" xr:uid="{E18E7DAA-3413-43E6-968A-BE2C3B90110C}"/>
    <cellStyle name="60% - 강조색5 4 2 2 2 2 3" xfId="3701" xr:uid="{4E203FFC-483B-4730-BDEC-7476F51FFE40}"/>
    <cellStyle name="60% - 강조색5 4 2 2 2 2 3 2" xfId="8565" xr:uid="{5BF44C0D-6ED7-4102-A87A-67D75B562344}"/>
    <cellStyle name="60% - 강조색5 4 2 2 2 2 3 2 2" xfId="18293" xr:uid="{266F3FD9-096A-4B24-82F7-0D57513ECE31}"/>
    <cellStyle name="60% - 강조색5 4 2 2 2 2 3 2 2 2" xfId="37749" xr:uid="{C2BED585-4060-45E5-99AC-10EE595DD660}"/>
    <cellStyle name="60% - 강조색5 4 2 2 2 2 3 2 3" xfId="28021" xr:uid="{3E84C7CC-372E-4EA7-B43F-DFAAEC8E7D07}"/>
    <cellStyle name="60% - 강조색5 4 2 2 2 2 3 3" xfId="13429" xr:uid="{30EBD68C-E8B1-44B2-A615-F037830351B2}"/>
    <cellStyle name="60% - 강조색5 4 2 2 2 2 3 3 2" xfId="32885" xr:uid="{06A11D52-104A-42BB-9E00-491CA3FD68E1}"/>
    <cellStyle name="60% - 강조색5 4 2 2 2 2 3 4" xfId="23157" xr:uid="{FC3E1F64-0EDA-41F6-B206-8BD50F2948ED}"/>
    <cellStyle name="60% - 강조색5 4 2 2 2 2 4" xfId="6133" xr:uid="{917060F3-4008-480B-B92B-311650F3B6A8}"/>
    <cellStyle name="60% - 강조색5 4 2 2 2 2 4 2" xfId="15861" xr:uid="{FBBFE5CC-E1C0-4161-A6CA-C3625B904CB7}"/>
    <cellStyle name="60% - 강조색5 4 2 2 2 2 4 2 2" xfId="35317" xr:uid="{40F196A5-7C80-4C66-A0C0-294587A23E5A}"/>
    <cellStyle name="60% - 강조색5 4 2 2 2 2 4 3" xfId="25589" xr:uid="{4A86AE50-29F4-4798-A4D1-7441FD7AE31C}"/>
    <cellStyle name="60% - 강조색5 4 2 2 2 2 5" xfId="10997" xr:uid="{493D9FAC-D8DB-4A5B-ADAB-F48429392CD9}"/>
    <cellStyle name="60% - 강조색5 4 2 2 2 2 5 2" xfId="30453" xr:uid="{D0BB6B6A-8870-4D79-9095-6CB3696CD824}"/>
    <cellStyle name="60% - 강조색5 4 2 2 2 2 6" xfId="20725" xr:uid="{34CBD954-498D-43C8-BFCB-F8C3DF315760}"/>
    <cellStyle name="60% - 강조색5 4 2 2 2 3" xfId="1877" xr:uid="{8ADD92D7-0DCF-4B4B-9BF5-862D58CD3715}"/>
    <cellStyle name="60% - 강조색5 4 2 2 2 3 2" xfId="4309" xr:uid="{5018C02A-2E35-49B6-9583-395C7600289B}"/>
    <cellStyle name="60% - 강조색5 4 2 2 2 3 2 2" xfId="9173" xr:uid="{D03A59BD-7875-4771-95A3-2530F8EEDA95}"/>
    <cellStyle name="60% - 강조색5 4 2 2 2 3 2 2 2" xfId="18901" xr:uid="{4190CA98-635D-4A20-928B-2CC409A62C4A}"/>
    <cellStyle name="60% - 강조색5 4 2 2 2 3 2 2 2 2" xfId="38357" xr:uid="{E686BEF5-ABF5-4822-92D0-C5FC3AD0D6CC}"/>
    <cellStyle name="60% - 강조색5 4 2 2 2 3 2 2 3" xfId="28629" xr:uid="{7F0C290D-CBC5-4185-92BB-940E2BF01E1F}"/>
    <cellStyle name="60% - 강조색5 4 2 2 2 3 2 3" xfId="14037" xr:uid="{80ABB7C6-3EC9-45F5-B142-94EEF6D79586}"/>
    <cellStyle name="60% - 강조색5 4 2 2 2 3 2 3 2" xfId="33493" xr:uid="{C2617842-49E3-4990-96B5-0DDEF4EEC3F1}"/>
    <cellStyle name="60% - 강조색5 4 2 2 2 3 2 4" xfId="23765" xr:uid="{2E00EBFC-C40C-487D-AF84-2543E36A070F}"/>
    <cellStyle name="60% - 강조색5 4 2 2 2 3 3" xfId="6741" xr:uid="{09C53E10-2A93-4F53-99B1-78547664DB47}"/>
    <cellStyle name="60% - 강조색5 4 2 2 2 3 3 2" xfId="16469" xr:uid="{D1C15C4E-DC75-4094-86F0-F583DC8B2EAA}"/>
    <cellStyle name="60% - 강조색5 4 2 2 2 3 3 2 2" xfId="35925" xr:uid="{07C98DD9-3672-40B5-9D7C-CE0D7F744FBE}"/>
    <cellStyle name="60% - 강조색5 4 2 2 2 3 3 3" xfId="26197" xr:uid="{ADBF9F76-D7E3-473C-A6D9-5CC4A067239C}"/>
    <cellStyle name="60% - 강조색5 4 2 2 2 3 4" xfId="11605" xr:uid="{8F7386D4-4CB8-4C20-A187-93C1B91F103C}"/>
    <cellStyle name="60% - 강조색5 4 2 2 2 3 4 2" xfId="31061" xr:uid="{495361A5-C1E7-4DE6-9D20-0597DD4AF72C}"/>
    <cellStyle name="60% - 강조색5 4 2 2 2 3 5" xfId="21333" xr:uid="{3665D12B-F652-4D40-87A9-D0C72BEA065C}"/>
    <cellStyle name="60% - 강조색5 4 2 2 2 4" xfId="3093" xr:uid="{163BD4A7-6140-4DB6-9B33-0754EC137255}"/>
    <cellStyle name="60% - 강조색5 4 2 2 2 4 2" xfId="7957" xr:uid="{8DCEE9BB-497E-4664-A685-2FE2CFA58339}"/>
    <cellStyle name="60% - 강조색5 4 2 2 2 4 2 2" xfId="17685" xr:uid="{11E55E6F-0A13-4F9C-A059-195EBADD5D19}"/>
    <cellStyle name="60% - 강조색5 4 2 2 2 4 2 2 2" xfId="37141" xr:uid="{606E5F59-AE77-4FC4-918A-34E762D5AE11}"/>
    <cellStyle name="60% - 강조색5 4 2 2 2 4 2 3" xfId="27413" xr:uid="{ABAC0B5E-64DD-4143-BA6F-BB2700DAB347}"/>
    <cellStyle name="60% - 강조색5 4 2 2 2 4 3" xfId="12821" xr:uid="{43BFB067-C808-4634-B71D-DCCBE098F74C}"/>
    <cellStyle name="60% - 강조색5 4 2 2 2 4 3 2" xfId="32277" xr:uid="{5C89468B-5FAE-4062-A4B6-3E2252449DB8}"/>
    <cellStyle name="60% - 강조색5 4 2 2 2 4 4" xfId="22549" xr:uid="{90103F26-E4FA-4148-94B2-E7C26BEDC092}"/>
    <cellStyle name="60% - 강조색5 4 2 2 2 5" xfId="5525" xr:uid="{7313641B-D096-435B-BB04-A472977FB15F}"/>
    <cellStyle name="60% - 강조색5 4 2 2 2 5 2" xfId="15253" xr:uid="{92E10DC3-B7A5-4E4B-9BDF-BBCEEF5379C9}"/>
    <cellStyle name="60% - 강조색5 4 2 2 2 5 2 2" xfId="34709" xr:uid="{45CAA116-ED99-4BA5-A791-9F3116430EF2}"/>
    <cellStyle name="60% - 강조색5 4 2 2 2 5 3" xfId="24981" xr:uid="{2FF52923-2E63-4D69-AE8D-EA95B664F017}"/>
    <cellStyle name="60% - 강조색5 4 2 2 2 6" xfId="10389" xr:uid="{95ECCFB6-1A4E-4A2C-96FD-7B9A9B03CE78}"/>
    <cellStyle name="60% - 강조색5 4 2 2 2 6 2" xfId="29845" xr:uid="{8B900A08-8846-4314-9333-4B9B70C1617E}"/>
    <cellStyle name="60% - 강조색5 4 2 2 2 7" xfId="20117" xr:uid="{CB411CEF-4180-42DF-B1AC-F2E4148DC398}"/>
    <cellStyle name="60% - 강조색5 4 2 2 3" xfId="965" xr:uid="{45F5535C-2EAB-42F0-97BB-DD069F6DE257}"/>
    <cellStyle name="60% - 강조색5 4 2 2 3 2" xfId="2181" xr:uid="{02AD3CD7-F5FC-4591-A64C-A41471556761}"/>
    <cellStyle name="60% - 강조색5 4 2 2 3 2 2" xfId="4613" xr:uid="{5F74D77F-EF2E-4C85-A5B6-80C33DED87D1}"/>
    <cellStyle name="60% - 강조색5 4 2 2 3 2 2 2" xfId="9477" xr:uid="{5488AC4D-7DE0-467E-9C99-3F942FCB4D8E}"/>
    <cellStyle name="60% - 강조색5 4 2 2 3 2 2 2 2" xfId="19205" xr:uid="{59642DE4-5303-4279-999F-EB85FB7F183D}"/>
    <cellStyle name="60% - 강조색5 4 2 2 3 2 2 2 2 2" xfId="38661" xr:uid="{060BBAC8-1B9A-4DE8-ACFC-B823B30490B3}"/>
    <cellStyle name="60% - 강조색5 4 2 2 3 2 2 2 3" xfId="28933" xr:uid="{3BC9264B-12F1-4AC3-911D-CBBEBB47228C}"/>
    <cellStyle name="60% - 강조색5 4 2 2 3 2 2 3" xfId="14341" xr:uid="{CF400699-57CF-4F17-8086-F96F1F4383F8}"/>
    <cellStyle name="60% - 강조색5 4 2 2 3 2 2 3 2" xfId="33797" xr:uid="{9CAB21BD-7E8B-4351-AFCD-D2C2A3534803}"/>
    <cellStyle name="60% - 강조색5 4 2 2 3 2 2 4" xfId="24069" xr:uid="{CCD913DD-4C23-434B-962F-B31689748873}"/>
    <cellStyle name="60% - 강조색5 4 2 2 3 2 3" xfId="7045" xr:uid="{2FD7F541-69AC-4AAD-861F-CEE4E38719E0}"/>
    <cellStyle name="60% - 강조색5 4 2 2 3 2 3 2" xfId="16773" xr:uid="{2F26F8B4-658D-40D0-BF33-BBD763D7C2FE}"/>
    <cellStyle name="60% - 강조색5 4 2 2 3 2 3 2 2" xfId="36229" xr:uid="{46D4D1EC-A4FB-4F42-BB74-C27D1A719B8E}"/>
    <cellStyle name="60% - 강조색5 4 2 2 3 2 3 3" xfId="26501" xr:uid="{8F42F99F-6CFA-4274-BE66-BF6E668D0049}"/>
    <cellStyle name="60% - 강조색5 4 2 2 3 2 4" xfId="11909" xr:uid="{20BADBC2-2A0E-4B1B-BF6B-FDD8C9E2F11F}"/>
    <cellStyle name="60% - 강조색5 4 2 2 3 2 4 2" xfId="31365" xr:uid="{8960FBBD-9330-4165-94F7-7E8E4FD14E18}"/>
    <cellStyle name="60% - 강조색5 4 2 2 3 2 5" xfId="21637" xr:uid="{0C16AF61-43CC-4497-B378-86252926E71D}"/>
    <cellStyle name="60% - 강조색5 4 2 2 3 3" xfId="3397" xr:uid="{9E5DD4D4-1DDE-4EAB-B59E-034999856164}"/>
    <cellStyle name="60% - 강조색5 4 2 2 3 3 2" xfId="8261" xr:uid="{145BC6F5-FED6-481D-BF59-3A1828FC0FC3}"/>
    <cellStyle name="60% - 강조색5 4 2 2 3 3 2 2" xfId="17989" xr:uid="{3D40D0A4-03D5-49C5-A96F-9393E6AD8616}"/>
    <cellStyle name="60% - 강조색5 4 2 2 3 3 2 2 2" xfId="37445" xr:uid="{A3910527-340F-4401-B019-56825F975414}"/>
    <cellStyle name="60% - 강조색5 4 2 2 3 3 2 3" xfId="27717" xr:uid="{536AE8DA-0E63-44E2-B9DC-8BE2DECD9725}"/>
    <cellStyle name="60% - 강조색5 4 2 2 3 3 3" xfId="13125" xr:uid="{D3005366-5748-400C-8E30-9AD9DBF97F33}"/>
    <cellStyle name="60% - 강조색5 4 2 2 3 3 3 2" xfId="32581" xr:uid="{8CA93712-46DB-4BD3-8E84-BB3DBC675789}"/>
    <cellStyle name="60% - 강조색5 4 2 2 3 3 4" xfId="22853" xr:uid="{2DCEB2B0-183A-484D-9386-8F19E655B2FC}"/>
    <cellStyle name="60% - 강조색5 4 2 2 3 4" xfId="5829" xr:uid="{246264FD-527E-4BC8-853D-DCEC8A2DB0A4}"/>
    <cellStyle name="60% - 강조색5 4 2 2 3 4 2" xfId="15557" xr:uid="{48F23CAF-1AE9-4FB6-A032-76677AA69ABA}"/>
    <cellStyle name="60% - 강조색5 4 2 2 3 4 2 2" xfId="35013" xr:uid="{E66882F7-3E2B-416E-82A1-1792529BB503}"/>
    <cellStyle name="60% - 강조색5 4 2 2 3 4 3" xfId="25285" xr:uid="{394E0126-26FC-43A5-ABEA-1BCD3F33F33F}"/>
    <cellStyle name="60% - 강조색5 4 2 2 3 5" xfId="10693" xr:uid="{6036CE18-1E05-4118-BCE3-28DBD4A54DD2}"/>
    <cellStyle name="60% - 강조색5 4 2 2 3 5 2" xfId="30149" xr:uid="{33DE1C67-2DBF-430E-8031-721251ABF484}"/>
    <cellStyle name="60% - 강조색5 4 2 2 3 6" xfId="20421" xr:uid="{17B9418B-6954-4C93-B34F-F1B603F06EC8}"/>
    <cellStyle name="60% - 강조색5 4 2 2 4" xfId="1573" xr:uid="{B0195636-F664-45A2-B062-75E28C57CBE4}"/>
    <cellStyle name="60% - 강조색5 4 2 2 4 2" xfId="4005" xr:uid="{8A9A730A-CCCB-4B70-A3D3-A7E4063F9A0B}"/>
    <cellStyle name="60% - 강조색5 4 2 2 4 2 2" xfId="8869" xr:uid="{C63106DF-DFF3-40D0-B26A-E3B986021BB6}"/>
    <cellStyle name="60% - 강조색5 4 2 2 4 2 2 2" xfId="18597" xr:uid="{9564055B-91E9-4215-A305-0029024C04D4}"/>
    <cellStyle name="60% - 강조색5 4 2 2 4 2 2 2 2" xfId="38053" xr:uid="{F491B10E-FF2A-4CAE-8F58-E6E887CCC2C0}"/>
    <cellStyle name="60% - 강조색5 4 2 2 4 2 2 3" xfId="28325" xr:uid="{B50F5CA3-64EF-445E-9249-69F1B7E6FF98}"/>
    <cellStyle name="60% - 강조색5 4 2 2 4 2 3" xfId="13733" xr:uid="{974176D3-7988-4484-9D56-C785575414FC}"/>
    <cellStyle name="60% - 강조색5 4 2 2 4 2 3 2" xfId="33189" xr:uid="{582AB31D-6696-46CC-8D77-4234E8292CB4}"/>
    <cellStyle name="60% - 강조색5 4 2 2 4 2 4" xfId="23461" xr:uid="{0CA902CF-0CF6-4A34-9827-C9D165BD31F0}"/>
    <cellStyle name="60% - 강조색5 4 2 2 4 3" xfId="6437" xr:uid="{557ACE95-B9B1-4A2D-9415-B98D7E4209AC}"/>
    <cellStyle name="60% - 강조색5 4 2 2 4 3 2" xfId="16165" xr:uid="{F9DE9385-4907-4E0F-9208-B23F322F59F9}"/>
    <cellStyle name="60% - 강조색5 4 2 2 4 3 2 2" xfId="35621" xr:uid="{B81FC689-6088-4076-91BE-F103A4907559}"/>
    <cellStyle name="60% - 강조색5 4 2 2 4 3 3" xfId="25893" xr:uid="{5CD76F88-19B5-49B8-BC24-BEEE30665F5B}"/>
    <cellStyle name="60% - 강조색5 4 2 2 4 4" xfId="11301" xr:uid="{4DACCE64-4D52-42C4-82B9-F4033CDD74C0}"/>
    <cellStyle name="60% - 강조색5 4 2 2 4 4 2" xfId="30757" xr:uid="{781F88F1-F8A3-474E-90B5-9ED5DA3E69EF}"/>
    <cellStyle name="60% - 강조색5 4 2 2 4 5" xfId="21029" xr:uid="{546440AE-20E1-4829-8D88-3B462A25864B}"/>
    <cellStyle name="60% - 강조색5 4 2 2 5" xfId="2789" xr:uid="{016B110C-540C-4033-9E29-B6336ADCAE55}"/>
    <cellStyle name="60% - 강조색5 4 2 2 5 2" xfId="7653" xr:uid="{5EF37382-2E50-4E52-BF49-15460B6FFD20}"/>
    <cellStyle name="60% - 강조색5 4 2 2 5 2 2" xfId="17381" xr:uid="{FAB06EB2-076F-4BE8-AE07-12E67EB42C63}"/>
    <cellStyle name="60% - 강조색5 4 2 2 5 2 2 2" xfId="36837" xr:uid="{84A844C0-0D36-4148-9070-8673783FBF51}"/>
    <cellStyle name="60% - 강조색5 4 2 2 5 2 3" xfId="27109" xr:uid="{D25EB214-1182-4C9A-A7A5-3BB2F87B8C2E}"/>
    <cellStyle name="60% - 강조색5 4 2 2 5 3" xfId="12517" xr:uid="{4A2F81AC-51E2-46FD-8FCA-C5D0B6C6590E}"/>
    <cellStyle name="60% - 강조색5 4 2 2 5 3 2" xfId="31973" xr:uid="{2153C1C6-5E5F-40B9-A294-2D935DB903A9}"/>
    <cellStyle name="60% - 강조색5 4 2 2 5 4" xfId="22245" xr:uid="{2209F773-B465-4914-BADC-8B0CF76B0A15}"/>
    <cellStyle name="60% - 강조색5 4 2 2 6" xfId="5221" xr:uid="{D420998A-F3C6-4B13-8F27-0B3D710995E5}"/>
    <cellStyle name="60% - 강조색5 4 2 2 6 2" xfId="14949" xr:uid="{968D83C6-354D-44F4-ABCB-6D83EA96AD91}"/>
    <cellStyle name="60% - 강조색5 4 2 2 6 2 2" xfId="34405" xr:uid="{6C363883-6532-4972-A257-E2CBBA9F1B55}"/>
    <cellStyle name="60% - 강조색5 4 2 2 6 3" xfId="24677" xr:uid="{039D4AF3-DB3B-4338-913C-45D90CCE3BF6}"/>
    <cellStyle name="60% - 강조색5 4 2 2 7" xfId="10085" xr:uid="{9425FB60-F5B3-4D71-A835-1A9F5FE1D114}"/>
    <cellStyle name="60% - 강조색5 4 2 2 7 2" xfId="29541" xr:uid="{CAE945FB-CA55-48A9-91D4-05CB43B77B11}"/>
    <cellStyle name="60% - 강조색5 4 2 2 8" xfId="19813" xr:uid="{95B2C0AD-C7A2-475B-9367-4C6E44B8CD79}"/>
    <cellStyle name="60% - 강조색5 4 2 3" xfId="509" xr:uid="{A5720535-8ADB-4FC0-960C-39B8D485D0B0}"/>
    <cellStyle name="60% - 강조색5 4 2 3 2" xfId="1117" xr:uid="{9D6F7023-DA84-4E31-A23E-E2ED81990B97}"/>
    <cellStyle name="60% - 강조색5 4 2 3 2 2" xfId="2333" xr:uid="{7F6A295F-3ED2-4371-B718-4F51D8640BDD}"/>
    <cellStyle name="60% - 강조색5 4 2 3 2 2 2" xfId="4765" xr:uid="{58FAE448-F0CB-4D1E-BE7D-D6A053252E52}"/>
    <cellStyle name="60% - 강조색5 4 2 3 2 2 2 2" xfId="9629" xr:uid="{1DAAC432-966A-4F3A-89A0-EAF4C028BEE7}"/>
    <cellStyle name="60% - 강조색5 4 2 3 2 2 2 2 2" xfId="19357" xr:uid="{416E2EE2-7574-4F9D-9368-B4077D0105AC}"/>
    <cellStyle name="60% - 강조색5 4 2 3 2 2 2 2 2 2" xfId="38813" xr:uid="{15FBC644-2887-4F3D-8B6A-4AA901465194}"/>
    <cellStyle name="60% - 강조색5 4 2 3 2 2 2 2 3" xfId="29085" xr:uid="{92AF58EB-8B58-4857-BA62-8A08D37D3BA9}"/>
    <cellStyle name="60% - 강조색5 4 2 3 2 2 2 3" xfId="14493" xr:uid="{F17D8FC5-04C1-4896-8AF9-17C3A75B49D8}"/>
    <cellStyle name="60% - 강조색5 4 2 3 2 2 2 3 2" xfId="33949" xr:uid="{C4CB8A17-1905-4DD1-8CAD-4B2329AED294}"/>
    <cellStyle name="60% - 강조색5 4 2 3 2 2 2 4" xfId="24221" xr:uid="{843AF441-F473-495E-86E5-8F9C6DE21C21}"/>
    <cellStyle name="60% - 강조색5 4 2 3 2 2 3" xfId="7197" xr:uid="{EF117060-DFA2-4D60-8F85-70C87A63F189}"/>
    <cellStyle name="60% - 강조색5 4 2 3 2 2 3 2" xfId="16925" xr:uid="{0CFCCA9B-2C62-4826-A381-36CB08EBEDFF}"/>
    <cellStyle name="60% - 강조색5 4 2 3 2 2 3 2 2" xfId="36381" xr:uid="{C71A503B-B64F-4151-8B91-9ABE7B996FCF}"/>
    <cellStyle name="60% - 강조색5 4 2 3 2 2 3 3" xfId="26653" xr:uid="{EDC35B05-FB18-41B8-A3A6-DC6317753309}"/>
    <cellStyle name="60% - 강조색5 4 2 3 2 2 4" xfId="12061" xr:uid="{FC4EE8B1-95E5-4016-90A2-D82DE9EDF87C}"/>
    <cellStyle name="60% - 강조색5 4 2 3 2 2 4 2" xfId="31517" xr:uid="{FE968262-A4E3-4C57-BC79-752622E3D691}"/>
    <cellStyle name="60% - 강조색5 4 2 3 2 2 5" xfId="21789" xr:uid="{822B9C62-7D5C-4798-B5AD-908FEB0FA7D9}"/>
    <cellStyle name="60% - 강조색5 4 2 3 2 3" xfId="3549" xr:uid="{5E04D3DD-20F8-4994-B032-82A4396DE0DD}"/>
    <cellStyle name="60% - 강조색5 4 2 3 2 3 2" xfId="8413" xr:uid="{D6B70A8D-5C32-4210-9800-1D96171F284A}"/>
    <cellStyle name="60% - 강조색5 4 2 3 2 3 2 2" xfId="18141" xr:uid="{7251BA37-47F1-43AF-A84B-FF58FBA5DB72}"/>
    <cellStyle name="60% - 강조색5 4 2 3 2 3 2 2 2" xfId="37597" xr:uid="{83A32761-5286-4FEA-AFE3-32C154770731}"/>
    <cellStyle name="60% - 강조색5 4 2 3 2 3 2 3" xfId="27869" xr:uid="{1D3CA9F8-FE4F-4561-8FBC-BE0EA8ADB033}"/>
    <cellStyle name="60% - 강조색5 4 2 3 2 3 3" xfId="13277" xr:uid="{F8C79A6A-4719-49F9-9B04-38048856375D}"/>
    <cellStyle name="60% - 강조색5 4 2 3 2 3 3 2" xfId="32733" xr:uid="{F69CF18E-81C7-4A13-8F73-E03E1E92E325}"/>
    <cellStyle name="60% - 강조색5 4 2 3 2 3 4" xfId="23005" xr:uid="{071DDDAA-60E4-4D25-82F6-D1E4374451AB}"/>
    <cellStyle name="60% - 강조색5 4 2 3 2 4" xfId="5981" xr:uid="{8E4C6BFE-8E20-495F-8215-2A7212A5C0AF}"/>
    <cellStyle name="60% - 강조색5 4 2 3 2 4 2" xfId="15709" xr:uid="{35C9821B-B1EA-4F35-828E-49D7028969B2}"/>
    <cellStyle name="60% - 강조색5 4 2 3 2 4 2 2" xfId="35165" xr:uid="{2A84D656-4D42-485A-8A44-C6F3C8FABE78}"/>
    <cellStyle name="60% - 강조색5 4 2 3 2 4 3" xfId="25437" xr:uid="{B8E17F8C-90C8-4DC3-9AA7-0ABBB6E0052A}"/>
    <cellStyle name="60% - 강조색5 4 2 3 2 5" xfId="10845" xr:uid="{81358120-EE9F-4EB9-A6D9-11AD4ED4981A}"/>
    <cellStyle name="60% - 강조색5 4 2 3 2 5 2" xfId="30301" xr:uid="{3E33B219-305E-45C3-8F91-CC0FD0594555}"/>
    <cellStyle name="60% - 강조색5 4 2 3 2 6" xfId="20573" xr:uid="{1F82B1C3-C9CA-47AD-9D6D-557FCB60F375}"/>
    <cellStyle name="60% - 강조색5 4 2 3 3" xfId="1725" xr:uid="{24C532AB-2A42-4C4C-896A-41D2F9B9879C}"/>
    <cellStyle name="60% - 강조색5 4 2 3 3 2" xfId="4157" xr:uid="{05623843-1836-4369-A63D-3B648D82D8AD}"/>
    <cellStyle name="60% - 강조색5 4 2 3 3 2 2" xfId="9021" xr:uid="{445E9BB5-67A2-4594-A687-7F7AE4B96D2A}"/>
    <cellStyle name="60% - 강조색5 4 2 3 3 2 2 2" xfId="18749" xr:uid="{17F2D301-4102-484B-B680-CD04FCEC253F}"/>
    <cellStyle name="60% - 강조색5 4 2 3 3 2 2 2 2" xfId="38205" xr:uid="{79EAE11B-3E38-421B-BCE8-7E9ABAE421CE}"/>
    <cellStyle name="60% - 강조색5 4 2 3 3 2 2 3" xfId="28477" xr:uid="{16653543-3C69-4847-8460-BAF248917939}"/>
    <cellStyle name="60% - 강조색5 4 2 3 3 2 3" xfId="13885" xr:uid="{CA5539DA-2A53-4917-8E62-D6FE3E5A8017}"/>
    <cellStyle name="60% - 강조색5 4 2 3 3 2 3 2" xfId="33341" xr:uid="{025A3289-4B86-4201-82E9-B841BE124FA1}"/>
    <cellStyle name="60% - 강조색5 4 2 3 3 2 4" xfId="23613" xr:uid="{640432BE-D13A-4575-B35A-0F77FE0A6551}"/>
    <cellStyle name="60% - 강조색5 4 2 3 3 3" xfId="6589" xr:uid="{73164F63-F8E6-4AA3-B3C6-59869B03606D}"/>
    <cellStyle name="60% - 강조색5 4 2 3 3 3 2" xfId="16317" xr:uid="{42B11C6F-40FD-4D68-B699-0BCBE7C25F0A}"/>
    <cellStyle name="60% - 강조색5 4 2 3 3 3 2 2" xfId="35773" xr:uid="{09C1EBB2-B635-4DFE-ADF6-B1F1DD163E57}"/>
    <cellStyle name="60% - 강조색5 4 2 3 3 3 3" xfId="26045" xr:uid="{E1CDFAEE-588A-4BB3-A7B8-EF71515D4039}"/>
    <cellStyle name="60% - 강조색5 4 2 3 3 4" xfId="11453" xr:uid="{903F2A72-421B-43BE-BC2F-B9B1D863C137}"/>
    <cellStyle name="60% - 강조색5 4 2 3 3 4 2" xfId="30909" xr:uid="{F9AE6648-7E0B-4DD8-B85A-39C6B7737956}"/>
    <cellStyle name="60% - 강조색5 4 2 3 3 5" xfId="21181" xr:uid="{DE882999-CBE9-4A85-8E79-DC17A4E234EF}"/>
    <cellStyle name="60% - 강조색5 4 2 3 4" xfId="2941" xr:uid="{A2AA3425-E4EC-4367-8FA9-104F7C2ED7EF}"/>
    <cellStyle name="60% - 강조색5 4 2 3 4 2" xfId="7805" xr:uid="{E85A7A66-4BB3-4AB4-A0A3-08345EA8965A}"/>
    <cellStyle name="60% - 강조색5 4 2 3 4 2 2" xfId="17533" xr:uid="{896BB120-B4BA-4B81-87EE-D267C85967D4}"/>
    <cellStyle name="60% - 강조색5 4 2 3 4 2 2 2" xfId="36989" xr:uid="{0D1BEF69-C409-4333-95B3-C02455E5A504}"/>
    <cellStyle name="60% - 강조색5 4 2 3 4 2 3" xfId="27261" xr:uid="{BF308348-0A37-43C9-BF49-9B6DA678CF68}"/>
    <cellStyle name="60% - 강조색5 4 2 3 4 3" xfId="12669" xr:uid="{F987489C-13A3-4952-9996-C03B43AD0FAE}"/>
    <cellStyle name="60% - 강조색5 4 2 3 4 3 2" xfId="32125" xr:uid="{DCA5DF66-5375-42CD-A41D-89088BB3505C}"/>
    <cellStyle name="60% - 강조색5 4 2 3 4 4" xfId="22397" xr:uid="{0F63BC13-6FC3-44B1-AE44-CAFB1A8F84BC}"/>
    <cellStyle name="60% - 강조색5 4 2 3 5" xfId="5373" xr:uid="{91766074-823F-4CC4-AE90-C0F77968CF4E}"/>
    <cellStyle name="60% - 강조색5 4 2 3 5 2" xfId="15101" xr:uid="{9B9648AE-CBFF-481C-8003-A5881B88FCAB}"/>
    <cellStyle name="60% - 강조색5 4 2 3 5 2 2" xfId="34557" xr:uid="{F4FFA1E2-5380-4CC7-8E80-4E470DD016EE}"/>
    <cellStyle name="60% - 강조색5 4 2 3 5 3" xfId="24829" xr:uid="{A8782CC3-642D-4EDA-BA2E-ADD77A198528}"/>
    <cellStyle name="60% - 강조색5 4 2 3 6" xfId="10237" xr:uid="{E3D24FF1-1D3F-4245-8414-361DAA465583}"/>
    <cellStyle name="60% - 강조색5 4 2 3 6 2" xfId="29693" xr:uid="{382B1F02-DBB7-40C5-A07E-D2CA9BE49E2A}"/>
    <cellStyle name="60% - 강조색5 4 2 3 7" xfId="19965" xr:uid="{9FEFD4A0-8E92-4E13-8EC1-5905F65B9189}"/>
    <cellStyle name="60% - 강조색5 4 2 4" xfId="813" xr:uid="{36DF4AC6-517C-4465-8E66-C241E7550802}"/>
    <cellStyle name="60% - 강조색5 4 2 4 2" xfId="2029" xr:uid="{028C58B3-AD0D-4118-94D0-8E73EAF2CB83}"/>
    <cellStyle name="60% - 강조색5 4 2 4 2 2" xfId="4461" xr:uid="{2773DC9A-EB25-4A98-9C30-178826B59489}"/>
    <cellStyle name="60% - 강조색5 4 2 4 2 2 2" xfId="9325" xr:uid="{2DCD4DE9-13BE-4420-889F-BAEC1E181688}"/>
    <cellStyle name="60% - 강조색5 4 2 4 2 2 2 2" xfId="19053" xr:uid="{56CD8191-89F4-47BF-8449-847BEB26D3E8}"/>
    <cellStyle name="60% - 강조색5 4 2 4 2 2 2 2 2" xfId="38509" xr:uid="{80EED9EC-DDFF-4539-967C-3045AF1C3262}"/>
    <cellStyle name="60% - 강조색5 4 2 4 2 2 2 3" xfId="28781" xr:uid="{296E928F-2323-4F5A-8A17-CAA769C63B0D}"/>
    <cellStyle name="60% - 강조색5 4 2 4 2 2 3" xfId="14189" xr:uid="{CDDFAE1A-6EE5-4973-99C6-6E38237AF85A}"/>
    <cellStyle name="60% - 강조색5 4 2 4 2 2 3 2" xfId="33645" xr:uid="{DA6BA32B-28EE-4E80-947E-85E6829EF10E}"/>
    <cellStyle name="60% - 강조색5 4 2 4 2 2 4" xfId="23917" xr:uid="{3518DB60-1C36-4F85-983E-3C05EF89F891}"/>
    <cellStyle name="60% - 강조색5 4 2 4 2 3" xfId="6893" xr:uid="{57D8448D-39E6-4C44-87DC-AC7FD975E6DC}"/>
    <cellStyle name="60% - 강조색5 4 2 4 2 3 2" xfId="16621" xr:uid="{675D3A8C-ADE4-4B52-B37D-7A0CA1B5E5D2}"/>
    <cellStyle name="60% - 강조색5 4 2 4 2 3 2 2" xfId="36077" xr:uid="{3CA46DEE-1DCD-4513-AE61-C061BBF78773}"/>
    <cellStyle name="60% - 강조색5 4 2 4 2 3 3" xfId="26349" xr:uid="{4AB91E67-5899-4C09-ACB0-00C96B1E1A24}"/>
    <cellStyle name="60% - 강조색5 4 2 4 2 4" xfId="11757" xr:uid="{0BC42795-0EB6-47D5-914F-01DD5A9D3F88}"/>
    <cellStyle name="60% - 강조색5 4 2 4 2 4 2" xfId="31213" xr:uid="{54781D3B-6D48-46E5-9068-1D98479CF837}"/>
    <cellStyle name="60% - 강조색5 4 2 4 2 5" xfId="21485" xr:uid="{1F4674F7-FC60-4361-9CED-74CD14A2747D}"/>
    <cellStyle name="60% - 강조색5 4 2 4 3" xfId="3245" xr:uid="{0D19EF12-5455-4EAD-A086-E1839263EF95}"/>
    <cellStyle name="60% - 강조색5 4 2 4 3 2" xfId="8109" xr:uid="{2377A00A-D0E7-4D89-A348-29E1BCBE4453}"/>
    <cellStyle name="60% - 강조색5 4 2 4 3 2 2" xfId="17837" xr:uid="{E7616F89-0D4F-4921-80A9-3A77C7E9D53A}"/>
    <cellStyle name="60% - 강조색5 4 2 4 3 2 2 2" xfId="37293" xr:uid="{B9666AD1-660E-455F-A19B-3279AE445EDC}"/>
    <cellStyle name="60% - 강조색5 4 2 4 3 2 3" xfId="27565" xr:uid="{ADBFE19A-C8C2-4FA0-AA36-C7605A2078C2}"/>
    <cellStyle name="60% - 강조색5 4 2 4 3 3" xfId="12973" xr:uid="{AB91EE01-05BB-4FC1-B65E-F4A14C748F10}"/>
    <cellStyle name="60% - 강조색5 4 2 4 3 3 2" xfId="32429" xr:uid="{20FC267F-8E95-4A50-B48B-809C89E6B648}"/>
    <cellStyle name="60% - 강조색5 4 2 4 3 4" xfId="22701" xr:uid="{85A8AC3C-D9B5-435B-934B-BBA3E746634B}"/>
    <cellStyle name="60% - 강조색5 4 2 4 4" xfId="5677" xr:uid="{CF4D8213-8BD8-44CD-973E-2E62C4FD3948}"/>
    <cellStyle name="60% - 강조색5 4 2 4 4 2" xfId="15405" xr:uid="{5C189006-81B0-424B-9813-20CCBF053E8D}"/>
    <cellStyle name="60% - 강조색5 4 2 4 4 2 2" xfId="34861" xr:uid="{94523266-587E-4BAC-A7C1-356145CFBDE6}"/>
    <cellStyle name="60% - 강조색5 4 2 4 4 3" xfId="25133" xr:uid="{BAB2DEA8-1C7D-44DE-B9D4-D26DB51D057F}"/>
    <cellStyle name="60% - 강조색5 4 2 4 5" xfId="10541" xr:uid="{CA429B76-34E5-4694-9098-5EB9B6B9DF11}"/>
    <cellStyle name="60% - 강조색5 4 2 4 5 2" xfId="29997" xr:uid="{5AFD9569-B4FB-4F01-B787-9C1ED5BD0936}"/>
    <cellStyle name="60% - 강조색5 4 2 4 6" xfId="20269" xr:uid="{06DE9BCB-892F-48DD-8E4F-284FDC664B48}"/>
    <cellStyle name="60% - 강조색5 4 2 5" xfId="1421" xr:uid="{A4EEC969-3E8F-4F7A-AEC8-B2A48EC6E041}"/>
    <cellStyle name="60% - 강조색5 4 2 5 2" xfId="3853" xr:uid="{B038F23C-DB16-46D6-94F1-3213EBA4FD2F}"/>
    <cellStyle name="60% - 강조색5 4 2 5 2 2" xfId="8717" xr:uid="{A12D5BBA-54A1-4908-B44D-E079149E51E7}"/>
    <cellStyle name="60% - 강조색5 4 2 5 2 2 2" xfId="18445" xr:uid="{7DE89FE2-BB0B-45F6-8B95-1D427EE2A9DA}"/>
    <cellStyle name="60% - 강조색5 4 2 5 2 2 2 2" xfId="37901" xr:uid="{D9D9CDEE-2179-4724-AA0D-ACE53576578A}"/>
    <cellStyle name="60% - 강조색5 4 2 5 2 2 3" xfId="28173" xr:uid="{662F5C61-2DED-40C9-B4B7-7F1D6E949300}"/>
    <cellStyle name="60% - 강조색5 4 2 5 2 3" xfId="13581" xr:uid="{86D6C4C8-A4AF-4502-AB32-844F38551C68}"/>
    <cellStyle name="60% - 강조색5 4 2 5 2 3 2" xfId="33037" xr:uid="{8E286249-2AB0-43C5-B31B-7665105EDA37}"/>
    <cellStyle name="60% - 강조색5 4 2 5 2 4" xfId="23309" xr:uid="{B641E7B5-138B-454F-8843-4485E1D25B43}"/>
    <cellStyle name="60% - 강조색5 4 2 5 3" xfId="6285" xr:uid="{373FC665-B35C-4E8D-8DE4-2F166B867A9E}"/>
    <cellStyle name="60% - 강조색5 4 2 5 3 2" xfId="16013" xr:uid="{74B98DDC-5E51-4D13-9C3B-2165A2215C96}"/>
    <cellStyle name="60% - 강조색5 4 2 5 3 2 2" xfId="35469" xr:uid="{E0CEFF71-3767-41CA-BB72-6C0441901243}"/>
    <cellStyle name="60% - 강조색5 4 2 5 3 3" xfId="25741" xr:uid="{5B992BF9-386E-4D12-A35B-ABB143A1C2B0}"/>
    <cellStyle name="60% - 강조색5 4 2 5 4" xfId="11149" xr:uid="{145A6878-62E1-40C5-BD67-616319AC7DC2}"/>
    <cellStyle name="60% - 강조색5 4 2 5 4 2" xfId="30605" xr:uid="{3B81A860-160C-49E8-8BFC-92F0091A4337}"/>
    <cellStyle name="60% - 강조색5 4 2 5 5" xfId="20877" xr:uid="{022B18D1-2B73-401D-83AF-51ADBB4D4B6F}"/>
    <cellStyle name="60% - 강조색5 4 2 6" xfId="2637" xr:uid="{DD57D1BD-BB64-4A98-B8D4-B01659C29567}"/>
    <cellStyle name="60% - 강조색5 4 2 6 2" xfId="7501" xr:uid="{A3F9AC1B-D153-4D52-94F8-A4D22F1B49B4}"/>
    <cellStyle name="60% - 강조색5 4 2 6 2 2" xfId="17229" xr:uid="{81E88098-DC2E-4F9B-9B4D-87E723AF15E1}"/>
    <cellStyle name="60% - 강조색5 4 2 6 2 2 2" xfId="36685" xr:uid="{B037B673-E08D-432A-B9E7-B32EF5A31F0F}"/>
    <cellStyle name="60% - 강조색5 4 2 6 2 3" xfId="26957" xr:uid="{51E630DB-FCB6-4B8D-B2FE-187C88DD637C}"/>
    <cellStyle name="60% - 강조색5 4 2 6 3" xfId="12365" xr:uid="{4FC31644-E546-456C-A312-B2DB1CA5A6B7}"/>
    <cellStyle name="60% - 강조색5 4 2 6 3 2" xfId="31821" xr:uid="{D06F5C0E-A237-4A6F-A5B4-60DECC89FC02}"/>
    <cellStyle name="60% - 강조색5 4 2 6 4" xfId="22093" xr:uid="{A1F00170-CF8F-4FB2-A4AB-8B9FCEA12202}"/>
    <cellStyle name="60% - 강조색5 4 2 7" xfId="5069" xr:uid="{D33AA682-3152-4E3B-9444-7190DDD50805}"/>
    <cellStyle name="60% - 강조색5 4 2 7 2" xfId="14797" xr:uid="{12281B1B-BAD0-4105-9DBB-6EE4DB91B154}"/>
    <cellStyle name="60% - 강조색5 4 2 7 2 2" xfId="34253" xr:uid="{418920A3-0F61-445C-A282-8BC7CA984547}"/>
    <cellStyle name="60% - 강조색5 4 2 7 3" xfId="24525" xr:uid="{D7DBAB77-C4E5-4F2B-9A3C-382A93B55119}"/>
    <cellStyle name="60% - 강조색5 4 2 8" xfId="9933" xr:uid="{7AD89CF4-5F73-44FA-879C-CAD9CCF822D1}"/>
    <cellStyle name="60% - 강조색5 4 2 8 2" xfId="29389" xr:uid="{4E506710-DE77-446B-9D48-5F088F3F4934}"/>
    <cellStyle name="60% - 강조색5 4 2 9" xfId="19661" xr:uid="{9E23B3F4-3C99-482B-A206-5B2FC51F8882}"/>
    <cellStyle name="60% - 강조색5 4 3" xfId="279" xr:uid="{CBC8DD70-A2E4-4E36-B5DA-466F6A0560A0}"/>
    <cellStyle name="60% - 강조색5 4 3 2" xfId="584" xr:uid="{6BBC6F83-11E4-4AC2-A17F-A144D5737EBA}"/>
    <cellStyle name="60% - 강조색5 4 3 2 2" xfId="1192" xr:uid="{C277FE85-58D6-4A6C-9D94-B5ACD9C1A672}"/>
    <cellStyle name="60% - 강조색5 4 3 2 2 2" xfId="2408" xr:uid="{F0651EA5-9522-4961-BE41-1511D360E138}"/>
    <cellStyle name="60% - 강조색5 4 3 2 2 2 2" xfId="4840" xr:uid="{9FAAF3E7-E7B0-45E9-A075-7927ED591D23}"/>
    <cellStyle name="60% - 강조색5 4 3 2 2 2 2 2" xfId="9704" xr:uid="{D4FCD1BA-3815-434E-A2D9-DAE223DE2295}"/>
    <cellStyle name="60% - 강조색5 4 3 2 2 2 2 2 2" xfId="19432" xr:uid="{79CAA4BC-DA98-421D-8BFD-26EBEFC6B226}"/>
    <cellStyle name="60% - 강조색5 4 3 2 2 2 2 2 2 2" xfId="38888" xr:uid="{8391959C-CA2C-4828-9421-1ABCD39F117D}"/>
    <cellStyle name="60% - 강조색5 4 3 2 2 2 2 2 3" xfId="29160" xr:uid="{C670C993-45EF-46DB-9008-D00511F8D36E}"/>
    <cellStyle name="60% - 강조색5 4 3 2 2 2 2 3" xfId="14568" xr:uid="{6BECAA0A-DD5E-40E1-90C5-E12FB46996D0}"/>
    <cellStyle name="60% - 강조색5 4 3 2 2 2 2 3 2" xfId="34024" xr:uid="{E53009D2-E81C-46DF-9A6F-A435E23A2C2E}"/>
    <cellStyle name="60% - 강조색5 4 3 2 2 2 2 4" xfId="24296" xr:uid="{8E76B9CF-FB81-4385-A698-54D769E5EEF5}"/>
    <cellStyle name="60% - 강조색5 4 3 2 2 2 3" xfId="7272" xr:uid="{5DE57195-A3F4-47E1-BF01-4365FD4F5391}"/>
    <cellStyle name="60% - 강조색5 4 3 2 2 2 3 2" xfId="17000" xr:uid="{C86BF348-3876-46F5-A840-307998A8C89F}"/>
    <cellStyle name="60% - 강조색5 4 3 2 2 2 3 2 2" xfId="36456" xr:uid="{FEF8EAEA-D2A8-4373-A46A-C4D27A5EB3DF}"/>
    <cellStyle name="60% - 강조색5 4 3 2 2 2 3 3" xfId="26728" xr:uid="{1B785476-46A6-4FC6-B32F-6A561D3CB0D9}"/>
    <cellStyle name="60% - 강조색5 4 3 2 2 2 4" xfId="12136" xr:uid="{A591048E-B25E-4343-8DF1-70A23DC695BF}"/>
    <cellStyle name="60% - 강조색5 4 3 2 2 2 4 2" xfId="31592" xr:uid="{5E6ABD15-3E90-4444-B7E8-1CBF03330816}"/>
    <cellStyle name="60% - 강조색5 4 3 2 2 2 5" xfId="21864" xr:uid="{7DF97DF7-5C8B-4C82-BFA3-18F1462289B0}"/>
    <cellStyle name="60% - 강조색5 4 3 2 2 3" xfId="3624" xr:uid="{8F5ABE73-06F0-435D-8CB0-CF08534D9DFF}"/>
    <cellStyle name="60% - 강조색5 4 3 2 2 3 2" xfId="8488" xr:uid="{C0DCD931-31B9-4552-B4CF-BE43FA4D863D}"/>
    <cellStyle name="60% - 강조색5 4 3 2 2 3 2 2" xfId="18216" xr:uid="{835347F4-5D47-416B-A886-BFE915A78103}"/>
    <cellStyle name="60% - 강조색5 4 3 2 2 3 2 2 2" xfId="37672" xr:uid="{00FE9D08-EA7D-4E20-8EB9-1C96C1C97B59}"/>
    <cellStyle name="60% - 강조색5 4 3 2 2 3 2 3" xfId="27944" xr:uid="{488B4C10-C533-4FEC-9986-7899A2DA3A1C}"/>
    <cellStyle name="60% - 강조색5 4 3 2 2 3 3" xfId="13352" xr:uid="{BB4EEE40-F772-4DFF-9910-B31716212176}"/>
    <cellStyle name="60% - 강조색5 4 3 2 2 3 3 2" xfId="32808" xr:uid="{72EA2640-46B8-4C9B-AFBF-1FAF6197A2E3}"/>
    <cellStyle name="60% - 강조색5 4 3 2 2 3 4" xfId="23080" xr:uid="{920CAE3A-5C12-4E15-947B-BA6182F1163C}"/>
    <cellStyle name="60% - 강조색5 4 3 2 2 4" xfId="6056" xr:uid="{B8080C2C-A155-41A3-B084-0F8C54F23D8A}"/>
    <cellStyle name="60% - 강조색5 4 3 2 2 4 2" xfId="15784" xr:uid="{58409972-B932-442D-A540-AE46230C5B14}"/>
    <cellStyle name="60% - 강조색5 4 3 2 2 4 2 2" xfId="35240" xr:uid="{F823F411-C8DC-4B4E-839E-B9C004E9CBFA}"/>
    <cellStyle name="60% - 강조색5 4 3 2 2 4 3" xfId="25512" xr:uid="{5256831D-3545-4601-A202-4E7DA32AEEAF}"/>
    <cellStyle name="60% - 강조색5 4 3 2 2 5" xfId="10920" xr:uid="{37A5813C-A975-4CF5-A3B9-58FE35085295}"/>
    <cellStyle name="60% - 강조색5 4 3 2 2 5 2" xfId="30376" xr:uid="{178974A9-6A43-493F-869A-0C704485DA78}"/>
    <cellStyle name="60% - 강조색5 4 3 2 2 6" xfId="20648" xr:uid="{E27643D8-F2C5-43E0-87F4-67978198E950}"/>
    <cellStyle name="60% - 강조색5 4 3 2 3" xfId="1800" xr:uid="{292AC883-877B-424C-8779-E2E18F74307F}"/>
    <cellStyle name="60% - 강조색5 4 3 2 3 2" xfId="4232" xr:uid="{EC4E95F8-5393-4497-8984-C84217D3CACE}"/>
    <cellStyle name="60% - 강조색5 4 3 2 3 2 2" xfId="9096" xr:uid="{FF8ED8A2-2013-48D0-9BFC-263ACD5738F4}"/>
    <cellStyle name="60% - 강조색5 4 3 2 3 2 2 2" xfId="18824" xr:uid="{E1C503CB-94C1-43FC-BDAE-511F4057B909}"/>
    <cellStyle name="60% - 강조색5 4 3 2 3 2 2 2 2" xfId="38280" xr:uid="{7E1B2D6D-F560-417D-86B4-6BA4CA9054AA}"/>
    <cellStyle name="60% - 강조색5 4 3 2 3 2 2 3" xfId="28552" xr:uid="{6D888846-C7BF-4BDA-AF0B-CF5B8739DB28}"/>
    <cellStyle name="60% - 강조색5 4 3 2 3 2 3" xfId="13960" xr:uid="{E913896B-5E13-44B9-8ADF-95F21BB24053}"/>
    <cellStyle name="60% - 강조색5 4 3 2 3 2 3 2" xfId="33416" xr:uid="{24DA0E35-3F5E-4564-871E-72D9DBDBDEC6}"/>
    <cellStyle name="60% - 강조색5 4 3 2 3 2 4" xfId="23688" xr:uid="{2F096294-99C0-4512-AED9-8872EF609EEC}"/>
    <cellStyle name="60% - 강조색5 4 3 2 3 3" xfId="6664" xr:uid="{86C54BF3-79F6-405C-9483-2BBDD30BE1E0}"/>
    <cellStyle name="60% - 강조색5 4 3 2 3 3 2" xfId="16392" xr:uid="{C3F494C3-769B-499D-82E4-A754C927CBAE}"/>
    <cellStyle name="60% - 강조색5 4 3 2 3 3 2 2" xfId="35848" xr:uid="{E479800F-EDAE-44B2-B438-5FE47C313FDF}"/>
    <cellStyle name="60% - 강조색5 4 3 2 3 3 3" xfId="26120" xr:uid="{B5A70FD8-0543-4BA9-826A-D2DD7229CCEE}"/>
    <cellStyle name="60% - 강조색5 4 3 2 3 4" xfId="11528" xr:uid="{B8405286-47B2-436B-8E9B-87A2EDDDA855}"/>
    <cellStyle name="60% - 강조색5 4 3 2 3 4 2" xfId="30984" xr:uid="{94082C45-F3E6-4E75-8C9D-BA475D00DAAF}"/>
    <cellStyle name="60% - 강조색5 4 3 2 3 5" xfId="21256" xr:uid="{A2A290BA-AFD8-4562-8718-CE8C1F5A2D55}"/>
    <cellStyle name="60% - 강조색5 4 3 2 4" xfId="3016" xr:uid="{C26FEB42-3C47-4116-A2D9-C89E7B4695A5}"/>
    <cellStyle name="60% - 강조색5 4 3 2 4 2" xfId="7880" xr:uid="{5499D908-90CC-48E7-B99F-1B41216F65DB}"/>
    <cellStyle name="60% - 강조색5 4 3 2 4 2 2" xfId="17608" xr:uid="{1F28BA38-657B-48E0-897C-32E610B16B3D}"/>
    <cellStyle name="60% - 강조색5 4 3 2 4 2 2 2" xfId="37064" xr:uid="{34361C32-38A9-4D0D-B4D1-8FEAA6EF2E15}"/>
    <cellStyle name="60% - 강조색5 4 3 2 4 2 3" xfId="27336" xr:uid="{D16DEDE2-F729-4657-AC3D-7BE7231B6131}"/>
    <cellStyle name="60% - 강조색5 4 3 2 4 3" xfId="12744" xr:uid="{846B3764-0AC1-40D3-9ABF-89C182810068}"/>
    <cellStyle name="60% - 강조색5 4 3 2 4 3 2" xfId="32200" xr:uid="{793090B5-3FC5-4803-AF5C-626DEDB66EB4}"/>
    <cellStyle name="60% - 강조색5 4 3 2 4 4" xfId="22472" xr:uid="{CDC40DE8-A953-403B-A6D7-9D26F9B5BD33}"/>
    <cellStyle name="60% - 강조색5 4 3 2 5" xfId="5448" xr:uid="{EE9A5A55-C55C-4564-8433-F7BEBCADEDC0}"/>
    <cellStyle name="60% - 강조색5 4 3 2 5 2" xfId="15176" xr:uid="{B55D96BE-19E3-4FA6-A697-C8F3F1953474}"/>
    <cellStyle name="60% - 강조색5 4 3 2 5 2 2" xfId="34632" xr:uid="{D2844758-24B4-421E-A1D1-FC38621E0FEE}"/>
    <cellStyle name="60% - 강조색5 4 3 2 5 3" xfId="24904" xr:uid="{4979794C-B0A2-4C03-90CF-52A79BAC745B}"/>
    <cellStyle name="60% - 강조색5 4 3 2 6" xfId="10312" xr:uid="{A0D43C60-4E66-42FA-8578-DDB29358D092}"/>
    <cellStyle name="60% - 강조색5 4 3 2 6 2" xfId="29768" xr:uid="{C7CD8C70-DEB9-4D0C-9489-A38922A3C073}"/>
    <cellStyle name="60% - 강조색5 4 3 2 7" xfId="20040" xr:uid="{71B3C758-C251-41A4-BAD6-A6B92F2C2BE3}"/>
    <cellStyle name="60% - 강조색5 4 3 3" xfId="888" xr:uid="{64396BD4-463C-47E5-BC6F-3417F5624002}"/>
    <cellStyle name="60% - 강조색5 4 3 3 2" xfId="2104" xr:uid="{E66ACCE2-17DF-4982-B817-16B3D3279FED}"/>
    <cellStyle name="60% - 강조색5 4 3 3 2 2" xfId="4536" xr:uid="{7D8F9957-E510-4D5C-BEEB-74BCC435E11D}"/>
    <cellStyle name="60% - 강조색5 4 3 3 2 2 2" xfId="9400" xr:uid="{1DE1AE75-E06D-4FA6-90DD-7079B5F3AE8C}"/>
    <cellStyle name="60% - 강조색5 4 3 3 2 2 2 2" xfId="19128" xr:uid="{DCE995F9-CC27-4D40-9C71-D9F6FA141592}"/>
    <cellStyle name="60% - 강조색5 4 3 3 2 2 2 2 2" xfId="38584" xr:uid="{669797E2-7F86-4DBE-91C6-8CE2CAF1CF4B}"/>
    <cellStyle name="60% - 강조색5 4 3 3 2 2 2 3" xfId="28856" xr:uid="{01E5E942-1943-41A0-8367-64A605E80065}"/>
    <cellStyle name="60% - 강조색5 4 3 3 2 2 3" xfId="14264" xr:uid="{38BA056A-6DB0-447A-A4BE-C6DDA954D766}"/>
    <cellStyle name="60% - 강조색5 4 3 3 2 2 3 2" xfId="33720" xr:uid="{C65DA424-4802-42E6-AC3F-300A92E230FD}"/>
    <cellStyle name="60% - 강조색5 4 3 3 2 2 4" xfId="23992" xr:uid="{D192B766-7DCA-4F12-A49B-4EF5EB00701B}"/>
    <cellStyle name="60% - 강조색5 4 3 3 2 3" xfId="6968" xr:uid="{E5122A40-4A42-4ACC-B46C-D6D11C4D7FFA}"/>
    <cellStyle name="60% - 강조색5 4 3 3 2 3 2" xfId="16696" xr:uid="{A196F463-0E3E-487A-B4AE-48ECBDDF6FD2}"/>
    <cellStyle name="60% - 강조색5 4 3 3 2 3 2 2" xfId="36152" xr:uid="{294FE185-3279-44E1-854C-17DE3850551B}"/>
    <cellStyle name="60% - 강조색5 4 3 3 2 3 3" xfId="26424" xr:uid="{6A5A50E7-3AEB-41C5-8269-1942944F8DB7}"/>
    <cellStyle name="60% - 강조색5 4 3 3 2 4" xfId="11832" xr:uid="{7301E1E3-93E4-4DB6-8CB2-DA7C72A3C3E9}"/>
    <cellStyle name="60% - 강조색5 4 3 3 2 4 2" xfId="31288" xr:uid="{62D4DEEC-61E3-40DB-83F7-BE9EF4B135E9}"/>
    <cellStyle name="60% - 강조색5 4 3 3 2 5" xfId="21560" xr:uid="{EC6D2E3F-1CFB-459C-80F4-4CF341ACF3BF}"/>
    <cellStyle name="60% - 강조색5 4 3 3 3" xfId="3320" xr:uid="{84F9586E-588C-4257-8672-33298E965575}"/>
    <cellStyle name="60% - 강조색5 4 3 3 3 2" xfId="8184" xr:uid="{77AEFA27-5804-4D9B-A8C5-00ADB029E621}"/>
    <cellStyle name="60% - 강조색5 4 3 3 3 2 2" xfId="17912" xr:uid="{A9C0FB21-60E8-46F4-925B-436D2A15ACC4}"/>
    <cellStyle name="60% - 강조색5 4 3 3 3 2 2 2" xfId="37368" xr:uid="{C54182D6-2948-4039-956F-5C2CA8DD0C8B}"/>
    <cellStyle name="60% - 강조색5 4 3 3 3 2 3" xfId="27640" xr:uid="{51974140-C2E2-4128-A95E-6F996A3FDDB4}"/>
    <cellStyle name="60% - 강조색5 4 3 3 3 3" xfId="13048" xr:uid="{A441FC1E-C5AA-4692-9710-FB967E54E3C9}"/>
    <cellStyle name="60% - 강조색5 4 3 3 3 3 2" xfId="32504" xr:uid="{852967E3-6347-4960-AE7B-42F1806FDF8A}"/>
    <cellStyle name="60% - 강조색5 4 3 3 3 4" xfId="22776" xr:uid="{43397DE0-C03E-4AC4-B17F-02E98EDB6F3C}"/>
    <cellStyle name="60% - 강조색5 4 3 3 4" xfId="5752" xr:uid="{7C83BAC0-1368-4A31-A107-5490A09DD87A}"/>
    <cellStyle name="60% - 강조색5 4 3 3 4 2" xfId="15480" xr:uid="{61F6AC4D-BB4F-4916-A902-1DFFEFA5CE74}"/>
    <cellStyle name="60% - 강조색5 4 3 3 4 2 2" xfId="34936" xr:uid="{447D11C2-BBAA-4C58-897F-A6B7ABA3EABA}"/>
    <cellStyle name="60% - 강조색5 4 3 3 4 3" xfId="25208" xr:uid="{FD454509-BB5F-49F6-B316-8148831F2A5A}"/>
    <cellStyle name="60% - 강조색5 4 3 3 5" xfId="10616" xr:uid="{244C2AF5-9075-4362-A2C6-283065998543}"/>
    <cellStyle name="60% - 강조색5 4 3 3 5 2" xfId="30072" xr:uid="{252FC12F-2E38-4DA7-950E-1ECDD44A2955}"/>
    <cellStyle name="60% - 강조색5 4 3 3 6" xfId="20344" xr:uid="{52451429-C9FF-45E3-B26B-6B1172A8DC5D}"/>
    <cellStyle name="60% - 강조색5 4 3 4" xfId="1496" xr:uid="{545E6377-FA55-4749-AC9A-660D2C676F71}"/>
    <cellStyle name="60% - 강조색5 4 3 4 2" xfId="3928" xr:uid="{EFBB0DF6-5330-4A29-9D08-9FA10029799E}"/>
    <cellStyle name="60% - 강조색5 4 3 4 2 2" xfId="8792" xr:uid="{E135977A-970F-4B31-85FA-884D49EDA42E}"/>
    <cellStyle name="60% - 강조색5 4 3 4 2 2 2" xfId="18520" xr:uid="{D98DCF68-A7F9-4738-A5C1-EB9AA2511351}"/>
    <cellStyle name="60% - 강조색5 4 3 4 2 2 2 2" xfId="37976" xr:uid="{C954BB70-45E4-4B9C-9CD0-89DE1242B875}"/>
    <cellStyle name="60% - 강조색5 4 3 4 2 2 3" xfId="28248" xr:uid="{4D71CD0A-39E2-403C-8187-F3097DF6F672}"/>
    <cellStyle name="60% - 강조색5 4 3 4 2 3" xfId="13656" xr:uid="{6C4EEC90-6DED-460E-AE40-1592305B3B03}"/>
    <cellStyle name="60% - 강조색5 4 3 4 2 3 2" xfId="33112" xr:uid="{04D29C11-A5D9-4CCC-9B1E-08D8980E5FAF}"/>
    <cellStyle name="60% - 강조색5 4 3 4 2 4" xfId="23384" xr:uid="{410F434D-CCA2-4B15-A568-68A9F2415F56}"/>
    <cellStyle name="60% - 강조색5 4 3 4 3" xfId="6360" xr:uid="{729B9BA5-3EE6-4011-8FA5-AB0B61585B5F}"/>
    <cellStyle name="60% - 강조색5 4 3 4 3 2" xfId="16088" xr:uid="{7B6DFADE-0B55-4FA7-993B-7DD2A7819B55}"/>
    <cellStyle name="60% - 강조색5 4 3 4 3 2 2" xfId="35544" xr:uid="{C909B01D-2B64-4EBA-9EE3-5DA2F4031E5C}"/>
    <cellStyle name="60% - 강조색5 4 3 4 3 3" xfId="25816" xr:uid="{E1E32FF3-0226-487D-B0CB-29234B7C2F32}"/>
    <cellStyle name="60% - 강조색5 4 3 4 4" xfId="11224" xr:uid="{D3AE5AE4-8998-4287-AD2D-7D88E9D76265}"/>
    <cellStyle name="60% - 강조색5 4 3 4 4 2" xfId="30680" xr:uid="{F0432500-62F3-498E-8B1B-4AC81EF7AB88}"/>
    <cellStyle name="60% - 강조색5 4 3 4 5" xfId="20952" xr:uid="{4D0DA25E-C937-4363-A9CC-707B26A09106}"/>
    <cellStyle name="60% - 강조색5 4 3 5" xfId="2712" xr:uid="{73E99314-CE14-43BD-926E-9523CCDFA6C6}"/>
    <cellStyle name="60% - 강조색5 4 3 5 2" xfId="7576" xr:uid="{B3D7BFFC-36FB-4E59-B6C5-567E86981029}"/>
    <cellStyle name="60% - 강조색5 4 3 5 2 2" xfId="17304" xr:uid="{425AFFA0-825E-4A39-B4B6-1825E951655A}"/>
    <cellStyle name="60% - 강조색5 4 3 5 2 2 2" xfId="36760" xr:uid="{F573691E-B27F-447B-9EC3-DB7F2508B25B}"/>
    <cellStyle name="60% - 강조색5 4 3 5 2 3" xfId="27032" xr:uid="{8778D704-CBD8-4983-89C8-84E0382FAD3B}"/>
    <cellStyle name="60% - 강조색5 4 3 5 3" xfId="12440" xr:uid="{E9F87712-7D03-4CCF-96DB-E5140E5FF425}"/>
    <cellStyle name="60% - 강조색5 4 3 5 3 2" xfId="31896" xr:uid="{6DDB8323-59C0-4EA3-8F2A-C0CEA24A2FBA}"/>
    <cellStyle name="60% - 강조색5 4 3 5 4" xfId="22168" xr:uid="{B33BDA17-EF6A-414B-89B0-A37383668C02}"/>
    <cellStyle name="60% - 강조색5 4 3 6" xfId="5144" xr:uid="{FE1EC098-F81C-4DE0-86D2-D01FAC5DDC9B}"/>
    <cellStyle name="60% - 강조색5 4 3 6 2" xfId="14872" xr:uid="{353BBF14-0462-4529-87F8-693932C1A53D}"/>
    <cellStyle name="60% - 강조색5 4 3 6 2 2" xfId="34328" xr:uid="{ABEC767D-6B0C-4046-8C0C-6F009BA75BC2}"/>
    <cellStyle name="60% - 강조색5 4 3 6 3" xfId="24600" xr:uid="{90B7B695-0657-43F4-B6B1-4984EDDAEEDB}"/>
    <cellStyle name="60% - 강조색5 4 3 7" xfId="10008" xr:uid="{00D92C0C-21EB-450E-8926-3C631A5DC262}"/>
    <cellStyle name="60% - 강조색5 4 3 7 2" xfId="29464" xr:uid="{55EA8165-4173-4ED3-980F-67FE40C6DE5E}"/>
    <cellStyle name="60% - 강조색5 4 3 8" xfId="19736" xr:uid="{852EF417-E9B6-4245-B0BB-DE6CFE703777}"/>
    <cellStyle name="60% - 강조색5 4 4" xfId="432" xr:uid="{A1BDD118-0530-4C37-AF95-3771069ED102}"/>
    <cellStyle name="60% - 강조색5 4 4 2" xfId="1040" xr:uid="{400FC65A-DDF2-468F-A63E-702D21E7CBFC}"/>
    <cellStyle name="60% - 강조색5 4 4 2 2" xfId="2256" xr:uid="{37E1EF35-D153-4392-BA83-2B59EC9526E7}"/>
    <cellStyle name="60% - 강조색5 4 4 2 2 2" xfId="4688" xr:uid="{D89ECEAD-7CBE-42F4-B672-C29B8C802B0A}"/>
    <cellStyle name="60% - 강조색5 4 4 2 2 2 2" xfId="9552" xr:uid="{B88F3552-C2F9-4705-AB64-0558AA8492C4}"/>
    <cellStyle name="60% - 강조색5 4 4 2 2 2 2 2" xfId="19280" xr:uid="{C1868076-34F6-4426-B57E-18DDB1022B83}"/>
    <cellStyle name="60% - 강조색5 4 4 2 2 2 2 2 2" xfId="38736" xr:uid="{C004D1AD-E86B-493D-B3C2-0222A661645C}"/>
    <cellStyle name="60% - 강조색5 4 4 2 2 2 2 3" xfId="29008" xr:uid="{E85EECA8-F708-4038-9B50-406593D4C67F}"/>
    <cellStyle name="60% - 강조색5 4 4 2 2 2 3" xfId="14416" xr:uid="{ED068B00-9B90-4FC3-8EC5-B667750C9D4E}"/>
    <cellStyle name="60% - 강조색5 4 4 2 2 2 3 2" xfId="33872" xr:uid="{1A573D63-5972-4EE9-B411-E2B5488A02C9}"/>
    <cellStyle name="60% - 강조색5 4 4 2 2 2 4" xfId="24144" xr:uid="{D1B64723-168F-413D-946C-B8C253D01E94}"/>
    <cellStyle name="60% - 강조색5 4 4 2 2 3" xfId="7120" xr:uid="{00C603CA-54D4-4465-BBD9-4BFB32DA726D}"/>
    <cellStyle name="60% - 강조색5 4 4 2 2 3 2" xfId="16848" xr:uid="{1CA87675-AE4E-451A-9DC3-203D2E81A011}"/>
    <cellStyle name="60% - 강조색5 4 4 2 2 3 2 2" xfId="36304" xr:uid="{BB735CAB-059C-4D38-8DA9-252E084DB018}"/>
    <cellStyle name="60% - 강조색5 4 4 2 2 3 3" xfId="26576" xr:uid="{D1944A25-3CC1-46E9-AD5B-E7FD3728EFF3}"/>
    <cellStyle name="60% - 강조색5 4 4 2 2 4" xfId="11984" xr:uid="{35F74DC8-AB1D-4AEF-97E8-A215104158B3}"/>
    <cellStyle name="60% - 강조색5 4 4 2 2 4 2" xfId="31440" xr:uid="{85686084-B32E-4BFD-929F-C975296AE8A1}"/>
    <cellStyle name="60% - 강조색5 4 4 2 2 5" xfId="21712" xr:uid="{E6C77AC8-82F2-442D-A647-B3254743BBE5}"/>
    <cellStyle name="60% - 강조색5 4 4 2 3" xfId="3472" xr:uid="{EDDE2B31-3698-46D6-A780-90E900A39F9C}"/>
    <cellStyle name="60% - 강조색5 4 4 2 3 2" xfId="8336" xr:uid="{C45B2B39-0BCC-4835-8105-812DDA80EC97}"/>
    <cellStyle name="60% - 강조색5 4 4 2 3 2 2" xfId="18064" xr:uid="{921E763D-4A93-41B3-B9A1-F21E5D636181}"/>
    <cellStyle name="60% - 강조색5 4 4 2 3 2 2 2" xfId="37520" xr:uid="{1CD71FD6-BBF6-4CEF-96A1-82EA68B7076C}"/>
    <cellStyle name="60% - 강조색5 4 4 2 3 2 3" xfId="27792" xr:uid="{D493DEDB-26DA-4247-9D57-4DAC5A4949DA}"/>
    <cellStyle name="60% - 강조색5 4 4 2 3 3" xfId="13200" xr:uid="{7DAA9FD3-5205-4DBB-8452-497E33559004}"/>
    <cellStyle name="60% - 강조색5 4 4 2 3 3 2" xfId="32656" xr:uid="{A565A2DC-52EA-45ED-B4DD-42B7C621F7B5}"/>
    <cellStyle name="60% - 강조색5 4 4 2 3 4" xfId="22928" xr:uid="{DA8944A7-2D28-4F4F-AE64-A5C56A9CABE5}"/>
    <cellStyle name="60% - 강조색5 4 4 2 4" xfId="5904" xr:uid="{E3A2609D-76C6-44CC-A16C-DD0675BBCBDA}"/>
    <cellStyle name="60% - 강조색5 4 4 2 4 2" xfId="15632" xr:uid="{167DF616-FA4D-45CC-99CE-083A55F4645A}"/>
    <cellStyle name="60% - 강조색5 4 4 2 4 2 2" xfId="35088" xr:uid="{5DB0170A-285C-4AC9-8B5C-8F2068D764A1}"/>
    <cellStyle name="60% - 강조색5 4 4 2 4 3" xfId="25360" xr:uid="{E1676492-09B3-4D18-B31D-AA6B5F04EEDE}"/>
    <cellStyle name="60% - 강조색5 4 4 2 5" xfId="10768" xr:uid="{FED9D76A-1566-4F2C-9B3E-B12196F0AEB2}"/>
    <cellStyle name="60% - 강조색5 4 4 2 5 2" xfId="30224" xr:uid="{90572EA7-6933-4750-B194-41FC1047CAE5}"/>
    <cellStyle name="60% - 강조색5 4 4 2 6" xfId="20496" xr:uid="{BADDDF4A-2AEB-4BB8-A02C-791F326E1C05}"/>
    <cellStyle name="60% - 강조색5 4 4 3" xfId="1648" xr:uid="{B89D3EF5-FF6B-467B-AAC8-F918CF57E573}"/>
    <cellStyle name="60% - 강조색5 4 4 3 2" xfId="4080" xr:uid="{0AB36D3D-2363-43EE-BBCA-E058E6B1C142}"/>
    <cellStyle name="60% - 강조색5 4 4 3 2 2" xfId="8944" xr:uid="{2B60CA53-2026-479D-BC2B-FEE454D560E6}"/>
    <cellStyle name="60% - 강조색5 4 4 3 2 2 2" xfId="18672" xr:uid="{6574E660-FD9A-4478-9BDD-300E1F34D9D2}"/>
    <cellStyle name="60% - 강조색5 4 4 3 2 2 2 2" xfId="38128" xr:uid="{4F61072D-C2FB-4625-8C5C-05C447B97516}"/>
    <cellStyle name="60% - 강조색5 4 4 3 2 2 3" xfId="28400" xr:uid="{D245DF81-281B-472E-A441-4CE7EE217F1E}"/>
    <cellStyle name="60% - 강조색5 4 4 3 2 3" xfId="13808" xr:uid="{A316A1D4-2964-4FD5-8EA4-46AADF762AE9}"/>
    <cellStyle name="60% - 강조색5 4 4 3 2 3 2" xfId="33264" xr:uid="{B185B1B1-172A-4BBA-9A9D-E8366DF2FE13}"/>
    <cellStyle name="60% - 강조색5 4 4 3 2 4" xfId="23536" xr:uid="{1028A2E3-C87E-4A2E-AE15-D5A88194A3A4}"/>
    <cellStyle name="60% - 강조색5 4 4 3 3" xfId="6512" xr:uid="{E693D1F3-83D9-4EA0-9E88-9C32F0712330}"/>
    <cellStyle name="60% - 강조색5 4 4 3 3 2" xfId="16240" xr:uid="{A5413D93-CCEE-4085-ADD6-0F1519C6A8A9}"/>
    <cellStyle name="60% - 강조색5 4 4 3 3 2 2" xfId="35696" xr:uid="{490CBCE1-6C14-40CB-B8E4-930A2689B3C8}"/>
    <cellStyle name="60% - 강조색5 4 4 3 3 3" xfId="25968" xr:uid="{BB1136B0-7746-474A-9844-3C665605E309}"/>
    <cellStyle name="60% - 강조색5 4 4 3 4" xfId="11376" xr:uid="{9679E466-1B55-4CB2-B94B-BF3A0CFCAF42}"/>
    <cellStyle name="60% - 강조색5 4 4 3 4 2" xfId="30832" xr:uid="{EF938C88-77BB-438D-AC64-F1E36E1D8466}"/>
    <cellStyle name="60% - 강조색5 4 4 3 5" xfId="21104" xr:uid="{FDD8E6E9-D23D-4560-98D4-95BC6D2D5AAC}"/>
    <cellStyle name="60% - 강조색5 4 4 4" xfId="2864" xr:uid="{4E640F07-BCD3-47DF-AB06-427A90863AA9}"/>
    <cellStyle name="60% - 강조색5 4 4 4 2" xfId="7728" xr:uid="{5CD6DDD8-298C-4077-8DBB-B6E66437FF37}"/>
    <cellStyle name="60% - 강조색5 4 4 4 2 2" xfId="17456" xr:uid="{B27A073B-48A4-42A0-B50A-67E7F26B666D}"/>
    <cellStyle name="60% - 강조색5 4 4 4 2 2 2" xfId="36912" xr:uid="{3A5EB7D8-BDD4-4CC4-B3E4-7ED87A707912}"/>
    <cellStyle name="60% - 강조색5 4 4 4 2 3" xfId="27184" xr:uid="{496EC34A-E99C-4DBB-87FA-BA2F638A82C4}"/>
    <cellStyle name="60% - 강조색5 4 4 4 3" xfId="12592" xr:uid="{8588822A-CA63-4A2A-857B-6EC21697DEDA}"/>
    <cellStyle name="60% - 강조색5 4 4 4 3 2" xfId="32048" xr:uid="{96D1E15C-DD46-4B74-9BBD-673BB4063128}"/>
    <cellStyle name="60% - 강조색5 4 4 4 4" xfId="22320" xr:uid="{2AACD02C-B81A-4A1D-89A6-3E8EBECAF67D}"/>
    <cellStyle name="60% - 강조색5 4 4 5" xfId="5296" xr:uid="{C1982AE2-BCDE-4450-8420-B1C0919ED01E}"/>
    <cellStyle name="60% - 강조색5 4 4 5 2" xfId="15024" xr:uid="{D580D485-DB92-47D2-BCF1-F514E42F505C}"/>
    <cellStyle name="60% - 강조색5 4 4 5 2 2" xfId="34480" xr:uid="{0EF719EE-4AE9-4B33-8809-FC4635559259}"/>
    <cellStyle name="60% - 강조색5 4 4 5 3" xfId="24752" xr:uid="{BFB7CDB5-7A78-48F5-9F4F-F057068D7E31}"/>
    <cellStyle name="60% - 강조색5 4 4 6" xfId="10160" xr:uid="{4BA31147-D563-40F5-BE68-F494383451B7}"/>
    <cellStyle name="60% - 강조색5 4 4 6 2" xfId="29616" xr:uid="{E6C218DD-129A-4C9B-A551-8A38DEE9CAAB}"/>
    <cellStyle name="60% - 강조색5 4 4 7" xfId="19888" xr:uid="{C8A66518-E306-40B0-A013-EB89CA4EE8AE}"/>
    <cellStyle name="60% - 강조색5 4 5" xfId="736" xr:uid="{386FDCDA-2A11-40FD-AE74-26FF0E72E4E2}"/>
    <cellStyle name="60% - 강조색5 4 5 2" xfId="1952" xr:uid="{E6D7F197-595D-4B45-B095-DE8F5929AF23}"/>
    <cellStyle name="60% - 강조색5 4 5 2 2" xfId="4384" xr:uid="{A9897312-4708-4BA0-AB40-4831D44CFA48}"/>
    <cellStyle name="60% - 강조색5 4 5 2 2 2" xfId="9248" xr:uid="{0E36F2DA-03FE-4387-B47A-7F1F9843616E}"/>
    <cellStyle name="60% - 강조색5 4 5 2 2 2 2" xfId="18976" xr:uid="{F9C79600-8DE1-48B7-993B-7B68F61FCF44}"/>
    <cellStyle name="60% - 강조색5 4 5 2 2 2 2 2" xfId="38432" xr:uid="{88CE3010-25EA-48EE-8FE2-3830BE1A08EA}"/>
    <cellStyle name="60% - 강조색5 4 5 2 2 2 3" xfId="28704" xr:uid="{8A74F140-4B2D-40E2-A374-44D0E5772B95}"/>
    <cellStyle name="60% - 강조색5 4 5 2 2 3" xfId="14112" xr:uid="{AEB4A5F7-5F00-454A-8842-D28B89442256}"/>
    <cellStyle name="60% - 강조색5 4 5 2 2 3 2" xfId="33568" xr:uid="{F8E59113-28BD-40FE-B538-A5CA27171E8B}"/>
    <cellStyle name="60% - 강조색5 4 5 2 2 4" xfId="23840" xr:uid="{44305183-680E-4CAB-BFB4-2EFCAF5E857D}"/>
    <cellStyle name="60% - 강조색5 4 5 2 3" xfId="6816" xr:uid="{C161B498-3427-4F42-9655-CFD17A8E79E9}"/>
    <cellStyle name="60% - 강조색5 4 5 2 3 2" xfId="16544" xr:uid="{EB119007-11D8-40DF-B618-AA22D36B305E}"/>
    <cellStyle name="60% - 강조색5 4 5 2 3 2 2" xfId="36000" xr:uid="{6605D426-CC0F-438E-97BB-F509294E938F}"/>
    <cellStyle name="60% - 강조색5 4 5 2 3 3" xfId="26272" xr:uid="{B1EC4544-4470-4BBD-AE59-BB146ABE1DAF}"/>
    <cellStyle name="60% - 강조색5 4 5 2 4" xfId="11680" xr:uid="{D8EC5AF1-115F-4C10-AB18-BCE13810FD6B}"/>
    <cellStyle name="60% - 강조색5 4 5 2 4 2" xfId="31136" xr:uid="{6E1640B5-AD5D-421C-8AE8-4584652B5748}"/>
    <cellStyle name="60% - 강조색5 4 5 2 5" xfId="21408" xr:uid="{D571DD52-BF46-4F88-9939-0B053B2B5B71}"/>
    <cellStyle name="60% - 강조색5 4 5 3" xfId="3168" xr:uid="{E47D2439-1829-49E8-80A6-939B8F247B5E}"/>
    <cellStyle name="60% - 강조색5 4 5 3 2" xfId="8032" xr:uid="{BD5D79FB-4174-4C63-9A99-383FD11CCB39}"/>
    <cellStyle name="60% - 강조색5 4 5 3 2 2" xfId="17760" xr:uid="{87A0DE9F-8A11-4D26-B793-3A728997E1D4}"/>
    <cellStyle name="60% - 강조색5 4 5 3 2 2 2" xfId="37216" xr:uid="{200949B1-5205-4F22-ABAF-210BA93D3C5E}"/>
    <cellStyle name="60% - 강조색5 4 5 3 2 3" xfId="27488" xr:uid="{1F07EADB-7E07-4BBB-AC03-B073FDD886CF}"/>
    <cellStyle name="60% - 강조색5 4 5 3 3" xfId="12896" xr:uid="{A8EFF222-CF60-49E7-8DFF-13BFC3635B47}"/>
    <cellStyle name="60% - 강조색5 4 5 3 3 2" xfId="32352" xr:uid="{04141CA7-791A-4F8B-9192-927E82FC3B41}"/>
    <cellStyle name="60% - 강조색5 4 5 3 4" xfId="22624" xr:uid="{C853889A-54F3-47FF-9648-2B7282CE7A51}"/>
    <cellStyle name="60% - 강조색5 4 5 4" xfId="5600" xr:uid="{DDAA230E-3C21-4DCA-9779-C07F7FCDE9D7}"/>
    <cellStyle name="60% - 강조색5 4 5 4 2" xfId="15328" xr:uid="{E03F974E-C07A-4A3D-A7ED-0F50AA380FC9}"/>
    <cellStyle name="60% - 강조색5 4 5 4 2 2" xfId="34784" xr:uid="{3F533F7C-A5D1-4759-A662-62C07B2948F1}"/>
    <cellStyle name="60% - 강조색5 4 5 4 3" xfId="25056" xr:uid="{48E44BE5-4F70-49C6-B612-3B64D738E16E}"/>
    <cellStyle name="60% - 강조색5 4 5 5" xfId="10464" xr:uid="{F89F5ABE-028B-4FF9-9BA0-9EC439006B05}"/>
    <cellStyle name="60% - 강조색5 4 5 5 2" xfId="29920" xr:uid="{C89E9BCC-E305-4DF3-B537-A2B138655BB0}"/>
    <cellStyle name="60% - 강조색5 4 5 6" xfId="20192" xr:uid="{6EA312B8-1760-4FC3-ACC2-9686AB6CD427}"/>
    <cellStyle name="60% - 강조색5 4 6" xfId="1344" xr:uid="{FFD7EC48-0167-4AC3-AF67-A700C2B81732}"/>
    <cellStyle name="60% - 강조색5 4 6 2" xfId="3776" xr:uid="{113A8DE4-AA66-4BD6-B209-C22AF92ED1FB}"/>
    <cellStyle name="60% - 강조색5 4 6 2 2" xfId="8640" xr:uid="{08F487FE-3AA4-498F-9911-BE1128B96D21}"/>
    <cellStyle name="60% - 강조색5 4 6 2 2 2" xfId="18368" xr:uid="{701B98BA-4FA0-4666-A094-C10901BB6C3A}"/>
    <cellStyle name="60% - 강조색5 4 6 2 2 2 2" xfId="37824" xr:uid="{D57FA46A-F636-46F6-BC19-4A9A6B6C22A4}"/>
    <cellStyle name="60% - 강조색5 4 6 2 2 3" xfId="28096" xr:uid="{0FF728FE-9B83-45A1-A0BC-B756490B5DA2}"/>
    <cellStyle name="60% - 강조색5 4 6 2 3" xfId="13504" xr:uid="{6BBB0A31-629A-4445-81C4-1556B399395E}"/>
    <cellStyle name="60% - 강조색5 4 6 2 3 2" xfId="32960" xr:uid="{E520C05F-7FFC-42AE-8799-B2DC175806BC}"/>
    <cellStyle name="60% - 강조색5 4 6 2 4" xfId="23232" xr:uid="{C3C8C0C8-0E63-4A42-BD86-ABD9FE7872CA}"/>
    <cellStyle name="60% - 강조색5 4 6 3" xfId="6208" xr:uid="{EAA25D81-E6A2-4AB7-888E-9066212F853C}"/>
    <cellStyle name="60% - 강조색5 4 6 3 2" xfId="15936" xr:uid="{126A5D4A-1BAB-4773-8B8A-1EEF0D68FA16}"/>
    <cellStyle name="60% - 강조색5 4 6 3 2 2" xfId="35392" xr:uid="{2F2EFF4F-82F7-43F0-83AD-87C8981E6822}"/>
    <cellStyle name="60% - 강조색5 4 6 3 3" xfId="25664" xr:uid="{52883C25-1EDF-4510-A2F6-2AEA6ABB7235}"/>
    <cellStyle name="60% - 강조색5 4 6 4" xfId="11072" xr:uid="{74F93583-D84A-4688-A531-27AF8235360F}"/>
    <cellStyle name="60% - 강조색5 4 6 4 2" xfId="30528" xr:uid="{FAC7CD23-641A-4C07-8767-01D9D697E799}"/>
    <cellStyle name="60% - 강조색5 4 6 5" xfId="20800" xr:uid="{172CDF9A-1A6F-4523-A872-5984E9ECFBA7}"/>
    <cellStyle name="60% - 강조색5 4 7" xfId="2560" xr:uid="{E61C6FDD-3683-4584-8452-C24895598DA6}"/>
    <cellStyle name="60% - 강조색5 4 7 2" xfId="7424" xr:uid="{6C394DEE-6497-4EBB-8FB2-00FCCB80B24B}"/>
    <cellStyle name="60% - 강조색5 4 7 2 2" xfId="17152" xr:uid="{2A99E7AD-09FC-4230-AB02-5BDF5013ACCD}"/>
    <cellStyle name="60% - 강조색5 4 7 2 2 2" xfId="36608" xr:uid="{F557ABD3-7249-47DE-B9A4-CD56AF694B46}"/>
    <cellStyle name="60% - 강조색5 4 7 2 3" xfId="26880" xr:uid="{0D0CF7E4-949A-4B8C-B1D4-5870BB71B7F5}"/>
    <cellStyle name="60% - 강조색5 4 7 3" xfId="12288" xr:uid="{1D1D89F1-FB86-49CA-B5D7-9EE93C9FC3A9}"/>
    <cellStyle name="60% - 강조색5 4 7 3 2" xfId="31744" xr:uid="{ADFBB2F6-3325-44EB-824E-917B2098603F}"/>
    <cellStyle name="60% - 강조색5 4 7 4" xfId="22016" xr:uid="{B1025344-A5A1-447B-AC32-05BCDA7E2020}"/>
    <cellStyle name="60% - 강조색5 4 8" xfId="4992" xr:uid="{495DB6F0-7196-49B3-A111-FEB2DECD2226}"/>
    <cellStyle name="60% - 강조색5 4 8 2" xfId="14720" xr:uid="{CB7C809E-017C-4E1F-823A-F3A8B61E8F14}"/>
    <cellStyle name="60% - 강조색5 4 8 2 2" xfId="34176" xr:uid="{16D90C94-D895-45DA-97FE-7518A79D3335}"/>
    <cellStyle name="60% - 강조색5 4 8 3" xfId="24448" xr:uid="{F3FA0098-354A-4471-B20C-74C8CE632633}"/>
    <cellStyle name="60% - 강조색5 4 9" xfId="9856" xr:uid="{44C4FD05-1D4E-484F-A3C4-27B8EA99DCEE}"/>
    <cellStyle name="60% - 강조색5 4 9 2" xfId="29312" xr:uid="{FD7D80BB-9F09-4DDF-B1D9-5923B9592266}"/>
    <cellStyle name="60% - 강조색6" xfId="42" builtinId="52" customBuiltin="1"/>
    <cellStyle name="60% - 강조색6 2" xfId="85" xr:uid="{D485621D-79CB-47D2-A151-A17E22C2AB87}"/>
    <cellStyle name="60% - 강조색6 2 10" xfId="19547" xr:uid="{91E6872F-4E7E-4A8A-A404-03EE2B461997}"/>
    <cellStyle name="60% - 강조색6 2 2" xfId="165" xr:uid="{9DAE8731-65AE-4557-AF2D-9C08AF8DBDC3}"/>
    <cellStyle name="60% - 강조색6 2 2 2" xfId="318" xr:uid="{DB499FC6-5267-49D2-BE77-295336B84858}"/>
    <cellStyle name="60% - 강조색6 2 2 2 2" xfId="623" xr:uid="{3253FC76-FC08-40E9-8EB9-E2DA14C10374}"/>
    <cellStyle name="60% - 강조색6 2 2 2 2 2" xfId="1231" xr:uid="{347DA6E7-DAB8-4602-B7B7-8DAC8FFDBF70}"/>
    <cellStyle name="60% - 강조색6 2 2 2 2 2 2" xfId="2447" xr:uid="{86D24854-2300-4291-9592-8918CD3966AD}"/>
    <cellStyle name="60% - 강조색6 2 2 2 2 2 2 2" xfId="4879" xr:uid="{9D6D5E35-9A6E-4976-9B6D-063CB236E8CC}"/>
    <cellStyle name="60% - 강조색6 2 2 2 2 2 2 2 2" xfId="9743" xr:uid="{1AE21554-665E-4516-BFA6-F44BB8C4898C}"/>
    <cellStyle name="60% - 강조색6 2 2 2 2 2 2 2 2 2" xfId="19471" xr:uid="{3F0148A4-E762-44EA-AD28-4C9715CB2B11}"/>
    <cellStyle name="60% - 강조색6 2 2 2 2 2 2 2 2 2 2" xfId="38927" xr:uid="{56224FE7-CB97-46B3-A378-4768552FA0BD}"/>
    <cellStyle name="60% - 강조색6 2 2 2 2 2 2 2 2 3" xfId="29199" xr:uid="{88CCF5D3-B54B-4997-B8D3-1D01FBD31AB5}"/>
    <cellStyle name="60% - 강조색6 2 2 2 2 2 2 2 3" xfId="14607" xr:uid="{F0AF35AC-9842-4F25-94DB-64C696E16674}"/>
    <cellStyle name="60% - 강조색6 2 2 2 2 2 2 2 3 2" xfId="34063" xr:uid="{F04F8F77-9AED-416F-9B62-3FFC333B5577}"/>
    <cellStyle name="60% - 강조색6 2 2 2 2 2 2 2 4" xfId="24335" xr:uid="{CB60D4BA-0500-4460-81EC-6B5FBB3A6CF0}"/>
    <cellStyle name="60% - 강조색6 2 2 2 2 2 2 3" xfId="7311" xr:uid="{3387E6D5-D149-47D1-8871-C0138F549172}"/>
    <cellStyle name="60% - 강조색6 2 2 2 2 2 2 3 2" xfId="17039" xr:uid="{1AA7EFB7-9E27-48EB-AE06-2A77E118C5E2}"/>
    <cellStyle name="60% - 강조색6 2 2 2 2 2 2 3 2 2" xfId="36495" xr:uid="{BA7C228A-8CA2-4DC7-B094-26BF6BCFFD19}"/>
    <cellStyle name="60% - 강조색6 2 2 2 2 2 2 3 3" xfId="26767" xr:uid="{5C674FF5-2C31-4607-A606-0CE927D621F2}"/>
    <cellStyle name="60% - 강조색6 2 2 2 2 2 2 4" xfId="12175" xr:uid="{6B912CBC-9E5B-4401-9A09-FE70199FFD4B}"/>
    <cellStyle name="60% - 강조색6 2 2 2 2 2 2 4 2" xfId="31631" xr:uid="{60634E03-3AF0-4C77-9A05-750BA940CD0A}"/>
    <cellStyle name="60% - 강조색6 2 2 2 2 2 2 5" xfId="21903" xr:uid="{25AB3DEE-364D-4793-830E-3C40EE09D478}"/>
    <cellStyle name="60% - 강조색6 2 2 2 2 2 3" xfId="3663" xr:uid="{D8FBD88E-F4DA-4492-A7EB-9255A7321E55}"/>
    <cellStyle name="60% - 강조색6 2 2 2 2 2 3 2" xfId="8527" xr:uid="{70F8C490-030D-410B-9AC5-BE5240EF6252}"/>
    <cellStyle name="60% - 강조색6 2 2 2 2 2 3 2 2" xfId="18255" xr:uid="{37CCC3B3-8B22-4A79-AF47-9FA2F8DB89FB}"/>
    <cellStyle name="60% - 강조색6 2 2 2 2 2 3 2 2 2" xfId="37711" xr:uid="{3110B5C5-422B-48F1-99FB-42E2FFB816B3}"/>
    <cellStyle name="60% - 강조색6 2 2 2 2 2 3 2 3" xfId="27983" xr:uid="{957AE2ED-D7CB-46C5-8218-D3F17BDC2849}"/>
    <cellStyle name="60% - 강조색6 2 2 2 2 2 3 3" xfId="13391" xr:uid="{3DEDD619-401B-4930-BFF4-180132E086D6}"/>
    <cellStyle name="60% - 강조색6 2 2 2 2 2 3 3 2" xfId="32847" xr:uid="{966A23DC-51D8-4CCB-9CA0-32E767BCF963}"/>
    <cellStyle name="60% - 강조색6 2 2 2 2 2 3 4" xfId="23119" xr:uid="{14EFD951-FA06-426A-940D-B1521F915C97}"/>
    <cellStyle name="60% - 강조색6 2 2 2 2 2 4" xfId="6095" xr:uid="{7844B470-A717-49B3-B918-02691F7DCC80}"/>
    <cellStyle name="60% - 강조색6 2 2 2 2 2 4 2" xfId="15823" xr:uid="{1C4D201A-6FAA-4589-A5C0-BC2B1DB1C2A9}"/>
    <cellStyle name="60% - 강조색6 2 2 2 2 2 4 2 2" xfId="35279" xr:uid="{F663B7B1-58F6-4703-B630-8181186BD6F1}"/>
    <cellStyle name="60% - 강조색6 2 2 2 2 2 4 3" xfId="25551" xr:uid="{F292C405-8FA7-4439-B109-4F2EDB2A1677}"/>
    <cellStyle name="60% - 강조색6 2 2 2 2 2 5" xfId="10959" xr:uid="{C0AF8259-2C59-4CF1-B956-CA5E05268DBA}"/>
    <cellStyle name="60% - 강조색6 2 2 2 2 2 5 2" xfId="30415" xr:uid="{01A954B6-5A2A-45F0-B333-B4D5BD6696FF}"/>
    <cellStyle name="60% - 강조색6 2 2 2 2 2 6" xfId="20687" xr:uid="{09DEE7AB-FCCB-45BC-A0B5-2FC34BE58688}"/>
    <cellStyle name="60% - 강조색6 2 2 2 2 3" xfId="1839" xr:uid="{4CC91C0D-5CDF-4CFB-A36E-480B1B114269}"/>
    <cellStyle name="60% - 강조색6 2 2 2 2 3 2" xfId="4271" xr:uid="{DC56B844-01B2-4FF0-B98C-A7FA60919728}"/>
    <cellStyle name="60% - 강조색6 2 2 2 2 3 2 2" xfId="9135" xr:uid="{87A9F37C-79BC-402C-8815-11AD63F7AD23}"/>
    <cellStyle name="60% - 강조색6 2 2 2 2 3 2 2 2" xfId="18863" xr:uid="{D4AF7877-5B17-4E3F-BBA4-64E5E911BB5E}"/>
    <cellStyle name="60% - 강조색6 2 2 2 2 3 2 2 2 2" xfId="38319" xr:uid="{DDEFFEFA-9876-4DAE-AA18-BE24F11774AD}"/>
    <cellStyle name="60% - 강조색6 2 2 2 2 3 2 2 3" xfId="28591" xr:uid="{91E19427-0E28-4165-9610-90AE9668A845}"/>
    <cellStyle name="60% - 강조색6 2 2 2 2 3 2 3" xfId="13999" xr:uid="{83C10A26-C84F-4900-8D9D-8D274D6A864B}"/>
    <cellStyle name="60% - 강조색6 2 2 2 2 3 2 3 2" xfId="33455" xr:uid="{D8863FEC-7570-4AE3-86F4-6D50CC030A6E}"/>
    <cellStyle name="60% - 강조색6 2 2 2 2 3 2 4" xfId="23727" xr:uid="{527A51B5-7AE5-4509-B78B-033E9D555D18}"/>
    <cellStyle name="60% - 강조색6 2 2 2 2 3 3" xfId="6703" xr:uid="{7CC64A5D-A5AE-4378-BBBB-067A3A6F97D4}"/>
    <cellStyle name="60% - 강조색6 2 2 2 2 3 3 2" xfId="16431" xr:uid="{3CE98F2F-DD7C-40B3-91B4-DFEEC7E9F6C1}"/>
    <cellStyle name="60% - 강조색6 2 2 2 2 3 3 2 2" xfId="35887" xr:uid="{F7230339-A2FD-49B3-9F34-5C698EF8BF71}"/>
    <cellStyle name="60% - 강조색6 2 2 2 2 3 3 3" xfId="26159" xr:uid="{FF85D8DF-D776-497A-8F5F-9F07E554FD5A}"/>
    <cellStyle name="60% - 강조색6 2 2 2 2 3 4" xfId="11567" xr:uid="{851EB3D0-88B5-4CE4-971E-676F09243129}"/>
    <cellStyle name="60% - 강조색6 2 2 2 2 3 4 2" xfId="31023" xr:uid="{AE4E2CA8-5060-4938-BD99-70BD3A78A1AA}"/>
    <cellStyle name="60% - 강조색6 2 2 2 2 3 5" xfId="21295" xr:uid="{1B05B277-6ACA-4210-8BD1-3C0F4D42C994}"/>
    <cellStyle name="60% - 강조색6 2 2 2 2 4" xfId="3055" xr:uid="{262E1878-F2ED-485B-A73B-57D9619CBDC8}"/>
    <cellStyle name="60% - 강조색6 2 2 2 2 4 2" xfId="7919" xr:uid="{C1666196-D38A-4FE2-AAEB-4D6310B0203A}"/>
    <cellStyle name="60% - 강조색6 2 2 2 2 4 2 2" xfId="17647" xr:uid="{6DC4707F-5AF6-4977-A09A-B475B55515EB}"/>
    <cellStyle name="60% - 강조색6 2 2 2 2 4 2 2 2" xfId="37103" xr:uid="{400F2936-16B2-497F-9EDA-9DD3A34BE3AA}"/>
    <cellStyle name="60% - 강조색6 2 2 2 2 4 2 3" xfId="27375" xr:uid="{327B19E6-1498-43E6-AC52-8C51C3B1CE51}"/>
    <cellStyle name="60% - 강조색6 2 2 2 2 4 3" xfId="12783" xr:uid="{0B392B12-4846-4AC9-9F34-6D0AB5A6C442}"/>
    <cellStyle name="60% - 강조색6 2 2 2 2 4 3 2" xfId="32239" xr:uid="{DF1CFAD0-5429-4F70-9BE9-AD80213E1E1B}"/>
    <cellStyle name="60% - 강조색6 2 2 2 2 4 4" xfId="22511" xr:uid="{B616CC7F-7A8E-4622-9323-2210139AE836}"/>
    <cellStyle name="60% - 강조색6 2 2 2 2 5" xfId="5487" xr:uid="{FA4F63BA-9645-4CC1-BA08-E049D9687039}"/>
    <cellStyle name="60% - 강조색6 2 2 2 2 5 2" xfId="15215" xr:uid="{A71C3C3A-4913-41E6-AF32-A2B362D05A39}"/>
    <cellStyle name="60% - 강조색6 2 2 2 2 5 2 2" xfId="34671" xr:uid="{90C850D0-5ED3-423A-BDF8-1486D9ED09A0}"/>
    <cellStyle name="60% - 강조색6 2 2 2 2 5 3" xfId="24943" xr:uid="{D9FCEFF3-C226-46C8-AF2A-D38EC8763A21}"/>
    <cellStyle name="60% - 강조색6 2 2 2 2 6" xfId="10351" xr:uid="{E6D63138-C28C-4DA1-8004-5D7F5B5A2706}"/>
    <cellStyle name="60% - 강조색6 2 2 2 2 6 2" xfId="29807" xr:uid="{843581CB-998F-4023-B897-D6D527F62EC0}"/>
    <cellStyle name="60% - 강조색6 2 2 2 2 7" xfId="20079" xr:uid="{6C7FA247-1541-4E51-9CE6-051A9B5E03C6}"/>
    <cellStyle name="60% - 강조색6 2 2 2 3" xfId="927" xr:uid="{3B4B4ABC-3402-4742-9FCE-87E89EC16662}"/>
    <cellStyle name="60% - 강조색6 2 2 2 3 2" xfId="2143" xr:uid="{BF9AD5AD-6C0E-45DD-8FCC-A87B8CE4FBC9}"/>
    <cellStyle name="60% - 강조색6 2 2 2 3 2 2" xfId="4575" xr:uid="{17FEFA79-C991-401C-A394-4A7046C8D625}"/>
    <cellStyle name="60% - 강조색6 2 2 2 3 2 2 2" xfId="9439" xr:uid="{CA0DEB6D-DBE2-4A7A-8F79-2A1DFCE67DB2}"/>
    <cellStyle name="60% - 강조색6 2 2 2 3 2 2 2 2" xfId="19167" xr:uid="{7F879957-979C-457C-9288-7F7E3B6EEA81}"/>
    <cellStyle name="60% - 강조색6 2 2 2 3 2 2 2 2 2" xfId="38623" xr:uid="{3B33CB98-2A49-43E7-BDE7-D1DB31D61B6B}"/>
    <cellStyle name="60% - 강조색6 2 2 2 3 2 2 2 3" xfId="28895" xr:uid="{277AFAAB-16C0-44B5-A02B-0EDD879530E6}"/>
    <cellStyle name="60% - 강조색6 2 2 2 3 2 2 3" xfId="14303" xr:uid="{32EC0513-E6CD-4AB0-AF75-480E8D76D84C}"/>
    <cellStyle name="60% - 강조색6 2 2 2 3 2 2 3 2" xfId="33759" xr:uid="{E8FDDC66-9531-43AF-AC7C-E40D1FD6F80A}"/>
    <cellStyle name="60% - 강조색6 2 2 2 3 2 2 4" xfId="24031" xr:uid="{540580CA-DA56-4C5A-B60B-97CBC80CD1BD}"/>
    <cellStyle name="60% - 강조색6 2 2 2 3 2 3" xfId="7007" xr:uid="{9B2CD6A9-23B9-494E-82F5-67B5F587CACC}"/>
    <cellStyle name="60% - 강조색6 2 2 2 3 2 3 2" xfId="16735" xr:uid="{B7BF4EFA-5365-43C5-A046-E6EAD3E7FA44}"/>
    <cellStyle name="60% - 강조색6 2 2 2 3 2 3 2 2" xfId="36191" xr:uid="{D15D790A-65E0-4E67-BEE3-6AB1D7DD4C6C}"/>
    <cellStyle name="60% - 강조색6 2 2 2 3 2 3 3" xfId="26463" xr:uid="{09A0E1CD-FD2E-4747-85B0-C4FA63416813}"/>
    <cellStyle name="60% - 강조색6 2 2 2 3 2 4" xfId="11871" xr:uid="{F7435EED-E76C-47C4-A283-EC9EC77F8501}"/>
    <cellStyle name="60% - 강조색6 2 2 2 3 2 4 2" xfId="31327" xr:uid="{9B7C765F-843A-4830-8B8D-1B733304E3D1}"/>
    <cellStyle name="60% - 강조색6 2 2 2 3 2 5" xfId="21599" xr:uid="{6C0EBD11-3C8A-44AC-8B1C-0A86675E023C}"/>
    <cellStyle name="60% - 강조색6 2 2 2 3 3" xfId="3359" xr:uid="{3E9B915E-AE0D-4F2B-B7A3-22995795E34E}"/>
    <cellStyle name="60% - 강조색6 2 2 2 3 3 2" xfId="8223" xr:uid="{B03B2C4C-E01C-412A-B3E3-E86655CAD2E5}"/>
    <cellStyle name="60% - 강조색6 2 2 2 3 3 2 2" xfId="17951" xr:uid="{CEB3DD6A-AF75-4AB4-A5C1-C705757F4412}"/>
    <cellStyle name="60% - 강조색6 2 2 2 3 3 2 2 2" xfId="37407" xr:uid="{A703FF9D-99E7-4ED8-804D-100D32A0F632}"/>
    <cellStyle name="60% - 강조색6 2 2 2 3 3 2 3" xfId="27679" xr:uid="{7464FCD7-DB85-4C5A-9684-AB333F7C4B49}"/>
    <cellStyle name="60% - 강조색6 2 2 2 3 3 3" xfId="13087" xr:uid="{8E228900-A6B7-477B-B290-6D034B8BD017}"/>
    <cellStyle name="60% - 강조색6 2 2 2 3 3 3 2" xfId="32543" xr:uid="{82A68EF6-4FA2-4520-AB92-E6C97A45B5C9}"/>
    <cellStyle name="60% - 강조색6 2 2 2 3 3 4" xfId="22815" xr:uid="{46F4CF17-3401-4AC6-8E8D-4E841178CA93}"/>
    <cellStyle name="60% - 강조색6 2 2 2 3 4" xfId="5791" xr:uid="{79B8F4AA-028F-4943-938A-1A62AA4315BF}"/>
    <cellStyle name="60% - 강조색6 2 2 2 3 4 2" xfId="15519" xr:uid="{A6D82114-F2DE-4B25-9190-CFAAD6D7ED9E}"/>
    <cellStyle name="60% - 강조색6 2 2 2 3 4 2 2" xfId="34975" xr:uid="{C4F97BDC-D21A-4054-B3A2-53B1533E2D7B}"/>
    <cellStyle name="60% - 강조색6 2 2 2 3 4 3" xfId="25247" xr:uid="{F664C6C0-1F2F-4E8A-996E-44A33D82E287}"/>
    <cellStyle name="60% - 강조색6 2 2 2 3 5" xfId="10655" xr:uid="{053DE2A0-AB15-46C8-812A-1D6C360FEB46}"/>
    <cellStyle name="60% - 강조색6 2 2 2 3 5 2" xfId="30111" xr:uid="{044F16B2-4125-4505-B2B0-1DAADA952484}"/>
    <cellStyle name="60% - 강조색6 2 2 2 3 6" xfId="20383" xr:uid="{EB30070E-D5FD-42EE-A78D-2073769FCB86}"/>
    <cellStyle name="60% - 강조색6 2 2 2 4" xfId="1535" xr:uid="{4467FE20-0CA4-453E-BA9D-ED253D9F310E}"/>
    <cellStyle name="60% - 강조색6 2 2 2 4 2" xfId="3967" xr:uid="{EC44605C-23C0-44A5-8A6A-527E1B1CEEE6}"/>
    <cellStyle name="60% - 강조색6 2 2 2 4 2 2" xfId="8831" xr:uid="{83F7D75A-0337-455E-94A0-ADCE3766FCCD}"/>
    <cellStyle name="60% - 강조색6 2 2 2 4 2 2 2" xfId="18559" xr:uid="{489C09BD-A3A3-4CF1-A899-54BB5A29A06D}"/>
    <cellStyle name="60% - 강조색6 2 2 2 4 2 2 2 2" xfId="38015" xr:uid="{8C393E1F-B8CC-45A5-9416-696AC8A329CD}"/>
    <cellStyle name="60% - 강조색6 2 2 2 4 2 2 3" xfId="28287" xr:uid="{08D4AF69-3FC2-44E9-B042-2EB10E82D764}"/>
    <cellStyle name="60% - 강조색6 2 2 2 4 2 3" xfId="13695" xr:uid="{B6314D6B-6D14-4E03-9F69-580A651E82C5}"/>
    <cellStyle name="60% - 강조색6 2 2 2 4 2 3 2" xfId="33151" xr:uid="{B21F3290-265E-4D5E-9573-797CDE8FF851}"/>
    <cellStyle name="60% - 강조색6 2 2 2 4 2 4" xfId="23423" xr:uid="{27EB3901-11BA-4FA6-BBB0-5C65FEAF111A}"/>
    <cellStyle name="60% - 강조색6 2 2 2 4 3" xfId="6399" xr:uid="{575A0559-15F7-4C7B-B4DC-FE3EB3A81650}"/>
    <cellStyle name="60% - 강조색6 2 2 2 4 3 2" xfId="16127" xr:uid="{85C10338-DD9F-4AB6-B9CF-8FCCDF8D74B6}"/>
    <cellStyle name="60% - 강조색6 2 2 2 4 3 2 2" xfId="35583" xr:uid="{3831DD48-A6D6-4D7D-A4C3-C913329BCD07}"/>
    <cellStyle name="60% - 강조색6 2 2 2 4 3 3" xfId="25855" xr:uid="{B3D59A54-2BAD-4FB8-AF62-FE056873FD6D}"/>
    <cellStyle name="60% - 강조색6 2 2 2 4 4" xfId="11263" xr:uid="{9078D291-95D8-46EC-ACDC-C5DE38D0212E}"/>
    <cellStyle name="60% - 강조색6 2 2 2 4 4 2" xfId="30719" xr:uid="{25F33587-344F-4FAF-8C94-901138574A02}"/>
    <cellStyle name="60% - 강조색6 2 2 2 4 5" xfId="20991" xr:uid="{88B9244A-5F55-44B1-B65F-684698E6D617}"/>
    <cellStyle name="60% - 강조색6 2 2 2 5" xfId="2751" xr:uid="{03247853-0453-463D-838F-878DACBF1435}"/>
    <cellStyle name="60% - 강조색6 2 2 2 5 2" xfId="7615" xr:uid="{2CEDE0DC-600D-4FF7-9FF3-B948B3C3AA6A}"/>
    <cellStyle name="60% - 강조색6 2 2 2 5 2 2" xfId="17343" xr:uid="{03802E2F-DEFB-4EA7-8C9E-2847F4B9E038}"/>
    <cellStyle name="60% - 강조색6 2 2 2 5 2 2 2" xfId="36799" xr:uid="{1B600D1A-18E2-42F8-9827-4ACE2C90E552}"/>
    <cellStyle name="60% - 강조색6 2 2 2 5 2 3" xfId="27071" xr:uid="{F1F40DA0-C053-49F3-AA87-F6CE24C8B358}"/>
    <cellStyle name="60% - 강조색6 2 2 2 5 3" xfId="12479" xr:uid="{7EB3E36F-75B4-40CD-9E1D-BB7EE1461C48}"/>
    <cellStyle name="60% - 강조색6 2 2 2 5 3 2" xfId="31935" xr:uid="{061C11BE-5E18-4A41-BA6F-2381C8009E03}"/>
    <cellStyle name="60% - 강조색6 2 2 2 5 4" xfId="22207" xr:uid="{71275F90-1E62-4E0D-8B46-47901129388D}"/>
    <cellStyle name="60% - 강조색6 2 2 2 6" xfId="5183" xr:uid="{E353E1CF-2132-4FD8-84D5-1F523EDEDAF3}"/>
    <cellStyle name="60% - 강조색6 2 2 2 6 2" xfId="14911" xr:uid="{0ECBF52B-EF0A-4D32-8414-D66CECDD57D5}"/>
    <cellStyle name="60% - 강조색6 2 2 2 6 2 2" xfId="34367" xr:uid="{21D60D14-4529-44A0-8213-E498764F97A2}"/>
    <cellStyle name="60% - 강조색6 2 2 2 6 3" xfId="24639" xr:uid="{41EB4CFB-6702-42E8-BF7C-7821EE8E6DC6}"/>
    <cellStyle name="60% - 강조색6 2 2 2 7" xfId="10047" xr:uid="{BB2DE889-CFAC-4D4C-8EF3-003F3C760CC1}"/>
    <cellStyle name="60% - 강조색6 2 2 2 7 2" xfId="29503" xr:uid="{A3A393A8-5590-41B8-8280-3444D23351B9}"/>
    <cellStyle name="60% - 강조색6 2 2 2 8" xfId="19775" xr:uid="{A83FEF1E-8649-40C2-BD3C-0993D38A0BEA}"/>
    <cellStyle name="60% - 강조색6 2 2 3" xfId="471" xr:uid="{8B98926C-810E-4A1B-B2EF-B1FBFD738D95}"/>
    <cellStyle name="60% - 강조색6 2 2 3 2" xfId="1079" xr:uid="{BD4AA2FC-22AD-486E-B408-5305894D91F6}"/>
    <cellStyle name="60% - 강조색6 2 2 3 2 2" xfId="2295" xr:uid="{1FA6F009-3DBC-4A40-8498-3AC75BC9DA8E}"/>
    <cellStyle name="60% - 강조색6 2 2 3 2 2 2" xfId="4727" xr:uid="{8C1E8CD7-AB47-4FBE-9333-B07FD176273B}"/>
    <cellStyle name="60% - 강조색6 2 2 3 2 2 2 2" xfId="9591" xr:uid="{D4E57EDA-CD4C-45D8-B451-BE6D0CD26039}"/>
    <cellStyle name="60% - 강조색6 2 2 3 2 2 2 2 2" xfId="19319" xr:uid="{92AA3EB9-0082-47E4-8329-E5912433F548}"/>
    <cellStyle name="60% - 강조색6 2 2 3 2 2 2 2 2 2" xfId="38775" xr:uid="{565D90AF-3561-4879-8ED1-DCF33F63A1D9}"/>
    <cellStyle name="60% - 강조색6 2 2 3 2 2 2 2 3" xfId="29047" xr:uid="{E8A39754-1B71-41ED-8BC6-009DDDADAF25}"/>
    <cellStyle name="60% - 강조색6 2 2 3 2 2 2 3" xfId="14455" xr:uid="{5F398E72-B11B-41C5-8BDE-58EA95B6BD51}"/>
    <cellStyle name="60% - 강조색6 2 2 3 2 2 2 3 2" xfId="33911" xr:uid="{49BBF151-DFF3-408A-A8A2-07ECE0860798}"/>
    <cellStyle name="60% - 강조색6 2 2 3 2 2 2 4" xfId="24183" xr:uid="{E85D5888-4146-4762-AB84-28EB63F7A366}"/>
    <cellStyle name="60% - 강조색6 2 2 3 2 2 3" xfId="7159" xr:uid="{781EFE94-C2CD-4801-A8FA-CE2E76D76002}"/>
    <cellStyle name="60% - 강조색6 2 2 3 2 2 3 2" xfId="16887" xr:uid="{D366DFF8-9099-466C-8276-4E33D8DF600B}"/>
    <cellStyle name="60% - 강조색6 2 2 3 2 2 3 2 2" xfId="36343" xr:uid="{DFDBD7C4-A61E-4632-847F-DC91343A7A75}"/>
    <cellStyle name="60% - 강조색6 2 2 3 2 2 3 3" xfId="26615" xr:uid="{FB43E8CF-E7B6-46AE-BE9A-3CB403930117}"/>
    <cellStyle name="60% - 강조색6 2 2 3 2 2 4" xfId="12023" xr:uid="{A717A1EA-9134-43EF-BD21-3B3FCF3AE5C1}"/>
    <cellStyle name="60% - 강조색6 2 2 3 2 2 4 2" xfId="31479" xr:uid="{9B64BA9F-6B41-4555-A83E-69C1E0FDEBAC}"/>
    <cellStyle name="60% - 강조색6 2 2 3 2 2 5" xfId="21751" xr:uid="{880C9D36-6D19-4915-9CC6-36FEAB0B8655}"/>
    <cellStyle name="60% - 강조색6 2 2 3 2 3" xfId="3511" xr:uid="{A100133A-D3C4-454E-A623-89F5F5E40435}"/>
    <cellStyle name="60% - 강조색6 2 2 3 2 3 2" xfId="8375" xr:uid="{275F744C-6A0D-4F3D-8742-F1424E49587F}"/>
    <cellStyle name="60% - 강조색6 2 2 3 2 3 2 2" xfId="18103" xr:uid="{4F5984FC-3ECF-4905-8203-85AED2692276}"/>
    <cellStyle name="60% - 강조색6 2 2 3 2 3 2 2 2" xfId="37559" xr:uid="{17B00EAF-B284-4F27-AB8E-ACDD5B889B04}"/>
    <cellStyle name="60% - 강조색6 2 2 3 2 3 2 3" xfId="27831" xr:uid="{53ECDBB8-F33E-4580-A1A4-097F9936F732}"/>
    <cellStyle name="60% - 강조색6 2 2 3 2 3 3" xfId="13239" xr:uid="{2874F000-A18C-4EAB-BBFB-30E72AB2E8CB}"/>
    <cellStyle name="60% - 강조색6 2 2 3 2 3 3 2" xfId="32695" xr:uid="{262C7D74-3B40-4DEA-AB13-56B243A1DA11}"/>
    <cellStyle name="60% - 강조색6 2 2 3 2 3 4" xfId="22967" xr:uid="{BED85D12-F4B3-46CC-9ADF-871262609F24}"/>
    <cellStyle name="60% - 강조색6 2 2 3 2 4" xfId="5943" xr:uid="{3AB52B73-DC2E-4903-9CF5-200FD346C5DA}"/>
    <cellStyle name="60% - 강조색6 2 2 3 2 4 2" xfId="15671" xr:uid="{8461AC2B-68BD-4953-8168-1577F30A57F4}"/>
    <cellStyle name="60% - 강조색6 2 2 3 2 4 2 2" xfId="35127" xr:uid="{CB53A0ED-A90B-4BF0-922D-FB8CD3F1C61F}"/>
    <cellStyle name="60% - 강조색6 2 2 3 2 4 3" xfId="25399" xr:uid="{454AA0D9-2B08-4FE4-9146-0F2B26F6174B}"/>
    <cellStyle name="60% - 강조색6 2 2 3 2 5" xfId="10807" xr:uid="{2C7243BC-028F-428B-A979-0A93CF7188DD}"/>
    <cellStyle name="60% - 강조색6 2 2 3 2 5 2" xfId="30263" xr:uid="{8EA70515-5F67-4C7C-8302-CBA366FEE0A6}"/>
    <cellStyle name="60% - 강조색6 2 2 3 2 6" xfId="20535" xr:uid="{DC1AA153-E94B-4238-A918-F4D315FBBB4B}"/>
    <cellStyle name="60% - 강조색6 2 2 3 3" xfId="1687" xr:uid="{18B77A73-0EB6-4552-91A6-5DCFFBD29F79}"/>
    <cellStyle name="60% - 강조색6 2 2 3 3 2" xfId="4119" xr:uid="{2C220942-ABF1-4CA4-803B-A3B0EA0BF53F}"/>
    <cellStyle name="60% - 강조색6 2 2 3 3 2 2" xfId="8983" xr:uid="{41480F1E-D170-49D1-9814-A8177FBDCC4F}"/>
    <cellStyle name="60% - 강조색6 2 2 3 3 2 2 2" xfId="18711" xr:uid="{FC9DD1FC-0011-41DB-91C8-85794E8C98B1}"/>
    <cellStyle name="60% - 강조색6 2 2 3 3 2 2 2 2" xfId="38167" xr:uid="{9312479E-737A-42F1-A0E9-9B4EB4BF9612}"/>
    <cellStyle name="60% - 강조색6 2 2 3 3 2 2 3" xfId="28439" xr:uid="{999B4983-5E5E-43EE-BCAB-843847F2B713}"/>
    <cellStyle name="60% - 강조색6 2 2 3 3 2 3" xfId="13847" xr:uid="{2DB51C9D-AE5A-4AC1-9E17-459E6268AADB}"/>
    <cellStyle name="60% - 강조색6 2 2 3 3 2 3 2" xfId="33303" xr:uid="{A7B3A0D7-84D5-4562-905D-47FAFE1DBB6A}"/>
    <cellStyle name="60% - 강조색6 2 2 3 3 2 4" xfId="23575" xr:uid="{B814726B-B4C1-4817-927A-D8F15EBBF446}"/>
    <cellStyle name="60% - 강조색6 2 2 3 3 3" xfId="6551" xr:uid="{708DE9B8-5AF2-499B-BE08-CC2EFBA8F6A6}"/>
    <cellStyle name="60% - 강조색6 2 2 3 3 3 2" xfId="16279" xr:uid="{7EC2D3FC-A969-4414-83F8-A8251337711A}"/>
    <cellStyle name="60% - 강조색6 2 2 3 3 3 2 2" xfId="35735" xr:uid="{E45208A0-21CB-4CD8-ABCF-B87910CD0C23}"/>
    <cellStyle name="60% - 강조색6 2 2 3 3 3 3" xfId="26007" xr:uid="{BB86612E-5D0B-477E-9DDD-5727F2C030CA}"/>
    <cellStyle name="60% - 강조색6 2 2 3 3 4" xfId="11415" xr:uid="{4A81FDC7-1550-41BB-B338-028F93EBC767}"/>
    <cellStyle name="60% - 강조색6 2 2 3 3 4 2" xfId="30871" xr:uid="{215D9CB5-F9EF-4390-BDC3-8D6508E5BC33}"/>
    <cellStyle name="60% - 강조색6 2 2 3 3 5" xfId="21143" xr:uid="{DAF1C1D5-6FDD-4630-A3C9-64CFE9325717}"/>
    <cellStyle name="60% - 강조색6 2 2 3 4" xfId="2903" xr:uid="{08745D47-1C4C-4E21-90E9-F5052C37A252}"/>
    <cellStyle name="60% - 강조색6 2 2 3 4 2" xfId="7767" xr:uid="{D7C0BD3A-0E83-4F05-9101-19D87512606A}"/>
    <cellStyle name="60% - 강조색6 2 2 3 4 2 2" xfId="17495" xr:uid="{207406B0-9098-46C3-B161-33638EE7B89C}"/>
    <cellStyle name="60% - 강조색6 2 2 3 4 2 2 2" xfId="36951" xr:uid="{4AA4602D-5321-42E3-880A-05D3D18477F1}"/>
    <cellStyle name="60% - 강조색6 2 2 3 4 2 3" xfId="27223" xr:uid="{5C7189AA-EA2C-4476-AF0C-DCE78D6EE28E}"/>
    <cellStyle name="60% - 강조색6 2 2 3 4 3" xfId="12631" xr:uid="{4966C9A7-B7FF-4623-8224-37FB39A60FA1}"/>
    <cellStyle name="60% - 강조색6 2 2 3 4 3 2" xfId="32087" xr:uid="{AA00E133-A6EB-40E9-8CCB-5F83A2123DED}"/>
    <cellStyle name="60% - 강조색6 2 2 3 4 4" xfId="22359" xr:uid="{95ADE036-B962-434F-B18D-941AF888405B}"/>
    <cellStyle name="60% - 강조색6 2 2 3 5" xfId="5335" xr:uid="{A4ABDBFE-DD3A-42A8-A199-9AF61FB8EE7A}"/>
    <cellStyle name="60% - 강조색6 2 2 3 5 2" xfId="15063" xr:uid="{9D03AC59-CB88-49BB-A798-FFBE62C9931B}"/>
    <cellStyle name="60% - 강조색6 2 2 3 5 2 2" xfId="34519" xr:uid="{342A1FCA-BAF9-4199-8E94-1C1297F4648F}"/>
    <cellStyle name="60% - 강조색6 2 2 3 5 3" xfId="24791" xr:uid="{42A9F077-35FA-4FAB-B492-17EBA3857FE0}"/>
    <cellStyle name="60% - 강조색6 2 2 3 6" xfId="10199" xr:uid="{FEE8C13A-D801-4160-8B60-A4D3F9F2AF7D}"/>
    <cellStyle name="60% - 강조색6 2 2 3 6 2" xfId="29655" xr:uid="{041893D4-C0E3-4ABF-8170-2ACFF609FA82}"/>
    <cellStyle name="60% - 강조색6 2 2 3 7" xfId="19927" xr:uid="{4CCA039B-8E40-4889-9D50-DD4E02B5CFFA}"/>
    <cellStyle name="60% - 강조색6 2 2 4" xfId="775" xr:uid="{FBC93905-B314-490B-B397-B19E4F41B6DA}"/>
    <cellStyle name="60% - 강조색6 2 2 4 2" xfId="1991" xr:uid="{E62E4162-B1AD-403B-BF47-04792F0855C8}"/>
    <cellStyle name="60% - 강조색6 2 2 4 2 2" xfId="4423" xr:uid="{1D2EB1C7-8441-4396-959D-11F6A50D8126}"/>
    <cellStyle name="60% - 강조색6 2 2 4 2 2 2" xfId="9287" xr:uid="{832D8CE9-2A86-4CCE-9623-88C5F54B4D1F}"/>
    <cellStyle name="60% - 강조색6 2 2 4 2 2 2 2" xfId="19015" xr:uid="{01BE9685-E373-4E45-A7DD-95436B2F8E3A}"/>
    <cellStyle name="60% - 강조색6 2 2 4 2 2 2 2 2" xfId="38471" xr:uid="{BDC131B0-4B70-4D7A-9187-6ED7969D67B5}"/>
    <cellStyle name="60% - 강조색6 2 2 4 2 2 2 3" xfId="28743" xr:uid="{298495C1-CA2D-42D4-A126-7B1C77DABCB3}"/>
    <cellStyle name="60% - 강조색6 2 2 4 2 2 3" xfId="14151" xr:uid="{F278FB7C-1A3E-4B31-A861-F03904849C02}"/>
    <cellStyle name="60% - 강조색6 2 2 4 2 2 3 2" xfId="33607" xr:uid="{4BCE114D-5A17-4717-ABCE-B9D683EB303A}"/>
    <cellStyle name="60% - 강조색6 2 2 4 2 2 4" xfId="23879" xr:uid="{72E9735E-D8EF-42EB-8155-223D37F7FCC3}"/>
    <cellStyle name="60% - 강조색6 2 2 4 2 3" xfId="6855" xr:uid="{61B1A1E9-E5DF-4DA3-A7D4-0BEA6EE5C0E0}"/>
    <cellStyle name="60% - 강조색6 2 2 4 2 3 2" xfId="16583" xr:uid="{BFDA2132-2974-4ED7-896F-0457560F3ABA}"/>
    <cellStyle name="60% - 강조색6 2 2 4 2 3 2 2" xfId="36039" xr:uid="{F36F330F-5C42-44E7-A584-60262F93190A}"/>
    <cellStyle name="60% - 강조색6 2 2 4 2 3 3" xfId="26311" xr:uid="{1D8EAE9C-BE8A-4C41-A04F-AA8E71CE9363}"/>
    <cellStyle name="60% - 강조색6 2 2 4 2 4" xfId="11719" xr:uid="{A0D233BE-176C-4DA5-A2FC-A51A76D3409F}"/>
    <cellStyle name="60% - 강조색6 2 2 4 2 4 2" xfId="31175" xr:uid="{4E2CE615-2949-40C0-823B-A11D514A6598}"/>
    <cellStyle name="60% - 강조색6 2 2 4 2 5" xfId="21447" xr:uid="{B95BE683-4F99-41DC-AD54-01AC72DEE7C1}"/>
    <cellStyle name="60% - 강조색6 2 2 4 3" xfId="3207" xr:uid="{D60182E8-9B0F-4AB6-BC81-776D6708CACE}"/>
    <cellStyle name="60% - 강조색6 2 2 4 3 2" xfId="8071" xr:uid="{CD59806A-1DD7-42B3-AE14-DFFFDA864112}"/>
    <cellStyle name="60% - 강조색6 2 2 4 3 2 2" xfId="17799" xr:uid="{133B8CFC-D1BB-4E8A-BEE4-0C260152C311}"/>
    <cellStyle name="60% - 강조색6 2 2 4 3 2 2 2" xfId="37255" xr:uid="{F69BCA2C-25A5-4B4D-AD11-468CAEAB56BF}"/>
    <cellStyle name="60% - 강조색6 2 2 4 3 2 3" xfId="27527" xr:uid="{79215FC6-F162-4742-9DDA-B8CC232673AA}"/>
    <cellStyle name="60% - 강조색6 2 2 4 3 3" xfId="12935" xr:uid="{06952357-A3C7-4E49-A137-2758B63469DA}"/>
    <cellStyle name="60% - 강조색6 2 2 4 3 3 2" xfId="32391" xr:uid="{EC46CB4E-3CA8-40E7-AB39-D8F83D993634}"/>
    <cellStyle name="60% - 강조색6 2 2 4 3 4" xfId="22663" xr:uid="{42CFC635-1FDA-4090-97D8-FCC1A63E74DA}"/>
    <cellStyle name="60% - 강조색6 2 2 4 4" xfId="5639" xr:uid="{02EC1E3C-0B72-41B9-8705-E7D3C41DB8BA}"/>
    <cellStyle name="60% - 강조색6 2 2 4 4 2" xfId="15367" xr:uid="{B6C4BE9C-502F-4E3B-BDEB-66B2AC94CE86}"/>
    <cellStyle name="60% - 강조색6 2 2 4 4 2 2" xfId="34823" xr:uid="{34297CC4-D15E-4952-8AA2-0702E4267D3B}"/>
    <cellStyle name="60% - 강조색6 2 2 4 4 3" xfId="25095" xr:uid="{2BE69149-9F7C-454D-9964-4585295CF628}"/>
    <cellStyle name="60% - 강조색6 2 2 4 5" xfId="10503" xr:uid="{C890B666-3E5E-499E-B61E-897FCE9653D0}"/>
    <cellStyle name="60% - 강조색6 2 2 4 5 2" xfId="29959" xr:uid="{3F99AFA7-25BD-47A3-879F-0682AE12987B}"/>
    <cellStyle name="60% - 강조색6 2 2 4 6" xfId="20231" xr:uid="{85FFD942-B36D-49A0-8CE8-27112BC2D427}"/>
    <cellStyle name="60% - 강조색6 2 2 5" xfId="1383" xr:uid="{CD741353-06F0-4C82-993E-C97770834913}"/>
    <cellStyle name="60% - 강조색6 2 2 5 2" xfId="3815" xr:uid="{D2A485B6-7925-48C3-BBCB-5A49E1F1BD86}"/>
    <cellStyle name="60% - 강조색6 2 2 5 2 2" xfId="8679" xr:uid="{96D33A6B-1C4A-4317-BDCD-3D219F1777AC}"/>
    <cellStyle name="60% - 강조색6 2 2 5 2 2 2" xfId="18407" xr:uid="{C5A520FB-16CC-4EA7-B77B-939F90677BFA}"/>
    <cellStyle name="60% - 강조색6 2 2 5 2 2 2 2" xfId="37863" xr:uid="{8C314995-760C-45C8-8FAB-517D033E8165}"/>
    <cellStyle name="60% - 강조색6 2 2 5 2 2 3" xfId="28135" xr:uid="{8F3CD581-FBFD-4D39-85D3-FF9F89D2FCD5}"/>
    <cellStyle name="60% - 강조색6 2 2 5 2 3" xfId="13543" xr:uid="{F7C4C53F-8D84-4B08-BE72-A2A357307D0F}"/>
    <cellStyle name="60% - 강조색6 2 2 5 2 3 2" xfId="32999" xr:uid="{5C9702CB-4FE9-4777-8501-BCED634D0C86}"/>
    <cellStyle name="60% - 강조색6 2 2 5 2 4" xfId="23271" xr:uid="{A934A358-2808-4A90-B444-0DE4F31AEFDF}"/>
    <cellStyle name="60% - 강조색6 2 2 5 3" xfId="6247" xr:uid="{4E7F630C-9134-4EC6-BD3D-BF20911150D8}"/>
    <cellStyle name="60% - 강조색6 2 2 5 3 2" xfId="15975" xr:uid="{65C80C6E-00D9-480C-85DE-C43F68A9AC31}"/>
    <cellStyle name="60% - 강조색6 2 2 5 3 2 2" xfId="35431" xr:uid="{25EFE043-C2F9-4B37-BD66-CF002D04ED0A}"/>
    <cellStyle name="60% - 강조색6 2 2 5 3 3" xfId="25703" xr:uid="{89958F6B-DF3B-4494-9593-8561F58B8B6F}"/>
    <cellStyle name="60% - 강조색6 2 2 5 4" xfId="11111" xr:uid="{39EEDFD7-F954-4039-84C3-EC72E6A0A3B5}"/>
    <cellStyle name="60% - 강조색6 2 2 5 4 2" xfId="30567" xr:uid="{7F04B604-36A0-4C7F-9421-3D63CA4E99F4}"/>
    <cellStyle name="60% - 강조색6 2 2 5 5" xfId="20839" xr:uid="{BE6BA042-B25B-485F-B6C6-92D9AF0B56B5}"/>
    <cellStyle name="60% - 강조색6 2 2 6" xfId="2599" xr:uid="{B56AD47F-3B31-44EE-8366-ECDD827F82B2}"/>
    <cellStyle name="60% - 강조색6 2 2 6 2" xfId="7463" xr:uid="{D3F3DE65-49D1-497D-A248-86DBB65D4C0A}"/>
    <cellStyle name="60% - 강조색6 2 2 6 2 2" xfId="17191" xr:uid="{30FEC58A-4CAA-4944-A018-D7A7CABABA38}"/>
    <cellStyle name="60% - 강조색6 2 2 6 2 2 2" xfId="36647" xr:uid="{A83B251F-6CBE-4174-88EF-F7EE9294908A}"/>
    <cellStyle name="60% - 강조색6 2 2 6 2 3" xfId="26919" xr:uid="{48F99EF7-0FC4-47D9-8416-70C22EA6D39D}"/>
    <cellStyle name="60% - 강조색6 2 2 6 3" xfId="12327" xr:uid="{90BE6013-73B2-45A6-B5F5-8D78931847C9}"/>
    <cellStyle name="60% - 강조색6 2 2 6 3 2" xfId="31783" xr:uid="{C0985E72-BF28-40A4-8684-C72DF15B0C9D}"/>
    <cellStyle name="60% - 강조색6 2 2 6 4" xfId="22055" xr:uid="{E948A70E-F3BC-4991-B659-330F80888058}"/>
    <cellStyle name="60% - 강조색6 2 2 7" xfId="5031" xr:uid="{27132CF3-115E-42AA-83B5-5AE2D6F6B32D}"/>
    <cellStyle name="60% - 강조색6 2 2 7 2" xfId="14759" xr:uid="{228BFBE4-CC98-4BB3-A978-699E22AB5E0E}"/>
    <cellStyle name="60% - 강조색6 2 2 7 2 2" xfId="34215" xr:uid="{1660741B-C79D-4ED7-993E-30B5DB502AB8}"/>
    <cellStyle name="60% - 강조색6 2 2 7 3" xfId="24487" xr:uid="{F1586417-90E7-40CB-B246-C88E4CC7CF5E}"/>
    <cellStyle name="60% - 강조색6 2 2 8" xfId="9895" xr:uid="{F1C14FCF-B1F8-4EAE-AEDB-958C29D445CA}"/>
    <cellStyle name="60% - 강조색6 2 2 8 2" xfId="29351" xr:uid="{6D262F04-B4A1-4818-B0E2-F49F4990590D}"/>
    <cellStyle name="60% - 강조색6 2 2 9" xfId="19623" xr:uid="{6316CE8C-7562-4E83-B86F-955120C7F4E2}"/>
    <cellStyle name="60% - 강조색6 2 3" xfId="242" xr:uid="{629C0B53-EEDF-4DA0-8976-C65E3860774D}"/>
    <cellStyle name="60% - 강조색6 2 3 2" xfId="547" xr:uid="{3D8C7B37-E51D-4687-9172-672AC38503CC}"/>
    <cellStyle name="60% - 강조색6 2 3 2 2" xfId="1155" xr:uid="{3D991298-4CC7-4C49-B60B-DCCFB18D2BC0}"/>
    <cellStyle name="60% - 강조색6 2 3 2 2 2" xfId="2371" xr:uid="{A7A09DAC-1B02-4258-8B1F-8E41F1D2D871}"/>
    <cellStyle name="60% - 강조색6 2 3 2 2 2 2" xfId="4803" xr:uid="{0FDAB6A5-B587-4788-B0B5-F846202DA3D0}"/>
    <cellStyle name="60% - 강조색6 2 3 2 2 2 2 2" xfId="9667" xr:uid="{516520B4-2443-42B6-9378-B588960CB8CD}"/>
    <cellStyle name="60% - 강조색6 2 3 2 2 2 2 2 2" xfId="19395" xr:uid="{5B0B0AEA-04C7-41C3-9D91-E77DFCE3F33D}"/>
    <cellStyle name="60% - 강조색6 2 3 2 2 2 2 2 2 2" xfId="38851" xr:uid="{700B204E-2328-4AAF-AD55-948411DD8203}"/>
    <cellStyle name="60% - 강조색6 2 3 2 2 2 2 2 3" xfId="29123" xr:uid="{83F64BED-DC2B-469E-95A1-22CC49459ACB}"/>
    <cellStyle name="60% - 강조색6 2 3 2 2 2 2 3" xfId="14531" xr:uid="{992404EA-2362-4571-9AF4-2BB0B9BAC025}"/>
    <cellStyle name="60% - 강조색6 2 3 2 2 2 2 3 2" xfId="33987" xr:uid="{497EB0BE-622A-4049-A690-BFEA27A6D716}"/>
    <cellStyle name="60% - 강조색6 2 3 2 2 2 2 4" xfId="24259" xr:uid="{A0AA5C79-76CD-4668-9115-57A7EE115981}"/>
    <cellStyle name="60% - 강조색6 2 3 2 2 2 3" xfId="7235" xr:uid="{42C03006-A8B4-4A78-92AC-B851D41EEFA5}"/>
    <cellStyle name="60% - 강조색6 2 3 2 2 2 3 2" xfId="16963" xr:uid="{AE1C6D17-643A-42A8-AAAC-3CECE12D2D91}"/>
    <cellStyle name="60% - 강조색6 2 3 2 2 2 3 2 2" xfId="36419" xr:uid="{594F64B1-C549-4F16-B392-86899CC99360}"/>
    <cellStyle name="60% - 강조색6 2 3 2 2 2 3 3" xfId="26691" xr:uid="{14655F96-CF64-43BF-8EED-46EB0CF10789}"/>
    <cellStyle name="60% - 강조색6 2 3 2 2 2 4" xfId="12099" xr:uid="{10CEDBF8-8530-41B4-A278-2B5E468B264E}"/>
    <cellStyle name="60% - 강조색6 2 3 2 2 2 4 2" xfId="31555" xr:uid="{B463EC89-D9F7-4E3C-954A-EE66F6610F98}"/>
    <cellStyle name="60% - 강조색6 2 3 2 2 2 5" xfId="21827" xr:uid="{8B4201BA-A209-4D57-B145-D4267B2DE122}"/>
    <cellStyle name="60% - 강조색6 2 3 2 2 3" xfId="3587" xr:uid="{AE3EFF60-AB60-43AD-BF3C-91D63E81E7CF}"/>
    <cellStyle name="60% - 강조색6 2 3 2 2 3 2" xfId="8451" xr:uid="{B6471BF8-40C2-44B3-B18E-DAACB70C395F}"/>
    <cellStyle name="60% - 강조색6 2 3 2 2 3 2 2" xfId="18179" xr:uid="{A68C5F1C-20FC-4689-BC1A-DB3E7294B988}"/>
    <cellStyle name="60% - 강조색6 2 3 2 2 3 2 2 2" xfId="37635" xr:uid="{2D317544-411F-4E9F-B048-101C12D0208D}"/>
    <cellStyle name="60% - 강조색6 2 3 2 2 3 2 3" xfId="27907" xr:uid="{172E6E90-2D8C-4AF2-BDB1-18CB6DE049F7}"/>
    <cellStyle name="60% - 강조색6 2 3 2 2 3 3" xfId="13315" xr:uid="{98336066-C2D1-495D-8A72-65090B7C3E10}"/>
    <cellStyle name="60% - 강조색6 2 3 2 2 3 3 2" xfId="32771" xr:uid="{39449D8C-09D1-459F-A9D7-31EA2D8276C7}"/>
    <cellStyle name="60% - 강조색6 2 3 2 2 3 4" xfId="23043" xr:uid="{6640C6B8-73DB-4E04-A008-627A981148CB}"/>
    <cellStyle name="60% - 강조색6 2 3 2 2 4" xfId="6019" xr:uid="{5CB16EB1-0010-43B5-8C4E-4588BC015C2F}"/>
    <cellStyle name="60% - 강조색6 2 3 2 2 4 2" xfId="15747" xr:uid="{A052199C-C78E-40D7-BD30-B8B6907B9FD7}"/>
    <cellStyle name="60% - 강조색6 2 3 2 2 4 2 2" xfId="35203" xr:uid="{3423D9F3-37C4-4D50-B723-8848CB9A9B83}"/>
    <cellStyle name="60% - 강조색6 2 3 2 2 4 3" xfId="25475" xr:uid="{D5AC3469-4E52-4832-BAE4-19A300844579}"/>
    <cellStyle name="60% - 강조색6 2 3 2 2 5" xfId="10883" xr:uid="{5236A1C6-2759-4585-9AC6-9ED205ACD1E2}"/>
    <cellStyle name="60% - 강조색6 2 3 2 2 5 2" xfId="30339" xr:uid="{9C9CC0C8-E523-4FD9-8777-715FF5A1F688}"/>
    <cellStyle name="60% - 강조색6 2 3 2 2 6" xfId="20611" xr:uid="{7EBF11E7-2C1C-434E-92C8-B724DC591E55}"/>
    <cellStyle name="60% - 강조색6 2 3 2 3" xfId="1763" xr:uid="{C77782D9-2D01-4623-992E-AABE5173879F}"/>
    <cellStyle name="60% - 강조색6 2 3 2 3 2" xfId="4195" xr:uid="{B2EF6268-69B7-46F5-A76F-EC5B8B3378B6}"/>
    <cellStyle name="60% - 강조색6 2 3 2 3 2 2" xfId="9059" xr:uid="{93923220-6B02-4FEF-9484-3988FCF91553}"/>
    <cellStyle name="60% - 강조색6 2 3 2 3 2 2 2" xfId="18787" xr:uid="{2ACAC8C0-A4E9-4345-849F-200650FB4D45}"/>
    <cellStyle name="60% - 강조색6 2 3 2 3 2 2 2 2" xfId="38243" xr:uid="{507C16BE-D806-4118-8587-03A18B09F664}"/>
    <cellStyle name="60% - 강조색6 2 3 2 3 2 2 3" xfId="28515" xr:uid="{B3FB0E0E-7529-47C2-9C6B-80C7B80CE68C}"/>
    <cellStyle name="60% - 강조색6 2 3 2 3 2 3" xfId="13923" xr:uid="{A6896760-8AA9-4B6A-A91F-C4F46D8054FB}"/>
    <cellStyle name="60% - 강조색6 2 3 2 3 2 3 2" xfId="33379" xr:uid="{EEC36804-FB30-4BA0-B0B7-4891ADFCDA83}"/>
    <cellStyle name="60% - 강조색6 2 3 2 3 2 4" xfId="23651" xr:uid="{DEA03D63-91C4-43BC-A98A-5E6BABFC5FF6}"/>
    <cellStyle name="60% - 강조색6 2 3 2 3 3" xfId="6627" xr:uid="{F5DDB0DE-5199-4099-9160-4A665A4F22B0}"/>
    <cellStyle name="60% - 강조색6 2 3 2 3 3 2" xfId="16355" xr:uid="{9444AF8A-56E6-4A01-9B38-1D2C1E9EB88E}"/>
    <cellStyle name="60% - 강조색6 2 3 2 3 3 2 2" xfId="35811" xr:uid="{FE82FB62-4B2B-4BF3-925C-A44CC362AE9F}"/>
    <cellStyle name="60% - 강조색6 2 3 2 3 3 3" xfId="26083" xr:uid="{D7C7861E-9A53-4E46-9607-ED2341040CFA}"/>
    <cellStyle name="60% - 강조색6 2 3 2 3 4" xfId="11491" xr:uid="{3749DCD6-A3E4-498F-AA10-4529FBD1A809}"/>
    <cellStyle name="60% - 강조색6 2 3 2 3 4 2" xfId="30947" xr:uid="{A95A3D06-940D-416C-AA9D-1C76290A438E}"/>
    <cellStyle name="60% - 강조색6 2 3 2 3 5" xfId="21219" xr:uid="{8A055821-8002-4829-87C8-CECD00B76420}"/>
    <cellStyle name="60% - 강조색6 2 3 2 4" xfId="2979" xr:uid="{176EF8CD-5178-44A7-B40C-9DD19B626855}"/>
    <cellStyle name="60% - 강조색6 2 3 2 4 2" xfId="7843" xr:uid="{7753D889-7734-4862-8B26-281FE6A2172D}"/>
    <cellStyle name="60% - 강조색6 2 3 2 4 2 2" xfId="17571" xr:uid="{43170456-F2EA-4608-83A5-03BDB247144F}"/>
    <cellStyle name="60% - 강조색6 2 3 2 4 2 2 2" xfId="37027" xr:uid="{D9BA25A6-86CA-4458-99C6-1676094439AE}"/>
    <cellStyle name="60% - 강조색6 2 3 2 4 2 3" xfId="27299" xr:uid="{AA183331-F14A-4046-B8F2-40A343513776}"/>
    <cellStyle name="60% - 강조색6 2 3 2 4 3" xfId="12707" xr:uid="{39042074-F43D-4814-A211-989EE1C10870}"/>
    <cellStyle name="60% - 강조색6 2 3 2 4 3 2" xfId="32163" xr:uid="{7387BEF1-BB59-43E1-9252-59FC093C070C}"/>
    <cellStyle name="60% - 강조색6 2 3 2 4 4" xfId="22435" xr:uid="{94841F9D-E8AB-4182-A23A-74213053A3AA}"/>
    <cellStyle name="60% - 강조색6 2 3 2 5" xfId="5411" xr:uid="{4A476258-B16C-4552-85A0-390FD79CD2BB}"/>
    <cellStyle name="60% - 강조색6 2 3 2 5 2" xfId="15139" xr:uid="{EBEEE964-BB11-4CEA-AD7C-400A187D62A0}"/>
    <cellStyle name="60% - 강조색6 2 3 2 5 2 2" xfId="34595" xr:uid="{0701C1F1-4DF5-455D-B4F1-9921EA8BD572}"/>
    <cellStyle name="60% - 강조색6 2 3 2 5 3" xfId="24867" xr:uid="{AB4316B9-EB7D-45C2-AAA1-950513C6DF0B}"/>
    <cellStyle name="60% - 강조색6 2 3 2 6" xfId="10275" xr:uid="{3576FAF9-3A38-431C-B626-31CC44B385E3}"/>
    <cellStyle name="60% - 강조색6 2 3 2 6 2" xfId="29731" xr:uid="{F68A889D-08F9-4432-AAFA-111B2A1BBF28}"/>
    <cellStyle name="60% - 강조색6 2 3 2 7" xfId="20003" xr:uid="{0A22BA31-CC2E-4D87-ABBC-4A53887EC1B1}"/>
    <cellStyle name="60% - 강조색6 2 3 3" xfId="851" xr:uid="{A1616899-678E-471D-A2B1-1FB19D9A64D5}"/>
    <cellStyle name="60% - 강조색6 2 3 3 2" xfId="2067" xr:uid="{BDFC77EF-43CD-4F03-869C-CD00B41A5187}"/>
    <cellStyle name="60% - 강조색6 2 3 3 2 2" xfId="4499" xr:uid="{5D6DD655-A109-4C60-B508-5B0A3B8C5816}"/>
    <cellStyle name="60% - 강조색6 2 3 3 2 2 2" xfId="9363" xr:uid="{364101F1-2F05-4DDA-99A4-97E2D247CB3A}"/>
    <cellStyle name="60% - 강조색6 2 3 3 2 2 2 2" xfId="19091" xr:uid="{D553AF78-F23D-4C8C-B3A9-70CDC132BAA7}"/>
    <cellStyle name="60% - 강조색6 2 3 3 2 2 2 2 2" xfId="38547" xr:uid="{29563A84-928C-4406-8AA9-DC8E6FD09CFB}"/>
    <cellStyle name="60% - 강조색6 2 3 3 2 2 2 3" xfId="28819" xr:uid="{3878E897-A7F8-4F6E-8D12-F0ABEC145231}"/>
    <cellStyle name="60% - 강조색6 2 3 3 2 2 3" xfId="14227" xr:uid="{726514ED-E2BB-463B-B4B2-A6475CAC30DA}"/>
    <cellStyle name="60% - 강조색6 2 3 3 2 2 3 2" xfId="33683" xr:uid="{5166E31F-202A-4C44-87E7-F5BB9876521D}"/>
    <cellStyle name="60% - 강조색6 2 3 3 2 2 4" xfId="23955" xr:uid="{F98C6D1B-C817-4843-BD68-E3BDD9A305A2}"/>
    <cellStyle name="60% - 강조색6 2 3 3 2 3" xfId="6931" xr:uid="{478FFB17-7CF0-4AB8-84E4-DDE7B8C8CAEC}"/>
    <cellStyle name="60% - 강조색6 2 3 3 2 3 2" xfId="16659" xr:uid="{F6D19781-F280-4AB9-A7E3-B8A57F3BF94A}"/>
    <cellStyle name="60% - 강조색6 2 3 3 2 3 2 2" xfId="36115" xr:uid="{6C85DD47-5EE8-41F3-B5BA-D5C9D3AEAB0D}"/>
    <cellStyle name="60% - 강조색6 2 3 3 2 3 3" xfId="26387" xr:uid="{9554A767-EF68-4A3C-B210-265AEC94A0EF}"/>
    <cellStyle name="60% - 강조색6 2 3 3 2 4" xfId="11795" xr:uid="{60614ED8-2472-49ED-AEA0-359E8538C3D2}"/>
    <cellStyle name="60% - 강조색6 2 3 3 2 4 2" xfId="31251" xr:uid="{505487BE-A1C5-4220-BA9A-8AC81A2A992E}"/>
    <cellStyle name="60% - 강조색6 2 3 3 2 5" xfId="21523" xr:uid="{D27BD582-10DE-4621-81DA-D502E174F511}"/>
    <cellStyle name="60% - 강조색6 2 3 3 3" xfId="3283" xr:uid="{6A41D5B4-0304-4FF8-9C3E-6C4633AEAF13}"/>
    <cellStyle name="60% - 강조색6 2 3 3 3 2" xfId="8147" xr:uid="{A2F01A23-4237-4A25-87B5-F012E36E3B0A}"/>
    <cellStyle name="60% - 강조색6 2 3 3 3 2 2" xfId="17875" xr:uid="{3AD9621F-D201-4F33-BEB4-929ED8445812}"/>
    <cellStyle name="60% - 강조색6 2 3 3 3 2 2 2" xfId="37331" xr:uid="{A90B1F06-8E92-4025-8955-B766FAA66BB7}"/>
    <cellStyle name="60% - 강조색6 2 3 3 3 2 3" xfId="27603" xr:uid="{9566431D-0B2D-4DA7-B4F7-73E65CA59156}"/>
    <cellStyle name="60% - 강조색6 2 3 3 3 3" xfId="13011" xr:uid="{D62352A2-641D-4BC2-8A9E-1E2AE9C9E7B5}"/>
    <cellStyle name="60% - 강조색6 2 3 3 3 3 2" xfId="32467" xr:uid="{8193F215-E31E-4C46-ABD0-3664B7CE22D8}"/>
    <cellStyle name="60% - 강조색6 2 3 3 3 4" xfId="22739" xr:uid="{9845352A-3656-4BBE-B5F9-F046E7D0A83F}"/>
    <cellStyle name="60% - 강조색6 2 3 3 4" xfId="5715" xr:uid="{7DC9B06C-B3E1-4F03-AAB7-7C077ABADEBB}"/>
    <cellStyle name="60% - 강조색6 2 3 3 4 2" xfId="15443" xr:uid="{03BA604C-6C3E-4808-A611-4BA52D60E7D5}"/>
    <cellStyle name="60% - 강조색6 2 3 3 4 2 2" xfId="34899" xr:uid="{C332473E-1891-4C47-96D9-C062800F108C}"/>
    <cellStyle name="60% - 강조색6 2 3 3 4 3" xfId="25171" xr:uid="{F8686CC2-C2A2-43A5-B928-AB85F1C8C970}"/>
    <cellStyle name="60% - 강조색6 2 3 3 5" xfId="10579" xr:uid="{B5310956-770D-4DA7-866E-00B38DDC0219}"/>
    <cellStyle name="60% - 강조색6 2 3 3 5 2" xfId="30035" xr:uid="{2C4169D6-96EB-422A-BE47-126609687D12}"/>
    <cellStyle name="60% - 강조색6 2 3 3 6" xfId="20307" xr:uid="{1AE94D87-E2D8-4824-A924-E2027CC8C7A1}"/>
    <cellStyle name="60% - 강조색6 2 3 4" xfId="1459" xr:uid="{958A3518-B91D-449D-B58B-7700BF278840}"/>
    <cellStyle name="60% - 강조색6 2 3 4 2" xfId="3891" xr:uid="{FE53C472-B30C-41A5-B8DD-25CE70819DA6}"/>
    <cellStyle name="60% - 강조색6 2 3 4 2 2" xfId="8755" xr:uid="{4671899E-7132-48C8-AAF1-E2E6446124FC}"/>
    <cellStyle name="60% - 강조색6 2 3 4 2 2 2" xfId="18483" xr:uid="{216A035C-DEFC-467D-9A6B-6369861D44FB}"/>
    <cellStyle name="60% - 강조색6 2 3 4 2 2 2 2" xfId="37939" xr:uid="{AADCF9AE-D925-4F42-A5CA-76B4144AF566}"/>
    <cellStyle name="60% - 강조색6 2 3 4 2 2 3" xfId="28211" xr:uid="{3B56BA5A-55DB-4432-AAB2-DE006479AC66}"/>
    <cellStyle name="60% - 강조색6 2 3 4 2 3" xfId="13619" xr:uid="{8A1B92C2-0F1B-490E-87C7-5CE4EC0037F8}"/>
    <cellStyle name="60% - 강조색6 2 3 4 2 3 2" xfId="33075" xr:uid="{E8DE5261-086E-48D2-B158-7B1A1EB5F8C3}"/>
    <cellStyle name="60% - 강조색6 2 3 4 2 4" xfId="23347" xr:uid="{D7B6DD6B-BF04-4238-9113-9C658A2FF0EE}"/>
    <cellStyle name="60% - 강조색6 2 3 4 3" xfId="6323" xr:uid="{F0CB6C2E-0235-4102-9FA7-8D5378BBDE00}"/>
    <cellStyle name="60% - 강조색6 2 3 4 3 2" xfId="16051" xr:uid="{C1D62DB6-6B17-4121-891F-D09BC73EE365}"/>
    <cellStyle name="60% - 강조색6 2 3 4 3 2 2" xfId="35507" xr:uid="{8CBBC121-10C0-4FAE-9BFB-F71AB9A4360D}"/>
    <cellStyle name="60% - 강조색6 2 3 4 3 3" xfId="25779" xr:uid="{2E060C6D-B1C9-43AA-96B3-2ECED03CD873}"/>
    <cellStyle name="60% - 강조색6 2 3 4 4" xfId="11187" xr:uid="{B9A3923A-DD0D-4614-B3A0-22D33C3B7E83}"/>
    <cellStyle name="60% - 강조색6 2 3 4 4 2" xfId="30643" xr:uid="{407BEDFD-B4CA-4DD2-A6B9-B0E185B87C40}"/>
    <cellStyle name="60% - 강조색6 2 3 4 5" xfId="20915" xr:uid="{361AB108-97CD-4BD5-86D4-E166BF811AF2}"/>
    <cellStyle name="60% - 강조색6 2 3 5" xfId="2675" xr:uid="{4A5DA745-80C6-48F3-AC6F-DFD16DFCC1D6}"/>
    <cellStyle name="60% - 강조색6 2 3 5 2" xfId="7539" xr:uid="{AECC8D5B-1D30-43BA-B391-C6523F43A197}"/>
    <cellStyle name="60% - 강조색6 2 3 5 2 2" xfId="17267" xr:uid="{35AFFEFF-E6B0-430D-B71C-9F56F00E0369}"/>
    <cellStyle name="60% - 강조색6 2 3 5 2 2 2" xfId="36723" xr:uid="{8FD78950-596C-4610-84E1-56FC3DA1EEE2}"/>
    <cellStyle name="60% - 강조색6 2 3 5 2 3" xfId="26995" xr:uid="{17649295-D22D-45EC-A0D6-5CCB73E54B18}"/>
    <cellStyle name="60% - 강조색6 2 3 5 3" xfId="12403" xr:uid="{B98A2ED2-B02E-41A5-8690-C9C7772EF22D}"/>
    <cellStyle name="60% - 강조색6 2 3 5 3 2" xfId="31859" xr:uid="{D1EA2A51-ED34-46CB-846F-162631AA9082}"/>
    <cellStyle name="60% - 강조색6 2 3 5 4" xfId="22131" xr:uid="{A8C712A0-16CB-46CD-9C53-E51F3B286AB6}"/>
    <cellStyle name="60% - 강조색6 2 3 6" xfId="5107" xr:uid="{BF821E80-46AF-4A1A-A512-E13F0464EED4}"/>
    <cellStyle name="60% - 강조색6 2 3 6 2" xfId="14835" xr:uid="{27B27A25-F1AA-49B8-BFC1-9EC8E7D01E4D}"/>
    <cellStyle name="60% - 강조색6 2 3 6 2 2" xfId="34291" xr:uid="{C116D9DF-8135-4368-969A-56E284640FDA}"/>
    <cellStyle name="60% - 강조색6 2 3 6 3" xfId="24563" xr:uid="{CB77EB05-F064-4D25-8119-D34319ABD6C6}"/>
    <cellStyle name="60% - 강조색6 2 3 7" xfId="9971" xr:uid="{79D52B42-0870-4C8D-A821-B73C671254D0}"/>
    <cellStyle name="60% - 강조색6 2 3 7 2" xfId="29427" xr:uid="{77FD6C96-B893-44B8-B3B8-D2C6D50C23B2}"/>
    <cellStyle name="60% - 강조색6 2 3 8" xfId="19699" xr:uid="{69F5D091-86AA-46F3-93AE-A66C47B1D813}"/>
    <cellStyle name="60% - 강조색6 2 4" xfId="395" xr:uid="{5F23F76C-B554-410B-AAD6-2AB4FBF9B944}"/>
    <cellStyle name="60% - 강조색6 2 4 2" xfId="1003" xr:uid="{CEE1E906-9702-4A5A-8596-C87969CD0412}"/>
    <cellStyle name="60% - 강조색6 2 4 2 2" xfId="2219" xr:uid="{1EC1FE05-CD09-476D-8E51-5EBED3FA5BC3}"/>
    <cellStyle name="60% - 강조색6 2 4 2 2 2" xfId="4651" xr:uid="{F2969E4D-E4DE-4ABB-B140-E8A2185CECE8}"/>
    <cellStyle name="60% - 강조색6 2 4 2 2 2 2" xfId="9515" xr:uid="{3EBFC9C3-B0DC-4876-AAA5-60D9669F54B9}"/>
    <cellStyle name="60% - 강조색6 2 4 2 2 2 2 2" xfId="19243" xr:uid="{B02D739C-8F93-4DFC-AB74-09BCDB2424BF}"/>
    <cellStyle name="60% - 강조색6 2 4 2 2 2 2 2 2" xfId="38699" xr:uid="{C01FA699-8FAA-4D15-A90A-199B11D5D8A7}"/>
    <cellStyle name="60% - 강조색6 2 4 2 2 2 2 3" xfId="28971" xr:uid="{4569F052-E0C5-4146-B113-CF5B8C980615}"/>
    <cellStyle name="60% - 강조색6 2 4 2 2 2 3" xfId="14379" xr:uid="{8287B217-7E29-4A74-803B-A2AE6E5AF68C}"/>
    <cellStyle name="60% - 강조색6 2 4 2 2 2 3 2" xfId="33835" xr:uid="{B0A9B324-E843-46AC-BBA9-D8ABC0F9474C}"/>
    <cellStyle name="60% - 강조색6 2 4 2 2 2 4" xfId="24107" xr:uid="{855ED844-FAD0-4197-A1D9-845917F6F626}"/>
    <cellStyle name="60% - 강조색6 2 4 2 2 3" xfId="7083" xr:uid="{9336A9DE-3BEC-4392-A462-9262714B16FA}"/>
    <cellStyle name="60% - 강조색6 2 4 2 2 3 2" xfId="16811" xr:uid="{3BB86689-5B7C-46B5-864A-A3D867A3CAFA}"/>
    <cellStyle name="60% - 강조색6 2 4 2 2 3 2 2" xfId="36267" xr:uid="{FEB432CB-8970-4EF6-9B30-EEFF0EBDEFD4}"/>
    <cellStyle name="60% - 강조색6 2 4 2 2 3 3" xfId="26539" xr:uid="{A711B2D5-B746-4349-AA4B-599C3026669F}"/>
    <cellStyle name="60% - 강조색6 2 4 2 2 4" xfId="11947" xr:uid="{CFF87A1C-8558-43A0-BDC1-132CBB00020B}"/>
    <cellStyle name="60% - 강조색6 2 4 2 2 4 2" xfId="31403" xr:uid="{0A659C94-CC36-45D0-92F3-53338186BBB8}"/>
    <cellStyle name="60% - 강조색6 2 4 2 2 5" xfId="21675" xr:uid="{D13298E8-12CC-4BA7-B660-4B9E8F49CAFC}"/>
    <cellStyle name="60% - 강조색6 2 4 2 3" xfId="3435" xr:uid="{78147163-61BF-46A6-89C9-B20078049D28}"/>
    <cellStyle name="60% - 강조색6 2 4 2 3 2" xfId="8299" xr:uid="{E9B2CBB6-E84E-4967-BA86-6BB48932680C}"/>
    <cellStyle name="60% - 강조색6 2 4 2 3 2 2" xfId="18027" xr:uid="{296A726C-26A9-4360-B5CA-426326BCE621}"/>
    <cellStyle name="60% - 강조색6 2 4 2 3 2 2 2" xfId="37483" xr:uid="{74667372-311C-4A1A-896A-F1A3C8072FE7}"/>
    <cellStyle name="60% - 강조색6 2 4 2 3 2 3" xfId="27755" xr:uid="{EFF07B57-A2D5-4970-AF88-5ABFD5C1D390}"/>
    <cellStyle name="60% - 강조색6 2 4 2 3 3" xfId="13163" xr:uid="{F075383F-051F-4065-A060-0A6EAF9E3987}"/>
    <cellStyle name="60% - 강조색6 2 4 2 3 3 2" xfId="32619" xr:uid="{E97EA362-B364-41FE-B4EF-C2A9170AB62E}"/>
    <cellStyle name="60% - 강조색6 2 4 2 3 4" xfId="22891" xr:uid="{E26D2CBF-C419-47AD-8451-41A55D10D177}"/>
    <cellStyle name="60% - 강조색6 2 4 2 4" xfId="5867" xr:uid="{F5EDCC69-4177-41BE-B01A-9F7BBC5D28ED}"/>
    <cellStyle name="60% - 강조색6 2 4 2 4 2" xfId="15595" xr:uid="{B4D4A328-8A99-491B-BEC3-1DDFED91ADD0}"/>
    <cellStyle name="60% - 강조색6 2 4 2 4 2 2" xfId="35051" xr:uid="{A6FD3259-1D38-4F9A-9A4F-23F91AE15197}"/>
    <cellStyle name="60% - 강조색6 2 4 2 4 3" xfId="25323" xr:uid="{06654F63-B866-42FA-81A6-5EB7D2F25101}"/>
    <cellStyle name="60% - 강조색6 2 4 2 5" xfId="10731" xr:uid="{0CCC3D0B-D9E0-4C59-84AA-252A9498C680}"/>
    <cellStyle name="60% - 강조색6 2 4 2 5 2" xfId="30187" xr:uid="{FB9AC63E-1A7B-47CD-B562-843E71989EB3}"/>
    <cellStyle name="60% - 강조색6 2 4 2 6" xfId="20459" xr:uid="{E50B7055-D17D-4299-8808-7535CDADDD13}"/>
    <cellStyle name="60% - 강조색6 2 4 3" xfId="1611" xr:uid="{D8BEA97E-3567-4BEE-BEBE-E2A327681DA4}"/>
    <cellStyle name="60% - 강조색6 2 4 3 2" xfId="4043" xr:uid="{B9ECF312-4642-4151-9AC9-43B8572FFABF}"/>
    <cellStyle name="60% - 강조색6 2 4 3 2 2" xfId="8907" xr:uid="{C13714B5-9250-4821-9AAE-98812726BF66}"/>
    <cellStyle name="60% - 강조색6 2 4 3 2 2 2" xfId="18635" xr:uid="{9D1F5FD9-5AE0-43B0-B5E7-4ADDAEEBF443}"/>
    <cellStyle name="60% - 강조색6 2 4 3 2 2 2 2" xfId="38091" xr:uid="{47A8B215-48FC-42E2-A108-A493F4D8571B}"/>
    <cellStyle name="60% - 강조색6 2 4 3 2 2 3" xfId="28363" xr:uid="{6E6F2F1F-B26B-414F-8A3D-CC86960CFBE9}"/>
    <cellStyle name="60% - 강조색6 2 4 3 2 3" xfId="13771" xr:uid="{A90CDD22-9B7B-4FA9-BD15-264B4FFF3B3C}"/>
    <cellStyle name="60% - 강조색6 2 4 3 2 3 2" xfId="33227" xr:uid="{4F5C1142-0A87-4523-AB7C-65C170F61608}"/>
    <cellStyle name="60% - 강조색6 2 4 3 2 4" xfId="23499" xr:uid="{810D563B-9109-409C-A855-1BF299A96DB9}"/>
    <cellStyle name="60% - 강조색6 2 4 3 3" xfId="6475" xr:uid="{B2714075-8B38-45DD-8372-DC182E1598A2}"/>
    <cellStyle name="60% - 강조색6 2 4 3 3 2" xfId="16203" xr:uid="{EA6E4C58-D326-4ED7-BDE4-2FF9B33A4845}"/>
    <cellStyle name="60% - 강조색6 2 4 3 3 2 2" xfId="35659" xr:uid="{67E11A9B-1505-488C-A815-F961229D5543}"/>
    <cellStyle name="60% - 강조색6 2 4 3 3 3" xfId="25931" xr:uid="{9E4FD5AE-163A-425C-9C9A-B6CDD8D939E2}"/>
    <cellStyle name="60% - 강조색6 2 4 3 4" xfId="11339" xr:uid="{91B9FFC0-946B-43E2-AB58-B16328D89A89}"/>
    <cellStyle name="60% - 강조색6 2 4 3 4 2" xfId="30795" xr:uid="{498093C7-3A4F-45F0-86C6-6AB0CC1F30FA}"/>
    <cellStyle name="60% - 강조색6 2 4 3 5" xfId="21067" xr:uid="{FABD8A5F-46BB-4E61-9A32-5B029FCD0D9E}"/>
    <cellStyle name="60% - 강조색6 2 4 4" xfId="2827" xr:uid="{46C1BED9-941E-449A-95B7-70CF8E2E2923}"/>
    <cellStyle name="60% - 강조색6 2 4 4 2" xfId="7691" xr:uid="{D6D6E650-496C-4CA7-93A0-5CCF45C06503}"/>
    <cellStyle name="60% - 강조색6 2 4 4 2 2" xfId="17419" xr:uid="{3AD81D74-4576-4A8E-9C03-99B66076106F}"/>
    <cellStyle name="60% - 강조색6 2 4 4 2 2 2" xfId="36875" xr:uid="{D7436871-F192-4201-A4C2-498212455941}"/>
    <cellStyle name="60% - 강조색6 2 4 4 2 3" xfId="27147" xr:uid="{6577B048-5138-4531-BD95-C1E914A95714}"/>
    <cellStyle name="60% - 강조색6 2 4 4 3" xfId="12555" xr:uid="{C1455FF7-04A8-4646-ADE4-BE6D29878DE0}"/>
    <cellStyle name="60% - 강조색6 2 4 4 3 2" xfId="32011" xr:uid="{CEB57425-6247-4FCB-B369-7FEB22E23F83}"/>
    <cellStyle name="60% - 강조색6 2 4 4 4" xfId="22283" xr:uid="{0687CD24-9178-4ACB-8F86-72AD6881AC9A}"/>
    <cellStyle name="60% - 강조색6 2 4 5" xfId="5259" xr:uid="{9385515C-6F90-4370-B998-93F5D478D975}"/>
    <cellStyle name="60% - 강조색6 2 4 5 2" xfId="14987" xr:uid="{07A06972-92AB-48E2-A5E9-2853735D30CF}"/>
    <cellStyle name="60% - 강조색6 2 4 5 2 2" xfId="34443" xr:uid="{203CE8C6-0425-4215-9031-85BB6A8E3F4B}"/>
    <cellStyle name="60% - 강조색6 2 4 5 3" xfId="24715" xr:uid="{00568EF0-A1AD-4D86-BD9F-A98DCA2E1D2D}"/>
    <cellStyle name="60% - 강조색6 2 4 6" xfId="10123" xr:uid="{859F729E-5D47-458B-AA06-718027D027A7}"/>
    <cellStyle name="60% - 강조색6 2 4 6 2" xfId="29579" xr:uid="{95984FB8-F0A6-4CFA-95CB-29C73AC8ABA6}"/>
    <cellStyle name="60% - 강조색6 2 4 7" xfId="19851" xr:uid="{410F0F3E-8ECB-4968-B9F9-0E19987B3285}"/>
    <cellStyle name="60% - 강조색6 2 5" xfId="699" xr:uid="{FE0139E5-30BD-41A0-83F6-1FD9F5A89956}"/>
    <cellStyle name="60% - 강조색6 2 5 2" xfId="1915" xr:uid="{94AA73D1-F6AB-48F7-8C44-F46FD410D968}"/>
    <cellStyle name="60% - 강조색6 2 5 2 2" xfId="4347" xr:uid="{A66810BA-C46A-44B4-993C-905FF7EF58AD}"/>
    <cellStyle name="60% - 강조색6 2 5 2 2 2" xfId="9211" xr:uid="{62938FE9-BC8C-4DAA-B49B-7BA48235BC50}"/>
    <cellStyle name="60% - 강조색6 2 5 2 2 2 2" xfId="18939" xr:uid="{158FA1C4-8B63-44A3-A46E-E7698B030145}"/>
    <cellStyle name="60% - 강조색6 2 5 2 2 2 2 2" xfId="38395" xr:uid="{5D289F8B-3B44-43BA-A82E-4F93422179D7}"/>
    <cellStyle name="60% - 강조색6 2 5 2 2 2 3" xfId="28667" xr:uid="{90EEAB7E-B9B5-43A3-9321-1D8F4F59F409}"/>
    <cellStyle name="60% - 강조색6 2 5 2 2 3" xfId="14075" xr:uid="{10D704AD-C62D-4E8B-BA09-34A5E3A701BF}"/>
    <cellStyle name="60% - 강조색6 2 5 2 2 3 2" xfId="33531" xr:uid="{1B92C8EF-FC12-4585-97B0-3C5A584A792F}"/>
    <cellStyle name="60% - 강조색6 2 5 2 2 4" xfId="23803" xr:uid="{3E37C0E1-C163-4C39-9C6C-45C39319E7B3}"/>
    <cellStyle name="60% - 강조색6 2 5 2 3" xfId="6779" xr:uid="{2DE0DC14-5A34-4A6D-A6D3-49CE9AFBE569}"/>
    <cellStyle name="60% - 강조색6 2 5 2 3 2" xfId="16507" xr:uid="{1E0FDA08-93E1-4B57-976F-89BA2A6A7B30}"/>
    <cellStyle name="60% - 강조색6 2 5 2 3 2 2" xfId="35963" xr:uid="{2EEDBF0A-2A7B-4EBE-BD63-4BC6B4CD8B4A}"/>
    <cellStyle name="60% - 강조색6 2 5 2 3 3" xfId="26235" xr:uid="{31E56ED8-89DD-46A1-A0ED-B5560FBFAC2E}"/>
    <cellStyle name="60% - 강조색6 2 5 2 4" xfId="11643" xr:uid="{971FDD89-8789-4308-B907-9169E55B76D2}"/>
    <cellStyle name="60% - 강조색6 2 5 2 4 2" xfId="31099" xr:uid="{7FC920BB-B80C-4702-86A4-F216D467A245}"/>
    <cellStyle name="60% - 강조색6 2 5 2 5" xfId="21371" xr:uid="{B44D2CA7-D59A-4E05-B17B-4A36A3864C46}"/>
    <cellStyle name="60% - 강조색6 2 5 3" xfId="3131" xr:uid="{925A08E5-0754-4642-AE74-923A76383969}"/>
    <cellStyle name="60% - 강조색6 2 5 3 2" xfId="7995" xr:uid="{785B7081-7F15-4049-8BA6-1661181352FD}"/>
    <cellStyle name="60% - 강조색6 2 5 3 2 2" xfId="17723" xr:uid="{9A8C8704-B452-4BD9-B1FB-096D636F02A5}"/>
    <cellStyle name="60% - 강조색6 2 5 3 2 2 2" xfId="37179" xr:uid="{CC202574-E05E-4077-8259-351293C8DDD6}"/>
    <cellStyle name="60% - 강조색6 2 5 3 2 3" xfId="27451" xr:uid="{E3C2918C-E8D2-4F08-8EE7-217763035105}"/>
    <cellStyle name="60% - 강조색6 2 5 3 3" xfId="12859" xr:uid="{2204BDA7-BD95-4023-B17C-D8BCFDCD366C}"/>
    <cellStyle name="60% - 강조색6 2 5 3 3 2" xfId="32315" xr:uid="{72D4AEA7-4FFE-4B63-9895-26A9ACA58841}"/>
    <cellStyle name="60% - 강조색6 2 5 3 4" xfId="22587" xr:uid="{CB18D1A0-9CC6-46AF-A952-B454708473A8}"/>
    <cellStyle name="60% - 강조색6 2 5 4" xfId="5563" xr:uid="{09D799B8-6F5D-4C34-8624-C79D86F86619}"/>
    <cellStyle name="60% - 강조색6 2 5 4 2" xfId="15291" xr:uid="{14B2E165-2E33-4BAE-9D67-FC72909C7F98}"/>
    <cellStyle name="60% - 강조색6 2 5 4 2 2" xfId="34747" xr:uid="{EE427D5E-7E9C-4FAA-8C74-657A0545C15E}"/>
    <cellStyle name="60% - 강조색6 2 5 4 3" xfId="25019" xr:uid="{094B981D-2272-4F3A-95C6-9EDD1A01AFD9}"/>
    <cellStyle name="60% - 강조색6 2 5 5" xfId="10427" xr:uid="{AECD38AA-D8B3-4EE5-8205-7D2B6DDEE02E}"/>
    <cellStyle name="60% - 강조색6 2 5 5 2" xfId="29883" xr:uid="{9EE7A9BE-32F5-495A-BFA2-F5A243FE2403}"/>
    <cellStyle name="60% - 강조색6 2 5 6" xfId="20155" xr:uid="{B3DF233D-48C1-44B5-BBFC-6C1E7328890E}"/>
    <cellStyle name="60% - 강조색6 2 6" xfId="1307" xr:uid="{8C6607F4-D107-4204-9755-62021BF6B69F}"/>
    <cellStyle name="60% - 강조색6 2 6 2" xfId="3739" xr:uid="{C2E76E67-00B7-4BE0-B055-F9FDBD024AE1}"/>
    <cellStyle name="60% - 강조색6 2 6 2 2" xfId="8603" xr:uid="{7BEB4DAC-8DBE-4E24-A3A9-36ACEA4D00DD}"/>
    <cellStyle name="60% - 강조색6 2 6 2 2 2" xfId="18331" xr:uid="{AB8C89BA-7564-4B9A-BC8F-3F181DBA67E6}"/>
    <cellStyle name="60% - 강조색6 2 6 2 2 2 2" xfId="37787" xr:uid="{0AECCED5-E0DC-43C7-95E5-8431870163FF}"/>
    <cellStyle name="60% - 강조색6 2 6 2 2 3" xfId="28059" xr:uid="{943A0744-BDEE-419B-B18F-5714CD15512C}"/>
    <cellStyle name="60% - 강조색6 2 6 2 3" xfId="13467" xr:uid="{B75FE251-90EB-4A3F-ACC8-10DDABB7E791}"/>
    <cellStyle name="60% - 강조색6 2 6 2 3 2" xfId="32923" xr:uid="{3D57E329-6ED1-456A-9F33-9638904A3FFC}"/>
    <cellStyle name="60% - 강조색6 2 6 2 4" xfId="23195" xr:uid="{831A39B4-67FD-468E-94BD-9B351CCEAE86}"/>
    <cellStyle name="60% - 강조색6 2 6 3" xfId="6171" xr:uid="{EF8E0C09-AC25-4BD0-8989-8824C359E748}"/>
    <cellStyle name="60% - 강조색6 2 6 3 2" xfId="15899" xr:uid="{97B7931C-0537-47E2-8CFE-A3CF28DC5FA8}"/>
    <cellStyle name="60% - 강조색6 2 6 3 2 2" xfId="35355" xr:uid="{99C95DA0-5E30-4F1F-828B-B50F12B36438}"/>
    <cellStyle name="60% - 강조색6 2 6 3 3" xfId="25627" xr:uid="{FBF613EE-316F-4D3D-AE76-7522D3F200A5}"/>
    <cellStyle name="60% - 강조색6 2 6 4" xfId="11035" xr:uid="{36BF06CF-3D05-4C85-9042-C47716482318}"/>
    <cellStyle name="60% - 강조색6 2 6 4 2" xfId="30491" xr:uid="{02A44F44-E7AD-4698-BFA4-42F51BDD3855}"/>
    <cellStyle name="60% - 강조색6 2 6 5" xfId="20763" xr:uid="{57E30561-2FB5-4AE4-9036-6FB63AABF2E4}"/>
    <cellStyle name="60% - 강조색6 2 7" xfId="2523" xr:uid="{DD6706F1-AA72-4F49-812B-7BA62BFA0122}"/>
    <cellStyle name="60% - 강조색6 2 7 2" xfId="7387" xr:uid="{6C80EAF4-D4A1-43C4-972D-D7F625F01521}"/>
    <cellStyle name="60% - 강조색6 2 7 2 2" xfId="17115" xr:uid="{D26F154D-D523-4FD1-A4E9-24A0AF4A76D9}"/>
    <cellStyle name="60% - 강조색6 2 7 2 2 2" xfId="36571" xr:uid="{2F403E79-9C61-438A-A7D4-9E38C11116F9}"/>
    <cellStyle name="60% - 강조색6 2 7 2 3" xfId="26843" xr:uid="{7DAC22B0-7657-4405-AB19-C10091310AEC}"/>
    <cellStyle name="60% - 강조색6 2 7 3" xfId="12251" xr:uid="{FF82AE14-69FF-4C85-99FF-D6B793D5D913}"/>
    <cellStyle name="60% - 강조색6 2 7 3 2" xfId="31707" xr:uid="{F676ACBA-5861-46FA-9FAB-6C8D44072129}"/>
    <cellStyle name="60% - 강조색6 2 7 4" xfId="21979" xr:uid="{171A806B-40C3-4248-A183-3F5E06DC53CF}"/>
    <cellStyle name="60% - 강조색6 2 8" xfId="4955" xr:uid="{71970292-3469-4E70-83AE-F551FB245D17}"/>
    <cellStyle name="60% - 강조색6 2 8 2" xfId="14683" xr:uid="{CE3089B2-A0F3-4189-A173-BA3DF5882B6C}"/>
    <cellStyle name="60% - 강조색6 2 8 2 2" xfId="34139" xr:uid="{15D1F123-52C4-4D2F-8A7B-A9AF3025FB25}"/>
    <cellStyle name="60% - 강조색6 2 8 3" xfId="24411" xr:uid="{CBCF5664-2627-4FF3-9E77-851790964E84}"/>
    <cellStyle name="60% - 강조색6 2 9" xfId="9819" xr:uid="{E2F90F20-8985-42BD-AB8B-5A2E93D0A1BF}"/>
    <cellStyle name="60% - 강조색6 2 9 2" xfId="29275" xr:uid="{77CF69B3-2EE4-4E5E-B084-3D33D470758B}"/>
    <cellStyle name="60% - 강조색6 3" xfId="106" xr:uid="{408C2E09-3FE1-4012-8CB3-9F1196E4882A}"/>
    <cellStyle name="60% - 강조색6 3 10" xfId="19567" xr:uid="{910FAADE-22EB-48CD-AF96-D9FF970B6201}"/>
    <cellStyle name="60% - 강조색6 3 2" xfId="186" xr:uid="{1D414C35-4294-407E-8686-BBE6B53E7BF8}"/>
    <cellStyle name="60% - 강조색6 3 2 2" xfId="339" xr:uid="{746933AA-B271-4D7B-B0E5-6EA0FD43DB37}"/>
    <cellStyle name="60% - 강조색6 3 2 2 2" xfId="644" xr:uid="{D8EBFA12-5F62-453C-A111-973EB612A229}"/>
    <cellStyle name="60% - 강조색6 3 2 2 2 2" xfId="1252" xr:uid="{61A60CDE-8B3C-4549-942A-92D6DBFD13FA}"/>
    <cellStyle name="60% - 강조색6 3 2 2 2 2 2" xfId="2468" xr:uid="{DC36B626-C5CD-4013-9CC2-8989F251BDEC}"/>
    <cellStyle name="60% - 강조색6 3 2 2 2 2 2 2" xfId="4900" xr:uid="{37F18D24-03E3-4D7A-946A-9720C7D88277}"/>
    <cellStyle name="60% - 강조색6 3 2 2 2 2 2 2 2" xfId="9764" xr:uid="{AB75EB82-A7F7-441D-99B2-7042AB82CBEF}"/>
    <cellStyle name="60% - 강조색6 3 2 2 2 2 2 2 2 2" xfId="19492" xr:uid="{DF1B6721-B4BE-4448-9272-9D2BB80D9BED}"/>
    <cellStyle name="60% - 강조색6 3 2 2 2 2 2 2 2 2 2" xfId="38948" xr:uid="{D5D5B057-221F-4E03-89A2-A5B7115092EA}"/>
    <cellStyle name="60% - 강조색6 3 2 2 2 2 2 2 2 3" xfId="29220" xr:uid="{CFA9566D-C6DF-40E6-B791-9BF98B68D4E3}"/>
    <cellStyle name="60% - 강조색6 3 2 2 2 2 2 2 3" xfId="14628" xr:uid="{56763087-9FDF-4C4C-9063-3169636FC79C}"/>
    <cellStyle name="60% - 강조색6 3 2 2 2 2 2 2 3 2" xfId="34084" xr:uid="{16F24B12-C29E-4DA3-922D-66B738187692}"/>
    <cellStyle name="60% - 강조색6 3 2 2 2 2 2 2 4" xfId="24356" xr:uid="{53803718-F714-4CD1-AECE-A73A7372CD1B}"/>
    <cellStyle name="60% - 강조색6 3 2 2 2 2 2 3" xfId="7332" xr:uid="{5DAE70AA-C5D7-498E-8422-6AD968ECE5DB}"/>
    <cellStyle name="60% - 강조색6 3 2 2 2 2 2 3 2" xfId="17060" xr:uid="{6249C15F-F806-4057-8ADB-8E1C5785BC21}"/>
    <cellStyle name="60% - 강조색6 3 2 2 2 2 2 3 2 2" xfId="36516" xr:uid="{0BB1ED0D-2234-497C-BD49-8B1DAA28C7B8}"/>
    <cellStyle name="60% - 강조색6 3 2 2 2 2 2 3 3" xfId="26788" xr:uid="{49C8760F-D35D-467D-891B-7B43497FCB7A}"/>
    <cellStyle name="60% - 강조색6 3 2 2 2 2 2 4" xfId="12196" xr:uid="{D8F5032D-2702-4DB3-BEA9-3F7F6C1D01B5}"/>
    <cellStyle name="60% - 강조색6 3 2 2 2 2 2 4 2" xfId="31652" xr:uid="{21DF080E-A0BB-47F6-930E-FF9EC3C5E18A}"/>
    <cellStyle name="60% - 강조색6 3 2 2 2 2 2 5" xfId="21924" xr:uid="{0D21E2DF-25BF-4981-A92E-97BE12675405}"/>
    <cellStyle name="60% - 강조색6 3 2 2 2 2 3" xfId="3684" xr:uid="{767657CE-727D-4B09-924B-41AA6BB23C2C}"/>
    <cellStyle name="60% - 강조색6 3 2 2 2 2 3 2" xfId="8548" xr:uid="{19299EED-58CD-4AF6-8B23-E24812F45035}"/>
    <cellStyle name="60% - 강조색6 3 2 2 2 2 3 2 2" xfId="18276" xr:uid="{C2D06E4A-4CB5-4C76-9EF3-675B7474B43B}"/>
    <cellStyle name="60% - 강조색6 3 2 2 2 2 3 2 2 2" xfId="37732" xr:uid="{F342AA99-D91F-4FE6-B93F-7D1616B7A08C}"/>
    <cellStyle name="60% - 강조색6 3 2 2 2 2 3 2 3" xfId="28004" xr:uid="{08D5C919-E636-4958-9689-2821B3ADBCA4}"/>
    <cellStyle name="60% - 강조색6 3 2 2 2 2 3 3" xfId="13412" xr:uid="{731A93A5-6D9D-4034-BAF1-6200F2D04921}"/>
    <cellStyle name="60% - 강조색6 3 2 2 2 2 3 3 2" xfId="32868" xr:uid="{E3948D4E-0BDD-40D0-BD17-959EB172DECC}"/>
    <cellStyle name="60% - 강조색6 3 2 2 2 2 3 4" xfId="23140" xr:uid="{4C6DB1EF-B0C3-44FA-A16E-C55BA6DCDD8C}"/>
    <cellStyle name="60% - 강조색6 3 2 2 2 2 4" xfId="6116" xr:uid="{81DBE579-01E3-4035-8BBC-6E2D46772ED2}"/>
    <cellStyle name="60% - 강조색6 3 2 2 2 2 4 2" xfId="15844" xr:uid="{C93E8497-F20D-4947-901C-88DA6EF2C726}"/>
    <cellStyle name="60% - 강조색6 3 2 2 2 2 4 2 2" xfId="35300" xr:uid="{12C89002-2E90-4285-BBEE-1877CFC288C8}"/>
    <cellStyle name="60% - 강조색6 3 2 2 2 2 4 3" xfId="25572" xr:uid="{17E17862-9ABC-44E0-8C95-7AC53B8820DD}"/>
    <cellStyle name="60% - 강조색6 3 2 2 2 2 5" xfId="10980" xr:uid="{A80A709F-A0E6-4D0E-90BD-366B0ACEBC3D}"/>
    <cellStyle name="60% - 강조색6 3 2 2 2 2 5 2" xfId="30436" xr:uid="{FCA9D5BC-0D7D-4E95-BB15-92D136AE377A}"/>
    <cellStyle name="60% - 강조색6 3 2 2 2 2 6" xfId="20708" xr:uid="{E785BB8A-1159-47D1-9F57-8C274AE33174}"/>
    <cellStyle name="60% - 강조색6 3 2 2 2 3" xfId="1860" xr:uid="{B73E9FE5-9975-484B-BA50-569C5AAC0BE2}"/>
    <cellStyle name="60% - 강조색6 3 2 2 2 3 2" xfId="4292" xr:uid="{6BAE10CC-D695-456C-A1E1-0D60E7535BE5}"/>
    <cellStyle name="60% - 강조색6 3 2 2 2 3 2 2" xfId="9156" xr:uid="{5A1502C0-2FF6-42EB-BE39-C268E530F120}"/>
    <cellStyle name="60% - 강조색6 3 2 2 2 3 2 2 2" xfId="18884" xr:uid="{92E86AF7-C8DF-45C8-8C3E-CFC24D32FBF4}"/>
    <cellStyle name="60% - 강조색6 3 2 2 2 3 2 2 2 2" xfId="38340" xr:uid="{335292B0-2F6F-4AF4-ABD9-5075A288F20B}"/>
    <cellStyle name="60% - 강조색6 3 2 2 2 3 2 2 3" xfId="28612" xr:uid="{A6696457-43A8-481F-AF6A-FECA513323B6}"/>
    <cellStyle name="60% - 강조색6 3 2 2 2 3 2 3" xfId="14020" xr:uid="{28D82C86-22C6-4063-B4FA-291EEF955B62}"/>
    <cellStyle name="60% - 강조색6 3 2 2 2 3 2 3 2" xfId="33476" xr:uid="{9886057C-6776-454B-BC8D-628F158BB420}"/>
    <cellStyle name="60% - 강조색6 3 2 2 2 3 2 4" xfId="23748" xr:uid="{83DAF93C-9C89-4D0C-94C6-B58DE0A937DD}"/>
    <cellStyle name="60% - 강조색6 3 2 2 2 3 3" xfId="6724" xr:uid="{7D0C9DC3-BE24-4E5E-83F4-862347F1B54A}"/>
    <cellStyle name="60% - 강조색6 3 2 2 2 3 3 2" xfId="16452" xr:uid="{FA15059E-45D8-4CEC-9534-1BAD4130AC49}"/>
    <cellStyle name="60% - 강조색6 3 2 2 2 3 3 2 2" xfId="35908" xr:uid="{74D2F6D3-26D9-4095-A551-8DAD15845A5D}"/>
    <cellStyle name="60% - 강조색6 3 2 2 2 3 3 3" xfId="26180" xr:uid="{C204FEB9-2B59-4D9D-9612-FD945F74E8B4}"/>
    <cellStyle name="60% - 강조색6 3 2 2 2 3 4" xfId="11588" xr:uid="{625DFDF7-971F-4886-8E03-7C2AE6A293E8}"/>
    <cellStyle name="60% - 강조색6 3 2 2 2 3 4 2" xfId="31044" xr:uid="{2D786785-3B84-41B9-9E19-9E6FB4AC12C3}"/>
    <cellStyle name="60% - 강조색6 3 2 2 2 3 5" xfId="21316" xr:uid="{8FAA9B3B-7BFD-42E3-BD4C-1E7F68021C2B}"/>
    <cellStyle name="60% - 강조색6 3 2 2 2 4" xfId="3076" xr:uid="{563EDBB3-A30F-4CD1-8EAE-F7DCE31B4839}"/>
    <cellStyle name="60% - 강조색6 3 2 2 2 4 2" xfId="7940" xr:uid="{B70440CD-EF9E-41CD-81F7-155124246CC1}"/>
    <cellStyle name="60% - 강조색6 3 2 2 2 4 2 2" xfId="17668" xr:uid="{20AF53EA-B789-455D-9668-C2A0ACCB3E08}"/>
    <cellStyle name="60% - 강조색6 3 2 2 2 4 2 2 2" xfId="37124" xr:uid="{BEB68250-292B-437C-9242-9202C707ECF9}"/>
    <cellStyle name="60% - 강조색6 3 2 2 2 4 2 3" xfId="27396" xr:uid="{E5C3E2B3-25F3-41A5-8A65-2DC0E5DB497D}"/>
    <cellStyle name="60% - 강조색6 3 2 2 2 4 3" xfId="12804" xr:uid="{9C2B12BC-4267-42C7-85E1-9C0CB01FC87F}"/>
    <cellStyle name="60% - 강조색6 3 2 2 2 4 3 2" xfId="32260" xr:uid="{7BAE66B5-B696-4B70-ABAA-1BFCD85A4CB0}"/>
    <cellStyle name="60% - 강조색6 3 2 2 2 4 4" xfId="22532" xr:uid="{F20AE809-368B-45C7-983A-F6CBF09671BC}"/>
    <cellStyle name="60% - 강조색6 3 2 2 2 5" xfId="5508" xr:uid="{C0B1181B-375A-4D62-B385-108C9EE30C8B}"/>
    <cellStyle name="60% - 강조색6 3 2 2 2 5 2" xfId="15236" xr:uid="{B487462E-892B-4552-9F12-74305DDC5921}"/>
    <cellStyle name="60% - 강조색6 3 2 2 2 5 2 2" xfId="34692" xr:uid="{80821A7C-BE1B-45CA-8214-9456BE8D73C7}"/>
    <cellStyle name="60% - 강조색6 3 2 2 2 5 3" xfId="24964" xr:uid="{3EA804C2-C4DC-4D96-9E8E-3F739364D94B}"/>
    <cellStyle name="60% - 강조색6 3 2 2 2 6" xfId="10372" xr:uid="{A86914D2-FF6A-46CA-9542-1CD204642A34}"/>
    <cellStyle name="60% - 강조색6 3 2 2 2 6 2" xfId="29828" xr:uid="{48933715-FFC2-4ADD-8C8B-78792130A03B}"/>
    <cellStyle name="60% - 강조색6 3 2 2 2 7" xfId="20100" xr:uid="{C1408F17-AD0F-499D-994A-2E28C8365380}"/>
    <cellStyle name="60% - 강조색6 3 2 2 3" xfId="948" xr:uid="{91CD341B-599A-42D0-90F4-8A7BF0576B9A}"/>
    <cellStyle name="60% - 강조색6 3 2 2 3 2" xfId="2164" xr:uid="{1CD4971F-AA3D-4DEE-B8CE-E87C8DE7F2B2}"/>
    <cellStyle name="60% - 강조색6 3 2 2 3 2 2" xfId="4596" xr:uid="{442E48E3-24C6-493F-8C0B-99A64296CFAE}"/>
    <cellStyle name="60% - 강조색6 3 2 2 3 2 2 2" xfId="9460" xr:uid="{CE2FA233-EE7E-4A4C-9455-08FCE5A5DA64}"/>
    <cellStyle name="60% - 강조색6 3 2 2 3 2 2 2 2" xfId="19188" xr:uid="{4DF37C74-CF91-418F-8124-8F4A78D4C36D}"/>
    <cellStyle name="60% - 강조색6 3 2 2 3 2 2 2 2 2" xfId="38644" xr:uid="{2032E55D-7E82-4431-8BB7-78149E033859}"/>
    <cellStyle name="60% - 강조색6 3 2 2 3 2 2 2 3" xfId="28916" xr:uid="{05F284B5-FE41-4849-9155-C93A08D6577B}"/>
    <cellStyle name="60% - 강조색6 3 2 2 3 2 2 3" xfId="14324" xr:uid="{5DB2996C-9B22-46DE-80AB-115125542618}"/>
    <cellStyle name="60% - 강조색6 3 2 2 3 2 2 3 2" xfId="33780" xr:uid="{0DBE854A-370D-439B-A5EE-1A4CC8DE6461}"/>
    <cellStyle name="60% - 강조색6 3 2 2 3 2 2 4" xfId="24052" xr:uid="{67400C7B-5884-41F0-81F8-6B531AE560D2}"/>
    <cellStyle name="60% - 강조색6 3 2 2 3 2 3" xfId="7028" xr:uid="{C7FC4955-2411-4CD8-94FC-6C8955E10AFA}"/>
    <cellStyle name="60% - 강조색6 3 2 2 3 2 3 2" xfId="16756" xr:uid="{0A4D5C50-29E5-4BED-85F8-4303B6C38160}"/>
    <cellStyle name="60% - 강조색6 3 2 2 3 2 3 2 2" xfId="36212" xr:uid="{C890FFB2-CC81-4267-A5D6-61E9222A779B}"/>
    <cellStyle name="60% - 강조색6 3 2 2 3 2 3 3" xfId="26484" xr:uid="{5131DD37-5374-45DE-A096-81C1D700BFA0}"/>
    <cellStyle name="60% - 강조색6 3 2 2 3 2 4" xfId="11892" xr:uid="{71345A40-A562-4F0A-B61E-D4EBE2F07F91}"/>
    <cellStyle name="60% - 강조색6 3 2 2 3 2 4 2" xfId="31348" xr:uid="{54C14752-81D9-4C15-B4C9-09600E328C0E}"/>
    <cellStyle name="60% - 강조색6 3 2 2 3 2 5" xfId="21620" xr:uid="{29F9652A-3CA7-460B-A2A6-38DE985FB40F}"/>
    <cellStyle name="60% - 강조색6 3 2 2 3 3" xfId="3380" xr:uid="{A5F52A8C-3DE9-44EF-A6EB-98FF392439FA}"/>
    <cellStyle name="60% - 강조색6 3 2 2 3 3 2" xfId="8244" xr:uid="{9EE00477-F347-47FA-93B2-0369CF924B18}"/>
    <cellStyle name="60% - 강조색6 3 2 2 3 3 2 2" xfId="17972" xr:uid="{2B897BA5-8CCC-45E1-81AF-0355DADA1D44}"/>
    <cellStyle name="60% - 강조색6 3 2 2 3 3 2 2 2" xfId="37428" xr:uid="{ABE71BC1-684C-4900-8FB3-1852E11A8704}"/>
    <cellStyle name="60% - 강조색6 3 2 2 3 3 2 3" xfId="27700" xr:uid="{F8339376-DACA-4BF0-B425-A3BACC90F2CB}"/>
    <cellStyle name="60% - 강조색6 3 2 2 3 3 3" xfId="13108" xr:uid="{3282F8F6-2730-4E76-BF0A-E122DBDF7989}"/>
    <cellStyle name="60% - 강조색6 3 2 2 3 3 3 2" xfId="32564" xr:uid="{7DEE506E-4623-42B7-8E49-1D2B0269248F}"/>
    <cellStyle name="60% - 강조색6 3 2 2 3 3 4" xfId="22836" xr:uid="{09112A5A-FDA0-40C7-B00D-0C83067FBE90}"/>
    <cellStyle name="60% - 강조색6 3 2 2 3 4" xfId="5812" xr:uid="{41889BB2-D0D4-4B6B-A3A0-CD1F9BD13D18}"/>
    <cellStyle name="60% - 강조색6 3 2 2 3 4 2" xfId="15540" xr:uid="{B913AEE7-6547-49B4-A45E-D8BA21D6B0F6}"/>
    <cellStyle name="60% - 강조색6 3 2 2 3 4 2 2" xfId="34996" xr:uid="{4F0A0610-6A45-44EF-897B-EB92A41D9EAC}"/>
    <cellStyle name="60% - 강조색6 3 2 2 3 4 3" xfId="25268" xr:uid="{49C09E02-35A3-49B0-B28C-5DA3A12663FB}"/>
    <cellStyle name="60% - 강조색6 3 2 2 3 5" xfId="10676" xr:uid="{6E3DAB5F-6029-4D89-B9D2-B920BBDD1A17}"/>
    <cellStyle name="60% - 강조색6 3 2 2 3 5 2" xfId="30132" xr:uid="{07AB6462-115A-4175-93D7-9ECA0F35D36E}"/>
    <cellStyle name="60% - 강조색6 3 2 2 3 6" xfId="20404" xr:uid="{2A8640F5-2F58-43D3-A3B7-EEC03DB5504D}"/>
    <cellStyle name="60% - 강조색6 3 2 2 4" xfId="1556" xr:uid="{98270A9D-D2F5-4F51-BFC1-525E8A79BCC3}"/>
    <cellStyle name="60% - 강조색6 3 2 2 4 2" xfId="3988" xr:uid="{F139233F-4BF3-4EEE-90BE-600F2A5ECA8C}"/>
    <cellStyle name="60% - 강조색6 3 2 2 4 2 2" xfId="8852" xr:uid="{697269FD-27D9-417D-9C51-99E5CA844072}"/>
    <cellStyle name="60% - 강조색6 3 2 2 4 2 2 2" xfId="18580" xr:uid="{1841CD6C-0EDF-4A57-94B7-27B6516C2E3E}"/>
    <cellStyle name="60% - 강조색6 3 2 2 4 2 2 2 2" xfId="38036" xr:uid="{6E6F4122-0AC4-40B2-9088-FA519270A233}"/>
    <cellStyle name="60% - 강조색6 3 2 2 4 2 2 3" xfId="28308" xr:uid="{21016739-4876-4E32-89F9-BF16039B13E4}"/>
    <cellStyle name="60% - 강조색6 3 2 2 4 2 3" xfId="13716" xr:uid="{AE3C42D9-EE65-4171-BC16-1249DB0EA528}"/>
    <cellStyle name="60% - 강조색6 3 2 2 4 2 3 2" xfId="33172" xr:uid="{304D9090-8B0A-48E5-80AA-AC304CA3C764}"/>
    <cellStyle name="60% - 강조색6 3 2 2 4 2 4" xfId="23444" xr:uid="{39224B32-E7E5-4176-AAA8-6A90CDE36642}"/>
    <cellStyle name="60% - 강조색6 3 2 2 4 3" xfId="6420" xr:uid="{1616E6B3-FA82-4529-9657-8D516F49B8DE}"/>
    <cellStyle name="60% - 강조색6 3 2 2 4 3 2" xfId="16148" xr:uid="{0E2C863F-D9F2-4916-8A04-58054F58B148}"/>
    <cellStyle name="60% - 강조색6 3 2 2 4 3 2 2" xfId="35604" xr:uid="{A993E184-2CFB-492A-B754-7F8292DF5388}"/>
    <cellStyle name="60% - 강조색6 3 2 2 4 3 3" xfId="25876" xr:uid="{39937ACB-41DE-4805-948E-87948352FD9B}"/>
    <cellStyle name="60% - 강조색6 3 2 2 4 4" xfId="11284" xr:uid="{E5E072ED-D886-416B-958E-B090A2A0D19E}"/>
    <cellStyle name="60% - 강조색6 3 2 2 4 4 2" xfId="30740" xr:uid="{9D035C48-4C5C-4A59-95F6-11B8D1F2B500}"/>
    <cellStyle name="60% - 강조색6 3 2 2 4 5" xfId="21012" xr:uid="{99D0FBBD-DA5B-45FB-9CB5-5555C75061D7}"/>
    <cellStyle name="60% - 강조색6 3 2 2 5" xfId="2772" xr:uid="{5AFFA481-D95F-4BAC-A688-2FCE426113E4}"/>
    <cellStyle name="60% - 강조색6 3 2 2 5 2" xfId="7636" xr:uid="{7AF2069F-BC18-4750-9A98-3C81B2672C26}"/>
    <cellStyle name="60% - 강조색6 3 2 2 5 2 2" xfId="17364" xr:uid="{CBFAF669-3F09-49DE-9418-6607D11F1246}"/>
    <cellStyle name="60% - 강조색6 3 2 2 5 2 2 2" xfId="36820" xr:uid="{2114D223-3649-4D6F-81E0-EE19E95B00AF}"/>
    <cellStyle name="60% - 강조색6 3 2 2 5 2 3" xfId="27092" xr:uid="{CA6BAD35-5114-4EA4-8E13-EF37DD1FC769}"/>
    <cellStyle name="60% - 강조색6 3 2 2 5 3" xfId="12500" xr:uid="{7D3DCA1E-ED98-4583-A46E-B927837B5238}"/>
    <cellStyle name="60% - 강조색6 3 2 2 5 3 2" xfId="31956" xr:uid="{405E1789-EA10-48E3-8762-81CAA4EBAF74}"/>
    <cellStyle name="60% - 강조색6 3 2 2 5 4" xfId="22228" xr:uid="{11B0A37B-5BEF-4CD0-9C48-0FF461B44463}"/>
    <cellStyle name="60% - 강조색6 3 2 2 6" xfId="5204" xr:uid="{B580751C-EABC-4F64-BF62-55142C7D28B3}"/>
    <cellStyle name="60% - 강조색6 3 2 2 6 2" xfId="14932" xr:uid="{CEC310F2-3A19-4E8D-934A-327E726142E2}"/>
    <cellStyle name="60% - 강조색6 3 2 2 6 2 2" xfId="34388" xr:uid="{A3BDF5AE-2227-4552-956B-D9020C11E329}"/>
    <cellStyle name="60% - 강조색6 3 2 2 6 3" xfId="24660" xr:uid="{73BB7B33-BFAE-4B29-A14F-3E28E55663BB}"/>
    <cellStyle name="60% - 강조색6 3 2 2 7" xfId="10068" xr:uid="{D86B945D-4E2B-48B5-804C-D9FA0ABF0906}"/>
    <cellStyle name="60% - 강조색6 3 2 2 7 2" xfId="29524" xr:uid="{60E62464-E268-4B5F-9345-AF4D7D503C96}"/>
    <cellStyle name="60% - 강조색6 3 2 2 8" xfId="19796" xr:uid="{50125189-0221-42E7-8C29-20CBC40BB85E}"/>
    <cellStyle name="60% - 강조색6 3 2 3" xfId="492" xr:uid="{2C14FF73-7F19-44FE-9440-4420A6D24B50}"/>
    <cellStyle name="60% - 강조색6 3 2 3 2" xfId="1100" xr:uid="{96DF050D-473B-4B2D-86CF-BD37D43F6131}"/>
    <cellStyle name="60% - 강조색6 3 2 3 2 2" xfId="2316" xr:uid="{A3AAC302-E5A9-47FA-B3AD-314E4E499724}"/>
    <cellStyle name="60% - 강조색6 3 2 3 2 2 2" xfId="4748" xr:uid="{BA5C7932-1022-457F-92B0-CB79941B6E48}"/>
    <cellStyle name="60% - 강조색6 3 2 3 2 2 2 2" xfId="9612" xr:uid="{5E0B6E4E-447A-49E9-8ACF-026A2ECF12DA}"/>
    <cellStyle name="60% - 강조색6 3 2 3 2 2 2 2 2" xfId="19340" xr:uid="{B063079F-0245-4AB6-BE73-40F28C37E5D7}"/>
    <cellStyle name="60% - 강조색6 3 2 3 2 2 2 2 2 2" xfId="38796" xr:uid="{3A1CFE8A-1AFB-4608-A128-49E604A0F191}"/>
    <cellStyle name="60% - 강조색6 3 2 3 2 2 2 2 3" xfId="29068" xr:uid="{8682F147-6148-466F-AC13-53B97EF94176}"/>
    <cellStyle name="60% - 강조색6 3 2 3 2 2 2 3" xfId="14476" xr:uid="{360C7C72-CEB4-4D09-BAB1-DA235F484F90}"/>
    <cellStyle name="60% - 강조색6 3 2 3 2 2 2 3 2" xfId="33932" xr:uid="{702BAF60-6ED8-4AAB-AEEC-B494762B4313}"/>
    <cellStyle name="60% - 강조색6 3 2 3 2 2 2 4" xfId="24204" xr:uid="{B1EFB0BD-5535-49CB-A502-6B3C0A9C8E22}"/>
    <cellStyle name="60% - 강조색6 3 2 3 2 2 3" xfId="7180" xr:uid="{95574D2D-9419-4622-BF3B-203BA76EBEE5}"/>
    <cellStyle name="60% - 강조색6 3 2 3 2 2 3 2" xfId="16908" xr:uid="{640B39B0-FE21-4266-88E1-9D70332A5852}"/>
    <cellStyle name="60% - 강조색6 3 2 3 2 2 3 2 2" xfId="36364" xr:uid="{A3AACDB3-A774-4A6D-87C0-70DB79FDC036}"/>
    <cellStyle name="60% - 강조색6 3 2 3 2 2 3 3" xfId="26636" xr:uid="{A64E5B4F-8D2D-49EC-BA95-FBB99B8485E8}"/>
    <cellStyle name="60% - 강조색6 3 2 3 2 2 4" xfId="12044" xr:uid="{6ED8F5D9-D2BD-476F-8EE7-7D573993092E}"/>
    <cellStyle name="60% - 강조색6 3 2 3 2 2 4 2" xfId="31500" xr:uid="{88E907A8-4294-4B42-A719-A32E59CEC631}"/>
    <cellStyle name="60% - 강조색6 3 2 3 2 2 5" xfId="21772" xr:uid="{150D3F29-B2B9-4A6C-A21B-1764F0821C07}"/>
    <cellStyle name="60% - 강조색6 3 2 3 2 3" xfId="3532" xr:uid="{20835E50-4C97-459E-B2E9-9C872C4FFA84}"/>
    <cellStyle name="60% - 강조색6 3 2 3 2 3 2" xfId="8396" xr:uid="{B12EDD4A-B7DA-487A-A9FB-9948E0C3E1E3}"/>
    <cellStyle name="60% - 강조색6 3 2 3 2 3 2 2" xfId="18124" xr:uid="{C8B0DED5-DDA0-47A0-BC6C-6DF046A5725C}"/>
    <cellStyle name="60% - 강조색6 3 2 3 2 3 2 2 2" xfId="37580" xr:uid="{F4BFAF73-BB7A-40EC-9A93-0AC145B04DDB}"/>
    <cellStyle name="60% - 강조색6 3 2 3 2 3 2 3" xfId="27852" xr:uid="{5424F304-DA84-4E2B-96C5-F1E6F3E8F4DC}"/>
    <cellStyle name="60% - 강조색6 3 2 3 2 3 3" xfId="13260" xr:uid="{FD24064F-6FBE-40B3-ACCE-F160BAECEF1A}"/>
    <cellStyle name="60% - 강조색6 3 2 3 2 3 3 2" xfId="32716" xr:uid="{3D69CB5D-3457-4328-81C4-AE50A1A298AA}"/>
    <cellStyle name="60% - 강조색6 3 2 3 2 3 4" xfId="22988" xr:uid="{E49439F2-2EFA-4497-A7DE-60A6D45840B9}"/>
    <cellStyle name="60% - 강조색6 3 2 3 2 4" xfId="5964" xr:uid="{22CBFFB2-60EF-4D1D-BA90-DBADBFBA196C}"/>
    <cellStyle name="60% - 강조색6 3 2 3 2 4 2" xfId="15692" xr:uid="{0E5D2658-5678-49C1-ADA0-FF70749DEF1E}"/>
    <cellStyle name="60% - 강조색6 3 2 3 2 4 2 2" xfId="35148" xr:uid="{15BB46CC-01DE-4054-9F4C-2C24DE9FFEA7}"/>
    <cellStyle name="60% - 강조색6 3 2 3 2 4 3" xfId="25420" xr:uid="{E4FE15D9-F87F-4F4D-97ED-1C2121CAC163}"/>
    <cellStyle name="60% - 강조색6 3 2 3 2 5" xfId="10828" xr:uid="{807215C9-088C-4FD3-88DC-4F8B83192032}"/>
    <cellStyle name="60% - 강조색6 3 2 3 2 5 2" xfId="30284" xr:uid="{E4C8507B-F981-4743-83C2-A005B7335071}"/>
    <cellStyle name="60% - 강조색6 3 2 3 2 6" xfId="20556" xr:uid="{36A62877-46DC-4911-A406-67A9A8DDD427}"/>
    <cellStyle name="60% - 강조색6 3 2 3 3" xfId="1708" xr:uid="{2A32E8D1-D286-4873-82AA-0DAE551B868B}"/>
    <cellStyle name="60% - 강조색6 3 2 3 3 2" xfId="4140" xr:uid="{B0BC7F50-4C06-4B02-9665-66125944C80F}"/>
    <cellStyle name="60% - 강조색6 3 2 3 3 2 2" xfId="9004" xr:uid="{2E7CFBA0-B120-4E2D-9AB6-BAF8A3A12893}"/>
    <cellStyle name="60% - 강조색6 3 2 3 3 2 2 2" xfId="18732" xr:uid="{DD2B14C8-CB22-4551-A85B-CCFA5A21655C}"/>
    <cellStyle name="60% - 강조색6 3 2 3 3 2 2 2 2" xfId="38188" xr:uid="{1C4BA78F-12BA-467D-8704-270F0EB05B5D}"/>
    <cellStyle name="60% - 강조색6 3 2 3 3 2 2 3" xfId="28460" xr:uid="{A180C27F-BA4D-44FA-83EE-AB3C5346F6BB}"/>
    <cellStyle name="60% - 강조색6 3 2 3 3 2 3" xfId="13868" xr:uid="{1C0C3BF1-CE76-4610-9063-BBBE9AFB8678}"/>
    <cellStyle name="60% - 강조색6 3 2 3 3 2 3 2" xfId="33324" xr:uid="{F695AA9E-CF9A-40AB-8FF9-E0E705855BFF}"/>
    <cellStyle name="60% - 강조색6 3 2 3 3 2 4" xfId="23596" xr:uid="{199221AA-E85F-443B-AC0F-44A1B94AB350}"/>
    <cellStyle name="60% - 강조색6 3 2 3 3 3" xfId="6572" xr:uid="{8104EE03-0D3E-4E72-A483-29C9A0B07477}"/>
    <cellStyle name="60% - 강조색6 3 2 3 3 3 2" xfId="16300" xr:uid="{AFC734C2-6106-4605-84D6-610EA5EF6287}"/>
    <cellStyle name="60% - 강조색6 3 2 3 3 3 2 2" xfId="35756" xr:uid="{60BB60B8-DF99-4B0E-8FA3-79333CA41467}"/>
    <cellStyle name="60% - 강조색6 3 2 3 3 3 3" xfId="26028" xr:uid="{EDE2A10B-0C79-43BC-BB01-54E7EF23B083}"/>
    <cellStyle name="60% - 강조색6 3 2 3 3 4" xfId="11436" xr:uid="{D33EBFAE-1107-43F8-A6FA-2B0D1AFC09F9}"/>
    <cellStyle name="60% - 강조색6 3 2 3 3 4 2" xfId="30892" xr:uid="{02233AA4-23CF-43C5-B9D9-E41DEC689DB7}"/>
    <cellStyle name="60% - 강조색6 3 2 3 3 5" xfId="21164" xr:uid="{B9AAE157-A249-484F-9381-2560373C8115}"/>
    <cellStyle name="60% - 강조색6 3 2 3 4" xfId="2924" xr:uid="{954DB329-78ED-41BD-9C02-250AA1D0381E}"/>
    <cellStyle name="60% - 강조색6 3 2 3 4 2" xfId="7788" xr:uid="{7243DB45-7CAF-4768-B475-4F7B74E1E3B9}"/>
    <cellStyle name="60% - 강조색6 3 2 3 4 2 2" xfId="17516" xr:uid="{AB497240-CDA3-4AE2-A9E5-AB749661C21A}"/>
    <cellStyle name="60% - 강조색6 3 2 3 4 2 2 2" xfId="36972" xr:uid="{16FF5253-87A8-44BF-96B2-E7F83017EF58}"/>
    <cellStyle name="60% - 강조색6 3 2 3 4 2 3" xfId="27244" xr:uid="{442ACC0A-1677-4167-A7BF-DB154DC37430}"/>
    <cellStyle name="60% - 강조색6 3 2 3 4 3" xfId="12652" xr:uid="{9377F81C-D9B3-42B3-8605-37F4A14719E2}"/>
    <cellStyle name="60% - 강조색6 3 2 3 4 3 2" xfId="32108" xr:uid="{9E9D98C1-F07F-4571-8EB9-FD252F353015}"/>
    <cellStyle name="60% - 강조색6 3 2 3 4 4" xfId="22380" xr:uid="{BB1C738F-D791-4DD2-AB87-100DC0BF6C33}"/>
    <cellStyle name="60% - 강조색6 3 2 3 5" xfId="5356" xr:uid="{915E9F53-43F7-448A-AB94-669F399CDDD5}"/>
    <cellStyle name="60% - 강조색6 3 2 3 5 2" xfId="15084" xr:uid="{42A499F3-B815-42D3-B04D-DFC37F7C97F8}"/>
    <cellStyle name="60% - 강조색6 3 2 3 5 2 2" xfId="34540" xr:uid="{ED8CCF6D-8E9E-4680-B1D3-CD231C9469CD}"/>
    <cellStyle name="60% - 강조색6 3 2 3 5 3" xfId="24812" xr:uid="{30C8BED2-C012-4311-AB9E-321C1AD34440}"/>
    <cellStyle name="60% - 강조색6 3 2 3 6" xfId="10220" xr:uid="{DC031CF9-CCA6-406D-91F4-4FB6AD171651}"/>
    <cellStyle name="60% - 강조색6 3 2 3 6 2" xfId="29676" xr:uid="{C0C62DE8-CA50-4622-BDB4-8BE3DAC8C1ED}"/>
    <cellStyle name="60% - 강조색6 3 2 3 7" xfId="19948" xr:uid="{A1344013-A25E-4D39-BC47-1B4D5950A9D4}"/>
    <cellStyle name="60% - 강조색6 3 2 4" xfId="796" xr:uid="{246FD16C-965B-44B8-BCC3-C426739903A8}"/>
    <cellStyle name="60% - 강조색6 3 2 4 2" xfId="2012" xr:uid="{7576938B-3446-4151-A87C-90A41321FFA4}"/>
    <cellStyle name="60% - 강조색6 3 2 4 2 2" xfId="4444" xr:uid="{B51AEA5B-232F-42C1-993D-E635413F4090}"/>
    <cellStyle name="60% - 강조색6 3 2 4 2 2 2" xfId="9308" xr:uid="{BCB412B7-E8E9-4882-AB96-34A48CFEF9F5}"/>
    <cellStyle name="60% - 강조색6 3 2 4 2 2 2 2" xfId="19036" xr:uid="{36786D12-AB95-4D59-85BC-7A616B959676}"/>
    <cellStyle name="60% - 강조색6 3 2 4 2 2 2 2 2" xfId="38492" xr:uid="{82BE1ECB-0DA7-4101-9142-EE878FE5FD0C}"/>
    <cellStyle name="60% - 강조색6 3 2 4 2 2 2 3" xfId="28764" xr:uid="{7069F5A3-6933-4422-B2B3-907FC35CFD93}"/>
    <cellStyle name="60% - 강조색6 3 2 4 2 2 3" xfId="14172" xr:uid="{60157DA3-2DB9-4C93-94B8-B38D677C3CA3}"/>
    <cellStyle name="60% - 강조색6 3 2 4 2 2 3 2" xfId="33628" xr:uid="{FF44FE32-BF53-4E20-888C-93812AC0B8DA}"/>
    <cellStyle name="60% - 강조색6 3 2 4 2 2 4" xfId="23900" xr:uid="{1E7671B9-F055-43A3-88DC-55C76CB406D5}"/>
    <cellStyle name="60% - 강조색6 3 2 4 2 3" xfId="6876" xr:uid="{1EA232FE-72CF-4D2A-AD6B-14BA187D3CDD}"/>
    <cellStyle name="60% - 강조색6 3 2 4 2 3 2" xfId="16604" xr:uid="{A2387C74-A872-4FED-B317-C96D4A96D491}"/>
    <cellStyle name="60% - 강조색6 3 2 4 2 3 2 2" xfId="36060" xr:uid="{E36FE4DE-176A-473D-B592-8C1AC01D3D5F}"/>
    <cellStyle name="60% - 강조색6 3 2 4 2 3 3" xfId="26332" xr:uid="{D3D07DFE-AD8F-4D15-A326-493AA7E10FE3}"/>
    <cellStyle name="60% - 강조색6 3 2 4 2 4" xfId="11740" xr:uid="{874726CB-5AFE-48A8-9336-061BB5034638}"/>
    <cellStyle name="60% - 강조색6 3 2 4 2 4 2" xfId="31196" xr:uid="{029A928E-66D7-4E10-8F0A-8108D71C162A}"/>
    <cellStyle name="60% - 강조색6 3 2 4 2 5" xfId="21468" xr:uid="{55B67CD2-C99C-465B-8C29-0F5CA197E535}"/>
    <cellStyle name="60% - 강조색6 3 2 4 3" xfId="3228" xr:uid="{1631877D-23C6-422F-8593-3DEB2EB67281}"/>
    <cellStyle name="60% - 강조색6 3 2 4 3 2" xfId="8092" xr:uid="{B6901295-FD73-4DB4-9CF4-9667D40ABF58}"/>
    <cellStyle name="60% - 강조색6 3 2 4 3 2 2" xfId="17820" xr:uid="{FC252260-AEBF-4EBB-B7BC-78179BD8E566}"/>
    <cellStyle name="60% - 강조색6 3 2 4 3 2 2 2" xfId="37276" xr:uid="{9184B34E-9CFA-4DE8-ACFA-B9D91483A45F}"/>
    <cellStyle name="60% - 강조색6 3 2 4 3 2 3" xfId="27548" xr:uid="{4710D051-C34E-4AC2-B023-84723BF813FC}"/>
    <cellStyle name="60% - 강조색6 3 2 4 3 3" xfId="12956" xr:uid="{7134EE82-D18C-40DC-ABAC-6428A584D454}"/>
    <cellStyle name="60% - 강조색6 3 2 4 3 3 2" xfId="32412" xr:uid="{776AF06C-387A-40C2-A4FD-1AE872CD631E}"/>
    <cellStyle name="60% - 강조색6 3 2 4 3 4" xfId="22684" xr:uid="{C82D393F-8303-4C58-8A4E-352605D2CBD1}"/>
    <cellStyle name="60% - 강조색6 3 2 4 4" xfId="5660" xr:uid="{06F28C5C-E2A4-49B4-A9BF-93A6C1C61CD3}"/>
    <cellStyle name="60% - 강조색6 3 2 4 4 2" xfId="15388" xr:uid="{0E6917B5-FF5D-49FD-9CFF-90F6EF27634D}"/>
    <cellStyle name="60% - 강조색6 3 2 4 4 2 2" xfId="34844" xr:uid="{68260583-907D-408D-A560-253EE340ED37}"/>
    <cellStyle name="60% - 강조색6 3 2 4 4 3" xfId="25116" xr:uid="{579EBEFA-5CA6-4EC1-9FB2-91362E083F36}"/>
    <cellStyle name="60% - 강조색6 3 2 4 5" xfId="10524" xr:uid="{2E6DD5AE-A89D-4FBE-B6E1-9482B5071D3E}"/>
    <cellStyle name="60% - 강조색6 3 2 4 5 2" xfId="29980" xr:uid="{634A8B5A-FB65-4EF4-9B7D-978F0E1A2955}"/>
    <cellStyle name="60% - 강조색6 3 2 4 6" xfId="20252" xr:uid="{9733C425-0738-4FE4-92F1-AD12280A7345}"/>
    <cellStyle name="60% - 강조색6 3 2 5" xfId="1404" xr:uid="{79715F2A-120A-4325-8BE9-BCBA70900B4B}"/>
    <cellStyle name="60% - 강조색6 3 2 5 2" xfId="3836" xr:uid="{1291CA38-F74E-4166-B8A7-F6AA674D0892}"/>
    <cellStyle name="60% - 강조색6 3 2 5 2 2" xfId="8700" xr:uid="{BB8196D4-EFDB-4ABB-86ED-42ED5F8DF296}"/>
    <cellStyle name="60% - 강조색6 3 2 5 2 2 2" xfId="18428" xr:uid="{B0A67A6A-A702-4EB8-866C-F46A42C36C4D}"/>
    <cellStyle name="60% - 강조색6 3 2 5 2 2 2 2" xfId="37884" xr:uid="{CE2834CC-094A-43EF-B373-4229C7941C77}"/>
    <cellStyle name="60% - 강조색6 3 2 5 2 2 3" xfId="28156" xr:uid="{D07CB4D2-13E0-4DDC-BD54-E0523D1BE7DE}"/>
    <cellStyle name="60% - 강조색6 3 2 5 2 3" xfId="13564" xr:uid="{ACAFB3D9-A396-4714-9B7B-0288F3B73F79}"/>
    <cellStyle name="60% - 강조색6 3 2 5 2 3 2" xfId="33020" xr:uid="{B7FB268B-2C7B-40D1-AF90-AEB3F64EF607}"/>
    <cellStyle name="60% - 강조색6 3 2 5 2 4" xfId="23292" xr:uid="{DEC2DB60-B336-4826-BC25-F5123AC48760}"/>
    <cellStyle name="60% - 강조색6 3 2 5 3" xfId="6268" xr:uid="{0FDD0548-1DED-403E-B688-3457F027EC5E}"/>
    <cellStyle name="60% - 강조색6 3 2 5 3 2" xfId="15996" xr:uid="{C3CC5FF0-B38A-4C76-91B4-69D12CFB5914}"/>
    <cellStyle name="60% - 강조색6 3 2 5 3 2 2" xfId="35452" xr:uid="{81D96F05-105F-4F18-841F-FEFBAA63645C}"/>
    <cellStyle name="60% - 강조색6 3 2 5 3 3" xfId="25724" xr:uid="{EDCF8D29-D123-4AC3-8382-6C5F967BD744}"/>
    <cellStyle name="60% - 강조색6 3 2 5 4" xfId="11132" xr:uid="{D09780E6-C7AA-4A3C-89B7-7DD5D93B0BE8}"/>
    <cellStyle name="60% - 강조색6 3 2 5 4 2" xfId="30588" xr:uid="{CB247949-5E1E-416F-813E-B49F676352B4}"/>
    <cellStyle name="60% - 강조색6 3 2 5 5" xfId="20860" xr:uid="{34A1F4C2-274B-4631-9417-121B65B1DB6E}"/>
    <cellStyle name="60% - 강조색6 3 2 6" xfId="2620" xr:uid="{AA30B524-87B1-4FA0-A03D-679A96F82A82}"/>
    <cellStyle name="60% - 강조색6 3 2 6 2" xfId="7484" xr:uid="{59C2198B-808C-4E2A-8E5E-C54848FBBD2F}"/>
    <cellStyle name="60% - 강조색6 3 2 6 2 2" xfId="17212" xr:uid="{566B6939-2A54-45E3-8BCB-6B212768962A}"/>
    <cellStyle name="60% - 강조색6 3 2 6 2 2 2" xfId="36668" xr:uid="{CB83B1C3-8A8D-4AD8-85F7-9C772AD1378A}"/>
    <cellStyle name="60% - 강조색6 3 2 6 2 3" xfId="26940" xr:uid="{4B6F8A01-035B-44BD-AE1E-9437C70CBB56}"/>
    <cellStyle name="60% - 강조색6 3 2 6 3" xfId="12348" xr:uid="{14E4F054-018A-45A0-A7FA-5A790D519297}"/>
    <cellStyle name="60% - 강조색6 3 2 6 3 2" xfId="31804" xr:uid="{5BC237EA-8546-4786-ACA8-28083FAFFA02}"/>
    <cellStyle name="60% - 강조색6 3 2 6 4" xfId="22076" xr:uid="{3D9438C4-DD7B-4CFE-8176-2EC22A8A4EE0}"/>
    <cellStyle name="60% - 강조색6 3 2 7" xfId="5052" xr:uid="{077CB48A-9AD9-4120-96C2-3E738E44BBDE}"/>
    <cellStyle name="60% - 강조색6 3 2 7 2" xfId="14780" xr:uid="{361AB28A-9A7B-4CBD-A1F5-F9DD398748E1}"/>
    <cellStyle name="60% - 강조색6 3 2 7 2 2" xfId="34236" xr:uid="{B0838DE0-C062-4282-B65A-BD3B0A97D8B8}"/>
    <cellStyle name="60% - 강조색6 3 2 7 3" xfId="24508" xr:uid="{F76F0958-66F7-4251-9BC0-A3B468E470D2}"/>
    <cellStyle name="60% - 강조색6 3 2 8" xfId="9916" xr:uid="{D66516B7-9C06-4E9E-9544-A24F5D11462B}"/>
    <cellStyle name="60% - 강조색6 3 2 8 2" xfId="29372" xr:uid="{A04F0B4E-3653-4E3D-98CC-98D7F9BEF9E1}"/>
    <cellStyle name="60% - 강조색6 3 2 9" xfId="19644" xr:uid="{DCE16225-843D-4EB5-B32E-79ADE1A61397}"/>
    <cellStyle name="60% - 강조색6 3 3" xfId="262" xr:uid="{9B7E126F-08AB-40B3-BDE1-19338027B3DD}"/>
    <cellStyle name="60% - 강조색6 3 3 2" xfId="567" xr:uid="{6B3909CF-682C-4B41-8A3F-38574001E8DE}"/>
    <cellStyle name="60% - 강조색6 3 3 2 2" xfId="1175" xr:uid="{B6B60155-5D74-4652-A6BD-AD0DEDAE729C}"/>
    <cellStyle name="60% - 강조색6 3 3 2 2 2" xfId="2391" xr:uid="{163E6EA1-7FBD-4217-9325-F4B46C9FCEA6}"/>
    <cellStyle name="60% - 강조색6 3 3 2 2 2 2" xfId="4823" xr:uid="{A50F8A47-8F21-4A00-B7A1-DD115120EED0}"/>
    <cellStyle name="60% - 강조색6 3 3 2 2 2 2 2" xfId="9687" xr:uid="{0989DCDF-84CA-4620-A706-02BFF64FB8E1}"/>
    <cellStyle name="60% - 강조색6 3 3 2 2 2 2 2 2" xfId="19415" xr:uid="{91153678-2E94-48FE-B95E-10814222996D}"/>
    <cellStyle name="60% - 강조색6 3 3 2 2 2 2 2 2 2" xfId="38871" xr:uid="{6F9E4EFE-436E-4D58-90D3-6B73CC01EB48}"/>
    <cellStyle name="60% - 강조색6 3 3 2 2 2 2 2 3" xfId="29143" xr:uid="{4328474E-2708-4943-90B9-3E097E51BDB5}"/>
    <cellStyle name="60% - 강조색6 3 3 2 2 2 2 3" xfId="14551" xr:uid="{1321F2FA-EF5B-446D-8B2D-564A98189B1D}"/>
    <cellStyle name="60% - 강조색6 3 3 2 2 2 2 3 2" xfId="34007" xr:uid="{1C516C36-B79E-4FE0-8DDC-CB7508CD23D4}"/>
    <cellStyle name="60% - 강조색6 3 3 2 2 2 2 4" xfId="24279" xr:uid="{D1E0F1CA-7EB2-4B95-93A1-B6BC4BACA8C4}"/>
    <cellStyle name="60% - 강조색6 3 3 2 2 2 3" xfId="7255" xr:uid="{441D32B3-5955-45C9-B6F1-8AE9D5215CBE}"/>
    <cellStyle name="60% - 강조색6 3 3 2 2 2 3 2" xfId="16983" xr:uid="{CE84407A-A93E-4C4E-895F-175F73355812}"/>
    <cellStyle name="60% - 강조색6 3 3 2 2 2 3 2 2" xfId="36439" xr:uid="{900F235A-4F69-4798-9148-A2031231032A}"/>
    <cellStyle name="60% - 강조색6 3 3 2 2 2 3 3" xfId="26711" xr:uid="{7BAA0E2D-9EC4-4835-95F7-D98A1936AB48}"/>
    <cellStyle name="60% - 강조색6 3 3 2 2 2 4" xfId="12119" xr:uid="{23582EF5-C171-41E9-91B8-E969A7D685C0}"/>
    <cellStyle name="60% - 강조색6 3 3 2 2 2 4 2" xfId="31575" xr:uid="{779A1A61-06C6-4E7B-A091-7BC2C05E5672}"/>
    <cellStyle name="60% - 강조색6 3 3 2 2 2 5" xfId="21847" xr:uid="{5E063F54-CC8B-4DC4-9B31-C0195581A82A}"/>
    <cellStyle name="60% - 강조색6 3 3 2 2 3" xfId="3607" xr:uid="{FDC29D99-E979-40A7-9850-E452DCD7C4F1}"/>
    <cellStyle name="60% - 강조색6 3 3 2 2 3 2" xfId="8471" xr:uid="{EE8931CB-3927-49C9-A275-6A083B512D39}"/>
    <cellStyle name="60% - 강조색6 3 3 2 2 3 2 2" xfId="18199" xr:uid="{BCFAB294-2D08-4C96-BBDE-0904BD46C6CC}"/>
    <cellStyle name="60% - 강조색6 3 3 2 2 3 2 2 2" xfId="37655" xr:uid="{1BF7D2B7-2C4F-4E51-94AB-49B31C542096}"/>
    <cellStyle name="60% - 강조색6 3 3 2 2 3 2 3" xfId="27927" xr:uid="{B413B958-9A33-4A45-A11B-8863FA225AFC}"/>
    <cellStyle name="60% - 강조색6 3 3 2 2 3 3" xfId="13335" xr:uid="{406FF9B0-F409-4DCE-AA9E-04320C37EDC6}"/>
    <cellStyle name="60% - 강조색6 3 3 2 2 3 3 2" xfId="32791" xr:uid="{1AF2C00E-4212-4688-A2D7-4E26174FD15D}"/>
    <cellStyle name="60% - 강조색6 3 3 2 2 3 4" xfId="23063" xr:uid="{D01E9045-736D-4E14-8CAC-A4D587EFF91D}"/>
    <cellStyle name="60% - 강조색6 3 3 2 2 4" xfId="6039" xr:uid="{818824F2-7CE6-4E17-9885-AF329BF04AFF}"/>
    <cellStyle name="60% - 강조색6 3 3 2 2 4 2" xfId="15767" xr:uid="{9BE7EA62-7D40-4CE5-B6E5-8448D4F17F14}"/>
    <cellStyle name="60% - 강조색6 3 3 2 2 4 2 2" xfId="35223" xr:uid="{9753FF4E-7E5D-4A3D-8D7C-59BF93F244E5}"/>
    <cellStyle name="60% - 강조색6 3 3 2 2 4 3" xfId="25495" xr:uid="{09BD219E-DA7A-4663-850A-A2C659BF615C}"/>
    <cellStyle name="60% - 강조색6 3 3 2 2 5" xfId="10903" xr:uid="{CB484B65-48F4-46C8-B29E-6E8176D1105D}"/>
    <cellStyle name="60% - 강조색6 3 3 2 2 5 2" xfId="30359" xr:uid="{2CC76F9F-D192-4D9A-8EB6-01EFB961A9AA}"/>
    <cellStyle name="60% - 강조색6 3 3 2 2 6" xfId="20631" xr:uid="{4C1AE0D1-F591-4207-A674-870BE4871454}"/>
    <cellStyle name="60% - 강조색6 3 3 2 3" xfId="1783" xr:uid="{1F496321-CA6F-4487-AAD5-B201DADCD803}"/>
    <cellStyle name="60% - 강조색6 3 3 2 3 2" xfId="4215" xr:uid="{9DB6F60A-C63C-4768-AB00-D8B861CFE389}"/>
    <cellStyle name="60% - 강조색6 3 3 2 3 2 2" xfId="9079" xr:uid="{BAD632D3-F553-4AF5-BEA3-8E8DF9C880B5}"/>
    <cellStyle name="60% - 강조색6 3 3 2 3 2 2 2" xfId="18807" xr:uid="{E4F96CAD-80E7-4F76-9E5F-64B57017B733}"/>
    <cellStyle name="60% - 강조색6 3 3 2 3 2 2 2 2" xfId="38263" xr:uid="{44FFA74C-2B7A-46A0-9A8B-743864BD34DC}"/>
    <cellStyle name="60% - 강조색6 3 3 2 3 2 2 3" xfId="28535" xr:uid="{A3CD1A8A-C3E1-4488-9F66-0191398442AE}"/>
    <cellStyle name="60% - 강조색6 3 3 2 3 2 3" xfId="13943" xr:uid="{4AC25F9B-A443-4548-B785-5ED852FCA52F}"/>
    <cellStyle name="60% - 강조색6 3 3 2 3 2 3 2" xfId="33399" xr:uid="{A14313BD-E0CA-4689-A622-CEBD8A024B64}"/>
    <cellStyle name="60% - 강조색6 3 3 2 3 2 4" xfId="23671" xr:uid="{06C20BAC-8EE4-4E03-8C44-71FB98C8A4AD}"/>
    <cellStyle name="60% - 강조색6 3 3 2 3 3" xfId="6647" xr:uid="{59093ACB-7C94-4793-9841-B8E739A4EACC}"/>
    <cellStyle name="60% - 강조색6 3 3 2 3 3 2" xfId="16375" xr:uid="{7D230D5F-5633-48D3-B014-522B3D6ABCB7}"/>
    <cellStyle name="60% - 강조색6 3 3 2 3 3 2 2" xfId="35831" xr:uid="{910677F0-322A-4DA2-B5B8-5B8EB38FBADB}"/>
    <cellStyle name="60% - 강조색6 3 3 2 3 3 3" xfId="26103" xr:uid="{FB94B6F9-C556-4E0B-8E46-EE944EBFDB06}"/>
    <cellStyle name="60% - 강조색6 3 3 2 3 4" xfId="11511" xr:uid="{01ED1113-BAC0-4F08-B922-7F2EA139124F}"/>
    <cellStyle name="60% - 강조색6 3 3 2 3 4 2" xfId="30967" xr:uid="{31D54F72-8E9F-48A0-80A2-6C5783304FBF}"/>
    <cellStyle name="60% - 강조색6 3 3 2 3 5" xfId="21239" xr:uid="{3C79CA05-A9C3-4806-A570-D60B39E44749}"/>
    <cellStyle name="60% - 강조색6 3 3 2 4" xfId="2999" xr:uid="{22770C79-C10F-49DD-AC11-9FFE449E5B22}"/>
    <cellStyle name="60% - 강조색6 3 3 2 4 2" xfId="7863" xr:uid="{9820BAA7-6C4C-47D2-8A7F-8599CD929867}"/>
    <cellStyle name="60% - 강조색6 3 3 2 4 2 2" xfId="17591" xr:uid="{9E980EA7-2790-41A6-88D2-BA21B05F1D36}"/>
    <cellStyle name="60% - 강조색6 3 3 2 4 2 2 2" xfId="37047" xr:uid="{E400EBD5-91AD-4138-9F6A-826C5A18FC63}"/>
    <cellStyle name="60% - 강조색6 3 3 2 4 2 3" xfId="27319" xr:uid="{58472F5E-37AB-4284-8159-8D226E39114F}"/>
    <cellStyle name="60% - 강조색6 3 3 2 4 3" xfId="12727" xr:uid="{F1B96AE0-2E42-494C-84D5-32988EFA31F7}"/>
    <cellStyle name="60% - 강조색6 3 3 2 4 3 2" xfId="32183" xr:uid="{291C4AE1-0DE4-4633-B0A2-3FC6FC06784F}"/>
    <cellStyle name="60% - 강조색6 3 3 2 4 4" xfId="22455" xr:uid="{A5D9C2D2-AF28-4CA0-98B7-76121BDA9AA2}"/>
    <cellStyle name="60% - 강조색6 3 3 2 5" xfId="5431" xr:uid="{12665E91-B8FA-4AA7-B9F6-6EC36195A9B1}"/>
    <cellStyle name="60% - 강조색6 3 3 2 5 2" xfId="15159" xr:uid="{ADDC0056-DE8E-438C-80FA-381D1677AC4A}"/>
    <cellStyle name="60% - 강조색6 3 3 2 5 2 2" xfId="34615" xr:uid="{44CF8CA6-3014-42F7-926D-1550059A10ED}"/>
    <cellStyle name="60% - 강조색6 3 3 2 5 3" xfId="24887" xr:uid="{43C71075-6A1F-4C4E-890E-CF406FBD3346}"/>
    <cellStyle name="60% - 강조색6 3 3 2 6" xfId="10295" xr:uid="{09E504A9-4A08-4E49-B2C5-257EE2458806}"/>
    <cellStyle name="60% - 강조색6 3 3 2 6 2" xfId="29751" xr:uid="{D9B46517-74EF-498A-80F2-6DB5D8C02C51}"/>
    <cellStyle name="60% - 강조색6 3 3 2 7" xfId="20023" xr:uid="{2C6E9E19-8131-4F1B-8E5B-DA0F9F546367}"/>
    <cellStyle name="60% - 강조색6 3 3 3" xfId="871" xr:uid="{9A9667CD-4E46-4B37-827E-8D8631DAA19D}"/>
    <cellStyle name="60% - 강조색6 3 3 3 2" xfId="2087" xr:uid="{2E9F70E6-792A-489C-A33F-5B8007D220B5}"/>
    <cellStyle name="60% - 강조색6 3 3 3 2 2" xfId="4519" xr:uid="{EBFFB6C9-7056-40F7-A7A9-AB27521B8A4E}"/>
    <cellStyle name="60% - 강조색6 3 3 3 2 2 2" xfId="9383" xr:uid="{ED77FB81-D8D2-45D0-9B0A-F96F8A7BFB5E}"/>
    <cellStyle name="60% - 강조색6 3 3 3 2 2 2 2" xfId="19111" xr:uid="{52C3849D-D862-41B6-B96E-42F46672E390}"/>
    <cellStyle name="60% - 강조색6 3 3 3 2 2 2 2 2" xfId="38567" xr:uid="{09CA6ECA-1CC5-4EBB-A535-8013965624C7}"/>
    <cellStyle name="60% - 강조색6 3 3 3 2 2 2 3" xfId="28839" xr:uid="{B5B3C933-5E62-496F-B442-CD4E06A20809}"/>
    <cellStyle name="60% - 강조색6 3 3 3 2 2 3" xfId="14247" xr:uid="{0371103B-67C1-42FB-AFB2-43D83E9BDF01}"/>
    <cellStyle name="60% - 강조색6 3 3 3 2 2 3 2" xfId="33703" xr:uid="{590E9243-D889-4BDC-AA5A-39D5152D6A9B}"/>
    <cellStyle name="60% - 강조색6 3 3 3 2 2 4" xfId="23975" xr:uid="{7F0E04D2-7F71-42B3-8A52-7F3C58099995}"/>
    <cellStyle name="60% - 강조색6 3 3 3 2 3" xfId="6951" xr:uid="{3BC8902B-A006-4F5D-BD0D-9844228DE3BB}"/>
    <cellStyle name="60% - 강조색6 3 3 3 2 3 2" xfId="16679" xr:uid="{5FBD439C-A975-41AC-9A90-46740ECDD22C}"/>
    <cellStyle name="60% - 강조색6 3 3 3 2 3 2 2" xfId="36135" xr:uid="{F02CBD4B-0EBB-46E9-B2AB-92C98D36890A}"/>
    <cellStyle name="60% - 강조색6 3 3 3 2 3 3" xfId="26407" xr:uid="{6C1A69C3-BDB5-4696-8F50-3D060FED5AA9}"/>
    <cellStyle name="60% - 강조색6 3 3 3 2 4" xfId="11815" xr:uid="{8ED01787-D363-49B1-A579-5069180F25DB}"/>
    <cellStyle name="60% - 강조색6 3 3 3 2 4 2" xfId="31271" xr:uid="{8968C288-55AF-40DC-B4A2-AE8C84D99451}"/>
    <cellStyle name="60% - 강조색6 3 3 3 2 5" xfId="21543" xr:uid="{C1F79293-CECE-4F7B-96AB-3C351B99165F}"/>
    <cellStyle name="60% - 강조색6 3 3 3 3" xfId="3303" xr:uid="{F5FE474A-2BFD-4703-80D1-8AC616E370FC}"/>
    <cellStyle name="60% - 강조색6 3 3 3 3 2" xfId="8167" xr:uid="{442B270F-DB71-4C58-BFB6-620CEB27546A}"/>
    <cellStyle name="60% - 강조색6 3 3 3 3 2 2" xfId="17895" xr:uid="{0FA3DE1E-49CC-420F-A32C-21BE7E2B815B}"/>
    <cellStyle name="60% - 강조색6 3 3 3 3 2 2 2" xfId="37351" xr:uid="{7079BAD5-1DA1-4C7B-8D03-B5878D630AE2}"/>
    <cellStyle name="60% - 강조색6 3 3 3 3 2 3" xfId="27623" xr:uid="{4870E9E1-E9A0-4A0E-8C70-A368203C0F46}"/>
    <cellStyle name="60% - 강조색6 3 3 3 3 3" xfId="13031" xr:uid="{B87BB22E-F641-4BEC-B670-58378E32C3AE}"/>
    <cellStyle name="60% - 강조색6 3 3 3 3 3 2" xfId="32487" xr:uid="{9E645E2A-1D34-4939-A8D7-1B6625883182}"/>
    <cellStyle name="60% - 강조색6 3 3 3 3 4" xfId="22759" xr:uid="{719A09CF-7ECE-4FFA-8D81-2F22FC140BC4}"/>
    <cellStyle name="60% - 강조색6 3 3 3 4" xfId="5735" xr:uid="{823001D3-5838-4A29-ADA6-673278A44E67}"/>
    <cellStyle name="60% - 강조색6 3 3 3 4 2" xfId="15463" xr:uid="{5F04B4F2-4BB8-4ADA-8EB9-C8FD64AA3150}"/>
    <cellStyle name="60% - 강조색6 3 3 3 4 2 2" xfId="34919" xr:uid="{3FC3FA60-5B4B-4255-8FE7-9D079F8754D2}"/>
    <cellStyle name="60% - 강조색6 3 3 3 4 3" xfId="25191" xr:uid="{8CC9AD01-BCAF-4CF2-9767-522967889469}"/>
    <cellStyle name="60% - 강조색6 3 3 3 5" xfId="10599" xr:uid="{0ECA195E-EBCD-4479-B3A7-A9FEAD2B23DD}"/>
    <cellStyle name="60% - 강조색6 3 3 3 5 2" xfId="30055" xr:uid="{A1141E42-C4D1-4DD6-BB5A-F2BF97042E99}"/>
    <cellStyle name="60% - 강조색6 3 3 3 6" xfId="20327" xr:uid="{9BE44318-A384-4305-91F9-CC9FBE083A69}"/>
    <cellStyle name="60% - 강조색6 3 3 4" xfId="1479" xr:uid="{ED09FE8B-BE8C-4BAC-A59C-08C877433866}"/>
    <cellStyle name="60% - 강조색6 3 3 4 2" xfId="3911" xr:uid="{938099C1-DADF-45CF-8AA4-5D41736F6F91}"/>
    <cellStyle name="60% - 강조색6 3 3 4 2 2" xfId="8775" xr:uid="{81A4F093-B33D-4310-B537-435E86CC2A55}"/>
    <cellStyle name="60% - 강조색6 3 3 4 2 2 2" xfId="18503" xr:uid="{7E4F6DCD-4FFA-49FD-82C5-48C6854433B2}"/>
    <cellStyle name="60% - 강조색6 3 3 4 2 2 2 2" xfId="37959" xr:uid="{1F773141-B4B0-454D-A9B3-DF10B0E9B6A9}"/>
    <cellStyle name="60% - 강조색6 3 3 4 2 2 3" xfId="28231" xr:uid="{6C66872D-97A1-440E-93CF-AECF4140EBC4}"/>
    <cellStyle name="60% - 강조색6 3 3 4 2 3" xfId="13639" xr:uid="{DA1B41C0-9EC2-45DD-8620-4535024B2D3B}"/>
    <cellStyle name="60% - 강조색6 3 3 4 2 3 2" xfId="33095" xr:uid="{2E75A7B3-E4F1-4E7A-BCCB-F57F8F77E3F5}"/>
    <cellStyle name="60% - 강조색6 3 3 4 2 4" xfId="23367" xr:uid="{986F8CE4-F0D0-4253-B23F-031DF53C9EA4}"/>
    <cellStyle name="60% - 강조색6 3 3 4 3" xfId="6343" xr:uid="{94A85F1E-935E-4337-9E8F-8990E5BA5582}"/>
    <cellStyle name="60% - 강조색6 3 3 4 3 2" xfId="16071" xr:uid="{9F8C9985-0C6D-476E-B284-B598BE1C51A7}"/>
    <cellStyle name="60% - 강조색6 3 3 4 3 2 2" xfId="35527" xr:uid="{C86F09E4-C504-41DD-8A4C-FD022C816E42}"/>
    <cellStyle name="60% - 강조색6 3 3 4 3 3" xfId="25799" xr:uid="{96B1B4A4-25F5-402E-8E05-0710D90A28DC}"/>
    <cellStyle name="60% - 강조색6 3 3 4 4" xfId="11207" xr:uid="{E93D8A55-95B2-48F7-9DC3-1F0EEDA58064}"/>
    <cellStyle name="60% - 강조색6 3 3 4 4 2" xfId="30663" xr:uid="{2616AB84-A4A8-4110-9C1E-04BF556DC9C5}"/>
    <cellStyle name="60% - 강조색6 3 3 4 5" xfId="20935" xr:uid="{162CBB9B-8C21-48F7-A3EE-E4F92DA1B3D8}"/>
    <cellStyle name="60% - 강조색6 3 3 5" xfId="2695" xr:uid="{56FC7681-3A3A-4E34-AE6B-63D67BD54D5B}"/>
    <cellStyle name="60% - 강조색6 3 3 5 2" xfId="7559" xr:uid="{104141B0-5469-4A6D-88C1-6936E36A7FED}"/>
    <cellStyle name="60% - 강조색6 3 3 5 2 2" xfId="17287" xr:uid="{935B7BD9-EACA-469A-9720-2145DE49E5E3}"/>
    <cellStyle name="60% - 강조색6 3 3 5 2 2 2" xfId="36743" xr:uid="{AB45124F-8A91-4A5F-92AB-E464CCC63A3A}"/>
    <cellStyle name="60% - 강조색6 3 3 5 2 3" xfId="27015" xr:uid="{D886EF7B-629D-414E-9599-FACEA25F6A85}"/>
    <cellStyle name="60% - 강조색6 3 3 5 3" xfId="12423" xr:uid="{A6A9086D-6975-479D-B655-4405CFE593E8}"/>
    <cellStyle name="60% - 강조색6 3 3 5 3 2" xfId="31879" xr:uid="{6EDCDF6A-98B4-49DC-8556-7D617D1AFABE}"/>
    <cellStyle name="60% - 강조색6 3 3 5 4" xfId="22151" xr:uid="{DBE2FBC1-74F4-4E98-B344-F6FEF56F4C73}"/>
    <cellStyle name="60% - 강조색6 3 3 6" xfId="5127" xr:uid="{02792564-366F-43E0-A84D-FE91A0251558}"/>
    <cellStyle name="60% - 강조색6 3 3 6 2" xfId="14855" xr:uid="{28FE6C19-D38C-474D-821F-B0C68A293BDC}"/>
    <cellStyle name="60% - 강조색6 3 3 6 2 2" xfId="34311" xr:uid="{600CEB1B-674B-492B-8734-05BD438C48FA}"/>
    <cellStyle name="60% - 강조색6 3 3 6 3" xfId="24583" xr:uid="{01099A9F-4DB4-4D31-88FA-F9EDD069B4A3}"/>
    <cellStyle name="60% - 강조색6 3 3 7" xfId="9991" xr:uid="{53094CD2-D9CC-4A65-9C69-3F87B5731459}"/>
    <cellStyle name="60% - 강조색6 3 3 7 2" xfId="29447" xr:uid="{D26F1159-D4DF-49BB-A4E3-7897C5E4BA59}"/>
    <cellStyle name="60% - 강조색6 3 3 8" xfId="19719" xr:uid="{415A205C-E942-44F6-8605-58D421BB55E7}"/>
    <cellStyle name="60% - 강조색6 3 4" xfId="415" xr:uid="{DD4B3737-94E6-4478-BF6B-A3752FF9FB22}"/>
    <cellStyle name="60% - 강조색6 3 4 2" xfId="1023" xr:uid="{01EFB51B-24B0-49D4-9D16-A1C3DFA400DB}"/>
    <cellStyle name="60% - 강조색6 3 4 2 2" xfId="2239" xr:uid="{DA9F8538-645C-41FB-8F8A-4446DC658328}"/>
    <cellStyle name="60% - 강조색6 3 4 2 2 2" xfId="4671" xr:uid="{951F51EE-8BB8-4931-A962-A074D015C94F}"/>
    <cellStyle name="60% - 강조색6 3 4 2 2 2 2" xfId="9535" xr:uid="{14159496-0B21-48FE-B5F0-C149191AAFDB}"/>
    <cellStyle name="60% - 강조색6 3 4 2 2 2 2 2" xfId="19263" xr:uid="{C0C30C1D-7723-4D3B-A7E6-4D97268DF0C3}"/>
    <cellStyle name="60% - 강조색6 3 4 2 2 2 2 2 2" xfId="38719" xr:uid="{41950F00-437A-4096-93A6-EEE6ABD47D37}"/>
    <cellStyle name="60% - 강조색6 3 4 2 2 2 2 3" xfId="28991" xr:uid="{36DD9E89-6694-4C9A-8578-C3453B6F364B}"/>
    <cellStyle name="60% - 강조색6 3 4 2 2 2 3" xfId="14399" xr:uid="{1C7F5078-FDA5-4EE6-83E5-F279BAE30ECE}"/>
    <cellStyle name="60% - 강조색6 3 4 2 2 2 3 2" xfId="33855" xr:uid="{AAECDA2C-9595-4580-BAA5-38C8E9549914}"/>
    <cellStyle name="60% - 강조색6 3 4 2 2 2 4" xfId="24127" xr:uid="{C4C5ADA4-1BB5-4E8D-8A9E-B32F1A96C27A}"/>
    <cellStyle name="60% - 강조색6 3 4 2 2 3" xfId="7103" xr:uid="{CDC4EE9C-D63D-440A-9AA1-97A15E7895B2}"/>
    <cellStyle name="60% - 강조색6 3 4 2 2 3 2" xfId="16831" xr:uid="{578A7C88-4AF5-4F5B-AFB4-A599FC9C34BD}"/>
    <cellStyle name="60% - 강조색6 3 4 2 2 3 2 2" xfId="36287" xr:uid="{EECB3727-C67C-4443-8CEF-B5D02345F79A}"/>
    <cellStyle name="60% - 강조색6 3 4 2 2 3 3" xfId="26559" xr:uid="{C5B277F4-75BB-46BC-9C45-0C9DB413ECD0}"/>
    <cellStyle name="60% - 강조색6 3 4 2 2 4" xfId="11967" xr:uid="{5B02144C-6AD6-44CA-8330-40D67473A875}"/>
    <cellStyle name="60% - 강조색6 3 4 2 2 4 2" xfId="31423" xr:uid="{F76FE925-EFA5-4177-BC73-92C875946A5A}"/>
    <cellStyle name="60% - 강조색6 3 4 2 2 5" xfId="21695" xr:uid="{CA37469E-C243-4A5B-8436-39289DD73FFE}"/>
    <cellStyle name="60% - 강조색6 3 4 2 3" xfId="3455" xr:uid="{68FA5C63-DCF0-48D9-A38A-050B4AB40DEF}"/>
    <cellStyle name="60% - 강조색6 3 4 2 3 2" xfId="8319" xr:uid="{E6551EC3-99B7-42A6-9B32-70BD90666CA1}"/>
    <cellStyle name="60% - 강조색6 3 4 2 3 2 2" xfId="18047" xr:uid="{A8CB705E-B5EF-48FC-ACFD-FA35857F620D}"/>
    <cellStyle name="60% - 강조색6 3 4 2 3 2 2 2" xfId="37503" xr:uid="{7C0B53B9-B9D7-4096-9B97-739B9FE422DA}"/>
    <cellStyle name="60% - 강조색6 3 4 2 3 2 3" xfId="27775" xr:uid="{FA0EEF2B-AC50-421D-8574-462EE1E97D05}"/>
    <cellStyle name="60% - 강조색6 3 4 2 3 3" xfId="13183" xr:uid="{FF7458DE-5DA4-45BE-8577-D78DBBEC71C0}"/>
    <cellStyle name="60% - 강조색6 3 4 2 3 3 2" xfId="32639" xr:uid="{2E99CD59-D866-4F7D-A929-C43259C75135}"/>
    <cellStyle name="60% - 강조색6 3 4 2 3 4" xfId="22911" xr:uid="{FDAEE0D0-90DA-4215-BF39-552470C3CD4B}"/>
    <cellStyle name="60% - 강조색6 3 4 2 4" xfId="5887" xr:uid="{5BED62B5-9CFA-441C-8551-EF62844B4193}"/>
    <cellStyle name="60% - 강조색6 3 4 2 4 2" xfId="15615" xr:uid="{5CC4F26C-BD2F-4793-9FF3-B5751D115573}"/>
    <cellStyle name="60% - 강조색6 3 4 2 4 2 2" xfId="35071" xr:uid="{AE08DC2F-C0FD-4446-8C1F-7EDE2A66E38F}"/>
    <cellStyle name="60% - 강조색6 3 4 2 4 3" xfId="25343" xr:uid="{A3CD42F8-6496-42AF-8456-2F447546A999}"/>
    <cellStyle name="60% - 강조색6 3 4 2 5" xfId="10751" xr:uid="{3FDC7BA5-253F-4A09-9B95-335E7C144B94}"/>
    <cellStyle name="60% - 강조색6 3 4 2 5 2" xfId="30207" xr:uid="{E9BE4335-FCFE-450A-9FC2-A8478BD1E346}"/>
    <cellStyle name="60% - 강조색6 3 4 2 6" xfId="20479" xr:uid="{E87FFD8B-653F-4129-A78F-70036C7966B1}"/>
    <cellStyle name="60% - 강조색6 3 4 3" xfId="1631" xr:uid="{D6B781C8-8F49-4960-983D-5AD8206D7A77}"/>
    <cellStyle name="60% - 강조색6 3 4 3 2" xfId="4063" xr:uid="{AC237D57-2F79-4BED-B393-08498544BAF8}"/>
    <cellStyle name="60% - 강조색6 3 4 3 2 2" xfId="8927" xr:uid="{2B85905F-505D-4D61-B346-07D32F952A11}"/>
    <cellStyle name="60% - 강조색6 3 4 3 2 2 2" xfId="18655" xr:uid="{ABBB9E03-9764-4D74-8846-A906A689114D}"/>
    <cellStyle name="60% - 강조색6 3 4 3 2 2 2 2" xfId="38111" xr:uid="{57FD87A4-CFC8-4603-9B00-26018DB879EC}"/>
    <cellStyle name="60% - 강조색6 3 4 3 2 2 3" xfId="28383" xr:uid="{FC583166-0642-469E-B9B0-EEF9DB3FE47E}"/>
    <cellStyle name="60% - 강조색6 3 4 3 2 3" xfId="13791" xr:uid="{935708B0-9327-4EE0-8945-A63D141E5978}"/>
    <cellStyle name="60% - 강조색6 3 4 3 2 3 2" xfId="33247" xr:uid="{A25ABA9A-5003-4FB9-BEA9-B04ABBFCC153}"/>
    <cellStyle name="60% - 강조색6 3 4 3 2 4" xfId="23519" xr:uid="{535C7F4E-D397-4C74-9720-36A3F9CC7E06}"/>
    <cellStyle name="60% - 강조색6 3 4 3 3" xfId="6495" xr:uid="{129EEDE5-C62F-4752-BCD8-3CA573087A7D}"/>
    <cellStyle name="60% - 강조색6 3 4 3 3 2" xfId="16223" xr:uid="{1C7ED8CD-5602-4ADD-8553-C78603B1B9FB}"/>
    <cellStyle name="60% - 강조색6 3 4 3 3 2 2" xfId="35679" xr:uid="{F47E0BDC-ABF5-4BCE-8EF5-BAA326F920CE}"/>
    <cellStyle name="60% - 강조색6 3 4 3 3 3" xfId="25951" xr:uid="{942A8DF0-4E6F-438A-A33D-3EC6F6D4A30C}"/>
    <cellStyle name="60% - 강조색6 3 4 3 4" xfId="11359" xr:uid="{5695A76F-12D2-4D1C-BC45-DD89AA5ADC01}"/>
    <cellStyle name="60% - 강조색6 3 4 3 4 2" xfId="30815" xr:uid="{F4FC3D4B-6642-48B5-ACA3-2C4B749AAA66}"/>
    <cellStyle name="60% - 강조색6 3 4 3 5" xfId="21087" xr:uid="{48699408-27EE-4166-905E-907DF3CF62FD}"/>
    <cellStyle name="60% - 강조색6 3 4 4" xfId="2847" xr:uid="{BE84ED31-CBCB-4190-843F-85905F873932}"/>
    <cellStyle name="60% - 강조색6 3 4 4 2" xfId="7711" xr:uid="{20F8E1AD-1EB5-4E2E-AA59-DC0210C77149}"/>
    <cellStyle name="60% - 강조색6 3 4 4 2 2" xfId="17439" xr:uid="{0009AEDB-BDF6-4064-99FF-0592ED4FE816}"/>
    <cellStyle name="60% - 강조색6 3 4 4 2 2 2" xfId="36895" xr:uid="{E378EFE8-CC18-4B92-82FF-ADC3117047B5}"/>
    <cellStyle name="60% - 강조색6 3 4 4 2 3" xfId="27167" xr:uid="{DDBE98D7-B29B-485F-A255-E2D16A23C7C0}"/>
    <cellStyle name="60% - 강조색6 3 4 4 3" xfId="12575" xr:uid="{F2EFDCA3-E3D7-4B7A-B057-3C179BB99629}"/>
    <cellStyle name="60% - 강조색6 3 4 4 3 2" xfId="32031" xr:uid="{90F0ADB1-05DC-41BC-AFDC-7C99805F1C70}"/>
    <cellStyle name="60% - 강조색6 3 4 4 4" xfId="22303" xr:uid="{88E549DA-1598-47B7-9352-21F1A2DDF64B}"/>
    <cellStyle name="60% - 강조색6 3 4 5" xfId="5279" xr:uid="{E50E1EDA-114A-421B-B250-0C64C1C5F711}"/>
    <cellStyle name="60% - 강조색6 3 4 5 2" xfId="15007" xr:uid="{C13413DF-43D5-48A0-A0D4-E8C87825B38B}"/>
    <cellStyle name="60% - 강조색6 3 4 5 2 2" xfId="34463" xr:uid="{E149292B-2C25-41B7-AC15-3C2745CFBAEC}"/>
    <cellStyle name="60% - 강조색6 3 4 5 3" xfId="24735" xr:uid="{89EA47F7-3A51-4E5B-9353-707E0DBE7D0E}"/>
    <cellStyle name="60% - 강조색6 3 4 6" xfId="10143" xr:uid="{D8CF6DED-7A1D-4909-B023-2818FE8948C9}"/>
    <cellStyle name="60% - 강조색6 3 4 6 2" xfId="29599" xr:uid="{752CCB90-FFF5-4DF8-AAFE-BA1856255EA5}"/>
    <cellStyle name="60% - 강조색6 3 4 7" xfId="19871" xr:uid="{1AA54DD8-9D43-4621-AB81-537004D7CBE0}"/>
    <cellStyle name="60% - 강조색6 3 5" xfId="719" xr:uid="{4CEFF561-BF02-4655-ABEF-3CAB0E2148F7}"/>
    <cellStyle name="60% - 강조색6 3 5 2" xfId="1935" xr:uid="{F7486E22-7548-4E91-919C-87B940AF35FC}"/>
    <cellStyle name="60% - 강조색6 3 5 2 2" xfId="4367" xr:uid="{6FBAADDF-5729-4406-8DF1-1B9327BD5273}"/>
    <cellStyle name="60% - 강조색6 3 5 2 2 2" xfId="9231" xr:uid="{466EA5A7-04F5-43DC-85CF-752F53C74F52}"/>
    <cellStyle name="60% - 강조색6 3 5 2 2 2 2" xfId="18959" xr:uid="{D7B623E4-8749-48BF-9225-B0CD4A994016}"/>
    <cellStyle name="60% - 강조색6 3 5 2 2 2 2 2" xfId="38415" xr:uid="{BF192AB7-4809-4E97-91FA-EFE53FDB5007}"/>
    <cellStyle name="60% - 강조색6 3 5 2 2 2 3" xfId="28687" xr:uid="{CF33D916-D62E-40E4-88FE-3F4AA2CD5DF9}"/>
    <cellStyle name="60% - 강조색6 3 5 2 2 3" xfId="14095" xr:uid="{8339766E-4F95-4A1F-8D34-645FD27D1A82}"/>
    <cellStyle name="60% - 강조색6 3 5 2 2 3 2" xfId="33551" xr:uid="{BE53C962-EB22-4178-9AD2-0EDE04FFE8D1}"/>
    <cellStyle name="60% - 강조색6 3 5 2 2 4" xfId="23823" xr:uid="{0108B5B4-861F-43A9-B95C-73C1E5428180}"/>
    <cellStyle name="60% - 강조색6 3 5 2 3" xfId="6799" xr:uid="{8B36F119-C8CB-4D72-B029-E15E1F1A6D73}"/>
    <cellStyle name="60% - 강조색6 3 5 2 3 2" xfId="16527" xr:uid="{81C1A9C7-C2B1-4D7C-8140-73321B3F8373}"/>
    <cellStyle name="60% - 강조색6 3 5 2 3 2 2" xfId="35983" xr:uid="{0D7DCFC5-A24F-49A4-B961-87296F03C899}"/>
    <cellStyle name="60% - 강조색6 3 5 2 3 3" xfId="26255" xr:uid="{DF183CCD-38A0-4FB6-AB68-123ACB6CEB04}"/>
    <cellStyle name="60% - 강조색6 3 5 2 4" xfId="11663" xr:uid="{3972D567-28CC-42DA-B986-EB84647BFD83}"/>
    <cellStyle name="60% - 강조색6 3 5 2 4 2" xfId="31119" xr:uid="{7AB3BAAF-FAC9-4DC7-8AA5-81045AAE7C5C}"/>
    <cellStyle name="60% - 강조색6 3 5 2 5" xfId="21391" xr:uid="{A955791F-600F-4F2F-A78D-82D860406558}"/>
    <cellStyle name="60% - 강조색6 3 5 3" xfId="3151" xr:uid="{BBD94440-9697-491D-9906-171855DDB795}"/>
    <cellStyle name="60% - 강조색6 3 5 3 2" xfId="8015" xr:uid="{AD69531F-4794-4787-BDD0-5B64B79ADECD}"/>
    <cellStyle name="60% - 강조색6 3 5 3 2 2" xfId="17743" xr:uid="{8A2D816B-1776-46CB-9A60-270F9212811D}"/>
    <cellStyle name="60% - 강조색6 3 5 3 2 2 2" xfId="37199" xr:uid="{4A21300A-DDDE-433A-8EAA-0AD727A1B93B}"/>
    <cellStyle name="60% - 강조색6 3 5 3 2 3" xfId="27471" xr:uid="{9126B036-E6B8-4908-A28E-A4DE6E0D618B}"/>
    <cellStyle name="60% - 강조색6 3 5 3 3" xfId="12879" xr:uid="{0D16AB5B-DBC3-437C-BFB5-CFA5C1699470}"/>
    <cellStyle name="60% - 강조색6 3 5 3 3 2" xfId="32335" xr:uid="{ADE7B13B-4084-4C11-9639-FC194A0C7147}"/>
    <cellStyle name="60% - 강조색6 3 5 3 4" xfId="22607" xr:uid="{602C8EF6-EE4E-4C44-92E0-AAB767323DB3}"/>
    <cellStyle name="60% - 강조색6 3 5 4" xfId="5583" xr:uid="{D0868B63-4B19-4E5D-96C1-F9C16326EDE3}"/>
    <cellStyle name="60% - 강조색6 3 5 4 2" xfId="15311" xr:uid="{9AD9DFE0-AA87-470F-8BBA-74A45487C79C}"/>
    <cellStyle name="60% - 강조색6 3 5 4 2 2" xfId="34767" xr:uid="{B3DAF395-6B5F-407A-B5A0-2706C8B2FF24}"/>
    <cellStyle name="60% - 강조색6 3 5 4 3" xfId="25039" xr:uid="{368E4907-5CB1-4814-A679-BD4177B2EE2B}"/>
    <cellStyle name="60% - 강조색6 3 5 5" xfId="10447" xr:uid="{18404977-CD17-464E-8EAC-30D42F202885}"/>
    <cellStyle name="60% - 강조색6 3 5 5 2" xfId="29903" xr:uid="{AF731D22-F88F-41E0-8FB6-1E260F5C652A}"/>
    <cellStyle name="60% - 강조색6 3 5 6" xfId="20175" xr:uid="{FD9CA50B-9016-4114-A815-8CDD2B078944}"/>
    <cellStyle name="60% - 강조색6 3 6" xfId="1327" xr:uid="{1276C910-03E5-475F-A8C9-1A0D6E179361}"/>
    <cellStyle name="60% - 강조색6 3 6 2" xfId="3759" xr:uid="{DA3E1B53-D77D-4E94-A3F3-C41D13CB0B0F}"/>
    <cellStyle name="60% - 강조색6 3 6 2 2" xfId="8623" xr:uid="{DCA90EF5-F43B-4A4A-868F-E7D0289CB843}"/>
    <cellStyle name="60% - 강조색6 3 6 2 2 2" xfId="18351" xr:uid="{50F6B386-107E-4789-8153-FAD95E5A9308}"/>
    <cellStyle name="60% - 강조색6 3 6 2 2 2 2" xfId="37807" xr:uid="{0D277704-0EC1-4D8E-9652-00A8179FD9E5}"/>
    <cellStyle name="60% - 강조색6 3 6 2 2 3" xfId="28079" xr:uid="{A0882712-E5F7-4BCF-B2B6-448975F5405F}"/>
    <cellStyle name="60% - 강조색6 3 6 2 3" xfId="13487" xr:uid="{683549BC-695E-411A-B3D4-6717A8851887}"/>
    <cellStyle name="60% - 강조색6 3 6 2 3 2" xfId="32943" xr:uid="{5BC49C42-F519-4613-819C-292F6ACA1040}"/>
    <cellStyle name="60% - 강조색6 3 6 2 4" xfId="23215" xr:uid="{B7204837-90B5-45C4-8D83-AC36C4A3A4F0}"/>
    <cellStyle name="60% - 강조색6 3 6 3" xfId="6191" xr:uid="{5D405FA0-F131-4329-B94C-3F4C57FCC27A}"/>
    <cellStyle name="60% - 강조색6 3 6 3 2" xfId="15919" xr:uid="{6BFC9805-E1A2-400E-BF27-C3FEA46FC90E}"/>
    <cellStyle name="60% - 강조색6 3 6 3 2 2" xfId="35375" xr:uid="{1A27524A-D11C-4483-9BCC-32316B785F44}"/>
    <cellStyle name="60% - 강조색6 3 6 3 3" xfId="25647" xr:uid="{2ED230AF-A5F7-4D0E-8846-A6ECEEFF9D38}"/>
    <cellStyle name="60% - 강조색6 3 6 4" xfId="11055" xr:uid="{D544A7DE-CE50-4F34-AF4E-DC14D7C24056}"/>
    <cellStyle name="60% - 강조색6 3 6 4 2" xfId="30511" xr:uid="{1BF77823-EF08-4EE9-8C3F-17C7047E83FD}"/>
    <cellStyle name="60% - 강조색6 3 6 5" xfId="20783" xr:uid="{08CE290F-CB5A-4E3C-88F2-C54A08A005F9}"/>
    <cellStyle name="60% - 강조색6 3 7" xfId="2543" xr:uid="{527F79CF-D309-4C9D-AC12-F47C9D41209E}"/>
    <cellStyle name="60% - 강조색6 3 7 2" xfId="7407" xr:uid="{15FD5B8D-A550-4CC7-AF1D-90C417FA7C3F}"/>
    <cellStyle name="60% - 강조색6 3 7 2 2" xfId="17135" xr:uid="{74813067-F20A-4A1E-9AA2-9D3A2F312964}"/>
    <cellStyle name="60% - 강조색6 3 7 2 2 2" xfId="36591" xr:uid="{4DBECAD4-860E-4278-AD69-D8619CB08217}"/>
    <cellStyle name="60% - 강조색6 3 7 2 3" xfId="26863" xr:uid="{BCA1A89B-63A0-484C-A27C-B3700CEB1F03}"/>
    <cellStyle name="60% - 강조색6 3 7 3" xfId="12271" xr:uid="{3E996FAD-0F99-4464-9EFB-3365F25E3502}"/>
    <cellStyle name="60% - 강조색6 3 7 3 2" xfId="31727" xr:uid="{7AD46F2B-E8B2-4A9D-913C-877C3FFB7877}"/>
    <cellStyle name="60% - 강조색6 3 7 4" xfId="21999" xr:uid="{3D8F67A5-314A-46E0-9BE2-6761FBA232F9}"/>
    <cellStyle name="60% - 강조색6 3 8" xfId="4975" xr:uid="{D89D7758-F67F-480F-AAE8-C814E7F77BDF}"/>
    <cellStyle name="60% - 강조색6 3 8 2" xfId="14703" xr:uid="{1C4F539A-5FDC-44C6-BD6F-1E54FDD8F4E0}"/>
    <cellStyle name="60% - 강조색6 3 8 2 2" xfId="34159" xr:uid="{E5A1AC02-C00E-407E-8BCA-873A59CB719E}"/>
    <cellStyle name="60% - 강조색6 3 8 3" xfId="24431" xr:uid="{18F3504E-F554-4758-9EEA-6DE3DA35DA50}"/>
    <cellStyle name="60% - 강조색6 3 9" xfId="9839" xr:uid="{A699C1ED-6732-4A48-AAF5-F08FD7FDBD4C}"/>
    <cellStyle name="60% - 강조색6 3 9 2" xfId="29295" xr:uid="{11A49014-2AEF-4501-A0EA-1A1A9B6AD677}"/>
    <cellStyle name="60% - 강조색6 4" xfId="126" xr:uid="{CAE2959E-C937-47CB-BA37-4CC4A87DB33A}"/>
    <cellStyle name="60% - 강조색6 4 10" xfId="19587" xr:uid="{739E4BB1-6764-42D8-9E1B-B5425199E5A8}"/>
    <cellStyle name="60% - 강조색6 4 2" xfId="206" xr:uid="{39B313C2-29F8-47D9-8D24-5DAF479AD2E9}"/>
    <cellStyle name="60% - 강조색6 4 2 2" xfId="359" xr:uid="{86BC7DB9-A1DC-468A-89EA-E04C9359320A}"/>
    <cellStyle name="60% - 강조색6 4 2 2 2" xfId="664" xr:uid="{E55CFD19-EB05-4BDE-BDF3-3F566D0DA520}"/>
    <cellStyle name="60% - 강조색6 4 2 2 2 2" xfId="1272" xr:uid="{E73CFB6B-5F73-4859-9C6C-E97E9E2BE909}"/>
    <cellStyle name="60% - 강조색6 4 2 2 2 2 2" xfId="2488" xr:uid="{6A887004-BF5E-48E0-A4E5-223F9A2ECC60}"/>
    <cellStyle name="60% - 강조색6 4 2 2 2 2 2 2" xfId="4920" xr:uid="{5459F0BA-0EA3-4E0B-B2D9-62A8057AA52A}"/>
    <cellStyle name="60% - 강조색6 4 2 2 2 2 2 2 2" xfId="9784" xr:uid="{7A53415A-29A1-46A0-B8EE-5BF51F7ECDCA}"/>
    <cellStyle name="60% - 강조색6 4 2 2 2 2 2 2 2 2" xfId="19512" xr:uid="{CC46CD7C-6615-4E3B-B65C-7D2929C011DF}"/>
    <cellStyle name="60% - 강조색6 4 2 2 2 2 2 2 2 2 2" xfId="38968" xr:uid="{A3012484-3571-4F64-8C66-A1BEF9512A41}"/>
    <cellStyle name="60% - 강조색6 4 2 2 2 2 2 2 2 3" xfId="29240" xr:uid="{B8C8CEF2-843F-421B-857A-A176EFFB4F44}"/>
    <cellStyle name="60% - 강조색6 4 2 2 2 2 2 2 3" xfId="14648" xr:uid="{44DB57AB-7C1F-4950-B67B-2B68BEAECDFA}"/>
    <cellStyle name="60% - 강조색6 4 2 2 2 2 2 2 3 2" xfId="34104" xr:uid="{6D180A3D-688E-4B79-AF06-8758C4EC105B}"/>
    <cellStyle name="60% - 강조색6 4 2 2 2 2 2 2 4" xfId="24376" xr:uid="{86F0D6B8-004C-485A-9C2F-B37F2671B934}"/>
    <cellStyle name="60% - 강조색6 4 2 2 2 2 2 3" xfId="7352" xr:uid="{10B39C31-DDF8-4CBD-B7CD-E19378308D37}"/>
    <cellStyle name="60% - 강조색6 4 2 2 2 2 2 3 2" xfId="17080" xr:uid="{2B5B7234-3C4E-4B46-9130-18B8673BBB7C}"/>
    <cellStyle name="60% - 강조색6 4 2 2 2 2 2 3 2 2" xfId="36536" xr:uid="{E5030DFF-EE97-47D0-B3C6-4441645929B5}"/>
    <cellStyle name="60% - 강조색6 4 2 2 2 2 2 3 3" xfId="26808" xr:uid="{00071642-977A-4630-B1C2-92E5CF52E3E4}"/>
    <cellStyle name="60% - 강조색6 4 2 2 2 2 2 4" xfId="12216" xr:uid="{7DA77790-D253-4441-8558-1B201C9F436E}"/>
    <cellStyle name="60% - 강조색6 4 2 2 2 2 2 4 2" xfId="31672" xr:uid="{31976A3D-E32A-4311-AA2E-55751967C849}"/>
    <cellStyle name="60% - 강조색6 4 2 2 2 2 2 5" xfId="21944" xr:uid="{96F324F3-8286-420B-B650-77313F1AD6DA}"/>
    <cellStyle name="60% - 강조색6 4 2 2 2 2 3" xfId="3704" xr:uid="{9BBF8D2F-FCF2-4601-848A-DB5A682D3C3B}"/>
    <cellStyle name="60% - 강조색6 4 2 2 2 2 3 2" xfId="8568" xr:uid="{03422E6D-E0E7-4402-A95D-C802B4918784}"/>
    <cellStyle name="60% - 강조색6 4 2 2 2 2 3 2 2" xfId="18296" xr:uid="{029286A6-5E7F-4586-9761-CDF7B92461BA}"/>
    <cellStyle name="60% - 강조색6 4 2 2 2 2 3 2 2 2" xfId="37752" xr:uid="{9A5E67FF-C408-4047-A762-E1A3944F71FA}"/>
    <cellStyle name="60% - 강조색6 4 2 2 2 2 3 2 3" xfId="28024" xr:uid="{ADB2C2D5-78A5-4896-B3C9-58255F0AA887}"/>
    <cellStyle name="60% - 강조색6 4 2 2 2 2 3 3" xfId="13432" xr:uid="{D7BD1193-7F0E-4B4D-822F-DA464B4BC64D}"/>
    <cellStyle name="60% - 강조색6 4 2 2 2 2 3 3 2" xfId="32888" xr:uid="{00EE7B75-99F0-4B55-8F9A-8CFE74E49163}"/>
    <cellStyle name="60% - 강조색6 4 2 2 2 2 3 4" xfId="23160" xr:uid="{1316E59A-F53F-4223-BA27-C815061F27C3}"/>
    <cellStyle name="60% - 강조색6 4 2 2 2 2 4" xfId="6136" xr:uid="{28546F4D-86BF-4C63-9697-6201AF773FC3}"/>
    <cellStyle name="60% - 강조색6 4 2 2 2 2 4 2" xfId="15864" xr:uid="{095E42D4-E806-464D-8E9C-2A38020344E1}"/>
    <cellStyle name="60% - 강조색6 4 2 2 2 2 4 2 2" xfId="35320" xr:uid="{66F79627-1120-42B7-8625-98D05AA505DF}"/>
    <cellStyle name="60% - 강조색6 4 2 2 2 2 4 3" xfId="25592" xr:uid="{7BBBA875-80B9-4BBE-A480-9BC168DBA50C}"/>
    <cellStyle name="60% - 강조색6 4 2 2 2 2 5" xfId="11000" xr:uid="{2E54E9DC-F036-4694-B307-702303088D97}"/>
    <cellStyle name="60% - 강조색6 4 2 2 2 2 5 2" xfId="30456" xr:uid="{C4AFD867-1E8F-4D61-90B4-3BE096627B85}"/>
    <cellStyle name="60% - 강조색6 4 2 2 2 2 6" xfId="20728" xr:uid="{367219C6-1FFE-425F-B437-A8EB06D88BC9}"/>
    <cellStyle name="60% - 강조색6 4 2 2 2 3" xfId="1880" xr:uid="{B725DD60-D256-4216-9327-4BF39663F18C}"/>
    <cellStyle name="60% - 강조색6 4 2 2 2 3 2" xfId="4312" xr:uid="{AA6651C1-3F1C-40B9-8D9B-A6E5EEA72576}"/>
    <cellStyle name="60% - 강조색6 4 2 2 2 3 2 2" xfId="9176" xr:uid="{F97812E8-8A86-4C1A-9704-5FB3937B3627}"/>
    <cellStyle name="60% - 강조색6 4 2 2 2 3 2 2 2" xfId="18904" xr:uid="{CC5CEFE6-A316-4D87-B243-77BBA60EDC24}"/>
    <cellStyle name="60% - 강조색6 4 2 2 2 3 2 2 2 2" xfId="38360" xr:uid="{8F03E548-59EA-4D6A-8EDE-B211BD59A843}"/>
    <cellStyle name="60% - 강조색6 4 2 2 2 3 2 2 3" xfId="28632" xr:uid="{E31CE990-5FB2-422E-9753-9DC088CC726F}"/>
    <cellStyle name="60% - 강조색6 4 2 2 2 3 2 3" xfId="14040" xr:uid="{943F4739-567D-4F4D-91F6-56271875BEF7}"/>
    <cellStyle name="60% - 강조색6 4 2 2 2 3 2 3 2" xfId="33496" xr:uid="{E71583FF-D43F-4606-888B-E21C0A1B5A70}"/>
    <cellStyle name="60% - 강조색6 4 2 2 2 3 2 4" xfId="23768" xr:uid="{2B096E87-1686-490D-89F3-EA91BFDE15CD}"/>
    <cellStyle name="60% - 강조색6 4 2 2 2 3 3" xfId="6744" xr:uid="{E3051DA0-FBF2-4740-9EBC-188642AFA14E}"/>
    <cellStyle name="60% - 강조색6 4 2 2 2 3 3 2" xfId="16472" xr:uid="{D4065504-5FF5-4DF3-8970-0658198C01E6}"/>
    <cellStyle name="60% - 강조색6 4 2 2 2 3 3 2 2" xfId="35928" xr:uid="{B618381B-9878-4938-BA80-22C4C3FB6F1E}"/>
    <cellStyle name="60% - 강조색6 4 2 2 2 3 3 3" xfId="26200" xr:uid="{13CBB5F6-FE59-4507-9668-06D918DD9EF5}"/>
    <cellStyle name="60% - 강조색6 4 2 2 2 3 4" xfId="11608" xr:uid="{D2A77E59-6C39-40A6-995C-C072B4464EE1}"/>
    <cellStyle name="60% - 강조색6 4 2 2 2 3 4 2" xfId="31064" xr:uid="{A0C75C93-7DCA-4AF1-B4D2-3F6491042F17}"/>
    <cellStyle name="60% - 강조색6 4 2 2 2 3 5" xfId="21336" xr:uid="{786F862F-B745-49FA-8925-65381CD198AB}"/>
    <cellStyle name="60% - 강조색6 4 2 2 2 4" xfId="3096" xr:uid="{0EBD48FE-3D88-4950-ADC4-B495FC897CA0}"/>
    <cellStyle name="60% - 강조색6 4 2 2 2 4 2" xfId="7960" xr:uid="{0C7086A4-EE15-41BD-AB7C-7FBC5B68D0F5}"/>
    <cellStyle name="60% - 강조색6 4 2 2 2 4 2 2" xfId="17688" xr:uid="{B6575123-FBE3-4F18-BBD5-A24F0DE10E27}"/>
    <cellStyle name="60% - 강조색6 4 2 2 2 4 2 2 2" xfId="37144" xr:uid="{ACBC5B87-3653-4264-A9D9-66DF3AD6EECE}"/>
    <cellStyle name="60% - 강조색6 4 2 2 2 4 2 3" xfId="27416" xr:uid="{A6334EBB-543C-4514-AC88-FAB6EEDDC294}"/>
    <cellStyle name="60% - 강조색6 4 2 2 2 4 3" xfId="12824" xr:uid="{57DA672D-D537-4C28-A787-28D3F0383B6A}"/>
    <cellStyle name="60% - 강조색6 4 2 2 2 4 3 2" xfId="32280" xr:uid="{3065FBAC-FB79-4509-BC59-C2F45DF9C0A3}"/>
    <cellStyle name="60% - 강조색6 4 2 2 2 4 4" xfId="22552" xr:uid="{52700531-DCF2-4BB2-B6F1-442B1258507E}"/>
    <cellStyle name="60% - 강조색6 4 2 2 2 5" xfId="5528" xr:uid="{CF50B60C-39D8-49F8-AA85-DE8B2993904F}"/>
    <cellStyle name="60% - 강조색6 4 2 2 2 5 2" xfId="15256" xr:uid="{5F7631FB-5CC1-42C1-921F-E8F4357287AD}"/>
    <cellStyle name="60% - 강조색6 4 2 2 2 5 2 2" xfId="34712" xr:uid="{D624E86E-EA49-4423-8A1E-9EF88F50D102}"/>
    <cellStyle name="60% - 강조색6 4 2 2 2 5 3" xfId="24984" xr:uid="{DA13EDF2-1EC8-4901-9578-022ED8EBFEC5}"/>
    <cellStyle name="60% - 강조색6 4 2 2 2 6" xfId="10392" xr:uid="{0CBC98D4-F742-41A8-8BD6-19BE77E47364}"/>
    <cellStyle name="60% - 강조색6 4 2 2 2 6 2" xfId="29848" xr:uid="{AACD4BB2-42D5-442E-977D-48657B224F8B}"/>
    <cellStyle name="60% - 강조색6 4 2 2 2 7" xfId="20120" xr:uid="{5E4F491A-0BDA-4C9E-8A35-4B07526CBA52}"/>
    <cellStyle name="60% - 강조색6 4 2 2 3" xfId="968" xr:uid="{A00DC6F7-CF2A-4E4C-941C-E8925F9E7421}"/>
    <cellStyle name="60% - 강조색6 4 2 2 3 2" xfId="2184" xr:uid="{B1D799A2-F520-40E4-9270-5AA760E0BD5A}"/>
    <cellStyle name="60% - 강조색6 4 2 2 3 2 2" xfId="4616" xr:uid="{F1F2AE23-83CE-49ED-B85C-C6040670539D}"/>
    <cellStyle name="60% - 강조색6 4 2 2 3 2 2 2" xfId="9480" xr:uid="{E81DD763-032A-4BC3-BA93-F427806E6456}"/>
    <cellStyle name="60% - 강조색6 4 2 2 3 2 2 2 2" xfId="19208" xr:uid="{6770E622-5C9C-412E-90D3-F22BCF477A58}"/>
    <cellStyle name="60% - 강조색6 4 2 2 3 2 2 2 2 2" xfId="38664" xr:uid="{C35C6E19-07FF-4B6B-BEF5-3E50E07D3697}"/>
    <cellStyle name="60% - 강조색6 4 2 2 3 2 2 2 3" xfId="28936" xr:uid="{D71058DA-6BFA-4626-B558-B81741D90F46}"/>
    <cellStyle name="60% - 강조색6 4 2 2 3 2 2 3" xfId="14344" xr:uid="{1DCD7E50-BB60-4975-B3CE-D9598A9F63B0}"/>
    <cellStyle name="60% - 강조색6 4 2 2 3 2 2 3 2" xfId="33800" xr:uid="{C62A52CF-6FC7-4A13-8105-7FF7DE27107D}"/>
    <cellStyle name="60% - 강조색6 4 2 2 3 2 2 4" xfId="24072" xr:uid="{6C46FFCC-CE1C-4DA0-9C39-33F8BA63631E}"/>
    <cellStyle name="60% - 강조색6 4 2 2 3 2 3" xfId="7048" xr:uid="{D84AC755-B0D4-4356-A2A1-35725C9AADBE}"/>
    <cellStyle name="60% - 강조색6 4 2 2 3 2 3 2" xfId="16776" xr:uid="{B52E6215-B973-4216-A453-3C4668F1266C}"/>
    <cellStyle name="60% - 강조색6 4 2 2 3 2 3 2 2" xfId="36232" xr:uid="{8972ECC2-753D-41B0-B1A6-16130458425A}"/>
    <cellStyle name="60% - 강조색6 4 2 2 3 2 3 3" xfId="26504" xr:uid="{2912F4D4-CCAA-42BB-93CB-F9E1FC697C60}"/>
    <cellStyle name="60% - 강조색6 4 2 2 3 2 4" xfId="11912" xr:uid="{9196CD58-41CC-46C7-A7DB-E01C6A4AC944}"/>
    <cellStyle name="60% - 강조색6 4 2 2 3 2 4 2" xfId="31368" xr:uid="{F7382D1B-88A6-407D-AD5E-6A79353CDB66}"/>
    <cellStyle name="60% - 강조색6 4 2 2 3 2 5" xfId="21640" xr:uid="{C14666C8-815D-4D73-A801-C2A74B878EAE}"/>
    <cellStyle name="60% - 강조색6 4 2 2 3 3" xfId="3400" xr:uid="{6089C341-554E-40A7-8317-E6ECCA61144B}"/>
    <cellStyle name="60% - 강조색6 4 2 2 3 3 2" xfId="8264" xr:uid="{F42E15C9-C770-4F55-8E16-DA114D72F125}"/>
    <cellStyle name="60% - 강조색6 4 2 2 3 3 2 2" xfId="17992" xr:uid="{7D9D0115-A46A-4EC0-B226-FC263938A480}"/>
    <cellStyle name="60% - 강조색6 4 2 2 3 3 2 2 2" xfId="37448" xr:uid="{D82C0A18-64DB-46BF-9D32-A35E9C2F6BFB}"/>
    <cellStyle name="60% - 강조색6 4 2 2 3 3 2 3" xfId="27720" xr:uid="{63596FC8-B176-4F81-9F5C-E15F5EA21A5E}"/>
    <cellStyle name="60% - 강조색6 4 2 2 3 3 3" xfId="13128" xr:uid="{FD487BE7-1AEE-4EEA-8780-5937273CF80D}"/>
    <cellStyle name="60% - 강조색6 4 2 2 3 3 3 2" xfId="32584" xr:uid="{3C16E988-D6F8-4E1C-BC0C-3A245A4930D4}"/>
    <cellStyle name="60% - 강조색6 4 2 2 3 3 4" xfId="22856" xr:uid="{005DCBBB-01E6-4B8E-829D-8E4DE1E388A3}"/>
    <cellStyle name="60% - 강조색6 4 2 2 3 4" xfId="5832" xr:uid="{2BB9BDBA-1D5A-43CA-A4C1-F3DC0AD03219}"/>
    <cellStyle name="60% - 강조색6 4 2 2 3 4 2" xfId="15560" xr:uid="{97A4BC00-F068-4DF1-9BB6-412F582F5ADE}"/>
    <cellStyle name="60% - 강조색6 4 2 2 3 4 2 2" xfId="35016" xr:uid="{C0EFE042-2C1E-44BD-934A-148E2BC3448B}"/>
    <cellStyle name="60% - 강조색6 4 2 2 3 4 3" xfId="25288" xr:uid="{74A9E8BA-CB62-4254-B663-1CB806166049}"/>
    <cellStyle name="60% - 강조색6 4 2 2 3 5" xfId="10696" xr:uid="{A0777E6A-B114-43E2-B6D7-E33D3AD772CB}"/>
    <cellStyle name="60% - 강조색6 4 2 2 3 5 2" xfId="30152" xr:uid="{8C6BDE4E-0D56-4208-9CCD-D6E36D5F7A1A}"/>
    <cellStyle name="60% - 강조색6 4 2 2 3 6" xfId="20424" xr:uid="{C792BB66-173B-4D79-B647-EC0516AD52F1}"/>
    <cellStyle name="60% - 강조색6 4 2 2 4" xfId="1576" xr:uid="{8E603C6D-B0A0-42D3-9B43-0DA819400C58}"/>
    <cellStyle name="60% - 강조색6 4 2 2 4 2" xfId="4008" xr:uid="{FCC312F0-C7D0-4CBE-9D85-8268188E3E74}"/>
    <cellStyle name="60% - 강조색6 4 2 2 4 2 2" xfId="8872" xr:uid="{96238EC2-C9A6-4384-A2FA-2E34C8BABB32}"/>
    <cellStyle name="60% - 강조색6 4 2 2 4 2 2 2" xfId="18600" xr:uid="{A207FD61-50C8-4BC0-9D1F-06E9346C7754}"/>
    <cellStyle name="60% - 강조색6 4 2 2 4 2 2 2 2" xfId="38056" xr:uid="{A3528E77-298D-4159-A0AE-8BD8979366A7}"/>
    <cellStyle name="60% - 강조색6 4 2 2 4 2 2 3" xfId="28328" xr:uid="{F88F709C-9427-448D-AA65-D6B1394FDEDB}"/>
    <cellStyle name="60% - 강조색6 4 2 2 4 2 3" xfId="13736" xr:uid="{E67A0591-7B46-412D-A05B-A73739705ED9}"/>
    <cellStyle name="60% - 강조색6 4 2 2 4 2 3 2" xfId="33192" xr:uid="{AFCF4D06-B684-48F6-A468-3141BB9CFFA4}"/>
    <cellStyle name="60% - 강조색6 4 2 2 4 2 4" xfId="23464" xr:uid="{282FA799-C3B7-4584-9091-304703156EFA}"/>
    <cellStyle name="60% - 강조색6 4 2 2 4 3" xfId="6440" xr:uid="{D890D702-8FD4-4746-971D-0DD80198E0C1}"/>
    <cellStyle name="60% - 강조색6 4 2 2 4 3 2" xfId="16168" xr:uid="{14507604-5E69-4136-9704-F19935E810DA}"/>
    <cellStyle name="60% - 강조색6 4 2 2 4 3 2 2" xfId="35624" xr:uid="{594E349F-5BD8-44BF-A80F-29F746B38873}"/>
    <cellStyle name="60% - 강조색6 4 2 2 4 3 3" xfId="25896" xr:uid="{CD0D529D-16F6-4D4F-AE4E-329EB4B0C3E1}"/>
    <cellStyle name="60% - 강조색6 4 2 2 4 4" xfId="11304" xr:uid="{91686581-5CDB-4449-92D4-90128B6BE695}"/>
    <cellStyle name="60% - 강조색6 4 2 2 4 4 2" xfId="30760" xr:uid="{EA88D197-E491-46FB-87C5-5FA61379769A}"/>
    <cellStyle name="60% - 강조색6 4 2 2 4 5" xfId="21032" xr:uid="{1414ECF2-0BB8-48ED-BF30-830E75F64024}"/>
    <cellStyle name="60% - 강조색6 4 2 2 5" xfId="2792" xr:uid="{AA1CC353-A3CA-484E-B98A-5A06CED7EF7D}"/>
    <cellStyle name="60% - 강조색6 4 2 2 5 2" xfId="7656" xr:uid="{42F00F1A-FD37-4D07-B467-D2DF575345A4}"/>
    <cellStyle name="60% - 강조색6 4 2 2 5 2 2" xfId="17384" xr:uid="{69C30021-9E5D-4C71-99EE-CBEA8ACA89A6}"/>
    <cellStyle name="60% - 강조색6 4 2 2 5 2 2 2" xfId="36840" xr:uid="{1CD49E11-C751-4347-8F8F-7BAD4346B41C}"/>
    <cellStyle name="60% - 강조색6 4 2 2 5 2 3" xfId="27112" xr:uid="{07EA1702-9FBB-4DA6-B0DF-C7F1DCBC1A33}"/>
    <cellStyle name="60% - 강조색6 4 2 2 5 3" xfId="12520" xr:uid="{9A5D7E5D-C122-4D69-9073-413AEACD9D8C}"/>
    <cellStyle name="60% - 강조색6 4 2 2 5 3 2" xfId="31976" xr:uid="{6B156FF7-CDD7-428C-A419-934FEEEC266A}"/>
    <cellStyle name="60% - 강조색6 4 2 2 5 4" xfId="22248" xr:uid="{B1E0B772-762B-45C3-BC8A-EA5DBA5435B6}"/>
    <cellStyle name="60% - 강조색6 4 2 2 6" xfId="5224" xr:uid="{42E3FFBF-3DAF-40B8-9644-EC3505CEB928}"/>
    <cellStyle name="60% - 강조색6 4 2 2 6 2" xfId="14952" xr:uid="{839B4F68-79D6-48A0-9CF7-D37DD4E13C8F}"/>
    <cellStyle name="60% - 강조색6 4 2 2 6 2 2" xfId="34408" xr:uid="{A3F6F039-6CC3-48AF-A7AB-D43AAD2D648F}"/>
    <cellStyle name="60% - 강조색6 4 2 2 6 3" xfId="24680" xr:uid="{F89DF9E3-CCD4-4AB8-BBCD-FE9224D5CCA0}"/>
    <cellStyle name="60% - 강조색6 4 2 2 7" xfId="10088" xr:uid="{6BE1E5CF-6FC0-4B8B-B0D6-2E3AB702502F}"/>
    <cellStyle name="60% - 강조색6 4 2 2 7 2" xfId="29544" xr:uid="{39A595BC-D3E7-4052-B78D-4D38CF531432}"/>
    <cellStyle name="60% - 강조색6 4 2 2 8" xfId="19816" xr:uid="{1365D0AE-7BB4-4CF5-B89F-24BC0B68C197}"/>
    <cellStyle name="60% - 강조색6 4 2 3" xfId="512" xr:uid="{6C23FA3D-504C-42D9-8F68-CFA4AC34C73C}"/>
    <cellStyle name="60% - 강조색6 4 2 3 2" xfId="1120" xr:uid="{27170C19-9E0D-4659-82D8-9E481BAEF0CA}"/>
    <cellStyle name="60% - 강조색6 4 2 3 2 2" xfId="2336" xr:uid="{CCA2FDB0-8048-447C-83F5-116CF5CFF611}"/>
    <cellStyle name="60% - 강조색6 4 2 3 2 2 2" xfId="4768" xr:uid="{28C9C6EF-55B6-451E-B413-494873A0B517}"/>
    <cellStyle name="60% - 강조색6 4 2 3 2 2 2 2" xfId="9632" xr:uid="{21FFF0A7-2386-4185-B7ED-3B3012764806}"/>
    <cellStyle name="60% - 강조색6 4 2 3 2 2 2 2 2" xfId="19360" xr:uid="{CB5D9734-8F6B-4826-9D67-0E8A9CCAC600}"/>
    <cellStyle name="60% - 강조색6 4 2 3 2 2 2 2 2 2" xfId="38816" xr:uid="{E2746621-17B8-48A4-9771-9C019DADAA24}"/>
    <cellStyle name="60% - 강조색6 4 2 3 2 2 2 2 3" xfId="29088" xr:uid="{118F2388-70F6-4F92-8FA6-36E57F54D2DA}"/>
    <cellStyle name="60% - 강조색6 4 2 3 2 2 2 3" xfId="14496" xr:uid="{ACA4536F-55A2-4A10-B368-2766FD29CB68}"/>
    <cellStyle name="60% - 강조색6 4 2 3 2 2 2 3 2" xfId="33952" xr:uid="{0E4EA90E-4C30-4F8C-8EB9-F5FC0FB79E66}"/>
    <cellStyle name="60% - 강조색6 4 2 3 2 2 2 4" xfId="24224" xr:uid="{945C0124-CC6E-4482-A39E-38BBF919BE16}"/>
    <cellStyle name="60% - 강조색6 4 2 3 2 2 3" xfId="7200" xr:uid="{1E26988A-5379-4461-8BEB-12CBC5B0D9BF}"/>
    <cellStyle name="60% - 강조색6 4 2 3 2 2 3 2" xfId="16928" xr:uid="{BAED4C45-A60D-48F1-AF2C-98EA3492D52B}"/>
    <cellStyle name="60% - 강조색6 4 2 3 2 2 3 2 2" xfId="36384" xr:uid="{E1AF794F-5FF9-4537-B880-A7CC1BDD09B9}"/>
    <cellStyle name="60% - 강조색6 4 2 3 2 2 3 3" xfId="26656" xr:uid="{3C2126D1-88CA-4E8A-85D6-9DC27840DAF7}"/>
    <cellStyle name="60% - 강조색6 4 2 3 2 2 4" xfId="12064" xr:uid="{44877AFF-EB4C-4AEC-B22B-B091860EB81E}"/>
    <cellStyle name="60% - 강조색6 4 2 3 2 2 4 2" xfId="31520" xr:uid="{C02AA73C-6CE5-44FC-A1ED-1399971B8B56}"/>
    <cellStyle name="60% - 강조색6 4 2 3 2 2 5" xfId="21792" xr:uid="{EE6DAA0E-9816-4403-8AD3-5D86B1FF99A8}"/>
    <cellStyle name="60% - 강조색6 4 2 3 2 3" xfId="3552" xr:uid="{3A8BE892-D790-49BA-AE1A-AC419229FB63}"/>
    <cellStyle name="60% - 강조색6 4 2 3 2 3 2" xfId="8416" xr:uid="{627B7113-7E9C-4D8E-A31E-89C65CA3AAEF}"/>
    <cellStyle name="60% - 강조색6 4 2 3 2 3 2 2" xfId="18144" xr:uid="{4241168E-7C79-40F7-B09C-DF82911B95D8}"/>
    <cellStyle name="60% - 강조색6 4 2 3 2 3 2 2 2" xfId="37600" xr:uid="{8D8796BE-1987-45F2-967B-B16CB7426EAA}"/>
    <cellStyle name="60% - 강조색6 4 2 3 2 3 2 3" xfId="27872" xr:uid="{675B01CC-F11A-4BF6-8640-A75D091424F5}"/>
    <cellStyle name="60% - 강조색6 4 2 3 2 3 3" xfId="13280" xr:uid="{4FB044D1-73B1-47AF-A251-7070D201D8DC}"/>
    <cellStyle name="60% - 강조색6 4 2 3 2 3 3 2" xfId="32736" xr:uid="{48E2A712-8A95-44E3-9330-2148F4660025}"/>
    <cellStyle name="60% - 강조색6 4 2 3 2 3 4" xfId="23008" xr:uid="{F7FDEC93-7133-4317-920F-EDF9445B781E}"/>
    <cellStyle name="60% - 강조색6 4 2 3 2 4" xfId="5984" xr:uid="{2FB2BDB9-A05C-4EA3-A169-0A4127320F45}"/>
    <cellStyle name="60% - 강조색6 4 2 3 2 4 2" xfId="15712" xr:uid="{F36A6DB1-3AEC-474B-B47E-8069F5BA48AC}"/>
    <cellStyle name="60% - 강조색6 4 2 3 2 4 2 2" xfId="35168" xr:uid="{89F823B8-4D09-48CC-BB98-6DC8FD08457A}"/>
    <cellStyle name="60% - 강조색6 4 2 3 2 4 3" xfId="25440" xr:uid="{C44F49F1-09D2-4006-8AEF-1E54BBF59BB5}"/>
    <cellStyle name="60% - 강조색6 4 2 3 2 5" xfId="10848" xr:uid="{B65B42C1-0183-4E7D-8E29-171ED8F11412}"/>
    <cellStyle name="60% - 강조색6 4 2 3 2 5 2" xfId="30304" xr:uid="{76BF8A1F-8F23-4945-86A5-D59A45111419}"/>
    <cellStyle name="60% - 강조색6 4 2 3 2 6" xfId="20576" xr:uid="{C1782815-24AB-4FC6-826B-9FB91EAFA830}"/>
    <cellStyle name="60% - 강조색6 4 2 3 3" xfId="1728" xr:uid="{E7CADAA2-FCF2-46C5-BB3B-E71ED6C125C2}"/>
    <cellStyle name="60% - 강조색6 4 2 3 3 2" xfId="4160" xr:uid="{826E6D3C-167D-4481-8162-2C75DBBF9D9C}"/>
    <cellStyle name="60% - 강조색6 4 2 3 3 2 2" xfId="9024" xr:uid="{8554469E-6AB5-41D7-BF0E-DB6DFB322681}"/>
    <cellStyle name="60% - 강조색6 4 2 3 3 2 2 2" xfId="18752" xr:uid="{FFDBA191-1BAE-4123-9F6E-9DCBDF32AB6B}"/>
    <cellStyle name="60% - 강조색6 4 2 3 3 2 2 2 2" xfId="38208" xr:uid="{483A63F5-F5FF-467C-84E2-50506939B969}"/>
    <cellStyle name="60% - 강조색6 4 2 3 3 2 2 3" xfId="28480" xr:uid="{14DCBF25-42A5-4419-8369-F5F18BF1E8D7}"/>
    <cellStyle name="60% - 강조색6 4 2 3 3 2 3" xfId="13888" xr:uid="{BB667233-FF22-4D25-9A7A-255D2ABC9795}"/>
    <cellStyle name="60% - 강조색6 4 2 3 3 2 3 2" xfId="33344" xr:uid="{2F8CC341-3D7F-44C5-8C04-145A60F110FD}"/>
    <cellStyle name="60% - 강조색6 4 2 3 3 2 4" xfId="23616" xr:uid="{6B9F90BA-7B88-4626-9843-7EA351A29B21}"/>
    <cellStyle name="60% - 강조색6 4 2 3 3 3" xfId="6592" xr:uid="{97D9CCC0-A0FD-464B-A3E4-FEF07319CFE6}"/>
    <cellStyle name="60% - 강조색6 4 2 3 3 3 2" xfId="16320" xr:uid="{AEB31F91-3377-4F82-B6FB-FFF1993BF792}"/>
    <cellStyle name="60% - 강조색6 4 2 3 3 3 2 2" xfId="35776" xr:uid="{FA218726-FA45-4752-8DD0-454AFC9E8180}"/>
    <cellStyle name="60% - 강조색6 4 2 3 3 3 3" xfId="26048" xr:uid="{8299817F-E5B3-43CF-922D-236C41A536EB}"/>
    <cellStyle name="60% - 강조색6 4 2 3 3 4" xfId="11456" xr:uid="{D8BBD826-5A3A-4C43-8CE5-68D0AD1A1296}"/>
    <cellStyle name="60% - 강조색6 4 2 3 3 4 2" xfId="30912" xr:uid="{675143FC-BCA6-4871-B40E-AB9D0EAB283F}"/>
    <cellStyle name="60% - 강조색6 4 2 3 3 5" xfId="21184" xr:uid="{20B9033C-1BF9-49C1-B099-BBF219F4BE5C}"/>
    <cellStyle name="60% - 강조색6 4 2 3 4" xfId="2944" xr:uid="{81188462-54B2-4D8C-A2F6-C64F29DC1756}"/>
    <cellStyle name="60% - 강조색6 4 2 3 4 2" xfId="7808" xr:uid="{3A9F66E5-70FC-4520-AF8E-D744C3C90070}"/>
    <cellStyle name="60% - 강조색6 4 2 3 4 2 2" xfId="17536" xr:uid="{91FAA523-F011-44B6-8043-3FCC6C94B96E}"/>
    <cellStyle name="60% - 강조색6 4 2 3 4 2 2 2" xfId="36992" xr:uid="{DC58FA0E-0D51-4954-AA57-3CEE8A4844C1}"/>
    <cellStyle name="60% - 강조색6 4 2 3 4 2 3" xfId="27264" xr:uid="{F44C765C-BBD8-4370-A803-AC69D0BC964D}"/>
    <cellStyle name="60% - 강조색6 4 2 3 4 3" xfId="12672" xr:uid="{C2BE3C34-16CA-49E3-B9D4-2F9E5C10D3D2}"/>
    <cellStyle name="60% - 강조색6 4 2 3 4 3 2" xfId="32128" xr:uid="{F9393A6A-6EA8-4906-9427-C27A00CB78D2}"/>
    <cellStyle name="60% - 강조색6 4 2 3 4 4" xfId="22400" xr:uid="{D726C5E7-FD36-431C-8E96-59D9590CAE13}"/>
    <cellStyle name="60% - 강조색6 4 2 3 5" xfId="5376" xr:uid="{0CE2855E-2653-44B6-BEF6-89D8EC02FE11}"/>
    <cellStyle name="60% - 강조색6 4 2 3 5 2" xfId="15104" xr:uid="{AC7C0900-F43C-4E37-9580-4D153030C278}"/>
    <cellStyle name="60% - 강조색6 4 2 3 5 2 2" xfId="34560" xr:uid="{5C1F17A3-EF64-467F-A5A4-AB817EB3BBAC}"/>
    <cellStyle name="60% - 강조색6 4 2 3 5 3" xfId="24832" xr:uid="{79222E72-5582-4842-9FA4-48508739BA10}"/>
    <cellStyle name="60% - 강조색6 4 2 3 6" xfId="10240" xr:uid="{BDFF1A4D-3E66-4D7D-A3FB-26CC200FD3DA}"/>
    <cellStyle name="60% - 강조색6 4 2 3 6 2" xfId="29696" xr:uid="{D2892F66-D4E3-4047-8A40-EA13E402B68C}"/>
    <cellStyle name="60% - 강조색6 4 2 3 7" xfId="19968" xr:uid="{99E63220-DD27-408D-A692-4B031126CD2C}"/>
    <cellStyle name="60% - 강조색6 4 2 4" xfId="816" xr:uid="{1C9F2B39-C84E-4ED0-A165-8C8AF4A90ADE}"/>
    <cellStyle name="60% - 강조색6 4 2 4 2" xfId="2032" xr:uid="{8C067597-65B5-41DC-961A-8E3325CDBC0B}"/>
    <cellStyle name="60% - 강조색6 4 2 4 2 2" xfId="4464" xr:uid="{40AC3CBD-9FA6-4DBC-8412-2381AC0D1BC4}"/>
    <cellStyle name="60% - 강조색6 4 2 4 2 2 2" xfId="9328" xr:uid="{A64ECE2D-F9F7-4C3B-8738-A55376BDE6D2}"/>
    <cellStyle name="60% - 강조색6 4 2 4 2 2 2 2" xfId="19056" xr:uid="{C52F0DC5-60CD-45CF-820E-CE43A4DEAE0C}"/>
    <cellStyle name="60% - 강조색6 4 2 4 2 2 2 2 2" xfId="38512" xr:uid="{2EC212AC-EC3B-44B2-8BA3-F1AF03653050}"/>
    <cellStyle name="60% - 강조색6 4 2 4 2 2 2 3" xfId="28784" xr:uid="{EA33217C-6196-4293-95B0-6C4ECF8E4F11}"/>
    <cellStyle name="60% - 강조색6 4 2 4 2 2 3" xfId="14192" xr:uid="{36B06955-566B-454C-B1F5-AB7D2A327A33}"/>
    <cellStyle name="60% - 강조색6 4 2 4 2 2 3 2" xfId="33648" xr:uid="{3D0A969A-7286-4F2D-A2C6-97E2573ABC01}"/>
    <cellStyle name="60% - 강조색6 4 2 4 2 2 4" xfId="23920" xr:uid="{CFC6FD71-C8FB-4A02-BE07-5345E0CEB419}"/>
    <cellStyle name="60% - 강조색6 4 2 4 2 3" xfId="6896" xr:uid="{4C5DC6A8-B005-43F6-8D79-A6B1DEA654EE}"/>
    <cellStyle name="60% - 강조색6 4 2 4 2 3 2" xfId="16624" xr:uid="{3A0FF3D6-0BBB-466D-9A15-1D6478D7AABB}"/>
    <cellStyle name="60% - 강조색6 4 2 4 2 3 2 2" xfId="36080" xr:uid="{109B25F1-6C58-41F6-BCFC-A2D61AB1463A}"/>
    <cellStyle name="60% - 강조색6 4 2 4 2 3 3" xfId="26352" xr:uid="{17F0424F-6AC0-4955-BF9F-83CAA72B3478}"/>
    <cellStyle name="60% - 강조색6 4 2 4 2 4" xfId="11760" xr:uid="{AB5F2180-82AE-44B8-A6B6-AC8BE620EA81}"/>
    <cellStyle name="60% - 강조색6 4 2 4 2 4 2" xfId="31216" xr:uid="{1154621E-8C08-4717-A7D2-74C191758AE7}"/>
    <cellStyle name="60% - 강조색6 4 2 4 2 5" xfId="21488" xr:uid="{E3CCD3E3-C012-4EAD-A84D-286AEB8C1744}"/>
    <cellStyle name="60% - 강조색6 4 2 4 3" xfId="3248" xr:uid="{0FDBC736-1328-4E91-B333-573F33EF05EE}"/>
    <cellStyle name="60% - 강조색6 4 2 4 3 2" xfId="8112" xr:uid="{C7D42D4F-84D0-4A0C-B3A1-64952FC27169}"/>
    <cellStyle name="60% - 강조색6 4 2 4 3 2 2" xfId="17840" xr:uid="{22DEFFEF-D469-438D-BE9C-6B492E59782C}"/>
    <cellStyle name="60% - 강조색6 4 2 4 3 2 2 2" xfId="37296" xr:uid="{63A12F11-185A-4A11-AF59-8E794C727BE4}"/>
    <cellStyle name="60% - 강조색6 4 2 4 3 2 3" xfId="27568" xr:uid="{6AA80DF4-5AB7-489F-B847-C460159BAF14}"/>
    <cellStyle name="60% - 강조색6 4 2 4 3 3" xfId="12976" xr:uid="{4A64CDC1-0082-4786-9AA2-0372150D7F95}"/>
    <cellStyle name="60% - 강조색6 4 2 4 3 3 2" xfId="32432" xr:uid="{66386A09-49FA-4E66-8CED-45F5C9F615D4}"/>
    <cellStyle name="60% - 강조색6 4 2 4 3 4" xfId="22704" xr:uid="{51EE747E-8050-4173-80AD-085E45085ABF}"/>
    <cellStyle name="60% - 강조색6 4 2 4 4" xfId="5680" xr:uid="{A824E4E9-6C16-4EFE-9BD5-558FDC6A0503}"/>
    <cellStyle name="60% - 강조색6 4 2 4 4 2" xfId="15408" xr:uid="{8316F4DC-62E2-4E18-899B-B5D9F66B43D6}"/>
    <cellStyle name="60% - 강조색6 4 2 4 4 2 2" xfId="34864" xr:uid="{484FFBF6-2146-4B77-BC66-C4FBAD1F562B}"/>
    <cellStyle name="60% - 강조색6 4 2 4 4 3" xfId="25136" xr:uid="{0B8BDDB5-3ED9-46BD-94D1-5BA7DCC78983}"/>
    <cellStyle name="60% - 강조색6 4 2 4 5" xfId="10544" xr:uid="{33B9A456-C0F6-4CFF-9DA2-D07EC955577B}"/>
    <cellStyle name="60% - 강조색6 4 2 4 5 2" xfId="30000" xr:uid="{CF8D8B7B-B514-4A07-8E1B-1D41B5B1BA00}"/>
    <cellStyle name="60% - 강조색6 4 2 4 6" xfId="20272" xr:uid="{EA55C467-0665-4308-A191-D3DAC8A77975}"/>
    <cellStyle name="60% - 강조색6 4 2 5" xfId="1424" xr:uid="{19DBA3BD-9FAD-461F-BA0E-00EF140FB561}"/>
    <cellStyle name="60% - 강조색6 4 2 5 2" xfId="3856" xr:uid="{5179B135-DA26-4D25-9478-64D083EBCCA3}"/>
    <cellStyle name="60% - 강조색6 4 2 5 2 2" xfId="8720" xr:uid="{087E4CD2-CD74-44D0-A95C-FBA9B2AB10C1}"/>
    <cellStyle name="60% - 강조색6 4 2 5 2 2 2" xfId="18448" xr:uid="{6500CA02-2179-4FEF-A481-CAF180C278AB}"/>
    <cellStyle name="60% - 강조색6 4 2 5 2 2 2 2" xfId="37904" xr:uid="{0C34C97A-F21F-44F0-B1D3-1A995652DB4C}"/>
    <cellStyle name="60% - 강조색6 4 2 5 2 2 3" xfId="28176" xr:uid="{05DF704F-F93A-44EF-811E-A0AC63F4A3AF}"/>
    <cellStyle name="60% - 강조색6 4 2 5 2 3" xfId="13584" xr:uid="{0B50B9B0-E736-422A-9B70-F087200E1459}"/>
    <cellStyle name="60% - 강조색6 4 2 5 2 3 2" xfId="33040" xr:uid="{F7958F35-AB81-44FC-9D8B-A0EEBC3576AA}"/>
    <cellStyle name="60% - 강조색6 4 2 5 2 4" xfId="23312" xr:uid="{76CB73A9-275F-427D-87B9-AC34B79E6516}"/>
    <cellStyle name="60% - 강조색6 4 2 5 3" xfId="6288" xr:uid="{7B84294D-F337-435C-8365-800A7306309F}"/>
    <cellStyle name="60% - 강조색6 4 2 5 3 2" xfId="16016" xr:uid="{88111148-9E99-4A32-A5BB-AA14E1C9DC66}"/>
    <cellStyle name="60% - 강조색6 4 2 5 3 2 2" xfId="35472" xr:uid="{F4AA25DB-36B2-4E3F-9FDE-0A432C39E196}"/>
    <cellStyle name="60% - 강조색6 4 2 5 3 3" xfId="25744" xr:uid="{188A9836-548E-46D4-A17D-1A6E32555B5B}"/>
    <cellStyle name="60% - 강조색6 4 2 5 4" xfId="11152" xr:uid="{12BFF4F7-3497-4539-8D4B-415FFE6BE604}"/>
    <cellStyle name="60% - 강조색6 4 2 5 4 2" xfId="30608" xr:uid="{F19E38F9-6AC8-4A8C-B547-90BCA5F72D86}"/>
    <cellStyle name="60% - 강조색6 4 2 5 5" xfId="20880" xr:uid="{F0B3F5F8-E497-43E7-9D12-F35AE8CAFD4B}"/>
    <cellStyle name="60% - 강조색6 4 2 6" xfId="2640" xr:uid="{C640EDBA-70BE-4FD6-B66D-E41960FDF216}"/>
    <cellStyle name="60% - 강조색6 4 2 6 2" xfId="7504" xr:uid="{8C4820BC-F033-46F1-9CC2-48FF81C0E3F5}"/>
    <cellStyle name="60% - 강조색6 4 2 6 2 2" xfId="17232" xr:uid="{A2B13045-9273-4313-A5FD-775CD7A236DC}"/>
    <cellStyle name="60% - 강조색6 4 2 6 2 2 2" xfId="36688" xr:uid="{77E039F3-B5D8-4E77-8660-97BA88F3EB20}"/>
    <cellStyle name="60% - 강조색6 4 2 6 2 3" xfId="26960" xr:uid="{92D1E330-9F31-411B-9D1C-068807B67121}"/>
    <cellStyle name="60% - 강조색6 4 2 6 3" xfId="12368" xr:uid="{F7D30D9A-D1F2-4B66-8198-F67E13D9780C}"/>
    <cellStyle name="60% - 강조색6 4 2 6 3 2" xfId="31824" xr:uid="{76BDCB1D-44FA-4775-98BB-6CEB3AA71008}"/>
    <cellStyle name="60% - 강조색6 4 2 6 4" xfId="22096" xr:uid="{DA07EA21-8EEE-4CA7-B713-C4E2C67F6C54}"/>
    <cellStyle name="60% - 강조색6 4 2 7" xfId="5072" xr:uid="{4F041F46-804A-49D7-B2D1-D193039A8EFC}"/>
    <cellStyle name="60% - 강조색6 4 2 7 2" xfId="14800" xr:uid="{C274E2E0-0FFA-431D-8FC8-4C3DB5BC60E8}"/>
    <cellStyle name="60% - 강조색6 4 2 7 2 2" xfId="34256" xr:uid="{7D316500-085E-4827-AB6E-D2356C1CB3D4}"/>
    <cellStyle name="60% - 강조색6 4 2 7 3" xfId="24528" xr:uid="{9E2BFD78-C25F-4500-B3E7-423205A901BF}"/>
    <cellStyle name="60% - 강조색6 4 2 8" xfId="9936" xr:uid="{51AA7849-B7FC-4F74-B899-740AB03A3C0A}"/>
    <cellStyle name="60% - 강조색6 4 2 8 2" xfId="29392" xr:uid="{C79B8C20-E96B-493A-9BDC-64E84EFA6608}"/>
    <cellStyle name="60% - 강조색6 4 2 9" xfId="19664" xr:uid="{8F918919-ABA8-438A-B0A0-BE8854270748}"/>
    <cellStyle name="60% - 강조색6 4 3" xfId="282" xr:uid="{661AC67B-EA02-4468-851A-E5C17463D77F}"/>
    <cellStyle name="60% - 강조색6 4 3 2" xfId="587" xr:uid="{A5316EDF-B5C3-48C6-9132-72711B446B3C}"/>
    <cellStyle name="60% - 강조색6 4 3 2 2" xfId="1195" xr:uid="{F2AB53AB-9D37-47AC-B82E-EAFAF3ECAD23}"/>
    <cellStyle name="60% - 강조색6 4 3 2 2 2" xfId="2411" xr:uid="{02442FA1-AA56-4622-B6FF-2CE13DCDBA45}"/>
    <cellStyle name="60% - 강조색6 4 3 2 2 2 2" xfId="4843" xr:uid="{F28B1025-7F36-4B47-A641-75FA5EF0D1DC}"/>
    <cellStyle name="60% - 강조색6 4 3 2 2 2 2 2" xfId="9707" xr:uid="{7DDCA07E-1161-48DF-8212-68371459CD71}"/>
    <cellStyle name="60% - 강조색6 4 3 2 2 2 2 2 2" xfId="19435" xr:uid="{853A315B-D17E-442E-B9FD-5944F6B644F8}"/>
    <cellStyle name="60% - 강조색6 4 3 2 2 2 2 2 2 2" xfId="38891" xr:uid="{23005031-E785-4A80-AE14-B7B1A2D9B2BC}"/>
    <cellStyle name="60% - 강조색6 4 3 2 2 2 2 2 3" xfId="29163" xr:uid="{42996A2E-BF42-4FE1-A15A-5F1D7F3DD1B1}"/>
    <cellStyle name="60% - 강조색6 4 3 2 2 2 2 3" xfId="14571" xr:uid="{CEF586A9-2350-414A-AFD0-90A3F5334F76}"/>
    <cellStyle name="60% - 강조색6 4 3 2 2 2 2 3 2" xfId="34027" xr:uid="{4AB0A20D-F296-44B5-8D65-B2F177D5F3CF}"/>
    <cellStyle name="60% - 강조색6 4 3 2 2 2 2 4" xfId="24299" xr:uid="{99737554-EF3A-44E9-AA49-E777EF58B661}"/>
    <cellStyle name="60% - 강조색6 4 3 2 2 2 3" xfId="7275" xr:uid="{985A3DAA-D891-4EAB-9289-13F751035286}"/>
    <cellStyle name="60% - 강조색6 4 3 2 2 2 3 2" xfId="17003" xr:uid="{8E8AE321-47B5-4ED9-81B6-6D8C12AB0F1A}"/>
    <cellStyle name="60% - 강조색6 4 3 2 2 2 3 2 2" xfId="36459" xr:uid="{F0F4ABC9-33FE-47FF-BEB5-F6EDA3C28B80}"/>
    <cellStyle name="60% - 강조색6 4 3 2 2 2 3 3" xfId="26731" xr:uid="{6F3E59E3-0F40-46E9-8B9C-049143FB5772}"/>
    <cellStyle name="60% - 강조색6 4 3 2 2 2 4" xfId="12139" xr:uid="{94B39103-933A-4204-8DA4-5501DB1A6F11}"/>
    <cellStyle name="60% - 강조색6 4 3 2 2 2 4 2" xfId="31595" xr:uid="{E60AA920-94C6-4DB3-9EC5-1B035F2FD8DB}"/>
    <cellStyle name="60% - 강조색6 4 3 2 2 2 5" xfId="21867" xr:uid="{23721997-B681-47E2-AEAA-FBDF738E575E}"/>
    <cellStyle name="60% - 강조색6 4 3 2 2 3" xfId="3627" xr:uid="{E0926E78-D440-4F04-8C3A-1E96DF6128DB}"/>
    <cellStyle name="60% - 강조색6 4 3 2 2 3 2" xfId="8491" xr:uid="{291AD21F-38EC-4EB0-9612-BE8633B60D9B}"/>
    <cellStyle name="60% - 강조색6 4 3 2 2 3 2 2" xfId="18219" xr:uid="{D04EC900-BC74-4899-8EAD-AD73DD0D7871}"/>
    <cellStyle name="60% - 강조색6 4 3 2 2 3 2 2 2" xfId="37675" xr:uid="{9E64CCDC-1F0D-43D4-ACE5-40BDC76B2A6F}"/>
    <cellStyle name="60% - 강조색6 4 3 2 2 3 2 3" xfId="27947" xr:uid="{8A4CFB94-25AD-48A4-B1C6-F9E12458F9CF}"/>
    <cellStyle name="60% - 강조색6 4 3 2 2 3 3" xfId="13355" xr:uid="{1580853F-7431-4701-A1A7-C89F1DDC4E29}"/>
    <cellStyle name="60% - 강조색6 4 3 2 2 3 3 2" xfId="32811" xr:uid="{B5A893DE-AE4F-4B5E-B103-928F98BEED1B}"/>
    <cellStyle name="60% - 강조색6 4 3 2 2 3 4" xfId="23083" xr:uid="{B70C21F3-56F4-4138-A1B2-3C824AF38790}"/>
    <cellStyle name="60% - 강조색6 4 3 2 2 4" xfId="6059" xr:uid="{5B1A7FAB-1983-4888-841B-7F7ABC882551}"/>
    <cellStyle name="60% - 강조색6 4 3 2 2 4 2" xfId="15787" xr:uid="{647DCA2C-8C76-4A5C-AB12-9A46B7322F7F}"/>
    <cellStyle name="60% - 강조색6 4 3 2 2 4 2 2" xfId="35243" xr:uid="{251F0942-ADF1-4450-BDCD-27CAC96C104B}"/>
    <cellStyle name="60% - 강조색6 4 3 2 2 4 3" xfId="25515" xr:uid="{387F60A3-8A10-4925-A2AA-8BF912B42CEE}"/>
    <cellStyle name="60% - 강조색6 4 3 2 2 5" xfId="10923" xr:uid="{80DC44B7-8BF9-4069-BA9C-5F3BA2858487}"/>
    <cellStyle name="60% - 강조색6 4 3 2 2 5 2" xfId="30379" xr:uid="{C924EEBB-3381-4D04-90F6-67D0246A1E2F}"/>
    <cellStyle name="60% - 강조색6 4 3 2 2 6" xfId="20651" xr:uid="{006E130B-E13C-47FD-92C7-BB7F539808B4}"/>
    <cellStyle name="60% - 강조색6 4 3 2 3" xfId="1803" xr:uid="{6E0BCF55-DC77-45C2-8EBF-031D8951D051}"/>
    <cellStyle name="60% - 강조색6 4 3 2 3 2" xfId="4235" xr:uid="{7D291DA2-615D-4172-939C-D11C652B54B3}"/>
    <cellStyle name="60% - 강조색6 4 3 2 3 2 2" xfId="9099" xr:uid="{A6676B29-E3BE-401B-ABFF-D818A63FD50F}"/>
    <cellStyle name="60% - 강조색6 4 3 2 3 2 2 2" xfId="18827" xr:uid="{DF3BA01A-9B5E-452B-9BE6-B20A96F958BC}"/>
    <cellStyle name="60% - 강조색6 4 3 2 3 2 2 2 2" xfId="38283" xr:uid="{6282DB34-B69E-4FF4-9224-A838BB6EF233}"/>
    <cellStyle name="60% - 강조색6 4 3 2 3 2 2 3" xfId="28555" xr:uid="{5E29D8B6-BADF-415F-B56F-031161F4B7DD}"/>
    <cellStyle name="60% - 강조색6 4 3 2 3 2 3" xfId="13963" xr:uid="{397E57E0-DEE7-4D80-A76C-D6C5232088B3}"/>
    <cellStyle name="60% - 강조색6 4 3 2 3 2 3 2" xfId="33419" xr:uid="{1F0B29D3-8316-468F-9387-7901FA773A24}"/>
    <cellStyle name="60% - 강조색6 4 3 2 3 2 4" xfId="23691" xr:uid="{3E3900B5-A93B-4216-AC17-104EA92CE7A9}"/>
    <cellStyle name="60% - 강조색6 4 3 2 3 3" xfId="6667" xr:uid="{90392601-6792-4F2F-AB74-F2054DDB20E6}"/>
    <cellStyle name="60% - 강조색6 4 3 2 3 3 2" xfId="16395" xr:uid="{E1E92818-98C1-446F-A98F-57C871C3C5B9}"/>
    <cellStyle name="60% - 강조색6 4 3 2 3 3 2 2" xfId="35851" xr:uid="{4F789336-A5F6-4125-92B0-0A16E2F2E3B6}"/>
    <cellStyle name="60% - 강조색6 4 3 2 3 3 3" xfId="26123" xr:uid="{649CBFBF-131E-461D-BBEA-ED69094EC6BE}"/>
    <cellStyle name="60% - 강조색6 4 3 2 3 4" xfId="11531" xr:uid="{606031C0-BF77-46F8-9A08-E82A63F15E64}"/>
    <cellStyle name="60% - 강조색6 4 3 2 3 4 2" xfId="30987" xr:uid="{311D5337-EAD7-4217-AE6B-7B2A8ED8C787}"/>
    <cellStyle name="60% - 강조색6 4 3 2 3 5" xfId="21259" xr:uid="{660F8916-841E-44E8-8B0B-69E0333010D3}"/>
    <cellStyle name="60% - 강조색6 4 3 2 4" xfId="3019" xr:uid="{D5FA2A63-4E78-4203-8F90-94C4E0C3DCEA}"/>
    <cellStyle name="60% - 강조색6 4 3 2 4 2" xfId="7883" xr:uid="{98CCEAA3-5DB6-47D0-BBEE-3572307C35C1}"/>
    <cellStyle name="60% - 강조색6 4 3 2 4 2 2" xfId="17611" xr:uid="{BD6DCCD3-AA11-4786-A485-04EC22E0CB78}"/>
    <cellStyle name="60% - 강조색6 4 3 2 4 2 2 2" xfId="37067" xr:uid="{6F6664C5-AE72-4ED0-89DD-61CC4F0EED21}"/>
    <cellStyle name="60% - 강조색6 4 3 2 4 2 3" xfId="27339" xr:uid="{F264A2CA-A119-490B-80DC-A1AE43AEE2EB}"/>
    <cellStyle name="60% - 강조색6 4 3 2 4 3" xfId="12747" xr:uid="{4C08305A-57BD-4834-BF10-85A754F0374D}"/>
    <cellStyle name="60% - 강조색6 4 3 2 4 3 2" xfId="32203" xr:uid="{689AAE20-1888-4F12-A6CC-484849BF367D}"/>
    <cellStyle name="60% - 강조색6 4 3 2 4 4" xfId="22475" xr:uid="{3293BA39-B94B-45C6-8D5D-46F65C50FF15}"/>
    <cellStyle name="60% - 강조색6 4 3 2 5" xfId="5451" xr:uid="{189FE919-27BD-4DDC-B5F7-42EFD471FAAF}"/>
    <cellStyle name="60% - 강조색6 4 3 2 5 2" xfId="15179" xr:uid="{DC97BF83-ECD0-4C60-BF30-39D6283AF5FC}"/>
    <cellStyle name="60% - 강조색6 4 3 2 5 2 2" xfId="34635" xr:uid="{CF3BCE35-30E0-4DB1-BDC5-E4A09821D2D6}"/>
    <cellStyle name="60% - 강조색6 4 3 2 5 3" xfId="24907" xr:uid="{834E3C73-0E47-4BED-B67E-2973EEA865B7}"/>
    <cellStyle name="60% - 강조색6 4 3 2 6" xfId="10315" xr:uid="{1286323D-DE8D-4648-AF88-4272FCF2ACD1}"/>
    <cellStyle name="60% - 강조색6 4 3 2 6 2" xfId="29771" xr:uid="{C31C4B22-E8EF-429A-83FA-79083F8E1F11}"/>
    <cellStyle name="60% - 강조색6 4 3 2 7" xfId="20043" xr:uid="{DBCB3429-EB9A-4BB7-8B7B-5567C0365D76}"/>
    <cellStyle name="60% - 강조색6 4 3 3" xfId="891" xr:uid="{AB3147F8-8E6F-4623-A7D6-0F67CE9E0C65}"/>
    <cellStyle name="60% - 강조색6 4 3 3 2" xfId="2107" xr:uid="{EC65B228-A9E7-49CB-8DA1-A4E6C4FD14E0}"/>
    <cellStyle name="60% - 강조색6 4 3 3 2 2" xfId="4539" xr:uid="{76411679-FCEC-4C8F-BDB5-542482F0F10D}"/>
    <cellStyle name="60% - 강조색6 4 3 3 2 2 2" xfId="9403" xr:uid="{D4E20368-8616-401D-8339-B6EFF21F1D33}"/>
    <cellStyle name="60% - 강조색6 4 3 3 2 2 2 2" xfId="19131" xr:uid="{0F778BB1-25E2-4AF9-8726-57848AC451A5}"/>
    <cellStyle name="60% - 강조색6 4 3 3 2 2 2 2 2" xfId="38587" xr:uid="{38D5D1AD-990D-40E1-85AF-E51E02B79175}"/>
    <cellStyle name="60% - 강조색6 4 3 3 2 2 2 3" xfId="28859" xr:uid="{0443AD59-D1F6-40EF-9FB6-59420804F10E}"/>
    <cellStyle name="60% - 강조색6 4 3 3 2 2 3" xfId="14267" xr:uid="{6D835314-852E-490C-90A7-02355B4AF9B3}"/>
    <cellStyle name="60% - 강조색6 4 3 3 2 2 3 2" xfId="33723" xr:uid="{CC77F982-48F7-4243-8200-6D52BC4A3032}"/>
    <cellStyle name="60% - 강조색6 4 3 3 2 2 4" xfId="23995" xr:uid="{0FAF64D9-3475-4538-8AFC-A16D6089C41C}"/>
    <cellStyle name="60% - 강조색6 4 3 3 2 3" xfId="6971" xr:uid="{3EBA60CA-3BA4-42CA-9783-EBBF7634B239}"/>
    <cellStyle name="60% - 강조색6 4 3 3 2 3 2" xfId="16699" xr:uid="{7F39BE1A-717B-4E3E-BAB4-46F6FB074C7B}"/>
    <cellStyle name="60% - 강조색6 4 3 3 2 3 2 2" xfId="36155" xr:uid="{8EDBBC96-CC22-47AD-ACB2-F94CFA918B20}"/>
    <cellStyle name="60% - 강조색6 4 3 3 2 3 3" xfId="26427" xr:uid="{AE6A4356-CD5F-43A9-8858-BE4F6B9032CE}"/>
    <cellStyle name="60% - 강조색6 4 3 3 2 4" xfId="11835" xr:uid="{410C4B86-D405-4263-88F9-26AB1A010B05}"/>
    <cellStyle name="60% - 강조색6 4 3 3 2 4 2" xfId="31291" xr:uid="{C7568DEE-F4D2-477E-AC5B-B0375529F4D7}"/>
    <cellStyle name="60% - 강조색6 4 3 3 2 5" xfId="21563" xr:uid="{38E21731-8FE4-4AB6-9035-BE71DA69BEA6}"/>
    <cellStyle name="60% - 강조색6 4 3 3 3" xfId="3323" xr:uid="{5B74D2C7-9B3E-45BD-B91E-52A10874CDD7}"/>
    <cellStyle name="60% - 강조색6 4 3 3 3 2" xfId="8187" xr:uid="{AB9E9DB1-6909-4511-A21B-D3D515F4AB99}"/>
    <cellStyle name="60% - 강조색6 4 3 3 3 2 2" xfId="17915" xr:uid="{675B96D6-FA7C-48A0-9A69-51E8F45912A2}"/>
    <cellStyle name="60% - 강조색6 4 3 3 3 2 2 2" xfId="37371" xr:uid="{B16CD2A7-099D-40F9-8459-AB8D9223D44F}"/>
    <cellStyle name="60% - 강조색6 4 3 3 3 2 3" xfId="27643" xr:uid="{979C8498-2160-4A0D-9F7F-EE6CD2EF320A}"/>
    <cellStyle name="60% - 강조색6 4 3 3 3 3" xfId="13051" xr:uid="{B4254B7B-FA2C-40A7-9331-E8BDE9EE9ABD}"/>
    <cellStyle name="60% - 강조색6 4 3 3 3 3 2" xfId="32507" xr:uid="{197FC50A-24F7-43EC-BE79-62B32814EC87}"/>
    <cellStyle name="60% - 강조색6 4 3 3 3 4" xfId="22779" xr:uid="{55F56BD8-8C6A-45A0-B6AA-8DD0E478B125}"/>
    <cellStyle name="60% - 강조색6 4 3 3 4" xfId="5755" xr:uid="{C1A7046A-0AE6-4FBA-9EE3-17204B0314FB}"/>
    <cellStyle name="60% - 강조색6 4 3 3 4 2" xfId="15483" xr:uid="{097D2F4E-2322-4632-A941-D5F512721FFE}"/>
    <cellStyle name="60% - 강조색6 4 3 3 4 2 2" xfId="34939" xr:uid="{68602E15-847E-4206-A633-F7EA423E8ABF}"/>
    <cellStyle name="60% - 강조색6 4 3 3 4 3" xfId="25211" xr:uid="{825A48D6-0F29-4483-BA5E-907C074157E5}"/>
    <cellStyle name="60% - 강조색6 4 3 3 5" xfId="10619" xr:uid="{F837E4C6-FAF2-4F23-A1E6-9249550F7A7E}"/>
    <cellStyle name="60% - 강조색6 4 3 3 5 2" xfId="30075" xr:uid="{EE35667E-F51E-4EB1-AAC4-BEBA91135BB0}"/>
    <cellStyle name="60% - 강조색6 4 3 3 6" xfId="20347" xr:uid="{3475DFDB-09BD-4BEC-B50D-6248DF723A6B}"/>
    <cellStyle name="60% - 강조색6 4 3 4" xfId="1499" xr:uid="{37218CC9-55A0-4DCA-96D1-9EBE94A9F7AB}"/>
    <cellStyle name="60% - 강조색6 4 3 4 2" xfId="3931" xr:uid="{F7295452-5DCC-438B-A169-0E0467ED8189}"/>
    <cellStyle name="60% - 강조색6 4 3 4 2 2" xfId="8795" xr:uid="{140EFA54-0F68-4DE2-BC1C-13AA138DF2C6}"/>
    <cellStyle name="60% - 강조색6 4 3 4 2 2 2" xfId="18523" xr:uid="{E01D49C6-8D95-407E-9474-D3F191DFE469}"/>
    <cellStyle name="60% - 강조색6 4 3 4 2 2 2 2" xfId="37979" xr:uid="{71713740-A4CA-43D4-9805-A9B7085E9986}"/>
    <cellStyle name="60% - 강조색6 4 3 4 2 2 3" xfId="28251" xr:uid="{DE3C49A1-9B84-42C7-8433-825E5372447D}"/>
    <cellStyle name="60% - 강조색6 4 3 4 2 3" xfId="13659" xr:uid="{82230667-9868-4B91-9BD2-D5E9E8A143A5}"/>
    <cellStyle name="60% - 강조색6 4 3 4 2 3 2" xfId="33115" xr:uid="{91F4C476-37D8-40C6-8734-04BB590352AE}"/>
    <cellStyle name="60% - 강조색6 4 3 4 2 4" xfId="23387" xr:uid="{16B1D6C4-BE83-4DA8-8B0A-D3A5F3902F9F}"/>
    <cellStyle name="60% - 강조색6 4 3 4 3" xfId="6363" xr:uid="{D5AE2522-8C08-4AF0-8E49-CE9751B2EE47}"/>
    <cellStyle name="60% - 강조색6 4 3 4 3 2" xfId="16091" xr:uid="{049C9236-A413-4977-A111-99081D9F4B0D}"/>
    <cellStyle name="60% - 강조색6 4 3 4 3 2 2" xfId="35547" xr:uid="{47CD275C-78BA-4401-802C-D5F1ACE8042A}"/>
    <cellStyle name="60% - 강조색6 4 3 4 3 3" xfId="25819" xr:uid="{4AFDFCC2-70B0-45ED-A464-329F018368FF}"/>
    <cellStyle name="60% - 강조색6 4 3 4 4" xfId="11227" xr:uid="{30A409D0-2773-48CB-B5E4-CDE9797B1DCD}"/>
    <cellStyle name="60% - 강조색6 4 3 4 4 2" xfId="30683" xr:uid="{DC4E3EEB-8C16-48F9-81CB-32B5FD949067}"/>
    <cellStyle name="60% - 강조색6 4 3 4 5" xfId="20955" xr:uid="{5D810D62-3B31-4934-BAD7-721B88E8697E}"/>
    <cellStyle name="60% - 강조색6 4 3 5" xfId="2715" xr:uid="{8C9F0FDC-7D16-4F3C-AC39-EE72E4BBA04F}"/>
    <cellStyle name="60% - 강조색6 4 3 5 2" xfId="7579" xr:uid="{28815734-9532-4B03-8AC4-6A7C34325F17}"/>
    <cellStyle name="60% - 강조색6 4 3 5 2 2" xfId="17307" xr:uid="{6E8705F3-88C4-4281-B8F9-F81589D8EB8B}"/>
    <cellStyle name="60% - 강조색6 4 3 5 2 2 2" xfId="36763" xr:uid="{BF6C33A2-785B-4889-806C-3629FEF3DCDE}"/>
    <cellStyle name="60% - 강조색6 4 3 5 2 3" xfId="27035" xr:uid="{E2E26794-7D13-433A-88C9-F6153FF57626}"/>
    <cellStyle name="60% - 강조색6 4 3 5 3" xfId="12443" xr:uid="{04BEFAE6-5CAF-4160-8F20-1182684FF666}"/>
    <cellStyle name="60% - 강조색6 4 3 5 3 2" xfId="31899" xr:uid="{CA1DD817-694D-4DF4-ADD6-3005DD47BD5C}"/>
    <cellStyle name="60% - 강조색6 4 3 5 4" xfId="22171" xr:uid="{6D0F6161-2D39-41B7-91F0-EFD8DF917326}"/>
    <cellStyle name="60% - 강조색6 4 3 6" xfId="5147" xr:uid="{F74CD6FA-088F-4D11-B706-E25A69871285}"/>
    <cellStyle name="60% - 강조색6 4 3 6 2" xfId="14875" xr:uid="{CA2E2DE6-B0BF-4D6E-B46E-D27B85232994}"/>
    <cellStyle name="60% - 강조색6 4 3 6 2 2" xfId="34331" xr:uid="{D4E0F67D-AC5B-4D1C-ADEA-B2CB4AD4D244}"/>
    <cellStyle name="60% - 강조색6 4 3 6 3" xfId="24603" xr:uid="{5A95BAF3-C8A5-4A18-93FD-E80479AF90C9}"/>
    <cellStyle name="60% - 강조색6 4 3 7" xfId="10011" xr:uid="{C7E6DB31-0F77-4C85-A182-6E6D5F0BE066}"/>
    <cellStyle name="60% - 강조색6 4 3 7 2" xfId="29467" xr:uid="{47D2DEEA-E373-4798-9402-B2C992791F1C}"/>
    <cellStyle name="60% - 강조색6 4 3 8" xfId="19739" xr:uid="{6640F543-209F-43A1-9943-A3B3767A4FF2}"/>
    <cellStyle name="60% - 강조색6 4 4" xfId="435" xr:uid="{AFFB8139-FA06-47EC-A573-E45DDBABCD8B}"/>
    <cellStyle name="60% - 강조색6 4 4 2" xfId="1043" xr:uid="{2EFEA605-E4D4-43A4-9268-F238D66EE289}"/>
    <cellStyle name="60% - 강조색6 4 4 2 2" xfId="2259" xr:uid="{53B6058E-8634-45C0-88E9-F47467798EB1}"/>
    <cellStyle name="60% - 강조색6 4 4 2 2 2" xfId="4691" xr:uid="{917596BC-5FB4-43F3-915A-6A8D11744460}"/>
    <cellStyle name="60% - 강조색6 4 4 2 2 2 2" xfId="9555" xr:uid="{96CFDDD5-945F-4EBC-AED8-E53C4D4C7134}"/>
    <cellStyle name="60% - 강조색6 4 4 2 2 2 2 2" xfId="19283" xr:uid="{3CABBC01-F582-4314-96E0-C999962FF993}"/>
    <cellStyle name="60% - 강조색6 4 4 2 2 2 2 2 2" xfId="38739" xr:uid="{C5680633-11C8-4B46-ADF4-2F9C9502F48C}"/>
    <cellStyle name="60% - 강조색6 4 4 2 2 2 2 3" xfId="29011" xr:uid="{A62D8C7E-3E71-4A0A-95AA-DF3F56A44E52}"/>
    <cellStyle name="60% - 강조색6 4 4 2 2 2 3" xfId="14419" xr:uid="{9278F982-6E51-49E5-86D7-FDF0EE17B20C}"/>
    <cellStyle name="60% - 강조색6 4 4 2 2 2 3 2" xfId="33875" xr:uid="{7857EABD-8836-4B0D-A141-9E72478EB97A}"/>
    <cellStyle name="60% - 강조색6 4 4 2 2 2 4" xfId="24147" xr:uid="{C31C5AD2-6725-40F3-A4BE-DDF6ECAC5812}"/>
    <cellStyle name="60% - 강조색6 4 4 2 2 3" xfId="7123" xr:uid="{CF6772E8-C91E-4427-85C1-168B52893C7E}"/>
    <cellStyle name="60% - 강조색6 4 4 2 2 3 2" xfId="16851" xr:uid="{95DC1315-FF1C-47E7-95A8-6046BD0053DF}"/>
    <cellStyle name="60% - 강조색6 4 4 2 2 3 2 2" xfId="36307" xr:uid="{1E0B01FC-DE23-4912-8258-F4092D79A039}"/>
    <cellStyle name="60% - 강조색6 4 4 2 2 3 3" xfId="26579" xr:uid="{3C95C98F-4CF3-436E-8ADB-52203DA3CD74}"/>
    <cellStyle name="60% - 강조색6 4 4 2 2 4" xfId="11987" xr:uid="{2AB79756-EF13-41A2-947F-5A868FFDA9B8}"/>
    <cellStyle name="60% - 강조색6 4 4 2 2 4 2" xfId="31443" xr:uid="{08B040B3-E284-4CC3-BA0D-FAC2DC1315F3}"/>
    <cellStyle name="60% - 강조색6 4 4 2 2 5" xfId="21715" xr:uid="{C7878A92-AD46-46AE-BBF4-AB99E01EF9C1}"/>
    <cellStyle name="60% - 강조색6 4 4 2 3" xfId="3475" xr:uid="{B8313AD2-3820-4E7F-B3DA-C912CA583D2D}"/>
    <cellStyle name="60% - 강조색6 4 4 2 3 2" xfId="8339" xr:uid="{9A3E6890-AD36-4B44-9785-BA33C98A4A73}"/>
    <cellStyle name="60% - 강조색6 4 4 2 3 2 2" xfId="18067" xr:uid="{9D873B01-3EB6-48E7-99EF-936F4331140D}"/>
    <cellStyle name="60% - 강조색6 4 4 2 3 2 2 2" xfId="37523" xr:uid="{90EB1073-FD2E-467D-A42B-6ED9C95DEE89}"/>
    <cellStyle name="60% - 강조색6 4 4 2 3 2 3" xfId="27795" xr:uid="{CF8A2839-E068-4600-B02F-DEBF69FB4D55}"/>
    <cellStyle name="60% - 강조색6 4 4 2 3 3" xfId="13203" xr:uid="{C856A0F2-BFF0-431B-9371-126C333A9A7C}"/>
    <cellStyle name="60% - 강조색6 4 4 2 3 3 2" xfId="32659" xr:uid="{07E0AE68-E302-48AF-A1E0-CEC07E472EC4}"/>
    <cellStyle name="60% - 강조색6 4 4 2 3 4" xfId="22931" xr:uid="{37C11EBF-0AEC-48E8-AB36-2DCD0CC0E308}"/>
    <cellStyle name="60% - 강조색6 4 4 2 4" xfId="5907" xr:uid="{7110E990-F55D-4B66-BD06-620A2EA80B32}"/>
    <cellStyle name="60% - 강조색6 4 4 2 4 2" xfId="15635" xr:uid="{455E2709-19D6-4785-BADD-D3C26121150A}"/>
    <cellStyle name="60% - 강조색6 4 4 2 4 2 2" xfId="35091" xr:uid="{86FF84E8-3FB1-46F5-BF7A-C2A618737576}"/>
    <cellStyle name="60% - 강조색6 4 4 2 4 3" xfId="25363" xr:uid="{7D3F3796-B13C-48B6-B60F-21A55E80D6C2}"/>
    <cellStyle name="60% - 강조색6 4 4 2 5" xfId="10771" xr:uid="{69FC25C9-0263-414E-84BC-F01EFED9AE02}"/>
    <cellStyle name="60% - 강조색6 4 4 2 5 2" xfId="30227" xr:uid="{7E242E65-091E-42AB-8BAF-3EEA5E3C9D5B}"/>
    <cellStyle name="60% - 강조색6 4 4 2 6" xfId="20499" xr:uid="{2E1E9D06-7714-4972-9619-12596648272E}"/>
    <cellStyle name="60% - 강조색6 4 4 3" xfId="1651" xr:uid="{FDA1DEA6-C37D-4271-834A-FDE13205DE40}"/>
    <cellStyle name="60% - 강조색6 4 4 3 2" xfId="4083" xr:uid="{D9E2F324-604D-43C6-A4F7-3ACEB1438E54}"/>
    <cellStyle name="60% - 강조색6 4 4 3 2 2" xfId="8947" xr:uid="{516A7E44-B1EE-4998-B1BE-9E7653E9B13F}"/>
    <cellStyle name="60% - 강조색6 4 4 3 2 2 2" xfId="18675" xr:uid="{FC3DACA7-1925-4BA8-9E01-C4E1F381EC33}"/>
    <cellStyle name="60% - 강조색6 4 4 3 2 2 2 2" xfId="38131" xr:uid="{495DDE97-4870-4CDE-8812-C9F8D1877CFB}"/>
    <cellStyle name="60% - 강조색6 4 4 3 2 2 3" xfId="28403" xr:uid="{47ADCAD7-3A78-4A14-8F5C-4DD0C35D5EBA}"/>
    <cellStyle name="60% - 강조색6 4 4 3 2 3" xfId="13811" xr:uid="{72F7A12C-E0AA-494C-8A96-268A67EB408B}"/>
    <cellStyle name="60% - 강조색6 4 4 3 2 3 2" xfId="33267" xr:uid="{87F59CF2-B987-454A-969B-6AB06D7F7F1A}"/>
    <cellStyle name="60% - 강조색6 4 4 3 2 4" xfId="23539" xr:uid="{24C7EE7E-491B-482A-AEC1-29A002D769C3}"/>
    <cellStyle name="60% - 강조색6 4 4 3 3" xfId="6515" xr:uid="{4E4AE811-8263-4C99-88F5-84237C7485D9}"/>
    <cellStyle name="60% - 강조색6 4 4 3 3 2" xfId="16243" xr:uid="{06609E06-A38E-4C5C-834D-56D20BC82C55}"/>
    <cellStyle name="60% - 강조색6 4 4 3 3 2 2" xfId="35699" xr:uid="{62029956-4854-4793-9904-ECE64CEFF07E}"/>
    <cellStyle name="60% - 강조색6 4 4 3 3 3" xfId="25971" xr:uid="{08CDEA77-6E2D-46C4-A3AD-BD248E6E0D1D}"/>
    <cellStyle name="60% - 강조색6 4 4 3 4" xfId="11379" xr:uid="{8F472864-4EF1-4716-8B4D-7878CCC9EDCD}"/>
    <cellStyle name="60% - 강조색6 4 4 3 4 2" xfId="30835" xr:uid="{90D6F437-7A6A-4DC5-8CB0-F792F0360E78}"/>
    <cellStyle name="60% - 강조색6 4 4 3 5" xfId="21107" xr:uid="{E41E6066-5AEF-46B0-B480-4A8B979A5258}"/>
    <cellStyle name="60% - 강조색6 4 4 4" xfId="2867" xr:uid="{28D0F31E-761B-4642-B3B8-AD5168B6CD7F}"/>
    <cellStyle name="60% - 강조색6 4 4 4 2" xfId="7731" xr:uid="{C5815E29-9029-4735-9776-5ED3C9CA1D18}"/>
    <cellStyle name="60% - 강조색6 4 4 4 2 2" xfId="17459" xr:uid="{94C0B297-2695-47F6-A10B-42EBCCCCA16C}"/>
    <cellStyle name="60% - 강조색6 4 4 4 2 2 2" xfId="36915" xr:uid="{E13244C0-5626-4006-A490-9ABDE4D4E41C}"/>
    <cellStyle name="60% - 강조색6 4 4 4 2 3" xfId="27187" xr:uid="{ABBA5403-727F-4B3F-BA0D-F5B24A35ECD7}"/>
    <cellStyle name="60% - 강조색6 4 4 4 3" xfId="12595" xr:uid="{5D481818-8683-4B5D-B368-9DA6C495F97D}"/>
    <cellStyle name="60% - 강조색6 4 4 4 3 2" xfId="32051" xr:uid="{3FBE27FA-F6EE-4613-9372-713E2FAE82B7}"/>
    <cellStyle name="60% - 강조색6 4 4 4 4" xfId="22323" xr:uid="{40D2186A-1FFA-4068-9ACF-8F3A9A9CC837}"/>
    <cellStyle name="60% - 강조색6 4 4 5" xfId="5299" xr:uid="{2CD611C0-1C4E-4C23-98FC-2DF4D78FD92F}"/>
    <cellStyle name="60% - 강조색6 4 4 5 2" xfId="15027" xr:uid="{6B6F351F-6219-4C03-82D4-9E800AF19F20}"/>
    <cellStyle name="60% - 강조색6 4 4 5 2 2" xfId="34483" xr:uid="{3AC894A7-4934-49F2-BC50-A3BC62A63085}"/>
    <cellStyle name="60% - 강조색6 4 4 5 3" xfId="24755" xr:uid="{3FEBB72A-8DDE-4239-AC7B-8DB26E2C859B}"/>
    <cellStyle name="60% - 강조색6 4 4 6" xfId="10163" xr:uid="{7194B5EF-0456-455C-8A6C-CD054EE5263C}"/>
    <cellStyle name="60% - 강조색6 4 4 6 2" xfId="29619" xr:uid="{D230B49E-E2B8-4BE3-9ABF-64AAB96839A5}"/>
    <cellStyle name="60% - 강조색6 4 4 7" xfId="19891" xr:uid="{7F2AD200-4FE7-41D5-85A1-58D133F582DA}"/>
    <cellStyle name="60% - 강조색6 4 5" xfId="739" xr:uid="{BF0932B6-632C-4827-92AC-2EEAA9AA9A25}"/>
    <cellStyle name="60% - 강조색6 4 5 2" xfId="1955" xr:uid="{7E13F5BD-19B7-46D8-B8F8-A8CED98AB262}"/>
    <cellStyle name="60% - 강조색6 4 5 2 2" xfId="4387" xr:uid="{73FC97E2-CA90-4489-8E8A-0042D8DD28BC}"/>
    <cellStyle name="60% - 강조색6 4 5 2 2 2" xfId="9251" xr:uid="{EF8CB794-58FB-4938-A0BF-80E20E11EA2E}"/>
    <cellStyle name="60% - 강조색6 4 5 2 2 2 2" xfId="18979" xr:uid="{D47ABCE8-62F0-42F7-B5D6-CBA23C50B44C}"/>
    <cellStyle name="60% - 강조색6 4 5 2 2 2 2 2" xfId="38435" xr:uid="{89F9E95A-CE43-41F3-88AF-E1E4DC50DF61}"/>
    <cellStyle name="60% - 강조색6 4 5 2 2 2 3" xfId="28707" xr:uid="{40C29CA5-D967-4EA5-8596-06A20D58288C}"/>
    <cellStyle name="60% - 강조색6 4 5 2 2 3" xfId="14115" xr:uid="{E0CCB80F-BA4C-4025-B083-D8DD09ECED21}"/>
    <cellStyle name="60% - 강조색6 4 5 2 2 3 2" xfId="33571" xr:uid="{71FDC916-45E7-49E2-AC1F-0CC139F5CAFA}"/>
    <cellStyle name="60% - 강조색6 4 5 2 2 4" xfId="23843" xr:uid="{8E53D3A9-1EFD-4288-9A8A-129A89BD3210}"/>
    <cellStyle name="60% - 강조색6 4 5 2 3" xfId="6819" xr:uid="{3D34D03F-D080-400B-9070-09E906724600}"/>
    <cellStyle name="60% - 강조색6 4 5 2 3 2" xfId="16547" xr:uid="{A510F9B0-99BE-4687-9B4C-CDF8489318FE}"/>
    <cellStyle name="60% - 강조색6 4 5 2 3 2 2" xfId="36003" xr:uid="{85A1CB2F-EEEE-4147-BC6C-19E7B905C84C}"/>
    <cellStyle name="60% - 강조색6 4 5 2 3 3" xfId="26275" xr:uid="{989EC8C5-CFEC-469E-9FFF-5A64A7EDC358}"/>
    <cellStyle name="60% - 강조색6 4 5 2 4" xfId="11683" xr:uid="{D29A704F-9A10-44D6-AB25-26BF63A44112}"/>
    <cellStyle name="60% - 강조색6 4 5 2 4 2" xfId="31139" xr:uid="{9AB59D88-CB03-40A5-9F8E-615D14B52450}"/>
    <cellStyle name="60% - 강조색6 4 5 2 5" xfId="21411" xr:uid="{31B48FA1-2837-41D5-AF84-89B35C255C6B}"/>
    <cellStyle name="60% - 강조색6 4 5 3" xfId="3171" xr:uid="{174CE4ED-CBBB-4A28-858B-7C172376B062}"/>
    <cellStyle name="60% - 강조색6 4 5 3 2" xfId="8035" xr:uid="{8D867984-1B91-475C-9809-CFDBD68E355C}"/>
    <cellStyle name="60% - 강조색6 4 5 3 2 2" xfId="17763" xr:uid="{89570A96-F21B-4CB8-A1A4-012AF5B1DE26}"/>
    <cellStyle name="60% - 강조색6 4 5 3 2 2 2" xfId="37219" xr:uid="{C0341EF4-0085-4934-973A-A1E70D9318EF}"/>
    <cellStyle name="60% - 강조색6 4 5 3 2 3" xfId="27491" xr:uid="{105F86DE-937E-43CC-8575-5C18A4D9870A}"/>
    <cellStyle name="60% - 강조색6 4 5 3 3" xfId="12899" xr:uid="{41A9D7D5-CBC4-488C-B118-354D22830382}"/>
    <cellStyle name="60% - 강조색6 4 5 3 3 2" xfId="32355" xr:uid="{EC11EBF2-80A5-48F1-9FDE-4F6C4BD94C60}"/>
    <cellStyle name="60% - 강조색6 4 5 3 4" xfId="22627" xr:uid="{DA71F0BD-25A4-4EDB-BB65-7D72C5627534}"/>
    <cellStyle name="60% - 강조색6 4 5 4" xfId="5603" xr:uid="{9A6385BA-F2FD-4ED2-8E7A-7EAF1CB9C254}"/>
    <cellStyle name="60% - 강조색6 4 5 4 2" xfId="15331" xr:uid="{BA62A136-C737-4630-891A-26AA8643306A}"/>
    <cellStyle name="60% - 강조색6 4 5 4 2 2" xfId="34787" xr:uid="{9C900433-21F5-4240-99DA-D089EBCEF8D2}"/>
    <cellStyle name="60% - 강조색6 4 5 4 3" xfId="25059" xr:uid="{AC64A58E-925A-425A-BCCC-97455191CA91}"/>
    <cellStyle name="60% - 강조색6 4 5 5" xfId="10467" xr:uid="{75CE7039-AF31-45B7-BFAB-EA51306CEFB2}"/>
    <cellStyle name="60% - 강조색6 4 5 5 2" xfId="29923" xr:uid="{BCA59D85-B926-4C75-B442-92D6D164BA6F}"/>
    <cellStyle name="60% - 강조색6 4 5 6" xfId="20195" xr:uid="{F52FD928-134F-4115-997D-E73C36556E6C}"/>
    <cellStyle name="60% - 강조색6 4 6" xfId="1347" xr:uid="{BDF69268-BFCD-4424-B834-B7F244878799}"/>
    <cellStyle name="60% - 강조색6 4 6 2" xfId="3779" xr:uid="{DB407BB1-6588-4673-8CB3-0C09C152A350}"/>
    <cellStyle name="60% - 강조색6 4 6 2 2" xfId="8643" xr:uid="{744E89CE-5C95-4C0B-AB30-041DD0E4CAEB}"/>
    <cellStyle name="60% - 강조색6 4 6 2 2 2" xfId="18371" xr:uid="{10634F9E-265F-4CAD-B784-1629D56B8AAD}"/>
    <cellStyle name="60% - 강조색6 4 6 2 2 2 2" xfId="37827" xr:uid="{F6102DF1-9F7E-43F6-8BE1-A1F9AAC5880F}"/>
    <cellStyle name="60% - 강조색6 4 6 2 2 3" xfId="28099" xr:uid="{A2B1093C-7623-4090-802A-D734662FC4B1}"/>
    <cellStyle name="60% - 강조색6 4 6 2 3" xfId="13507" xr:uid="{8C7242E5-8CCF-4339-98D0-830D43FF1E3D}"/>
    <cellStyle name="60% - 강조색6 4 6 2 3 2" xfId="32963" xr:uid="{9383986B-DD5F-49F9-AAA6-4AFB9E6F0D7F}"/>
    <cellStyle name="60% - 강조색6 4 6 2 4" xfId="23235" xr:uid="{340EF296-7D66-446E-A8ED-83674B157973}"/>
    <cellStyle name="60% - 강조색6 4 6 3" xfId="6211" xr:uid="{D0A69F01-72EA-46C1-9EC6-9436AB8A94E3}"/>
    <cellStyle name="60% - 강조색6 4 6 3 2" xfId="15939" xr:uid="{32CCCFF0-BCBC-4869-B52E-4203DF14FC5A}"/>
    <cellStyle name="60% - 강조색6 4 6 3 2 2" xfId="35395" xr:uid="{99FAEBAE-2AB4-44B9-947A-5A6C1B12741E}"/>
    <cellStyle name="60% - 강조색6 4 6 3 3" xfId="25667" xr:uid="{EF6D26E5-792D-477E-A036-D6D5613B813E}"/>
    <cellStyle name="60% - 강조색6 4 6 4" xfId="11075" xr:uid="{31ABFE88-7EB0-4C9A-8BF2-C82D211DF60F}"/>
    <cellStyle name="60% - 강조색6 4 6 4 2" xfId="30531" xr:uid="{52BA772E-4C91-4A3A-8D65-078756627665}"/>
    <cellStyle name="60% - 강조색6 4 6 5" xfId="20803" xr:uid="{CD2765B9-8F10-4020-80D9-629124046CEC}"/>
    <cellStyle name="60% - 강조색6 4 7" xfId="2563" xr:uid="{9618F3E7-5931-4C19-B97C-6516754884F7}"/>
    <cellStyle name="60% - 강조색6 4 7 2" xfId="7427" xr:uid="{FF67718C-5885-4265-A9F6-30597287650E}"/>
    <cellStyle name="60% - 강조색6 4 7 2 2" xfId="17155" xr:uid="{8B6860CF-D20D-4563-AF8E-1DE399CC0000}"/>
    <cellStyle name="60% - 강조색6 4 7 2 2 2" xfId="36611" xr:uid="{01DE17D1-183D-48E1-91E8-C4B13D0ABDE3}"/>
    <cellStyle name="60% - 강조색6 4 7 2 3" xfId="26883" xr:uid="{92EE8946-E606-4E2C-B9DD-1ABC43E27A5D}"/>
    <cellStyle name="60% - 강조색6 4 7 3" xfId="12291" xr:uid="{2B74621E-2340-4813-B2F9-A7DC48C2FAF6}"/>
    <cellStyle name="60% - 강조색6 4 7 3 2" xfId="31747" xr:uid="{25426D68-6E74-4B3E-BAA5-833705C31A32}"/>
    <cellStyle name="60% - 강조색6 4 7 4" xfId="22019" xr:uid="{C4F628C9-B31A-4B9D-BC32-154E752CB718}"/>
    <cellStyle name="60% - 강조색6 4 8" xfId="4995" xr:uid="{CD4A57CC-2DD3-4590-A4AC-380365A21499}"/>
    <cellStyle name="60% - 강조색6 4 8 2" xfId="14723" xr:uid="{9169639B-6FBD-4C28-83AF-C7BD04A124BB}"/>
    <cellStyle name="60% - 강조색6 4 8 2 2" xfId="34179" xr:uid="{012CB85E-3D63-4D50-B391-499FC95E0846}"/>
    <cellStyle name="60% - 강조색6 4 8 3" xfId="24451" xr:uid="{7FE43480-AC5F-4A9E-BBFA-552BC4508DEC}"/>
    <cellStyle name="60% - 강조색6 4 9" xfId="9859" xr:uid="{1866B4CC-9BE3-4FBA-A182-3C794FEE3424}"/>
    <cellStyle name="60% - 강조색6 4 9 2" xfId="29315" xr:uid="{4A435F09-3FEE-4E21-A839-22E316C58DD2}"/>
    <cellStyle name="강조색1" xfId="19" builtinId="29" customBuiltin="1"/>
    <cellStyle name="강조색1 2" xfId="62" xr:uid="{4E75AADC-250D-40EC-96ED-2681ADF17D6B}"/>
    <cellStyle name="강조색2" xfId="23" builtinId="33" customBuiltin="1"/>
    <cellStyle name="강조색2 2" xfId="66" xr:uid="{220ADD9A-3DFE-4ECB-B47D-98763706A318}"/>
    <cellStyle name="강조색3" xfId="27" builtinId="37" customBuiltin="1"/>
    <cellStyle name="강조색3 2" xfId="70" xr:uid="{FA0990A7-6F51-45FB-B493-804B5C760054}"/>
    <cellStyle name="강조색4" xfId="31" builtinId="41" customBuiltin="1"/>
    <cellStyle name="강조색4 2" xfId="74" xr:uid="{1B828DF3-7FCC-4C46-A59F-F5230945879B}"/>
    <cellStyle name="강조색5" xfId="35" builtinId="45" customBuiltin="1"/>
    <cellStyle name="강조색5 2" xfId="78" xr:uid="{80AC6EC8-68C3-4B73-B991-0FABFBACF81E}"/>
    <cellStyle name="강조색6" xfId="39" builtinId="49" customBuiltin="1"/>
    <cellStyle name="강조색6 2" xfId="82" xr:uid="{975F78C1-683C-405A-A243-1D3A6E6DD514}"/>
    <cellStyle name="경고문" xfId="15" builtinId="11" customBuiltin="1"/>
    <cellStyle name="경고문 2" xfId="58" xr:uid="{F0BD053C-7233-4CFF-A7D7-DCB15BE50B01}"/>
    <cellStyle name="계산" xfId="12" builtinId="22" customBuiltin="1"/>
    <cellStyle name="계산 2" xfId="55" xr:uid="{9878C55D-E213-467E-A262-C6A38304F02D}"/>
    <cellStyle name="나쁨" xfId="8" builtinId="27" customBuiltin="1"/>
    <cellStyle name="나쁨 2" xfId="51" xr:uid="{A0DC0505-EC75-4193-BFAB-242FEEFFEE75}"/>
    <cellStyle name="메모" xfId="16" builtinId="10" customBuiltin="1"/>
    <cellStyle name="메모 2" xfId="59" xr:uid="{374AEFD5-DD93-4FF5-A531-41B5F6F00B8D}"/>
    <cellStyle name="메모 2 10" xfId="19529" xr:uid="{8432CB14-C922-460A-8446-CDB1AC7D2394}"/>
    <cellStyle name="메모 2 2" xfId="146" xr:uid="{A99E031D-0D73-43DA-ABD2-24CE63356770}"/>
    <cellStyle name="메모 2 2 2" xfId="299" xr:uid="{341E4C9C-657E-4846-A336-DC09BCEFE447}"/>
    <cellStyle name="메모 2 2 2 2" xfId="604" xr:uid="{5638A6C1-265F-4703-8EAD-29FFC24B38F0}"/>
    <cellStyle name="메모 2 2 2 2 2" xfId="1212" xr:uid="{CF29A0DB-B0BF-45E1-AC20-278ABA9B5C3C}"/>
    <cellStyle name="메모 2 2 2 2 2 2" xfId="2428" xr:uid="{06F49B5E-3EFB-4CE4-BA68-120E56CA3B46}"/>
    <cellStyle name="메모 2 2 2 2 2 2 2" xfId="4860" xr:uid="{53E4D111-AFF3-4EBA-A5F1-ADAB4D6096BD}"/>
    <cellStyle name="메모 2 2 2 2 2 2 2 2" xfId="9724" xr:uid="{AAD06DCC-8B05-4CFC-AEF8-C2B5CF7A7BBF}"/>
    <cellStyle name="메모 2 2 2 2 2 2 2 2 2" xfId="19452" xr:uid="{8750E0E3-21B6-4F58-AB28-9100098F1A7A}"/>
    <cellStyle name="메모 2 2 2 2 2 2 2 2 2 2" xfId="38908" xr:uid="{18214D06-4EA0-41C8-ADB2-981FDF158ABD}"/>
    <cellStyle name="메모 2 2 2 2 2 2 2 2 3" xfId="29180" xr:uid="{CC63EFDF-5D68-41E0-B4D7-99810277BCB0}"/>
    <cellStyle name="메모 2 2 2 2 2 2 2 3" xfId="14588" xr:uid="{EC1082C2-3D14-4617-AA32-F2F3B1BCFA4C}"/>
    <cellStyle name="메모 2 2 2 2 2 2 2 3 2" xfId="34044" xr:uid="{344FC3A8-6CF6-4637-A25C-674A2A8B7882}"/>
    <cellStyle name="메모 2 2 2 2 2 2 2 4" xfId="24316" xr:uid="{26E6E700-9AB6-4054-A75D-B0C6C2DD277F}"/>
    <cellStyle name="메모 2 2 2 2 2 2 3" xfId="7292" xr:uid="{F5E0B704-F3BE-42E2-9656-9C5AEFC2A4FB}"/>
    <cellStyle name="메모 2 2 2 2 2 2 3 2" xfId="17020" xr:uid="{A07E42E4-B3C0-4B9B-8972-06F4D3907C9F}"/>
    <cellStyle name="메모 2 2 2 2 2 2 3 2 2" xfId="36476" xr:uid="{279BB719-BBC3-49CE-9CB6-DFD5D1EBD515}"/>
    <cellStyle name="메모 2 2 2 2 2 2 3 3" xfId="26748" xr:uid="{7198F7D8-3DAA-42D3-BD83-B67B3CC806F9}"/>
    <cellStyle name="메모 2 2 2 2 2 2 4" xfId="12156" xr:uid="{DE91FFF5-299F-462A-911A-E1ACADB134FA}"/>
    <cellStyle name="메모 2 2 2 2 2 2 4 2" xfId="31612" xr:uid="{49AA7E4F-C324-44E6-B4B9-78FCCFC9B96D}"/>
    <cellStyle name="메모 2 2 2 2 2 2 5" xfId="21884" xr:uid="{16A8EF9C-6730-4EB7-976D-97EC0E41FFF3}"/>
    <cellStyle name="메모 2 2 2 2 2 3" xfId="3644" xr:uid="{8F795CF9-7A95-41EF-8D3E-53BBBFFC9CE9}"/>
    <cellStyle name="메모 2 2 2 2 2 3 2" xfId="8508" xr:uid="{0E94634F-154C-4502-8BDB-6C0B59994B3F}"/>
    <cellStyle name="메모 2 2 2 2 2 3 2 2" xfId="18236" xr:uid="{5AFA43D9-1D7F-445A-A3B9-3A54A4FB5114}"/>
    <cellStyle name="메모 2 2 2 2 2 3 2 2 2" xfId="37692" xr:uid="{B4ABC7B1-6DBC-446F-A5AF-500D979BF372}"/>
    <cellStyle name="메모 2 2 2 2 2 3 2 3" xfId="27964" xr:uid="{DA4A5D0F-CFCC-4AED-B015-515BA4D6586E}"/>
    <cellStyle name="메모 2 2 2 2 2 3 3" xfId="13372" xr:uid="{452D2D94-70C7-418D-BAA8-EF4F21B48417}"/>
    <cellStyle name="메모 2 2 2 2 2 3 3 2" xfId="32828" xr:uid="{F61AFDD9-8971-4FA3-9C36-7AC8B782146C}"/>
    <cellStyle name="메모 2 2 2 2 2 3 4" xfId="23100" xr:uid="{81730BC8-BA72-4EA8-9EAC-0FFCA699D5D1}"/>
    <cellStyle name="메모 2 2 2 2 2 4" xfId="6076" xr:uid="{1BDFCDF4-4372-47F5-81D6-ED4EA5E041E6}"/>
    <cellStyle name="메모 2 2 2 2 2 4 2" xfId="15804" xr:uid="{7EEA69D5-80B4-4785-ACE0-A879AAD4ED4F}"/>
    <cellStyle name="메모 2 2 2 2 2 4 2 2" xfId="35260" xr:uid="{C4029DDD-05C2-47EF-8690-E7570A14876B}"/>
    <cellStyle name="메모 2 2 2 2 2 4 3" xfId="25532" xr:uid="{5EB7D535-C276-4E38-8590-2F8BB8AF2747}"/>
    <cellStyle name="메모 2 2 2 2 2 5" xfId="10940" xr:uid="{B994179A-BC1F-4764-950B-6A436077EB84}"/>
    <cellStyle name="메모 2 2 2 2 2 5 2" xfId="30396" xr:uid="{2185B120-58AC-48DE-9780-6F288DD1A550}"/>
    <cellStyle name="메모 2 2 2 2 2 6" xfId="20668" xr:uid="{B36D90DD-F6D5-4F68-B08C-40D9BFCBE902}"/>
    <cellStyle name="메모 2 2 2 2 3" xfId="1820" xr:uid="{C9F31E40-D560-4EEE-9471-99C38EBD9004}"/>
    <cellStyle name="메모 2 2 2 2 3 2" xfId="4252" xr:uid="{7E654E96-53E6-4661-9259-E98BF07B32A5}"/>
    <cellStyle name="메모 2 2 2 2 3 2 2" xfId="9116" xr:uid="{82799B39-49D3-420D-B346-E2F47BDAE844}"/>
    <cellStyle name="메모 2 2 2 2 3 2 2 2" xfId="18844" xr:uid="{3B65273B-5DA7-44B5-B743-0775FF5C756D}"/>
    <cellStyle name="메모 2 2 2 2 3 2 2 2 2" xfId="38300" xr:uid="{DF31C60F-4B11-43DB-BAB0-0F9D9ABAB065}"/>
    <cellStyle name="메모 2 2 2 2 3 2 2 3" xfId="28572" xr:uid="{355EC29B-E209-4C73-AA25-A027DBD9DC87}"/>
    <cellStyle name="메모 2 2 2 2 3 2 3" xfId="13980" xr:uid="{E7B0EF09-E886-416E-9675-038D78957BAC}"/>
    <cellStyle name="메모 2 2 2 2 3 2 3 2" xfId="33436" xr:uid="{594A50A0-A215-499B-BD0C-9C804AF05438}"/>
    <cellStyle name="메모 2 2 2 2 3 2 4" xfId="23708" xr:uid="{39AF7E9D-8B49-42B2-999D-A2F9AFEF5551}"/>
    <cellStyle name="메모 2 2 2 2 3 3" xfId="6684" xr:uid="{52DEF0C9-F1DB-4297-BDD1-11E381C6B6CB}"/>
    <cellStyle name="메모 2 2 2 2 3 3 2" xfId="16412" xr:uid="{CD7DA891-279B-4C88-944C-76A938286D52}"/>
    <cellStyle name="메모 2 2 2 2 3 3 2 2" xfId="35868" xr:uid="{B8CCCD4A-CEDB-4141-AFA6-CE53D8C2C051}"/>
    <cellStyle name="메모 2 2 2 2 3 3 3" xfId="26140" xr:uid="{A076A428-3272-47E1-AF9A-221F7C1CA78F}"/>
    <cellStyle name="메모 2 2 2 2 3 4" xfId="11548" xr:uid="{F9B46B79-F349-4ACB-9CFF-13459A88BE1D}"/>
    <cellStyle name="메모 2 2 2 2 3 4 2" xfId="31004" xr:uid="{759ACBBA-1D9F-42D0-8C62-40D8DDFA4ABA}"/>
    <cellStyle name="메모 2 2 2 2 3 5" xfId="21276" xr:uid="{6968E1EA-E674-4F80-A2BD-348586FE76E2}"/>
    <cellStyle name="메모 2 2 2 2 4" xfId="3036" xr:uid="{F5B3678B-57BE-4C7D-B323-1A0337D3AD5C}"/>
    <cellStyle name="메모 2 2 2 2 4 2" xfId="7900" xr:uid="{18AC7488-33A3-41B0-912F-12370686E84C}"/>
    <cellStyle name="메모 2 2 2 2 4 2 2" xfId="17628" xr:uid="{4D5B1B3F-5D56-440B-9E5A-3D47A934941E}"/>
    <cellStyle name="메모 2 2 2 2 4 2 2 2" xfId="37084" xr:uid="{181A7E16-DCBF-4237-AA39-4218EEC52097}"/>
    <cellStyle name="메모 2 2 2 2 4 2 3" xfId="27356" xr:uid="{E3BF3F90-6DB6-4880-82E3-B80E8C928274}"/>
    <cellStyle name="메모 2 2 2 2 4 3" xfId="12764" xr:uid="{9E3ECFEC-7A48-4966-BF51-6C32BF84EDD0}"/>
    <cellStyle name="메모 2 2 2 2 4 3 2" xfId="32220" xr:uid="{A362A25A-1D93-4750-86C5-0D401A264CA8}"/>
    <cellStyle name="메모 2 2 2 2 4 4" xfId="22492" xr:uid="{A7ED545B-E546-4163-B3B5-12AAE808BC3B}"/>
    <cellStyle name="메모 2 2 2 2 5" xfId="5468" xr:uid="{A32A4B9B-AFE4-4EBD-ABEB-DFCC8865ACD0}"/>
    <cellStyle name="메모 2 2 2 2 5 2" xfId="15196" xr:uid="{CE8FACAD-2311-4259-BFD8-13F59D4A9394}"/>
    <cellStyle name="메모 2 2 2 2 5 2 2" xfId="34652" xr:uid="{7DBE6684-5092-4421-8247-C5202D80A767}"/>
    <cellStyle name="메모 2 2 2 2 5 3" xfId="24924" xr:uid="{455C5B84-0743-4A95-9068-289B4DE529BB}"/>
    <cellStyle name="메모 2 2 2 2 6" xfId="10332" xr:uid="{72ECF49D-EE02-4BFD-944B-4362F733D4B2}"/>
    <cellStyle name="메모 2 2 2 2 6 2" xfId="29788" xr:uid="{EBB166B8-45C5-47FD-9648-AC36DB69AB7D}"/>
    <cellStyle name="메모 2 2 2 2 7" xfId="20060" xr:uid="{3874F21B-E77E-4188-8F92-00A351DA6F4B}"/>
    <cellStyle name="메모 2 2 2 3" xfId="908" xr:uid="{E13BFB19-93AE-4ACB-ACC5-FFD28BC55585}"/>
    <cellStyle name="메모 2 2 2 3 2" xfId="2124" xr:uid="{AA4A6533-592E-4481-AF10-780F723DE0B1}"/>
    <cellStyle name="메모 2 2 2 3 2 2" xfId="4556" xr:uid="{B5011031-F01F-4DF7-AF81-5404EC8880FB}"/>
    <cellStyle name="메모 2 2 2 3 2 2 2" xfId="9420" xr:uid="{874F860C-245A-46A7-93C4-EE6DCD976FD0}"/>
    <cellStyle name="메모 2 2 2 3 2 2 2 2" xfId="19148" xr:uid="{03055C2E-D18C-47A4-8B70-C084B521D582}"/>
    <cellStyle name="메모 2 2 2 3 2 2 2 2 2" xfId="38604" xr:uid="{A4A15DE7-492F-4E86-B3B5-4C98BE1907F5}"/>
    <cellStyle name="메모 2 2 2 3 2 2 2 3" xfId="28876" xr:uid="{455C2522-1301-4253-B97E-966999CAA357}"/>
    <cellStyle name="메모 2 2 2 3 2 2 3" xfId="14284" xr:uid="{BBB4D3B2-990C-44D6-B73C-0B7174F3312B}"/>
    <cellStyle name="메모 2 2 2 3 2 2 3 2" xfId="33740" xr:uid="{9687F7B5-B741-4DC4-B7AB-ACB521E747A5}"/>
    <cellStyle name="메모 2 2 2 3 2 2 4" xfId="24012" xr:uid="{274F7A00-08BD-4B64-873F-267BB3882AA7}"/>
    <cellStyle name="메모 2 2 2 3 2 3" xfId="6988" xr:uid="{4663757D-5723-4C57-9023-58FCF51C4B34}"/>
    <cellStyle name="메모 2 2 2 3 2 3 2" xfId="16716" xr:uid="{C317FC39-64B1-4080-9AC0-287F75EF6017}"/>
    <cellStyle name="메모 2 2 2 3 2 3 2 2" xfId="36172" xr:uid="{1824A490-8C75-4BD8-BA02-4D21611D7569}"/>
    <cellStyle name="메모 2 2 2 3 2 3 3" xfId="26444" xr:uid="{C3FA71A7-1EEC-4F21-AAC3-A7214D55C8BA}"/>
    <cellStyle name="메모 2 2 2 3 2 4" xfId="11852" xr:uid="{FAD9558F-D4DE-4EE2-97DC-63777DC74003}"/>
    <cellStyle name="메모 2 2 2 3 2 4 2" xfId="31308" xr:uid="{B32DBBB7-AF7C-474F-B5B4-CAAB0B12BF13}"/>
    <cellStyle name="메모 2 2 2 3 2 5" xfId="21580" xr:uid="{527A5D8D-CBA1-4A8C-9ED6-8A8B631DD13C}"/>
    <cellStyle name="메모 2 2 2 3 3" xfId="3340" xr:uid="{E56672DC-8E94-4471-A4F4-0CFDD57ECCB2}"/>
    <cellStyle name="메모 2 2 2 3 3 2" xfId="8204" xr:uid="{F80E50AE-3D7C-4405-ADF6-C3D720DDB45F}"/>
    <cellStyle name="메모 2 2 2 3 3 2 2" xfId="17932" xr:uid="{E5ACA76E-AAB1-45CD-A5D4-E40C5479E9F2}"/>
    <cellStyle name="메모 2 2 2 3 3 2 2 2" xfId="37388" xr:uid="{9269B288-E4F6-404B-ABB9-8D329AF34FDC}"/>
    <cellStyle name="메모 2 2 2 3 3 2 3" xfId="27660" xr:uid="{EFA43AAB-1D95-4FC9-A95A-13B455A6D612}"/>
    <cellStyle name="메모 2 2 2 3 3 3" xfId="13068" xr:uid="{08663B60-8D32-4F9A-A0DB-5143F4548B23}"/>
    <cellStyle name="메모 2 2 2 3 3 3 2" xfId="32524" xr:uid="{63A6599F-D59C-4F2A-AFD8-1F2F3F385C87}"/>
    <cellStyle name="메모 2 2 2 3 3 4" xfId="22796" xr:uid="{873A3307-8502-4BDD-A7C7-E8756B1D6E12}"/>
    <cellStyle name="메모 2 2 2 3 4" xfId="5772" xr:uid="{A6489DAA-6833-4244-A0FA-5436C50E5C8C}"/>
    <cellStyle name="메모 2 2 2 3 4 2" xfId="15500" xr:uid="{5BF603FE-9028-448D-AE23-16B0A86DE054}"/>
    <cellStyle name="메모 2 2 2 3 4 2 2" xfId="34956" xr:uid="{B5937290-5F11-46C7-89B2-55E2060E271F}"/>
    <cellStyle name="메모 2 2 2 3 4 3" xfId="25228" xr:uid="{C077E961-F278-453D-943F-70333F29E1B1}"/>
    <cellStyle name="메모 2 2 2 3 5" xfId="10636" xr:uid="{870022E7-7806-4671-99C0-AB3D26F3768A}"/>
    <cellStyle name="메모 2 2 2 3 5 2" xfId="30092" xr:uid="{C28CCD51-2AA5-49E0-8154-D641FBB45464}"/>
    <cellStyle name="메모 2 2 2 3 6" xfId="20364" xr:uid="{4830FC13-6DFD-45AB-A7F0-A65A84C44698}"/>
    <cellStyle name="메모 2 2 2 4" xfId="1516" xr:uid="{D02DB765-2EB9-4DF4-9627-CB7803258BA2}"/>
    <cellStyle name="메모 2 2 2 4 2" xfId="3948" xr:uid="{47BD1E65-319A-4012-91D3-B7689CE50A48}"/>
    <cellStyle name="메모 2 2 2 4 2 2" xfId="8812" xr:uid="{7983257C-29EB-44B9-AEFF-3B4D99845431}"/>
    <cellStyle name="메모 2 2 2 4 2 2 2" xfId="18540" xr:uid="{F4F6A259-3C01-45C7-90B4-F7C48EDDDFED}"/>
    <cellStyle name="메모 2 2 2 4 2 2 2 2" xfId="37996" xr:uid="{87B4717E-CBC9-45C3-B052-C3DAD9B0A184}"/>
    <cellStyle name="메모 2 2 2 4 2 2 3" xfId="28268" xr:uid="{A57B87F4-DA32-458D-B99B-80E50CFC16C0}"/>
    <cellStyle name="메모 2 2 2 4 2 3" xfId="13676" xr:uid="{FFB77B35-8B14-4127-A7CD-A3B4FAF3ACCC}"/>
    <cellStyle name="메모 2 2 2 4 2 3 2" xfId="33132" xr:uid="{FE230859-C5A2-4D7C-B46E-530A081CB73C}"/>
    <cellStyle name="메모 2 2 2 4 2 4" xfId="23404" xr:uid="{5F455CB1-225F-41A7-9976-6C434F80EFC1}"/>
    <cellStyle name="메모 2 2 2 4 3" xfId="6380" xr:uid="{F963A674-44BF-4AF0-B02A-78BEF603DA29}"/>
    <cellStyle name="메모 2 2 2 4 3 2" xfId="16108" xr:uid="{15D98293-FF11-43FA-ADE4-855206ECC970}"/>
    <cellStyle name="메모 2 2 2 4 3 2 2" xfId="35564" xr:uid="{8BA62D13-6B28-4AE8-BDA3-83E0C6261A6D}"/>
    <cellStyle name="메모 2 2 2 4 3 3" xfId="25836" xr:uid="{700DAD43-76B7-46FE-A6F5-6F7DDD573F81}"/>
    <cellStyle name="메모 2 2 2 4 4" xfId="11244" xr:uid="{8EAE1058-C6C1-46EF-8E05-625FF7F1A7F4}"/>
    <cellStyle name="메모 2 2 2 4 4 2" xfId="30700" xr:uid="{E4A8C1BE-4E66-4C67-9F66-1C05FAA99BDB}"/>
    <cellStyle name="메모 2 2 2 4 5" xfId="20972" xr:uid="{330AB087-8B90-4D1E-90EF-C5AD2BEEE93B}"/>
    <cellStyle name="메모 2 2 2 5" xfId="2732" xr:uid="{49DE4F9C-26E6-40CC-897A-BD20EB917B3E}"/>
    <cellStyle name="메모 2 2 2 5 2" xfId="7596" xr:uid="{4EDCBD96-847A-4117-8815-990BE0E299CD}"/>
    <cellStyle name="메모 2 2 2 5 2 2" xfId="17324" xr:uid="{E0E2984D-7F56-41DE-A379-9491FAD6D52D}"/>
    <cellStyle name="메모 2 2 2 5 2 2 2" xfId="36780" xr:uid="{101D0E52-8F0F-4572-9247-EC3E6FD8D2AC}"/>
    <cellStyle name="메모 2 2 2 5 2 3" xfId="27052" xr:uid="{C23D2321-F9CB-4440-BF85-7B2CE008C287}"/>
    <cellStyle name="메모 2 2 2 5 3" xfId="12460" xr:uid="{7B0D5524-5538-4CE7-97EC-C2FDD61B55C5}"/>
    <cellStyle name="메모 2 2 2 5 3 2" xfId="31916" xr:uid="{7166D737-4A18-420E-8E32-0FD92279BACF}"/>
    <cellStyle name="메모 2 2 2 5 4" xfId="22188" xr:uid="{35DA944D-B95E-4CD6-9474-6C917A3BC012}"/>
    <cellStyle name="메모 2 2 2 6" xfId="5164" xr:uid="{AD0EF027-3F47-4A36-B943-9EB4FFC4DB63}"/>
    <cellStyle name="메모 2 2 2 6 2" xfId="14892" xr:uid="{EEF8878E-ED31-419D-96D0-BEB4DED34995}"/>
    <cellStyle name="메모 2 2 2 6 2 2" xfId="34348" xr:uid="{5C6BE633-09EB-4349-B0C0-E3DC5C4AF40D}"/>
    <cellStyle name="메모 2 2 2 6 3" xfId="24620" xr:uid="{57385210-AD3B-4DA1-9747-FADC5F10DFAA}"/>
    <cellStyle name="메모 2 2 2 7" xfId="10028" xr:uid="{B4CD725C-F517-4862-98DD-CD2B11A04A4B}"/>
    <cellStyle name="메모 2 2 2 7 2" xfId="29484" xr:uid="{4814EF2B-F856-4623-A303-95B5311AB6A5}"/>
    <cellStyle name="메모 2 2 2 8" xfId="19756" xr:uid="{3F042C42-B044-4C71-A8DB-F14DED4711DF}"/>
    <cellStyle name="메모 2 2 3" xfId="452" xr:uid="{DC3428B4-0A62-4241-BE95-DCEC2C23EB2E}"/>
    <cellStyle name="메모 2 2 3 2" xfId="1060" xr:uid="{F690F114-F9AC-43A3-A183-3F9C5F2EADEB}"/>
    <cellStyle name="메모 2 2 3 2 2" xfId="2276" xr:uid="{18505EAD-BFFE-4BCE-B67B-8ED810DE400F}"/>
    <cellStyle name="메모 2 2 3 2 2 2" xfId="4708" xr:uid="{80D30043-5B92-46CE-86ED-E015C708C7F0}"/>
    <cellStyle name="메모 2 2 3 2 2 2 2" xfId="9572" xr:uid="{6CADC1F1-AB0D-4F91-AC05-A249FFB31975}"/>
    <cellStyle name="메모 2 2 3 2 2 2 2 2" xfId="19300" xr:uid="{8E782D4D-8D84-416C-A1F4-7AC2923AD44F}"/>
    <cellStyle name="메모 2 2 3 2 2 2 2 2 2" xfId="38756" xr:uid="{DF7BE565-6FCB-42F4-97C0-3703D20142D6}"/>
    <cellStyle name="메모 2 2 3 2 2 2 2 3" xfId="29028" xr:uid="{297A4C0F-D5CA-4574-A229-384224DD160A}"/>
    <cellStyle name="메모 2 2 3 2 2 2 3" xfId="14436" xr:uid="{902A9F52-37CA-44BE-8829-12E04C8CE8C7}"/>
    <cellStyle name="메모 2 2 3 2 2 2 3 2" xfId="33892" xr:uid="{096AFFB7-C6DB-4FB9-8430-CD63722CB838}"/>
    <cellStyle name="메모 2 2 3 2 2 2 4" xfId="24164" xr:uid="{9A2C7960-2AA2-432B-BF55-D008FA440254}"/>
    <cellStyle name="메모 2 2 3 2 2 3" xfId="7140" xr:uid="{52947684-6EC2-4F43-863E-8D8F094CFAB8}"/>
    <cellStyle name="메모 2 2 3 2 2 3 2" xfId="16868" xr:uid="{1C0F6FCD-4DF6-4EFB-8205-C05E938A8AA1}"/>
    <cellStyle name="메모 2 2 3 2 2 3 2 2" xfId="36324" xr:uid="{263DEFAC-BCB6-40A7-B28D-F5A9DE6E5247}"/>
    <cellStyle name="메모 2 2 3 2 2 3 3" xfId="26596" xr:uid="{C4CC2866-0CFF-4125-AAF1-1DD1B574932D}"/>
    <cellStyle name="메모 2 2 3 2 2 4" xfId="12004" xr:uid="{9D208B03-3A4B-427E-B7FE-0B74DCC2C81D}"/>
    <cellStyle name="메모 2 2 3 2 2 4 2" xfId="31460" xr:uid="{253C24E1-7B8F-4DC9-8DBD-7D1385B20F87}"/>
    <cellStyle name="메모 2 2 3 2 2 5" xfId="21732" xr:uid="{E3A14AC9-8FA6-4399-83BD-127ACD4BC3FA}"/>
    <cellStyle name="메모 2 2 3 2 3" xfId="3492" xr:uid="{4AAD6392-F440-4D2A-AF67-51A59CF54DDC}"/>
    <cellStyle name="메모 2 2 3 2 3 2" xfId="8356" xr:uid="{BC253795-E60B-43A2-85A5-417986F730E2}"/>
    <cellStyle name="메모 2 2 3 2 3 2 2" xfId="18084" xr:uid="{A734FD39-2ED2-47B4-B2B9-9B5146D0A3BA}"/>
    <cellStyle name="메모 2 2 3 2 3 2 2 2" xfId="37540" xr:uid="{2FF351A9-24CA-4871-897B-C94FFDE4C5A6}"/>
    <cellStyle name="메모 2 2 3 2 3 2 3" xfId="27812" xr:uid="{C76900B4-E1FD-45F5-A0D8-55E0DE619C0A}"/>
    <cellStyle name="메모 2 2 3 2 3 3" xfId="13220" xr:uid="{FB5352AD-8EE3-44DA-9764-8666FAA2B88D}"/>
    <cellStyle name="메모 2 2 3 2 3 3 2" xfId="32676" xr:uid="{F8359B6F-F85B-4E9F-8FDD-5783B026833B}"/>
    <cellStyle name="메모 2 2 3 2 3 4" xfId="22948" xr:uid="{1B42B25B-03D8-4778-94AB-F90BAC93B713}"/>
    <cellStyle name="메모 2 2 3 2 4" xfId="5924" xr:uid="{490D4CB0-D66B-4DEE-B5C0-FBEC0A74FD07}"/>
    <cellStyle name="메모 2 2 3 2 4 2" xfId="15652" xr:uid="{E3C40E2C-C9BA-4CBB-B4C0-82A7C5B3116A}"/>
    <cellStyle name="메모 2 2 3 2 4 2 2" xfId="35108" xr:uid="{D534F296-3EFC-41D3-BFF1-22B64BAE7247}"/>
    <cellStyle name="메모 2 2 3 2 4 3" xfId="25380" xr:uid="{7AEE87EE-D3C0-41A0-BCED-EBA22298F7EE}"/>
    <cellStyle name="메모 2 2 3 2 5" xfId="10788" xr:uid="{426B5E33-4029-49C9-9C90-C486905DF5CA}"/>
    <cellStyle name="메모 2 2 3 2 5 2" xfId="30244" xr:uid="{16FEBA23-4341-4AF1-98B8-6707D9BBC439}"/>
    <cellStyle name="메모 2 2 3 2 6" xfId="20516" xr:uid="{1842EE2B-B452-4BB2-8188-4EEE6DA96445}"/>
    <cellStyle name="메모 2 2 3 3" xfId="1668" xr:uid="{98C1A876-44CC-4306-B353-C7DD560EF843}"/>
    <cellStyle name="메모 2 2 3 3 2" xfId="4100" xr:uid="{B3F82BC8-93C6-4D55-8216-EBD0C7F2308E}"/>
    <cellStyle name="메모 2 2 3 3 2 2" xfId="8964" xr:uid="{D85384DB-9D72-4895-9842-54905C012E6E}"/>
    <cellStyle name="메모 2 2 3 3 2 2 2" xfId="18692" xr:uid="{03150139-F668-451C-8F7A-75A721A555D5}"/>
    <cellStyle name="메모 2 2 3 3 2 2 2 2" xfId="38148" xr:uid="{A4541102-26DF-47D6-B438-9103FA2003CD}"/>
    <cellStyle name="메모 2 2 3 3 2 2 3" xfId="28420" xr:uid="{36A0DAE7-00AB-43C5-9B5F-DCD20EC3698A}"/>
    <cellStyle name="메모 2 2 3 3 2 3" xfId="13828" xr:uid="{1B487894-71A7-4E96-9AD4-664FCF79024C}"/>
    <cellStyle name="메모 2 2 3 3 2 3 2" xfId="33284" xr:uid="{EEB9F58A-E63D-475A-B90A-682777D1E045}"/>
    <cellStyle name="메모 2 2 3 3 2 4" xfId="23556" xr:uid="{9F9B204E-130F-4B81-BC68-A21EB556C744}"/>
    <cellStyle name="메모 2 2 3 3 3" xfId="6532" xr:uid="{0839DA80-325A-4F59-9EEF-19365E7946FE}"/>
    <cellStyle name="메모 2 2 3 3 3 2" xfId="16260" xr:uid="{9683E3E3-B6C9-4088-BEB1-81776707EE7D}"/>
    <cellStyle name="메모 2 2 3 3 3 2 2" xfId="35716" xr:uid="{23FF4E4E-174F-4484-ACC6-7237494C42A0}"/>
    <cellStyle name="메모 2 2 3 3 3 3" xfId="25988" xr:uid="{231FEAE1-CE4C-4832-9363-B1966F8E9B3B}"/>
    <cellStyle name="메모 2 2 3 3 4" xfId="11396" xr:uid="{9F9831F4-0E4C-48FA-89D2-31CCC4C2FDC9}"/>
    <cellStyle name="메모 2 2 3 3 4 2" xfId="30852" xr:uid="{2B3BCC46-7FDA-4C4F-AE13-54E3DC00E2C6}"/>
    <cellStyle name="메모 2 2 3 3 5" xfId="21124" xr:uid="{368D36D7-90C8-48ED-83A3-A00607DCA121}"/>
    <cellStyle name="메모 2 2 3 4" xfId="2884" xr:uid="{6D46AF96-852C-4F76-8E01-8A53C2B25BF0}"/>
    <cellStyle name="메모 2 2 3 4 2" xfId="7748" xr:uid="{415D29D7-B86E-47DE-B1D9-A44568FA8E0B}"/>
    <cellStyle name="메모 2 2 3 4 2 2" xfId="17476" xr:uid="{FD291CED-2E13-4547-92A3-1811C1205E7D}"/>
    <cellStyle name="메모 2 2 3 4 2 2 2" xfId="36932" xr:uid="{064C2146-D857-4853-9502-FE4655A3F283}"/>
    <cellStyle name="메모 2 2 3 4 2 3" xfId="27204" xr:uid="{FFDEB706-F766-41BA-8E21-59F6856EF3FE}"/>
    <cellStyle name="메모 2 2 3 4 3" xfId="12612" xr:uid="{3746925E-DB87-4BEA-811A-2F2534ED724F}"/>
    <cellStyle name="메모 2 2 3 4 3 2" xfId="32068" xr:uid="{0C253231-DD60-4B47-978A-E2AA52BF94AE}"/>
    <cellStyle name="메모 2 2 3 4 4" xfId="22340" xr:uid="{147B342D-FCB6-4635-AAA9-4117FFF24CAF}"/>
    <cellStyle name="메모 2 2 3 5" xfId="5316" xr:uid="{9958CD93-AECA-4ECB-A06A-FD4D1829FC8A}"/>
    <cellStyle name="메모 2 2 3 5 2" xfId="15044" xr:uid="{BAA5D9B0-9F85-43D7-A29A-4FB189994305}"/>
    <cellStyle name="메모 2 2 3 5 2 2" xfId="34500" xr:uid="{D72E0131-F210-4AF7-88E1-39829A6B4CF7}"/>
    <cellStyle name="메모 2 2 3 5 3" xfId="24772" xr:uid="{8D0BF710-0086-4DA2-B6E8-0863EC1C0740}"/>
    <cellStyle name="메모 2 2 3 6" xfId="10180" xr:uid="{DE3CB8CD-A119-4BD8-BCD4-CF4AA7705297}"/>
    <cellStyle name="메모 2 2 3 6 2" xfId="29636" xr:uid="{9BE7A52C-C5FA-40A5-B41C-B35E01BBB68F}"/>
    <cellStyle name="메모 2 2 3 7" xfId="19908" xr:uid="{436031D9-BBFA-4B89-A5E5-3FC0AF634269}"/>
    <cellStyle name="메모 2 2 4" xfId="756" xr:uid="{AB0A3B52-77B6-4256-9BD1-F3C7BD6EBD25}"/>
    <cellStyle name="메모 2 2 4 2" xfId="1972" xr:uid="{DCCBF28B-22DF-4739-A9B3-4B55BF2B6E3D}"/>
    <cellStyle name="메모 2 2 4 2 2" xfId="4404" xr:uid="{A84858A0-BE42-4613-AF22-539A0DD3D20B}"/>
    <cellStyle name="메모 2 2 4 2 2 2" xfId="9268" xr:uid="{9BA143DA-1725-439F-AEC8-698D6A81D537}"/>
    <cellStyle name="메모 2 2 4 2 2 2 2" xfId="18996" xr:uid="{61BA1F65-B647-4411-90ED-E3C058D56B82}"/>
    <cellStyle name="메모 2 2 4 2 2 2 2 2" xfId="38452" xr:uid="{F4A7BD19-6B6A-4146-92C9-9B63EDE8361D}"/>
    <cellStyle name="메모 2 2 4 2 2 2 3" xfId="28724" xr:uid="{FB684473-2D84-4E0B-9667-A28E7D3FD164}"/>
    <cellStyle name="메모 2 2 4 2 2 3" xfId="14132" xr:uid="{6E95A65B-CB81-41BD-9EA6-B3B883F7D919}"/>
    <cellStyle name="메모 2 2 4 2 2 3 2" xfId="33588" xr:uid="{F3B18C23-6887-4AD6-AF6A-E674C8615851}"/>
    <cellStyle name="메모 2 2 4 2 2 4" xfId="23860" xr:uid="{AB463812-4096-4DCA-8F78-96A1EA5E0700}"/>
    <cellStyle name="메모 2 2 4 2 3" xfId="6836" xr:uid="{487D72F5-FAA8-4F8D-AA92-25E959E48BAC}"/>
    <cellStyle name="메모 2 2 4 2 3 2" xfId="16564" xr:uid="{0D91A169-DDFD-4A39-8F04-7BD7A1712368}"/>
    <cellStyle name="메모 2 2 4 2 3 2 2" xfId="36020" xr:uid="{EFCCA36B-1917-4C18-971C-02ADB72496E5}"/>
    <cellStyle name="메모 2 2 4 2 3 3" xfId="26292" xr:uid="{3BB6A9B1-72C3-474E-B66D-4734F2CFABC9}"/>
    <cellStyle name="메모 2 2 4 2 4" xfId="11700" xr:uid="{F99F3490-518E-4035-B7E0-4E77FEBA8142}"/>
    <cellStyle name="메모 2 2 4 2 4 2" xfId="31156" xr:uid="{64731FEE-407C-4E66-A829-B0888326F30F}"/>
    <cellStyle name="메모 2 2 4 2 5" xfId="21428" xr:uid="{229FD7F9-8E05-49EF-9736-0E4E82D05790}"/>
    <cellStyle name="메모 2 2 4 3" xfId="3188" xr:uid="{9B203B11-5552-40B8-B39E-F0330729FC5E}"/>
    <cellStyle name="메모 2 2 4 3 2" xfId="8052" xr:uid="{4531B1D8-DDC7-4B4E-9D9C-8DC36EC21FC3}"/>
    <cellStyle name="메모 2 2 4 3 2 2" xfId="17780" xr:uid="{798D2878-2E20-431F-A8C5-3B9C1A3244F6}"/>
    <cellStyle name="메모 2 2 4 3 2 2 2" xfId="37236" xr:uid="{59E775D4-07D1-46CA-A8A8-760A91622ACE}"/>
    <cellStyle name="메모 2 2 4 3 2 3" xfId="27508" xr:uid="{CB552F9C-3063-4CAC-9053-AD834990D36C}"/>
    <cellStyle name="메모 2 2 4 3 3" xfId="12916" xr:uid="{A6D71C92-4068-4535-BE33-411E6ED2F04A}"/>
    <cellStyle name="메모 2 2 4 3 3 2" xfId="32372" xr:uid="{AC7BEBE4-A2CE-48EA-A09D-334C924BA313}"/>
    <cellStyle name="메모 2 2 4 3 4" xfId="22644" xr:uid="{4287462F-EB15-4C2F-80B9-51B4E21A58C0}"/>
    <cellStyle name="메모 2 2 4 4" xfId="5620" xr:uid="{FFCB67E1-9E6F-41FE-80FD-4DF915D3E649}"/>
    <cellStyle name="메모 2 2 4 4 2" xfId="15348" xr:uid="{3B2C628C-88FB-4857-B541-00A0E0A3FF1B}"/>
    <cellStyle name="메모 2 2 4 4 2 2" xfId="34804" xr:uid="{F9D8DACD-334C-4DBF-8E2B-F5E911A3EA58}"/>
    <cellStyle name="메모 2 2 4 4 3" xfId="25076" xr:uid="{063C5FEE-5D8A-487B-A921-3D55C5885E71}"/>
    <cellStyle name="메모 2 2 4 5" xfId="10484" xr:uid="{5005786A-00CD-4DB8-9337-23A5513E9400}"/>
    <cellStyle name="메모 2 2 4 5 2" xfId="29940" xr:uid="{FCB0E80B-9AAF-48C6-836E-0D3CF1DCFA03}"/>
    <cellStyle name="메모 2 2 4 6" xfId="20212" xr:uid="{485266E0-E786-42E6-B3B5-DA39D20CD6C3}"/>
    <cellStyle name="메모 2 2 5" xfId="1364" xr:uid="{AFADD2CB-ABE8-4FE0-8FB7-752492509A4E}"/>
    <cellStyle name="메모 2 2 5 2" xfId="3796" xr:uid="{FDD9E0AC-3ABE-497C-B588-70E85EE48E41}"/>
    <cellStyle name="메모 2 2 5 2 2" xfId="8660" xr:uid="{39AD557D-61A1-44B0-8121-96737D790346}"/>
    <cellStyle name="메모 2 2 5 2 2 2" xfId="18388" xr:uid="{A0F7FBF9-CD30-4CAA-8E79-D05B7A7D34D0}"/>
    <cellStyle name="메모 2 2 5 2 2 2 2" xfId="37844" xr:uid="{C2A6709B-38AD-42A3-B498-869A6A196139}"/>
    <cellStyle name="메모 2 2 5 2 2 3" xfId="28116" xr:uid="{1E130CD1-143A-4EE5-842C-266DC0FDED34}"/>
    <cellStyle name="메모 2 2 5 2 3" xfId="13524" xr:uid="{4093DE25-4CF4-457E-85EF-6A977F2A5357}"/>
    <cellStyle name="메모 2 2 5 2 3 2" xfId="32980" xr:uid="{2602A923-FBCB-49C0-A0C8-A9959986B352}"/>
    <cellStyle name="메모 2 2 5 2 4" xfId="23252" xr:uid="{AFE9C66C-40D8-4B2D-9D91-DE8E6ADB65A5}"/>
    <cellStyle name="메모 2 2 5 3" xfId="6228" xr:uid="{97832ECD-F127-412E-9D9B-E8D836601F07}"/>
    <cellStyle name="메모 2 2 5 3 2" xfId="15956" xr:uid="{F03B0259-09B9-4292-AB42-BF610CDD080E}"/>
    <cellStyle name="메모 2 2 5 3 2 2" xfId="35412" xr:uid="{8E1BC383-07E4-45C6-BF2C-48F05A977BD9}"/>
    <cellStyle name="메모 2 2 5 3 3" xfId="25684" xr:uid="{BEF72DC6-438D-4C48-A98C-7969B0D04AAB}"/>
    <cellStyle name="메모 2 2 5 4" xfId="11092" xr:uid="{48A9036F-F2AB-4D08-968E-0DF185A85A59}"/>
    <cellStyle name="메모 2 2 5 4 2" xfId="30548" xr:uid="{6CD8580A-DDCC-4C8B-9BE4-3EAAD4146F4E}"/>
    <cellStyle name="메모 2 2 5 5" xfId="20820" xr:uid="{44640E70-C3D7-4952-B030-B0B03998112A}"/>
    <cellStyle name="메모 2 2 6" xfId="2580" xr:uid="{F905F4E2-C123-4D9D-9BB0-7623A33637CD}"/>
    <cellStyle name="메모 2 2 6 2" xfId="7444" xr:uid="{3180CD1B-090A-4B3C-A6A5-C69C2F49AC11}"/>
    <cellStyle name="메모 2 2 6 2 2" xfId="17172" xr:uid="{F9362358-3F54-4B9A-857F-2432A6A26093}"/>
    <cellStyle name="메모 2 2 6 2 2 2" xfId="36628" xr:uid="{0F01FC8B-ACF5-4827-B0F8-93F696478D42}"/>
    <cellStyle name="메모 2 2 6 2 3" xfId="26900" xr:uid="{418B1720-EC55-4FC3-B12C-38B9F3F9C954}"/>
    <cellStyle name="메모 2 2 6 3" xfId="12308" xr:uid="{67FFA200-D3D9-465A-A5F1-FF0E38484B8D}"/>
    <cellStyle name="메모 2 2 6 3 2" xfId="31764" xr:uid="{72FB443A-12A6-425A-AA82-69A0E99388A8}"/>
    <cellStyle name="메모 2 2 6 4" xfId="22036" xr:uid="{CC484D9E-8B26-49DC-B7EA-349CE3F89680}"/>
    <cellStyle name="메모 2 2 7" xfId="5012" xr:uid="{C50C324D-D91F-4B33-9B61-7646EBAD8D01}"/>
    <cellStyle name="메모 2 2 7 2" xfId="14740" xr:uid="{00563CCD-D819-402B-AFAA-78D596672A5A}"/>
    <cellStyle name="메모 2 2 7 2 2" xfId="34196" xr:uid="{263E8AB1-8275-4426-8A3B-A0D7E2575D1D}"/>
    <cellStyle name="메모 2 2 7 3" xfId="24468" xr:uid="{630500E0-908E-47A8-9E71-1B2BE8843156}"/>
    <cellStyle name="메모 2 2 8" xfId="9876" xr:uid="{C658B0A9-EC93-4206-B5D4-CF04A81D1DF7}"/>
    <cellStyle name="메모 2 2 8 2" xfId="29332" xr:uid="{125E313B-7BED-4082-AFD9-FCE396BA38AB}"/>
    <cellStyle name="메모 2 2 9" xfId="19604" xr:uid="{FABC44BE-64D7-41ED-A5F5-B67333B9197C}"/>
    <cellStyle name="메모 2 3" xfId="224" xr:uid="{95427683-92A4-4129-B35D-3DC0DEED3548}"/>
    <cellStyle name="메모 2 3 2" xfId="529" xr:uid="{31011ECF-FD9B-4BB5-8113-DA1A3AF74B69}"/>
    <cellStyle name="메모 2 3 2 2" xfId="1137" xr:uid="{8F4B517C-A13B-46B7-8D18-DEF3E1B0EB57}"/>
    <cellStyle name="메모 2 3 2 2 2" xfId="2353" xr:uid="{5C8128EE-E1B7-445B-B688-6396FB16A4F1}"/>
    <cellStyle name="메모 2 3 2 2 2 2" xfId="4785" xr:uid="{FF24753B-99B5-41EA-9115-20C456762277}"/>
    <cellStyle name="메모 2 3 2 2 2 2 2" xfId="9649" xr:uid="{32E8D584-4DDF-4F87-8C15-13318796728F}"/>
    <cellStyle name="메모 2 3 2 2 2 2 2 2" xfId="19377" xr:uid="{7D09A360-7ADF-494A-AAF7-56FB2FEBB086}"/>
    <cellStyle name="메모 2 3 2 2 2 2 2 2 2" xfId="38833" xr:uid="{F0EA80D9-5329-47E9-8B2C-D191C4128F78}"/>
    <cellStyle name="메모 2 3 2 2 2 2 2 3" xfId="29105" xr:uid="{0BD79D9C-D9C5-42A9-BE94-2D9DA4A9ACCE}"/>
    <cellStyle name="메모 2 3 2 2 2 2 3" xfId="14513" xr:uid="{C136ECED-39EE-45C5-AA5B-C4319BBB271F}"/>
    <cellStyle name="메모 2 3 2 2 2 2 3 2" xfId="33969" xr:uid="{723C40C7-201C-441D-B76A-C6CB40058811}"/>
    <cellStyle name="메모 2 3 2 2 2 2 4" xfId="24241" xr:uid="{F6AD60A0-2303-472E-9EC8-75161D0A72A9}"/>
    <cellStyle name="메모 2 3 2 2 2 3" xfId="7217" xr:uid="{04ECF25A-7739-4BEE-A6F1-1D2EC7CE0BBA}"/>
    <cellStyle name="메모 2 3 2 2 2 3 2" xfId="16945" xr:uid="{3CAEE51A-BC2A-4A22-9E85-EDFEBF04550F}"/>
    <cellStyle name="메모 2 3 2 2 2 3 2 2" xfId="36401" xr:uid="{175737BD-35A3-463B-9B99-326231BE578F}"/>
    <cellStyle name="메모 2 3 2 2 2 3 3" xfId="26673" xr:uid="{67B6EDC1-4346-405D-9220-E82AF57E6000}"/>
    <cellStyle name="메모 2 3 2 2 2 4" xfId="12081" xr:uid="{712AE1D5-B86F-4CE3-B11F-27352DF2CFD1}"/>
    <cellStyle name="메모 2 3 2 2 2 4 2" xfId="31537" xr:uid="{74A0EC4F-76E0-4F83-9B6D-E6B731BA953B}"/>
    <cellStyle name="메모 2 3 2 2 2 5" xfId="21809" xr:uid="{F1CE056C-57A8-496B-86CD-700F46AF2A92}"/>
    <cellStyle name="메모 2 3 2 2 3" xfId="3569" xr:uid="{F2B7865B-9560-4900-84A2-5BC9F66045C9}"/>
    <cellStyle name="메모 2 3 2 2 3 2" xfId="8433" xr:uid="{F247B439-0CC8-4E44-AC9C-F148625342F4}"/>
    <cellStyle name="메모 2 3 2 2 3 2 2" xfId="18161" xr:uid="{CADA8FCA-2E05-4131-8006-4696E2FC648F}"/>
    <cellStyle name="메모 2 3 2 2 3 2 2 2" xfId="37617" xr:uid="{73A92776-FEF8-422E-B8C6-A3458362A85A}"/>
    <cellStyle name="메모 2 3 2 2 3 2 3" xfId="27889" xr:uid="{7D622079-3BAE-40C9-BA6B-A922988175C9}"/>
    <cellStyle name="메모 2 3 2 2 3 3" xfId="13297" xr:uid="{E1DF3281-7555-4CE7-ABF5-283F7E9E80B7}"/>
    <cellStyle name="메모 2 3 2 2 3 3 2" xfId="32753" xr:uid="{48675066-B4E4-4BF6-A634-B5FE8BACAECF}"/>
    <cellStyle name="메모 2 3 2 2 3 4" xfId="23025" xr:uid="{CD8932DC-6AF1-424E-BB6D-B19F56117F31}"/>
    <cellStyle name="메모 2 3 2 2 4" xfId="6001" xr:uid="{F64AF7E7-E5F0-4163-9E0B-C63708FC2E9F}"/>
    <cellStyle name="메모 2 3 2 2 4 2" xfId="15729" xr:uid="{B7B99C9C-04CA-46B8-8EF8-D5AB53698CBD}"/>
    <cellStyle name="메모 2 3 2 2 4 2 2" xfId="35185" xr:uid="{02599853-43B4-41D8-B7FB-7B41A3FB0762}"/>
    <cellStyle name="메모 2 3 2 2 4 3" xfId="25457" xr:uid="{985AD407-3EE4-4D4A-995F-EB286B4DB3BA}"/>
    <cellStyle name="메모 2 3 2 2 5" xfId="10865" xr:uid="{2925276E-1FF4-45AB-A2C1-78746DAFF17F}"/>
    <cellStyle name="메모 2 3 2 2 5 2" xfId="30321" xr:uid="{63A96B46-895E-4D89-935D-45F40D53AC00}"/>
    <cellStyle name="메모 2 3 2 2 6" xfId="20593" xr:uid="{E0A8AC40-8C95-4DC8-80ED-AD88B72B203E}"/>
    <cellStyle name="메모 2 3 2 3" xfId="1745" xr:uid="{7885D208-6B16-42A4-9715-745FFFCC1780}"/>
    <cellStyle name="메모 2 3 2 3 2" xfId="4177" xr:uid="{32F89087-647E-4E0F-B45B-EA07C6685629}"/>
    <cellStyle name="메모 2 3 2 3 2 2" xfId="9041" xr:uid="{F33BCD42-7452-464C-B29D-F26E62385C0D}"/>
    <cellStyle name="메모 2 3 2 3 2 2 2" xfId="18769" xr:uid="{11A2C1AC-D68B-4B8F-9D84-14BD52F22FC0}"/>
    <cellStyle name="메모 2 3 2 3 2 2 2 2" xfId="38225" xr:uid="{6A187D7F-474E-49AC-96D3-86F44C7001AA}"/>
    <cellStyle name="메모 2 3 2 3 2 2 3" xfId="28497" xr:uid="{665D7EC5-B9AF-4865-822F-4CFFE69A4BB3}"/>
    <cellStyle name="메모 2 3 2 3 2 3" xfId="13905" xr:uid="{9983AABB-2097-4A85-9E1E-2AA69FAE3760}"/>
    <cellStyle name="메모 2 3 2 3 2 3 2" xfId="33361" xr:uid="{8A44A448-4F97-4F11-BA83-C9AD7EE130AD}"/>
    <cellStyle name="메모 2 3 2 3 2 4" xfId="23633" xr:uid="{F9DC4BD9-A7CB-4966-BFC3-BE77B26DFF2A}"/>
    <cellStyle name="메모 2 3 2 3 3" xfId="6609" xr:uid="{41CFB63C-5BDB-45FB-9AE2-40A8604C918F}"/>
    <cellStyle name="메모 2 3 2 3 3 2" xfId="16337" xr:uid="{0C1A0B45-81DB-40A3-81E4-942FAB4C7AF1}"/>
    <cellStyle name="메모 2 3 2 3 3 2 2" xfId="35793" xr:uid="{037D1CE5-A9A8-41C7-BFF1-80349A9CE3C3}"/>
    <cellStyle name="메모 2 3 2 3 3 3" xfId="26065" xr:uid="{CA6FB55E-0B46-41A1-B5EA-A62858ACB4FB}"/>
    <cellStyle name="메모 2 3 2 3 4" xfId="11473" xr:uid="{43BCA065-49F4-44AB-82B6-6601710021D3}"/>
    <cellStyle name="메모 2 3 2 3 4 2" xfId="30929" xr:uid="{956890F9-2425-48B5-B42F-DEE091FA24AE}"/>
    <cellStyle name="메모 2 3 2 3 5" xfId="21201" xr:uid="{EA427D50-E192-499E-A6CE-1AA4696C8FCB}"/>
    <cellStyle name="메모 2 3 2 4" xfId="2961" xr:uid="{9981049D-3817-4F27-B953-3A2917E939A3}"/>
    <cellStyle name="메모 2 3 2 4 2" xfId="7825" xr:uid="{48EE2B89-690D-44E6-A401-B1945E6DD081}"/>
    <cellStyle name="메모 2 3 2 4 2 2" xfId="17553" xr:uid="{E3794353-B28D-4831-B1D1-84019FE200B2}"/>
    <cellStyle name="메모 2 3 2 4 2 2 2" xfId="37009" xr:uid="{FA20399F-4C4A-463F-9D3B-6E666E9EE348}"/>
    <cellStyle name="메모 2 3 2 4 2 3" xfId="27281" xr:uid="{8FD16D91-1FD4-47FB-8708-734CCED5EDFF}"/>
    <cellStyle name="메모 2 3 2 4 3" xfId="12689" xr:uid="{BBEA4C4F-01ED-491C-991F-79BD5EEB7F83}"/>
    <cellStyle name="메모 2 3 2 4 3 2" xfId="32145" xr:uid="{3F28941C-6270-4841-8967-6F88D2DC2568}"/>
    <cellStyle name="메모 2 3 2 4 4" xfId="22417" xr:uid="{C4B11F90-F176-4512-A270-AB5789EF9922}"/>
    <cellStyle name="메모 2 3 2 5" xfId="5393" xr:uid="{5878E9E6-0D68-4E64-B02A-49B4F39B5D8B}"/>
    <cellStyle name="메모 2 3 2 5 2" xfId="15121" xr:uid="{F4F59E63-FF5C-4467-BEC5-F456CEA6C050}"/>
    <cellStyle name="메모 2 3 2 5 2 2" xfId="34577" xr:uid="{5D974CAA-6FBA-43F6-AB61-FA3053D2B6FE}"/>
    <cellStyle name="메모 2 3 2 5 3" xfId="24849" xr:uid="{5B4DEC96-0CB8-4B54-8F4B-A3141EF16973}"/>
    <cellStyle name="메모 2 3 2 6" xfId="10257" xr:uid="{F2187D1E-EC4E-459B-96E8-08EECF164057}"/>
    <cellStyle name="메모 2 3 2 6 2" xfId="29713" xr:uid="{2A2F8B2E-0893-432D-895B-BE6EBAD6E310}"/>
    <cellStyle name="메모 2 3 2 7" xfId="19985" xr:uid="{BC41EB61-AB6A-4BED-B543-BA49C50122D6}"/>
    <cellStyle name="메모 2 3 3" xfId="833" xr:uid="{363B2565-1C1E-43F3-84E5-7E5A8726C886}"/>
    <cellStyle name="메모 2 3 3 2" xfId="2049" xr:uid="{ED795A2F-6091-48F2-B970-C1525C2C240D}"/>
    <cellStyle name="메모 2 3 3 2 2" xfId="4481" xr:uid="{7F5EB1A1-4C20-4DD7-BB02-D54E4B4CD226}"/>
    <cellStyle name="메모 2 3 3 2 2 2" xfId="9345" xr:uid="{17BAE417-89D0-478B-8EDB-C5F958E76912}"/>
    <cellStyle name="메모 2 3 3 2 2 2 2" xfId="19073" xr:uid="{4C93F20C-B109-4D28-92E7-40B1C31A7F94}"/>
    <cellStyle name="메모 2 3 3 2 2 2 2 2" xfId="38529" xr:uid="{B1B15B08-6472-4A5C-9DE9-2A960B50C0E2}"/>
    <cellStyle name="메모 2 3 3 2 2 2 3" xfId="28801" xr:uid="{26ABAA24-7EB2-4A40-B244-0656DAA01F22}"/>
    <cellStyle name="메모 2 3 3 2 2 3" xfId="14209" xr:uid="{0329809F-1614-4BC4-B0C1-24312AA4A48F}"/>
    <cellStyle name="메모 2 3 3 2 2 3 2" xfId="33665" xr:uid="{72754286-7D86-4C3D-BE02-50D0DFFE71D3}"/>
    <cellStyle name="메모 2 3 3 2 2 4" xfId="23937" xr:uid="{AF22F97A-FDB0-4C41-B1F4-C23A54685604}"/>
    <cellStyle name="메모 2 3 3 2 3" xfId="6913" xr:uid="{27A2B0E7-210A-4A4D-AC15-4505209F089D}"/>
    <cellStyle name="메모 2 3 3 2 3 2" xfId="16641" xr:uid="{92487126-5A53-4F0A-A725-78E17A0E6CA3}"/>
    <cellStyle name="메모 2 3 3 2 3 2 2" xfId="36097" xr:uid="{59DF3418-55CB-4348-A96A-55F095832889}"/>
    <cellStyle name="메모 2 3 3 2 3 3" xfId="26369" xr:uid="{A90BFCCA-4AD4-41D1-AA16-18A193C0611A}"/>
    <cellStyle name="메모 2 3 3 2 4" xfId="11777" xr:uid="{BDD14F17-788B-456B-8AB8-1DFCD9ECB9C6}"/>
    <cellStyle name="메모 2 3 3 2 4 2" xfId="31233" xr:uid="{B8A63E27-621A-45F3-BB84-64933F0523CB}"/>
    <cellStyle name="메모 2 3 3 2 5" xfId="21505" xr:uid="{644D4797-488A-472A-8F1C-11CE1B7B0970}"/>
    <cellStyle name="메모 2 3 3 3" xfId="3265" xr:uid="{971C531B-989A-465C-B3F3-1DF9739A16C6}"/>
    <cellStyle name="메모 2 3 3 3 2" xfId="8129" xr:uid="{095563DE-E854-41D2-A18A-E60E32FC1571}"/>
    <cellStyle name="메모 2 3 3 3 2 2" xfId="17857" xr:uid="{B623843E-3AFA-4E39-B7AB-63A8979D245B}"/>
    <cellStyle name="메모 2 3 3 3 2 2 2" xfId="37313" xr:uid="{DDBD0772-8D0C-45CC-AE73-501AF4F9200E}"/>
    <cellStyle name="메모 2 3 3 3 2 3" xfId="27585" xr:uid="{47C90DAF-A373-4B68-A344-4F23C361BE53}"/>
    <cellStyle name="메모 2 3 3 3 3" xfId="12993" xr:uid="{60988BC9-9FBC-49CA-94E6-7E62BA13BD0B}"/>
    <cellStyle name="메모 2 3 3 3 3 2" xfId="32449" xr:uid="{33EE8ED0-5707-4603-A379-131342FE7B2B}"/>
    <cellStyle name="메모 2 3 3 3 4" xfId="22721" xr:uid="{F39FD2DA-97CF-4F9A-A57C-C69E89A5830E}"/>
    <cellStyle name="메모 2 3 3 4" xfId="5697" xr:uid="{24C0E2C2-D6A6-476D-86A4-46AED2FD9798}"/>
    <cellStyle name="메모 2 3 3 4 2" xfId="15425" xr:uid="{0CA4E941-B51C-4760-9942-C9AAFD7FC861}"/>
    <cellStyle name="메모 2 3 3 4 2 2" xfId="34881" xr:uid="{D36DEDD3-83A1-471B-8DD4-2F26CC696BDD}"/>
    <cellStyle name="메모 2 3 3 4 3" xfId="25153" xr:uid="{5BDFB9F7-F6D8-4639-9AD9-DEEE24E1C76A}"/>
    <cellStyle name="메모 2 3 3 5" xfId="10561" xr:uid="{5DF90DE3-0464-4493-BBFF-6B82B35D0C76}"/>
    <cellStyle name="메모 2 3 3 5 2" xfId="30017" xr:uid="{A874B54D-4947-4A6A-8A3B-7F26B7322552}"/>
    <cellStyle name="메모 2 3 3 6" xfId="20289" xr:uid="{B3B0E7C5-37AD-48B1-A02D-195B49D5E5A0}"/>
    <cellStyle name="메모 2 3 4" xfId="1441" xr:uid="{A1654614-EA65-4504-BCBA-CEC8A1C60402}"/>
    <cellStyle name="메모 2 3 4 2" xfId="3873" xr:uid="{F252E81C-7D9A-421D-A666-31F37A4BC924}"/>
    <cellStyle name="메모 2 3 4 2 2" xfId="8737" xr:uid="{2994F569-CE5E-498A-BC3F-9A1A32E1CA57}"/>
    <cellStyle name="메모 2 3 4 2 2 2" xfId="18465" xr:uid="{B797F9AD-D66E-470A-BD91-EBE91F764CC6}"/>
    <cellStyle name="메모 2 3 4 2 2 2 2" xfId="37921" xr:uid="{483FC46A-50C3-40CE-BDF2-60E6782D1154}"/>
    <cellStyle name="메모 2 3 4 2 2 3" xfId="28193" xr:uid="{C01F1484-211D-4B06-BD90-02D1DED82743}"/>
    <cellStyle name="메모 2 3 4 2 3" xfId="13601" xr:uid="{37C70C7E-562D-4886-92D2-48C80C96CECD}"/>
    <cellStyle name="메모 2 3 4 2 3 2" xfId="33057" xr:uid="{C6CACBBA-A54D-421C-AB4B-219B90FF0A5B}"/>
    <cellStyle name="메모 2 3 4 2 4" xfId="23329" xr:uid="{869ECF5B-6B9A-4D2A-81CB-A4CC5E9E3AFA}"/>
    <cellStyle name="메모 2 3 4 3" xfId="6305" xr:uid="{7BF52B2C-92DD-48A8-A443-D71C22FDCD35}"/>
    <cellStyle name="메모 2 3 4 3 2" xfId="16033" xr:uid="{47DD391E-D9A4-455C-AF34-4F1C65DFEE6D}"/>
    <cellStyle name="메모 2 3 4 3 2 2" xfId="35489" xr:uid="{942A9F03-BA6F-411B-BDB9-4FDAE5C5BACD}"/>
    <cellStyle name="메모 2 3 4 3 3" xfId="25761" xr:uid="{A2EDD468-F3FA-4224-B5D3-DB497F8FE990}"/>
    <cellStyle name="메모 2 3 4 4" xfId="11169" xr:uid="{8036EE7F-C2AE-437B-8EBC-952019B9172D}"/>
    <cellStyle name="메모 2 3 4 4 2" xfId="30625" xr:uid="{B0A65B1F-A8F5-488B-AE46-92239AE99B5C}"/>
    <cellStyle name="메모 2 3 4 5" xfId="20897" xr:uid="{C8AE4849-13DB-4962-9F69-D806B1485F63}"/>
    <cellStyle name="메모 2 3 5" xfId="2657" xr:uid="{75C62670-30A1-4C93-AD45-EAC82F14AB45}"/>
    <cellStyle name="메모 2 3 5 2" xfId="7521" xr:uid="{1AD4EF70-F23F-47F4-91DC-B3E60905F194}"/>
    <cellStyle name="메모 2 3 5 2 2" xfId="17249" xr:uid="{3D27C7F8-4147-4425-A1CF-615DA882B7C3}"/>
    <cellStyle name="메모 2 3 5 2 2 2" xfId="36705" xr:uid="{03BC11A1-7B22-4180-9830-D006A72C9738}"/>
    <cellStyle name="메모 2 3 5 2 3" xfId="26977" xr:uid="{0C37298B-CE4C-4BDC-8E7B-A1CDC0B90056}"/>
    <cellStyle name="메모 2 3 5 3" xfId="12385" xr:uid="{1C3EDBF9-4F64-4841-AC9E-5BE9982AEBA6}"/>
    <cellStyle name="메모 2 3 5 3 2" xfId="31841" xr:uid="{8668DBEC-6547-4A40-8611-66B599CE3E75}"/>
    <cellStyle name="메모 2 3 5 4" xfId="22113" xr:uid="{E3809486-FA86-4235-9E55-08B8D1F44FAE}"/>
    <cellStyle name="메모 2 3 6" xfId="5089" xr:uid="{4D53DC90-0377-4240-A0C2-83C1C8DB9151}"/>
    <cellStyle name="메모 2 3 6 2" xfId="14817" xr:uid="{4DFBBB6C-784E-45AB-955F-B36F453E0382}"/>
    <cellStyle name="메모 2 3 6 2 2" xfId="34273" xr:uid="{23EAC036-394F-4C9E-82B6-07B7AA47153C}"/>
    <cellStyle name="메모 2 3 6 3" xfId="24545" xr:uid="{A7FA9866-2D07-4A29-8506-633608ED19D7}"/>
    <cellStyle name="메모 2 3 7" xfId="9953" xr:uid="{9B4FD513-82B8-450A-8165-276D5A5D8D54}"/>
    <cellStyle name="메모 2 3 7 2" xfId="29409" xr:uid="{7B6046C8-CE90-4EF0-A656-91D423F97B2D}"/>
    <cellStyle name="메모 2 3 8" xfId="19681" xr:uid="{785EFBF9-B514-4EA4-9744-07808084D1F9}"/>
    <cellStyle name="메모 2 4" xfId="377" xr:uid="{E9E35FE0-8D2C-4729-9C6A-6287E9A9724B}"/>
    <cellStyle name="메모 2 4 2" xfId="985" xr:uid="{3D125B2E-AF0E-4017-ACF8-6B4DC8B7B769}"/>
    <cellStyle name="메모 2 4 2 2" xfId="2201" xr:uid="{3CC24F80-2647-4A0A-B1C3-A032B9C005B1}"/>
    <cellStyle name="메모 2 4 2 2 2" xfId="4633" xr:uid="{8D90738D-C47E-4FCD-A583-1D65E106FAEC}"/>
    <cellStyle name="메모 2 4 2 2 2 2" xfId="9497" xr:uid="{2E18552A-ACCB-49BD-8CDC-AD2A71BD7F26}"/>
    <cellStyle name="메모 2 4 2 2 2 2 2" xfId="19225" xr:uid="{49EE28B7-D48D-452F-BB98-AEDA19022A51}"/>
    <cellStyle name="메모 2 4 2 2 2 2 2 2" xfId="38681" xr:uid="{53FB964F-D7E7-4479-A238-F4B828B3B0C2}"/>
    <cellStyle name="메모 2 4 2 2 2 2 3" xfId="28953" xr:uid="{159C13C2-16E9-424F-8CDE-2229C0745C00}"/>
    <cellStyle name="메모 2 4 2 2 2 3" xfId="14361" xr:uid="{B0AB9ED0-4902-44F7-AF5C-FFED52409585}"/>
    <cellStyle name="메모 2 4 2 2 2 3 2" xfId="33817" xr:uid="{1308EA79-1E92-4EAE-AA8C-1063C0CF8A45}"/>
    <cellStyle name="메모 2 4 2 2 2 4" xfId="24089" xr:uid="{7E4C2DDC-E44B-44E0-A382-7921E43C825A}"/>
    <cellStyle name="메모 2 4 2 2 3" xfId="7065" xr:uid="{4250A55E-76AF-4F1A-A096-C589E23C8ECC}"/>
    <cellStyle name="메모 2 4 2 2 3 2" xfId="16793" xr:uid="{D5583D79-10BE-4815-8413-EBBB39077E9E}"/>
    <cellStyle name="메모 2 4 2 2 3 2 2" xfId="36249" xr:uid="{C08AF041-82EA-415C-928C-B216A0718816}"/>
    <cellStyle name="메모 2 4 2 2 3 3" xfId="26521" xr:uid="{A3A0A8A7-321E-4A32-9443-C300D4442064}"/>
    <cellStyle name="메모 2 4 2 2 4" xfId="11929" xr:uid="{A1264C0A-4F22-453A-AD17-8C150D15B345}"/>
    <cellStyle name="메모 2 4 2 2 4 2" xfId="31385" xr:uid="{EFB9EB63-7E35-458B-814B-D5CC8343D147}"/>
    <cellStyle name="메모 2 4 2 2 5" xfId="21657" xr:uid="{46313528-59D5-4DFD-853B-E692CD3AB299}"/>
    <cellStyle name="메모 2 4 2 3" xfId="3417" xr:uid="{97A9C9FE-F97B-4A17-83F6-5D8491F74E8C}"/>
    <cellStyle name="메모 2 4 2 3 2" xfId="8281" xr:uid="{FAABC08D-B0B5-4572-8EDE-C87CCD663980}"/>
    <cellStyle name="메모 2 4 2 3 2 2" xfId="18009" xr:uid="{F2E40BB8-7A8C-4A2F-A871-F2D7A00B2B19}"/>
    <cellStyle name="메모 2 4 2 3 2 2 2" xfId="37465" xr:uid="{1D6A1B1F-8E2B-493C-9B4F-899E6AB9692F}"/>
    <cellStyle name="메모 2 4 2 3 2 3" xfId="27737" xr:uid="{D6697ABB-955F-449D-A516-50B74D9C60B3}"/>
    <cellStyle name="메모 2 4 2 3 3" xfId="13145" xr:uid="{C27691B9-F1B4-4504-819B-4AD03F8E89C0}"/>
    <cellStyle name="메모 2 4 2 3 3 2" xfId="32601" xr:uid="{6755EA60-9A60-421B-A8A3-A4C6B1DAD327}"/>
    <cellStyle name="메모 2 4 2 3 4" xfId="22873" xr:uid="{D8E41449-A724-49B3-9806-68CE09F3EBD5}"/>
    <cellStyle name="메모 2 4 2 4" xfId="5849" xr:uid="{63C30C4C-0EF6-4C17-92AB-018940C66C56}"/>
    <cellStyle name="메모 2 4 2 4 2" xfId="15577" xr:uid="{8FDB4763-AD50-411C-A20B-083D0831F528}"/>
    <cellStyle name="메모 2 4 2 4 2 2" xfId="35033" xr:uid="{ACC9A67A-E0F3-4D3F-8319-537329BB1A56}"/>
    <cellStyle name="메모 2 4 2 4 3" xfId="25305" xr:uid="{53638392-D002-4CEE-A057-FE7976665008}"/>
    <cellStyle name="메모 2 4 2 5" xfId="10713" xr:uid="{B1A6A903-6DB3-4666-BFD9-F3F549C51879}"/>
    <cellStyle name="메모 2 4 2 5 2" xfId="30169" xr:uid="{3473ABD9-B4BB-45F2-B9EF-81A93CB04E3E}"/>
    <cellStyle name="메모 2 4 2 6" xfId="20441" xr:uid="{8D1BA8B4-8C0B-4848-9941-A7E41FA39BD5}"/>
    <cellStyle name="메모 2 4 3" xfId="1593" xr:uid="{4B914551-C487-47FC-936C-5AB19ECDADF4}"/>
    <cellStyle name="메모 2 4 3 2" xfId="4025" xr:uid="{3F3C6275-8670-42E5-9386-85BD5496AFD9}"/>
    <cellStyle name="메모 2 4 3 2 2" xfId="8889" xr:uid="{8DB294F8-1B26-45BF-BC9D-AA26A828D803}"/>
    <cellStyle name="메모 2 4 3 2 2 2" xfId="18617" xr:uid="{82F63861-CF7A-43D6-85F3-2C949715335A}"/>
    <cellStyle name="메모 2 4 3 2 2 2 2" xfId="38073" xr:uid="{96A5B3EE-3D46-482F-944B-7A535F6FEBAD}"/>
    <cellStyle name="메모 2 4 3 2 2 3" xfId="28345" xr:uid="{CC702E06-34CF-4557-93AF-B72289C52162}"/>
    <cellStyle name="메모 2 4 3 2 3" xfId="13753" xr:uid="{DC8F5BFE-0E40-4C82-9154-E98F2500A0A4}"/>
    <cellStyle name="메모 2 4 3 2 3 2" xfId="33209" xr:uid="{29F06300-C9C8-4BFD-BA59-BBFFEA7DE55F}"/>
    <cellStyle name="메모 2 4 3 2 4" xfId="23481" xr:uid="{DF971C8C-F615-4985-B944-AD86B5F7EE87}"/>
    <cellStyle name="메모 2 4 3 3" xfId="6457" xr:uid="{143356E3-DB57-4EDC-8718-7ED79236FCDD}"/>
    <cellStyle name="메모 2 4 3 3 2" xfId="16185" xr:uid="{22B2BFE2-CB42-4715-A4FE-F0A4772DBC5A}"/>
    <cellStyle name="메모 2 4 3 3 2 2" xfId="35641" xr:uid="{2E3740A7-DBD7-416D-AFC6-7943B29EF63D}"/>
    <cellStyle name="메모 2 4 3 3 3" xfId="25913" xr:uid="{17BBDE69-555B-48C5-83EB-225F247B475E}"/>
    <cellStyle name="메모 2 4 3 4" xfId="11321" xr:uid="{C32AAB49-FD3B-4E09-9E23-19DD90F6FE4F}"/>
    <cellStyle name="메모 2 4 3 4 2" xfId="30777" xr:uid="{F137289E-34D7-4404-9E83-60973539F9B2}"/>
    <cellStyle name="메모 2 4 3 5" xfId="21049" xr:uid="{2856A0F0-F3D0-480E-ADDF-2EBEED45E504}"/>
    <cellStyle name="메모 2 4 4" xfId="2809" xr:uid="{09D492D1-645E-43A4-B2CE-0E7656DE9E3A}"/>
    <cellStyle name="메모 2 4 4 2" xfId="7673" xr:uid="{658147FC-F116-4EBF-A1C0-1E736577B2FA}"/>
    <cellStyle name="메모 2 4 4 2 2" xfId="17401" xr:uid="{CA23872B-2EE7-4CB4-8A9A-FFA9573DC03B}"/>
    <cellStyle name="메모 2 4 4 2 2 2" xfId="36857" xr:uid="{2631382D-790E-4849-AEA9-1058D0A37088}"/>
    <cellStyle name="메모 2 4 4 2 3" xfId="27129" xr:uid="{2C7B2EEB-88B4-4497-9999-099CE12CD182}"/>
    <cellStyle name="메모 2 4 4 3" xfId="12537" xr:uid="{99E50E31-1F7E-455C-A3FF-B4E9FCFFC054}"/>
    <cellStyle name="메모 2 4 4 3 2" xfId="31993" xr:uid="{A5C8267D-4D4C-4CB2-A129-B7304F3C4BAB}"/>
    <cellStyle name="메모 2 4 4 4" xfId="22265" xr:uid="{A2573080-8BE5-42ED-960A-08D51B4CC3EB}"/>
    <cellStyle name="메모 2 4 5" xfId="5241" xr:uid="{1207A272-6E2B-4870-A74C-F10953EA381F}"/>
    <cellStyle name="메모 2 4 5 2" xfId="14969" xr:uid="{54AAFD1A-60FD-4145-8906-FCB726C9B048}"/>
    <cellStyle name="메모 2 4 5 2 2" xfId="34425" xr:uid="{E9141A25-1F62-4F0C-9BA9-97C6C9F2C6FD}"/>
    <cellStyle name="메모 2 4 5 3" xfId="24697" xr:uid="{B2010CC3-4AE2-4ACA-8956-2B8900F23A97}"/>
    <cellStyle name="메모 2 4 6" xfId="10105" xr:uid="{EAE7AB39-40CC-42BE-BB61-16F68FD224CF}"/>
    <cellStyle name="메모 2 4 6 2" xfId="29561" xr:uid="{D098C175-ECFD-42A7-BFE9-0E80DD0A3A9A}"/>
    <cellStyle name="메모 2 4 7" xfId="19833" xr:uid="{B81920CC-349E-4563-94C4-0B1DF1A55793}"/>
    <cellStyle name="메모 2 5" xfId="681" xr:uid="{E158A12E-687D-4D95-9EE1-E92749D49FC4}"/>
    <cellStyle name="메모 2 5 2" xfId="1897" xr:uid="{B9BFC838-C958-4529-8583-F84DDB484654}"/>
    <cellStyle name="메모 2 5 2 2" xfId="4329" xr:uid="{6E10A1D6-9972-4EFB-A795-189B9C52D507}"/>
    <cellStyle name="메모 2 5 2 2 2" xfId="9193" xr:uid="{25B6F115-A4A9-46A3-AF9E-EABAA9D22830}"/>
    <cellStyle name="메모 2 5 2 2 2 2" xfId="18921" xr:uid="{ACDD5561-1091-452E-9737-41B5E4735E09}"/>
    <cellStyle name="메모 2 5 2 2 2 2 2" xfId="38377" xr:uid="{691393FE-F869-4836-A5DF-DABA5BC2342F}"/>
    <cellStyle name="메모 2 5 2 2 2 3" xfId="28649" xr:uid="{A0D4C88F-BA26-4104-8800-F23D8AC4C249}"/>
    <cellStyle name="메모 2 5 2 2 3" xfId="14057" xr:uid="{10C08E62-B4A4-4336-B1C5-C21355F602BF}"/>
    <cellStyle name="메모 2 5 2 2 3 2" xfId="33513" xr:uid="{1FAECA1A-D44B-4673-988F-9D89CFB5E0B6}"/>
    <cellStyle name="메모 2 5 2 2 4" xfId="23785" xr:uid="{5CC60CD9-3337-410E-B3E8-6BCAB260B218}"/>
    <cellStyle name="메모 2 5 2 3" xfId="6761" xr:uid="{A42B88DE-8A5B-4CED-A42E-45D53FFF5D4B}"/>
    <cellStyle name="메모 2 5 2 3 2" xfId="16489" xr:uid="{BB2538FD-9D08-4336-A264-1C7DC96C43A1}"/>
    <cellStyle name="메모 2 5 2 3 2 2" xfId="35945" xr:uid="{53E3BB89-A82F-4AEB-91CF-60B8B88791BD}"/>
    <cellStyle name="메모 2 5 2 3 3" xfId="26217" xr:uid="{17949D8F-B61B-482B-BEC0-6AC53FD61158}"/>
    <cellStyle name="메모 2 5 2 4" xfId="11625" xr:uid="{04EF5FF5-62A8-4DDD-9E11-79CD393319F4}"/>
    <cellStyle name="메모 2 5 2 4 2" xfId="31081" xr:uid="{8E736B96-863C-4DF3-B801-CE4CE6E013B2}"/>
    <cellStyle name="메모 2 5 2 5" xfId="21353" xr:uid="{BE9D306A-1FDA-4E06-A083-C02EBB54B9D0}"/>
    <cellStyle name="메모 2 5 3" xfId="3113" xr:uid="{BCEE8328-6505-4698-826D-0FF9746F31B0}"/>
    <cellStyle name="메모 2 5 3 2" xfId="7977" xr:uid="{6053FE08-1D06-4DE5-8203-54F2563E68CC}"/>
    <cellStyle name="메모 2 5 3 2 2" xfId="17705" xr:uid="{160601C9-E5BD-4EF7-80FD-B423AA6E1BED}"/>
    <cellStyle name="메모 2 5 3 2 2 2" xfId="37161" xr:uid="{5CCCD76D-66C5-4D75-AAD4-9A48AF01B230}"/>
    <cellStyle name="메모 2 5 3 2 3" xfId="27433" xr:uid="{487179C4-186E-46C9-A861-D9746970D34E}"/>
    <cellStyle name="메모 2 5 3 3" xfId="12841" xr:uid="{91052821-A3F3-4DCE-975C-DF979F1FAAA7}"/>
    <cellStyle name="메모 2 5 3 3 2" xfId="32297" xr:uid="{5BC4AD12-DAFD-4279-BE85-DFFE3C15C8C1}"/>
    <cellStyle name="메모 2 5 3 4" xfId="22569" xr:uid="{AB6663C2-5FF7-4C47-AA58-2FE772B0AB6C}"/>
    <cellStyle name="메모 2 5 4" xfId="5545" xr:uid="{11F72EC2-5CC4-476F-A385-96337E731E3D}"/>
    <cellStyle name="메모 2 5 4 2" xfId="15273" xr:uid="{F3D7192F-E5FC-4F98-9124-AE912C8C5440}"/>
    <cellStyle name="메모 2 5 4 2 2" xfId="34729" xr:uid="{EC1A5C84-BE8F-4C5F-8EEF-99E816EAE063}"/>
    <cellStyle name="메모 2 5 4 3" xfId="25001" xr:uid="{75D95C68-961E-4FBC-AC38-D23514D3720F}"/>
    <cellStyle name="메모 2 5 5" xfId="10409" xr:uid="{5262D6CF-3A33-4403-8818-7714EC964E3E}"/>
    <cellStyle name="메모 2 5 5 2" xfId="29865" xr:uid="{9F593816-210C-4A93-8C84-410C1BFC87C3}"/>
    <cellStyle name="메모 2 5 6" xfId="20137" xr:uid="{DC9E2FCD-C4FC-45F2-87FF-DC1102C9BE3B}"/>
    <cellStyle name="메모 2 6" xfId="1289" xr:uid="{719E7809-4E8D-450F-B938-02046453F7AB}"/>
    <cellStyle name="메모 2 6 2" xfId="3721" xr:uid="{27FD08E6-D43B-4B6D-98F1-E238E07D3FF7}"/>
    <cellStyle name="메모 2 6 2 2" xfId="8585" xr:uid="{9A355320-315F-4185-A41F-339865A0A1F0}"/>
    <cellStyle name="메모 2 6 2 2 2" xfId="18313" xr:uid="{E4DE5E4D-0264-4CF4-B2D6-93065D79A1E6}"/>
    <cellStyle name="메모 2 6 2 2 2 2" xfId="37769" xr:uid="{98D76812-4DE2-4C0B-B2C2-4EEEF5E5B7A8}"/>
    <cellStyle name="메모 2 6 2 2 3" xfId="28041" xr:uid="{7296E2C3-AEE2-4EA2-AE12-E8ED547C624C}"/>
    <cellStyle name="메모 2 6 2 3" xfId="13449" xr:uid="{D36ECE8D-11F6-4830-874F-4682ABC6D9E4}"/>
    <cellStyle name="메모 2 6 2 3 2" xfId="32905" xr:uid="{FDA5A720-4FB9-45A7-8C94-726F6623384E}"/>
    <cellStyle name="메모 2 6 2 4" xfId="23177" xr:uid="{90233B67-F3AA-4F28-B94A-F35E1D8A327C}"/>
    <cellStyle name="메모 2 6 3" xfId="6153" xr:uid="{F8095AE2-EA84-48BD-9C25-0EFEA8D8DC9F}"/>
    <cellStyle name="메모 2 6 3 2" xfId="15881" xr:uid="{94D2CDE1-4A28-463F-B26A-6C7691F01618}"/>
    <cellStyle name="메모 2 6 3 2 2" xfId="35337" xr:uid="{CA1D7B81-27C3-4D3B-8114-42337D512F93}"/>
    <cellStyle name="메모 2 6 3 3" xfId="25609" xr:uid="{C5BBE55A-9488-40B3-A4C0-755D28469C1F}"/>
    <cellStyle name="메모 2 6 4" xfId="11017" xr:uid="{5D948ED5-5901-468C-B7B3-DA15C552010E}"/>
    <cellStyle name="메모 2 6 4 2" xfId="30473" xr:uid="{768DA9B5-5B9F-4929-B740-8E9160BD550C}"/>
    <cellStyle name="메모 2 6 5" xfId="20745" xr:uid="{6F528BDE-5E58-456D-9D4F-6BD352CDC121}"/>
    <cellStyle name="메모 2 7" xfId="2505" xr:uid="{4BEF33B4-6E35-4EFB-A02F-0C3E6B98E322}"/>
    <cellStyle name="메모 2 7 2" xfId="7369" xr:uid="{01E5D2C3-B5EF-4A1C-9F32-F9208ADDDC45}"/>
    <cellStyle name="메모 2 7 2 2" xfId="17097" xr:uid="{D884F919-B3E3-4884-B136-ECDBEB5237D0}"/>
    <cellStyle name="메모 2 7 2 2 2" xfId="36553" xr:uid="{80587169-5D9D-4020-A0CE-09BE34F57B28}"/>
    <cellStyle name="메모 2 7 2 3" xfId="26825" xr:uid="{58C7D162-3A4C-42D4-A4FB-257FD22D9E3A}"/>
    <cellStyle name="메모 2 7 3" xfId="12233" xr:uid="{03B94BEC-F56D-41DB-985E-AB7EEC81734B}"/>
    <cellStyle name="메모 2 7 3 2" xfId="31689" xr:uid="{A54AFBE3-5727-44FC-BD84-A2D2AC2E7D41}"/>
    <cellStyle name="메모 2 7 4" xfId="21961" xr:uid="{ADA0781C-211E-48B7-8A0C-A71DD1E399FB}"/>
    <cellStyle name="메모 2 8" xfId="4937" xr:uid="{892E35FF-96F5-4F16-8C64-468A81FC5987}"/>
    <cellStyle name="메모 2 8 2" xfId="14665" xr:uid="{1C58003A-6794-4967-AB5D-4C4CF7904416}"/>
    <cellStyle name="메모 2 8 2 2" xfId="34121" xr:uid="{68D2DAE6-BD7A-48F4-A50F-253AA18EB5FD}"/>
    <cellStyle name="메모 2 8 3" xfId="24393" xr:uid="{C3C15ADD-756A-4959-84DB-8D9F65731BF4}"/>
    <cellStyle name="메모 2 9" xfId="9801" xr:uid="{E822F892-4056-46DC-8335-0C15A1FD8658}"/>
    <cellStyle name="메모 2 9 2" xfId="29257" xr:uid="{39834A09-8A44-4312-9D71-205B54BDEF10}"/>
    <cellStyle name="메모 3" xfId="88" xr:uid="{E27017C1-4943-4FA5-BD41-34435FE94781}"/>
    <cellStyle name="메모 3 10" xfId="19549" xr:uid="{91E77787-2A3B-4E2D-988A-0FAFBCB1ABD8}"/>
    <cellStyle name="메모 3 2" xfId="168" xr:uid="{BE88CC6D-14E5-45A1-97DC-03D801332E81}"/>
    <cellStyle name="메모 3 2 2" xfId="321" xr:uid="{BAFB2F74-3814-43C7-A757-359ED8D409A6}"/>
    <cellStyle name="메모 3 2 2 2" xfId="626" xr:uid="{3AFE862C-AD56-4C6F-9FFE-64D55B5B73E2}"/>
    <cellStyle name="메모 3 2 2 2 2" xfId="1234" xr:uid="{55396238-A372-49CD-8676-8D9247B3C460}"/>
    <cellStyle name="메모 3 2 2 2 2 2" xfId="2450" xr:uid="{1ABA0109-58A3-447A-A05B-B0E2C3C75EF8}"/>
    <cellStyle name="메모 3 2 2 2 2 2 2" xfId="4882" xr:uid="{241EAA2D-CBB8-466E-97E3-3D26124FCFD3}"/>
    <cellStyle name="메모 3 2 2 2 2 2 2 2" xfId="9746" xr:uid="{FCC7A6F0-AD17-49CB-8B3B-DD77516BB95C}"/>
    <cellStyle name="메모 3 2 2 2 2 2 2 2 2" xfId="19474" xr:uid="{06B56101-CEFE-494B-8EDA-C95B2FB69FD0}"/>
    <cellStyle name="메모 3 2 2 2 2 2 2 2 2 2" xfId="38930" xr:uid="{9AFBC24D-BD99-4006-9735-91D3EAF26613}"/>
    <cellStyle name="메모 3 2 2 2 2 2 2 2 3" xfId="29202" xr:uid="{850DB43F-A443-4A3D-BA1E-3D22838227DA}"/>
    <cellStyle name="메모 3 2 2 2 2 2 2 3" xfId="14610" xr:uid="{5433888E-74CC-4B6B-AC35-EA9927C4F820}"/>
    <cellStyle name="메모 3 2 2 2 2 2 2 3 2" xfId="34066" xr:uid="{32A8EC33-2576-4E55-9172-80DE6C62130A}"/>
    <cellStyle name="메모 3 2 2 2 2 2 2 4" xfId="24338" xr:uid="{DA53BC03-8BE5-450B-9FA7-ACEEFCF3846F}"/>
    <cellStyle name="메모 3 2 2 2 2 2 3" xfId="7314" xr:uid="{144CD9F6-FAF3-4249-B1F2-403A83930072}"/>
    <cellStyle name="메모 3 2 2 2 2 2 3 2" xfId="17042" xr:uid="{93A737AB-9650-4C5F-B284-3DAF5234A07D}"/>
    <cellStyle name="메모 3 2 2 2 2 2 3 2 2" xfId="36498" xr:uid="{7893E8AB-3763-4ED8-93FC-9F32B6D2B5A8}"/>
    <cellStyle name="메모 3 2 2 2 2 2 3 3" xfId="26770" xr:uid="{A60E5689-F751-4E15-970D-285F394988D9}"/>
    <cellStyle name="메모 3 2 2 2 2 2 4" xfId="12178" xr:uid="{C8514E33-17EE-4514-8DA6-F44E756EF4A5}"/>
    <cellStyle name="메모 3 2 2 2 2 2 4 2" xfId="31634" xr:uid="{C26E5C87-CEA6-483F-8431-66E54A43FF3C}"/>
    <cellStyle name="메모 3 2 2 2 2 2 5" xfId="21906" xr:uid="{9357791C-4065-4388-927E-40BB36F36565}"/>
    <cellStyle name="메모 3 2 2 2 2 3" xfId="3666" xr:uid="{630AE705-EF3A-4A7A-8044-F873C2E42B8F}"/>
    <cellStyle name="메모 3 2 2 2 2 3 2" xfId="8530" xr:uid="{94456CD5-BA07-44A2-BB49-7BF3A54BAF6E}"/>
    <cellStyle name="메모 3 2 2 2 2 3 2 2" xfId="18258" xr:uid="{C24A857C-BEF3-47D5-B29E-E7E1205299F5}"/>
    <cellStyle name="메모 3 2 2 2 2 3 2 2 2" xfId="37714" xr:uid="{E8B7FFCA-FA5E-4065-8663-4B27B0B870A1}"/>
    <cellStyle name="메모 3 2 2 2 2 3 2 3" xfId="27986" xr:uid="{192FC692-6F37-44C5-ADD1-34FA24E15656}"/>
    <cellStyle name="메모 3 2 2 2 2 3 3" xfId="13394" xr:uid="{BE39E609-E471-4957-9A70-670071053007}"/>
    <cellStyle name="메모 3 2 2 2 2 3 3 2" xfId="32850" xr:uid="{709A45BF-C5D1-4EFF-AC0D-D02C458F2C73}"/>
    <cellStyle name="메모 3 2 2 2 2 3 4" xfId="23122" xr:uid="{C605DCDC-0A36-4211-A8E6-CB6D70E1DBCA}"/>
    <cellStyle name="메모 3 2 2 2 2 4" xfId="6098" xr:uid="{DEB2BE8D-4EB1-4811-9F45-E89E27531DC8}"/>
    <cellStyle name="메모 3 2 2 2 2 4 2" xfId="15826" xr:uid="{2ADCD938-B804-4620-A3DE-74DDC0422536}"/>
    <cellStyle name="메모 3 2 2 2 2 4 2 2" xfId="35282" xr:uid="{A2F2D470-ABE1-4AE7-B3FD-490368AFECFC}"/>
    <cellStyle name="메모 3 2 2 2 2 4 3" xfId="25554" xr:uid="{F67C169E-B725-400B-9581-9325F4C84608}"/>
    <cellStyle name="메모 3 2 2 2 2 5" xfId="10962" xr:uid="{73550354-40C2-4778-9838-8A1BC20F768D}"/>
    <cellStyle name="메모 3 2 2 2 2 5 2" xfId="30418" xr:uid="{DE3AB2D8-6EC0-4AA6-A618-C9A89A2F275D}"/>
    <cellStyle name="메모 3 2 2 2 2 6" xfId="20690" xr:uid="{D390632E-B5CB-4D59-A364-63E7CC62A6BB}"/>
    <cellStyle name="메모 3 2 2 2 3" xfId="1842" xr:uid="{44CB0EB2-A942-4AD0-8285-649564803520}"/>
    <cellStyle name="메모 3 2 2 2 3 2" xfId="4274" xr:uid="{EA600BCC-9A9A-4D36-B1DB-15F940508EA5}"/>
    <cellStyle name="메모 3 2 2 2 3 2 2" xfId="9138" xr:uid="{5BCDC4AA-911A-4F58-B086-B28E7244A187}"/>
    <cellStyle name="메모 3 2 2 2 3 2 2 2" xfId="18866" xr:uid="{7D32E185-22D0-419E-BB50-0EFF51E1B72E}"/>
    <cellStyle name="메모 3 2 2 2 3 2 2 2 2" xfId="38322" xr:uid="{3C236A0C-96FD-4CEF-B9A0-B6C732561953}"/>
    <cellStyle name="메모 3 2 2 2 3 2 2 3" xfId="28594" xr:uid="{EB0CAC81-EC5B-4791-BCB9-AF15266B3F36}"/>
    <cellStyle name="메모 3 2 2 2 3 2 3" xfId="14002" xr:uid="{3FB5C0CA-0475-4A22-929C-12BFAF907D19}"/>
    <cellStyle name="메모 3 2 2 2 3 2 3 2" xfId="33458" xr:uid="{D3FAD1B6-F04D-4D83-8DFB-279BE5729FC4}"/>
    <cellStyle name="메모 3 2 2 2 3 2 4" xfId="23730" xr:uid="{9577C53A-B829-4350-9F30-55B6EA72C18E}"/>
    <cellStyle name="메모 3 2 2 2 3 3" xfId="6706" xr:uid="{13BB2069-723C-405C-834F-48583BC13237}"/>
    <cellStyle name="메모 3 2 2 2 3 3 2" xfId="16434" xr:uid="{1DD3ABB1-36B6-4740-8026-74BD3F94D6EC}"/>
    <cellStyle name="메모 3 2 2 2 3 3 2 2" xfId="35890" xr:uid="{2E1CFAD2-FAC8-4885-887F-3E35E9B3FF3A}"/>
    <cellStyle name="메모 3 2 2 2 3 3 3" xfId="26162" xr:uid="{6311F763-C700-4A20-AC03-58EFD45EF79D}"/>
    <cellStyle name="메모 3 2 2 2 3 4" xfId="11570" xr:uid="{ECEBA9D0-290F-47EB-ACFA-A473151C665C}"/>
    <cellStyle name="메모 3 2 2 2 3 4 2" xfId="31026" xr:uid="{4427516C-F21F-4963-A7D2-C6422CDC8466}"/>
    <cellStyle name="메모 3 2 2 2 3 5" xfId="21298" xr:uid="{0DD273A9-9510-4A9C-A9BC-644F1E5B7EB5}"/>
    <cellStyle name="메모 3 2 2 2 4" xfId="3058" xr:uid="{8EA9503B-B370-4A53-A896-66AA3FC6D0AE}"/>
    <cellStyle name="메모 3 2 2 2 4 2" xfId="7922" xr:uid="{10996D6A-D3EF-46F9-A194-9B60EDD707C8}"/>
    <cellStyle name="메모 3 2 2 2 4 2 2" xfId="17650" xr:uid="{092D9AB8-B990-4178-B94D-E5CDB77CD9AE}"/>
    <cellStyle name="메모 3 2 2 2 4 2 2 2" xfId="37106" xr:uid="{B8242E9F-5A15-468C-9D05-D4C60D6DF027}"/>
    <cellStyle name="메모 3 2 2 2 4 2 3" xfId="27378" xr:uid="{9E535AF5-07AB-413A-9370-51489CE609AB}"/>
    <cellStyle name="메모 3 2 2 2 4 3" xfId="12786" xr:uid="{E79768A1-5C07-44D8-B2D5-40428245491B}"/>
    <cellStyle name="메모 3 2 2 2 4 3 2" xfId="32242" xr:uid="{7FAA8A7B-24AD-4DD0-98E9-444BFFE6BD71}"/>
    <cellStyle name="메모 3 2 2 2 4 4" xfId="22514" xr:uid="{7C5839EB-F46E-478E-83E7-338061BBEEB7}"/>
    <cellStyle name="메모 3 2 2 2 5" xfId="5490" xr:uid="{C04C1E4F-5F23-4E35-B534-6C078B1DD608}"/>
    <cellStyle name="메모 3 2 2 2 5 2" xfId="15218" xr:uid="{7A81176E-3B83-4B84-AA1E-A8B5C9E8D652}"/>
    <cellStyle name="메모 3 2 2 2 5 2 2" xfId="34674" xr:uid="{E50FA2A4-7322-405B-AB4F-7109AC3B3BC6}"/>
    <cellStyle name="메모 3 2 2 2 5 3" xfId="24946" xr:uid="{21319C60-F538-4165-A3AE-CBC085FCBF22}"/>
    <cellStyle name="메모 3 2 2 2 6" xfId="10354" xr:uid="{FE6A0F0D-857F-4EE6-9DD3-3B9302EA5460}"/>
    <cellStyle name="메모 3 2 2 2 6 2" xfId="29810" xr:uid="{E2F6F569-00F5-4D29-8974-A15B5D99764F}"/>
    <cellStyle name="메모 3 2 2 2 7" xfId="20082" xr:uid="{A377548F-A809-499F-923D-98B598EFC860}"/>
    <cellStyle name="메모 3 2 2 3" xfId="930" xr:uid="{E4001D3F-818F-48DE-AE8E-6B515D6F1789}"/>
    <cellStyle name="메모 3 2 2 3 2" xfId="2146" xr:uid="{EBA4E025-D86E-4A21-A586-05A43E686DD6}"/>
    <cellStyle name="메모 3 2 2 3 2 2" xfId="4578" xr:uid="{CF7EAC8F-D659-47AB-A37E-CF0934D5872B}"/>
    <cellStyle name="메모 3 2 2 3 2 2 2" xfId="9442" xr:uid="{82D4BB70-AC89-4220-9744-192EA3FDFDAB}"/>
    <cellStyle name="메모 3 2 2 3 2 2 2 2" xfId="19170" xr:uid="{41520206-0984-4EC5-AD97-CC1E3143A8A5}"/>
    <cellStyle name="메모 3 2 2 3 2 2 2 2 2" xfId="38626" xr:uid="{B733D184-42B6-4BBE-9762-C3758D51F4AD}"/>
    <cellStyle name="메모 3 2 2 3 2 2 2 3" xfId="28898" xr:uid="{B23730F2-E27D-44E2-8674-B4A42D833950}"/>
    <cellStyle name="메모 3 2 2 3 2 2 3" xfId="14306" xr:uid="{684A7BF7-68B7-48C3-9C5B-2F3E782F4FEB}"/>
    <cellStyle name="메모 3 2 2 3 2 2 3 2" xfId="33762" xr:uid="{413FB384-E6B1-4907-A2EB-257DD6C38F03}"/>
    <cellStyle name="메모 3 2 2 3 2 2 4" xfId="24034" xr:uid="{4F95E68A-0BEE-4D90-9D93-2C12E8B51C0A}"/>
    <cellStyle name="메모 3 2 2 3 2 3" xfId="7010" xr:uid="{1E960781-313B-4211-97BD-C413BCC05CE6}"/>
    <cellStyle name="메모 3 2 2 3 2 3 2" xfId="16738" xr:uid="{3282C460-9E75-422A-BC36-FC92CE0386DF}"/>
    <cellStyle name="메모 3 2 2 3 2 3 2 2" xfId="36194" xr:uid="{F73208A8-C3EC-4704-ADAD-35BDF91C6C90}"/>
    <cellStyle name="메모 3 2 2 3 2 3 3" xfId="26466" xr:uid="{763FFAC2-325D-4A7C-9E38-AB11739599FE}"/>
    <cellStyle name="메모 3 2 2 3 2 4" xfId="11874" xr:uid="{FE331DA4-2118-45ED-8D04-2BE4894F2418}"/>
    <cellStyle name="메모 3 2 2 3 2 4 2" xfId="31330" xr:uid="{B13204A1-3AD0-43D8-9FB1-E10550D5F50A}"/>
    <cellStyle name="메모 3 2 2 3 2 5" xfId="21602" xr:uid="{EF2A4CBA-FC5A-4BEE-8E54-DDA0B63C7F44}"/>
    <cellStyle name="메모 3 2 2 3 3" xfId="3362" xr:uid="{B94D02CB-B589-429C-93BE-AD60B7578D52}"/>
    <cellStyle name="메모 3 2 2 3 3 2" xfId="8226" xr:uid="{095EF2A5-EADA-449F-91DA-23279A560325}"/>
    <cellStyle name="메모 3 2 2 3 3 2 2" xfId="17954" xr:uid="{F0BA6D3F-B87C-4BB2-8063-9AA3E3259BEE}"/>
    <cellStyle name="메모 3 2 2 3 3 2 2 2" xfId="37410" xr:uid="{7162CB20-12CB-4DFE-8BC3-D1257C961013}"/>
    <cellStyle name="메모 3 2 2 3 3 2 3" xfId="27682" xr:uid="{832CB6C0-7741-4D35-81FB-686178DA6824}"/>
    <cellStyle name="메모 3 2 2 3 3 3" xfId="13090" xr:uid="{0004D3D0-3F36-47C0-A76A-1088D8008D36}"/>
    <cellStyle name="메모 3 2 2 3 3 3 2" xfId="32546" xr:uid="{59BD94BC-F433-43C1-9308-55A11EA0D69D}"/>
    <cellStyle name="메모 3 2 2 3 3 4" xfId="22818" xr:uid="{576B64B2-DC8D-41B4-9E02-5765FAE46653}"/>
    <cellStyle name="메모 3 2 2 3 4" xfId="5794" xr:uid="{ECE85116-5733-4EAE-8C6D-B4CFF76C2D6F}"/>
    <cellStyle name="메모 3 2 2 3 4 2" xfId="15522" xr:uid="{7B88FB72-A8CF-445F-9350-C701EC63B3E5}"/>
    <cellStyle name="메모 3 2 2 3 4 2 2" xfId="34978" xr:uid="{E452A846-E90C-48CA-AD90-6C5BC6AD94B0}"/>
    <cellStyle name="메모 3 2 2 3 4 3" xfId="25250" xr:uid="{D45368AB-37CF-4613-8149-124FF67A13E9}"/>
    <cellStyle name="메모 3 2 2 3 5" xfId="10658" xr:uid="{E9FA081C-D465-4692-A786-9CE4F90A55AE}"/>
    <cellStyle name="메모 3 2 2 3 5 2" xfId="30114" xr:uid="{590F34D6-E892-4B35-9D5A-B4ECCA875918}"/>
    <cellStyle name="메모 3 2 2 3 6" xfId="20386" xr:uid="{FF33109E-D150-4908-B224-8FAF23F054BE}"/>
    <cellStyle name="메모 3 2 2 4" xfId="1538" xr:uid="{607B85E4-A210-4418-A59C-66A4E2CEDA5A}"/>
    <cellStyle name="메모 3 2 2 4 2" xfId="3970" xr:uid="{C8569275-FAEF-42AA-A1A7-C667434B8F53}"/>
    <cellStyle name="메모 3 2 2 4 2 2" xfId="8834" xr:uid="{43B6E4BF-0B6D-40D6-848D-9254E338F7FD}"/>
    <cellStyle name="메모 3 2 2 4 2 2 2" xfId="18562" xr:uid="{9787450F-3884-4539-A06B-57C4A3737A40}"/>
    <cellStyle name="메모 3 2 2 4 2 2 2 2" xfId="38018" xr:uid="{C34985AB-E7BC-49E4-B3DC-F0874C0D7CF4}"/>
    <cellStyle name="메모 3 2 2 4 2 2 3" xfId="28290" xr:uid="{0907871E-7A11-4D90-955C-2A09835F5AC3}"/>
    <cellStyle name="메모 3 2 2 4 2 3" xfId="13698" xr:uid="{A4697344-1A06-4845-B2AE-E4D61BCF86E2}"/>
    <cellStyle name="메모 3 2 2 4 2 3 2" xfId="33154" xr:uid="{F39D821F-0AFE-453B-9009-2A47F1DBB967}"/>
    <cellStyle name="메모 3 2 2 4 2 4" xfId="23426" xr:uid="{3B604D4B-A900-44E8-BAA1-238DB270EE5A}"/>
    <cellStyle name="메모 3 2 2 4 3" xfId="6402" xr:uid="{74BBDEBA-5DC7-4F16-9EA4-98F7B318526E}"/>
    <cellStyle name="메모 3 2 2 4 3 2" xfId="16130" xr:uid="{5FA7EA1C-C011-42A8-B79F-4A183300D12B}"/>
    <cellStyle name="메모 3 2 2 4 3 2 2" xfId="35586" xr:uid="{0F54DADC-F0ED-4DDF-8A0F-3C6C4CE948E1}"/>
    <cellStyle name="메모 3 2 2 4 3 3" xfId="25858" xr:uid="{76F36868-835B-46CF-BA65-AD1895C70749}"/>
    <cellStyle name="메모 3 2 2 4 4" xfId="11266" xr:uid="{AD996811-D569-43B7-B4CB-AD71C94A5AB0}"/>
    <cellStyle name="메모 3 2 2 4 4 2" xfId="30722" xr:uid="{3040E377-9435-4AE6-9266-41B7EBE7C3BC}"/>
    <cellStyle name="메모 3 2 2 4 5" xfId="20994" xr:uid="{CDBD5CA4-FC84-4039-8A6E-6C9B4A6A89D3}"/>
    <cellStyle name="메모 3 2 2 5" xfId="2754" xr:uid="{F70D76AE-45D7-458A-B842-C29447215883}"/>
    <cellStyle name="메모 3 2 2 5 2" xfId="7618" xr:uid="{E47B5830-EF6F-4AE3-84A7-7458427D3896}"/>
    <cellStyle name="메모 3 2 2 5 2 2" xfId="17346" xr:uid="{64F732C5-4524-4844-93A5-B7D331C65304}"/>
    <cellStyle name="메모 3 2 2 5 2 2 2" xfId="36802" xr:uid="{499D758F-2182-4BF8-8914-32A7B902B544}"/>
    <cellStyle name="메모 3 2 2 5 2 3" xfId="27074" xr:uid="{8E40CAEA-CFC0-4C37-A77E-480313A78D44}"/>
    <cellStyle name="메모 3 2 2 5 3" xfId="12482" xr:uid="{607A7C64-EC62-405C-B14C-12493EBEE39A}"/>
    <cellStyle name="메모 3 2 2 5 3 2" xfId="31938" xr:uid="{209E99AE-947D-4F92-B53A-4A2A14729A40}"/>
    <cellStyle name="메모 3 2 2 5 4" xfId="22210" xr:uid="{13221A0E-6E40-4F07-B888-974694971725}"/>
    <cellStyle name="메모 3 2 2 6" xfId="5186" xr:uid="{C7F5E285-CE91-4775-BC21-72AA9D55775B}"/>
    <cellStyle name="메모 3 2 2 6 2" xfId="14914" xr:uid="{2115C88A-62E9-43BE-AB2F-3F2ED47D67EC}"/>
    <cellStyle name="메모 3 2 2 6 2 2" xfId="34370" xr:uid="{01623224-444B-4988-8E1D-010AF23AD737}"/>
    <cellStyle name="메모 3 2 2 6 3" xfId="24642" xr:uid="{4C9E7F09-AD2E-44C0-AE71-1F6086016177}"/>
    <cellStyle name="메모 3 2 2 7" xfId="10050" xr:uid="{AA3419A1-D1AD-47B9-B72F-B29A518F484D}"/>
    <cellStyle name="메모 3 2 2 7 2" xfId="29506" xr:uid="{A7648BAF-A62E-4FE4-8960-DE67352ED28D}"/>
    <cellStyle name="메모 3 2 2 8" xfId="19778" xr:uid="{F03725ED-4CB5-4E6A-934B-894507A1918B}"/>
    <cellStyle name="메모 3 2 3" xfId="474" xr:uid="{B14A66A4-60EE-4A3C-9831-FB35704F56B2}"/>
    <cellStyle name="메모 3 2 3 2" xfId="1082" xr:uid="{216BAD29-9696-4E5A-82F3-F48B01ACA5C2}"/>
    <cellStyle name="메모 3 2 3 2 2" xfId="2298" xr:uid="{C578945C-7CBE-4A79-96E1-F9BC4E245F39}"/>
    <cellStyle name="메모 3 2 3 2 2 2" xfId="4730" xr:uid="{B2072B2D-9FAA-4628-9179-AB4B712619ED}"/>
    <cellStyle name="메모 3 2 3 2 2 2 2" xfId="9594" xr:uid="{CBFE6804-391F-403E-B439-D6778C092121}"/>
    <cellStyle name="메모 3 2 3 2 2 2 2 2" xfId="19322" xr:uid="{1C3CC61C-FB08-4EE3-80F7-BADB2DEE5F94}"/>
    <cellStyle name="메모 3 2 3 2 2 2 2 2 2" xfId="38778" xr:uid="{45103AB9-6B61-438E-BCD9-45C8E19A8E54}"/>
    <cellStyle name="메모 3 2 3 2 2 2 2 3" xfId="29050" xr:uid="{6D63003D-CC5D-4016-8DFF-45BAB294501B}"/>
    <cellStyle name="메모 3 2 3 2 2 2 3" xfId="14458" xr:uid="{1E44CBA6-07B5-4BA6-9551-B6F995811535}"/>
    <cellStyle name="메모 3 2 3 2 2 2 3 2" xfId="33914" xr:uid="{2963B727-57D5-49C5-ABA1-692AACB16BDD}"/>
    <cellStyle name="메모 3 2 3 2 2 2 4" xfId="24186" xr:uid="{1887AF7F-A94E-47A1-B53F-36E7F2393D35}"/>
    <cellStyle name="메모 3 2 3 2 2 3" xfId="7162" xr:uid="{FBCCAF34-DEE5-4A80-BB5F-DBFCD7BAD3A6}"/>
    <cellStyle name="메모 3 2 3 2 2 3 2" xfId="16890" xr:uid="{03E2A570-ECEB-446D-8AAD-43E985BFB53B}"/>
    <cellStyle name="메모 3 2 3 2 2 3 2 2" xfId="36346" xr:uid="{A9645477-6BD3-4372-805A-7AB27E31FF54}"/>
    <cellStyle name="메모 3 2 3 2 2 3 3" xfId="26618" xr:uid="{1B03BF02-5606-4D6B-9647-7A6C27D373A1}"/>
    <cellStyle name="메모 3 2 3 2 2 4" xfId="12026" xr:uid="{1C328286-E9F1-4367-B6B4-353D734C3842}"/>
    <cellStyle name="메모 3 2 3 2 2 4 2" xfId="31482" xr:uid="{D1CE9EEC-6B2F-4934-8BC2-BA242167E47F}"/>
    <cellStyle name="메모 3 2 3 2 2 5" xfId="21754" xr:uid="{516B68D4-CAAF-4961-A188-6F3297CDA395}"/>
    <cellStyle name="메모 3 2 3 2 3" xfId="3514" xr:uid="{77FB1C74-88D9-4695-9EF6-DBA603AAC3C0}"/>
    <cellStyle name="메모 3 2 3 2 3 2" xfId="8378" xr:uid="{381B9381-1634-40B3-B81F-F5E5B1580741}"/>
    <cellStyle name="메모 3 2 3 2 3 2 2" xfId="18106" xr:uid="{5D73E621-021D-4DC6-A7CB-D2F2B92056B8}"/>
    <cellStyle name="메모 3 2 3 2 3 2 2 2" xfId="37562" xr:uid="{BC2BE2CA-80B1-4ACE-9F58-CAD0C1E669FD}"/>
    <cellStyle name="메모 3 2 3 2 3 2 3" xfId="27834" xr:uid="{22E35B05-EC4D-4EC7-AFAB-7A62C092A923}"/>
    <cellStyle name="메모 3 2 3 2 3 3" xfId="13242" xr:uid="{3D5127B3-E086-4974-8FF6-784070C6F6F2}"/>
    <cellStyle name="메모 3 2 3 2 3 3 2" xfId="32698" xr:uid="{8EEA9467-02A9-4168-A634-005DDFCFC3E9}"/>
    <cellStyle name="메모 3 2 3 2 3 4" xfId="22970" xr:uid="{85D5690F-2C7A-47DA-AA59-AC817C85F7A5}"/>
    <cellStyle name="메모 3 2 3 2 4" xfId="5946" xr:uid="{27782185-11B1-40D2-A06F-05560AA74724}"/>
    <cellStyle name="메모 3 2 3 2 4 2" xfId="15674" xr:uid="{614B7B15-EE2C-4D50-8819-83D546873540}"/>
    <cellStyle name="메모 3 2 3 2 4 2 2" xfId="35130" xr:uid="{5C5270DF-D7DF-4EB8-8B07-B3EAC3B12952}"/>
    <cellStyle name="메모 3 2 3 2 4 3" xfId="25402" xr:uid="{FA6BC536-C52C-41C8-A813-C92CA5DF0368}"/>
    <cellStyle name="메모 3 2 3 2 5" xfId="10810" xr:uid="{BF22B435-276E-4C0A-B6AE-8A85FAE35E12}"/>
    <cellStyle name="메모 3 2 3 2 5 2" xfId="30266" xr:uid="{F9DC122A-4A47-43F8-BDB3-45A2576413F2}"/>
    <cellStyle name="메모 3 2 3 2 6" xfId="20538" xr:uid="{5D3EEAB7-5D45-47C3-BC20-2AA2B142D1B0}"/>
    <cellStyle name="메모 3 2 3 3" xfId="1690" xr:uid="{9888E042-A8EE-42C3-A02C-CCECF904F308}"/>
    <cellStyle name="메모 3 2 3 3 2" xfId="4122" xr:uid="{59FC7691-5BC3-4E28-9ED7-E03A659A6695}"/>
    <cellStyle name="메모 3 2 3 3 2 2" xfId="8986" xr:uid="{22A7CA44-ACF1-4692-A3AF-5D0E69E9E707}"/>
    <cellStyle name="메모 3 2 3 3 2 2 2" xfId="18714" xr:uid="{FFC1707A-8587-4A50-8EF3-08BDD7583C36}"/>
    <cellStyle name="메모 3 2 3 3 2 2 2 2" xfId="38170" xr:uid="{B68CB189-BC1F-40C4-87F4-EE57F4825C18}"/>
    <cellStyle name="메모 3 2 3 3 2 2 3" xfId="28442" xr:uid="{559FCFD6-EED6-4A9E-8D30-2942D3A6B96E}"/>
    <cellStyle name="메모 3 2 3 3 2 3" xfId="13850" xr:uid="{789A13BB-05B2-4365-AD86-356A1AB349E1}"/>
    <cellStyle name="메모 3 2 3 3 2 3 2" xfId="33306" xr:uid="{B301B838-E25B-4954-921F-520C429A4F95}"/>
    <cellStyle name="메모 3 2 3 3 2 4" xfId="23578" xr:uid="{631C86F8-B509-45B1-88D1-4645CD0F9179}"/>
    <cellStyle name="메모 3 2 3 3 3" xfId="6554" xr:uid="{A3DAE840-87DE-4043-9316-A7F95FF7B589}"/>
    <cellStyle name="메모 3 2 3 3 3 2" xfId="16282" xr:uid="{16FB4956-5B21-4D4C-A1BC-DDE4565FA3C2}"/>
    <cellStyle name="메모 3 2 3 3 3 2 2" xfId="35738" xr:uid="{5CCDD58B-F1BD-4AE1-BA1D-195686F4FA13}"/>
    <cellStyle name="메모 3 2 3 3 3 3" xfId="26010" xr:uid="{C62273D3-C684-4189-84CB-A423E657D14B}"/>
    <cellStyle name="메모 3 2 3 3 4" xfId="11418" xr:uid="{D1A10136-F1B7-4FA0-86CF-2697FE9F77B0}"/>
    <cellStyle name="메모 3 2 3 3 4 2" xfId="30874" xr:uid="{CD438BB7-2459-463F-8737-77DA6031D01F}"/>
    <cellStyle name="메모 3 2 3 3 5" xfId="21146" xr:uid="{650137D5-2543-427C-9541-B53AB077D7A8}"/>
    <cellStyle name="메모 3 2 3 4" xfId="2906" xr:uid="{BE2D96F3-CD9E-403A-8212-01DC95AA0040}"/>
    <cellStyle name="메모 3 2 3 4 2" xfId="7770" xr:uid="{520A1E70-6A38-444C-8DE2-6D8C4838E2DB}"/>
    <cellStyle name="메모 3 2 3 4 2 2" xfId="17498" xr:uid="{4454FBCD-DD9D-4A3D-BB20-E30AB48DB6FF}"/>
    <cellStyle name="메모 3 2 3 4 2 2 2" xfId="36954" xr:uid="{6E633CE9-8B46-447F-B7A5-6C0F92179F9C}"/>
    <cellStyle name="메모 3 2 3 4 2 3" xfId="27226" xr:uid="{8FB966AE-168C-49EF-959B-9395226E3867}"/>
    <cellStyle name="메모 3 2 3 4 3" xfId="12634" xr:uid="{FAAEBA18-94AB-4DF1-9975-7D6738D8AD18}"/>
    <cellStyle name="메모 3 2 3 4 3 2" xfId="32090" xr:uid="{41D30263-A856-488A-8EB1-F8E274C0B28C}"/>
    <cellStyle name="메모 3 2 3 4 4" xfId="22362" xr:uid="{91CC9C13-54AD-4E4F-8F83-934899C957B0}"/>
    <cellStyle name="메모 3 2 3 5" xfId="5338" xr:uid="{09FA05B9-F32F-431F-8F69-A1D1C3347FB9}"/>
    <cellStyle name="메모 3 2 3 5 2" xfId="15066" xr:uid="{1768F8C2-CC52-4F21-8010-ACC0EF268998}"/>
    <cellStyle name="메모 3 2 3 5 2 2" xfId="34522" xr:uid="{ED5D3031-B369-44EE-A21B-5868784C323E}"/>
    <cellStyle name="메모 3 2 3 5 3" xfId="24794" xr:uid="{BBA7A3CC-0BBE-4A00-A8A0-F1724D2B0131}"/>
    <cellStyle name="메모 3 2 3 6" xfId="10202" xr:uid="{1FB47B24-7393-42D5-8F0E-AD5CADAEDD27}"/>
    <cellStyle name="메모 3 2 3 6 2" xfId="29658" xr:uid="{9225DEF9-91F5-410B-9452-8545ED786E72}"/>
    <cellStyle name="메모 3 2 3 7" xfId="19930" xr:uid="{1E51D0B1-8BFC-4DB8-ABB5-CF9230B041D8}"/>
    <cellStyle name="메모 3 2 4" xfId="778" xr:uid="{5E7C1337-AD9B-46EB-8D2A-1592AE3A50AF}"/>
    <cellStyle name="메모 3 2 4 2" xfId="1994" xr:uid="{8056EE47-EB97-4F09-832E-120C1DC46A87}"/>
    <cellStyle name="메모 3 2 4 2 2" xfId="4426" xr:uid="{E2D117A8-E6F3-49C5-8478-0688A5002FF2}"/>
    <cellStyle name="메모 3 2 4 2 2 2" xfId="9290" xr:uid="{25BCAB72-F883-4B1A-A026-E1B7401FF496}"/>
    <cellStyle name="메모 3 2 4 2 2 2 2" xfId="19018" xr:uid="{1C7E527D-A76C-41C4-A044-78789C772964}"/>
    <cellStyle name="메모 3 2 4 2 2 2 2 2" xfId="38474" xr:uid="{E40118A6-8DAA-4B22-A4DC-42AEDD5B9F75}"/>
    <cellStyle name="메모 3 2 4 2 2 2 3" xfId="28746" xr:uid="{5E753F0F-CB6F-4057-B456-6CC542B96666}"/>
    <cellStyle name="메모 3 2 4 2 2 3" xfId="14154" xr:uid="{7892C0A0-01C1-4D8E-90D2-B5607A962608}"/>
    <cellStyle name="메모 3 2 4 2 2 3 2" xfId="33610" xr:uid="{0AFF4589-36E6-4189-851A-72A9D5E81AC2}"/>
    <cellStyle name="메모 3 2 4 2 2 4" xfId="23882" xr:uid="{540C7254-9230-4167-B0E3-8BFBD830645B}"/>
    <cellStyle name="메모 3 2 4 2 3" xfId="6858" xr:uid="{D2B78122-3E34-43F2-93E0-A41469F46A6D}"/>
    <cellStyle name="메모 3 2 4 2 3 2" xfId="16586" xr:uid="{F73E6828-6151-4997-9CF4-53F0BD7E21B1}"/>
    <cellStyle name="메모 3 2 4 2 3 2 2" xfId="36042" xr:uid="{1679149C-62BA-40E5-98B7-DB8981CE8A40}"/>
    <cellStyle name="메모 3 2 4 2 3 3" xfId="26314" xr:uid="{FA06BE26-C976-4667-A8ED-8B21715B9F4F}"/>
    <cellStyle name="메모 3 2 4 2 4" xfId="11722" xr:uid="{F1C5DAA5-509E-4E38-821C-8A8B7E7121C5}"/>
    <cellStyle name="메모 3 2 4 2 4 2" xfId="31178" xr:uid="{3F0929D0-C961-4C88-A373-58B745A99CA0}"/>
    <cellStyle name="메모 3 2 4 2 5" xfId="21450" xr:uid="{8BA541C4-61F5-4F95-99E8-F5A315B8645A}"/>
    <cellStyle name="메모 3 2 4 3" xfId="3210" xr:uid="{4B7408E3-BE30-4E65-BAC3-F0989052ACEA}"/>
    <cellStyle name="메모 3 2 4 3 2" xfId="8074" xr:uid="{B19A5509-C88F-4970-893D-7526D7C1B7B4}"/>
    <cellStyle name="메모 3 2 4 3 2 2" xfId="17802" xr:uid="{DF37C098-5D82-4EB4-B70C-09B4A9F34969}"/>
    <cellStyle name="메모 3 2 4 3 2 2 2" xfId="37258" xr:uid="{E7F04709-5203-4D36-9768-1BD458CF8018}"/>
    <cellStyle name="메모 3 2 4 3 2 3" xfId="27530" xr:uid="{C6430DEA-2DD0-4C9C-B257-E2952A532A2F}"/>
    <cellStyle name="메모 3 2 4 3 3" xfId="12938" xr:uid="{87910FC0-51DB-4A0A-9A0F-C443729A44A4}"/>
    <cellStyle name="메모 3 2 4 3 3 2" xfId="32394" xr:uid="{83A6D5EC-D8A9-40CA-A609-9872C88EBA38}"/>
    <cellStyle name="메모 3 2 4 3 4" xfId="22666" xr:uid="{C611211B-C767-4B58-9D24-A7A577590E27}"/>
    <cellStyle name="메모 3 2 4 4" xfId="5642" xr:uid="{098E5AB2-CFBF-45BE-B59A-8A789B1179C4}"/>
    <cellStyle name="메모 3 2 4 4 2" xfId="15370" xr:uid="{C587E405-9D5C-4665-BEC6-45AF13812F7D}"/>
    <cellStyle name="메모 3 2 4 4 2 2" xfId="34826" xr:uid="{D7742D13-7DC5-4A00-8E3F-288E47461530}"/>
    <cellStyle name="메모 3 2 4 4 3" xfId="25098" xr:uid="{E540F0A4-8FC1-4A28-AAAE-A2450C061457}"/>
    <cellStyle name="메모 3 2 4 5" xfId="10506" xr:uid="{8A1E0840-D147-4292-A29D-0C0F4E96C159}"/>
    <cellStyle name="메모 3 2 4 5 2" xfId="29962" xr:uid="{9C89C03E-09A4-4A4B-A1EF-A6C739E59CB6}"/>
    <cellStyle name="메모 3 2 4 6" xfId="20234" xr:uid="{B22CA46E-687A-40AD-A20C-88A0EFF29E14}"/>
    <cellStyle name="메모 3 2 5" xfId="1386" xr:uid="{31F23A5F-93FB-458D-9358-93122020C61E}"/>
    <cellStyle name="메모 3 2 5 2" xfId="3818" xr:uid="{2F2B15C4-0737-4286-AEA2-31D3C61276B0}"/>
    <cellStyle name="메모 3 2 5 2 2" xfId="8682" xr:uid="{27F0CC6F-A1F4-4D4E-8F83-B826FED2B1A5}"/>
    <cellStyle name="메모 3 2 5 2 2 2" xfId="18410" xr:uid="{E492214F-1104-4335-BD12-40A923BED94A}"/>
    <cellStyle name="메모 3 2 5 2 2 2 2" xfId="37866" xr:uid="{97FD232B-3D5D-4ACD-8463-93BBDF01D26E}"/>
    <cellStyle name="메모 3 2 5 2 2 3" xfId="28138" xr:uid="{4A022307-1225-4F1F-9F13-C4B4792E1CF2}"/>
    <cellStyle name="메모 3 2 5 2 3" xfId="13546" xr:uid="{F1CB7BEF-43D7-41D5-8EE3-08F5EF7C3F35}"/>
    <cellStyle name="메모 3 2 5 2 3 2" xfId="33002" xr:uid="{12C9771A-BDF0-4306-8101-1903ACCA99C3}"/>
    <cellStyle name="메모 3 2 5 2 4" xfId="23274" xr:uid="{D49C1FA8-C714-40CB-A432-C5062B93DB35}"/>
    <cellStyle name="메모 3 2 5 3" xfId="6250" xr:uid="{4FB83B20-613E-469F-A079-6AD84F7C3E63}"/>
    <cellStyle name="메모 3 2 5 3 2" xfId="15978" xr:uid="{E95EF490-A9D9-4057-A630-673E163CAC06}"/>
    <cellStyle name="메모 3 2 5 3 2 2" xfId="35434" xr:uid="{38697082-92DA-448D-B9B8-6D3D27119F3D}"/>
    <cellStyle name="메모 3 2 5 3 3" xfId="25706" xr:uid="{7A086A4D-CC66-4E4D-92E1-A37FD9DABD5F}"/>
    <cellStyle name="메모 3 2 5 4" xfId="11114" xr:uid="{41FA382D-0777-4EEC-AEF5-167583D8AAE6}"/>
    <cellStyle name="메모 3 2 5 4 2" xfId="30570" xr:uid="{A3D564C4-E6FC-4860-B56E-D4264A486AC9}"/>
    <cellStyle name="메모 3 2 5 5" xfId="20842" xr:uid="{DCE151BE-0E93-49F8-A62C-041584F40950}"/>
    <cellStyle name="메모 3 2 6" xfId="2602" xr:uid="{A56A63B5-B6FB-4BDD-A27C-FA1753A88997}"/>
    <cellStyle name="메모 3 2 6 2" xfId="7466" xr:uid="{40984F86-D91A-45DB-8046-4862320FCCAA}"/>
    <cellStyle name="메모 3 2 6 2 2" xfId="17194" xr:uid="{2507DF43-5965-42B2-9398-1DF4843EDF99}"/>
    <cellStyle name="메모 3 2 6 2 2 2" xfId="36650" xr:uid="{B94FFC36-8381-4E5D-A53A-6E2C0582BD42}"/>
    <cellStyle name="메모 3 2 6 2 3" xfId="26922" xr:uid="{D851ACC0-AED0-40BE-B63D-D1ED55EFFA37}"/>
    <cellStyle name="메모 3 2 6 3" xfId="12330" xr:uid="{A06A78E9-5206-49DE-96D9-5B132D9CA0B3}"/>
    <cellStyle name="메모 3 2 6 3 2" xfId="31786" xr:uid="{450510C0-914C-489B-B98D-4C99981D86BB}"/>
    <cellStyle name="메모 3 2 6 4" xfId="22058" xr:uid="{2B44BE82-1AAF-4B62-941E-D47D21DE3AC0}"/>
    <cellStyle name="메모 3 2 7" xfId="5034" xr:uid="{2C3EB35F-7037-4559-80A8-231A3E8E9C0F}"/>
    <cellStyle name="메모 3 2 7 2" xfId="14762" xr:uid="{A1CFA9F2-495E-41D2-8655-8D77908D8848}"/>
    <cellStyle name="메모 3 2 7 2 2" xfId="34218" xr:uid="{2D818995-40A4-4740-8128-D9FAF2BB183C}"/>
    <cellStyle name="메모 3 2 7 3" xfId="24490" xr:uid="{DB31337E-4A1A-4DD1-A9E3-16C5859081F2}"/>
    <cellStyle name="메모 3 2 8" xfId="9898" xr:uid="{164A1E24-7D0C-44D1-AFF2-8268E3F62752}"/>
    <cellStyle name="메모 3 2 8 2" xfId="29354" xr:uid="{7A5A27A8-ED5C-4642-B4D6-26A7F6E17215}"/>
    <cellStyle name="메모 3 2 9" xfId="19626" xr:uid="{D9F69C3A-251A-481D-9BBE-27725199DC31}"/>
    <cellStyle name="메모 3 3" xfId="244" xr:uid="{0F7061E1-7FD6-48CA-BD69-B437DBAC26BF}"/>
    <cellStyle name="메모 3 3 2" xfId="549" xr:uid="{4421CB19-0CC9-41EF-90CB-0BBC36348ECE}"/>
    <cellStyle name="메모 3 3 2 2" xfId="1157" xr:uid="{CC64E72C-CFA7-4420-9EB5-A144DED1B96C}"/>
    <cellStyle name="메모 3 3 2 2 2" xfId="2373" xr:uid="{2DE448AD-4FB6-4E3C-A01D-3487D2BD0414}"/>
    <cellStyle name="메모 3 3 2 2 2 2" xfId="4805" xr:uid="{B8C6BAFA-D72E-468B-8491-CA55EDDD1C8B}"/>
    <cellStyle name="메모 3 3 2 2 2 2 2" xfId="9669" xr:uid="{43785512-E9BD-493A-A2F4-1EE3B52FF44F}"/>
    <cellStyle name="메모 3 3 2 2 2 2 2 2" xfId="19397" xr:uid="{72C723F7-792C-4C49-B565-F31B0FD9484A}"/>
    <cellStyle name="메모 3 3 2 2 2 2 2 2 2" xfId="38853" xr:uid="{D3C5222C-87DB-4DED-B40F-8E7E77087BDA}"/>
    <cellStyle name="메모 3 3 2 2 2 2 2 3" xfId="29125" xr:uid="{63158AEA-85D5-4CAB-8B8D-D17DFA10775D}"/>
    <cellStyle name="메모 3 3 2 2 2 2 3" xfId="14533" xr:uid="{9A45A4D6-E474-49CF-9FEF-2740BF8BFDFC}"/>
    <cellStyle name="메모 3 3 2 2 2 2 3 2" xfId="33989" xr:uid="{D4AA0E1D-8C9D-416F-BFBD-A2D67E9D09A0}"/>
    <cellStyle name="메모 3 3 2 2 2 2 4" xfId="24261" xr:uid="{10D35C79-193E-4D63-8E4D-8C8AC6FCC2F0}"/>
    <cellStyle name="메모 3 3 2 2 2 3" xfId="7237" xr:uid="{5F8BC5A9-9C23-4085-B57A-FAB6A9004126}"/>
    <cellStyle name="메모 3 3 2 2 2 3 2" xfId="16965" xr:uid="{8D6C9740-A2D3-4CA2-A39F-32A88C241A6E}"/>
    <cellStyle name="메모 3 3 2 2 2 3 2 2" xfId="36421" xr:uid="{D7101A69-917C-42F7-B4BD-539814215938}"/>
    <cellStyle name="메모 3 3 2 2 2 3 3" xfId="26693" xr:uid="{E70028E8-0118-4DFC-8004-11E0F13911BC}"/>
    <cellStyle name="메모 3 3 2 2 2 4" xfId="12101" xr:uid="{4A1B56AE-785B-4B9C-8EC5-BCD219D18316}"/>
    <cellStyle name="메모 3 3 2 2 2 4 2" xfId="31557" xr:uid="{29CE4D39-204C-419D-98BD-03251EE6A416}"/>
    <cellStyle name="메모 3 3 2 2 2 5" xfId="21829" xr:uid="{09E86722-0343-42BD-9635-0B2A87AE62E6}"/>
    <cellStyle name="메모 3 3 2 2 3" xfId="3589" xr:uid="{DA136470-51E1-4D79-9426-4C763D4B5375}"/>
    <cellStyle name="메모 3 3 2 2 3 2" xfId="8453" xr:uid="{E27CE3D1-9806-40DD-87EC-E776E0D6E043}"/>
    <cellStyle name="메모 3 3 2 2 3 2 2" xfId="18181" xr:uid="{F65EDB05-9C3A-4633-8AFA-A5DE57056CD5}"/>
    <cellStyle name="메모 3 3 2 2 3 2 2 2" xfId="37637" xr:uid="{4369BD32-EF46-49DA-97E4-149CDDA8C824}"/>
    <cellStyle name="메모 3 3 2 2 3 2 3" xfId="27909" xr:uid="{87D57C9A-9711-403D-9D19-C99EFA8EF173}"/>
    <cellStyle name="메모 3 3 2 2 3 3" xfId="13317" xr:uid="{98F16D56-3C89-44B6-BB3F-ED49E6C85DFE}"/>
    <cellStyle name="메모 3 3 2 2 3 3 2" xfId="32773" xr:uid="{8161CE27-0719-4881-9892-B921FCF128D4}"/>
    <cellStyle name="메모 3 3 2 2 3 4" xfId="23045" xr:uid="{E15684C2-6A66-4920-87E1-9B8A2BA22A30}"/>
    <cellStyle name="메모 3 3 2 2 4" xfId="6021" xr:uid="{F6711E28-F2D6-445F-917D-6065E1A7C4F7}"/>
    <cellStyle name="메모 3 3 2 2 4 2" xfId="15749" xr:uid="{36D42CD8-DDE0-4336-87F8-D15E9C4D5D00}"/>
    <cellStyle name="메모 3 3 2 2 4 2 2" xfId="35205" xr:uid="{C9946E7F-C126-4866-B1B1-5B4BFCEF8AA2}"/>
    <cellStyle name="메모 3 3 2 2 4 3" xfId="25477" xr:uid="{2D54D729-2FD4-4DF6-BF6F-8B6A9A7FCA1C}"/>
    <cellStyle name="메모 3 3 2 2 5" xfId="10885" xr:uid="{ABA7D0D4-8539-4B7A-8A8F-A2557B4A8C28}"/>
    <cellStyle name="메모 3 3 2 2 5 2" xfId="30341" xr:uid="{CBCE0B16-3A1E-48DD-8E0B-A665805CBFF0}"/>
    <cellStyle name="메모 3 3 2 2 6" xfId="20613" xr:uid="{6CB230B5-45DE-4D98-B45C-757EE96F8EDD}"/>
    <cellStyle name="메모 3 3 2 3" xfId="1765" xr:uid="{DA43C53E-D73D-486C-BA01-01A0810F933D}"/>
    <cellStyle name="메모 3 3 2 3 2" xfId="4197" xr:uid="{3C9C0FC1-1E43-45D9-B363-B35727B09CE6}"/>
    <cellStyle name="메모 3 3 2 3 2 2" xfId="9061" xr:uid="{B24EF6E2-8C4F-418C-94AC-051C8962BC69}"/>
    <cellStyle name="메모 3 3 2 3 2 2 2" xfId="18789" xr:uid="{B2899673-1CE7-466F-B3E2-01BCF4D7CE18}"/>
    <cellStyle name="메모 3 3 2 3 2 2 2 2" xfId="38245" xr:uid="{21E17C94-D2CC-4047-A6C8-32E7EF32662E}"/>
    <cellStyle name="메모 3 3 2 3 2 2 3" xfId="28517" xr:uid="{9837357B-4B8C-46AC-9845-CD80A84C4FFA}"/>
    <cellStyle name="메모 3 3 2 3 2 3" xfId="13925" xr:uid="{52D1675F-8256-43B4-B012-8EACAC0B0635}"/>
    <cellStyle name="메모 3 3 2 3 2 3 2" xfId="33381" xr:uid="{83C9CD64-18A9-4E25-8D5B-7858FFFE9F4B}"/>
    <cellStyle name="메모 3 3 2 3 2 4" xfId="23653" xr:uid="{FD816424-5B41-4514-B0AE-9C2EC076971D}"/>
    <cellStyle name="메모 3 3 2 3 3" xfId="6629" xr:uid="{86F49348-E230-42BA-972C-2E390F0DB126}"/>
    <cellStyle name="메모 3 3 2 3 3 2" xfId="16357" xr:uid="{9669283D-1779-4B8B-956C-291B1C829364}"/>
    <cellStyle name="메모 3 3 2 3 3 2 2" xfId="35813" xr:uid="{3D4C0F1D-CB04-4026-9E4B-B57331E085EF}"/>
    <cellStyle name="메모 3 3 2 3 3 3" xfId="26085" xr:uid="{929E2DFF-E169-431E-8B6B-2C41004AD406}"/>
    <cellStyle name="메모 3 3 2 3 4" xfId="11493" xr:uid="{70593438-4D09-4815-B21A-22BA57E9B176}"/>
    <cellStyle name="메모 3 3 2 3 4 2" xfId="30949" xr:uid="{E3531B57-0E40-46EB-B911-B0B3349DB7D0}"/>
    <cellStyle name="메모 3 3 2 3 5" xfId="21221" xr:uid="{DE18B9B6-E49B-438E-98C3-515FF9685F23}"/>
    <cellStyle name="메모 3 3 2 4" xfId="2981" xr:uid="{2D815DF5-B9E9-4BCD-90BA-C2104EBCC880}"/>
    <cellStyle name="메모 3 3 2 4 2" xfId="7845" xr:uid="{380130E5-DFE2-4955-896E-B802BE998CE2}"/>
    <cellStyle name="메모 3 3 2 4 2 2" xfId="17573" xr:uid="{F41863E0-E83E-42AB-9786-90D2B96F92A9}"/>
    <cellStyle name="메모 3 3 2 4 2 2 2" xfId="37029" xr:uid="{553DA215-E947-48D9-810F-B3BA33A0A5D9}"/>
    <cellStyle name="메모 3 3 2 4 2 3" xfId="27301" xr:uid="{7F8046DB-3681-4234-BD31-3010C96AC532}"/>
    <cellStyle name="메모 3 3 2 4 3" xfId="12709" xr:uid="{6E43ACA8-F40E-4E8A-9F7A-68D5AD8A26B1}"/>
    <cellStyle name="메모 3 3 2 4 3 2" xfId="32165" xr:uid="{B876AC02-7D9E-4775-A5F8-86B5C6DD2557}"/>
    <cellStyle name="메모 3 3 2 4 4" xfId="22437" xr:uid="{D5D83695-F1ED-4739-9594-DB490F0A2F63}"/>
    <cellStyle name="메모 3 3 2 5" xfId="5413" xr:uid="{06E735E1-793B-4066-9BD5-F312A7A29BE5}"/>
    <cellStyle name="메모 3 3 2 5 2" xfId="15141" xr:uid="{2C2A6BBF-950E-4113-8444-D46DDFE0A63F}"/>
    <cellStyle name="메모 3 3 2 5 2 2" xfId="34597" xr:uid="{4C8256AC-02D4-4215-BB19-9E17EFB84149}"/>
    <cellStyle name="메모 3 3 2 5 3" xfId="24869" xr:uid="{696DA22F-0749-448E-B24F-E9035185F70E}"/>
    <cellStyle name="메모 3 3 2 6" xfId="10277" xr:uid="{C63CB4E1-589F-4B38-8D80-B74FD680E51C}"/>
    <cellStyle name="메모 3 3 2 6 2" xfId="29733" xr:uid="{8D590926-B1B0-4F8F-9DF9-2AF9706C93F9}"/>
    <cellStyle name="메모 3 3 2 7" xfId="20005" xr:uid="{419EAA2D-9BD7-483F-98D3-1664DE9CC1C7}"/>
    <cellStyle name="메모 3 3 3" xfId="853" xr:uid="{23234B3F-99FA-4092-8D81-826606BE6D50}"/>
    <cellStyle name="메모 3 3 3 2" xfId="2069" xr:uid="{BFD4427E-DC4B-40CB-B84A-0EAB5130063D}"/>
    <cellStyle name="메모 3 3 3 2 2" xfId="4501" xr:uid="{C468C3FD-AA1C-4CC3-AE8C-3C28F67C851E}"/>
    <cellStyle name="메모 3 3 3 2 2 2" xfId="9365" xr:uid="{655D7EDF-ECAF-4057-8E7B-E02CD327DACF}"/>
    <cellStyle name="메모 3 3 3 2 2 2 2" xfId="19093" xr:uid="{0D18CEE1-3019-43E7-82CF-47937A487B73}"/>
    <cellStyle name="메모 3 3 3 2 2 2 2 2" xfId="38549" xr:uid="{8B71ACCA-0BAE-493D-AF04-0F45C3869D3A}"/>
    <cellStyle name="메모 3 3 3 2 2 2 3" xfId="28821" xr:uid="{80E6C8A9-71F5-4A97-A8B1-90804A24F312}"/>
    <cellStyle name="메모 3 3 3 2 2 3" xfId="14229" xr:uid="{183360F9-07B5-4741-BB4B-E03372210F91}"/>
    <cellStyle name="메모 3 3 3 2 2 3 2" xfId="33685" xr:uid="{9AB121AE-3CA8-4E5E-844C-7E21472FFA1A}"/>
    <cellStyle name="메모 3 3 3 2 2 4" xfId="23957" xr:uid="{395D5650-4CBE-429D-A970-86141AA09C21}"/>
    <cellStyle name="메모 3 3 3 2 3" xfId="6933" xr:uid="{E0317E84-5F9F-4BEB-AA68-C2C8E7CBB509}"/>
    <cellStyle name="메모 3 3 3 2 3 2" xfId="16661" xr:uid="{801132CE-4BB6-4581-84E9-C70AD4A2B86C}"/>
    <cellStyle name="메모 3 3 3 2 3 2 2" xfId="36117" xr:uid="{D675F2DE-B6E3-44EE-B0B9-21B0F3369995}"/>
    <cellStyle name="메모 3 3 3 2 3 3" xfId="26389" xr:uid="{90CB4553-6DB5-432E-9127-405F0CB85AAC}"/>
    <cellStyle name="메모 3 3 3 2 4" xfId="11797" xr:uid="{2EBD19AA-0073-4A0F-BAB5-2A01E2170FEA}"/>
    <cellStyle name="메모 3 3 3 2 4 2" xfId="31253" xr:uid="{4AA47D6A-D64F-41D1-858D-9D487B39A3A0}"/>
    <cellStyle name="메모 3 3 3 2 5" xfId="21525" xr:uid="{BBCAADA2-193D-4746-BFA5-688BF9BA8F76}"/>
    <cellStyle name="메모 3 3 3 3" xfId="3285" xr:uid="{4FD1D375-D4EB-438B-BC7E-1B68433514A2}"/>
    <cellStyle name="메모 3 3 3 3 2" xfId="8149" xr:uid="{FCFB85A3-601F-46F6-90F1-CD4D5388315B}"/>
    <cellStyle name="메모 3 3 3 3 2 2" xfId="17877" xr:uid="{030B6BDB-172A-49EF-B679-EDA03E4AF22F}"/>
    <cellStyle name="메모 3 3 3 3 2 2 2" xfId="37333" xr:uid="{9E6CF32D-9CE6-4A37-AD8C-8ADA01D5B959}"/>
    <cellStyle name="메모 3 3 3 3 2 3" xfId="27605" xr:uid="{5ED14175-EE32-42DE-A72C-6C39041DDC9B}"/>
    <cellStyle name="메모 3 3 3 3 3" xfId="13013" xr:uid="{1BBEF5C7-FBA2-464B-9FEC-86AB616CEA3C}"/>
    <cellStyle name="메모 3 3 3 3 3 2" xfId="32469" xr:uid="{FED7906B-E5D4-480D-8D6A-A9ADC9C878BF}"/>
    <cellStyle name="메모 3 3 3 3 4" xfId="22741" xr:uid="{E8449813-128F-4851-AEAF-F99462A8FD67}"/>
    <cellStyle name="메모 3 3 3 4" xfId="5717" xr:uid="{1136A162-13C3-45EF-9ED8-7093DC1276DE}"/>
    <cellStyle name="메모 3 3 3 4 2" xfId="15445" xr:uid="{3DBD4DE2-0C26-4460-B86A-9CEE7A9B58B7}"/>
    <cellStyle name="메모 3 3 3 4 2 2" xfId="34901" xr:uid="{3740D7D2-442A-458D-BB43-801F361ADB9F}"/>
    <cellStyle name="메모 3 3 3 4 3" xfId="25173" xr:uid="{18F1FB62-CF98-41FA-9755-B2EAA4F5521A}"/>
    <cellStyle name="메모 3 3 3 5" xfId="10581" xr:uid="{07131C7F-9B92-41D3-8EFD-5DFED573272D}"/>
    <cellStyle name="메모 3 3 3 5 2" xfId="30037" xr:uid="{785045A4-FD42-4F63-9962-4CD0B6C0E2A3}"/>
    <cellStyle name="메모 3 3 3 6" xfId="20309" xr:uid="{12CA30FA-88B6-4C1E-9CA6-4A9F6B56758B}"/>
    <cellStyle name="메모 3 3 4" xfId="1461" xr:uid="{24342910-0023-4325-98FB-D0264A1AE4CF}"/>
    <cellStyle name="메모 3 3 4 2" xfId="3893" xr:uid="{4995F0CE-25C7-4E22-A8DF-B87A56DE3AA8}"/>
    <cellStyle name="메모 3 3 4 2 2" xfId="8757" xr:uid="{F656CE61-6914-414E-A50C-896882B4A8AD}"/>
    <cellStyle name="메모 3 3 4 2 2 2" xfId="18485" xr:uid="{07B8C58B-39C2-4444-AC6C-894275C1BAF6}"/>
    <cellStyle name="메모 3 3 4 2 2 2 2" xfId="37941" xr:uid="{4E3D426C-9AFF-4434-AA10-A880DD042078}"/>
    <cellStyle name="메모 3 3 4 2 2 3" xfId="28213" xr:uid="{B717BD04-8D90-4EA4-AE0F-987FE21C59AA}"/>
    <cellStyle name="메모 3 3 4 2 3" xfId="13621" xr:uid="{2F6990CC-B87F-44FE-90E8-F21769D7513E}"/>
    <cellStyle name="메모 3 3 4 2 3 2" xfId="33077" xr:uid="{B216AE95-119F-409B-9D32-F707FF9E797A}"/>
    <cellStyle name="메모 3 3 4 2 4" xfId="23349" xr:uid="{26DDAC7D-54B7-4F74-8AFE-D40862DA6C03}"/>
    <cellStyle name="메모 3 3 4 3" xfId="6325" xr:uid="{B133DC93-A1A7-48E6-AB5E-ABDCF56169EF}"/>
    <cellStyle name="메모 3 3 4 3 2" xfId="16053" xr:uid="{1609F46B-9E80-43E2-987C-61529D8AA1D9}"/>
    <cellStyle name="메모 3 3 4 3 2 2" xfId="35509" xr:uid="{2D2A165C-706A-4C7E-95C9-8A36FBC3CF2B}"/>
    <cellStyle name="메모 3 3 4 3 3" xfId="25781" xr:uid="{641B538D-1119-4487-AD2B-C55F5FB573CD}"/>
    <cellStyle name="메모 3 3 4 4" xfId="11189" xr:uid="{976461EB-CBE3-43B1-AAA5-BDA5F018BFE4}"/>
    <cellStyle name="메모 3 3 4 4 2" xfId="30645" xr:uid="{8609B833-0C74-40AF-81CF-7541B90E3CCC}"/>
    <cellStyle name="메모 3 3 4 5" xfId="20917" xr:uid="{5A74B707-43EB-48F0-8703-D987AD017733}"/>
    <cellStyle name="메모 3 3 5" xfId="2677" xr:uid="{45177AA6-3616-4DB4-B08B-15F9B3F3C483}"/>
    <cellStyle name="메모 3 3 5 2" xfId="7541" xr:uid="{0EC5CE08-13D9-41C0-AA3C-3B0C20B0E729}"/>
    <cellStyle name="메모 3 3 5 2 2" xfId="17269" xr:uid="{A3724AAE-F5B0-4F67-AF7C-BA1886173B9D}"/>
    <cellStyle name="메모 3 3 5 2 2 2" xfId="36725" xr:uid="{B296320C-28B9-496A-A2DC-925F0A16C65C}"/>
    <cellStyle name="메모 3 3 5 2 3" xfId="26997" xr:uid="{E672B782-A3CF-4F35-9172-D83B314AF81B}"/>
    <cellStyle name="메모 3 3 5 3" xfId="12405" xr:uid="{17E08F48-4219-48F8-82A4-1D7AE476D765}"/>
    <cellStyle name="메모 3 3 5 3 2" xfId="31861" xr:uid="{8FC2CB24-C27F-453B-8A17-DD61C2973033}"/>
    <cellStyle name="메모 3 3 5 4" xfId="22133" xr:uid="{D8AAC7CC-95E4-4376-BA24-F843FC7F38E2}"/>
    <cellStyle name="메모 3 3 6" xfId="5109" xr:uid="{30315E2A-694E-4195-BC88-FF4BD93711BF}"/>
    <cellStyle name="메모 3 3 6 2" xfId="14837" xr:uid="{E61EDD76-B14A-4599-8AA2-F010AD336216}"/>
    <cellStyle name="메모 3 3 6 2 2" xfId="34293" xr:uid="{1AF06FB9-4971-4317-B781-1731074862D6}"/>
    <cellStyle name="메모 3 3 6 3" xfId="24565" xr:uid="{8323750D-51AD-4C21-91AC-8E5EBDDF02A1}"/>
    <cellStyle name="메모 3 3 7" xfId="9973" xr:uid="{C718D1F6-4F5E-4AFF-B36A-A3D8142BD19B}"/>
    <cellStyle name="메모 3 3 7 2" xfId="29429" xr:uid="{D3A0BAD7-D240-4AE7-83B1-7BE0637334D6}"/>
    <cellStyle name="메모 3 3 8" xfId="19701" xr:uid="{792314BA-F2FC-4EAB-8F94-EF2A6FE36587}"/>
    <cellStyle name="메모 3 4" xfId="397" xr:uid="{9BD09477-E0CC-466E-83C6-A9A828DF7536}"/>
    <cellStyle name="메모 3 4 2" xfId="1005" xr:uid="{1EB95C42-8BB1-4D77-AF0C-669D09F652FC}"/>
    <cellStyle name="메모 3 4 2 2" xfId="2221" xr:uid="{D0C466AE-2858-47F3-A80B-14BEEE064121}"/>
    <cellStyle name="메모 3 4 2 2 2" xfId="4653" xr:uid="{8D1B721E-593D-45BC-8A87-0A4FD66E798A}"/>
    <cellStyle name="메모 3 4 2 2 2 2" xfId="9517" xr:uid="{5547A49B-EB73-49E4-B8CE-685DA8BB1CF5}"/>
    <cellStyle name="메모 3 4 2 2 2 2 2" xfId="19245" xr:uid="{260367F8-9EAC-4627-B431-08ED4792416C}"/>
    <cellStyle name="메모 3 4 2 2 2 2 2 2" xfId="38701" xr:uid="{E1C52A17-541A-4301-BE50-F6BCA2CC682F}"/>
    <cellStyle name="메모 3 4 2 2 2 2 3" xfId="28973" xr:uid="{5E93DEEC-5C32-4798-A289-110BFCF8E375}"/>
    <cellStyle name="메모 3 4 2 2 2 3" xfId="14381" xr:uid="{5B972D17-D7FF-4521-874C-D7C5E44A2584}"/>
    <cellStyle name="메모 3 4 2 2 2 3 2" xfId="33837" xr:uid="{4030C80E-6C7B-409E-AE8B-3D414FD0D64C}"/>
    <cellStyle name="메모 3 4 2 2 2 4" xfId="24109" xr:uid="{D3CBCAA9-D262-482F-8819-1167CE6F188C}"/>
    <cellStyle name="메모 3 4 2 2 3" xfId="7085" xr:uid="{7476659A-9448-4B54-AA63-4AC2804DEF47}"/>
    <cellStyle name="메모 3 4 2 2 3 2" xfId="16813" xr:uid="{7A5608A9-1FC9-4E2E-808C-5144D6992A84}"/>
    <cellStyle name="메모 3 4 2 2 3 2 2" xfId="36269" xr:uid="{6DA2FD12-5307-4336-993C-ACDF1C53C242}"/>
    <cellStyle name="메모 3 4 2 2 3 3" xfId="26541" xr:uid="{AFF0C49B-7C28-4F8A-94A8-1DD553ADFD14}"/>
    <cellStyle name="메모 3 4 2 2 4" xfId="11949" xr:uid="{C39D6909-E2DB-4E54-9C79-E18DC84B2D05}"/>
    <cellStyle name="메모 3 4 2 2 4 2" xfId="31405" xr:uid="{38474883-FB79-4A3E-9DBE-6D0F925D3305}"/>
    <cellStyle name="메모 3 4 2 2 5" xfId="21677" xr:uid="{D185596C-3325-4840-9421-572657CBFFC6}"/>
    <cellStyle name="메모 3 4 2 3" xfId="3437" xr:uid="{34E15B09-9A8A-4A59-A3A0-CA8DEBEB7BFE}"/>
    <cellStyle name="메모 3 4 2 3 2" xfId="8301" xr:uid="{41592DB3-1DD8-4D70-A0C5-2975D1EF44BF}"/>
    <cellStyle name="메모 3 4 2 3 2 2" xfId="18029" xr:uid="{1807235D-D026-4E60-ADA5-B09DCAA4DD94}"/>
    <cellStyle name="메모 3 4 2 3 2 2 2" xfId="37485" xr:uid="{7C7954C7-E154-4256-BB3F-BEE4C867FF87}"/>
    <cellStyle name="메모 3 4 2 3 2 3" xfId="27757" xr:uid="{3C530A6E-4C4C-4A44-8FD0-E1CAF8ECC9D2}"/>
    <cellStyle name="메모 3 4 2 3 3" xfId="13165" xr:uid="{B2E5FB7D-AB6E-436F-A4DA-284C4208EEF8}"/>
    <cellStyle name="메모 3 4 2 3 3 2" xfId="32621" xr:uid="{70C58CB3-C22D-4B52-9540-7487CD097EB3}"/>
    <cellStyle name="메모 3 4 2 3 4" xfId="22893" xr:uid="{7B59D0F3-A1BF-4484-B6BE-D62BC0E8201A}"/>
    <cellStyle name="메모 3 4 2 4" xfId="5869" xr:uid="{DEAB55AE-1ECF-434D-BB86-B97A23935F03}"/>
    <cellStyle name="메모 3 4 2 4 2" xfId="15597" xr:uid="{FEA749EC-D44D-4E51-976A-4FFFEA917E6B}"/>
    <cellStyle name="메모 3 4 2 4 2 2" xfId="35053" xr:uid="{BE679B44-A5A1-4CAC-A806-0208C0840E5B}"/>
    <cellStyle name="메모 3 4 2 4 3" xfId="25325" xr:uid="{AC7E4A00-5EB6-48FF-8ACE-D7FD4ECFFA56}"/>
    <cellStyle name="메모 3 4 2 5" xfId="10733" xr:uid="{FCD61F97-BB4E-4FA1-8238-E216C2DA974B}"/>
    <cellStyle name="메모 3 4 2 5 2" xfId="30189" xr:uid="{0759F27C-3D12-43AE-8B8A-B75BC998E81D}"/>
    <cellStyle name="메모 3 4 2 6" xfId="20461" xr:uid="{C83F586E-EAAB-4ACC-96D8-DF7441545B6E}"/>
    <cellStyle name="메모 3 4 3" xfId="1613" xr:uid="{EC4D0593-EE8A-478F-B657-AE9769626C40}"/>
    <cellStyle name="메모 3 4 3 2" xfId="4045" xr:uid="{D9B4A818-7DBA-41AC-8CD3-4E48D468442C}"/>
    <cellStyle name="메모 3 4 3 2 2" xfId="8909" xr:uid="{2D411E50-CE4F-49C5-938A-CC7AB15A6DA2}"/>
    <cellStyle name="메모 3 4 3 2 2 2" xfId="18637" xr:uid="{1212165F-0D68-4957-94CA-8A46C221DC2D}"/>
    <cellStyle name="메모 3 4 3 2 2 2 2" xfId="38093" xr:uid="{0BB35243-33A0-4A8F-9B79-3815B60019AC}"/>
    <cellStyle name="메모 3 4 3 2 2 3" xfId="28365" xr:uid="{25455F69-C261-4437-9CD8-79CEF09A2C61}"/>
    <cellStyle name="메모 3 4 3 2 3" xfId="13773" xr:uid="{8B315588-22D1-4AD4-9515-D3EBB1BC37F3}"/>
    <cellStyle name="메모 3 4 3 2 3 2" xfId="33229" xr:uid="{993036B8-531E-4B3C-9413-C8AB18F65CF6}"/>
    <cellStyle name="메모 3 4 3 2 4" xfId="23501" xr:uid="{49DEFCFE-BB12-457F-98A5-BE92F9F19BC2}"/>
    <cellStyle name="메모 3 4 3 3" xfId="6477" xr:uid="{69A99BF1-8240-46E4-9089-EA80512884A5}"/>
    <cellStyle name="메모 3 4 3 3 2" xfId="16205" xr:uid="{31B359AC-7793-4462-8186-81DDC717F518}"/>
    <cellStyle name="메모 3 4 3 3 2 2" xfId="35661" xr:uid="{C018979F-60D5-436A-B3F2-E545B9CEC287}"/>
    <cellStyle name="메모 3 4 3 3 3" xfId="25933" xr:uid="{8DB57209-FB22-484A-9AE8-684CBC0DB5B5}"/>
    <cellStyle name="메모 3 4 3 4" xfId="11341" xr:uid="{A9189D24-FD42-43C8-BBAC-5039EB72823E}"/>
    <cellStyle name="메모 3 4 3 4 2" xfId="30797" xr:uid="{428DD514-C30B-4C30-B8D3-6267F156DF47}"/>
    <cellStyle name="메모 3 4 3 5" xfId="21069" xr:uid="{8C2C4472-DBA7-4E90-8985-4B2C7B08D17F}"/>
    <cellStyle name="메모 3 4 4" xfId="2829" xr:uid="{0108C4D9-6665-4B46-BDA9-524F8A5B5B50}"/>
    <cellStyle name="메모 3 4 4 2" xfId="7693" xr:uid="{1491B3ED-BD7B-4155-A759-61A2D9473600}"/>
    <cellStyle name="메모 3 4 4 2 2" xfId="17421" xr:uid="{DF40DBF2-B51A-406C-BD7F-89626EA6A0BF}"/>
    <cellStyle name="메모 3 4 4 2 2 2" xfId="36877" xr:uid="{85AA41E6-51E0-47B3-8F5D-39AE2165A95A}"/>
    <cellStyle name="메모 3 4 4 2 3" xfId="27149" xr:uid="{39385970-FB75-488C-A50D-986E5EE37641}"/>
    <cellStyle name="메모 3 4 4 3" xfId="12557" xr:uid="{9C60E552-A06A-4814-87E6-99C42B067356}"/>
    <cellStyle name="메모 3 4 4 3 2" xfId="32013" xr:uid="{E337CEFB-2240-411F-ADF6-C44DA75357E4}"/>
    <cellStyle name="메모 3 4 4 4" xfId="22285" xr:uid="{8DCC6B1D-7B9E-42EA-9E0A-7A1A3F54B3AA}"/>
    <cellStyle name="메모 3 4 5" xfId="5261" xr:uid="{EEC514C9-BCAD-4F1C-BCBE-5F3F279866B1}"/>
    <cellStyle name="메모 3 4 5 2" xfId="14989" xr:uid="{51349E20-F3EB-4263-B054-4F9D8F014AA7}"/>
    <cellStyle name="메모 3 4 5 2 2" xfId="34445" xr:uid="{D341EC01-207F-4C63-BA50-9CBB31DBEEDF}"/>
    <cellStyle name="메모 3 4 5 3" xfId="24717" xr:uid="{D6960038-04B0-4E0A-9749-D4DA44004AA3}"/>
    <cellStyle name="메모 3 4 6" xfId="10125" xr:uid="{0262A836-847D-4F14-B295-05CBC3E12B20}"/>
    <cellStyle name="메모 3 4 6 2" xfId="29581" xr:uid="{79546506-1061-4CF9-83D7-18FC7D5BC41B}"/>
    <cellStyle name="메모 3 4 7" xfId="19853" xr:uid="{95F6D1C7-B9D6-4FBC-9126-2CE367845F3B}"/>
    <cellStyle name="메모 3 5" xfId="701" xr:uid="{B7AF6242-A53C-4FDD-82AE-98D2C7CA81F9}"/>
    <cellStyle name="메모 3 5 2" xfId="1917" xr:uid="{751713F2-5BFC-4A24-968C-08D799CF97AC}"/>
    <cellStyle name="메모 3 5 2 2" xfId="4349" xr:uid="{8827B94C-8794-49C1-A80B-BCCCF4E5CDB6}"/>
    <cellStyle name="메모 3 5 2 2 2" xfId="9213" xr:uid="{A77262A3-83D5-4B65-92C9-2F87A2E91613}"/>
    <cellStyle name="메모 3 5 2 2 2 2" xfId="18941" xr:uid="{05A05E4F-CFFF-4717-9C0C-80C3290511FE}"/>
    <cellStyle name="메모 3 5 2 2 2 2 2" xfId="38397" xr:uid="{E9666FA6-82DB-4251-8532-033FFA9A1D58}"/>
    <cellStyle name="메모 3 5 2 2 2 3" xfId="28669" xr:uid="{AEE58E73-EA90-43C8-8160-B7F472CDDB72}"/>
    <cellStyle name="메모 3 5 2 2 3" xfId="14077" xr:uid="{B9B79517-30C8-4FD7-AEB6-29428D015022}"/>
    <cellStyle name="메모 3 5 2 2 3 2" xfId="33533" xr:uid="{7ADA1D59-D02B-460A-B6A1-28F85CCAA2F6}"/>
    <cellStyle name="메모 3 5 2 2 4" xfId="23805" xr:uid="{88253CE8-478C-406D-940D-16CCAB209295}"/>
    <cellStyle name="메모 3 5 2 3" xfId="6781" xr:uid="{A380E5E4-5A9F-45E7-BE79-6F075EB5D2F8}"/>
    <cellStyle name="메모 3 5 2 3 2" xfId="16509" xr:uid="{26C31ACB-48B9-4F87-A6BB-DD333C5B725B}"/>
    <cellStyle name="메모 3 5 2 3 2 2" xfId="35965" xr:uid="{46256327-CC58-4123-8283-00E9320608B5}"/>
    <cellStyle name="메모 3 5 2 3 3" xfId="26237" xr:uid="{584F1CC1-4EF3-4103-A3C6-196705F3BB16}"/>
    <cellStyle name="메모 3 5 2 4" xfId="11645" xr:uid="{02C690D6-D643-4DCC-AE5D-3EFC04790F2B}"/>
    <cellStyle name="메모 3 5 2 4 2" xfId="31101" xr:uid="{E5287DC3-624C-429E-9054-56C02ECB7A7D}"/>
    <cellStyle name="메모 3 5 2 5" xfId="21373" xr:uid="{A2288586-0D61-4807-A58C-C0CC36DA9276}"/>
    <cellStyle name="메모 3 5 3" xfId="3133" xr:uid="{C7B45341-2532-4365-B0BD-C382CC6A1E9D}"/>
    <cellStyle name="메모 3 5 3 2" xfId="7997" xr:uid="{61BE82D9-B9B5-4B80-9561-C05B1E5C40BE}"/>
    <cellStyle name="메모 3 5 3 2 2" xfId="17725" xr:uid="{82A79C99-2289-4D4A-9BF0-09751CCEB897}"/>
    <cellStyle name="메모 3 5 3 2 2 2" xfId="37181" xr:uid="{78CBB50A-5091-4987-A8C5-B2F2B70C7E11}"/>
    <cellStyle name="메모 3 5 3 2 3" xfId="27453" xr:uid="{8EA552F9-F352-44A4-82AF-E79A2FEDBD98}"/>
    <cellStyle name="메모 3 5 3 3" xfId="12861" xr:uid="{2A1A6681-7405-4247-9138-4468CF9752CE}"/>
    <cellStyle name="메모 3 5 3 3 2" xfId="32317" xr:uid="{3A470644-5214-4FE5-BCDD-0481C438BE07}"/>
    <cellStyle name="메모 3 5 3 4" xfId="22589" xr:uid="{5216F50C-1073-47CF-823B-7BC77534D9A5}"/>
    <cellStyle name="메모 3 5 4" xfId="5565" xr:uid="{821E8B43-17B7-4C04-A3F6-40BE6ABD338B}"/>
    <cellStyle name="메모 3 5 4 2" xfId="15293" xr:uid="{84B4925F-5BA5-499B-A160-3350E52FE667}"/>
    <cellStyle name="메모 3 5 4 2 2" xfId="34749" xr:uid="{2A1DD8B5-5745-4B38-96B5-B59FCF3BB467}"/>
    <cellStyle name="메모 3 5 4 3" xfId="25021" xr:uid="{8AF7C83A-BE18-4D17-BF24-EB74E65E6D6F}"/>
    <cellStyle name="메모 3 5 5" xfId="10429" xr:uid="{EDB422BB-9E9D-4115-A268-805D223FA3ED}"/>
    <cellStyle name="메모 3 5 5 2" xfId="29885" xr:uid="{05F63B39-C701-4739-833B-D6872A464859}"/>
    <cellStyle name="메모 3 5 6" xfId="20157" xr:uid="{B9CA725E-E19D-4491-A8DF-EDD8AD6929FD}"/>
    <cellStyle name="메모 3 6" xfId="1309" xr:uid="{6AC75C45-1D9C-4A27-93C7-932B45F0325C}"/>
    <cellStyle name="메모 3 6 2" xfId="3741" xr:uid="{062FAA38-9C6F-4F32-A7DD-D43E07D754FC}"/>
    <cellStyle name="메모 3 6 2 2" xfId="8605" xr:uid="{E6743266-0A69-47D7-8A99-4D2730FB075F}"/>
    <cellStyle name="메모 3 6 2 2 2" xfId="18333" xr:uid="{9285100E-53D4-4982-95CE-FFB8DC8E9134}"/>
    <cellStyle name="메모 3 6 2 2 2 2" xfId="37789" xr:uid="{25E09394-BFB0-48CD-B6FA-3A6CCF594C02}"/>
    <cellStyle name="메모 3 6 2 2 3" xfId="28061" xr:uid="{2E51FB7D-2D48-4BA7-8FB9-85999EF5FD01}"/>
    <cellStyle name="메모 3 6 2 3" xfId="13469" xr:uid="{12CF20CB-D9E2-43A1-BB90-E532258166D5}"/>
    <cellStyle name="메모 3 6 2 3 2" xfId="32925" xr:uid="{285CFB27-35AC-4EA5-A42F-310E7417D193}"/>
    <cellStyle name="메모 3 6 2 4" xfId="23197" xr:uid="{EFE5F888-E1F0-4FA0-9516-ABBAE6DDDC0B}"/>
    <cellStyle name="메모 3 6 3" xfId="6173" xr:uid="{D06EDDE9-C302-4662-918C-E339221E4B82}"/>
    <cellStyle name="메모 3 6 3 2" xfId="15901" xr:uid="{B7549BF4-36ED-4CB7-8382-A982BB526A38}"/>
    <cellStyle name="메모 3 6 3 2 2" xfId="35357" xr:uid="{4C18FA35-3FEE-441D-8CE1-D4D0D37D7077}"/>
    <cellStyle name="메모 3 6 3 3" xfId="25629" xr:uid="{2DEF5C98-9E30-45FA-9435-896BBED76D61}"/>
    <cellStyle name="메모 3 6 4" xfId="11037" xr:uid="{0B463E68-F9C4-41F2-915A-ADFD8D36CE29}"/>
    <cellStyle name="메모 3 6 4 2" xfId="30493" xr:uid="{B1B7A98D-FCB4-44CE-8C4A-915C401A725A}"/>
    <cellStyle name="메모 3 6 5" xfId="20765" xr:uid="{44496F07-3CDC-4E52-ABEE-9F2E780CFBB8}"/>
    <cellStyle name="메모 3 7" xfId="2525" xr:uid="{5BC85949-3ABF-4F66-97BD-86FF7ED37025}"/>
    <cellStyle name="메모 3 7 2" xfId="7389" xr:uid="{89B55B3F-3C44-4151-B6A4-D1DDDB563209}"/>
    <cellStyle name="메모 3 7 2 2" xfId="17117" xr:uid="{53BF406E-3982-4DE2-A1EA-BC3D5DB819FE}"/>
    <cellStyle name="메모 3 7 2 2 2" xfId="36573" xr:uid="{2D840BB1-2C96-4C27-B5EA-FA643716B9F1}"/>
    <cellStyle name="메모 3 7 2 3" xfId="26845" xr:uid="{0A1ED1DA-F217-43EC-B003-19B8BAA36EAC}"/>
    <cellStyle name="메모 3 7 3" xfId="12253" xr:uid="{5A668EB0-ACC5-4FE4-BD31-75D319F0DD25}"/>
    <cellStyle name="메모 3 7 3 2" xfId="31709" xr:uid="{041023F8-BA74-401E-8D37-928BAD364FD7}"/>
    <cellStyle name="메모 3 7 4" xfId="21981" xr:uid="{7E58144F-B5EE-47BE-ACA8-E81D16DDE0C5}"/>
    <cellStyle name="메모 3 8" xfId="4957" xr:uid="{0A6A5705-D55D-4032-A928-5C482389669E}"/>
    <cellStyle name="메모 3 8 2" xfId="14685" xr:uid="{1C6E4C4A-3669-43B8-AE6A-3B90F32A222A}"/>
    <cellStyle name="메모 3 8 2 2" xfId="34141" xr:uid="{B1F2EC1D-DC17-45CE-AD44-F07F5F3BAE1B}"/>
    <cellStyle name="메모 3 8 3" xfId="24413" xr:uid="{640A3C57-1E4C-4B9C-BA55-3AA39B4D4EA1}"/>
    <cellStyle name="메모 3 9" xfId="9821" xr:uid="{049AE2A2-6B09-4B1B-8EF9-F543FCF7B407}"/>
    <cellStyle name="메모 3 9 2" xfId="29277" xr:uid="{71ECF9CC-6498-48DC-9A12-CBAD0F5BC1D0}"/>
    <cellStyle name="메모 4" xfId="108" xr:uid="{A4EC581D-9E5E-4A45-BADD-A0711EB6B2ED}"/>
    <cellStyle name="메모 4 10" xfId="19569" xr:uid="{421EE489-15F9-4C83-9C01-F4BB55BA339A}"/>
    <cellStyle name="메모 4 2" xfId="188" xr:uid="{C80B955F-06A9-4BFC-A8A2-679F2E226A95}"/>
    <cellStyle name="메모 4 2 2" xfId="341" xr:uid="{7AC4018E-5C59-4BA0-AA56-DE5C1B5666BD}"/>
    <cellStyle name="메모 4 2 2 2" xfId="646" xr:uid="{9B936CD6-06C1-46ED-801A-E28564A697A6}"/>
    <cellStyle name="메모 4 2 2 2 2" xfId="1254" xr:uid="{1BAD187D-CCA2-4FFA-86DB-C81D33FBE8AE}"/>
    <cellStyle name="메모 4 2 2 2 2 2" xfId="2470" xr:uid="{3A39D37A-F27D-4F35-BCFC-8AEF0CF89C13}"/>
    <cellStyle name="메모 4 2 2 2 2 2 2" xfId="4902" xr:uid="{6C1D6983-F3C5-4CAF-9854-289146F37E70}"/>
    <cellStyle name="메모 4 2 2 2 2 2 2 2" xfId="9766" xr:uid="{4A96E8ED-CBBA-423E-AAFA-7F78C1704231}"/>
    <cellStyle name="메모 4 2 2 2 2 2 2 2 2" xfId="19494" xr:uid="{B8F56762-0E59-4C0A-BA76-6006A6C80C7E}"/>
    <cellStyle name="메모 4 2 2 2 2 2 2 2 2 2" xfId="38950" xr:uid="{B56817C0-0C46-4028-80F9-31A3B4BB8440}"/>
    <cellStyle name="메모 4 2 2 2 2 2 2 2 3" xfId="29222" xr:uid="{E4CDD38C-9A17-489E-892C-3A4BDEA3469D}"/>
    <cellStyle name="메모 4 2 2 2 2 2 2 3" xfId="14630" xr:uid="{CF5C3148-EE1F-424C-A210-CA6A74711269}"/>
    <cellStyle name="메모 4 2 2 2 2 2 2 3 2" xfId="34086" xr:uid="{1FC1ECCE-37E8-43F6-9E5B-54B08D33A4D5}"/>
    <cellStyle name="메모 4 2 2 2 2 2 2 4" xfId="24358" xr:uid="{DE697034-230B-44C0-BAED-95AE062EF3D1}"/>
    <cellStyle name="메모 4 2 2 2 2 2 3" xfId="7334" xr:uid="{31329F5B-C5F0-4216-9064-459D6A9FED6F}"/>
    <cellStyle name="메모 4 2 2 2 2 2 3 2" xfId="17062" xr:uid="{37303E16-00DA-4733-9CD5-2383E2890174}"/>
    <cellStyle name="메모 4 2 2 2 2 2 3 2 2" xfId="36518" xr:uid="{B3AEA206-817E-4FA5-A385-70A41421BDE9}"/>
    <cellStyle name="메모 4 2 2 2 2 2 3 3" xfId="26790" xr:uid="{21F597CA-0FAF-4826-A31B-6C07CF085D12}"/>
    <cellStyle name="메모 4 2 2 2 2 2 4" xfId="12198" xr:uid="{F71AE253-D27E-4D58-8F97-871E07FCB08A}"/>
    <cellStyle name="메모 4 2 2 2 2 2 4 2" xfId="31654" xr:uid="{EA62D195-8331-4FA3-97F6-5811825478E0}"/>
    <cellStyle name="메모 4 2 2 2 2 2 5" xfId="21926" xr:uid="{A7A97468-B80E-4669-A1BC-817EE3BDB1D2}"/>
    <cellStyle name="메모 4 2 2 2 2 3" xfId="3686" xr:uid="{954149F5-BA08-48AB-9896-661CEF1230F3}"/>
    <cellStyle name="메모 4 2 2 2 2 3 2" xfId="8550" xr:uid="{4110613C-5D2D-44D0-9091-3FE849C908AB}"/>
    <cellStyle name="메모 4 2 2 2 2 3 2 2" xfId="18278" xr:uid="{6B813A1D-785E-4AE2-9EDB-4DD3F375C5CC}"/>
    <cellStyle name="메모 4 2 2 2 2 3 2 2 2" xfId="37734" xr:uid="{B9F6A5E4-A01D-4E53-9DA2-13568F3423EC}"/>
    <cellStyle name="메모 4 2 2 2 2 3 2 3" xfId="28006" xr:uid="{8889ED80-84D3-4479-B2A4-CBC5A4C58F5D}"/>
    <cellStyle name="메모 4 2 2 2 2 3 3" xfId="13414" xr:uid="{39CC991E-9C76-4E27-B9D6-F7785D12268E}"/>
    <cellStyle name="메모 4 2 2 2 2 3 3 2" xfId="32870" xr:uid="{231B7EB1-045D-48CE-8765-969821E122F8}"/>
    <cellStyle name="메모 4 2 2 2 2 3 4" xfId="23142" xr:uid="{C58124EA-2718-4ACB-954F-7B58F63AA74B}"/>
    <cellStyle name="메모 4 2 2 2 2 4" xfId="6118" xr:uid="{52A5F7FC-2ED8-4261-ACDF-BABD956A776D}"/>
    <cellStyle name="메모 4 2 2 2 2 4 2" xfId="15846" xr:uid="{4119FDB8-D1ED-4733-A2F9-F702EB553496}"/>
    <cellStyle name="메모 4 2 2 2 2 4 2 2" xfId="35302" xr:uid="{D7B81A37-4EFA-4128-AB30-0D0423477E56}"/>
    <cellStyle name="메모 4 2 2 2 2 4 3" xfId="25574" xr:uid="{47985ACE-0B78-469D-9E71-E943D296484E}"/>
    <cellStyle name="메모 4 2 2 2 2 5" xfId="10982" xr:uid="{148F1239-D7C2-4E0A-AAE1-F589A01F023F}"/>
    <cellStyle name="메모 4 2 2 2 2 5 2" xfId="30438" xr:uid="{05A89D63-BE52-419E-B1CC-F8EFADE94D45}"/>
    <cellStyle name="메모 4 2 2 2 2 6" xfId="20710" xr:uid="{5DD79193-DC9F-49F8-82F7-54253CDA8CD2}"/>
    <cellStyle name="메모 4 2 2 2 3" xfId="1862" xr:uid="{F31E25C6-DCE2-4DFB-BD7F-6B9B3F0C1544}"/>
    <cellStyle name="메모 4 2 2 2 3 2" xfId="4294" xr:uid="{6DB7B61C-75ED-4CE2-B5D3-AFC79C9275C5}"/>
    <cellStyle name="메모 4 2 2 2 3 2 2" xfId="9158" xr:uid="{6A4AC128-2A86-461D-A62C-6A0154DBFE07}"/>
    <cellStyle name="메모 4 2 2 2 3 2 2 2" xfId="18886" xr:uid="{89484831-4FE4-4E62-93E6-7D557EE9215F}"/>
    <cellStyle name="메모 4 2 2 2 3 2 2 2 2" xfId="38342" xr:uid="{B24826A0-8F9C-45AE-B667-F84C4D28D944}"/>
    <cellStyle name="메모 4 2 2 2 3 2 2 3" xfId="28614" xr:uid="{3278B4CC-0A2F-453D-A5C5-4B8C86226B9D}"/>
    <cellStyle name="메모 4 2 2 2 3 2 3" xfId="14022" xr:uid="{233E0AE5-5E85-48B6-A739-6AD089A809D9}"/>
    <cellStyle name="메모 4 2 2 2 3 2 3 2" xfId="33478" xr:uid="{08F118A5-C0C7-4B0A-A44B-E473B5660A16}"/>
    <cellStyle name="메모 4 2 2 2 3 2 4" xfId="23750" xr:uid="{6A45FFE1-9D54-4B41-BB30-ECAD50B9E577}"/>
    <cellStyle name="메모 4 2 2 2 3 3" xfId="6726" xr:uid="{9A521C52-D28A-4B57-8AFE-6D5A64BB0425}"/>
    <cellStyle name="메모 4 2 2 2 3 3 2" xfId="16454" xr:uid="{15673A14-53F8-4FC3-B824-615112DAFFA2}"/>
    <cellStyle name="메모 4 2 2 2 3 3 2 2" xfId="35910" xr:uid="{937827D4-DF8E-41E3-AADA-5F4A148DE35B}"/>
    <cellStyle name="메모 4 2 2 2 3 3 3" xfId="26182" xr:uid="{D4CC0A9E-93DF-4374-BAB8-D4B3220036F8}"/>
    <cellStyle name="메모 4 2 2 2 3 4" xfId="11590" xr:uid="{49B593FC-33F3-4F48-9F86-CE189641620B}"/>
    <cellStyle name="메모 4 2 2 2 3 4 2" xfId="31046" xr:uid="{A7ED5B9E-FF5B-49A0-8257-CB4475655315}"/>
    <cellStyle name="메모 4 2 2 2 3 5" xfId="21318" xr:uid="{2B4A66EC-0A3D-47DD-9693-AA590F0D55D3}"/>
    <cellStyle name="메모 4 2 2 2 4" xfId="3078" xr:uid="{4CAB5C2B-2012-4510-B997-AA0D29A71E02}"/>
    <cellStyle name="메모 4 2 2 2 4 2" xfId="7942" xr:uid="{179CC20A-92BE-4334-8652-95AE75A6B691}"/>
    <cellStyle name="메모 4 2 2 2 4 2 2" xfId="17670" xr:uid="{35B29678-4816-4E2A-A027-8110E5A224FD}"/>
    <cellStyle name="메모 4 2 2 2 4 2 2 2" xfId="37126" xr:uid="{36B91637-C7F4-4BF9-9422-9FF8CE4F689A}"/>
    <cellStyle name="메모 4 2 2 2 4 2 3" xfId="27398" xr:uid="{6860D254-7850-455B-A836-365193B2314F}"/>
    <cellStyle name="메모 4 2 2 2 4 3" xfId="12806" xr:uid="{FCE1ED27-D968-4912-833E-1D82D04A5BDB}"/>
    <cellStyle name="메모 4 2 2 2 4 3 2" xfId="32262" xr:uid="{855794D1-299E-45AB-AE70-D907CEAE62C7}"/>
    <cellStyle name="메모 4 2 2 2 4 4" xfId="22534" xr:uid="{17B0D1E4-DC11-4437-9085-911FCBD6A0A1}"/>
    <cellStyle name="메모 4 2 2 2 5" xfId="5510" xr:uid="{9C814FBF-F60F-431D-9D98-83B096102FC2}"/>
    <cellStyle name="메모 4 2 2 2 5 2" xfId="15238" xr:uid="{C6775FED-5066-4A82-B197-F664DFE69B14}"/>
    <cellStyle name="메모 4 2 2 2 5 2 2" xfId="34694" xr:uid="{A3C51C58-C242-4ADA-B966-835DEE569AC3}"/>
    <cellStyle name="메모 4 2 2 2 5 3" xfId="24966" xr:uid="{55C9225F-F3A9-478F-A94D-581EB79EDA91}"/>
    <cellStyle name="메모 4 2 2 2 6" xfId="10374" xr:uid="{71CF1DCC-A270-434D-A7D5-1C870276EB3C}"/>
    <cellStyle name="메모 4 2 2 2 6 2" xfId="29830" xr:uid="{39167BD3-3099-45E8-B68F-45059926BE61}"/>
    <cellStyle name="메모 4 2 2 2 7" xfId="20102" xr:uid="{CD11AA1A-9473-428E-A0AB-BE9EEEE9401F}"/>
    <cellStyle name="메모 4 2 2 3" xfId="950" xr:uid="{7AFA7617-2302-4C53-BEAD-4126DA26A0D7}"/>
    <cellStyle name="메모 4 2 2 3 2" xfId="2166" xr:uid="{65E8A69E-2A38-4BB7-91E5-F41EC9B5AD9A}"/>
    <cellStyle name="메모 4 2 2 3 2 2" xfId="4598" xr:uid="{5B9666AA-687F-4B3A-8E4B-CFEF19D5E2B3}"/>
    <cellStyle name="메모 4 2 2 3 2 2 2" xfId="9462" xr:uid="{02A87E8B-36DA-4398-8755-C104539B7257}"/>
    <cellStyle name="메모 4 2 2 3 2 2 2 2" xfId="19190" xr:uid="{22D1FBDF-7968-40B9-8E46-B418C2AAC442}"/>
    <cellStyle name="메모 4 2 2 3 2 2 2 2 2" xfId="38646" xr:uid="{287C119F-25EA-4DEC-AA60-0C4E7CEFDCAF}"/>
    <cellStyle name="메모 4 2 2 3 2 2 2 3" xfId="28918" xr:uid="{8B260AEB-BA0B-4B5C-B664-81252C2B05FE}"/>
    <cellStyle name="메모 4 2 2 3 2 2 3" xfId="14326" xr:uid="{DD50FA63-8686-4636-ABA3-67B1309DC207}"/>
    <cellStyle name="메모 4 2 2 3 2 2 3 2" xfId="33782" xr:uid="{F482C489-0E77-4767-9897-AF6F4531F746}"/>
    <cellStyle name="메모 4 2 2 3 2 2 4" xfId="24054" xr:uid="{E4FA44A0-7F37-4373-88C5-24EC677F4E2B}"/>
    <cellStyle name="메모 4 2 2 3 2 3" xfId="7030" xr:uid="{F8EA4ABF-D8F6-4ACA-B8B0-CA02395066D5}"/>
    <cellStyle name="메모 4 2 2 3 2 3 2" xfId="16758" xr:uid="{F4EBA0A3-6FDA-41C5-8499-37F144ECBA4A}"/>
    <cellStyle name="메모 4 2 2 3 2 3 2 2" xfId="36214" xr:uid="{556C547A-9ADC-40BB-BF8E-07F4D824502C}"/>
    <cellStyle name="메모 4 2 2 3 2 3 3" xfId="26486" xr:uid="{99AA1BDD-F018-4320-9112-7EBFF5F9B840}"/>
    <cellStyle name="메모 4 2 2 3 2 4" xfId="11894" xr:uid="{E9BB115E-EA35-47C3-8A68-C49ED412B5E0}"/>
    <cellStyle name="메모 4 2 2 3 2 4 2" xfId="31350" xr:uid="{0CE23236-2821-4026-BBF5-D20B477EDCC3}"/>
    <cellStyle name="메모 4 2 2 3 2 5" xfId="21622" xr:uid="{944C5848-0A08-46DB-86FB-F532BF6D5977}"/>
    <cellStyle name="메모 4 2 2 3 3" xfId="3382" xr:uid="{05531122-82FD-4CA4-8058-BC7C1217021A}"/>
    <cellStyle name="메모 4 2 2 3 3 2" xfId="8246" xr:uid="{8D30B6BD-66DD-46F2-9B32-3A1F95276AEB}"/>
    <cellStyle name="메모 4 2 2 3 3 2 2" xfId="17974" xr:uid="{7CFA77A4-116F-4E5B-9178-FCD12EDDB922}"/>
    <cellStyle name="메모 4 2 2 3 3 2 2 2" xfId="37430" xr:uid="{375B96A9-3DAD-4678-B4F2-EF18560A59CA}"/>
    <cellStyle name="메모 4 2 2 3 3 2 3" xfId="27702" xr:uid="{7B52FE94-1E82-4F1A-9B4C-483140DA1016}"/>
    <cellStyle name="메모 4 2 2 3 3 3" xfId="13110" xr:uid="{ABF8AE1F-11C6-46C8-8107-984B8B13F4E0}"/>
    <cellStyle name="메모 4 2 2 3 3 3 2" xfId="32566" xr:uid="{999B7E4C-72A8-48FE-8309-F73C131EF2B3}"/>
    <cellStyle name="메모 4 2 2 3 3 4" xfId="22838" xr:uid="{0989E5EE-78B2-4C43-9763-D7D990F82949}"/>
    <cellStyle name="메모 4 2 2 3 4" xfId="5814" xr:uid="{77BF9C94-50BE-4594-ACBE-5033D7C1AE22}"/>
    <cellStyle name="메모 4 2 2 3 4 2" xfId="15542" xr:uid="{3FEB9317-5F6E-4497-B58A-B1C96D8426F1}"/>
    <cellStyle name="메모 4 2 2 3 4 2 2" xfId="34998" xr:uid="{2EB5B38A-E5D3-4B4D-9312-4A2549697761}"/>
    <cellStyle name="메모 4 2 2 3 4 3" xfId="25270" xr:uid="{6FE5811A-5F9B-4322-936C-FDFB873879B6}"/>
    <cellStyle name="메모 4 2 2 3 5" xfId="10678" xr:uid="{41927436-7563-48AC-B0D0-DEFAEF42D011}"/>
    <cellStyle name="메모 4 2 2 3 5 2" xfId="30134" xr:uid="{A433D718-5BB1-46DC-91DA-E84D4B3AF558}"/>
    <cellStyle name="메모 4 2 2 3 6" xfId="20406" xr:uid="{514D6FFC-46EC-4D21-8BCE-64B51E72EB64}"/>
    <cellStyle name="메모 4 2 2 4" xfId="1558" xr:uid="{8D6C4C20-20E7-44A2-961B-E078C3522F56}"/>
    <cellStyle name="메모 4 2 2 4 2" xfId="3990" xr:uid="{6E2533C4-7AE1-4247-A9AD-9E8F5DFA5FD3}"/>
    <cellStyle name="메모 4 2 2 4 2 2" xfId="8854" xr:uid="{E6FBEC3A-CB0B-44CB-8E53-1F7C1C706A77}"/>
    <cellStyle name="메모 4 2 2 4 2 2 2" xfId="18582" xr:uid="{1430C1E7-B9EE-4930-93C4-A0A9D72EB47B}"/>
    <cellStyle name="메모 4 2 2 4 2 2 2 2" xfId="38038" xr:uid="{B910B01B-B0B4-4DE4-8AFD-D4218FB37F1A}"/>
    <cellStyle name="메모 4 2 2 4 2 2 3" xfId="28310" xr:uid="{195F58DF-B312-4CE6-909A-03BFAE2019AD}"/>
    <cellStyle name="메모 4 2 2 4 2 3" xfId="13718" xr:uid="{5CDA4FE6-0C37-4113-B441-93BFA54C8DA4}"/>
    <cellStyle name="메모 4 2 2 4 2 3 2" xfId="33174" xr:uid="{CD3C6485-189C-4C28-9D06-F4BFBB26EA95}"/>
    <cellStyle name="메모 4 2 2 4 2 4" xfId="23446" xr:uid="{870E455C-10B7-4CE7-8A09-19BBE7C79053}"/>
    <cellStyle name="메모 4 2 2 4 3" xfId="6422" xr:uid="{2925F74C-C51B-4850-B633-BD73BB676A03}"/>
    <cellStyle name="메모 4 2 2 4 3 2" xfId="16150" xr:uid="{F2E5B6D0-653F-4665-AB5B-16EDC18D0088}"/>
    <cellStyle name="메모 4 2 2 4 3 2 2" xfId="35606" xr:uid="{B346F738-6FEE-4534-836F-D83C97C629B7}"/>
    <cellStyle name="메모 4 2 2 4 3 3" xfId="25878" xr:uid="{9C7A3351-7D6E-4CF3-88D0-913784A63B4C}"/>
    <cellStyle name="메모 4 2 2 4 4" xfId="11286" xr:uid="{38E8573A-C0C1-450D-9118-F009780E30EF}"/>
    <cellStyle name="메모 4 2 2 4 4 2" xfId="30742" xr:uid="{7DFCC677-6A79-42C2-9D00-1427EB7ED9DB}"/>
    <cellStyle name="메모 4 2 2 4 5" xfId="21014" xr:uid="{19A3E2EF-5149-48D6-BEAD-095EF4D27B37}"/>
    <cellStyle name="메모 4 2 2 5" xfId="2774" xr:uid="{4FAC09DF-E097-4103-8FEB-104B19B19538}"/>
    <cellStyle name="메모 4 2 2 5 2" xfId="7638" xr:uid="{AF92E719-7E9F-4691-9A98-801BF0333C50}"/>
    <cellStyle name="메모 4 2 2 5 2 2" xfId="17366" xr:uid="{25C5F465-5568-44A1-9726-FBA8A10580B7}"/>
    <cellStyle name="메모 4 2 2 5 2 2 2" xfId="36822" xr:uid="{60E9919C-1CAB-49E6-90B6-B0253434F04F}"/>
    <cellStyle name="메모 4 2 2 5 2 3" xfId="27094" xr:uid="{31049FAD-AB19-4431-B32E-C894A1DC16F1}"/>
    <cellStyle name="메모 4 2 2 5 3" xfId="12502" xr:uid="{3A92B742-8CF9-4B7F-96EE-1957444E4A39}"/>
    <cellStyle name="메모 4 2 2 5 3 2" xfId="31958" xr:uid="{26C8E8E5-032C-4BEF-8F0E-AE151732C2B6}"/>
    <cellStyle name="메모 4 2 2 5 4" xfId="22230" xr:uid="{5370E8D3-155D-448F-8321-D89A41768030}"/>
    <cellStyle name="메모 4 2 2 6" xfId="5206" xr:uid="{2BB2D565-4837-42E6-BC72-7726691BFAE0}"/>
    <cellStyle name="메모 4 2 2 6 2" xfId="14934" xr:uid="{E88F8B85-909F-48AB-9824-D93EDFBF3A98}"/>
    <cellStyle name="메모 4 2 2 6 2 2" xfId="34390" xr:uid="{AE9FF822-CB0B-4D23-8496-5BF74A253B64}"/>
    <cellStyle name="메모 4 2 2 6 3" xfId="24662" xr:uid="{ECFC020E-7830-430E-8112-B593E5C7735D}"/>
    <cellStyle name="메모 4 2 2 7" xfId="10070" xr:uid="{C1D25316-E971-482B-8163-65D158D07AFA}"/>
    <cellStyle name="메모 4 2 2 7 2" xfId="29526" xr:uid="{783A06A5-1AF2-48F1-A070-324130F3C7E4}"/>
    <cellStyle name="메모 4 2 2 8" xfId="19798" xr:uid="{DADD841A-317B-42D8-A6F8-0A8C36F8FF99}"/>
    <cellStyle name="메모 4 2 3" xfId="494" xr:uid="{DF07FD97-CCD2-4728-AA15-E51DD53A9C28}"/>
    <cellStyle name="메모 4 2 3 2" xfId="1102" xr:uid="{6A2EDDA7-EFE4-4719-9E94-2FDF01F54334}"/>
    <cellStyle name="메모 4 2 3 2 2" xfId="2318" xr:uid="{01C85DB2-1481-43D4-B56A-070C9244E331}"/>
    <cellStyle name="메모 4 2 3 2 2 2" xfId="4750" xr:uid="{5865C5B2-8C0D-4D4C-B1D8-5E38FD8E647A}"/>
    <cellStyle name="메모 4 2 3 2 2 2 2" xfId="9614" xr:uid="{0FAD0B12-0611-4B16-95FD-49221D398FCC}"/>
    <cellStyle name="메모 4 2 3 2 2 2 2 2" xfId="19342" xr:uid="{440D4475-E90B-4DF3-9E87-62007D96134B}"/>
    <cellStyle name="메모 4 2 3 2 2 2 2 2 2" xfId="38798" xr:uid="{1D24B981-BB86-4655-A8C7-FB343C931A9C}"/>
    <cellStyle name="메모 4 2 3 2 2 2 2 3" xfId="29070" xr:uid="{2848A698-922F-41E0-9B67-6FF4CD465F2A}"/>
    <cellStyle name="메모 4 2 3 2 2 2 3" xfId="14478" xr:uid="{401C2AD2-5D64-4B27-85A4-299E283B8C11}"/>
    <cellStyle name="메모 4 2 3 2 2 2 3 2" xfId="33934" xr:uid="{6EF1EE15-1A72-4679-8E0A-88797CA0B11C}"/>
    <cellStyle name="메모 4 2 3 2 2 2 4" xfId="24206" xr:uid="{618A76F8-DA01-4258-A3FF-2F2983C15D38}"/>
    <cellStyle name="메모 4 2 3 2 2 3" xfId="7182" xr:uid="{28C29406-28A3-4B61-98E7-C157B1263459}"/>
    <cellStyle name="메모 4 2 3 2 2 3 2" xfId="16910" xr:uid="{05774081-C9BD-4684-81F3-1964D1F5D276}"/>
    <cellStyle name="메모 4 2 3 2 2 3 2 2" xfId="36366" xr:uid="{AEA42AF0-CD26-4EA7-BA34-88413787EEC8}"/>
    <cellStyle name="메모 4 2 3 2 2 3 3" xfId="26638" xr:uid="{08982395-5824-4E7B-83DE-0302F417741D}"/>
    <cellStyle name="메모 4 2 3 2 2 4" xfId="12046" xr:uid="{6898C0C1-135B-4E36-A9A3-E103A2527B29}"/>
    <cellStyle name="메모 4 2 3 2 2 4 2" xfId="31502" xr:uid="{AEA19080-8747-4510-A86E-8BAA7865FC3B}"/>
    <cellStyle name="메모 4 2 3 2 2 5" xfId="21774" xr:uid="{BC3FDB35-6DDB-4226-B41E-65FA220DF281}"/>
    <cellStyle name="메모 4 2 3 2 3" xfId="3534" xr:uid="{7101D891-F17C-4876-9212-63832750F710}"/>
    <cellStyle name="메모 4 2 3 2 3 2" xfId="8398" xr:uid="{E4D0D956-B0AD-4D5C-B997-AF41A48F94D7}"/>
    <cellStyle name="메모 4 2 3 2 3 2 2" xfId="18126" xr:uid="{F7A017D5-BCBA-4823-B85C-E9D882C3633B}"/>
    <cellStyle name="메모 4 2 3 2 3 2 2 2" xfId="37582" xr:uid="{14A11438-A916-4DA8-B892-C95254C3342E}"/>
    <cellStyle name="메모 4 2 3 2 3 2 3" xfId="27854" xr:uid="{92A6371D-0C23-467E-A584-FCF42B719CBA}"/>
    <cellStyle name="메모 4 2 3 2 3 3" xfId="13262" xr:uid="{9426ADEC-CDF4-4F9D-963A-06209C74F86B}"/>
    <cellStyle name="메모 4 2 3 2 3 3 2" xfId="32718" xr:uid="{F0D38E4F-66E1-4B55-A2C8-D5681ADC1F95}"/>
    <cellStyle name="메모 4 2 3 2 3 4" xfId="22990" xr:uid="{D998A0F9-65CB-4DA1-9E12-34F0EF14E8A4}"/>
    <cellStyle name="메모 4 2 3 2 4" xfId="5966" xr:uid="{B1310CDB-AEB4-4CCD-BC13-7E72545CE169}"/>
    <cellStyle name="메모 4 2 3 2 4 2" xfId="15694" xr:uid="{F63AD96B-6800-418B-A90E-B234918FAE12}"/>
    <cellStyle name="메모 4 2 3 2 4 2 2" xfId="35150" xr:uid="{07765F47-BE0D-48BA-95B2-B70BCFFC17DF}"/>
    <cellStyle name="메모 4 2 3 2 4 3" xfId="25422" xr:uid="{CE131D13-BA36-46A3-B5FC-003D7EF64750}"/>
    <cellStyle name="메모 4 2 3 2 5" xfId="10830" xr:uid="{9726BF8E-E564-43AF-9F1F-7838676A5692}"/>
    <cellStyle name="메모 4 2 3 2 5 2" xfId="30286" xr:uid="{BF437C5B-38A2-4545-8EB0-1001B577BFD2}"/>
    <cellStyle name="메모 4 2 3 2 6" xfId="20558" xr:uid="{79BDF5E2-0D11-4476-8CEB-A245FF50F363}"/>
    <cellStyle name="메모 4 2 3 3" xfId="1710" xr:uid="{B6E2F335-E1F3-4FD6-B614-460678C5A765}"/>
    <cellStyle name="메모 4 2 3 3 2" xfId="4142" xr:uid="{6E2A6326-0AC7-47A0-9140-028D76CAE081}"/>
    <cellStyle name="메모 4 2 3 3 2 2" xfId="9006" xr:uid="{16EFDDA4-B902-4A33-A0C9-97691A5BEE89}"/>
    <cellStyle name="메모 4 2 3 3 2 2 2" xfId="18734" xr:uid="{0056FF19-13C4-4406-AC2D-D5495E3B608D}"/>
    <cellStyle name="메모 4 2 3 3 2 2 2 2" xfId="38190" xr:uid="{65B158D3-750B-4FBD-8E82-881E475416C5}"/>
    <cellStyle name="메모 4 2 3 3 2 2 3" xfId="28462" xr:uid="{70C8BC1F-E845-46BE-8D0C-9C7020DE7972}"/>
    <cellStyle name="메모 4 2 3 3 2 3" xfId="13870" xr:uid="{72248235-42D5-417C-85E7-9B189C182A57}"/>
    <cellStyle name="메모 4 2 3 3 2 3 2" xfId="33326" xr:uid="{5A3CAEA7-ADD2-4DC7-B53A-3F8EE00639AA}"/>
    <cellStyle name="메모 4 2 3 3 2 4" xfId="23598" xr:uid="{C1777C95-D660-4267-B6FE-EB721F8B9DD5}"/>
    <cellStyle name="메모 4 2 3 3 3" xfId="6574" xr:uid="{EF508129-3693-4188-8C1B-2DC928916377}"/>
    <cellStyle name="메모 4 2 3 3 3 2" xfId="16302" xr:uid="{8D5F44CC-F1F8-46D8-B2B4-04CCC5E1E0F5}"/>
    <cellStyle name="메모 4 2 3 3 3 2 2" xfId="35758" xr:uid="{FF90494C-4BE0-493C-BC32-24ED599AFCB9}"/>
    <cellStyle name="메모 4 2 3 3 3 3" xfId="26030" xr:uid="{0B2358B5-CCAD-447E-AC05-19F6322D7753}"/>
    <cellStyle name="메모 4 2 3 3 4" xfId="11438" xr:uid="{81AA02D4-F2B9-4075-92EA-13F3FBE54E52}"/>
    <cellStyle name="메모 4 2 3 3 4 2" xfId="30894" xr:uid="{0DF20056-511E-40A9-AC3C-2BFE52659689}"/>
    <cellStyle name="메모 4 2 3 3 5" xfId="21166" xr:uid="{35F29A5F-2909-4C38-A639-F43A378767DD}"/>
    <cellStyle name="메모 4 2 3 4" xfId="2926" xr:uid="{80072695-B1E8-41D9-9989-BCA955D57D6A}"/>
    <cellStyle name="메모 4 2 3 4 2" xfId="7790" xr:uid="{25BB3FDF-6043-40F9-9BA6-1867776FDDF1}"/>
    <cellStyle name="메모 4 2 3 4 2 2" xfId="17518" xr:uid="{DF787436-F50F-4B23-8305-5B8041799190}"/>
    <cellStyle name="메모 4 2 3 4 2 2 2" xfId="36974" xr:uid="{1843C8C7-2C4A-481E-874C-354F8D2C91D7}"/>
    <cellStyle name="메모 4 2 3 4 2 3" xfId="27246" xr:uid="{9BB34D4B-09EC-42B3-8841-F11BB22AD6C2}"/>
    <cellStyle name="메모 4 2 3 4 3" xfId="12654" xr:uid="{81ED0C15-F08D-4C18-94B6-8FEC627207A1}"/>
    <cellStyle name="메모 4 2 3 4 3 2" xfId="32110" xr:uid="{45EC19E3-A7C2-4BE9-A3DB-3704FDF22D3D}"/>
    <cellStyle name="메모 4 2 3 4 4" xfId="22382" xr:uid="{C82B9BE3-62F9-46E6-8367-8CC686C62673}"/>
    <cellStyle name="메모 4 2 3 5" xfId="5358" xr:uid="{8279DA40-F68F-47D1-942F-2C77835D5B42}"/>
    <cellStyle name="메모 4 2 3 5 2" xfId="15086" xr:uid="{A8367CBC-8EE0-4AFC-ABE3-30ADA8AEE18D}"/>
    <cellStyle name="메모 4 2 3 5 2 2" xfId="34542" xr:uid="{04B00B82-E970-473B-8B5B-7DD7B065DD0C}"/>
    <cellStyle name="메모 4 2 3 5 3" xfId="24814" xr:uid="{4255B936-01FB-45D4-B965-0D0DC9556883}"/>
    <cellStyle name="메모 4 2 3 6" xfId="10222" xr:uid="{94EB106A-96DB-4CD7-82C4-3FADE6CB5543}"/>
    <cellStyle name="메모 4 2 3 6 2" xfId="29678" xr:uid="{2A4F7BFC-541C-41B1-A552-6E9DFFA8B94E}"/>
    <cellStyle name="메모 4 2 3 7" xfId="19950" xr:uid="{9CDA9D7E-361A-4A02-85A1-08E78D40B679}"/>
    <cellStyle name="메모 4 2 4" xfId="798" xr:uid="{85A95990-8AF2-4EF9-AA44-7A45F0AAE4CD}"/>
    <cellStyle name="메모 4 2 4 2" xfId="2014" xr:uid="{D4AF8D66-3CE9-44DC-BEDD-16C24E8E873B}"/>
    <cellStyle name="메모 4 2 4 2 2" xfId="4446" xr:uid="{9459B745-DC5B-40F2-871C-C8DCCC0465A7}"/>
    <cellStyle name="메모 4 2 4 2 2 2" xfId="9310" xr:uid="{50A34166-A9B8-4E24-B55E-189CD67A283F}"/>
    <cellStyle name="메모 4 2 4 2 2 2 2" xfId="19038" xr:uid="{C0273D48-472C-4673-8C24-6F2EEDCCD4FF}"/>
    <cellStyle name="메모 4 2 4 2 2 2 2 2" xfId="38494" xr:uid="{B7F934A5-7D24-4E18-8465-515BC3430253}"/>
    <cellStyle name="메모 4 2 4 2 2 2 3" xfId="28766" xr:uid="{4B6F1D0E-7CF2-4F80-B4D9-9CFC32101A08}"/>
    <cellStyle name="메모 4 2 4 2 2 3" xfId="14174" xr:uid="{00543B78-CD4B-45FE-9B3D-A34B64C640D6}"/>
    <cellStyle name="메모 4 2 4 2 2 3 2" xfId="33630" xr:uid="{0B54D49D-6D02-490D-9C41-84815C326B4E}"/>
    <cellStyle name="메모 4 2 4 2 2 4" xfId="23902" xr:uid="{54F2B9FA-ECE7-47B9-805A-E653CB30FAF6}"/>
    <cellStyle name="메모 4 2 4 2 3" xfId="6878" xr:uid="{7752B14C-8015-4B5D-ACBE-DFD470C9B548}"/>
    <cellStyle name="메모 4 2 4 2 3 2" xfId="16606" xr:uid="{48F55D99-E5F6-431B-A4BA-419AD68D7B66}"/>
    <cellStyle name="메모 4 2 4 2 3 2 2" xfId="36062" xr:uid="{5F3CD0FC-F3EB-4B97-9388-EF81B389F19B}"/>
    <cellStyle name="메모 4 2 4 2 3 3" xfId="26334" xr:uid="{C7E5A8D4-95F6-4B89-ACD8-B3FF21B6A5F1}"/>
    <cellStyle name="메모 4 2 4 2 4" xfId="11742" xr:uid="{FFC435BE-2586-4CD7-8895-CCA258C59352}"/>
    <cellStyle name="메모 4 2 4 2 4 2" xfId="31198" xr:uid="{175C77E4-9FC5-4F77-AD4B-E58188B00C29}"/>
    <cellStyle name="메모 4 2 4 2 5" xfId="21470" xr:uid="{D31B4653-7814-43AC-A476-DBBC612C30A9}"/>
    <cellStyle name="메모 4 2 4 3" xfId="3230" xr:uid="{4E5AC31B-86DA-4C8A-9AEA-845E8C48D705}"/>
    <cellStyle name="메모 4 2 4 3 2" xfId="8094" xr:uid="{42959E40-2ED0-442B-B397-7E14FB99C266}"/>
    <cellStyle name="메모 4 2 4 3 2 2" xfId="17822" xr:uid="{72314D8F-C0BC-4272-9F15-0B8870FDE0E8}"/>
    <cellStyle name="메모 4 2 4 3 2 2 2" xfId="37278" xr:uid="{03DA4D2C-775C-4ED2-A373-EB45493E201C}"/>
    <cellStyle name="메모 4 2 4 3 2 3" xfId="27550" xr:uid="{F464DE4A-3225-484F-96B6-72CDAE0DA362}"/>
    <cellStyle name="메모 4 2 4 3 3" xfId="12958" xr:uid="{D70DA4FF-0CA8-4C03-AD35-D3E0858B9292}"/>
    <cellStyle name="메모 4 2 4 3 3 2" xfId="32414" xr:uid="{191D4896-8207-4F24-8D60-A2A91C0486FA}"/>
    <cellStyle name="메모 4 2 4 3 4" xfId="22686" xr:uid="{2896F187-9226-4861-A5AD-9D139A28F39B}"/>
    <cellStyle name="메모 4 2 4 4" xfId="5662" xr:uid="{83D1196E-93A5-4E32-9D61-A9B3513C6968}"/>
    <cellStyle name="메모 4 2 4 4 2" xfId="15390" xr:uid="{503E0F69-7CAF-4C95-9861-39A79C1B3920}"/>
    <cellStyle name="메모 4 2 4 4 2 2" xfId="34846" xr:uid="{65DA091F-D452-4080-B48B-135FB13AC696}"/>
    <cellStyle name="메모 4 2 4 4 3" xfId="25118" xr:uid="{03ADE9C3-7574-4717-83C3-A46C39494064}"/>
    <cellStyle name="메모 4 2 4 5" xfId="10526" xr:uid="{F00A0412-6F2A-4167-AAA1-C789BC3062CF}"/>
    <cellStyle name="메모 4 2 4 5 2" xfId="29982" xr:uid="{FC48FAC7-78FA-4782-A3D3-284E1DBE2F84}"/>
    <cellStyle name="메모 4 2 4 6" xfId="20254" xr:uid="{AD85A28E-74A7-4D58-8F9C-925E39EE9925}"/>
    <cellStyle name="메모 4 2 5" xfId="1406" xr:uid="{75B1C922-4D9A-4E23-B2D2-CBFA4B6E2B65}"/>
    <cellStyle name="메모 4 2 5 2" xfId="3838" xr:uid="{BBB5FEB6-590F-4431-9E4E-4F723591DB3F}"/>
    <cellStyle name="메모 4 2 5 2 2" xfId="8702" xr:uid="{4F84EDE6-F050-4104-872C-878DB19BACC8}"/>
    <cellStyle name="메모 4 2 5 2 2 2" xfId="18430" xr:uid="{8940E231-581E-4B02-BA9E-D61CFC48008C}"/>
    <cellStyle name="메모 4 2 5 2 2 2 2" xfId="37886" xr:uid="{4A6D008B-7677-47FB-A0DA-3A70C384DC4A}"/>
    <cellStyle name="메모 4 2 5 2 2 3" xfId="28158" xr:uid="{070BFD61-2F1A-4ACC-961C-D81F392A8BFD}"/>
    <cellStyle name="메모 4 2 5 2 3" xfId="13566" xr:uid="{37BB4A2C-297A-4478-B89F-885263D57874}"/>
    <cellStyle name="메모 4 2 5 2 3 2" xfId="33022" xr:uid="{246B78E0-15FF-452C-B0E0-F978D8D9DADE}"/>
    <cellStyle name="메모 4 2 5 2 4" xfId="23294" xr:uid="{6D168230-3489-4062-A1E1-9E02846D45C8}"/>
    <cellStyle name="메모 4 2 5 3" xfId="6270" xr:uid="{3B2E6A7E-98F0-4E92-9AF1-F6021EBAE077}"/>
    <cellStyle name="메모 4 2 5 3 2" xfId="15998" xr:uid="{FA7F9C06-BF67-472F-9D4C-250E2842F096}"/>
    <cellStyle name="메모 4 2 5 3 2 2" xfId="35454" xr:uid="{B3581717-9B20-4C18-93D4-0DF54C59C5BA}"/>
    <cellStyle name="메모 4 2 5 3 3" xfId="25726" xr:uid="{8A1870AD-4762-4683-9784-521BF2B15C50}"/>
    <cellStyle name="메모 4 2 5 4" xfId="11134" xr:uid="{020B507D-2BF5-430C-8B2C-044C9A97FDB0}"/>
    <cellStyle name="메모 4 2 5 4 2" xfId="30590" xr:uid="{B3DD345D-789F-41D4-B300-FCD9354D9512}"/>
    <cellStyle name="메모 4 2 5 5" xfId="20862" xr:uid="{2355D06A-9CCC-4874-AAC2-E245DDA942BD}"/>
    <cellStyle name="메모 4 2 6" xfId="2622" xr:uid="{0B26FE2E-FF80-4CCF-91C7-97B6D6C0F9CB}"/>
    <cellStyle name="메모 4 2 6 2" xfId="7486" xr:uid="{CCC61055-0D20-4816-9AAA-51797A52A98B}"/>
    <cellStyle name="메모 4 2 6 2 2" xfId="17214" xr:uid="{1722741A-AB01-4166-8910-D1333352EDFE}"/>
    <cellStyle name="메모 4 2 6 2 2 2" xfId="36670" xr:uid="{3C165E92-386D-4338-ADCE-1EEB5C0F79FF}"/>
    <cellStyle name="메모 4 2 6 2 3" xfId="26942" xr:uid="{809E9CEA-1ECE-4CB5-8697-BB578C55C5CE}"/>
    <cellStyle name="메모 4 2 6 3" xfId="12350" xr:uid="{B7E75C59-77E2-4C1D-BC7E-182F01643140}"/>
    <cellStyle name="메모 4 2 6 3 2" xfId="31806" xr:uid="{D280D9AE-E9D3-4B3C-8A75-474C28CEE3C1}"/>
    <cellStyle name="메모 4 2 6 4" xfId="22078" xr:uid="{6EE42A27-735A-4273-97CA-1518766C3CD5}"/>
    <cellStyle name="메모 4 2 7" xfId="5054" xr:uid="{76A6075B-E5B5-467B-B4A2-045AAD68F858}"/>
    <cellStyle name="메모 4 2 7 2" xfId="14782" xr:uid="{366749BC-1CDE-4FB7-933E-6F33BDF1BA55}"/>
    <cellStyle name="메모 4 2 7 2 2" xfId="34238" xr:uid="{5379659F-D8B8-498A-8E47-E5D3CF062E3E}"/>
    <cellStyle name="메모 4 2 7 3" xfId="24510" xr:uid="{E8621FFD-FCC1-4DD6-9E1E-B30443BBE750}"/>
    <cellStyle name="메모 4 2 8" xfId="9918" xr:uid="{8948E42D-08D1-4711-B274-691B05B0B13C}"/>
    <cellStyle name="메모 4 2 8 2" xfId="29374" xr:uid="{59605646-3097-4055-A300-53BF96795AEC}"/>
    <cellStyle name="메모 4 2 9" xfId="19646" xr:uid="{F133D319-42F8-4F8D-9C8C-96B9ACB4EA2F}"/>
    <cellStyle name="메모 4 3" xfId="264" xr:uid="{8A13F9BE-91A8-4F2C-8B6D-2128ACFA2D15}"/>
    <cellStyle name="메모 4 3 2" xfId="569" xr:uid="{09415DBE-5E9E-4739-9EF1-4FCE9BB3D67F}"/>
    <cellStyle name="메모 4 3 2 2" xfId="1177" xr:uid="{D03F1443-CA54-4D45-89E0-6776F7F94A8B}"/>
    <cellStyle name="메모 4 3 2 2 2" xfId="2393" xr:uid="{DB02F343-DFFF-4606-918A-AE77B427F881}"/>
    <cellStyle name="메모 4 3 2 2 2 2" xfId="4825" xr:uid="{3A5CCB55-057C-4F4E-B5D4-D537B34C4247}"/>
    <cellStyle name="메모 4 3 2 2 2 2 2" xfId="9689" xr:uid="{180F9DEB-79D1-4D39-AD36-35EFA1EC48F8}"/>
    <cellStyle name="메모 4 3 2 2 2 2 2 2" xfId="19417" xr:uid="{35067D3F-176F-4A3F-A561-9E20653C87CD}"/>
    <cellStyle name="메모 4 3 2 2 2 2 2 2 2" xfId="38873" xr:uid="{483EAA70-888A-4600-AF88-C3B4A3623474}"/>
    <cellStyle name="메모 4 3 2 2 2 2 2 3" xfId="29145" xr:uid="{339F0B56-C243-4175-8924-24B0B781D769}"/>
    <cellStyle name="메모 4 3 2 2 2 2 3" xfId="14553" xr:uid="{D3B8A2FC-7FCA-4934-8F71-E1F9D3276C55}"/>
    <cellStyle name="메모 4 3 2 2 2 2 3 2" xfId="34009" xr:uid="{43076FA3-11CE-4E52-85C8-20D108B54AED}"/>
    <cellStyle name="메모 4 3 2 2 2 2 4" xfId="24281" xr:uid="{0F1B7644-FC0A-4361-AB57-DB3867CA30EB}"/>
    <cellStyle name="메모 4 3 2 2 2 3" xfId="7257" xr:uid="{4460D46A-0619-4B1D-8F00-5A1B1706E743}"/>
    <cellStyle name="메모 4 3 2 2 2 3 2" xfId="16985" xr:uid="{85F307B9-1BCB-4FB5-A3A7-6CCE401AD8B1}"/>
    <cellStyle name="메모 4 3 2 2 2 3 2 2" xfId="36441" xr:uid="{24674422-B5C9-4317-80A8-CCCFEA444060}"/>
    <cellStyle name="메모 4 3 2 2 2 3 3" xfId="26713" xr:uid="{FC7AA07F-6FCF-43DF-B3FD-A6EC87B399A7}"/>
    <cellStyle name="메모 4 3 2 2 2 4" xfId="12121" xr:uid="{C57D0DF9-FFDB-4EE0-8E19-305EF18E7371}"/>
    <cellStyle name="메모 4 3 2 2 2 4 2" xfId="31577" xr:uid="{988902B2-DD29-4B70-BA21-167D3FED72C0}"/>
    <cellStyle name="메모 4 3 2 2 2 5" xfId="21849" xr:uid="{1042E7B4-A635-483A-946E-3A6ED4DE4F45}"/>
    <cellStyle name="메모 4 3 2 2 3" xfId="3609" xr:uid="{6751BFEE-715D-4044-AF75-6863A573E936}"/>
    <cellStyle name="메모 4 3 2 2 3 2" xfId="8473" xr:uid="{8DCCEF7C-A02D-4CC0-B15C-EE4BCA613AA3}"/>
    <cellStyle name="메모 4 3 2 2 3 2 2" xfId="18201" xr:uid="{DADB64D0-0E6C-47A5-833B-02649F6147D9}"/>
    <cellStyle name="메모 4 3 2 2 3 2 2 2" xfId="37657" xr:uid="{1C572E64-5089-4F0B-A949-1831CFA27F83}"/>
    <cellStyle name="메모 4 3 2 2 3 2 3" xfId="27929" xr:uid="{52979127-D855-4995-B74C-A855C8B57640}"/>
    <cellStyle name="메모 4 3 2 2 3 3" xfId="13337" xr:uid="{D6A99649-2AA9-458E-B258-880FDF34B5BC}"/>
    <cellStyle name="메모 4 3 2 2 3 3 2" xfId="32793" xr:uid="{1671AAE2-58BB-4910-B824-3648577817EA}"/>
    <cellStyle name="메모 4 3 2 2 3 4" xfId="23065" xr:uid="{80061A62-F44B-49BD-8892-73F383FE0AD6}"/>
    <cellStyle name="메모 4 3 2 2 4" xfId="6041" xr:uid="{6F7DBE65-CCCB-46B0-9EE8-F67514A08043}"/>
    <cellStyle name="메모 4 3 2 2 4 2" xfId="15769" xr:uid="{AF7D2981-7188-42C7-976E-AD870DDF9B1F}"/>
    <cellStyle name="메모 4 3 2 2 4 2 2" xfId="35225" xr:uid="{D2EF4CCE-5EC4-46B4-8CAB-F984E1D4245A}"/>
    <cellStyle name="메모 4 3 2 2 4 3" xfId="25497" xr:uid="{9C1D6EDF-6395-4D1C-AE89-E51E5F8B2D42}"/>
    <cellStyle name="메모 4 3 2 2 5" xfId="10905" xr:uid="{0D3C8E05-1765-4732-AF83-43F574DC3355}"/>
    <cellStyle name="메모 4 3 2 2 5 2" xfId="30361" xr:uid="{F3975C7C-5C8C-461D-8F30-0FE3C68A3FF2}"/>
    <cellStyle name="메모 4 3 2 2 6" xfId="20633" xr:uid="{F7A1E4F1-C07E-4CAA-8DEA-70A4304A2BE5}"/>
    <cellStyle name="메모 4 3 2 3" xfId="1785" xr:uid="{C85E4E54-3913-4636-9C89-80F664B18CF9}"/>
    <cellStyle name="메모 4 3 2 3 2" xfId="4217" xr:uid="{4F748AD6-4186-4B6E-A4A3-A0E10251E30A}"/>
    <cellStyle name="메모 4 3 2 3 2 2" xfId="9081" xr:uid="{7294AAC0-97A4-4E4C-820B-FFF1E43B25E1}"/>
    <cellStyle name="메모 4 3 2 3 2 2 2" xfId="18809" xr:uid="{5C38EEA1-4E07-4E3C-9409-DD3009AFD7B4}"/>
    <cellStyle name="메모 4 3 2 3 2 2 2 2" xfId="38265" xr:uid="{0A880F1A-70E0-46CF-9ED5-7C3185676506}"/>
    <cellStyle name="메모 4 3 2 3 2 2 3" xfId="28537" xr:uid="{FB14E0F1-2FC7-492F-BA20-F8E326118949}"/>
    <cellStyle name="메모 4 3 2 3 2 3" xfId="13945" xr:uid="{A8AAE65A-32E2-4A4F-B0D2-0FD5CE537A5C}"/>
    <cellStyle name="메모 4 3 2 3 2 3 2" xfId="33401" xr:uid="{20D797C4-9D56-4D28-9101-5D464BD64886}"/>
    <cellStyle name="메모 4 3 2 3 2 4" xfId="23673" xr:uid="{8D845C3B-8386-46CE-B525-C272FC24B6CD}"/>
    <cellStyle name="메모 4 3 2 3 3" xfId="6649" xr:uid="{989DBB36-EF39-4142-8EC6-6C08FABF61E4}"/>
    <cellStyle name="메모 4 3 2 3 3 2" xfId="16377" xr:uid="{8CDF68FB-0274-459C-B77C-58352130DA30}"/>
    <cellStyle name="메모 4 3 2 3 3 2 2" xfId="35833" xr:uid="{690AD1C2-866E-4671-865E-9500142F92D6}"/>
    <cellStyle name="메모 4 3 2 3 3 3" xfId="26105" xr:uid="{9F0CF7C4-BBE4-46B1-9F62-86C193BE31B9}"/>
    <cellStyle name="메모 4 3 2 3 4" xfId="11513" xr:uid="{77589732-EB31-40A6-B490-25B8BBD8F3DF}"/>
    <cellStyle name="메모 4 3 2 3 4 2" xfId="30969" xr:uid="{C5963634-00C1-461B-BEAE-C240D6A41775}"/>
    <cellStyle name="메모 4 3 2 3 5" xfId="21241" xr:uid="{3CAD7E42-5163-428C-AF03-5B9341FD9968}"/>
    <cellStyle name="메모 4 3 2 4" xfId="3001" xr:uid="{28F28EE0-F4CE-4155-9C04-B2DAB3F944A9}"/>
    <cellStyle name="메모 4 3 2 4 2" xfId="7865" xr:uid="{AD2F7367-CC19-4614-B43B-5A1A0FB0D7FD}"/>
    <cellStyle name="메모 4 3 2 4 2 2" xfId="17593" xr:uid="{0A7D2622-269C-4D8A-B9DE-900120A02C43}"/>
    <cellStyle name="메모 4 3 2 4 2 2 2" xfId="37049" xr:uid="{B1517EE6-29A2-4C35-B442-558C0DB902BF}"/>
    <cellStyle name="메모 4 3 2 4 2 3" xfId="27321" xr:uid="{E8A3E369-121D-42B6-AE2F-11B0259D43DA}"/>
    <cellStyle name="메모 4 3 2 4 3" xfId="12729" xr:uid="{11CEE102-9312-4BD9-A6E4-593A3B504AB3}"/>
    <cellStyle name="메모 4 3 2 4 3 2" xfId="32185" xr:uid="{CAB65B39-89CF-406A-B039-74486D580471}"/>
    <cellStyle name="메모 4 3 2 4 4" xfId="22457" xr:uid="{1F827B5C-8D33-48F6-BB99-5874E8B3A755}"/>
    <cellStyle name="메모 4 3 2 5" xfId="5433" xr:uid="{BB06D79F-8021-410C-889B-C4CC189AF8A5}"/>
    <cellStyle name="메모 4 3 2 5 2" xfId="15161" xr:uid="{841E085C-A307-46D8-81FA-D08FE3D0602E}"/>
    <cellStyle name="메모 4 3 2 5 2 2" xfId="34617" xr:uid="{0CCE0B40-4E0D-4084-B3F6-24FDDC60A52A}"/>
    <cellStyle name="메모 4 3 2 5 3" xfId="24889" xr:uid="{F99DC50C-3B0F-4F08-8DAD-7C8E3E8EC479}"/>
    <cellStyle name="메모 4 3 2 6" xfId="10297" xr:uid="{112473E8-D819-49C5-8A80-5DA8824D191F}"/>
    <cellStyle name="메모 4 3 2 6 2" xfId="29753" xr:uid="{AE94628E-9C9E-4F17-B105-0914AF60A268}"/>
    <cellStyle name="메모 4 3 2 7" xfId="20025" xr:uid="{1BEAEF6E-795F-4D2F-86EB-31366F047213}"/>
    <cellStyle name="메모 4 3 3" xfId="873" xr:uid="{B57A2D80-9A2B-4545-9A89-D5038E76022B}"/>
    <cellStyle name="메모 4 3 3 2" xfId="2089" xr:uid="{B2D9F878-2234-46B5-AFA0-24EEB2B79B35}"/>
    <cellStyle name="메모 4 3 3 2 2" xfId="4521" xr:uid="{B90BB306-DCFE-47C3-B084-2604EA2B4376}"/>
    <cellStyle name="메모 4 3 3 2 2 2" xfId="9385" xr:uid="{0CA8F211-BC0A-4E23-9AF4-90CF4C2735D6}"/>
    <cellStyle name="메모 4 3 3 2 2 2 2" xfId="19113" xr:uid="{84B1E12F-9B41-4160-AF15-97254045D76F}"/>
    <cellStyle name="메모 4 3 3 2 2 2 2 2" xfId="38569" xr:uid="{27AFF5CB-77E1-4A6B-B826-45BA20267D80}"/>
    <cellStyle name="메모 4 3 3 2 2 2 3" xfId="28841" xr:uid="{EFD1A211-908D-434F-938F-CA0F2B3AA577}"/>
    <cellStyle name="메모 4 3 3 2 2 3" xfId="14249" xr:uid="{A6AF2F6A-EA0A-497E-BEC5-56C640AF79EE}"/>
    <cellStyle name="메모 4 3 3 2 2 3 2" xfId="33705" xr:uid="{96D7FB47-25CA-47A5-A42A-88E5D4C474FC}"/>
    <cellStyle name="메모 4 3 3 2 2 4" xfId="23977" xr:uid="{B9AF8D2C-F922-4538-B4B3-0E486ABB6148}"/>
    <cellStyle name="메모 4 3 3 2 3" xfId="6953" xr:uid="{3641EB29-146A-40CB-988D-FF93FE9084BB}"/>
    <cellStyle name="메모 4 3 3 2 3 2" xfId="16681" xr:uid="{77CF376F-1604-4628-9745-0AFE3CE91427}"/>
    <cellStyle name="메모 4 3 3 2 3 2 2" xfId="36137" xr:uid="{DD9E88A9-38A6-4122-87EC-9AADF13C7F79}"/>
    <cellStyle name="메모 4 3 3 2 3 3" xfId="26409" xr:uid="{B89AA637-8943-4F73-AB46-5BD6FF25C381}"/>
    <cellStyle name="메모 4 3 3 2 4" xfId="11817" xr:uid="{DBFCB877-467C-4F3A-8119-FEF68C4220DF}"/>
    <cellStyle name="메모 4 3 3 2 4 2" xfId="31273" xr:uid="{A731BD78-8CA9-4C93-B648-4718BF528F52}"/>
    <cellStyle name="메모 4 3 3 2 5" xfId="21545" xr:uid="{AF3C4861-7334-439C-A1BB-AC6C4A070B62}"/>
    <cellStyle name="메모 4 3 3 3" xfId="3305" xr:uid="{F9FD7C19-4D0E-4053-B53A-F86EB2F228B6}"/>
    <cellStyle name="메모 4 3 3 3 2" xfId="8169" xr:uid="{D79C8D97-58AA-4648-B8A1-91506DEB4B0C}"/>
    <cellStyle name="메모 4 3 3 3 2 2" xfId="17897" xr:uid="{1DF371CE-11C8-4000-9869-036BAD8D429E}"/>
    <cellStyle name="메모 4 3 3 3 2 2 2" xfId="37353" xr:uid="{9A7FD4BA-48AD-40E2-AAC8-5A94A911C601}"/>
    <cellStyle name="메모 4 3 3 3 2 3" xfId="27625" xr:uid="{096E87B5-3CBE-4817-8B97-0B1C035F60D6}"/>
    <cellStyle name="메모 4 3 3 3 3" xfId="13033" xr:uid="{C409F17D-C589-4A95-8885-D7DD8AA460A3}"/>
    <cellStyle name="메모 4 3 3 3 3 2" xfId="32489" xr:uid="{152CAC1C-3D0B-441C-AEDA-C3AB5E532B77}"/>
    <cellStyle name="메모 4 3 3 3 4" xfId="22761" xr:uid="{B01F18EB-CD67-4951-B20D-8470F8D24159}"/>
    <cellStyle name="메모 4 3 3 4" xfId="5737" xr:uid="{D3EA27E3-DBBB-44F0-BCC1-10BD319C9C21}"/>
    <cellStyle name="메모 4 3 3 4 2" xfId="15465" xr:uid="{61E1C7D4-4656-4B0A-867D-2E1E339D6AD9}"/>
    <cellStyle name="메모 4 3 3 4 2 2" xfId="34921" xr:uid="{10562CCF-6AA2-4158-808E-F6C9B4AE8766}"/>
    <cellStyle name="메모 4 3 3 4 3" xfId="25193" xr:uid="{663DE9FF-9DEC-4B61-B32A-62EEBA377B26}"/>
    <cellStyle name="메모 4 3 3 5" xfId="10601" xr:uid="{AE2689A0-BAD7-4410-8924-6F906C49F3B6}"/>
    <cellStyle name="메모 4 3 3 5 2" xfId="30057" xr:uid="{D23BC23A-BC17-4222-BC58-21C636471D4B}"/>
    <cellStyle name="메모 4 3 3 6" xfId="20329" xr:uid="{9B96C8D7-7148-4D41-BC00-DE1E817C4E42}"/>
    <cellStyle name="메모 4 3 4" xfId="1481" xr:uid="{F297753F-12A2-4A9A-9CD9-B5AC9122664C}"/>
    <cellStyle name="메모 4 3 4 2" xfId="3913" xr:uid="{B8C7F88A-C88D-40E8-ADD9-2B10730E40D7}"/>
    <cellStyle name="메모 4 3 4 2 2" xfId="8777" xr:uid="{A3E77A71-0D46-40AD-85CC-FB6CDF29F83F}"/>
    <cellStyle name="메모 4 3 4 2 2 2" xfId="18505" xr:uid="{197CD1DA-4E95-4EE5-BE7C-3A3209BB6A9E}"/>
    <cellStyle name="메모 4 3 4 2 2 2 2" xfId="37961" xr:uid="{A0400389-ABE8-440A-9C2F-2379C4E6F8BD}"/>
    <cellStyle name="메모 4 3 4 2 2 3" xfId="28233" xr:uid="{F27287D1-ADFC-4A7C-B3A2-84626FA23165}"/>
    <cellStyle name="메모 4 3 4 2 3" xfId="13641" xr:uid="{BB25AC1C-C102-491D-8502-5D1C8893B4A3}"/>
    <cellStyle name="메모 4 3 4 2 3 2" xfId="33097" xr:uid="{2F78CC09-A73C-4151-BE81-E32E9750E9A3}"/>
    <cellStyle name="메모 4 3 4 2 4" xfId="23369" xr:uid="{97FFD247-58EC-4D4B-A29E-48123D61F7BF}"/>
    <cellStyle name="메모 4 3 4 3" xfId="6345" xr:uid="{EFC4A017-5FC4-46D4-AA86-02D1E3D83608}"/>
    <cellStyle name="메모 4 3 4 3 2" xfId="16073" xr:uid="{7950ACF8-EDE6-419C-9435-7AE226B91399}"/>
    <cellStyle name="메모 4 3 4 3 2 2" xfId="35529" xr:uid="{75B488B3-9066-428A-B70E-28323F8066B0}"/>
    <cellStyle name="메모 4 3 4 3 3" xfId="25801" xr:uid="{28E17152-8B0E-4814-8FC9-B6E64ADF0FDA}"/>
    <cellStyle name="메모 4 3 4 4" xfId="11209" xr:uid="{94A3990B-5232-4A3F-9F8A-D8553A4A9207}"/>
    <cellStyle name="메모 4 3 4 4 2" xfId="30665" xr:uid="{0E5BC4A0-184E-4E37-BF8C-9622B31FE2B6}"/>
    <cellStyle name="메모 4 3 4 5" xfId="20937" xr:uid="{092AC842-B99B-4696-AF6C-AA26BC970336}"/>
    <cellStyle name="메모 4 3 5" xfId="2697" xr:uid="{3F5711F7-DBE6-44B7-A3CC-E8E8868F8205}"/>
    <cellStyle name="메모 4 3 5 2" xfId="7561" xr:uid="{E852B93A-3B25-464D-A713-FED8544535D1}"/>
    <cellStyle name="메모 4 3 5 2 2" xfId="17289" xr:uid="{5D0D97B6-9D13-443B-880F-4A7A99FC9483}"/>
    <cellStyle name="메모 4 3 5 2 2 2" xfId="36745" xr:uid="{9553DAA9-D8C4-4639-A2C5-9D0A03A5DAE2}"/>
    <cellStyle name="메모 4 3 5 2 3" xfId="27017" xr:uid="{98B07223-B5D6-47B3-8AEB-B6B8323C888E}"/>
    <cellStyle name="메모 4 3 5 3" xfId="12425" xr:uid="{A55609B5-935F-47E6-A18F-66D7608EC83D}"/>
    <cellStyle name="메모 4 3 5 3 2" xfId="31881" xr:uid="{54B51337-0793-44FB-A9CC-53C5DC02A4A1}"/>
    <cellStyle name="메모 4 3 5 4" xfId="22153" xr:uid="{F6728000-CF98-488B-B7A2-2ED3F5B40FBF}"/>
    <cellStyle name="메모 4 3 6" xfId="5129" xr:uid="{62C47E35-20E5-44DC-A887-A7D71760BE32}"/>
    <cellStyle name="메모 4 3 6 2" xfId="14857" xr:uid="{5D5800EF-3250-4950-A11C-77A8750F0C50}"/>
    <cellStyle name="메모 4 3 6 2 2" xfId="34313" xr:uid="{BD260712-52DB-4DFC-B329-6929A1C1E133}"/>
    <cellStyle name="메모 4 3 6 3" xfId="24585" xr:uid="{22366F60-ED10-4E38-ABC8-AE36A8F4BBF5}"/>
    <cellStyle name="메모 4 3 7" xfId="9993" xr:uid="{6D7E27F2-BA7C-47F9-98BC-459AEE4D2632}"/>
    <cellStyle name="메모 4 3 7 2" xfId="29449" xr:uid="{F36223B5-3459-4549-9A90-8EB79339DB90}"/>
    <cellStyle name="메모 4 3 8" xfId="19721" xr:uid="{21343B0C-A857-4460-8D4A-45EB5C9005F0}"/>
    <cellStyle name="메모 4 4" xfId="417" xr:uid="{DA7CEEA1-EF71-409C-8103-55AFDA1078EC}"/>
    <cellStyle name="메모 4 4 2" xfId="1025" xr:uid="{02BECB57-2678-4506-90EA-798FF369C07F}"/>
    <cellStyle name="메모 4 4 2 2" xfId="2241" xr:uid="{92BB7273-6C60-413F-B6ED-849EDA8E5DA8}"/>
    <cellStyle name="메모 4 4 2 2 2" xfId="4673" xr:uid="{C6B60E78-F190-4DD5-99F9-1CD698D5DC99}"/>
    <cellStyle name="메모 4 4 2 2 2 2" xfId="9537" xr:uid="{11084385-90E7-4AE5-B323-231B469BB458}"/>
    <cellStyle name="메모 4 4 2 2 2 2 2" xfId="19265" xr:uid="{8A523A38-7C32-4C81-A2B8-234A7CD08479}"/>
    <cellStyle name="메모 4 4 2 2 2 2 2 2" xfId="38721" xr:uid="{23CBDA22-D8ED-4680-AF19-553CFBE315A9}"/>
    <cellStyle name="메모 4 4 2 2 2 2 3" xfId="28993" xr:uid="{2C775D3B-F4D2-4366-8A98-28271B4EF122}"/>
    <cellStyle name="메모 4 4 2 2 2 3" xfId="14401" xr:uid="{2D9A2581-1F0D-4B09-9C10-0B0DB2C9FAAA}"/>
    <cellStyle name="메모 4 4 2 2 2 3 2" xfId="33857" xr:uid="{71B86A48-333F-4F65-B670-5CF8D2EFCCC0}"/>
    <cellStyle name="메모 4 4 2 2 2 4" xfId="24129" xr:uid="{2C415D61-4F8B-457B-8D77-861993E23303}"/>
    <cellStyle name="메모 4 4 2 2 3" xfId="7105" xr:uid="{455DEA2B-7925-4AE0-BAB6-FF38DF00FB7B}"/>
    <cellStyle name="메모 4 4 2 2 3 2" xfId="16833" xr:uid="{FC08D7B1-BD0E-4DDB-853F-024F7E4974F2}"/>
    <cellStyle name="메모 4 4 2 2 3 2 2" xfId="36289" xr:uid="{0E84612B-DB9D-46BC-A4D2-3589BC68EB29}"/>
    <cellStyle name="메모 4 4 2 2 3 3" xfId="26561" xr:uid="{963418BE-86BE-4E97-93CA-EEA8C8D112C9}"/>
    <cellStyle name="메모 4 4 2 2 4" xfId="11969" xr:uid="{67FFCFB0-7849-4940-B892-F388A61B19E2}"/>
    <cellStyle name="메모 4 4 2 2 4 2" xfId="31425" xr:uid="{95E27638-185F-4F70-9A35-C7F3146FD324}"/>
    <cellStyle name="메모 4 4 2 2 5" xfId="21697" xr:uid="{70DD3E96-803D-4922-ABE7-CB87CC26631D}"/>
    <cellStyle name="메모 4 4 2 3" xfId="3457" xr:uid="{647734E7-A7E6-420F-BE86-64DCD0902310}"/>
    <cellStyle name="메모 4 4 2 3 2" xfId="8321" xr:uid="{41D66ABF-EB0D-448D-8BA1-AC7F90B14D83}"/>
    <cellStyle name="메모 4 4 2 3 2 2" xfId="18049" xr:uid="{5EB9A0B0-8C76-4F4C-9E52-D2BA91E7706F}"/>
    <cellStyle name="메모 4 4 2 3 2 2 2" xfId="37505" xr:uid="{CEB3361F-BE61-4523-9794-EBCA15E3E02E}"/>
    <cellStyle name="메모 4 4 2 3 2 3" xfId="27777" xr:uid="{8A34A2B4-632D-4B2C-83A4-470BBCA4D710}"/>
    <cellStyle name="메모 4 4 2 3 3" xfId="13185" xr:uid="{FFB11ED3-335E-4EFE-A746-5C0EC96DA948}"/>
    <cellStyle name="메모 4 4 2 3 3 2" xfId="32641" xr:uid="{58AD4358-B0E2-4570-9E5A-7619D47E911D}"/>
    <cellStyle name="메모 4 4 2 3 4" xfId="22913" xr:uid="{282E13C7-6926-4D41-B92C-A166239EE94E}"/>
    <cellStyle name="메모 4 4 2 4" xfId="5889" xr:uid="{DBEEBF4E-C009-4D30-A4E2-964E45BE7021}"/>
    <cellStyle name="메모 4 4 2 4 2" xfId="15617" xr:uid="{736C5329-7910-4995-B0F4-94821F4322C0}"/>
    <cellStyle name="메모 4 4 2 4 2 2" xfId="35073" xr:uid="{4C9D2B6A-91D8-4932-B83B-079F745E4329}"/>
    <cellStyle name="메모 4 4 2 4 3" xfId="25345" xr:uid="{3AC6F704-6F74-4DB5-99A0-DE899BE67375}"/>
    <cellStyle name="메모 4 4 2 5" xfId="10753" xr:uid="{AED565DE-CD21-44EE-94DD-DDE9FD827ADC}"/>
    <cellStyle name="메모 4 4 2 5 2" xfId="30209" xr:uid="{53837E27-57F5-44DA-8419-07BA1E0B6530}"/>
    <cellStyle name="메모 4 4 2 6" xfId="20481" xr:uid="{2CA7532C-DD37-4A61-84C3-8589FB51A0D1}"/>
    <cellStyle name="메모 4 4 3" xfId="1633" xr:uid="{A9ADF6DA-5600-4535-BEB3-2E978CEB1693}"/>
    <cellStyle name="메모 4 4 3 2" xfId="4065" xr:uid="{419386EC-C4E7-479E-A095-97EB3FAA9311}"/>
    <cellStyle name="메모 4 4 3 2 2" xfId="8929" xr:uid="{C241E8A0-2FA6-4E43-877F-F7984B57E4E3}"/>
    <cellStyle name="메모 4 4 3 2 2 2" xfId="18657" xr:uid="{A049E10A-C5CB-48A9-AE25-61EC6A8F4FBC}"/>
    <cellStyle name="메모 4 4 3 2 2 2 2" xfId="38113" xr:uid="{A257214C-1C86-444B-A2CB-518B78C677E4}"/>
    <cellStyle name="메모 4 4 3 2 2 3" xfId="28385" xr:uid="{377A8AA2-D7C3-4D1E-BDBE-C7DBA1BCBB45}"/>
    <cellStyle name="메모 4 4 3 2 3" xfId="13793" xr:uid="{FF83F81B-2176-457E-B256-5908C6E83CCF}"/>
    <cellStyle name="메모 4 4 3 2 3 2" xfId="33249" xr:uid="{72007206-D5E8-4014-8B80-0EA04597CBEE}"/>
    <cellStyle name="메모 4 4 3 2 4" xfId="23521" xr:uid="{0A0434EA-3C6F-4042-88A8-EF532B4E584B}"/>
    <cellStyle name="메모 4 4 3 3" xfId="6497" xr:uid="{390EBFAC-9F29-42A2-9418-6E9E4DFD7449}"/>
    <cellStyle name="메모 4 4 3 3 2" xfId="16225" xr:uid="{5B63405C-37F1-4CBD-9A25-2E5205FC479F}"/>
    <cellStyle name="메모 4 4 3 3 2 2" xfId="35681" xr:uid="{1DEC5020-EC8D-42BA-8EE4-741B209477EF}"/>
    <cellStyle name="메모 4 4 3 3 3" xfId="25953" xr:uid="{179E62C4-37A1-423A-85FB-8C735AC42C47}"/>
    <cellStyle name="메모 4 4 3 4" xfId="11361" xr:uid="{94C2DC4E-F4DB-4A5E-823D-56D5672DA3AE}"/>
    <cellStyle name="메모 4 4 3 4 2" xfId="30817" xr:uid="{EA665F5F-0A83-4477-8C91-FA764184FE95}"/>
    <cellStyle name="메모 4 4 3 5" xfId="21089" xr:uid="{0FD0B147-0722-4F68-A711-E48579E69A00}"/>
    <cellStyle name="메모 4 4 4" xfId="2849" xr:uid="{461D8ADF-5A70-4785-9910-5497A7EBEC2F}"/>
    <cellStyle name="메모 4 4 4 2" xfId="7713" xr:uid="{905925F5-D5BA-4ABB-AE39-CC02D1654A67}"/>
    <cellStyle name="메모 4 4 4 2 2" xfId="17441" xr:uid="{6D2494B3-AF9B-4F5A-976D-32BC0DEB239F}"/>
    <cellStyle name="메모 4 4 4 2 2 2" xfId="36897" xr:uid="{D798B1A1-EE38-4376-855E-50DBE46A9284}"/>
    <cellStyle name="메모 4 4 4 2 3" xfId="27169" xr:uid="{B8A2291B-C883-4701-9DD4-7F1EDAE44850}"/>
    <cellStyle name="메모 4 4 4 3" xfId="12577" xr:uid="{3BEB2657-91A7-4072-83E2-F13C101D2F49}"/>
    <cellStyle name="메모 4 4 4 3 2" xfId="32033" xr:uid="{C79CD966-BB6A-4F1B-85A0-D85B0DFD7E97}"/>
    <cellStyle name="메모 4 4 4 4" xfId="22305" xr:uid="{4D4062B4-CB76-4992-92EE-9DA8CEB5CB7D}"/>
    <cellStyle name="메모 4 4 5" xfId="5281" xr:uid="{66760D31-662F-4842-9A91-C48A9F22C2A6}"/>
    <cellStyle name="메모 4 4 5 2" xfId="15009" xr:uid="{95333FDF-8329-46F5-BD22-8E466B852E7F}"/>
    <cellStyle name="메모 4 4 5 2 2" xfId="34465" xr:uid="{4F56F555-E1DB-4BDC-B871-49754AF9BA71}"/>
    <cellStyle name="메모 4 4 5 3" xfId="24737" xr:uid="{C70E8673-67A6-4F09-A108-A1856651DF18}"/>
    <cellStyle name="메모 4 4 6" xfId="10145" xr:uid="{02CCCA78-D94D-412B-B805-7FDE90C3A884}"/>
    <cellStyle name="메모 4 4 6 2" xfId="29601" xr:uid="{1841A288-8AB9-46BC-93EC-14D52CD4326F}"/>
    <cellStyle name="메모 4 4 7" xfId="19873" xr:uid="{650D0EC4-C6D4-4927-B2A2-0A1B71EEB21D}"/>
    <cellStyle name="메모 4 5" xfId="721" xr:uid="{531A61AE-BB5D-40EB-8E21-12A86F5A14BF}"/>
    <cellStyle name="메모 4 5 2" xfId="1937" xr:uid="{1EFBC95C-90BF-4C79-8F85-744AD8E9C99B}"/>
    <cellStyle name="메모 4 5 2 2" xfId="4369" xr:uid="{97196880-7E1F-4E30-88BB-27AD6A817D43}"/>
    <cellStyle name="메모 4 5 2 2 2" xfId="9233" xr:uid="{6B7B0036-28CA-4BEB-BB61-FB4BC4307257}"/>
    <cellStyle name="메모 4 5 2 2 2 2" xfId="18961" xr:uid="{A8372969-E2C5-4587-A38D-A52F9A8FD32D}"/>
    <cellStyle name="메모 4 5 2 2 2 2 2" xfId="38417" xr:uid="{C46B8900-204E-4043-953C-46A72A151954}"/>
    <cellStyle name="메모 4 5 2 2 2 3" xfId="28689" xr:uid="{C0E13DB1-D7CD-474B-939D-156AA085455F}"/>
    <cellStyle name="메모 4 5 2 2 3" xfId="14097" xr:uid="{6560AA2E-D24B-4919-A8D7-39FD100A2397}"/>
    <cellStyle name="메모 4 5 2 2 3 2" xfId="33553" xr:uid="{FDF8CFE7-A635-4CF5-9F9F-D87A3F9CCAB2}"/>
    <cellStyle name="메모 4 5 2 2 4" xfId="23825" xr:uid="{A1AB0FFF-FF6B-48BF-B81A-2C7E356E6C75}"/>
    <cellStyle name="메모 4 5 2 3" xfId="6801" xr:uid="{1D27A865-F002-4B44-B2D9-D01C5D9117E6}"/>
    <cellStyle name="메모 4 5 2 3 2" xfId="16529" xr:uid="{730B8372-0A87-4BD7-B16B-F4B288C33034}"/>
    <cellStyle name="메모 4 5 2 3 2 2" xfId="35985" xr:uid="{775FC128-10CD-4048-BFBA-8B18AAC9D794}"/>
    <cellStyle name="메모 4 5 2 3 3" xfId="26257" xr:uid="{B2BF8664-9715-489B-AD34-E62AA48E3138}"/>
    <cellStyle name="메모 4 5 2 4" xfId="11665" xr:uid="{D027CBBB-F4C0-4223-A27A-AD62D35E3F90}"/>
    <cellStyle name="메모 4 5 2 4 2" xfId="31121" xr:uid="{2F0D415D-7BC2-4C47-A3CE-6309F833C648}"/>
    <cellStyle name="메모 4 5 2 5" xfId="21393" xr:uid="{B3379E5A-C007-4E86-B028-A7198DFE29CE}"/>
    <cellStyle name="메모 4 5 3" xfId="3153" xr:uid="{BAC84765-C522-47F9-A872-CED33BAD6A3C}"/>
    <cellStyle name="메모 4 5 3 2" xfId="8017" xr:uid="{9AD72621-1F2A-4F4C-8787-5A1252B436EB}"/>
    <cellStyle name="메모 4 5 3 2 2" xfId="17745" xr:uid="{92B04316-1344-4173-A6C9-21DFF5CBE995}"/>
    <cellStyle name="메모 4 5 3 2 2 2" xfId="37201" xr:uid="{BB52CBE2-B8BC-4599-99BA-A447E42BEFA9}"/>
    <cellStyle name="메모 4 5 3 2 3" xfId="27473" xr:uid="{F4910A61-9048-41DC-9ABA-434250FA5E29}"/>
    <cellStyle name="메모 4 5 3 3" xfId="12881" xr:uid="{7912D089-C6F7-429B-A71F-31F1C483CFD1}"/>
    <cellStyle name="메모 4 5 3 3 2" xfId="32337" xr:uid="{6F2FEC74-35D5-42B7-A0E8-92A31C694F70}"/>
    <cellStyle name="메모 4 5 3 4" xfId="22609" xr:uid="{EA1D9075-CABC-4483-AA60-86D89061C839}"/>
    <cellStyle name="메모 4 5 4" xfId="5585" xr:uid="{1C60CCFD-54EB-4DC3-90F6-D5D0C66EF3C4}"/>
    <cellStyle name="메모 4 5 4 2" xfId="15313" xr:uid="{0DB5BBBC-B09F-400E-BA53-E432A454F224}"/>
    <cellStyle name="메모 4 5 4 2 2" xfId="34769" xr:uid="{CEFE795E-AA92-4530-9140-D19719F59D89}"/>
    <cellStyle name="메모 4 5 4 3" xfId="25041" xr:uid="{17DC0D7D-57EE-4F3A-B3B7-5A809D272EBE}"/>
    <cellStyle name="메모 4 5 5" xfId="10449" xr:uid="{3E3BC50E-F75A-4770-AC48-47208C1DFA3B}"/>
    <cellStyle name="메모 4 5 5 2" xfId="29905" xr:uid="{87167AB6-94FB-427C-AF40-832C9F471547}"/>
    <cellStyle name="메모 4 5 6" xfId="20177" xr:uid="{6DCDDC2D-C0B5-4C62-9500-732BB44962F4}"/>
    <cellStyle name="메모 4 6" xfId="1329" xr:uid="{69ACD0F3-7259-4651-BC0C-949348161CD4}"/>
    <cellStyle name="메모 4 6 2" xfId="3761" xr:uid="{4EDDB169-F4F1-4346-86E1-C5C45A088283}"/>
    <cellStyle name="메모 4 6 2 2" xfId="8625" xr:uid="{6DAAA942-1890-47E4-9AB8-24510EC5AA6C}"/>
    <cellStyle name="메모 4 6 2 2 2" xfId="18353" xr:uid="{2E14EEFC-F270-4755-97D1-C87B822D3924}"/>
    <cellStyle name="메모 4 6 2 2 2 2" xfId="37809" xr:uid="{04DBC0F9-41C7-4775-A7E8-D36062D59845}"/>
    <cellStyle name="메모 4 6 2 2 3" xfId="28081" xr:uid="{05E90ED4-F39E-496A-A478-A9E137F3590B}"/>
    <cellStyle name="메모 4 6 2 3" xfId="13489" xr:uid="{AECB6C20-5554-4262-BAA6-9F44754BBF8B}"/>
    <cellStyle name="메모 4 6 2 3 2" xfId="32945" xr:uid="{42A62BBB-C0D2-4675-9F0D-C4FA4DAEAB05}"/>
    <cellStyle name="메모 4 6 2 4" xfId="23217" xr:uid="{BB0AF84A-A9A0-4B6D-AECC-B628F33CEB19}"/>
    <cellStyle name="메모 4 6 3" xfId="6193" xr:uid="{509D0BE0-2332-44AA-BB63-89EA8C87C582}"/>
    <cellStyle name="메모 4 6 3 2" xfId="15921" xr:uid="{36DF024D-B542-4613-85D5-052EA18D6635}"/>
    <cellStyle name="메모 4 6 3 2 2" xfId="35377" xr:uid="{FECB6BC0-04E0-4EA3-B648-A084BD598015}"/>
    <cellStyle name="메모 4 6 3 3" xfId="25649" xr:uid="{1A5C98C5-0C26-4397-BD51-13FD2C98B1AF}"/>
    <cellStyle name="메모 4 6 4" xfId="11057" xr:uid="{92AF70C6-2BE5-4717-BC08-6E455F153B14}"/>
    <cellStyle name="메모 4 6 4 2" xfId="30513" xr:uid="{3C367503-2DB1-4829-994F-EB9794090E32}"/>
    <cellStyle name="메모 4 6 5" xfId="20785" xr:uid="{61E594EF-2F12-4EEA-823F-01D1F1E8780F}"/>
    <cellStyle name="메모 4 7" xfId="2545" xr:uid="{2BD8F71B-FE41-40B7-A378-58BF5AA76FD7}"/>
    <cellStyle name="메모 4 7 2" xfId="7409" xr:uid="{C0019028-DCCA-4273-95B1-BEA478E13ACC}"/>
    <cellStyle name="메모 4 7 2 2" xfId="17137" xr:uid="{AB3DE62C-ED45-499D-B805-F9F99B38564D}"/>
    <cellStyle name="메모 4 7 2 2 2" xfId="36593" xr:uid="{FF5FED76-906A-42F8-959D-172490A98BD2}"/>
    <cellStyle name="메모 4 7 2 3" xfId="26865" xr:uid="{BD26D97B-6F38-4AE5-970F-B6FC8B8EF2D7}"/>
    <cellStyle name="메모 4 7 3" xfId="12273" xr:uid="{0BD8C027-7B36-42D6-869B-F792DCF2F555}"/>
    <cellStyle name="메모 4 7 3 2" xfId="31729" xr:uid="{DBD909F4-1079-435B-A78A-E8C7CA3C6F13}"/>
    <cellStyle name="메모 4 7 4" xfId="22001" xr:uid="{EF098B60-5F44-4543-82BA-BC61B2EB3508}"/>
    <cellStyle name="메모 4 8" xfId="4977" xr:uid="{E64E5DCA-2D43-44F0-BC16-398D28A9E853}"/>
    <cellStyle name="메모 4 8 2" xfId="14705" xr:uid="{FA6C1C17-B764-4C2E-B072-D1E82B3FC4AD}"/>
    <cellStyle name="메모 4 8 2 2" xfId="34161" xr:uid="{A67B1931-55CA-41FC-A0E6-8F451A9469E5}"/>
    <cellStyle name="메모 4 8 3" xfId="24433" xr:uid="{34D2BF5D-5FDC-4221-B071-664AC9760DF0}"/>
    <cellStyle name="메모 4 9" xfId="9841" xr:uid="{86DBEC5C-1BB7-4380-95DF-4C9717EBD259}"/>
    <cellStyle name="메모 4 9 2" xfId="29297" xr:uid="{047210AA-23B6-4952-96B9-AD70F6601238}"/>
    <cellStyle name="백분율" xfId="129" builtinId="5"/>
    <cellStyle name="보통" xfId="9" builtinId="28" customBuiltin="1"/>
    <cellStyle name="보통 2" xfId="52" xr:uid="{A928D2D7-7977-4F49-9D66-E34DCE0F0558}"/>
    <cellStyle name="설명 텍스트" xfId="17" builtinId="53" customBuiltin="1"/>
    <cellStyle name="설명 텍스트 2" xfId="60" xr:uid="{0427E440-49E3-4763-A0F3-676E69556593}"/>
    <cellStyle name="셀 확인" xfId="14" builtinId="23" customBuiltin="1"/>
    <cellStyle name="셀 확인 2" xfId="57" xr:uid="{D1EEB5C4-18D6-4C32-AD58-1E190AB5313B}"/>
    <cellStyle name="쉼표" xfId="1" builtinId="3"/>
    <cellStyle name="쉼표 [0]" xfId="130" builtinId="6"/>
    <cellStyle name="쉼표 [0] 10" xfId="19588" xr:uid="{8A41DBA9-0CDC-49BB-92F9-B562FAF29DD5}"/>
    <cellStyle name="쉼표 [0] 2" xfId="208" xr:uid="{A3FCF54E-6AF2-49E4-A8A9-6556D928B10B}"/>
    <cellStyle name="쉼표 [0] 2 2" xfId="360" xr:uid="{95AA837D-0496-4529-8EC8-ECE26460E8C4}"/>
    <cellStyle name="쉼표 [0] 2 2 2" xfId="665" xr:uid="{75138718-A291-4E64-BAE2-F2D8D8D1594E}"/>
    <cellStyle name="쉼표 [0] 2 2 2 2" xfId="1273" xr:uid="{52481FEB-3A5C-4F44-8099-F212E8175B46}"/>
    <cellStyle name="쉼표 [0] 2 2 2 2 2" xfId="2489" xr:uid="{D8568CEC-E847-46B2-B36E-61B47AB525E2}"/>
    <cellStyle name="쉼표 [0] 2 2 2 2 2 2" xfId="4921" xr:uid="{A2818A28-AAD9-46EB-BF17-47D48025D942}"/>
    <cellStyle name="쉼표 [0] 2 2 2 2 2 2 2" xfId="9785" xr:uid="{0D21EF56-A38A-4494-899C-A1C3801038B8}"/>
    <cellStyle name="쉼표 [0] 2 2 2 2 2 2 2 2" xfId="19513" xr:uid="{77735878-C464-4EF1-9786-2A341D6F5CA8}"/>
    <cellStyle name="쉼표 [0] 2 2 2 2 2 2 2 2 2" xfId="38969" xr:uid="{2E19A526-A0BF-4836-9425-F1FFD182C5CB}"/>
    <cellStyle name="쉼표 [0] 2 2 2 2 2 2 2 3" xfId="29241" xr:uid="{6A1FB395-79C7-4CB0-B5D9-3D383220D15B}"/>
    <cellStyle name="쉼표 [0] 2 2 2 2 2 2 3" xfId="14649" xr:uid="{5A5C7F8F-C4DC-46DF-B281-98C55824F233}"/>
    <cellStyle name="쉼표 [0] 2 2 2 2 2 2 3 2" xfId="34105" xr:uid="{27634361-DA68-48DF-AC66-A3AC414E26A6}"/>
    <cellStyle name="쉼표 [0] 2 2 2 2 2 2 4" xfId="24377" xr:uid="{8E789DF6-C139-4527-8459-49B6E0B010AE}"/>
    <cellStyle name="쉼표 [0] 2 2 2 2 2 3" xfId="7353" xr:uid="{02990797-265C-4E31-9EA9-F5D54B267D1C}"/>
    <cellStyle name="쉼표 [0] 2 2 2 2 2 3 2" xfId="17081" xr:uid="{1B1590F1-810B-49B0-90AE-6FF6162B925B}"/>
    <cellStyle name="쉼표 [0] 2 2 2 2 2 3 2 2" xfId="36537" xr:uid="{BD49D41A-3F18-4138-B7B7-C420622F163E}"/>
    <cellStyle name="쉼표 [0] 2 2 2 2 2 3 3" xfId="26809" xr:uid="{631CDFDA-323A-4C61-B3D7-7790F70942CD}"/>
    <cellStyle name="쉼표 [0] 2 2 2 2 2 4" xfId="12217" xr:uid="{3015C255-D642-44C7-B397-64DD3D2E7A7E}"/>
    <cellStyle name="쉼표 [0] 2 2 2 2 2 4 2" xfId="31673" xr:uid="{06489A05-39CD-4661-91C6-BC6EF582E4BC}"/>
    <cellStyle name="쉼표 [0] 2 2 2 2 2 5" xfId="21945" xr:uid="{A6CED117-4D8F-48DE-B15B-F70C7D7987D3}"/>
    <cellStyle name="쉼표 [0] 2 2 2 2 3" xfId="3705" xr:uid="{93EB9D8A-5394-4076-B51A-1C96E88377DA}"/>
    <cellStyle name="쉼표 [0] 2 2 2 2 3 2" xfId="8569" xr:uid="{FDCB1F40-58E5-4C6B-9982-C49CD585D235}"/>
    <cellStyle name="쉼표 [0] 2 2 2 2 3 2 2" xfId="18297" xr:uid="{05747FDD-1743-41F7-A503-B991B65BB923}"/>
    <cellStyle name="쉼표 [0] 2 2 2 2 3 2 2 2" xfId="37753" xr:uid="{BCD407F3-85FC-4A90-861F-310857D091C3}"/>
    <cellStyle name="쉼표 [0] 2 2 2 2 3 2 3" xfId="28025" xr:uid="{0FB6C168-690E-4F3D-9CA8-47A69D5AB4FC}"/>
    <cellStyle name="쉼표 [0] 2 2 2 2 3 3" xfId="13433" xr:uid="{58D5C9BF-E36A-4654-B35E-0B63C57C6835}"/>
    <cellStyle name="쉼표 [0] 2 2 2 2 3 3 2" xfId="32889" xr:uid="{871EC890-9EB6-4241-A2AC-4D545A642D15}"/>
    <cellStyle name="쉼표 [0] 2 2 2 2 3 4" xfId="23161" xr:uid="{D1E4E1FA-6893-46BB-9680-7BAAFA41AA63}"/>
    <cellStyle name="쉼표 [0] 2 2 2 2 4" xfId="6137" xr:uid="{E4C7D866-B989-405B-8655-445C5DA89A6E}"/>
    <cellStyle name="쉼표 [0] 2 2 2 2 4 2" xfId="15865" xr:uid="{A8E27F11-B552-4D43-9A37-6A0912BC39F4}"/>
    <cellStyle name="쉼표 [0] 2 2 2 2 4 2 2" xfId="35321" xr:uid="{53A3A757-2E0A-4509-8B22-30BE8A6BA5CC}"/>
    <cellStyle name="쉼표 [0] 2 2 2 2 4 3" xfId="25593" xr:uid="{6B3D1789-E410-4862-947A-19D30981F904}"/>
    <cellStyle name="쉼표 [0] 2 2 2 2 5" xfId="11001" xr:uid="{9A2F24A0-1B64-4C93-A3FA-DBF2DF8B400A}"/>
    <cellStyle name="쉼표 [0] 2 2 2 2 5 2" xfId="30457" xr:uid="{57358DF7-1F9A-46A0-B954-5B12528ABB6E}"/>
    <cellStyle name="쉼표 [0] 2 2 2 2 6" xfId="20729" xr:uid="{23E39A8C-5027-4564-83D6-8F0455CFCE69}"/>
    <cellStyle name="쉼표 [0] 2 2 2 3" xfId="1881" xr:uid="{66A5BA75-EFF6-4AA7-BBFE-682C756D5303}"/>
    <cellStyle name="쉼표 [0] 2 2 2 3 2" xfId="4313" xr:uid="{29E7C132-30D0-4BEB-92A1-BD7CA638C94E}"/>
    <cellStyle name="쉼표 [0] 2 2 2 3 2 2" xfId="9177" xr:uid="{820D5BCF-EFD7-4D53-A465-FA455E29364C}"/>
    <cellStyle name="쉼표 [0] 2 2 2 3 2 2 2" xfId="18905" xr:uid="{E97A9258-CC8D-4781-B091-348E30056CC6}"/>
    <cellStyle name="쉼표 [0] 2 2 2 3 2 2 2 2" xfId="38361" xr:uid="{590AE16A-6483-43AF-A5AD-18E429809BB2}"/>
    <cellStyle name="쉼표 [0] 2 2 2 3 2 2 3" xfId="28633" xr:uid="{986C3741-3AC9-41A3-B9C2-894E036E7ED8}"/>
    <cellStyle name="쉼표 [0] 2 2 2 3 2 3" xfId="14041" xr:uid="{DBEB2BD3-42DE-42D3-8E06-998B7D9D7B69}"/>
    <cellStyle name="쉼표 [0] 2 2 2 3 2 3 2" xfId="33497" xr:uid="{0B96A437-62FB-4C26-BE9E-C0C94C07B7D7}"/>
    <cellStyle name="쉼표 [0] 2 2 2 3 2 4" xfId="23769" xr:uid="{270F8854-F6AB-4963-889D-27DD25F7B36D}"/>
    <cellStyle name="쉼표 [0] 2 2 2 3 3" xfId="6745" xr:uid="{90E6491E-224A-46C8-AF08-FC8F37DFBB5D}"/>
    <cellStyle name="쉼표 [0] 2 2 2 3 3 2" xfId="16473" xr:uid="{F2DC4CA8-0EEA-4932-B60E-1FB305FD05F7}"/>
    <cellStyle name="쉼표 [0] 2 2 2 3 3 2 2" xfId="35929" xr:uid="{23A0B495-8081-4717-BF7C-1389AB21109A}"/>
    <cellStyle name="쉼표 [0] 2 2 2 3 3 3" xfId="26201" xr:uid="{AC261497-D91D-4D95-AC31-E185FCA0F3ED}"/>
    <cellStyle name="쉼표 [0] 2 2 2 3 4" xfId="11609" xr:uid="{811B3DFB-CA16-4E9A-96D9-95186185AF08}"/>
    <cellStyle name="쉼표 [0] 2 2 2 3 4 2" xfId="31065" xr:uid="{6163CA38-C672-401D-9D1C-EB6A6E7DB236}"/>
    <cellStyle name="쉼표 [0] 2 2 2 3 5" xfId="21337" xr:uid="{E897E356-D24B-4D4A-AAB5-1442D40E3E85}"/>
    <cellStyle name="쉼표 [0] 2 2 2 4" xfId="3097" xr:uid="{FC091103-FB12-46FB-A3CE-35481F43518C}"/>
    <cellStyle name="쉼표 [0] 2 2 2 4 2" xfId="7961" xr:uid="{3FB3FD51-8F83-4C52-A736-6BEFE7D92404}"/>
    <cellStyle name="쉼표 [0] 2 2 2 4 2 2" xfId="17689" xr:uid="{4EECB405-70DC-476B-A1E6-1ACE67D68C4B}"/>
    <cellStyle name="쉼표 [0] 2 2 2 4 2 2 2" xfId="37145" xr:uid="{27079AB0-5F1A-4274-98E8-46A4F2F6C442}"/>
    <cellStyle name="쉼표 [0] 2 2 2 4 2 3" xfId="27417" xr:uid="{20C12DDE-DDEA-419F-B560-3E274F8D0B60}"/>
    <cellStyle name="쉼표 [0] 2 2 2 4 3" xfId="12825" xr:uid="{47261145-77AE-45F8-9017-82BA3EF7E843}"/>
    <cellStyle name="쉼표 [0] 2 2 2 4 3 2" xfId="32281" xr:uid="{91582755-418B-4F2C-872A-BBF926A81E8A}"/>
    <cellStyle name="쉼표 [0] 2 2 2 4 4" xfId="22553" xr:uid="{673BF912-77FD-42D4-BFA3-FDEB005E7485}"/>
    <cellStyle name="쉼표 [0] 2 2 2 5" xfId="5529" xr:uid="{5D4FE5B3-731E-446B-8ECE-3A3252D244F3}"/>
    <cellStyle name="쉼표 [0] 2 2 2 5 2" xfId="15257" xr:uid="{7C18CA2A-F4ED-421D-B434-444F947DBE34}"/>
    <cellStyle name="쉼표 [0] 2 2 2 5 2 2" xfId="34713" xr:uid="{D8D23F42-868D-4412-AF45-33F2B4CD61AD}"/>
    <cellStyle name="쉼표 [0] 2 2 2 5 3" xfId="24985" xr:uid="{B83E7FF6-8DB4-439E-9A26-610ECA49B81E}"/>
    <cellStyle name="쉼표 [0] 2 2 2 6" xfId="10393" xr:uid="{A533E4DD-D7C7-4EE9-B361-0EC9EC28EE18}"/>
    <cellStyle name="쉼표 [0] 2 2 2 6 2" xfId="29849" xr:uid="{B4828018-822E-4AAD-B5A1-52F3FEF6B90A}"/>
    <cellStyle name="쉼표 [0] 2 2 2 7" xfId="20121" xr:uid="{13AB854E-7550-4922-8FAF-10ADD07E46EA}"/>
    <cellStyle name="쉼표 [0] 2 2 3" xfId="969" xr:uid="{9E0AAD65-F30B-4E9C-8179-FE0E9D7E26C2}"/>
    <cellStyle name="쉼표 [0] 2 2 3 2" xfId="2185" xr:uid="{262A4F5D-013E-48EF-B60D-A285AAD85F8F}"/>
    <cellStyle name="쉼표 [0] 2 2 3 2 2" xfId="4617" xr:uid="{45891B2F-A6FF-4172-87E6-12966AC85A80}"/>
    <cellStyle name="쉼표 [0] 2 2 3 2 2 2" xfId="9481" xr:uid="{3CBD6558-9C0E-438D-8E75-068D18D1FEA1}"/>
    <cellStyle name="쉼표 [0] 2 2 3 2 2 2 2" xfId="19209" xr:uid="{2800D954-5397-4AC3-B158-EDE0AE808CC1}"/>
    <cellStyle name="쉼표 [0] 2 2 3 2 2 2 2 2" xfId="38665" xr:uid="{8EA8A2D1-5A2E-40A6-BD4E-1993F8DBDA19}"/>
    <cellStyle name="쉼표 [0] 2 2 3 2 2 2 3" xfId="28937" xr:uid="{0C44D932-DA31-4877-B852-94C42BF090FC}"/>
    <cellStyle name="쉼표 [0] 2 2 3 2 2 3" xfId="14345" xr:uid="{D24BB60A-2AA9-4415-82C4-DE09F543B4A2}"/>
    <cellStyle name="쉼표 [0] 2 2 3 2 2 3 2" xfId="33801" xr:uid="{409A1B75-B22E-45B0-8800-B97880979D99}"/>
    <cellStyle name="쉼표 [0] 2 2 3 2 2 4" xfId="24073" xr:uid="{44C86C28-0346-4A9F-A4B6-1655AE009766}"/>
    <cellStyle name="쉼표 [0] 2 2 3 2 3" xfId="7049" xr:uid="{7D352D37-9797-47A4-A203-626E54ABD546}"/>
    <cellStyle name="쉼표 [0] 2 2 3 2 3 2" xfId="16777" xr:uid="{C18AADC3-1DD3-46CF-9F9F-2776383708E7}"/>
    <cellStyle name="쉼표 [0] 2 2 3 2 3 2 2" xfId="36233" xr:uid="{35277A7E-1307-4660-875F-3E723AD42E33}"/>
    <cellStyle name="쉼표 [0] 2 2 3 2 3 3" xfId="26505" xr:uid="{0094A7CA-03E0-455F-8F3E-CEDA9B173384}"/>
    <cellStyle name="쉼표 [0] 2 2 3 2 4" xfId="11913" xr:uid="{206FECF4-7441-4332-A22B-6BE3D1783429}"/>
    <cellStyle name="쉼표 [0] 2 2 3 2 4 2" xfId="31369" xr:uid="{6B5C9FDB-5E6B-4EAF-9A58-FD4D9F9E1C16}"/>
    <cellStyle name="쉼표 [0] 2 2 3 2 5" xfId="21641" xr:uid="{3DA90538-8426-4596-8F72-7D6927209767}"/>
    <cellStyle name="쉼표 [0] 2 2 3 3" xfId="3401" xr:uid="{F88275A5-7FC6-446B-AA8E-609582831A89}"/>
    <cellStyle name="쉼표 [0] 2 2 3 3 2" xfId="8265" xr:uid="{7FD10847-8B16-4B7F-B610-82533288A88B}"/>
    <cellStyle name="쉼표 [0] 2 2 3 3 2 2" xfId="17993" xr:uid="{A1E19BE2-0719-45BE-AC30-8FB5268FBFBA}"/>
    <cellStyle name="쉼표 [0] 2 2 3 3 2 2 2" xfId="37449" xr:uid="{72AADD08-C9B0-4812-A357-D5C25E536FF7}"/>
    <cellStyle name="쉼표 [0] 2 2 3 3 2 3" xfId="27721" xr:uid="{82DF2C49-7737-455A-98A3-203DDE09BBE0}"/>
    <cellStyle name="쉼표 [0] 2 2 3 3 3" xfId="13129" xr:uid="{BA5C825E-BF1E-4B80-8436-2EB58FB2A39A}"/>
    <cellStyle name="쉼표 [0] 2 2 3 3 3 2" xfId="32585" xr:uid="{EB6A09F9-7C55-41C9-98E0-5BD93222CF84}"/>
    <cellStyle name="쉼표 [0] 2 2 3 3 4" xfId="22857" xr:uid="{AC18FCD4-56E5-4D4B-B29A-03CE9D47198E}"/>
    <cellStyle name="쉼표 [0] 2 2 3 4" xfId="5833" xr:uid="{0FA9D8FA-EA20-4577-BEA0-69055294625E}"/>
    <cellStyle name="쉼표 [0] 2 2 3 4 2" xfId="15561" xr:uid="{FDD0BB5C-7FD6-4D43-A1D2-1CAAEF385AB7}"/>
    <cellStyle name="쉼표 [0] 2 2 3 4 2 2" xfId="35017" xr:uid="{36C13FB2-2BFC-4734-A917-0EBFD183796D}"/>
    <cellStyle name="쉼표 [0] 2 2 3 4 3" xfId="25289" xr:uid="{17A79A79-490B-497C-95A6-53D7285AA980}"/>
    <cellStyle name="쉼표 [0] 2 2 3 5" xfId="10697" xr:uid="{832B17B0-75C4-41DD-AD62-7625E78F4968}"/>
    <cellStyle name="쉼표 [0] 2 2 3 5 2" xfId="30153" xr:uid="{509BA92F-1B8D-4575-8F40-ECCA3DDB160A}"/>
    <cellStyle name="쉼표 [0] 2 2 3 6" xfId="20425" xr:uid="{D82487CA-F57F-4D08-92F9-878B929B2E98}"/>
    <cellStyle name="쉼표 [0] 2 2 4" xfId="1577" xr:uid="{69753C48-6E4D-42D3-A4C9-D1841F8CB404}"/>
    <cellStyle name="쉼표 [0] 2 2 4 2" xfId="4009" xr:uid="{47A9D641-060D-4384-BF83-0611B627142E}"/>
    <cellStyle name="쉼표 [0] 2 2 4 2 2" xfId="8873" xr:uid="{0D4098B9-77D2-4788-A627-925FA04E96AA}"/>
    <cellStyle name="쉼표 [0] 2 2 4 2 2 2" xfId="18601" xr:uid="{B62F5CCC-CF6B-411E-83BD-D0B171B4E8E2}"/>
    <cellStyle name="쉼표 [0] 2 2 4 2 2 2 2" xfId="38057" xr:uid="{5DD200E4-3BC6-4CC4-AE16-3F53B89777CC}"/>
    <cellStyle name="쉼표 [0] 2 2 4 2 2 3" xfId="28329" xr:uid="{D6F5A820-07A9-4373-8F90-D1A78C7D8DE7}"/>
    <cellStyle name="쉼표 [0] 2 2 4 2 3" xfId="13737" xr:uid="{B0782164-2720-4037-B166-69A9796794C8}"/>
    <cellStyle name="쉼표 [0] 2 2 4 2 3 2" xfId="33193" xr:uid="{BDAD7EA5-FAAA-4B37-B9EB-E7CB0C734AA1}"/>
    <cellStyle name="쉼표 [0] 2 2 4 2 4" xfId="23465" xr:uid="{7C00B7A1-93A3-4274-80AF-1B05BB493726}"/>
    <cellStyle name="쉼표 [0] 2 2 4 3" xfId="6441" xr:uid="{002E1505-69D3-487D-99BB-7B359FF5FDBE}"/>
    <cellStyle name="쉼표 [0] 2 2 4 3 2" xfId="16169" xr:uid="{8F8C705E-F239-441A-AB4C-B5F4A0CA69F3}"/>
    <cellStyle name="쉼표 [0] 2 2 4 3 2 2" xfId="35625" xr:uid="{26F8B0B9-1E83-4E70-865B-316900DB3101}"/>
    <cellStyle name="쉼표 [0] 2 2 4 3 3" xfId="25897" xr:uid="{B4A1E98C-FEA5-4168-B681-CD6C1B87100F}"/>
    <cellStyle name="쉼표 [0] 2 2 4 4" xfId="11305" xr:uid="{BB58C687-9118-410D-A578-827ABD7360E5}"/>
    <cellStyle name="쉼표 [0] 2 2 4 4 2" xfId="30761" xr:uid="{AB7D13A5-02FA-4965-9FAB-76D3DBF66932}"/>
    <cellStyle name="쉼표 [0] 2 2 4 5" xfId="21033" xr:uid="{B5BB1811-9EFA-4E32-A1A7-9943F43A8174}"/>
    <cellStyle name="쉼표 [0] 2 2 5" xfId="2793" xr:uid="{EDE34A4B-4DB4-4F6D-AC71-62CEAA3AAAB9}"/>
    <cellStyle name="쉼표 [0] 2 2 5 2" xfId="7657" xr:uid="{13155FDD-F6AC-4B19-B915-7146F3944F1C}"/>
    <cellStyle name="쉼표 [0] 2 2 5 2 2" xfId="17385" xr:uid="{8F7879F3-3D56-4D41-B4C2-D8951F7E7CBC}"/>
    <cellStyle name="쉼표 [0] 2 2 5 2 2 2" xfId="36841" xr:uid="{8926DF3B-42C9-49DA-B540-E9AEE1D469F6}"/>
    <cellStyle name="쉼표 [0] 2 2 5 2 3" xfId="27113" xr:uid="{D088645A-A518-4C18-8DB6-58AC534F2555}"/>
    <cellStyle name="쉼표 [0] 2 2 5 3" xfId="12521" xr:uid="{AD039EA7-C1A4-4EBE-A448-B0C2EA366075}"/>
    <cellStyle name="쉼표 [0] 2 2 5 3 2" xfId="31977" xr:uid="{1A5D89F8-C7B5-4798-8804-AEA3D8963531}"/>
    <cellStyle name="쉼표 [0] 2 2 5 4" xfId="22249" xr:uid="{78B50B9F-2120-4A64-BAF9-74B23744739E}"/>
    <cellStyle name="쉼표 [0] 2 2 6" xfId="5225" xr:uid="{DFEC255A-038A-41C0-B5CF-3619251D82E1}"/>
    <cellStyle name="쉼표 [0] 2 2 6 2" xfId="14953" xr:uid="{DFC67E47-6964-40AC-AA5D-D33799200660}"/>
    <cellStyle name="쉼표 [0] 2 2 6 2 2" xfId="34409" xr:uid="{6D9ABA64-7B9C-427D-91D3-99B7E3E0AC40}"/>
    <cellStyle name="쉼표 [0] 2 2 6 3" xfId="24681" xr:uid="{B521BAB0-46F0-4631-BA6A-C34280823A7F}"/>
    <cellStyle name="쉼표 [0] 2 2 7" xfId="10089" xr:uid="{CADA4A62-4CA7-48EA-9564-1BA562C94B6B}"/>
    <cellStyle name="쉼표 [0] 2 2 7 2" xfId="29545" xr:uid="{93E62A41-0612-4E54-8BC7-417C28E80928}"/>
    <cellStyle name="쉼표 [0] 2 2 8" xfId="19817" xr:uid="{AFF5E994-15C3-45CB-B3D3-32E570F08E0E}"/>
    <cellStyle name="쉼표 [0] 2 3" xfId="513" xr:uid="{E1E77004-EF3D-40E2-B646-A671B6FA03F3}"/>
    <cellStyle name="쉼표 [0] 2 3 2" xfId="1121" xr:uid="{CF8BF2CE-1DD7-45C4-AC1D-8B4933D9A976}"/>
    <cellStyle name="쉼표 [0] 2 3 2 2" xfId="2337" xr:uid="{245FAE62-2E50-46D4-90A5-D5D401684B41}"/>
    <cellStyle name="쉼표 [0] 2 3 2 2 2" xfId="4769" xr:uid="{CC15B585-50E1-4B0C-9F0F-D1A6F29A6D92}"/>
    <cellStyle name="쉼표 [0] 2 3 2 2 2 2" xfId="9633" xr:uid="{D12F689D-83FD-4E08-A742-5BAD1B96ED57}"/>
    <cellStyle name="쉼표 [0] 2 3 2 2 2 2 2" xfId="19361" xr:uid="{1BC3D46D-F4A2-4D2F-9CC2-7287E228435F}"/>
    <cellStyle name="쉼표 [0] 2 3 2 2 2 2 2 2" xfId="38817" xr:uid="{2622CB99-CB10-42C3-8F7B-EA4ED7B4BFE4}"/>
    <cellStyle name="쉼표 [0] 2 3 2 2 2 2 3" xfId="29089" xr:uid="{D5C2867E-1EE5-4215-834F-3E85FD3F3343}"/>
    <cellStyle name="쉼표 [0] 2 3 2 2 2 3" xfId="14497" xr:uid="{2258920D-EB83-4AA3-A01F-6EC798C2D1E4}"/>
    <cellStyle name="쉼표 [0] 2 3 2 2 2 3 2" xfId="33953" xr:uid="{606C7382-73C0-41BE-9637-6B682A34F3E8}"/>
    <cellStyle name="쉼표 [0] 2 3 2 2 2 4" xfId="24225" xr:uid="{BBA9EDF7-B197-4330-A8BA-70035592A301}"/>
    <cellStyle name="쉼표 [0] 2 3 2 2 3" xfId="7201" xr:uid="{77F103C7-8B35-4AE7-A231-CA1B32C691E1}"/>
    <cellStyle name="쉼표 [0] 2 3 2 2 3 2" xfId="16929" xr:uid="{8F36EE94-C4C5-47A5-A967-70D2AAD3C0FA}"/>
    <cellStyle name="쉼표 [0] 2 3 2 2 3 2 2" xfId="36385" xr:uid="{120F1B61-5D85-4C5B-A7EC-3EF5F1E3B543}"/>
    <cellStyle name="쉼표 [0] 2 3 2 2 3 3" xfId="26657" xr:uid="{47EFF054-2A55-4765-939B-C03B740EC5E1}"/>
    <cellStyle name="쉼표 [0] 2 3 2 2 4" xfId="12065" xr:uid="{B70E3DA0-215D-4798-A7B8-7C80C513B3D1}"/>
    <cellStyle name="쉼표 [0] 2 3 2 2 4 2" xfId="31521" xr:uid="{CEB39687-B91B-47A0-B743-A59A85C87F9C}"/>
    <cellStyle name="쉼표 [0] 2 3 2 2 5" xfId="21793" xr:uid="{2BF71138-3EEC-4E98-A797-B1B0AEF9834D}"/>
    <cellStyle name="쉼표 [0] 2 3 2 3" xfId="3553" xr:uid="{BBE76966-A5A5-45CF-ABD8-B531F2497731}"/>
    <cellStyle name="쉼표 [0] 2 3 2 3 2" xfId="8417" xr:uid="{3F7FA982-A02A-4453-A53C-A01171D7656D}"/>
    <cellStyle name="쉼표 [0] 2 3 2 3 2 2" xfId="18145" xr:uid="{07200EB6-8852-4F39-A65A-5C586473AD71}"/>
    <cellStyle name="쉼표 [0] 2 3 2 3 2 2 2" xfId="37601" xr:uid="{012F3B37-8EC2-4111-B8DE-7FF07B2F2FEA}"/>
    <cellStyle name="쉼표 [0] 2 3 2 3 2 3" xfId="27873" xr:uid="{7DB4269F-4866-4052-B13E-93D94AE18196}"/>
    <cellStyle name="쉼표 [0] 2 3 2 3 3" xfId="13281" xr:uid="{8C1C83F0-D26A-426D-B045-29F2B6962223}"/>
    <cellStyle name="쉼표 [0] 2 3 2 3 3 2" xfId="32737" xr:uid="{0F25C728-F8B1-431A-BF80-002E30D53AFB}"/>
    <cellStyle name="쉼표 [0] 2 3 2 3 4" xfId="23009" xr:uid="{65971E03-8C08-4743-8684-72A758C600C8}"/>
    <cellStyle name="쉼표 [0] 2 3 2 4" xfId="5985" xr:uid="{6D90EE1C-3F26-4A70-B786-1DC62B56238A}"/>
    <cellStyle name="쉼표 [0] 2 3 2 4 2" xfId="15713" xr:uid="{D9575204-4550-421C-BF4B-AFAD379C1171}"/>
    <cellStyle name="쉼표 [0] 2 3 2 4 2 2" xfId="35169" xr:uid="{D043F6A1-90F2-439C-A3A9-F7501FC50282}"/>
    <cellStyle name="쉼표 [0] 2 3 2 4 3" xfId="25441" xr:uid="{C5C32C14-38A6-46B0-ABB7-482085FC39DD}"/>
    <cellStyle name="쉼표 [0] 2 3 2 5" xfId="10849" xr:uid="{55F9418A-C095-461B-8A09-954F06119356}"/>
    <cellStyle name="쉼표 [0] 2 3 2 5 2" xfId="30305" xr:uid="{59F83CD0-044E-4171-861B-4155CD22308C}"/>
    <cellStyle name="쉼표 [0] 2 3 2 6" xfId="20577" xr:uid="{56F7C7A1-3CC9-4221-A78B-B25E0E8A1424}"/>
    <cellStyle name="쉼표 [0] 2 3 3" xfId="1729" xr:uid="{F5D4E36D-88C1-43BA-8666-DB112DB1EBFC}"/>
    <cellStyle name="쉼표 [0] 2 3 3 2" xfId="4161" xr:uid="{ED1C9231-14BC-4D7D-9715-4ABE0CCFAC8B}"/>
    <cellStyle name="쉼표 [0] 2 3 3 2 2" xfId="9025" xr:uid="{7E7CA5D5-DAEA-43C4-A600-E4ABC3DC05BA}"/>
    <cellStyle name="쉼표 [0] 2 3 3 2 2 2" xfId="18753" xr:uid="{7E22F733-5143-4881-AB36-4A2F6C41A83E}"/>
    <cellStyle name="쉼표 [0] 2 3 3 2 2 2 2" xfId="38209" xr:uid="{DF4BF27C-A54E-4592-A663-3E1B4C54FB0A}"/>
    <cellStyle name="쉼표 [0] 2 3 3 2 2 3" xfId="28481" xr:uid="{59F578A2-DC4D-41F7-9DB6-2735F5A62EA6}"/>
    <cellStyle name="쉼표 [0] 2 3 3 2 3" xfId="13889" xr:uid="{09B9AC9B-645D-4E43-AED8-4D6CCF4A4DAE}"/>
    <cellStyle name="쉼표 [0] 2 3 3 2 3 2" xfId="33345" xr:uid="{825BD732-F2B7-48D6-A9F1-73FF5F364F3F}"/>
    <cellStyle name="쉼표 [0] 2 3 3 2 4" xfId="23617" xr:uid="{23DCDFB3-A916-4DBA-9111-38E9E69740A0}"/>
    <cellStyle name="쉼표 [0] 2 3 3 3" xfId="6593" xr:uid="{DE05B26C-2468-43E5-A89D-6DD73F9499C2}"/>
    <cellStyle name="쉼표 [0] 2 3 3 3 2" xfId="16321" xr:uid="{B74A7974-A6AD-4912-9D3A-BE9B801C9290}"/>
    <cellStyle name="쉼표 [0] 2 3 3 3 2 2" xfId="35777" xr:uid="{C1641B73-A49B-41CD-882D-67BE11020023}"/>
    <cellStyle name="쉼표 [0] 2 3 3 3 3" xfId="26049" xr:uid="{8893D582-35B5-4204-B0EA-FE1DEE63130C}"/>
    <cellStyle name="쉼표 [0] 2 3 3 4" xfId="11457" xr:uid="{1C2163DF-F265-4712-BFBF-4248AC8CA422}"/>
    <cellStyle name="쉼표 [0] 2 3 3 4 2" xfId="30913" xr:uid="{64A93C21-CABA-4D0C-B6FC-04A93C303958}"/>
    <cellStyle name="쉼표 [0] 2 3 3 5" xfId="21185" xr:uid="{46180607-0F03-4616-A31D-93C8431FF088}"/>
    <cellStyle name="쉼표 [0] 2 3 4" xfId="2945" xr:uid="{A1AE07A7-4289-492D-A425-842F5665D3A2}"/>
    <cellStyle name="쉼표 [0] 2 3 4 2" xfId="7809" xr:uid="{E8B4DBB9-91CB-4CE3-B92F-F607D44BEFAA}"/>
    <cellStyle name="쉼표 [0] 2 3 4 2 2" xfId="17537" xr:uid="{BE8F5238-9910-41C6-ABF0-BBB03FE84F61}"/>
    <cellStyle name="쉼표 [0] 2 3 4 2 2 2" xfId="36993" xr:uid="{5BE87163-4008-4777-8133-852370248A2E}"/>
    <cellStyle name="쉼표 [0] 2 3 4 2 3" xfId="27265" xr:uid="{DC811DE2-659D-45C2-9185-98C0EA11254B}"/>
    <cellStyle name="쉼표 [0] 2 3 4 3" xfId="12673" xr:uid="{92F33038-EC5E-4725-9DAF-5E4E2C24F671}"/>
    <cellStyle name="쉼표 [0] 2 3 4 3 2" xfId="32129" xr:uid="{5F3F162D-BFB0-453C-9635-D8E7B4CC49FE}"/>
    <cellStyle name="쉼표 [0] 2 3 4 4" xfId="22401" xr:uid="{9B5B64EF-CF1D-47C5-8A89-F6A31AC75459}"/>
    <cellStyle name="쉼표 [0] 2 3 5" xfId="5377" xr:uid="{89CA6646-835E-4193-9838-BA4DD3160B3B}"/>
    <cellStyle name="쉼표 [0] 2 3 5 2" xfId="15105" xr:uid="{85BB7BE8-20ED-4083-9EB8-D27C7E21620C}"/>
    <cellStyle name="쉼표 [0] 2 3 5 2 2" xfId="34561" xr:uid="{10B4A724-12C1-4A03-90AC-FDF7800D871E}"/>
    <cellStyle name="쉼표 [0] 2 3 5 3" xfId="24833" xr:uid="{766E32A6-9DA7-466E-9F2E-3FB1C7D19FF1}"/>
    <cellStyle name="쉼표 [0] 2 3 6" xfId="10241" xr:uid="{6E7F4D3C-5FB0-4EB9-B3D4-F259A7CB775D}"/>
    <cellStyle name="쉼표 [0] 2 3 6 2" xfId="29697" xr:uid="{490B8DE2-FD60-4C17-BF92-69819043D016}"/>
    <cellStyle name="쉼표 [0] 2 3 7" xfId="19969" xr:uid="{6003A080-49DE-4BF2-B053-95B6ACE19AEA}"/>
    <cellStyle name="쉼표 [0] 2 4" xfId="817" xr:uid="{12A50750-AA67-4BC6-99E5-17CFE04CB0A3}"/>
    <cellStyle name="쉼표 [0] 2 4 2" xfId="2033" xr:uid="{958EBEFC-242E-4B34-AA91-7784F68F5BD2}"/>
    <cellStyle name="쉼표 [0] 2 4 2 2" xfId="4465" xr:uid="{65D12939-76B7-47F3-8079-83D35616D4E6}"/>
    <cellStyle name="쉼표 [0] 2 4 2 2 2" xfId="9329" xr:uid="{4C03CEF2-5D90-4660-BD57-FCD16032F32A}"/>
    <cellStyle name="쉼표 [0] 2 4 2 2 2 2" xfId="19057" xr:uid="{981A106A-7461-4767-882B-C561BE419419}"/>
    <cellStyle name="쉼표 [0] 2 4 2 2 2 2 2" xfId="38513" xr:uid="{0A0813EC-37E0-459A-99D3-27D84ED5D466}"/>
    <cellStyle name="쉼표 [0] 2 4 2 2 2 3" xfId="28785" xr:uid="{4C92BFC7-3C79-4405-9802-0C53A2DB936A}"/>
    <cellStyle name="쉼표 [0] 2 4 2 2 3" xfId="14193" xr:uid="{81EDE14D-68FB-4215-B0CE-4013F8736C04}"/>
    <cellStyle name="쉼표 [0] 2 4 2 2 3 2" xfId="33649" xr:uid="{596B1DD3-5F1C-42A6-BD0B-204A6C2C4303}"/>
    <cellStyle name="쉼표 [0] 2 4 2 2 4" xfId="23921" xr:uid="{B82F9BA4-B75F-4F8B-BE02-1EE043281682}"/>
    <cellStyle name="쉼표 [0] 2 4 2 3" xfId="6897" xr:uid="{204B8132-C3DD-414F-8ADE-95278DFEE013}"/>
    <cellStyle name="쉼표 [0] 2 4 2 3 2" xfId="16625" xr:uid="{6AC272BA-9C99-43B6-A0CD-50DFC129A3F8}"/>
    <cellStyle name="쉼표 [0] 2 4 2 3 2 2" xfId="36081" xr:uid="{394198A9-FE2B-4A33-9660-E3F83EF964E6}"/>
    <cellStyle name="쉼표 [0] 2 4 2 3 3" xfId="26353" xr:uid="{869BA2F0-3C71-49BF-BB00-B6DBAF584C39}"/>
    <cellStyle name="쉼표 [0] 2 4 2 4" xfId="11761" xr:uid="{E3337C97-6D4E-49BB-A34A-93991EC39B48}"/>
    <cellStyle name="쉼표 [0] 2 4 2 4 2" xfId="31217" xr:uid="{E912BA26-67A9-42E2-B058-C14BD018239A}"/>
    <cellStyle name="쉼표 [0] 2 4 2 5" xfId="21489" xr:uid="{4A2A9691-35B8-464E-A0B3-F3A2AA4E30A5}"/>
    <cellStyle name="쉼표 [0] 2 4 3" xfId="3249" xr:uid="{1EA990EA-A86F-4C78-9AC0-2AF401B752BC}"/>
    <cellStyle name="쉼표 [0] 2 4 3 2" xfId="8113" xr:uid="{8AAEBF47-7CBB-4C89-B35A-2CA1780E96C2}"/>
    <cellStyle name="쉼표 [0] 2 4 3 2 2" xfId="17841" xr:uid="{79C8C1D1-CE63-443B-AE33-EED53FB786B3}"/>
    <cellStyle name="쉼표 [0] 2 4 3 2 2 2" xfId="37297" xr:uid="{41BED4BF-6EEE-4557-807C-BDA7F5A5BDFE}"/>
    <cellStyle name="쉼표 [0] 2 4 3 2 3" xfId="27569" xr:uid="{044E7E55-A099-4E68-A840-95AAC8801B87}"/>
    <cellStyle name="쉼표 [0] 2 4 3 3" xfId="12977" xr:uid="{2DC92D65-B645-48F8-AAF8-9F7EA00C5E3B}"/>
    <cellStyle name="쉼표 [0] 2 4 3 3 2" xfId="32433" xr:uid="{D981877D-43C2-4DB1-9E65-8E109B79B093}"/>
    <cellStyle name="쉼표 [0] 2 4 3 4" xfId="22705" xr:uid="{8C3A6949-A939-470D-8B84-445E0672B432}"/>
    <cellStyle name="쉼표 [0] 2 4 4" xfId="5681" xr:uid="{DFDF7DD0-BEFC-41E6-B5C0-92A3BC8BE43E}"/>
    <cellStyle name="쉼표 [0] 2 4 4 2" xfId="15409" xr:uid="{45402766-FCD8-438E-A589-833BE4290E6C}"/>
    <cellStyle name="쉼표 [0] 2 4 4 2 2" xfId="34865" xr:uid="{78F5CF04-E9A2-4323-828D-410775E5DF26}"/>
    <cellStyle name="쉼표 [0] 2 4 4 3" xfId="25137" xr:uid="{65E229BF-68EE-4A30-80DE-4FEEEEA8F1CC}"/>
    <cellStyle name="쉼표 [0] 2 4 5" xfId="10545" xr:uid="{EEB04BE1-7073-462B-8487-59EF3090A3E5}"/>
    <cellStyle name="쉼표 [0] 2 4 5 2" xfId="30001" xr:uid="{DEDAC16E-403C-4886-8169-86285B41A06B}"/>
    <cellStyle name="쉼표 [0] 2 4 6" xfId="20273" xr:uid="{C4BFF316-2F50-4BEB-9428-3E982BF99C33}"/>
    <cellStyle name="쉼표 [0] 2 5" xfId="1425" xr:uid="{9DA67E5A-8D54-475E-A7E0-07C493826E0C}"/>
    <cellStyle name="쉼표 [0] 2 5 2" xfId="3857" xr:uid="{2769CF8A-A0C1-425C-A2F5-DF41C9A95527}"/>
    <cellStyle name="쉼표 [0] 2 5 2 2" xfId="8721" xr:uid="{499BB5FA-D916-41B8-87C6-F33481927E54}"/>
    <cellStyle name="쉼표 [0] 2 5 2 2 2" xfId="18449" xr:uid="{238DC7E1-C4D7-47CC-B909-CB3AF5F33EAF}"/>
    <cellStyle name="쉼표 [0] 2 5 2 2 2 2" xfId="37905" xr:uid="{4B61BE2D-E97A-448F-A800-0CD807F6CCB6}"/>
    <cellStyle name="쉼표 [0] 2 5 2 2 3" xfId="28177" xr:uid="{25582122-9DC3-4EA9-B472-DD589D8F6492}"/>
    <cellStyle name="쉼표 [0] 2 5 2 3" xfId="13585" xr:uid="{9F0ECEE3-A605-4BCE-965E-C7E2B1EB43C8}"/>
    <cellStyle name="쉼표 [0] 2 5 2 3 2" xfId="33041" xr:uid="{1E19108A-16A6-4BB7-9200-D2370B4862DB}"/>
    <cellStyle name="쉼표 [0] 2 5 2 4" xfId="23313" xr:uid="{4EF8D103-CA60-4725-A2FD-8C8D21C101FD}"/>
    <cellStyle name="쉼표 [0] 2 5 3" xfId="6289" xr:uid="{0B81774E-EB59-4BBA-B5D7-BD8905E69917}"/>
    <cellStyle name="쉼표 [0] 2 5 3 2" xfId="16017" xr:uid="{31F8D7C7-8C96-4F05-922C-EDC2A5451A8D}"/>
    <cellStyle name="쉼표 [0] 2 5 3 2 2" xfId="35473" xr:uid="{8D4323B5-3A5A-474C-BCBB-F3DC44B61149}"/>
    <cellStyle name="쉼표 [0] 2 5 3 3" xfId="25745" xr:uid="{1AD62D67-3C41-494D-A57E-037FA46485C2}"/>
    <cellStyle name="쉼표 [0] 2 5 4" xfId="11153" xr:uid="{D6E9DC02-FACE-43E1-AEFE-D3CF3D033A01}"/>
    <cellStyle name="쉼표 [0] 2 5 4 2" xfId="30609" xr:uid="{59BC7110-1C02-4757-8BA3-5E8CC4D7B829}"/>
    <cellStyle name="쉼표 [0] 2 5 5" xfId="20881" xr:uid="{4D832052-DAFA-4EB9-A1CA-1359F8A92CE7}"/>
    <cellStyle name="쉼표 [0] 2 6" xfId="2641" xr:uid="{03D28281-21CD-4AFB-A282-85FEBD77FE3F}"/>
    <cellStyle name="쉼표 [0] 2 6 2" xfId="7505" xr:uid="{82ACDF2E-ABD0-4C61-98B4-9F81E8BED905}"/>
    <cellStyle name="쉼표 [0] 2 6 2 2" xfId="17233" xr:uid="{062E81C2-BA54-4A7E-8966-6723CBB952E8}"/>
    <cellStyle name="쉼표 [0] 2 6 2 2 2" xfId="36689" xr:uid="{4A2DADD3-8685-42C6-93A6-D565BE11D2BC}"/>
    <cellStyle name="쉼표 [0] 2 6 2 3" xfId="26961" xr:uid="{4C6846B4-FCEE-4BDC-88AB-4DE9ADC29B51}"/>
    <cellStyle name="쉼표 [0] 2 6 3" xfId="12369" xr:uid="{21E0A7E5-7F3F-4202-A19F-5BA3D4BA364B}"/>
    <cellStyle name="쉼표 [0] 2 6 3 2" xfId="31825" xr:uid="{FD6BF014-42A4-45EB-980F-FFF9A77975C8}"/>
    <cellStyle name="쉼표 [0] 2 6 4" xfId="22097" xr:uid="{33C670E8-0C85-44F8-8B66-DCC4B776EA1B}"/>
    <cellStyle name="쉼표 [0] 2 7" xfId="5073" xr:uid="{A0F95062-CC40-46BB-99C5-913C719D6116}"/>
    <cellStyle name="쉼표 [0] 2 7 2" xfId="14801" xr:uid="{02A8ACEB-9D08-4AD5-A7AD-4993EA907405}"/>
    <cellStyle name="쉼표 [0] 2 7 2 2" xfId="34257" xr:uid="{6E0C92E0-1005-4D37-A31F-A7364B4F9EE3}"/>
    <cellStyle name="쉼표 [0] 2 7 3" xfId="24529" xr:uid="{D5E8097B-F374-450C-8F78-A777559537DD}"/>
    <cellStyle name="쉼표 [0] 2 8" xfId="9937" xr:uid="{DCC46002-D382-4FC8-983B-59C8A090C65D}"/>
    <cellStyle name="쉼표 [0] 2 8 2" xfId="29393" xr:uid="{BA546160-64EC-47CA-B448-F4C657B90E25}"/>
    <cellStyle name="쉼표 [0] 2 9" xfId="19665" xr:uid="{F8A78367-AB78-43AD-9476-3E73846AFE11}"/>
    <cellStyle name="쉼표 [0] 3" xfId="283" xr:uid="{36820F98-9213-4D38-A19A-C3BE7DC7827E}"/>
    <cellStyle name="쉼표 [0] 3 2" xfId="588" xr:uid="{CCF37DB4-2850-42AF-86F5-54DBB40CCE63}"/>
    <cellStyle name="쉼표 [0] 3 2 2" xfId="1196" xr:uid="{83D9C83D-B774-47BA-81F2-697742DFF27D}"/>
    <cellStyle name="쉼표 [0] 3 2 2 2" xfId="2412" xr:uid="{964CCFF9-3CF2-49BC-B28B-32E8F60774C5}"/>
    <cellStyle name="쉼표 [0] 3 2 2 2 2" xfId="4844" xr:uid="{DFD6AF9E-6977-4A12-9A8C-8DF34349D481}"/>
    <cellStyle name="쉼표 [0] 3 2 2 2 2 2" xfId="9708" xr:uid="{6C834EB1-DDB7-4A44-ADCE-085B092BB045}"/>
    <cellStyle name="쉼표 [0] 3 2 2 2 2 2 2" xfId="19436" xr:uid="{E60BE335-3FE8-45F7-86A1-5DCE2CBBE462}"/>
    <cellStyle name="쉼표 [0] 3 2 2 2 2 2 2 2" xfId="38892" xr:uid="{D8A108D0-A7BD-49FA-BA0D-741066F0E880}"/>
    <cellStyle name="쉼표 [0] 3 2 2 2 2 2 3" xfId="29164" xr:uid="{8092068D-D8BE-4964-9C68-BFEDE163E72B}"/>
    <cellStyle name="쉼표 [0] 3 2 2 2 2 3" xfId="14572" xr:uid="{6E02028F-81EA-4B95-A113-B95C670EEECF}"/>
    <cellStyle name="쉼표 [0] 3 2 2 2 2 3 2" xfId="34028" xr:uid="{02CF4958-373D-4F26-BE27-679998CE7AF2}"/>
    <cellStyle name="쉼표 [0] 3 2 2 2 2 4" xfId="24300" xr:uid="{6709CD0F-65E5-489E-8C1F-CF181BFA84BB}"/>
    <cellStyle name="쉼표 [0] 3 2 2 2 3" xfId="7276" xr:uid="{5720CB9E-BF6B-47AB-A09E-8644D9205116}"/>
    <cellStyle name="쉼표 [0] 3 2 2 2 3 2" xfId="17004" xr:uid="{8A2D62B6-2E92-435D-B0D3-C9189279A8D1}"/>
    <cellStyle name="쉼표 [0] 3 2 2 2 3 2 2" xfId="36460" xr:uid="{879C35B2-FBBA-4520-9247-A03F01317275}"/>
    <cellStyle name="쉼표 [0] 3 2 2 2 3 3" xfId="26732" xr:uid="{B869A59F-74B2-46E4-B5F3-2986491300AC}"/>
    <cellStyle name="쉼표 [0] 3 2 2 2 4" xfId="12140" xr:uid="{AE977060-20F8-47F8-904C-2C82EFF1D851}"/>
    <cellStyle name="쉼표 [0] 3 2 2 2 4 2" xfId="31596" xr:uid="{D7F34EFB-0352-482A-9731-5CF5E1EB5A82}"/>
    <cellStyle name="쉼표 [0] 3 2 2 2 5" xfId="21868" xr:uid="{99778CE6-3E16-4889-AAAB-ACE27370791A}"/>
    <cellStyle name="쉼표 [0] 3 2 2 3" xfId="3628" xr:uid="{A9955B42-A2A9-41BC-9237-14D3464AFCCC}"/>
    <cellStyle name="쉼표 [0] 3 2 2 3 2" xfId="8492" xr:uid="{8089E6C0-2853-4A9A-B433-860B0318CAD7}"/>
    <cellStyle name="쉼표 [0] 3 2 2 3 2 2" xfId="18220" xr:uid="{E59E9673-F0F3-4031-B13F-54D05B3460A7}"/>
    <cellStyle name="쉼표 [0] 3 2 2 3 2 2 2" xfId="37676" xr:uid="{33E8CBE0-B9F2-4CCE-9DAF-45EF9995E3A3}"/>
    <cellStyle name="쉼표 [0] 3 2 2 3 2 3" xfId="27948" xr:uid="{79DEC075-2EE5-418F-A922-812E526C3CF1}"/>
    <cellStyle name="쉼표 [0] 3 2 2 3 3" xfId="13356" xr:uid="{726B4BF9-0DF7-4F3C-A51B-26199A454219}"/>
    <cellStyle name="쉼표 [0] 3 2 2 3 3 2" xfId="32812" xr:uid="{DB032FF2-CD15-4001-9EB6-8AF38A39FB10}"/>
    <cellStyle name="쉼표 [0] 3 2 2 3 4" xfId="23084" xr:uid="{7E0BC8FF-C77C-463D-8E97-D7F2CF13600E}"/>
    <cellStyle name="쉼표 [0] 3 2 2 4" xfId="6060" xr:uid="{3B0038C8-6C8A-47E2-8B84-7C6F6FB36CE8}"/>
    <cellStyle name="쉼표 [0] 3 2 2 4 2" xfId="15788" xr:uid="{665CF212-1E1C-43D5-A6C0-421CF50BFE65}"/>
    <cellStyle name="쉼표 [0] 3 2 2 4 2 2" xfId="35244" xr:uid="{DCEBFD59-3D8F-4EFC-8CCB-299B4A163C3F}"/>
    <cellStyle name="쉼표 [0] 3 2 2 4 3" xfId="25516" xr:uid="{AC575DE9-B520-4B49-82D5-B42792433144}"/>
    <cellStyle name="쉼표 [0] 3 2 2 5" xfId="10924" xr:uid="{5D699AD1-D23F-4ECC-9D9B-A47C3921E967}"/>
    <cellStyle name="쉼표 [0] 3 2 2 5 2" xfId="30380" xr:uid="{C57A1AA3-3807-4C0F-9E70-3EF79C08FEC3}"/>
    <cellStyle name="쉼표 [0] 3 2 2 6" xfId="20652" xr:uid="{7B18EAC3-AC26-44AE-AA65-8F16FE633275}"/>
    <cellStyle name="쉼표 [0] 3 2 3" xfId="1804" xr:uid="{3B203534-363C-4CD2-AE59-B1C7938E59A6}"/>
    <cellStyle name="쉼표 [0] 3 2 3 2" xfId="4236" xr:uid="{30B9DE35-FC41-4445-9846-84578D306446}"/>
    <cellStyle name="쉼표 [0] 3 2 3 2 2" xfId="9100" xr:uid="{3A5A592E-7563-44D2-893F-ADCAC5D64D0E}"/>
    <cellStyle name="쉼표 [0] 3 2 3 2 2 2" xfId="18828" xr:uid="{118D5341-96CD-4231-8DBA-BEBD06478530}"/>
    <cellStyle name="쉼표 [0] 3 2 3 2 2 2 2" xfId="38284" xr:uid="{0383C634-C3FB-45B3-A1BA-D86F1B2F084A}"/>
    <cellStyle name="쉼표 [0] 3 2 3 2 2 3" xfId="28556" xr:uid="{28377765-8A55-47F6-90C3-A2FE2F8264EF}"/>
    <cellStyle name="쉼표 [0] 3 2 3 2 3" xfId="13964" xr:uid="{2068B66F-3591-4E8A-9347-AA143A92D575}"/>
    <cellStyle name="쉼표 [0] 3 2 3 2 3 2" xfId="33420" xr:uid="{3AE33B15-E6B1-4B65-85F9-16267F9FCCE2}"/>
    <cellStyle name="쉼표 [0] 3 2 3 2 4" xfId="23692" xr:uid="{32ED855D-1BCF-4D9B-BA27-A8C32F3B2F07}"/>
    <cellStyle name="쉼표 [0] 3 2 3 3" xfId="6668" xr:uid="{75CBD215-A0C2-4C39-A58D-D15391CD734B}"/>
    <cellStyle name="쉼표 [0] 3 2 3 3 2" xfId="16396" xr:uid="{4F9B2DCF-F36E-4716-A296-309D092835C9}"/>
    <cellStyle name="쉼표 [0] 3 2 3 3 2 2" xfId="35852" xr:uid="{34A4FF14-5F27-41A9-B52C-29339DFB5A75}"/>
    <cellStyle name="쉼표 [0] 3 2 3 3 3" xfId="26124" xr:uid="{349283A0-C4C0-4707-B4A8-9F71A4433746}"/>
    <cellStyle name="쉼표 [0] 3 2 3 4" xfId="11532" xr:uid="{3565C4E0-EECB-4E9F-BAA3-FAB8558968E4}"/>
    <cellStyle name="쉼표 [0] 3 2 3 4 2" xfId="30988" xr:uid="{5CA34953-868B-4235-9588-4EAE301889DC}"/>
    <cellStyle name="쉼표 [0] 3 2 3 5" xfId="21260" xr:uid="{2B6B8877-0296-4DC1-926D-B6AF58B08BB8}"/>
    <cellStyle name="쉼표 [0] 3 2 4" xfId="3020" xr:uid="{6F03AC8B-0FD1-490B-A067-C81D29CEC96E}"/>
    <cellStyle name="쉼표 [0] 3 2 4 2" xfId="7884" xr:uid="{224D8EE4-2ABE-4302-AAC8-E3B77B180EC3}"/>
    <cellStyle name="쉼표 [0] 3 2 4 2 2" xfId="17612" xr:uid="{BEEF6D19-44AC-41EB-8BA9-E83B7BCD1B68}"/>
    <cellStyle name="쉼표 [0] 3 2 4 2 2 2" xfId="37068" xr:uid="{9493BBFA-D2C4-41CE-8B3E-7E4539208495}"/>
    <cellStyle name="쉼표 [0] 3 2 4 2 3" xfId="27340" xr:uid="{4439BCA1-21C5-4DDD-A7CC-50DC57FF830D}"/>
    <cellStyle name="쉼표 [0] 3 2 4 3" xfId="12748" xr:uid="{0F833DE9-24F6-4F99-9F00-A148295C0775}"/>
    <cellStyle name="쉼표 [0] 3 2 4 3 2" xfId="32204" xr:uid="{57160AE6-A3ED-4EF2-B449-3A10E007FFC0}"/>
    <cellStyle name="쉼표 [0] 3 2 4 4" xfId="22476" xr:uid="{C06011CD-D413-4AE5-96C6-664F8C102691}"/>
    <cellStyle name="쉼표 [0] 3 2 5" xfId="5452" xr:uid="{33D83A9E-0642-41D1-A492-1E28057EAC84}"/>
    <cellStyle name="쉼표 [0] 3 2 5 2" xfId="15180" xr:uid="{53F0FA43-183D-454F-8954-8D83CE12A7AC}"/>
    <cellStyle name="쉼표 [0] 3 2 5 2 2" xfId="34636" xr:uid="{745832D1-0FC1-45D5-8CBC-536FE02E64F7}"/>
    <cellStyle name="쉼표 [0] 3 2 5 3" xfId="24908" xr:uid="{EDDED8AB-4DB1-46BD-B0DA-C188D1977D26}"/>
    <cellStyle name="쉼표 [0] 3 2 6" xfId="10316" xr:uid="{540EC16E-A22D-4454-9424-9E1C3BE20E52}"/>
    <cellStyle name="쉼표 [0] 3 2 6 2" xfId="29772" xr:uid="{2752EA9B-7548-4A1F-B65D-7833F4AFF502}"/>
    <cellStyle name="쉼표 [0] 3 2 7" xfId="20044" xr:uid="{8302917E-F838-4383-A843-3B65584D708C}"/>
    <cellStyle name="쉼표 [0] 3 3" xfId="892" xr:uid="{F497D09F-43C3-446D-BB0C-F1DFDE4244E9}"/>
    <cellStyle name="쉼표 [0] 3 3 2" xfId="2108" xr:uid="{06D160FE-9B9F-4CD9-845C-C0ED337ACC37}"/>
    <cellStyle name="쉼표 [0] 3 3 2 2" xfId="4540" xr:uid="{CD832CCB-6DCF-4E92-82B5-26A2EE98F464}"/>
    <cellStyle name="쉼표 [0] 3 3 2 2 2" xfId="9404" xr:uid="{0B832EDA-8FED-403A-B8B0-7EF23BFF4D6C}"/>
    <cellStyle name="쉼표 [0] 3 3 2 2 2 2" xfId="19132" xr:uid="{E899FD2F-F211-4F7E-816E-64E69F703544}"/>
    <cellStyle name="쉼표 [0] 3 3 2 2 2 2 2" xfId="38588" xr:uid="{3A89440D-02AF-435E-BC82-B21D0EBADC31}"/>
    <cellStyle name="쉼표 [0] 3 3 2 2 2 3" xfId="28860" xr:uid="{DED56ADD-8CB3-4AAC-A0E4-CBC18924F2A2}"/>
    <cellStyle name="쉼표 [0] 3 3 2 2 3" xfId="14268" xr:uid="{838985E2-45E3-42D1-BC5B-E9D55014AB36}"/>
    <cellStyle name="쉼표 [0] 3 3 2 2 3 2" xfId="33724" xr:uid="{E4A0F2ED-5125-451B-A349-77D059BB0B08}"/>
    <cellStyle name="쉼표 [0] 3 3 2 2 4" xfId="23996" xr:uid="{4B432403-52E1-415A-A539-C5B041B15C24}"/>
    <cellStyle name="쉼표 [0] 3 3 2 3" xfId="6972" xr:uid="{00A118AE-B1DD-41A3-9DEA-01E1DEB55FC4}"/>
    <cellStyle name="쉼표 [0] 3 3 2 3 2" xfId="16700" xr:uid="{D7DDCB48-CF49-4E51-B56E-5C38D3FE74CE}"/>
    <cellStyle name="쉼표 [0] 3 3 2 3 2 2" xfId="36156" xr:uid="{3F3D4F8F-232F-4E0F-8235-1E3D6DCC05F0}"/>
    <cellStyle name="쉼표 [0] 3 3 2 3 3" xfId="26428" xr:uid="{7DDB0E2F-0C61-4192-B9BA-1D84B32C8604}"/>
    <cellStyle name="쉼표 [0] 3 3 2 4" xfId="11836" xr:uid="{EAEF367D-95FD-484B-A0F5-642A0B96A705}"/>
    <cellStyle name="쉼표 [0] 3 3 2 4 2" xfId="31292" xr:uid="{B456469C-3DDE-40F4-8073-6A84267E9459}"/>
    <cellStyle name="쉼표 [0] 3 3 2 5" xfId="21564" xr:uid="{7766E521-2C2B-4C1B-98D5-3E6739EF746E}"/>
    <cellStyle name="쉼표 [0] 3 3 3" xfId="3324" xr:uid="{63928C4F-9FA8-4C30-BB5E-CB8D4062CECD}"/>
    <cellStyle name="쉼표 [0] 3 3 3 2" xfId="8188" xr:uid="{2FE0792A-51C1-4000-B829-1AC94288AF61}"/>
    <cellStyle name="쉼표 [0] 3 3 3 2 2" xfId="17916" xr:uid="{B1B9DD56-A8A4-44E8-B0B9-180E446DAF5D}"/>
    <cellStyle name="쉼표 [0] 3 3 3 2 2 2" xfId="37372" xr:uid="{B1A3D858-E117-4AAF-8654-191522D3A4A8}"/>
    <cellStyle name="쉼표 [0] 3 3 3 2 3" xfId="27644" xr:uid="{EA6936C0-DA87-418E-AF4C-04C45993522E}"/>
    <cellStyle name="쉼표 [0] 3 3 3 3" xfId="13052" xr:uid="{D52F1305-8593-4528-9385-139B73747D4F}"/>
    <cellStyle name="쉼표 [0] 3 3 3 3 2" xfId="32508" xr:uid="{4A7FFCF4-C953-472B-9EEB-35F82CCAF394}"/>
    <cellStyle name="쉼표 [0] 3 3 3 4" xfId="22780" xr:uid="{7D57641B-87F1-467F-A175-A69961BF98EC}"/>
    <cellStyle name="쉼표 [0] 3 3 4" xfId="5756" xr:uid="{B5EDDC14-9558-4DF0-BD35-AE841A2A8410}"/>
    <cellStyle name="쉼표 [0] 3 3 4 2" xfId="15484" xr:uid="{5BCD92D6-BC4B-4681-BD30-D999AA3FA697}"/>
    <cellStyle name="쉼표 [0] 3 3 4 2 2" xfId="34940" xr:uid="{2F5FC922-A292-4651-B0DE-F5A86E74A44E}"/>
    <cellStyle name="쉼표 [0] 3 3 4 3" xfId="25212" xr:uid="{E332A969-8D36-4502-B4C9-F6A44DF4F27A}"/>
    <cellStyle name="쉼표 [0] 3 3 5" xfId="10620" xr:uid="{7E8F87C0-D7EB-4BE5-9FDE-C1EB00D0A961}"/>
    <cellStyle name="쉼표 [0] 3 3 5 2" xfId="30076" xr:uid="{C646FD1E-7B8A-4699-A9D5-489D78E28794}"/>
    <cellStyle name="쉼표 [0] 3 3 6" xfId="20348" xr:uid="{85D438ED-FF26-49C9-81EE-2AD39F15DB0B}"/>
    <cellStyle name="쉼표 [0] 3 4" xfId="1500" xr:uid="{66CFDB3C-20DE-4CA6-8C38-BD4600401BD4}"/>
    <cellStyle name="쉼표 [0] 3 4 2" xfId="3932" xr:uid="{F3689207-9FDF-480A-B135-C4E12A87EA35}"/>
    <cellStyle name="쉼표 [0] 3 4 2 2" xfId="8796" xr:uid="{71ADF32A-9229-4F82-A392-2B1421B4F88C}"/>
    <cellStyle name="쉼표 [0] 3 4 2 2 2" xfId="18524" xr:uid="{BC67B4B1-0BB2-4FB5-96A1-C760378EB5A6}"/>
    <cellStyle name="쉼표 [0] 3 4 2 2 2 2" xfId="37980" xr:uid="{7A824A66-6371-4EC1-BB5B-A76D0E56B5AB}"/>
    <cellStyle name="쉼표 [0] 3 4 2 2 3" xfId="28252" xr:uid="{906FD4B6-9C6F-4DE7-AF2F-8B9569741A1F}"/>
    <cellStyle name="쉼표 [0] 3 4 2 3" xfId="13660" xr:uid="{C3AC47FA-53EE-4C3E-850A-CF7505EDE7AF}"/>
    <cellStyle name="쉼표 [0] 3 4 2 3 2" xfId="33116" xr:uid="{A23F80FC-99C8-409E-B354-585B5DD98902}"/>
    <cellStyle name="쉼표 [0] 3 4 2 4" xfId="23388" xr:uid="{35D6AB9C-572D-467F-9341-0FBE9D90D7D1}"/>
    <cellStyle name="쉼표 [0] 3 4 3" xfId="6364" xr:uid="{17F591AE-014A-47BF-BF90-ABEE8FECE8C7}"/>
    <cellStyle name="쉼표 [0] 3 4 3 2" xfId="16092" xr:uid="{F327B3B7-8601-4AAC-B08E-1F358129C8EB}"/>
    <cellStyle name="쉼표 [0] 3 4 3 2 2" xfId="35548" xr:uid="{4B206D70-8DC1-4776-8DFA-8811DA080BC4}"/>
    <cellStyle name="쉼표 [0] 3 4 3 3" xfId="25820" xr:uid="{940B41E0-986B-4546-A5EF-F8813FBC7A88}"/>
    <cellStyle name="쉼표 [0] 3 4 4" xfId="11228" xr:uid="{E8C4B1CC-96C3-4B35-B4FA-C620F69B55D7}"/>
    <cellStyle name="쉼표 [0] 3 4 4 2" xfId="30684" xr:uid="{CC5B5118-6E24-4787-9BBF-EFDBEFF8B0D9}"/>
    <cellStyle name="쉼표 [0] 3 4 5" xfId="20956" xr:uid="{2536B0A2-C59D-4FA6-9873-4805250701D7}"/>
    <cellStyle name="쉼표 [0] 3 5" xfId="2716" xr:uid="{C63F2412-BB0C-4801-A655-06168A25EA3B}"/>
    <cellStyle name="쉼표 [0] 3 5 2" xfId="7580" xr:uid="{89402A2C-CAE8-4A01-ABC3-30B17E1B4AFD}"/>
    <cellStyle name="쉼표 [0] 3 5 2 2" xfId="17308" xr:uid="{A60F1F30-6C4B-44F9-808A-36D481390B11}"/>
    <cellStyle name="쉼표 [0] 3 5 2 2 2" xfId="36764" xr:uid="{039CB3C0-3B59-45B6-B0AE-5295CA2CEBAC}"/>
    <cellStyle name="쉼표 [0] 3 5 2 3" xfId="27036" xr:uid="{72092A60-CFD2-4C8D-AC16-D9A40E345B09}"/>
    <cellStyle name="쉼표 [0] 3 5 3" xfId="12444" xr:uid="{9EE9DC4F-6219-455E-A3FF-206C0C842056}"/>
    <cellStyle name="쉼표 [0] 3 5 3 2" xfId="31900" xr:uid="{137F9CEC-2D5C-40B6-83D5-6C57DF290CE7}"/>
    <cellStyle name="쉼표 [0] 3 5 4" xfId="22172" xr:uid="{CBFF6D4E-E5C2-4561-AA09-30275D0545E5}"/>
    <cellStyle name="쉼표 [0] 3 6" xfId="5148" xr:uid="{F8D142A1-CA36-4D6C-8566-58166069B50E}"/>
    <cellStyle name="쉼표 [0] 3 6 2" xfId="14876" xr:uid="{427E0DEE-7290-4332-8326-6C17584F457B}"/>
    <cellStyle name="쉼표 [0] 3 6 2 2" xfId="34332" xr:uid="{17369526-A1D1-409A-BAF9-2266B9B86C36}"/>
    <cellStyle name="쉼표 [0] 3 6 3" xfId="24604" xr:uid="{B685B926-6692-4F80-9BF2-38C33E23DE69}"/>
    <cellStyle name="쉼표 [0] 3 7" xfId="10012" xr:uid="{2AB012D4-5366-4D49-8A0D-FC7BDC6E8D21}"/>
    <cellStyle name="쉼표 [0] 3 7 2" xfId="29468" xr:uid="{A007D2F3-148C-40A3-9229-5989E00F1BE8}"/>
    <cellStyle name="쉼표 [0] 3 8" xfId="19740" xr:uid="{D44758CD-294E-47C0-B28F-45520608EB63}"/>
    <cellStyle name="쉼표 [0] 4" xfId="436" xr:uid="{058B8825-7643-43F1-B8EE-98A04875936B}"/>
    <cellStyle name="쉼표 [0] 4 2" xfId="1044" xr:uid="{BA4343A3-106C-4F11-BF21-80928670CE1A}"/>
    <cellStyle name="쉼표 [0] 4 2 2" xfId="2260" xr:uid="{56C223BD-9733-4630-8892-C118DDA74AD2}"/>
    <cellStyle name="쉼표 [0] 4 2 2 2" xfId="4692" xr:uid="{3EC3E36E-CF47-4C7F-AFC4-394EC4A9ABE3}"/>
    <cellStyle name="쉼표 [0] 4 2 2 2 2" xfId="9556" xr:uid="{8F176096-8872-4353-919F-54B7A7E4ACD9}"/>
    <cellStyle name="쉼표 [0] 4 2 2 2 2 2" xfId="19284" xr:uid="{CE06EFFA-93C6-4489-AC65-F3EF560FE5D5}"/>
    <cellStyle name="쉼표 [0] 4 2 2 2 2 2 2" xfId="38740" xr:uid="{7E309D5D-0F93-4561-87A9-D8FA8DEC6C74}"/>
    <cellStyle name="쉼표 [0] 4 2 2 2 2 3" xfId="29012" xr:uid="{D9C3FD7F-E8BF-49C3-BFE8-E11F02597B8C}"/>
    <cellStyle name="쉼표 [0] 4 2 2 2 3" xfId="14420" xr:uid="{096F3963-6006-47AC-9B3B-42C77FEE0A9F}"/>
    <cellStyle name="쉼표 [0] 4 2 2 2 3 2" xfId="33876" xr:uid="{BBC3BF24-9D63-4EE9-89F0-F58B409960BF}"/>
    <cellStyle name="쉼표 [0] 4 2 2 2 4" xfId="24148" xr:uid="{312F48B6-233E-4C49-945F-2D785CA64B4B}"/>
    <cellStyle name="쉼표 [0] 4 2 2 3" xfId="7124" xr:uid="{7797837E-BBDB-4EF8-A014-4DBB04B5BC85}"/>
    <cellStyle name="쉼표 [0] 4 2 2 3 2" xfId="16852" xr:uid="{7ACED52C-5FF1-4657-932C-26C8CBDBDD44}"/>
    <cellStyle name="쉼표 [0] 4 2 2 3 2 2" xfId="36308" xr:uid="{3FD7937F-E809-4676-BE38-B6F5D0E37727}"/>
    <cellStyle name="쉼표 [0] 4 2 2 3 3" xfId="26580" xr:uid="{7A815004-2D87-424A-B63E-C302C726E124}"/>
    <cellStyle name="쉼표 [0] 4 2 2 4" xfId="11988" xr:uid="{895813C2-8A9C-4F33-B441-3D85509A390F}"/>
    <cellStyle name="쉼표 [0] 4 2 2 4 2" xfId="31444" xr:uid="{D7E95624-3929-4E10-B316-9CCB55270F4C}"/>
    <cellStyle name="쉼표 [0] 4 2 2 5" xfId="21716" xr:uid="{CBEA2FA3-E66E-479F-8E64-D0F29AED838A}"/>
    <cellStyle name="쉼표 [0] 4 2 3" xfId="3476" xr:uid="{E95B6468-FF48-4257-BC47-0F259D017C8C}"/>
    <cellStyle name="쉼표 [0] 4 2 3 2" xfId="8340" xr:uid="{BC14A4FD-D601-414A-9D4D-1DED531EDF9F}"/>
    <cellStyle name="쉼표 [0] 4 2 3 2 2" xfId="18068" xr:uid="{94C11A7C-FD7A-4F2F-A4F9-07AF996D4DF4}"/>
    <cellStyle name="쉼표 [0] 4 2 3 2 2 2" xfId="37524" xr:uid="{5A5D1845-BF60-422B-8A8F-EB08F589B3D4}"/>
    <cellStyle name="쉼표 [0] 4 2 3 2 3" xfId="27796" xr:uid="{BB0FCCAF-B1B5-486B-BC1E-2D7E126CF196}"/>
    <cellStyle name="쉼표 [0] 4 2 3 3" xfId="13204" xr:uid="{68A08855-010A-428F-89B6-DD389974CA34}"/>
    <cellStyle name="쉼표 [0] 4 2 3 3 2" xfId="32660" xr:uid="{2E5EE431-5316-43A2-9359-ABC5C5138F6B}"/>
    <cellStyle name="쉼표 [0] 4 2 3 4" xfId="22932" xr:uid="{3E1817FC-6F33-4E78-8765-920E5A947EBF}"/>
    <cellStyle name="쉼표 [0] 4 2 4" xfId="5908" xr:uid="{25675028-BA54-4461-9BF4-CCFA1F6552DC}"/>
    <cellStyle name="쉼표 [0] 4 2 4 2" xfId="15636" xr:uid="{126BFDCD-59A1-44E8-97AA-D27C5652FB18}"/>
    <cellStyle name="쉼표 [0] 4 2 4 2 2" xfId="35092" xr:uid="{C22216BE-648D-4148-B701-1B7EDC20ACE8}"/>
    <cellStyle name="쉼표 [0] 4 2 4 3" xfId="25364" xr:uid="{E9799CA5-F743-4119-8B2B-A97E947F11FC}"/>
    <cellStyle name="쉼표 [0] 4 2 5" xfId="10772" xr:uid="{111B2A24-E4AB-4FA1-AC0A-2CFD3A125D60}"/>
    <cellStyle name="쉼표 [0] 4 2 5 2" xfId="30228" xr:uid="{5B1B7DDA-40F9-46D9-8D39-9C7FE43466D5}"/>
    <cellStyle name="쉼표 [0] 4 2 6" xfId="20500" xr:uid="{5CC9713B-5255-40FF-A768-D43715756658}"/>
    <cellStyle name="쉼표 [0] 4 3" xfId="1652" xr:uid="{9F2938B2-9DDB-49EC-BB8C-BCD168AD8451}"/>
    <cellStyle name="쉼표 [0] 4 3 2" xfId="4084" xr:uid="{9BC93191-8B37-49B3-8306-E735B6007D49}"/>
    <cellStyle name="쉼표 [0] 4 3 2 2" xfId="8948" xr:uid="{5431A892-093A-485B-A93D-7D1EC7A4F18B}"/>
    <cellStyle name="쉼표 [0] 4 3 2 2 2" xfId="18676" xr:uid="{68D0BFCD-2827-4424-AA9E-9BC462B5433E}"/>
    <cellStyle name="쉼표 [0] 4 3 2 2 2 2" xfId="38132" xr:uid="{D2495DE0-2590-421E-9EF7-A50B761D683A}"/>
    <cellStyle name="쉼표 [0] 4 3 2 2 3" xfId="28404" xr:uid="{2D155F7E-CA96-4781-98F0-273316C520C5}"/>
    <cellStyle name="쉼표 [0] 4 3 2 3" xfId="13812" xr:uid="{18CB434E-D9AB-404A-9861-2E2447BE33BD}"/>
    <cellStyle name="쉼표 [0] 4 3 2 3 2" xfId="33268" xr:uid="{722A3800-6132-4721-8ACB-DFD369E880CB}"/>
    <cellStyle name="쉼표 [0] 4 3 2 4" xfId="23540" xr:uid="{CD7BB5F3-7286-4052-A107-78E6C02E1E33}"/>
    <cellStyle name="쉼표 [0] 4 3 3" xfId="6516" xr:uid="{00DBEF92-68E8-4F46-B064-FB3E4893D817}"/>
    <cellStyle name="쉼표 [0] 4 3 3 2" xfId="16244" xr:uid="{E2104F5E-2AFA-4EFF-835A-2851983D780B}"/>
    <cellStyle name="쉼표 [0] 4 3 3 2 2" xfId="35700" xr:uid="{45B217FC-4724-4755-86EF-370C3256BB26}"/>
    <cellStyle name="쉼표 [0] 4 3 3 3" xfId="25972" xr:uid="{5CD15520-A0E8-4DDF-B6F6-290A9D368560}"/>
    <cellStyle name="쉼표 [0] 4 3 4" xfId="11380" xr:uid="{693C4958-D20D-408C-932B-A5788E8D8D73}"/>
    <cellStyle name="쉼표 [0] 4 3 4 2" xfId="30836" xr:uid="{F9F930D9-D5E1-4989-A07D-878F1E499904}"/>
    <cellStyle name="쉼표 [0] 4 3 5" xfId="21108" xr:uid="{029B0F3D-F586-47AA-996F-C04A56C2652E}"/>
    <cellStyle name="쉼표 [0] 4 4" xfId="2868" xr:uid="{F8936059-C2F7-43DD-99CF-3576C0170E68}"/>
    <cellStyle name="쉼표 [0] 4 4 2" xfId="7732" xr:uid="{4BBEEAB9-0919-48BE-8896-A3755FAF34D1}"/>
    <cellStyle name="쉼표 [0] 4 4 2 2" xfId="17460" xr:uid="{9191563F-F312-48D6-960E-4C0ED297BA67}"/>
    <cellStyle name="쉼표 [0] 4 4 2 2 2" xfId="36916" xr:uid="{175699B7-B0C5-4715-9030-9333471F368E}"/>
    <cellStyle name="쉼표 [0] 4 4 2 3" xfId="27188" xr:uid="{014C0CAF-3FB5-441D-A6D3-93303B9FA9EE}"/>
    <cellStyle name="쉼표 [0] 4 4 3" xfId="12596" xr:uid="{AEFB0106-25B5-40A7-BF04-5EC988430597}"/>
    <cellStyle name="쉼표 [0] 4 4 3 2" xfId="32052" xr:uid="{C7874ED1-3474-4A07-9D04-60523A72F8B3}"/>
    <cellStyle name="쉼표 [0] 4 4 4" xfId="22324" xr:uid="{813DB56F-9441-490D-89B0-FB90C0D184F6}"/>
    <cellStyle name="쉼표 [0] 4 5" xfId="5300" xr:uid="{E4B04F29-8340-4A2A-9573-AA9CA16B6473}"/>
    <cellStyle name="쉼표 [0] 4 5 2" xfId="15028" xr:uid="{AD852497-3BA7-4D09-8620-775F31F77780}"/>
    <cellStyle name="쉼표 [0] 4 5 2 2" xfId="34484" xr:uid="{6B758E29-35E0-4BCE-A348-F996FDFE6694}"/>
    <cellStyle name="쉼표 [0] 4 5 3" xfId="24756" xr:uid="{5165CDCD-23F6-4C16-8B93-0B722D8E4D48}"/>
    <cellStyle name="쉼표 [0] 4 6" xfId="10164" xr:uid="{6AFCA0D4-5056-4834-9638-187B79781DDF}"/>
    <cellStyle name="쉼표 [0] 4 6 2" xfId="29620" xr:uid="{53396D3C-33D1-466F-8C3F-9BD9CA302678}"/>
    <cellStyle name="쉼표 [0] 4 7" xfId="19892" xr:uid="{478CD302-0388-4412-A7DA-EB637386FC01}"/>
    <cellStyle name="쉼표 [0] 5" xfId="740" xr:uid="{16ED3D6C-ECD7-44D1-8B5F-57BC70392366}"/>
    <cellStyle name="쉼표 [0] 5 2" xfId="1956" xr:uid="{AE287674-48DC-47EE-9512-C2AA7A68A9E7}"/>
    <cellStyle name="쉼표 [0] 5 2 2" xfId="4388" xr:uid="{405F0097-B99E-47A5-9631-4B84B127199A}"/>
    <cellStyle name="쉼표 [0] 5 2 2 2" xfId="9252" xr:uid="{7A3DCB73-3EF6-4E94-B7E8-FDE4525746FF}"/>
    <cellStyle name="쉼표 [0] 5 2 2 2 2" xfId="18980" xr:uid="{E05CD89B-D12D-43C3-9F1E-0C278CD94EF5}"/>
    <cellStyle name="쉼표 [0] 5 2 2 2 2 2" xfId="38436" xr:uid="{D0562B6A-ECD3-4F7A-AC0F-CE4CB2E9591F}"/>
    <cellStyle name="쉼표 [0] 5 2 2 2 3" xfId="28708" xr:uid="{D68C861E-EA4C-4934-BEBB-803718356394}"/>
    <cellStyle name="쉼표 [0] 5 2 2 3" xfId="14116" xr:uid="{1585163D-29BD-4874-B235-738F81177643}"/>
    <cellStyle name="쉼표 [0] 5 2 2 3 2" xfId="33572" xr:uid="{23D857C5-5174-4D3B-A15F-98B0EBFED819}"/>
    <cellStyle name="쉼표 [0] 5 2 2 4" xfId="23844" xr:uid="{7D2A4131-164D-440B-9D97-BA0E3416145B}"/>
    <cellStyle name="쉼표 [0] 5 2 3" xfId="6820" xr:uid="{818A6AC7-38D3-4329-BCDF-F5715FA9734C}"/>
    <cellStyle name="쉼표 [0] 5 2 3 2" xfId="16548" xr:uid="{50AA7917-C90F-4C45-9757-92331497265B}"/>
    <cellStyle name="쉼표 [0] 5 2 3 2 2" xfId="36004" xr:uid="{5E7909F8-42B6-48A7-8B91-A2650C90ED80}"/>
    <cellStyle name="쉼표 [0] 5 2 3 3" xfId="26276" xr:uid="{DFA80585-7E75-41F4-BD02-24F9E0A42D9C}"/>
    <cellStyle name="쉼표 [0] 5 2 4" xfId="11684" xr:uid="{708AD571-E44E-4288-BB5A-657B3D51F2BA}"/>
    <cellStyle name="쉼표 [0] 5 2 4 2" xfId="31140" xr:uid="{C734A0F3-8A64-4C53-9D84-522D70113113}"/>
    <cellStyle name="쉼표 [0] 5 2 5" xfId="21412" xr:uid="{2F7CB9D9-39D1-4EF9-8FF7-B3EA366A4FC4}"/>
    <cellStyle name="쉼표 [0] 5 3" xfId="3172" xr:uid="{846614EA-A553-4D65-89D5-DEC683D44302}"/>
    <cellStyle name="쉼표 [0] 5 3 2" xfId="8036" xr:uid="{238C4112-9431-411D-BE55-05AD15BD5DE4}"/>
    <cellStyle name="쉼표 [0] 5 3 2 2" xfId="17764" xr:uid="{1EE3CC48-EDF8-451B-A703-2F17DF1BE3F3}"/>
    <cellStyle name="쉼표 [0] 5 3 2 2 2" xfId="37220" xr:uid="{36A335E1-F9A2-4B3E-9D2F-7DDF3CE87930}"/>
    <cellStyle name="쉼표 [0] 5 3 2 3" xfId="27492" xr:uid="{F1F6A63C-E55B-443B-AAF8-832259FF3A2B}"/>
    <cellStyle name="쉼표 [0] 5 3 3" xfId="12900" xr:uid="{71FE4D0F-37E0-4878-B8E1-69AA4E9964F7}"/>
    <cellStyle name="쉼표 [0] 5 3 3 2" xfId="32356" xr:uid="{CD90B701-7FCA-4D7E-AC22-9E5DFB59B6D8}"/>
    <cellStyle name="쉼표 [0] 5 3 4" xfId="22628" xr:uid="{9984CDC6-F220-48B5-B36E-FFEC914C20F9}"/>
    <cellStyle name="쉼표 [0] 5 4" xfId="5604" xr:uid="{B58325CB-857A-4740-B323-8B9B0E196739}"/>
    <cellStyle name="쉼표 [0] 5 4 2" xfId="15332" xr:uid="{102B4377-CA7C-49CD-BD3F-96A4A5CDF45E}"/>
    <cellStyle name="쉼표 [0] 5 4 2 2" xfId="34788" xr:uid="{F6F89564-470E-483F-8E3B-E75911C4147E}"/>
    <cellStyle name="쉼표 [0] 5 4 3" xfId="25060" xr:uid="{97384534-9A5A-4C7A-9604-17C0AF1329A1}"/>
    <cellStyle name="쉼표 [0] 5 5" xfId="10468" xr:uid="{A17EAAD8-A987-4720-9503-2CD205E1661D}"/>
    <cellStyle name="쉼표 [0] 5 5 2" xfId="29924" xr:uid="{B2B5E4A4-8A18-444C-8E3E-A94C5D1AA397}"/>
    <cellStyle name="쉼표 [0] 5 6" xfId="20196" xr:uid="{966F5939-930C-42A7-9B72-B232ACDAE96D}"/>
    <cellStyle name="쉼표 [0] 6" xfId="1348" xr:uid="{A1A32441-0E83-4E70-87BB-B6196722DFEA}"/>
    <cellStyle name="쉼표 [0] 6 2" xfId="3780" xr:uid="{18C83B77-FF7A-43DF-92B0-D1811ABE2668}"/>
    <cellStyle name="쉼표 [0] 6 2 2" xfId="8644" xr:uid="{54B31088-3C06-4533-8CCF-8E45F252B7AF}"/>
    <cellStyle name="쉼표 [0] 6 2 2 2" xfId="18372" xr:uid="{B38F5E60-A917-4C70-84D9-743049DDB80C}"/>
    <cellStyle name="쉼표 [0] 6 2 2 2 2" xfId="37828" xr:uid="{A0DF5A21-67BE-4C32-B231-5A083533F72C}"/>
    <cellStyle name="쉼표 [0] 6 2 2 3" xfId="28100" xr:uid="{ADC978CD-3396-4313-873C-D43468FAAF39}"/>
    <cellStyle name="쉼표 [0] 6 2 3" xfId="13508" xr:uid="{0A0AF630-8AA4-46F7-BCFB-BB8697B36E47}"/>
    <cellStyle name="쉼표 [0] 6 2 3 2" xfId="32964" xr:uid="{3480B9B8-FEA1-4EB4-9DB2-569395AA6391}"/>
    <cellStyle name="쉼표 [0] 6 2 4" xfId="23236" xr:uid="{25FCAD66-5566-4372-AA39-CC71EF8187FC}"/>
    <cellStyle name="쉼표 [0] 6 3" xfId="6212" xr:uid="{1F43314E-FD09-4091-98F0-8A3CDF7E8191}"/>
    <cellStyle name="쉼표 [0] 6 3 2" xfId="15940" xr:uid="{A1305485-7F5D-4C52-8E78-877CC3FA8E7F}"/>
    <cellStyle name="쉼표 [0] 6 3 2 2" xfId="35396" xr:uid="{F68E201F-F673-400F-803C-FD1DAD5033B4}"/>
    <cellStyle name="쉼표 [0] 6 3 3" xfId="25668" xr:uid="{8F1118D0-084E-4803-871F-5E6A68C825B0}"/>
    <cellStyle name="쉼표 [0] 6 4" xfId="11076" xr:uid="{B71930D2-C659-476A-BBED-25E30B5C9110}"/>
    <cellStyle name="쉼표 [0] 6 4 2" xfId="30532" xr:uid="{277BD52F-6E8D-400B-9E58-796914FACEAB}"/>
    <cellStyle name="쉼표 [0] 6 5" xfId="20804" xr:uid="{447D0772-1E53-4D10-B884-B650D52779A6}"/>
    <cellStyle name="쉼표 [0] 7" xfId="2564" xr:uid="{50F58B6D-5E63-4E36-93D6-0E853DFA7D87}"/>
    <cellStyle name="쉼표 [0] 7 2" xfId="7428" xr:uid="{B75D2437-3B87-4308-9BDE-AB4FE570A2D3}"/>
    <cellStyle name="쉼표 [0] 7 2 2" xfId="17156" xr:uid="{498DEE5A-D205-4570-A39E-D232B0B775BB}"/>
    <cellStyle name="쉼표 [0] 7 2 2 2" xfId="36612" xr:uid="{284852D1-FE86-4440-B58F-4EE9227E0524}"/>
    <cellStyle name="쉼표 [0] 7 2 3" xfId="26884" xr:uid="{3ED6A72B-B1CA-4F68-8F0A-A1EB0D3F5C50}"/>
    <cellStyle name="쉼표 [0] 7 3" xfId="12292" xr:uid="{1ED976E8-AF3D-4065-9E03-35C7DBAC08CC}"/>
    <cellStyle name="쉼표 [0] 7 3 2" xfId="31748" xr:uid="{AD6F2AF7-3E1D-41EB-8AC9-A5EDD2A84C9A}"/>
    <cellStyle name="쉼표 [0] 7 4" xfId="22020" xr:uid="{430097A4-47BA-45BB-8391-318BA437DB00}"/>
    <cellStyle name="쉼표 [0] 8" xfId="4996" xr:uid="{6AA86881-8688-4696-8181-DF324FBDA214}"/>
    <cellStyle name="쉼표 [0] 8 2" xfId="14724" xr:uid="{42EF2868-5B48-4A76-AE45-0483DDAAC9A1}"/>
    <cellStyle name="쉼표 [0] 8 2 2" xfId="34180" xr:uid="{99EF304F-FC43-462A-A8B8-579140AA9422}"/>
    <cellStyle name="쉼표 [0] 8 3" xfId="24452" xr:uid="{CE2A9343-C935-47FD-AF2B-FB733EC939EF}"/>
    <cellStyle name="쉼표 [0] 9" xfId="9860" xr:uid="{18C58320-2703-4CCD-9C74-6ABCC9112F02}"/>
    <cellStyle name="쉼표 [0] 9 2" xfId="29316" xr:uid="{8F31140D-214E-4832-B65B-5F6D0A22F559}"/>
    <cellStyle name="쉼표 10" xfId="215" xr:uid="{69F87D65-42A9-408B-B2C9-2C0E19197CAF}"/>
    <cellStyle name="쉼표 10 2" xfId="367" xr:uid="{CCC20ED7-47CC-428A-9BE9-9757E92804DE}"/>
    <cellStyle name="쉼표 10 2 2" xfId="672" xr:uid="{DF4693B3-D8F7-4E5E-AB8B-483D0E4831FE}"/>
    <cellStyle name="쉼표 10 2 2 2" xfId="1280" xr:uid="{9C5DE362-4792-4D4A-8DB6-658367E69CE2}"/>
    <cellStyle name="쉼표 10 2 2 2 2" xfId="2496" xr:uid="{21CD1321-BAAF-4577-82A9-DF59E6F4876D}"/>
    <cellStyle name="쉼표 10 2 2 2 2 2" xfId="4928" xr:uid="{B3813CB8-C753-4BB3-9556-035A48429E13}"/>
    <cellStyle name="쉼표 10 2 2 2 2 2 2" xfId="9792" xr:uid="{5863EE08-1231-4528-8AA2-02D1DF4D8861}"/>
    <cellStyle name="쉼표 10 2 2 2 2 2 2 2" xfId="19520" xr:uid="{A9EBAE21-9580-408C-8A72-5A7F54023C00}"/>
    <cellStyle name="쉼표 10 2 2 2 2 2 2 2 2" xfId="38976" xr:uid="{CAAC5E1F-5B54-4FC8-9AB0-22FC54D7B78F}"/>
    <cellStyle name="쉼표 10 2 2 2 2 2 2 3" xfId="29248" xr:uid="{56F087FA-82E8-49F0-9A5E-E18016751BCF}"/>
    <cellStyle name="쉼표 10 2 2 2 2 2 3" xfId="14656" xr:uid="{FAC2CB87-F4FF-4976-8192-74E402EC8399}"/>
    <cellStyle name="쉼표 10 2 2 2 2 2 3 2" xfId="34112" xr:uid="{CAAABB2C-EDC4-44F7-B7F6-6A42F84463AD}"/>
    <cellStyle name="쉼표 10 2 2 2 2 2 4" xfId="24384" xr:uid="{F40E95AC-201F-420E-B585-E5044FF0A29C}"/>
    <cellStyle name="쉼표 10 2 2 2 2 3" xfId="7360" xr:uid="{162783EF-9A32-47C2-9C5D-8ADB2E09FBC3}"/>
    <cellStyle name="쉼표 10 2 2 2 2 3 2" xfId="17088" xr:uid="{A3486820-ADD1-483C-80CE-EFDF71C5843E}"/>
    <cellStyle name="쉼표 10 2 2 2 2 3 2 2" xfId="36544" xr:uid="{DC56A612-59CB-43A2-86D5-02FB98A13B4E}"/>
    <cellStyle name="쉼표 10 2 2 2 2 3 3" xfId="26816" xr:uid="{EDC4E8AA-5CD2-487C-9327-FC3DD7349BA7}"/>
    <cellStyle name="쉼표 10 2 2 2 2 4" xfId="12224" xr:uid="{240EE151-5775-41FD-B87B-A8664346C3D5}"/>
    <cellStyle name="쉼표 10 2 2 2 2 4 2" xfId="31680" xr:uid="{4CFAAC26-7872-4ADF-AA52-EAF9F03444F9}"/>
    <cellStyle name="쉼표 10 2 2 2 2 5" xfId="21952" xr:uid="{ECED57E4-277E-4151-8E0C-D3421412C7A4}"/>
    <cellStyle name="쉼표 10 2 2 2 3" xfId="3712" xr:uid="{07B6327C-B5FF-4088-8A7D-2BD4E77E466B}"/>
    <cellStyle name="쉼표 10 2 2 2 3 2" xfId="8576" xr:uid="{7ECD292F-1813-401E-9CDE-989DEE412EB9}"/>
    <cellStyle name="쉼표 10 2 2 2 3 2 2" xfId="18304" xr:uid="{CD825F6C-72F7-41C6-BEB1-DF1441AAFC56}"/>
    <cellStyle name="쉼표 10 2 2 2 3 2 2 2" xfId="37760" xr:uid="{943587DC-5363-4075-A57E-625AA32B688D}"/>
    <cellStyle name="쉼표 10 2 2 2 3 2 3" xfId="28032" xr:uid="{A2283363-6073-4E81-A325-DE38A1AC552C}"/>
    <cellStyle name="쉼표 10 2 2 2 3 3" xfId="13440" xr:uid="{B3042A0C-9EE7-415F-AC32-CD88B5DF6A5C}"/>
    <cellStyle name="쉼표 10 2 2 2 3 3 2" xfId="32896" xr:uid="{581B208C-C4C3-4F75-8DEF-794F9A1D7F2C}"/>
    <cellStyle name="쉼표 10 2 2 2 3 4" xfId="23168" xr:uid="{164991C7-7D68-44D7-8F2B-81AB5E80E899}"/>
    <cellStyle name="쉼표 10 2 2 2 4" xfId="6144" xr:uid="{DA1BBDC7-29A1-444B-8226-B4F04103882E}"/>
    <cellStyle name="쉼표 10 2 2 2 4 2" xfId="15872" xr:uid="{766AD0CB-7093-4E69-B456-950AF2033105}"/>
    <cellStyle name="쉼표 10 2 2 2 4 2 2" xfId="35328" xr:uid="{1B24998B-C1A0-45CF-A2F9-F85F3947CFB6}"/>
    <cellStyle name="쉼표 10 2 2 2 4 3" xfId="25600" xr:uid="{E3D5C064-632B-4D86-8EEB-FB93075A9C16}"/>
    <cellStyle name="쉼표 10 2 2 2 5" xfId="11008" xr:uid="{85C2457E-0C34-4F0F-A746-E1F4AE8B5DA8}"/>
    <cellStyle name="쉼표 10 2 2 2 5 2" xfId="30464" xr:uid="{BA11EA45-D07F-4D51-B350-A46EEDE67AB3}"/>
    <cellStyle name="쉼표 10 2 2 2 6" xfId="20736" xr:uid="{FD409C2B-84AD-46F9-9025-7D04BE9DFD5E}"/>
    <cellStyle name="쉼표 10 2 2 3" xfId="1888" xr:uid="{01453CB4-74A3-42D4-9715-A77FFA46825E}"/>
    <cellStyle name="쉼표 10 2 2 3 2" xfId="4320" xr:uid="{D8B94068-5E28-4854-AF5E-81B61286D53C}"/>
    <cellStyle name="쉼표 10 2 2 3 2 2" xfId="9184" xr:uid="{334FA8CF-E0B3-46E8-BFD2-321CEA44A97A}"/>
    <cellStyle name="쉼표 10 2 2 3 2 2 2" xfId="18912" xr:uid="{017B9816-4A48-4587-9F4A-9C275A65D1F2}"/>
    <cellStyle name="쉼표 10 2 2 3 2 2 2 2" xfId="38368" xr:uid="{1D64272C-8EF5-4E8B-9C23-E89663750137}"/>
    <cellStyle name="쉼표 10 2 2 3 2 2 3" xfId="28640" xr:uid="{B04C9CB6-72E3-4D64-B656-C292B05E5EA1}"/>
    <cellStyle name="쉼표 10 2 2 3 2 3" xfId="14048" xr:uid="{8E1FB812-F445-4B01-90F8-92FB1C6623F9}"/>
    <cellStyle name="쉼표 10 2 2 3 2 3 2" xfId="33504" xr:uid="{D4D26FA6-94B6-4304-8ADA-A5C1ADA71CAD}"/>
    <cellStyle name="쉼표 10 2 2 3 2 4" xfId="23776" xr:uid="{74097933-8A05-4D18-9414-33E1E5C9BF02}"/>
    <cellStyle name="쉼표 10 2 2 3 3" xfId="6752" xr:uid="{CF1BF2BD-2C42-4C83-B6CB-A29595D98D60}"/>
    <cellStyle name="쉼표 10 2 2 3 3 2" xfId="16480" xr:uid="{50B70D25-5B22-4FC4-AF19-8A6B20E88439}"/>
    <cellStyle name="쉼표 10 2 2 3 3 2 2" xfId="35936" xr:uid="{ED7EA277-1EE1-4937-A79A-A1702BCBB5AF}"/>
    <cellStyle name="쉼표 10 2 2 3 3 3" xfId="26208" xr:uid="{95D7E2BC-6F8D-46F1-851B-B93D8835D417}"/>
    <cellStyle name="쉼표 10 2 2 3 4" xfId="11616" xr:uid="{560F2B3F-A053-4AA3-8B04-2E801EBABF84}"/>
    <cellStyle name="쉼표 10 2 2 3 4 2" xfId="31072" xr:uid="{64BBD31E-BCCB-4991-AB2C-F5AF1E428222}"/>
    <cellStyle name="쉼표 10 2 2 3 5" xfId="21344" xr:uid="{C0C33112-63A6-4D62-B424-AAEADAD81811}"/>
    <cellStyle name="쉼표 10 2 2 4" xfId="3104" xr:uid="{3082D619-1F47-46CE-A657-5BED8CC40769}"/>
    <cellStyle name="쉼표 10 2 2 4 2" xfId="7968" xr:uid="{D48BAB3D-E434-4B61-A395-4FF681984A6F}"/>
    <cellStyle name="쉼표 10 2 2 4 2 2" xfId="17696" xr:uid="{26B328E4-60F5-441E-96C4-D3635B56195F}"/>
    <cellStyle name="쉼표 10 2 2 4 2 2 2" xfId="37152" xr:uid="{5B5BEEED-1EBD-4B8E-9BF4-B199207034E7}"/>
    <cellStyle name="쉼표 10 2 2 4 2 3" xfId="27424" xr:uid="{4F17A49A-D31C-450A-91A4-45A04A8BD9FF}"/>
    <cellStyle name="쉼표 10 2 2 4 3" xfId="12832" xr:uid="{62189838-3393-4423-81B4-8B828E30D12E}"/>
    <cellStyle name="쉼표 10 2 2 4 3 2" xfId="32288" xr:uid="{496CF38A-9CAD-420D-9597-4268080D6A59}"/>
    <cellStyle name="쉼표 10 2 2 4 4" xfId="22560" xr:uid="{D02A534C-A423-48A2-8A28-03171EC3745C}"/>
    <cellStyle name="쉼표 10 2 2 5" xfId="5536" xr:uid="{31A8F4FB-178F-4AA0-8E0A-F83B5E9B19CD}"/>
    <cellStyle name="쉼표 10 2 2 5 2" xfId="15264" xr:uid="{E8411E07-BC01-4001-9F52-76D687E17144}"/>
    <cellStyle name="쉼표 10 2 2 5 2 2" xfId="34720" xr:uid="{A43DCCD7-AAEC-4585-8FF7-9C8A7CA67BB7}"/>
    <cellStyle name="쉼표 10 2 2 5 3" xfId="24992" xr:uid="{F74299A6-77B6-4B30-A0AA-B3BB85B25363}"/>
    <cellStyle name="쉼표 10 2 2 6" xfId="10400" xr:uid="{EED9F89A-EBE6-4592-8C3B-73597D6F217F}"/>
    <cellStyle name="쉼표 10 2 2 6 2" xfId="29856" xr:uid="{EEA98BA4-55A2-4867-8904-5A87B7155502}"/>
    <cellStyle name="쉼표 10 2 2 7" xfId="20128" xr:uid="{14BE91A5-B598-48FE-A66F-5AB8371A0E73}"/>
    <cellStyle name="쉼표 10 2 3" xfId="976" xr:uid="{EB09E80F-EFE9-4973-A241-1A282C9B58B9}"/>
    <cellStyle name="쉼표 10 2 3 2" xfId="2192" xr:uid="{B6C8AC6F-5E96-4DA3-AF87-7FCB805075F3}"/>
    <cellStyle name="쉼표 10 2 3 2 2" xfId="4624" xr:uid="{74D5B7A6-10E7-4DD2-BD59-8266C8411F40}"/>
    <cellStyle name="쉼표 10 2 3 2 2 2" xfId="9488" xr:uid="{9C55C6E7-9066-4B38-9BAA-A23D10AB99F7}"/>
    <cellStyle name="쉼표 10 2 3 2 2 2 2" xfId="19216" xr:uid="{DD957B2F-E600-4706-9150-94034FE7F41C}"/>
    <cellStyle name="쉼표 10 2 3 2 2 2 2 2" xfId="38672" xr:uid="{945AC11A-ACFA-4ADE-B7BC-50FB2760DAC9}"/>
    <cellStyle name="쉼표 10 2 3 2 2 2 3" xfId="28944" xr:uid="{E17BD41D-9A31-440A-9D41-BB4D179A4224}"/>
    <cellStyle name="쉼표 10 2 3 2 2 3" xfId="14352" xr:uid="{E00EEFD1-09D1-4E4C-AE16-0707662E9F01}"/>
    <cellStyle name="쉼표 10 2 3 2 2 3 2" xfId="33808" xr:uid="{63DD4AA7-9346-4B52-8C9D-30836FE6E15E}"/>
    <cellStyle name="쉼표 10 2 3 2 2 4" xfId="24080" xr:uid="{A838D2B7-8523-467F-A45B-2201D0F83708}"/>
    <cellStyle name="쉼표 10 2 3 2 3" xfId="7056" xr:uid="{4D8D54A0-1A72-4F75-B012-8F4578893BD6}"/>
    <cellStyle name="쉼표 10 2 3 2 3 2" xfId="16784" xr:uid="{ECBD07DD-38CB-418B-93F6-416F97C40E2D}"/>
    <cellStyle name="쉼표 10 2 3 2 3 2 2" xfId="36240" xr:uid="{9802F8A6-B120-4270-AF8E-E5A109F4BB48}"/>
    <cellStyle name="쉼표 10 2 3 2 3 3" xfId="26512" xr:uid="{A6E8815D-FC54-43C1-9165-1F3A98B1CA85}"/>
    <cellStyle name="쉼표 10 2 3 2 4" xfId="11920" xr:uid="{9483C638-57B3-43FF-ACC8-9908C079FC59}"/>
    <cellStyle name="쉼표 10 2 3 2 4 2" xfId="31376" xr:uid="{1615B3BD-74AF-4800-B5DD-F7DBA8893D41}"/>
    <cellStyle name="쉼표 10 2 3 2 5" xfId="21648" xr:uid="{32288749-338B-44CD-A2F4-C575140C008F}"/>
    <cellStyle name="쉼표 10 2 3 3" xfId="3408" xr:uid="{164C66FC-435E-4F09-8F8A-5598941DEB0B}"/>
    <cellStyle name="쉼표 10 2 3 3 2" xfId="8272" xr:uid="{7738B9DF-4092-4A1C-B929-D68B91697F47}"/>
    <cellStyle name="쉼표 10 2 3 3 2 2" xfId="18000" xr:uid="{66884CAA-25F5-4886-B54A-3F92C32FDCC1}"/>
    <cellStyle name="쉼표 10 2 3 3 2 2 2" xfId="37456" xr:uid="{FE114BD9-CB06-49D1-91FB-87F24BD27878}"/>
    <cellStyle name="쉼표 10 2 3 3 2 3" xfId="27728" xr:uid="{A49FA61D-022A-469C-A86C-7A04F5A0C3D9}"/>
    <cellStyle name="쉼표 10 2 3 3 3" xfId="13136" xr:uid="{EB54DE3C-A790-493C-B6BF-CC51DEE4001D}"/>
    <cellStyle name="쉼표 10 2 3 3 3 2" xfId="32592" xr:uid="{04F67EBB-AE6F-4505-B557-5E9D9557F941}"/>
    <cellStyle name="쉼표 10 2 3 3 4" xfId="22864" xr:uid="{5BCA601A-A259-426B-9580-B6B5EBC972C8}"/>
    <cellStyle name="쉼표 10 2 3 4" xfId="5840" xr:uid="{36604495-2844-4DE5-92D9-546FE4762237}"/>
    <cellStyle name="쉼표 10 2 3 4 2" xfId="15568" xr:uid="{7289C7AE-9796-4E91-BADD-4AF02BEFE1D5}"/>
    <cellStyle name="쉼표 10 2 3 4 2 2" xfId="35024" xr:uid="{B6C8ACB3-6E2F-4C8E-9678-116EE56F03C6}"/>
    <cellStyle name="쉼표 10 2 3 4 3" xfId="25296" xr:uid="{667F566F-53EA-45C3-B9BE-A1385DC1E16F}"/>
    <cellStyle name="쉼표 10 2 3 5" xfId="10704" xr:uid="{5F00E045-7FAB-410F-AD51-6FF50C0D3223}"/>
    <cellStyle name="쉼표 10 2 3 5 2" xfId="30160" xr:uid="{C632E4B3-E721-480B-A26F-504B5AA145E6}"/>
    <cellStyle name="쉼표 10 2 3 6" xfId="20432" xr:uid="{4D9970FF-F324-402F-843B-2237E6B39EFF}"/>
    <cellStyle name="쉼표 10 2 4" xfId="1584" xr:uid="{727A427B-443D-4905-BF17-EC0672DFE4E9}"/>
    <cellStyle name="쉼표 10 2 4 2" xfId="4016" xr:uid="{20CBB4B0-14FF-4071-8619-3E2DA2F64828}"/>
    <cellStyle name="쉼표 10 2 4 2 2" xfId="8880" xr:uid="{61EF5DA6-D9D8-4FC4-BCAC-E38B4A17AD90}"/>
    <cellStyle name="쉼표 10 2 4 2 2 2" xfId="18608" xr:uid="{4F4EB41D-AF66-4987-9006-076062D6EA87}"/>
    <cellStyle name="쉼표 10 2 4 2 2 2 2" xfId="38064" xr:uid="{4B120B6D-A436-4A5E-818C-0D3C6ED12D98}"/>
    <cellStyle name="쉼표 10 2 4 2 2 3" xfId="28336" xr:uid="{2E638FA8-76EA-4D20-A21D-7B5FE8B9E85A}"/>
    <cellStyle name="쉼표 10 2 4 2 3" xfId="13744" xr:uid="{97C30327-2612-42AF-970F-40C9DF258F0E}"/>
    <cellStyle name="쉼표 10 2 4 2 3 2" xfId="33200" xr:uid="{4C35C5D6-4A0F-4987-8A19-4941343DC43C}"/>
    <cellStyle name="쉼표 10 2 4 2 4" xfId="23472" xr:uid="{5CCBBC9B-7535-4497-991D-7425104554BF}"/>
    <cellStyle name="쉼표 10 2 4 3" xfId="6448" xr:uid="{A309B160-BF15-42CD-952F-32CF65456913}"/>
    <cellStyle name="쉼표 10 2 4 3 2" xfId="16176" xr:uid="{A6A64A8F-50B7-4A7B-B446-A731A0597B03}"/>
    <cellStyle name="쉼표 10 2 4 3 2 2" xfId="35632" xr:uid="{ED5CBF56-7951-4629-8E38-160DEFB727D2}"/>
    <cellStyle name="쉼표 10 2 4 3 3" xfId="25904" xr:uid="{EC5502E4-E502-4E1A-9BA3-F7C36728CEBB}"/>
    <cellStyle name="쉼표 10 2 4 4" xfId="11312" xr:uid="{E8E243FF-7C6C-4210-A669-C7888044F12B}"/>
    <cellStyle name="쉼표 10 2 4 4 2" xfId="30768" xr:uid="{1C374248-8EC8-45BE-BFD6-D3BB471B27D0}"/>
    <cellStyle name="쉼표 10 2 4 5" xfId="21040" xr:uid="{B3F2C849-1CAC-4AA9-9474-0BD107AB66FA}"/>
    <cellStyle name="쉼표 10 2 5" xfId="2800" xr:uid="{9995EB91-98AD-4F1C-B654-5A93D633E650}"/>
    <cellStyle name="쉼표 10 2 5 2" xfId="7664" xr:uid="{408FA48F-2E45-49AC-AC6C-F8ED329F9A7F}"/>
    <cellStyle name="쉼표 10 2 5 2 2" xfId="17392" xr:uid="{849AD3A2-BCE5-4DFB-BC76-0C10B575FDD2}"/>
    <cellStyle name="쉼표 10 2 5 2 2 2" xfId="36848" xr:uid="{4141A41A-A12E-4681-B516-B09640AD5949}"/>
    <cellStyle name="쉼표 10 2 5 2 3" xfId="27120" xr:uid="{EBD98C5D-D51C-4EE7-8A73-30844F85A487}"/>
    <cellStyle name="쉼표 10 2 5 3" xfId="12528" xr:uid="{F2E48504-483F-485E-9EED-7EBE811D2637}"/>
    <cellStyle name="쉼표 10 2 5 3 2" xfId="31984" xr:uid="{D17C8F7E-85A6-43C0-99CC-AAA2D6C7F5F7}"/>
    <cellStyle name="쉼표 10 2 5 4" xfId="22256" xr:uid="{C2E1F2F9-FB54-44FC-AD55-33FCEF5276CA}"/>
    <cellStyle name="쉼표 10 2 6" xfId="5232" xr:uid="{EC820DC2-FC15-409D-9B2E-65CDAB75B80B}"/>
    <cellStyle name="쉼표 10 2 6 2" xfId="14960" xr:uid="{EB814D8D-B914-4B41-8D5E-1D5DC9F96962}"/>
    <cellStyle name="쉼표 10 2 6 2 2" xfId="34416" xr:uid="{4D60FDDA-D913-43FC-93C3-B4BD88E235AE}"/>
    <cellStyle name="쉼표 10 2 6 3" xfId="24688" xr:uid="{B54C875E-8E93-4457-A47C-5C2F7B17D229}"/>
    <cellStyle name="쉼표 10 2 7" xfId="10096" xr:uid="{37F00C14-C0C5-4E2D-8D8A-7E22D2AB6B2C}"/>
    <cellStyle name="쉼표 10 2 7 2" xfId="29552" xr:uid="{CFE54F9D-735E-403C-8754-21AA7EAAF7F4}"/>
    <cellStyle name="쉼표 10 2 8" xfId="19824" xr:uid="{406AB0D8-D9B2-4385-B64D-E0FD78DCE7F6}"/>
    <cellStyle name="쉼표 10 3" xfId="520" xr:uid="{8D9543DD-E285-4F30-A3D2-AB12097AF9AF}"/>
    <cellStyle name="쉼표 10 3 2" xfId="1128" xr:uid="{BE074167-8190-4632-ADA5-24F676C973A2}"/>
    <cellStyle name="쉼표 10 3 2 2" xfId="2344" xr:uid="{2A6EDA43-948E-43B8-8FBA-3B8A2B401F0B}"/>
    <cellStyle name="쉼표 10 3 2 2 2" xfId="4776" xr:uid="{A585FE3B-356B-4BE3-9080-5B44E9AB39C6}"/>
    <cellStyle name="쉼표 10 3 2 2 2 2" xfId="9640" xr:uid="{A9243A2C-2D8A-41B3-964F-0CD09F923AC0}"/>
    <cellStyle name="쉼표 10 3 2 2 2 2 2" xfId="19368" xr:uid="{B88DBC65-A765-485E-B1D3-3EA4A06E0927}"/>
    <cellStyle name="쉼표 10 3 2 2 2 2 2 2" xfId="38824" xr:uid="{20E5353C-4AB7-4AB8-98A7-3E90FF06D58E}"/>
    <cellStyle name="쉼표 10 3 2 2 2 2 3" xfId="29096" xr:uid="{B15036F4-B715-4B0C-B66A-43A7E6874491}"/>
    <cellStyle name="쉼표 10 3 2 2 2 3" xfId="14504" xr:uid="{87254EA4-6BBF-497D-A498-3E7E15156365}"/>
    <cellStyle name="쉼표 10 3 2 2 2 3 2" xfId="33960" xr:uid="{C5212FAB-8CA9-48BA-9826-2F942D645218}"/>
    <cellStyle name="쉼표 10 3 2 2 2 4" xfId="24232" xr:uid="{FB495868-9CD0-4D56-B27C-4CDABB3A6E0F}"/>
    <cellStyle name="쉼표 10 3 2 2 3" xfId="7208" xr:uid="{DE28D52E-780F-4236-A655-AE4075629A77}"/>
    <cellStyle name="쉼표 10 3 2 2 3 2" xfId="16936" xr:uid="{F9A2EE01-30DD-4946-9340-4F3B1FEA3396}"/>
    <cellStyle name="쉼표 10 3 2 2 3 2 2" xfId="36392" xr:uid="{440A3041-28B7-4186-ADF3-78F4395FFBB6}"/>
    <cellStyle name="쉼표 10 3 2 2 3 3" xfId="26664" xr:uid="{58A76CD5-ABEC-4710-AF0B-BE7069A4C30B}"/>
    <cellStyle name="쉼표 10 3 2 2 4" xfId="12072" xr:uid="{65383879-0798-4937-8B10-B31A41448FD7}"/>
    <cellStyle name="쉼표 10 3 2 2 4 2" xfId="31528" xr:uid="{6E2313DA-2B1C-45EB-A4F7-10E6CD6EEBBE}"/>
    <cellStyle name="쉼표 10 3 2 2 5" xfId="21800" xr:uid="{05BCF769-9550-4810-ACFF-A5F1A198F32F}"/>
    <cellStyle name="쉼표 10 3 2 3" xfId="3560" xr:uid="{16AC27CA-3AFE-44CB-AC76-4346AEEC0979}"/>
    <cellStyle name="쉼표 10 3 2 3 2" xfId="8424" xr:uid="{C038D7E8-4308-421F-8650-2EAD2C31D06A}"/>
    <cellStyle name="쉼표 10 3 2 3 2 2" xfId="18152" xr:uid="{0D560ADF-2D6C-4B8D-93AD-9FD8924165CD}"/>
    <cellStyle name="쉼표 10 3 2 3 2 2 2" xfId="37608" xr:uid="{9099DDCF-9FCB-4E73-B749-F722AA81351E}"/>
    <cellStyle name="쉼표 10 3 2 3 2 3" xfId="27880" xr:uid="{ACB98E69-7BD8-4FA3-8A45-EAA7543F5D18}"/>
    <cellStyle name="쉼표 10 3 2 3 3" xfId="13288" xr:uid="{2E3133C4-2AEB-4978-AB2C-D0E81F269E98}"/>
    <cellStyle name="쉼표 10 3 2 3 3 2" xfId="32744" xr:uid="{37E704D7-66E8-4450-9830-A90F670D5AC7}"/>
    <cellStyle name="쉼표 10 3 2 3 4" xfId="23016" xr:uid="{CBF09415-4EFA-4292-A90B-E5FA8EC04FFA}"/>
    <cellStyle name="쉼표 10 3 2 4" xfId="5992" xr:uid="{30724762-A90B-440F-985C-A6DD109F8FF2}"/>
    <cellStyle name="쉼표 10 3 2 4 2" xfId="15720" xr:uid="{7819E2C8-56BC-4812-9B5F-30A4EFAD230E}"/>
    <cellStyle name="쉼표 10 3 2 4 2 2" xfId="35176" xr:uid="{FF0A6D1E-B6B5-4330-B020-B98B317C6D29}"/>
    <cellStyle name="쉼표 10 3 2 4 3" xfId="25448" xr:uid="{E0BCC9E9-BC6D-40E5-B15D-410CDA4B20FD}"/>
    <cellStyle name="쉼표 10 3 2 5" xfId="10856" xr:uid="{ECFD0560-99A1-40D3-8DE6-ED37334C1558}"/>
    <cellStyle name="쉼표 10 3 2 5 2" xfId="30312" xr:uid="{9260D2E5-C903-4D3A-A45A-A249D97BBF32}"/>
    <cellStyle name="쉼표 10 3 2 6" xfId="20584" xr:uid="{0F783A62-E6D9-487E-B1C9-181049ACB55B}"/>
    <cellStyle name="쉼표 10 3 3" xfId="1736" xr:uid="{561184E7-5B75-44AE-A776-B99EE2908FC3}"/>
    <cellStyle name="쉼표 10 3 3 2" xfId="4168" xr:uid="{0E6A7067-68DA-4129-9E2F-EB067DC1C872}"/>
    <cellStyle name="쉼표 10 3 3 2 2" xfId="9032" xr:uid="{42D54105-0651-43C2-8BAA-22D62B7FC1DE}"/>
    <cellStyle name="쉼표 10 3 3 2 2 2" xfId="18760" xr:uid="{341680E7-D266-4625-B8F8-23CEF46AFFF3}"/>
    <cellStyle name="쉼표 10 3 3 2 2 2 2" xfId="38216" xr:uid="{36FB7070-F757-4F7D-A2BA-8F4BFE789EBE}"/>
    <cellStyle name="쉼표 10 3 3 2 2 3" xfId="28488" xr:uid="{9A26115B-7FE8-451B-9DF3-B0946C8C3EFF}"/>
    <cellStyle name="쉼표 10 3 3 2 3" xfId="13896" xr:uid="{99ACC99A-3455-4F36-87D5-A8D6523CCCDB}"/>
    <cellStyle name="쉼표 10 3 3 2 3 2" xfId="33352" xr:uid="{4A05032A-A595-4E92-8194-3B5FA1F6EE97}"/>
    <cellStyle name="쉼표 10 3 3 2 4" xfId="23624" xr:uid="{F4CF165D-A782-4A8C-A7F9-8AF6B2D4EA31}"/>
    <cellStyle name="쉼표 10 3 3 3" xfId="6600" xr:uid="{25D6FEC0-D092-453B-939B-ADC8063A9B3C}"/>
    <cellStyle name="쉼표 10 3 3 3 2" xfId="16328" xr:uid="{15E0D46C-3393-479F-A3EC-FC6D7E1DA71A}"/>
    <cellStyle name="쉼표 10 3 3 3 2 2" xfId="35784" xr:uid="{03EC21AF-F8D1-4711-81AC-BA5E81EE0EB9}"/>
    <cellStyle name="쉼표 10 3 3 3 3" xfId="26056" xr:uid="{DA08EF85-D5BD-40E6-8E74-DCD43BF8B048}"/>
    <cellStyle name="쉼표 10 3 3 4" xfId="11464" xr:uid="{ECC11046-8046-4948-87B0-9FDD53A67908}"/>
    <cellStyle name="쉼표 10 3 3 4 2" xfId="30920" xr:uid="{42B52725-2C8E-4566-BF27-AE90C0A486BD}"/>
    <cellStyle name="쉼표 10 3 3 5" xfId="21192" xr:uid="{DDE47AC4-8A69-4894-B82A-F235BBC79C39}"/>
    <cellStyle name="쉼표 10 3 4" xfId="2952" xr:uid="{886424B8-C5AB-42DC-AA76-0DC62C8D5334}"/>
    <cellStyle name="쉼표 10 3 4 2" xfId="7816" xr:uid="{716D20F0-2BA5-44EE-94EE-FAC5669194A4}"/>
    <cellStyle name="쉼표 10 3 4 2 2" xfId="17544" xr:uid="{32FF5344-F21F-4E31-810A-EA01AE08BFC1}"/>
    <cellStyle name="쉼표 10 3 4 2 2 2" xfId="37000" xr:uid="{6BA39FBD-959D-47C5-979E-299427773663}"/>
    <cellStyle name="쉼표 10 3 4 2 3" xfId="27272" xr:uid="{C6BBFC3E-B000-4C69-8C6B-67A8F50D3DB6}"/>
    <cellStyle name="쉼표 10 3 4 3" xfId="12680" xr:uid="{DDAEFD4F-E4EA-4EB8-9B43-B5888BF108B1}"/>
    <cellStyle name="쉼표 10 3 4 3 2" xfId="32136" xr:uid="{5CB981C9-5EF4-4148-8C37-0DFE3FC58665}"/>
    <cellStyle name="쉼표 10 3 4 4" xfId="22408" xr:uid="{26FDFE5E-782C-435A-BFD8-E995C8DE273D}"/>
    <cellStyle name="쉼표 10 3 5" xfId="5384" xr:uid="{933B1E64-D7C2-4751-8FD4-424300AD3CF3}"/>
    <cellStyle name="쉼표 10 3 5 2" xfId="15112" xr:uid="{9BD66E25-58D4-4172-98E1-432366322CFD}"/>
    <cellStyle name="쉼표 10 3 5 2 2" xfId="34568" xr:uid="{C3C1C4DC-E26C-4F53-9944-8791F22E6F66}"/>
    <cellStyle name="쉼표 10 3 5 3" xfId="24840" xr:uid="{3EA4B1D3-75E0-4618-B581-825E8C3561CD}"/>
    <cellStyle name="쉼표 10 3 6" xfId="10248" xr:uid="{9FABA592-0EC2-4FDD-9A12-6AC3E34477CB}"/>
    <cellStyle name="쉼표 10 3 6 2" xfId="29704" xr:uid="{9312E940-686E-4044-94B9-69EB69852710}"/>
    <cellStyle name="쉼표 10 3 7" xfId="19976" xr:uid="{DB9B27F4-A728-4971-BA2F-37C829869E23}"/>
    <cellStyle name="쉼표 10 4" xfId="824" xr:uid="{CCEA1EAC-A1B1-46B8-92B0-767E1BE3B50A}"/>
    <cellStyle name="쉼표 10 4 2" xfId="2040" xr:uid="{6CAFC5EB-A62E-44F7-990C-B251F3C3C75E}"/>
    <cellStyle name="쉼표 10 4 2 2" xfId="4472" xr:uid="{1FB99E82-643F-4823-A0B5-6D5F65DE2514}"/>
    <cellStyle name="쉼표 10 4 2 2 2" xfId="9336" xr:uid="{534ECFE3-6DA4-4ED1-94AD-62077BC87CA1}"/>
    <cellStyle name="쉼표 10 4 2 2 2 2" xfId="19064" xr:uid="{07F800AE-17F3-4EA9-8D0A-4AD7D3F63CD6}"/>
    <cellStyle name="쉼표 10 4 2 2 2 2 2" xfId="38520" xr:uid="{4E5AA030-7EFD-43A7-815B-B65C3EA8F209}"/>
    <cellStyle name="쉼표 10 4 2 2 2 3" xfId="28792" xr:uid="{98F128F8-2E86-4616-A815-460DA7821ECF}"/>
    <cellStyle name="쉼표 10 4 2 2 3" xfId="14200" xr:uid="{14D2C470-15B1-4A2F-884C-013F8F486F57}"/>
    <cellStyle name="쉼표 10 4 2 2 3 2" xfId="33656" xr:uid="{4D573EC6-EDEE-465B-B1E9-35EB30054FF8}"/>
    <cellStyle name="쉼표 10 4 2 2 4" xfId="23928" xr:uid="{2BAA32A9-CE42-4949-97F0-8D69269AE894}"/>
    <cellStyle name="쉼표 10 4 2 3" xfId="6904" xr:uid="{DFD8BD39-9124-40D8-A9E5-5CD543BFC536}"/>
    <cellStyle name="쉼표 10 4 2 3 2" xfId="16632" xr:uid="{26709981-7A8B-44DC-8CFE-5F09D3416186}"/>
    <cellStyle name="쉼표 10 4 2 3 2 2" xfId="36088" xr:uid="{B6CABBD1-6554-4039-B28D-FFB78491FB05}"/>
    <cellStyle name="쉼표 10 4 2 3 3" xfId="26360" xr:uid="{836352E6-9B6D-4482-8DFB-D859E75241FE}"/>
    <cellStyle name="쉼표 10 4 2 4" xfId="11768" xr:uid="{A139E096-CC85-40A5-811B-D30A623FFB23}"/>
    <cellStyle name="쉼표 10 4 2 4 2" xfId="31224" xr:uid="{1CAF98CA-7D2A-4109-BDF8-F5BE5CDD41C4}"/>
    <cellStyle name="쉼표 10 4 2 5" xfId="21496" xr:uid="{C6D07D2B-5F9C-48C6-B83A-34E98197D625}"/>
    <cellStyle name="쉼표 10 4 3" xfId="3256" xr:uid="{C45C1D23-C964-4257-989F-95A7EB28A575}"/>
    <cellStyle name="쉼표 10 4 3 2" xfId="8120" xr:uid="{53FA9173-E1EA-49D0-A0B1-7B30584C815D}"/>
    <cellStyle name="쉼표 10 4 3 2 2" xfId="17848" xr:uid="{F1AD6516-E6B8-47BF-BA38-EDA0D255D1CA}"/>
    <cellStyle name="쉼표 10 4 3 2 2 2" xfId="37304" xr:uid="{2E31444C-0FF8-4C38-B0F8-51BDF13FB756}"/>
    <cellStyle name="쉼표 10 4 3 2 3" xfId="27576" xr:uid="{BF8C04CC-6611-44F8-AC58-E3DB66611A14}"/>
    <cellStyle name="쉼표 10 4 3 3" xfId="12984" xr:uid="{7BC1D7D9-C1FA-4392-8276-3D04B4F6F8A7}"/>
    <cellStyle name="쉼표 10 4 3 3 2" xfId="32440" xr:uid="{A949E1D8-DF81-4FBD-ADB1-2780D864FDCF}"/>
    <cellStyle name="쉼표 10 4 3 4" xfId="22712" xr:uid="{1B8AFA5B-93B7-405E-B10B-0FB80F0C2A6F}"/>
    <cellStyle name="쉼표 10 4 4" xfId="5688" xr:uid="{2EAFBF92-1B5B-4766-956E-8E03CF493CD2}"/>
    <cellStyle name="쉼표 10 4 4 2" xfId="15416" xr:uid="{63C1536C-043B-4BE1-BD00-7D7DF36655E0}"/>
    <cellStyle name="쉼표 10 4 4 2 2" xfId="34872" xr:uid="{B3B291C9-6518-4F1D-96C9-12279223B2A3}"/>
    <cellStyle name="쉼표 10 4 4 3" xfId="25144" xr:uid="{1B8822B4-8AAE-435D-B7ED-FC03023D1877}"/>
    <cellStyle name="쉼표 10 4 5" xfId="10552" xr:uid="{A7CCE46C-F6F7-4D9F-818D-67A6CE5DB210}"/>
    <cellStyle name="쉼표 10 4 5 2" xfId="30008" xr:uid="{FF406C28-F46B-4391-ADF5-84407AA1495F}"/>
    <cellStyle name="쉼표 10 4 6" xfId="20280" xr:uid="{A98FC937-18F0-4B4D-B9A4-5B1D1A21D56A}"/>
    <cellStyle name="쉼표 10 5" xfId="1432" xr:uid="{1681FC50-2057-40EB-A39F-5AA6590CA3EF}"/>
    <cellStyle name="쉼표 10 5 2" xfId="3864" xr:uid="{6416AA60-91C4-4906-B946-1EBC074696E3}"/>
    <cellStyle name="쉼표 10 5 2 2" xfId="8728" xr:uid="{1406FB6B-CBE1-4770-8A97-09CF29DB45EC}"/>
    <cellStyle name="쉼표 10 5 2 2 2" xfId="18456" xr:uid="{59D81470-A6BC-48A1-80AF-F10A639A8C15}"/>
    <cellStyle name="쉼표 10 5 2 2 2 2" xfId="37912" xr:uid="{98933A04-1331-4940-AB37-D186D456311A}"/>
    <cellStyle name="쉼표 10 5 2 2 3" xfId="28184" xr:uid="{184F0570-4C7D-4A8B-B6EC-5B51AE646AA5}"/>
    <cellStyle name="쉼표 10 5 2 3" xfId="13592" xr:uid="{704DF24B-BB9A-4BCE-B2C6-4B5223CC9699}"/>
    <cellStyle name="쉼표 10 5 2 3 2" xfId="33048" xr:uid="{706D357C-BFE4-4904-93AC-104548F5AF41}"/>
    <cellStyle name="쉼표 10 5 2 4" xfId="23320" xr:uid="{E72A0357-C142-4537-81CB-58C97F8F383B}"/>
    <cellStyle name="쉼표 10 5 3" xfId="6296" xr:uid="{FC18CD61-D64A-4B80-8CF0-BF4F7E7EA7B2}"/>
    <cellStyle name="쉼표 10 5 3 2" xfId="16024" xr:uid="{2AB18590-9D8D-4717-954E-DA1D35DF5894}"/>
    <cellStyle name="쉼표 10 5 3 2 2" xfId="35480" xr:uid="{065BB065-DB64-4419-9F3D-E04C7230F19B}"/>
    <cellStyle name="쉼표 10 5 3 3" xfId="25752" xr:uid="{292CC2FA-4301-4D64-BCC0-300B12BB2883}"/>
    <cellStyle name="쉼표 10 5 4" xfId="11160" xr:uid="{1AF7C7EC-A7A9-4417-9E84-D20F96B962CD}"/>
    <cellStyle name="쉼표 10 5 4 2" xfId="30616" xr:uid="{B1BB8A0C-C542-4725-98D1-B9780784B795}"/>
    <cellStyle name="쉼표 10 5 5" xfId="20888" xr:uid="{70F7BF4E-5B7E-4D55-8C74-C3C89B65B36F}"/>
    <cellStyle name="쉼표 10 6" xfId="2648" xr:uid="{198B3F9B-9C77-4366-B225-B3C8D756448F}"/>
    <cellStyle name="쉼표 10 6 2" xfId="7512" xr:uid="{BE9E7A82-4DA5-4768-9F83-52C4ABDAB8A8}"/>
    <cellStyle name="쉼표 10 6 2 2" xfId="17240" xr:uid="{226DB586-A801-4FEC-84CE-D11954F0BF04}"/>
    <cellStyle name="쉼표 10 6 2 2 2" xfId="36696" xr:uid="{65C59283-9305-438A-B657-D873887FAE9B}"/>
    <cellStyle name="쉼표 10 6 2 3" xfId="26968" xr:uid="{18D18647-C5C4-4EA4-8A5B-50F9A1EE25B7}"/>
    <cellStyle name="쉼표 10 6 3" xfId="12376" xr:uid="{30CE6915-B8EA-48CA-88CA-5B780279B334}"/>
    <cellStyle name="쉼표 10 6 3 2" xfId="31832" xr:uid="{60BEA6E1-3D61-4464-8015-6D6153897C0F}"/>
    <cellStyle name="쉼표 10 6 4" xfId="22104" xr:uid="{689B724A-0F2B-4E48-A5DA-B9D0753331C8}"/>
    <cellStyle name="쉼표 10 7" xfId="5080" xr:uid="{AC79AE51-FBAF-4725-8C22-D87351047FAA}"/>
    <cellStyle name="쉼표 10 7 2" xfId="14808" xr:uid="{27CCEDAC-066E-40AE-A7A2-69B5CB928E90}"/>
    <cellStyle name="쉼표 10 7 2 2" xfId="34264" xr:uid="{7C0A2368-14B0-4796-A62F-5377DBA02AF5}"/>
    <cellStyle name="쉼표 10 7 3" xfId="24536" xr:uid="{5A846D46-A848-4BC6-92F8-451B525F4FCB}"/>
    <cellStyle name="쉼표 10 8" xfId="9944" xr:uid="{9B20DED7-1C21-408C-9DEC-8B9CD25C2146}"/>
    <cellStyle name="쉼표 10 8 2" xfId="29400" xr:uid="{0E812EFF-D580-439F-B469-2D0FC7BA862B}"/>
    <cellStyle name="쉼표 10 9" xfId="19672" xr:uid="{2DF2C68F-5092-4318-9E5E-706EA2CDE9A8}"/>
    <cellStyle name="쉼표 11" xfId="210" xr:uid="{FD15C887-4267-4C65-9AF1-E576F3F5799E}"/>
    <cellStyle name="쉼표 11 2" xfId="362" xr:uid="{33AEC8CC-CE92-45E4-8C3B-C5112FB763D0}"/>
    <cellStyle name="쉼표 11 2 2" xfId="667" xr:uid="{DC6E634D-60B3-448A-B965-993276843649}"/>
    <cellStyle name="쉼표 11 2 2 2" xfId="1275" xr:uid="{4F66DD15-EA55-456E-A050-9AEB6CED57C6}"/>
    <cellStyle name="쉼표 11 2 2 2 2" xfId="2491" xr:uid="{9D6BAFAB-9290-476F-9546-2C08ABB4DD3B}"/>
    <cellStyle name="쉼표 11 2 2 2 2 2" xfId="4923" xr:uid="{664BE166-82B0-4363-BB63-AE1DEF173058}"/>
    <cellStyle name="쉼표 11 2 2 2 2 2 2" xfId="9787" xr:uid="{FEC95572-6D4C-4254-AEA9-7498D18ADD21}"/>
    <cellStyle name="쉼표 11 2 2 2 2 2 2 2" xfId="19515" xr:uid="{DAAE04A4-F0B2-4E09-9D0D-A0D2FED380A8}"/>
    <cellStyle name="쉼표 11 2 2 2 2 2 2 2 2" xfId="38971" xr:uid="{A422EC85-95C5-4C4B-8A06-A6E815A9B36C}"/>
    <cellStyle name="쉼표 11 2 2 2 2 2 2 3" xfId="29243" xr:uid="{F3BBB09E-718E-40BE-9EE0-4A93CB544CC9}"/>
    <cellStyle name="쉼표 11 2 2 2 2 2 3" xfId="14651" xr:uid="{350D3F3B-5CFE-495F-B8EF-262E0FC4FB45}"/>
    <cellStyle name="쉼표 11 2 2 2 2 2 3 2" xfId="34107" xr:uid="{B1E4A77B-DA27-4713-917B-7237565F314A}"/>
    <cellStyle name="쉼표 11 2 2 2 2 2 4" xfId="24379" xr:uid="{E40FF623-AF81-40EE-8039-5EA3A185FB08}"/>
    <cellStyle name="쉼표 11 2 2 2 2 3" xfId="7355" xr:uid="{92240162-DC6F-4C80-AED6-6522814C9021}"/>
    <cellStyle name="쉼표 11 2 2 2 2 3 2" xfId="17083" xr:uid="{0427609F-D951-4067-9CB2-3F96E69952DE}"/>
    <cellStyle name="쉼표 11 2 2 2 2 3 2 2" xfId="36539" xr:uid="{CD200AD8-46E1-4D14-8E57-565E27CBDBB9}"/>
    <cellStyle name="쉼표 11 2 2 2 2 3 3" xfId="26811" xr:uid="{BC7ECF51-7A53-45AE-BD44-7D7548137389}"/>
    <cellStyle name="쉼표 11 2 2 2 2 4" xfId="12219" xr:uid="{80B74C93-BB9C-4C8D-9101-DE464AF52C3F}"/>
    <cellStyle name="쉼표 11 2 2 2 2 4 2" xfId="31675" xr:uid="{7D22D82E-700E-4703-9AC3-BB9F98110F2B}"/>
    <cellStyle name="쉼표 11 2 2 2 2 5" xfId="21947" xr:uid="{AA0D6632-29B0-4484-A571-CA9BDCC6BA0D}"/>
    <cellStyle name="쉼표 11 2 2 2 3" xfId="3707" xr:uid="{29CF075F-81B3-4DAA-909D-DED56586C541}"/>
    <cellStyle name="쉼표 11 2 2 2 3 2" xfId="8571" xr:uid="{25209501-D90E-45AD-A55C-2C126D6819CB}"/>
    <cellStyle name="쉼표 11 2 2 2 3 2 2" xfId="18299" xr:uid="{8DC7B65A-BD49-4100-AAA8-89FDAB21BB49}"/>
    <cellStyle name="쉼표 11 2 2 2 3 2 2 2" xfId="37755" xr:uid="{B3307278-82D7-483F-8B02-5988285C0799}"/>
    <cellStyle name="쉼표 11 2 2 2 3 2 3" xfId="28027" xr:uid="{E697B023-6964-465A-9E3A-20457F6A6C34}"/>
    <cellStyle name="쉼표 11 2 2 2 3 3" xfId="13435" xr:uid="{DB143F26-3247-41DF-84AC-D56B3333434B}"/>
    <cellStyle name="쉼표 11 2 2 2 3 3 2" xfId="32891" xr:uid="{EF9C87F2-792B-47E3-A025-270B94EECB7B}"/>
    <cellStyle name="쉼표 11 2 2 2 3 4" xfId="23163" xr:uid="{131BBB79-17AF-433D-8E87-84D20002416C}"/>
    <cellStyle name="쉼표 11 2 2 2 4" xfId="6139" xr:uid="{2DC34ABE-CFE2-4FC7-80D4-6CC990679E1F}"/>
    <cellStyle name="쉼표 11 2 2 2 4 2" xfId="15867" xr:uid="{FE1B843B-99CA-48BE-9A38-AA303CF20085}"/>
    <cellStyle name="쉼표 11 2 2 2 4 2 2" xfId="35323" xr:uid="{52A3B587-43AF-4EF5-B908-457EE5A8E3B7}"/>
    <cellStyle name="쉼표 11 2 2 2 4 3" xfId="25595" xr:uid="{5601EA9F-1DD9-4D30-9758-4D915E7FB363}"/>
    <cellStyle name="쉼표 11 2 2 2 5" xfId="11003" xr:uid="{B371814B-7DBD-4D7B-9C5B-5CB27C39ADA1}"/>
    <cellStyle name="쉼표 11 2 2 2 5 2" xfId="30459" xr:uid="{59F12DB2-474F-4CBB-8B9F-E7B5A56685A4}"/>
    <cellStyle name="쉼표 11 2 2 2 6" xfId="20731" xr:uid="{4E7679C2-7717-45C1-8B73-408D78533991}"/>
    <cellStyle name="쉼표 11 2 2 3" xfId="1883" xr:uid="{A2A09585-384F-4FDA-9FD2-84D0425BABBA}"/>
    <cellStyle name="쉼표 11 2 2 3 2" xfId="4315" xr:uid="{19073655-0943-4230-AD89-F58749DA09B3}"/>
    <cellStyle name="쉼표 11 2 2 3 2 2" xfId="9179" xr:uid="{0A5856FF-670E-4861-8CED-32691CA04399}"/>
    <cellStyle name="쉼표 11 2 2 3 2 2 2" xfId="18907" xr:uid="{90246576-3B1E-4FB2-A12C-D34DCF0CFA0B}"/>
    <cellStyle name="쉼표 11 2 2 3 2 2 2 2" xfId="38363" xr:uid="{F457FA22-F973-47F7-8831-1006C14AAE34}"/>
    <cellStyle name="쉼표 11 2 2 3 2 2 3" xfId="28635" xr:uid="{315A7CDB-92E5-4512-92EC-38B0DC2BFFA3}"/>
    <cellStyle name="쉼표 11 2 2 3 2 3" xfId="14043" xr:uid="{00DBBC5F-708F-43FC-BC00-ABB15CB10FE8}"/>
    <cellStyle name="쉼표 11 2 2 3 2 3 2" xfId="33499" xr:uid="{A2BE231A-524F-458C-85D5-9DB2D1AC77FC}"/>
    <cellStyle name="쉼표 11 2 2 3 2 4" xfId="23771" xr:uid="{3EB6A9B9-B5BA-476A-9A10-2A89C5075F4A}"/>
    <cellStyle name="쉼표 11 2 2 3 3" xfId="6747" xr:uid="{C5AC0EF2-082B-408C-9EEF-97380EA0DD26}"/>
    <cellStyle name="쉼표 11 2 2 3 3 2" xfId="16475" xr:uid="{6B2D8D81-1CA1-493A-887F-FA27A529E0E2}"/>
    <cellStyle name="쉼표 11 2 2 3 3 2 2" xfId="35931" xr:uid="{7EF7C3E6-54B2-4053-9C62-332AD4693029}"/>
    <cellStyle name="쉼표 11 2 2 3 3 3" xfId="26203" xr:uid="{63FEFDDF-FF0F-46E5-9AAE-B44028E7DF49}"/>
    <cellStyle name="쉼표 11 2 2 3 4" xfId="11611" xr:uid="{BA4939E7-D0D5-4B84-9969-2F5ADD572523}"/>
    <cellStyle name="쉼표 11 2 2 3 4 2" xfId="31067" xr:uid="{C4EF6235-BA07-4E33-BE66-DE0FEC7EB8FC}"/>
    <cellStyle name="쉼표 11 2 2 3 5" xfId="21339" xr:uid="{99DBC7E4-2278-40D3-AD39-239376947A24}"/>
    <cellStyle name="쉼표 11 2 2 4" xfId="3099" xr:uid="{7EB748AC-7B72-4EB6-89F9-1B808216992B}"/>
    <cellStyle name="쉼표 11 2 2 4 2" xfId="7963" xr:uid="{B10ED018-8EC4-4FBC-8489-6B67ED2C5347}"/>
    <cellStyle name="쉼표 11 2 2 4 2 2" xfId="17691" xr:uid="{6AA82D7A-0093-45EA-A977-BDD0F843090F}"/>
    <cellStyle name="쉼표 11 2 2 4 2 2 2" xfId="37147" xr:uid="{DB18D209-B713-47B2-890D-FF1FD9FA263C}"/>
    <cellStyle name="쉼표 11 2 2 4 2 3" xfId="27419" xr:uid="{A8FB415C-C8E4-418D-9615-A731A4348988}"/>
    <cellStyle name="쉼표 11 2 2 4 3" xfId="12827" xr:uid="{10A20879-B2AD-4FD7-9929-222B4C1ACC5E}"/>
    <cellStyle name="쉼표 11 2 2 4 3 2" xfId="32283" xr:uid="{AE6ED22D-B54F-42D2-AB8D-EC35D0BC59C5}"/>
    <cellStyle name="쉼표 11 2 2 4 4" xfId="22555" xr:uid="{6F486041-2CD0-4535-AB1B-32AD6CE3FACA}"/>
    <cellStyle name="쉼표 11 2 2 5" xfId="5531" xr:uid="{9B979459-91F9-4A1E-8962-A0A3B0B3515F}"/>
    <cellStyle name="쉼표 11 2 2 5 2" xfId="15259" xr:uid="{BED794F1-2E27-4A4F-89EB-7A94BB486913}"/>
    <cellStyle name="쉼표 11 2 2 5 2 2" xfId="34715" xr:uid="{7E3E39A9-2CD8-4C62-AD33-69B44F4D6BCE}"/>
    <cellStyle name="쉼표 11 2 2 5 3" xfId="24987" xr:uid="{7E52CAE8-5F17-424E-A748-99094325E368}"/>
    <cellStyle name="쉼표 11 2 2 6" xfId="10395" xr:uid="{162D5CE8-C8A2-492E-962C-C2659A67D2F7}"/>
    <cellStyle name="쉼표 11 2 2 6 2" xfId="29851" xr:uid="{FC763248-1593-4873-AEF9-B3A648812135}"/>
    <cellStyle name="쉼표 11 2 2 7" xfId="20123" xr:uid="{5506CD56-8222-47EE-A9F2-85A309BBAEC7}"/>
    <cellStyle name="쉼표 11 2 3" xfId="971" xr:uid="{32D0F5DC-4777-4664-9119-F00BF1EA7AAD}"/>
    <cellStyle name="쉼표 11 2 3 2" xfId="2187" xr:uid="{32A7E40E-093B-4A43-8E79-0DB9BF046EE0}"/>
    <cellStyle name="쉼표 11 2 3 2 2" xfId="4619" xr:uid="{5DC4CD54-2E95-46B1-BE76-742FF1A63827}"/>
    <cellStyle name="쉼표 11 2 3 2 2 2" xfId="9483" xr:uid="{4A13142B-D138-4499-96A0-D0EF64A76E3D}"/>
    <cellStyle name="쉼표 11 2 3 2 2 2 2" xfId="19211" xr:uid="{0D3057B5-7BC2-4EF2-82BE-26D2D09F9E47}"/>
    <cellStyle name="쉼표 11 2 3 2 2 2 2 2" xfId="38667" xr:uid="{7F7BB650-E744-4748-B1CF-C3FABF5CE074}"/>
    <cellStyle name="쉼표 11 2 3 2 2 2 3" xfId="28939" xr:uid="{E6230A85-CA66-4191-BB74-2892383F0BD1}"/>
    <cellStyle name="쉼표 11 2 3 2 2 3" xfId="14347" xr:uid="{D1104F55-1E02-4D88-8702-5E6D46EDE4FB}"/>
    <cellStyle name="쉼표 11 2 3 2 2 3 2" xfId="33803" xr:uid="{28097D0B-575C-4182-AD61-489DC47ED514}"/>
    <cellStyle name="쉼표 11 2 3 2 2 4" xfId="24075" xr:uid="{5137A0D7-A5F3-4AD5-B218-C9B6C84544E1}"/>
    <cellStyle name="쉼표 11 2 3 2 3" xfId="7051" xr:uid="{835CF6B4-0D7C-445E-B4B5-2F2C1571BB88}"/>
    <cellStyle name="쉼표 11 2 3 2 3 2" xfId="16779" xr:uid="{9F9BB4E7-34F9-4B51-A235-257A7B3134E8}"/>
    <cellStyle name="쉼표 11 2 3 2 3 2 2" xfId="36235" xr:uid="{4575CF51-AA19-4181-91C9-D53A4832A29E}"/>
    <cellStyle name="쉼표 11 2 3 2 3 3" xfId="26507" xr:uid="{9F057F46-4735-49E1-89C8-8A7DEDE86D5E}"/>
    <cellStyle name="쉼표 11 2 3 2 4" xfId="11915" xr:uid="{91F822EC-C062-4441-983E-17288CBD00DC}"/>
    <cellStyle name="쉼표 11 2 3 2 4 2" xfId="31371" xr:uid="{5EFE3B4B-8F4D-4022-AE79-8254B456115F}"/>
    <cellStyle name="쉼표 11 2 3 2 5" xfId="21643" xr:uid="{562DB2ED-69E5-4934-BA2A-AD90BB14BBD9}"/>
    <cellStyle name="쉼표 11 2 3 3" xfId="3403" xr:uid="{8695B595-DC05-4306-B2EC-1A982AB6E57F}"/>
    <cellStyle name="쉼표 11 2 3 3 2" xfId="8267" xr:uid="{FABFA30F-A261-4188-A28E-C77E344CC21A}"/>
    <cellStyle name="쉼표 11 2 3 3 2 2" xfId="17995" xr:uid="{EE7415F6-B942-4261-9456-DEA1DA05C3CB}"/>
    <cellStyle name="쉼표 11 2 3 3 2 2 2" xfId="37451" xr:uid="{02EA0EC1-472C-49A3-A52F-2E18BAE63B3D}"/>
    <cellStyle name="쉼표 11 2 3 3 2 3" xfId="27723" xr:uid="{83AF8D58-E300-4589-BEA1-62DAE8B4DE82}"/>
    <cellStyle name="쉼표 11 2 3 3 3" xfId="13131" xr:uid="{5B12BC47-C387-4601-9CEF-60B10BE69B5A}"/>
    <cellStyle name="쉼표 11 2 3 3 3 2" xfId="32587" xr:uid="{68B5572E-94A5-48E5-AABF-6027C1531B3C}"/>
    <cellStyle name="쉼표 11 2 3 3 4" xfId="22859" xr:uid="{7562B05F-DE4B-4AE0-912B-0E8EDBB5779D}"/>
    <cellStyle name="쉼표 11 2 3 4" xfId="5835" xr:uid="{9E7884D4-8E3B-4B9A-8B41-E85100B57F1F}"/>
    <cellStyle name="쉼표 11 2 3 4 2" xfId="15563" xr:uid="{70264D87-F251-42F4-A082-3C0E9C101BC6}"/>
    <cellStyle name="쉼표 11 2 3 4 2 2" xfId="35019" xr:uid="{1AD134F8-AB7E-4197-AD5C-3F1E8112EB5D}"/>
    <cellStyle name="쉼표 11 2 3 4 3" xfId="25291" xr:uid="{891B9CBC-4854-4DDA-B026-7876FA7AD702}"/>
    <cellStyle name="쉼표 11 2 3 5" xfId="10699" xr:uid="{38C97DA9-F519-47CA-B126-506B598E0371}"/>
    <cellStyle name="쉼표 11 2 3 5 2" xfId="30155" xr:uid="{FDE1A718-0921-4DC2-A408-9CD207716122}"/>
    <cellStyle name="쉼표 11 2 3 6" xfId="20427" xr:uid="{FB1A9D72-E56A-437F-9E88-CEB6C587309C}"/>
    <cellStyle name="쉼표 11 2 4" xfId="1579" xr:uid="{74D3EDF2-EAF6-43ED-9F25-9C582C1B0B1F}"/>
    <cellStyle name="쉼표 11 2 4 2" xfId="4011" xr:uid="{EEB6D512-94A4-4A46-AC1A-0755FF4B3914}"/>
    <cellStyle name="쉼표 11 2 4 2 2" xfId="8875" xr:uid="{2AE66E7E-CA19-4DBD-B6A3-09D73627050E}"/>
    <cellStyle name="쉼표 11 2 4 2 2 2" xfId="18603" xr:uid="{8D3133F7-E152-48AA-8B9B-F84D45FF9847}"/>
    <cellStyle name="쉼표 11 2 4 2 2 2 2" xfId="38059" xr:uid="{F3C8F6DA-6B9B-4B2C-9633-093A0A5B6A9E}"/>
    <cellStyle name="쉼표 11 2 4 2 2 3" xfId="28331" xr:uid="{140E4D7A-F506-4DB9-9DA2-BEC8C0A692B2}"/>
    <cellStyle name="쉼표 11 2 4 2 3" xfId="13739" xr:uid="{21656D24-B05C-4913-BA39-D44C03B0999C}"/>
    <cellStyle name="쉼표 11 2 4 2 3 2" xfId="33195" xr:uid="{E629CE80-8C60-4E8F-87A3-6A1592659231}"/>
    <cellStyle name="쉼표 11 2 4 2 4" xfId="23467" xr:uid="{C9EBC98E-FAF1-462D-99DE-36F6C684B3E9}"/>
    <cellStyle name="쉼표 11 2 4 3" xfId="6443" xr:uid="{683C3BAA-912B-4471-BFC6-0C81344B7B7A}"/>
    <cellStyle name="쉼표 11 2 4 3 2" xfId="16171" xr:uid="{3194761E-7C20-4B72-BEC3-244BCC55F3D7}"/>
    <cellStyle name="쉼표 11 2 4 3 2 2" xfId="35627" xr:uid="{B8124510-7797-4BE7-8E2A-C66D708E4D63}"/>
    <cellStyle name="쉼표 11 2 4 3 3" xfId="25899" xr:uid="{CD4C0906-39DD-4985-8737-5E01BC56B0C3}"/>
    <cellStyle name="쉼표 11 2 4 4" xfId="11307" xr:uid="{9FC36F39-D9EB-494C-97FC-D1F7238A1E36}"/>
    <cellStyle name="쉼표 11 2 4 4 2" xfId="30763" xr:uid="{C5598DAC-C510-42E4-A665-3C172C04E416}"/>
    <cellStyle name="쉼표 11 2 4 5" xfId="21035" xr:uid="{529DFF15-27A6-4715-B6F6-F53F06E9C4B7}"/>
    <cellStyle name="쉼표 11 2 5" xfId="2795" xr:uid="{38724A8B-5C96-4D14-A369-1CC45E5B3289}"/>
    <cellStyle name="쉼표 11 2 5 2" xfId="7659" xr:uid="{EB8CA6D5-E5E8-475F-BDF2-8B0CFD03F025}"/>
    <cellStyle name="쉼표 11 2 5 2 2" xfId="17387" xr:uid="{ECDB4606-77F9-4234-A306-F5305DD8890C}"/>
    <cellStyle name="쉼표 11 2 5 2 2 2" xfId="36843" xr:uid="{49F60417-677E-4E3D-A2EB-7B8888FE1BF6}"/>
    <cellStyle name="쉼표 11 2 5 2 3" xfId="27115" xr:uid="{A15FF35D-EE60-401E-8A50-D86C53A1C720}"/>
    <cellStyle name="쉼표 11 2 5 3" xfId="12523" xr:uid="{CF4F1A0A-BE41-4468-96D2-D861B7F08BC8}"/>
    <cellStyle name="쉼표 11 2 5 3 2" xfId="31979" xr:uid="{7C92D8D4-ED14-4F9B-9C28-DEF3AB087350}"/>
    <cellStyle name="쉼표 11 2 5 4" xfId="22251" xr:uid="{0DD61D9F-4A4B-474D-B904-88F54C8FA1D5}"/>
    <cellStyle name="쉼표 11 2 6" xfId="5227" xr:uid="{2743EE1C-FCCC-4B32-8D91-72DDC5FB2E9E}"/>
    <cellStyle name="쉼표 11 2 6 2" xfId="14955" xr:uid="{D9B5F17C-F9D4-4A6B-873B-B3910F0CAA9F}"/>
    <cellStyle name="쉼표 11 2 6 2 2" xfId="34411" xr:uid="{11C8BA93-B202-494F-A752-EDA9A56B16B8}"/>
    <cellStyle name="쉼표 11 2 6 3" xfId="24683" xr:uid="{BE6A8E99-0E54-4FB1-A2C6-7E40E4DC3C07}"/>
    <cellStyle name="쉼표 11 2 7" xfId="10091" xr:uid="{AE8ECADC-FFC6-4B4B-9782-50771DE99265}"/>
    <cellStyle name="쉼표 11 2 7 2" xfId="29547" xr:uid="{09203D75-235D-4A80-8D98-417763185A89}"/>
    <cellStyle name="쉼표 11 2 8" xfId="19819" xr:uid="{2CD3D108-826D-4063-80D1-C3B8148B09EF}"/>
    <cellStyle name="쉼표 11 3" xfId="515" xr:uid="{557ADF52-E3AE-421B-98F7-C3EC267CEBC5}"/>
    <cellStyle name="쉼표 11 3 2" xfId="1123" xr:uid="{A5447F35-BBB7-4E40-8990-2F89D5F5C4D3}"/>
    <cellStyle name="쉼표 11 3 2 2" xfId="2339" xr:uid="{8411463F-8463-4C3C-BA65-DBB0D5838BAF}"/>
    <cellStyle name="쉼표 11 3 2 2 2" xfId="4771" xr:uid="{B43EDFE9-EED1-401C-9B67-049C2C40A1F5}"/>
    <cellStyle name="쉼표 11 3 2 2 2 2" xfId="9635" xr:uid="{21AE5B04-8914-47D3-BA36-F0908BBF7A08}"/>
    <cellStyle name="쉼표 11 3 2 2 2 2 2" xfId="19363" xr:uid="{C1C8DC37-EEDE-463D-B3FA-C45249BCC181}"/>
    <cellStyle name="쉼표 11 3 2 2 2 2 2 2" xfId="38819" xr:uid="{F559C837-90F8-405F-831C-7E675478B986}"/>
    <cellStyle name="쉼표 11 3 2 2 2 2 3" xfId="29091" xr:uid="{21032588-9384-4961-BD74-EC41B00BDA79}"/>
    <cellStyle name="쉼표 11 3 2 2 2 3" xfId="14499" xr:uid="{2574122B-E86C-46AE-82C3-DB694BE45C91}"/>
    <cellStyle name="쉼표 11 3 2 2 2 3 2" xfId="33955" xr:uid="{55EEA99B-F68E-4E8A-B060-8EFCA5B36FB5}"/>
    <cellStyle name="쉼표 11 3 2 2 2 4" xfId="24227" xr:uid="{F72015ED-EE4F-4081-8CD3-394A721BE7E9}"/>
    <cellStyle name="쉼표 11 3 2 2 3" xfId="7203" xr:uid="{E04381F4-A6C9-4EC8-9CFE-A66AF7936C4F}"/>
    <cellStyle name="쉼표 11 3 2 2 3 2" xfId="16931" xr:uid="{9ED3B84D-4FD8-42AB-B7AA-5D51FDD11BBE}"/>
    <cellStyle name="쉼표 11 3 2 2 3 2 2" xfId="36387" xr:uid="{7896E0B0-2671-44D3-BC27-4CFE98F66C42}"/>
    <cellStyle name="쉼표 11 3 2 2 3 3" xfId="26659" xr:uid="{3FA0E35B-A20A-4818-8889-CB730A204A41}"/>
    <cellStyle name="쉼표 11 3 2 2 4" xfId="12067" xr:uid="{23659E25-2FF4-4E0C-B47D-48BEA4F893CD}"/>
    <cellStyle name="쉼표 11 3 2 2 4 2" xfId="31523" xr:uid="{676FBADD-650A-400D-AFD8-AD45A26A43B3}"/>
    <cellStyle name="쉼표 11 3 2 2 5" xfId="21795" xr:uid="{243E16E8-035E-4F39-ABB2-D670502FD8E9}"/>
    <cellStyle name="쉼표 11 3 2 3" xfId="3555" xr:uid="{0514132B-C502-4094-B57B-E54FB7B6F593}"/>
    <cellStyle name="쉼표 11 3 2 3 2" xfId="8419" xr:uid="{BABBAB96-8F57-471E-A028-CF0E68AC6668}"/>
    <cellStyle name="쉼표 11 3 2 3 2 2" xfId="18147" xr:uid="{75B50D73-6B92-4675-96BE-015D973A3008}"/>
    <cellStyle name="쉼표 11 3 2 3 2 2 2" xfId="37603" xr:uid="{77FB90F8-1D7C-440A-BC9C-366716DE5397}"/>
    <cellStyle name="쉼표 11 3 2 3 2 3" xfId="27875" xr:uid="{F042A81C-A425-4509-9561-BA39DEC1F027}"/>
    <cellStyle name="쉼표 11 3 2 3 3" xfId="13283" xr:uid="{96055020-39AA-4FB3-A812-FA9126033F1F}"/>
    <cellStyle name="쉼표 11 3 2 3 3 2" xfId="32739" xr:uid="{13BBF81C-D37D-49F0-B958-23359C87D140}"/>
    <cellStyle name="쉼표 11 3 2 3 4" xfId="23011" xr:uid="{7CB482AC-FDC3-4D98-AFF9-97940A47E5E5}"/>
    <cellStyle name="쉼표 11 3 2 4" xfId="5987" xr:uid="{BD07EAAA-7B73-4168-83D6-95F511AFBE7B}"/>
    <cellStyle name="쉼표 11 3 2 4 2" xfId="15715" xr:uid="{43C4CE8D-F05D-4E16-87AB-591B78C75C8C}"/>
    <cellStyle name="쉼표 11 3 2 4 2 2" xfId="35171" xr:uid="{0C0589AD-1AAD-43E9-B1BC-03EBEB0D5037}"/>
    <cellStyle name="쉼표 11 3 2 4 3" xfId="25443" xr:uid="{4379AFB0-83A5-4A00-B706-E2FFDFAA4B61}"/>
    <cellStyle name="쉼표 11 3 2 5" xfId="10851" xr:uid="{264B313B-B12B-44C2-B079-6D09A0736F3F}"/>
    <cellStyle name="쉼표 11 3 2 5 2" xfId="30307" xr:uid="{1D84986A-9CF6-463E-AAA4-4637B4C91383}"/>
    <cellStyle name="쉼표 11 3 2 6" xfId="20579" xr:uid="{4C8ADBB6-C469-45F8-8BC8-4E77C2A4B17F}"/>
    <cellStyle name="쉼표 11 3 3" xfId="1731" xr:uid="{8F4DB0C7-D3ED-497A-A096-DED7C6D4EC30}"/>
    <cellStyle name="쉼표 11 3 3 2" xfId="4163" xr:uid="{C28AF076-9ACE-4CBB-AF7F-3BA833270F64}"/>
    <cellStyle name="쉼표 11 3 3 2 2" xfId="9027" xr:uid="{20F5EA5F-1DB4-4C31-B626-68892E7630FB}"/>
    <cellStyle name="쉼표 11 3 3 2 2 2" xfId="18755" xr:uid="{9FD4645B-20B3-4B77-979E-FFB4F2F7213F}"/>
    <cellStyle name="쉼표 11 3 3 2 2 2 2" xfId="38211" xr:uid="{2B15D592-423F-49BE-9EA5-43A7D6EA8445}"/>
    <cellStyle name="쉼표 11 3 3 2 2 3" xfId="28483" xr:uid="{60F3A16B-F78F-49EB-9782-13FEC59571E9}"/>
    <cellStyle name="쉼표 11 3 3 2 3" xfId="13891" xr:uid="{5FD9CF81-8F09-4050-A8A8-F156D5C07A54}"/>
    <cellStyle name="쉼표 11 3 3 2 3 2" xfId="33347" xr:uid="{356C531F-C0CA-4B41-A55A-17622613D05F}"/>
    <cellStyle name="쉼표 11 3 3 2 4" xfId="23619" xr:uid="{0D728464-5B2C-40E3-B877-BCCDD1903177}"/>
    <cellStyle name="쉼표 11 3 3 3" xfId="6595" xr:uid="{422FDAFE-069E-4F27-9A20-D6CCF300BF6D}"/>
    <cellStyle name="쉼표 11 3 3 3 2" xfId="16323" xr:uid="{CEFB5F53-46E5-4685-A1AF-EC8BD360BBFE}"/>
    <cellStyle name="쉼표 11 3 3 3 2 2" xfId="35779" xr:uid="{229960F8-A8AB-41B6-9329-A8A5B04F78BD}"/>
    <cellStyle name="쉼표 11 3 3 3 3" xfId="26051" xr:uid="{A8146730-C85B-487A-962E-F5352C8A0466}"/>
    <cellStyle name="쉼표 11 3 3 4" xfId="11459" xr:uid="{329CBD1E-F0E1-4B0A-91EE-DD4171F048B6}"/>
    <cellStyle name="쉼표 11 3 3 4 2" xfId="30915" xr:uid="{00ADCEEC-6D64-4F97-923A-072D01FED87B}"/>
    <cellStyle name="쉼표 11 3 3 5" xfId="21187" xr:uid="{6EA8B561-3EF0-4A7A-8892-D408561665EA}"/>
    <cellStyle name="쉼표 11 3 4" xfId="2947" xr:uid="{7A0E8D8C-9039-4DDA-A6E9-B0D4CB9F7102}"/>
    <cellStyle name="쉼표 11 3 4 2" xfId="7811" xr:uid="{F4D00678-2238-4068-9991-4F18B686665A}"/>
    <cellStyle name="쉼표 11 3 4 2 2" xfId="17539" xr:uid="{6893A32D-9F5F-4D49-827B-1E80003AECAA}"/>
    <cellStyle name="쉼표 11 3 4 2 2 2" xfId="36995" xr:uid="{CCE4FB1F-24A2-42B1-A2AC-FC571DA713D6}"/>
    <cellStyle name="쉼표 11 3 4 2 3" xfId="27267" xr:uid="{4BDDE825-47A7-4A09-AEFE-A65CD107EAEC}"/>
    <cellStyle name="쉼표 11 3 4 3" xfId="12675" xr:uid="{AD2D3086-A43E-48C6-9336-4C6D8F2C469F}"/>
    <cellStyle name="쉼표 11 3 4 3 2" xfId="32131" xr:uid="{B938FBCF-3C31-40E8-AAEF-70777135AEF2}"/>
    <cellStyle name="쉼표 11 3 4 4" xfId="22403" xr:uid="{0EFFB04A-C9F9-4147-9757-4E4A9E044914}"/>
    <cellStyle name="쉼표 11 3 5" xfId="5379" xr:uid="{41D44814-D463-4328-BE2E-3FB271939A5B}"/>
    <cellStyle name="쉼표 11 3 5 2" xfId="15107" xr:uid="{B178B43B-CBD0-484E-B437-402B861B86F9}"/>
    <cellStyle name="쉼표 11 3 5 2 2" xfId="34563" xr:uid="{FF1315A2-FF0B-4647-8E22-3517092A44F4}"/>
    <cellStyle name="쉼표 11 3 5 3" xfId="24835" xr:uid="{C6B95914-A7C8-4630-81ED-736F479FF698}"/>
    <cellStyle name="쉼표 11 3 6" xfId="10243" xr:uid="{996F2254-1EB3-476E-A43B-484D4C105480}"/>
    <cellStyle name="쉼표 11 3 6 2" xfId="29699" xr:uid="{10F770D1-5D92-4D7E-9AC6-4BC9847EF3AB}"/>
    <cellStyle name="쉼표 11 3 7" xfId="19971" xr:uid="{00BC560F-45FD-4457-9357-9A575FB1DF50}"/>
    <cellStyle name="쉼표 11 4" xfId="819" xr:uid="{DE0DB51D-187E-4D53-AC7B-D615544CC30F}"/>
    <cellStyle name="쉼표 11 4 2" xfId="2035" xr:uid="{84A15645-1320-4BFD-B2FD-BB944783AAFE}"/>
    <cellStyle name="쉼표 11 4 2 2" xfId="4467" xr:uid="{CE1E1129-9929-4E62-817F-30A93BBE46FD}"/>
    <cellStyle name="쉼표 11 4 2 2 2" xfId="9331" xr:uid="{C1368A04-D425-4C2B-8C4F-B7D8E8B73E2F}"/>
    <cellStyle name="쉼표 11 4 2 2 2 2" xfId="19059" xr:uid="{F544CB5A-1FEB-42E8-A659-6D50EF5A3497}"/>
    <cellStyle name="쉼표 11 4 2 2 2 2 2" xfId="38515" xr:uid="{88A32769-5430-4842-8613-C94A19514A3F}"/>
    <cellStyle name="쉼표 11 4 2 2 2 3" xfId="28787" xr:uid="{4172C4C5-0C7A-4534-BCF9-B4AD06BDF863}"/>
    <cellStyle name="쉼표 11 4 2 2 3" xfId="14195" xr:uid="{FBA08B6C-EB56-4382-B68A-656AE1122A66}"/>
    <cellStyle name="쉼표 11 4 2 2 3 2" xfId="33651" xr:uid="{4D935B53-F499-4E4E-8D5B-504033C3A01B}"/>
    <cellStyle name="쉼표 11 4 2 2 4" xfId="23923" xr:uid="{319D44C1-B83E-48EB-B87E-E01AAA1B00D0}"/>
    <cellStyle name="쉼표 11 4 2 3" xfId="6899" xr:uid="{E73ECF42-E0AF-45F1-9E3D-B76B86666132}"/>
    <cellStyle name="쉼표 11 4 2 3 2" xfId="16627" xr:uid="{0B95774B-A3C6-41D6-BF75-91F3E97C74DA}"/>
    <cellStyle name="쉼표 11 4 2 3 2 2" xfId="36083" xr:uid="{6441273C-84A4-4BE3-9DE9-7483A948CE3C}"/>
    <cellStyle name="쉼표 11 4 2 3 3" xfId="26355" xr:uid="{8018ED31-9F61-4D38-83BE-D2A824E1F2C0}"/>
    <cellStyle name="쉼표 11 4 2 4" xfId="11763" xr:uid="{6388BAEC-BCC8-4058-9842-DF159A6B59FE}"/>
    <cellStyle name="쉼표 11 4 2 4 2" xfId="31219" xr:uid="{02CD140F-8C0B-4F0E-986F-13264A4B133A}"/>
    <cellStyle name="쉼표 11 4 2 5" xfId="21491" xr:uid="{557FFC31-D9E9-4234-BB15-44BF8D933264}"/>
    <cellStyle name="쉼표 11 4 3" xfId="3251" xr:uid="{8DDE7FC4-2688-4BE4-809E-3C57D926F86C}"/>
    <cellStyle name="쉼표 11 4 3 2" xfId="8115" xr:uid="{7EBDAD26-D4B5-4F9C-B354-BFCD52AAE7DC}"/>
    <cellStyle name="쉼표 11 4 3 2 2" xfId="17843" xr:uid="{CF4FFB6D-3F9E-4DC0-A758-BE8FAC7B6F1E}"/>
    <cellStyle name="쉼표 11 4 3 2 2 2" xfId="37299" xr:uid="{293536C6-09BB-47DF-9116-87BD88E391D4}"/>
    <cellStyle name="쉼표 11 4 3 2 3" xfId="27571" xr:uid="{29D10EE0-D65C-4985-A766-5AC58B1026F0}"/>
    <cellStyle name="쉼표 11 4 3 3" xfId="12979" xr:uid="{06201A8A-E540-4DF4-91EE-D143386AC493}"/>
    <cellStyle name="쉼표 11 4 3 3 2" xfId="32435" xr:uid="{47140D12-8DAA-4981-830F-C79B6DC2CCB2}"/>
    <cellStyle name="쉼표 11 4 3 4" xfId="22707" xr:uid="{D2E0A238-995D-4A2A-8996-0EC68A9444AE}"/>
    <cellStyle name="쉼표 11 4 4" xfId="5683" xr:uid="{9D69DEAB-A34E-4473-A8EE-D8F255CBFD2B}"/>
    <cellStyle name="쉼표 11 4 4 2" xfId="15411" xr:uid="{F7410AA0-C083-41FC-A855-729914A5ACFB}"/>
    <cellStyle name="쉼표 11 4 4 2 2" xfId="34867" xr:uid="{EE1C44C4-7339-479E-8566-49F0179C5C73}"/>
    <cellStyle name="쉼표 11 4 4 3" xfId="25139" xr:uid="{B546F300-F5BC-40A3-A6A3-8B5B3D161719}"/>
    <cellStyle name="쉼표 11 4 5" xfId="10547" xr:uid="{D4FD9F2B-6818-4F99-BFBF-52D9222512D9}"/>
    <cellStyle name="쉼표 11 4 5 2" xfId="30003" xr:uid="{0F018F1B-22C7-4AE6-87BD-F55D4C4D3094}"/>
    <cellStyle name="쉼표 11 4 6" xfId="20275" xr:uid="{454983D1-A98E-4AAD-B095-A0E4E02F0DA3}"/>
    <cellStyle name="쉼표 11 5" xfId="1427" xr:uid="{2488E078-A937-471C-B625-D419334BAA62}"/>
    <cellStyle name="쉼표 11 5 2" xfId="3859" xr:uid="{7969F64F-CFFB-47B5-BD49-504868DC4518}"/>
    <cellStyle name="쉼표 11 5 2 2" xfId="8723" xr:uid="{8EF6B48A-F1CE-465A-AC60-3FE8F6D5447E}"/>
    <cellStyle name="쉼표 11 5 2 2 2" xfId="18451" xr:uid="{87B2DE1A-5981-4AFF-9955-1364C18680BA}"/>
    <cellStyle name="쉼표 11 5 2 2 2 2" xfId="37907" xr:uid="{573E6221-207A-4C9F-860F-2C8E4C8D2502}"/>
    <cellStyle name="쉼표 11 5 2 2 3" xfId="28179" xr:uid="{254E0480-B60B-4534-8AE8-136EA3EA0632}"/>
    <cellStyle name="쉼표 11 5 2 3" xfId="13587" xr:uid="{8D162DC5-9965-4B82-B282-41D3046B686F}"/>
    <cellStyle name="쉼표 11 5 2 3 2" xfId="33043" xr:uid="{304B259E-A42D-47E3-9562-C7ADF5A5A9C7}"/>
    <cellStyle name="쉼표 11 5 2 4" xfId="23315" xr:uid="{2733ADAE-6372-4C9C-AFB5-9A1596E5EA3D}"/>
    <cellStyle name="쉼표 11 5 3" xfId="6291" xr:uid="{AA65A50C-C072-4812-BE5B-745A381EF6E9}"/>
    <cellStyle name="쉼표 11 5 3 2" xfId="16019" xr:uid="{637F17D2-8E10-4886-85A7-006BB759F471}"/>
    <cellStyle name="쉼표 11 5 3 2 2" xfId="35475" xr:uid="{817965D6-4AA5-4C1C-855F-F45612B77E34}"/>
    <cellStyle name="쉼표 11 5 3 3" xfId="25747" xr:uid="{CA876080-8DA1-41A0-A11B-7C81076E05F2}"/>
    <cellStyle name="쉼표 11 5 4" xfId="11155" xr:uid="{9FAD47CB-02A1-4A80-A761-DA26A96D6A39}"/>
    <cellStyle name="쉼표 11 5 4 2" xfId="30611" xr:uid="{D4857250-881C-4940-B397-C7505592D177}"/>
    <cellStyle name="쉼표 11 5 5" xfId="20883" xr:uid="{2E1B27DE-2A08-457B-8763-295E25E6E4E5}"/>
    <cellStyle name="쉼표 11 6" xfId="2643" xr:uid="{93C94D19-C2CC-4432-947F-D5D7403370C9}"/>
    <cellStyle name="쉼표 11 6 2" xfId="7507" xr:uid="{E68EB261-4CA8-4D7B-87C8-220D0B8BA499}"/>
    <cellStyle name="쉼표 11 6 2 2" xfId="17235" xr:uid="{A6A98AE4-9A11-4776-A9AE-8CB9304CB0F4}"/>
    <cellStyle name="쉼표 11 6 2 2 2" xfId="36691" xr:uid="{840F0679-9E42-4B4B-847F-C3255B5EF47E}"/>
    <cellStyle name="쉼표 11 6 2 3" xfId="26963" xr:uid="{54184247-23D5-4DF0-8980-A0036C9FA91C}"/>
    <cellStyle name="쉼표 11 6 3" xfId="12371" xr:uid="{5FA8BC1E-1D37-4796-976E-C633B1C3C3EF}"/>
    <cellStyle name="쉼표 11 6 3 2" xfId="31827" xr:uid="{0707CA13-5FC7-4101-BC73-A610EBDD1292}"/>
    <cellStyle name="쉼표 11 6 4" xfId="22099" xr:uid="{03562BAE-10E1-43F2-9709-5EAD3D21DB7B}"/>
    <cellStyle name="쉼표 11 7" xfId="5075" xr:uid="{1C8BAE9B-520D-4B5C-93C4-1D88E13B9E72}"/>
    <cellStyle name="쉼표 11 7 2" xfId="14803" xr:uid="{C827681F-00B5-48DA-A14F-0459CACA7D08}"/>
    <cellStyle name="쉼표 11 7 2 2" xfId="34259" xr:uid="{7921F6F9-7941-41C9-B541-F9517AF96EEE}"/>
    <cellStyle name="쉼표 11 7 3" xfId="24531" xr:uid="{4CB6B6D4-4631-4BE9-A3CD-B9E27D0D16E6}"/>
    <cellStyle name="쉼표 11 8" xfId="9939" xr:uid="{22EA3310-B018-47A1-9F3E-B3B8E676D75F}"/>
    <cellStyle name="쉼표 11 8 2" xfId="29395" xr:uid="{CB613268-C8D8-444C-845C-D44998E52286}"/>
    <cellStyle name="쉼표 11 9" xfId="19667" xr:uid="{C877C8E0-35C6-4C98-93B7-FB1972955912}"/>
    <cellStyle name="쉼표 12" xfId="211" xr:uid="{4D3CE72B-A170-4574-ABB4-392F87DC4BF4}"/>
    <cellStyle name="쉼표 12 2" xfId="363" xr:uid="{4DE7CFF9-03C1-4A58-AA27-D865C851E897}"/>
    <cellStyle name="쉼표 12 2 2" xfId="668" xr:uid="{6F4A38F4-1172-4A2D-BA93-0AFDF8873A4E}"/>
    <cellStyle name="쉼표 12 2 2 2" xfId="1276" xr:uid="{559073D0-9214-4000-BED3-691391636FB5}"/>
    <cellStyle name="쉼표 12 2 2 2 2" xfId="2492" xr:uid="{B0EE1A9C-3B3D-4CCB-B1D3-DC66957F4ADA}"/>
    <cellStyle name="쉼표 12 2 2 2 2 2" xfId="4924" xr:uid="{1D8805E4-971A-46E2-88E9-C77ABB3BEC59}"/>
    <cellStyle name="쉼표 12 2 2 2 2 2 2" xfId="9788" xr:uid="{FA3500A8-70ED-47CC-8C47-1E26DDD1DD26}"/>
    <cellStyle name="쉼표 12 2 2 2 2 2 2 2" xfId="19516" xr:uid="{EB081924-B1AE-4970-8B14-F1CEF3AF6233}"/>
    <cellStyle name="쉼표 12 2 2 2 2 2 2 2 2" xfId="38972" xr:uid="{B4086EAF-761E-4D24-903E-9A42722C7150}"/>
    <cellStyle name="쉼표 12 2 2 2 2 2 2 3" xfId="29244" xr:uid="{5E2A6E2C-F6BB-49CB-A4AB-59B3ACFE90E7}"/>
    <cellStyle name="쉼표 12 2 2 2 2 2 3" xfId="14652" xr:uid="{21B547DA-91D2-423D-A449-AAB8C3C507EB}"/>
    <cellStyle name="쉼표 12 2 2 2 2 2 3 2" xfId="34108" xr:uid="{9617582A-D4BD-4C36-84C7-AACCD3431F84}"/>
    <cellStyle name="쉼표 12 2 2 2 2 2 4" xfId="24380" xr:uid="{4DF425F4-9540-4603-8E18-964742A861D5}"/>
    <cellStyle name="쉼표 12 2 2 2 2 3" xfId="7356" xr:uid="{01F03D45-DE67-407C-BE87-9F7BCC96EF48}"/>
    <cellStyle name="쉼표 12 2 2 2 2 3 2" xfId="17084" xr:uid="{AFD8C2A5-B1C7-4CA8-8EBE-E67DA96C8A10}"/>
    <cellStyle name="쉼표 12 2 2 2 2 3 2 2" xfId="36540" xr:uid="{587AC343-BED9-4A62-89DC-9C36FBB4B217}"/>
    <cellStyle name="쉼표 12 2 2 2 2 3 3" xfId="26812" xr:uid="{EB49453B-ADE3-42FF-8551-A6C171261BAB}"/>
    <cellStyle name="쉼표 12 2 2 2 2 4" xfId="12220" xr:uid="{F95DEB4B-77B1-47AC-B47D-437AB8853135}"/>
    <cellStyle name="쉼표 12 2 2 2 2 4 2" xfId="31676" xr:uid="{FFBBBF61-094C-4CA5-90D5-0DBDCBA5B892}"/>
    <cellStyle name="쉼표 12 2 2 2 2 5" xfId="21948" xr:uid="{1F376BEA-6757-41D7-AD5C-801F49FABC23}"/>
    <cellStyle name="쉼표 12 2 2 2 3" xfId="3708" xr:uid="{857B3A7A-24C6-4647-A04C-86E0897C10BA}"/>
    <cellStyle name="쉼표 12 2 2 2 3 2" xfId="8572" xr:uid="{2047175F-259B-4FFC-BB13-A8FACBA72828}"/>
    <cellStyle name="쉼표 12 2 2 2 3 2 2" xfId="18300" xr:uid="{F09CC308-442E-477C-A517-AA3C33C820E6}"/>
    <cellStyle name="쉼표 12 2 2 2 3 2 2 2" xfId="37756" xr:uid="{7473058B-ADCF-46A2-94E3-F96F8C1C1F52}"/>
    <cellStyle name="쉼표 12 2 2 2 3 2 3" xfId="28028" xr:uid="{9D060871-C5B5-435D-8627-8BDA0431380F}"/>
    <cellStyle name="쉼표 12 2 2 2 3 3" xfId="13436" xr:uid="{95B13D66-3E76-4FE5-9458-E7E21E7FB1A7}"/>
    <cellStyle name="쉼표 12 2 2 2 3 3 2" xfId="32892" xr:uid="{A89BA4D2-AD14-49E2-81FC-3FD22231BACF}"/>
    <cellStyle name="쉼표 12 2 2 2 3 4" xfId="23164" xr:uid="{96777D72-34E5-4FE3-8160-17F88540B529}"/>
    <cellStyle name="쉼표 12 2 2 2 4" xfId="6140" xr:uid="{E4682CF7-7136-4A2E-B924-D8B36F4000EC}"/>
    <cellStyle name="쉼표 12 2 2 2 4 2" xfId="15868" xr:uid="{9A21FCF1-3873-4A42-ACC8-9B5E9ABBA98F}"/>
    <cellStyle name="쉼표 12 2 2 2 4 2 2" xfId="35324" xr:uid="{C57AF8AE-8BE6-4F88-AAFE-3C5FEA9FCCD6}"/>
    <cellStyle name="쉼표 12 2 2 2 4 3" xfId="25596" xr:uid="{7B66C05B-D9F6-4C00-AF8C-9796BB096C69}"/>
    <cellStyle name="쉼표 12 2 2 2 5" xfId="11004" xr:uid="{5F33D4E3-D46F-461E-AF63-CB0B3FD79B27}"/>
    <cellStyle name="쉼표 12 2 2 2 5 2" xfId="30460" xr:uid="{B0A9FA0B-F5F6-4230-8656-F93E76BED687}"/>
    <cellStyle name="쉼표 12 2 2 2 6" xfId="20732" xr:uid="{75CE62CA-54E0-4AB1-B586-918565A623D9}"/>
    <cellStyle name="쉼표 12 2 2 3" xfId="1884" xr:uid="{B4B53D06-5ADC-451E-BEB4-196D5DD377EF}"/>
    <cellStyle name="쉼표 12 2 2 3 2" xfId="4316" xr:uid="{DDCC4827-2295-4379-9642-82A51ECEBD99}"/>
    <cellStyle name="쉼표 12 2 2 3 2 2" xfId="9180" xr:uid="{09C1923B-EF78-45C6-BA99-9E23D4008DC3}"/>
    <cellStyle name="쉼표 12 2 2 3 2 2 2" xfId="18908" xr:uid="{EDE6436A-D9C8-4EB8-A506-070505305022}"/>
    <cellStyle name="쉼표 12 2 2 3 2 2 2 2" xfId="38364" xr:uid="{324CEE55-94D1-4C79-8276-6D377529232F}"/>
    <cellStyle name="쉼표 12 2 2 3 2 2 3" xfId="28636" xr:uid="{6B75B147-9637-4246-88B5-F2BD48CD29B5}"/>
    <cellStyle name="쉼표 12 2 2 3 2 3" xfId="14044" xr:uid="{E42B7510-AEB3-4573-88BC-BF77E0B76A3B}"/>
    <cellStyle name="쉼표 12 2 2 3 2 3 2" xfId="33500" xr:uid="{26EAA976-997B-4548-882C-DCA7275421A5}"/>
    <cellStyle name="쉼표 12 2 2 3 2 4" xfId="23772" xr:uid="{B327E34E-37C6-447B-ADBA-1C8531BAC608}"/>
    <cellStyle name="쉼표 12 2 2 3 3" xfId="6748" xr:uid="{45AA8EBA-3370-47BA-BC08-7FECBC1626FE}"/>
    <cellStyle name="쉼표 12 2 2 3 3 2" xfId="16476" xr:uid="{465499EC-7C9F-4032-9948-5F8E95BE9EE7}"/>
    <cellStyle name="쉼표 12 2 2 3 3 2 2" xfId="35932" xr:uid="{8A121422-DA1D-4C02-A103-3A112BB8988A}"/>
    <cellStyle name="쉼표 12 2 2 3 3 3" xfId="26204" xr:uid="{D90422F6-45D2-407F-96A3-6778077168FE}"/>
    <cellStyle name="쉼표 12 2 2 3 4" xfId="11612" xr:uid="{A1AC7126-D17C-4204-9819-14B10F113A29}"/>
    <cellStyle name="쉼표 12 2 2 3 4 2" xfId="31068" xr:uid="{A816A832-7A8D-4AF7-8330-63C7C9394C63}"/>
    <cellStyle name="쉼표 12 2 2 3 5" xfId="21340" xr:uid="{7E914320-D339-407E-AFD3-486D870189B9}"/>
    <cellStyle name="쉼표 12 2 2 4" xfId="3100" xr:uid="{4D763DFA-CCC8-4ED8-BDD8-B5D17C74ACCD}"/>
    <cellStyle name="쉼표 12 2 2 4 2" xfId="7964" xr:uid="{88A19B57-B6E5-4F87-A2CF-E5BC4FD53E61}"/>
    <cellStyle name="쉼표 12 2 2 4 2 2" xfId="17692" xr:uid="{B90EAE9C-3E60-4BAE-99A9-590AB024550B}"/>
    <cellStyle name="쉼표 12 2 2 4 2 2 2" xfId="37148" xr:uid="{A26373BA-89B0-419C-971B-9D73C0D587E3}"/>
    <cellStyle name="쉼표 12 2 2 4 2 3" xfId="27420" xr:uid="{81BD3357-3085-4B44-A6DB-11820973BC07}"/>
    <cellStyle name="쉼표 12 2 2 4 3" xfId="12828" xr:uid="{47419AA3-18E7-4787-8308-BBFCE55C43C3}"/>
    <cellStyle name="쉼표 12 2 2 4 3 2" xfId="32284" xr:uid="{AFD2E5A9-10E9-4122-A16E-4ED96B83A7D3}"/>
    <cellStyle name="쉼표 12 2 2 4 4" xfId="22556" xr:uid="{47AC913C-AAD4-4651-B77D-DD0713D3663C}"/>
    <cellStyle name="쉼표 12 2 2 5" xfId="5532" xr:uid="{BAA5F599-A3C3-4BF4-A71B-EA5C36234824}"/>
    <cellStyle name="쉼표 12 2 2 5 2" xfId="15260" xr:uid="{D5D06B0C-BD6E-4EB9-AA83-1973C3AC0E26}"/>
    <cellStyle name="쉼표 12 2 2 5 2 2" xfId="34716" xr:uid="{F8087021-038D-4975-85DC-0570C0542802}"/>
    <cellStyle name="쉼표 12 2 2 5 3" xfId="24988" xr:uid="{22F99AA5-3AA1-4531-AA7F-71BEFD6E8AD6}"/>
    <cellStyle name="쉼표 12 2 2 6" xfId="10396" xr:uid="{20CF99C3-FC0D-4F7A-8521-5A7A11C70B0C}"/>
    <cellStyle name="쉼표 12 2 2 6 2" xfId="29852" xr:uid="{7CCF5AB6-61B1-4AB4-9D8C-CBA42AAD6D04}"/>
    <cellStyle name="쉼표 12 2 2 7" xfId="20124" xr:uid="{3B72DE69-4127-4293-85CA-64D43365CD38}"/>
    <cellStyle name="쉼표 12 2 3" xfId="972" xr:uid="{49ACE554-24B8-442E-B89B-C575027E862E}"/>
    <cellStyle name="쉼표 12 2 3 2" xfId="2188" xr:uid="{0C6DFF37-E3BA-4828-BD48-DFCE581714B2}"/>
    <cellStyle name="쉼표 12 2 3 2 2" xfId="4620" xr:uid="{4B418858-EEB0-4BD9-91F5-D633070E8E73}"/>
    <cellStyle name="쉼표 12 2 3 2 2 2" xfId="9484" xr:uid="{C51997DB-6D13-42EB-996D-7783B05A3D4C}"/>
    <cellStyle name="쉼표 12 2 3 2 2 2 2" xfId="19212" xr:uid="{C1A7253D-70AF-48D2-8487-5E4C49EF88DF}"/>
    <cellStyle name="쉼표 12 2 3 2 2 2 2 2" xfId="38668" xr:uid="{C75DB3A8-8715-4612-AA4E-D880EC84D4E3}"/>
    <cellStyle name="쉼표 12 2 3 2 2 2 3" xfId="28940" xr:uid="{F9A813BA-7BB0-450F-A670-6BCE08486826}"/>
    <cellStyle name="쉼표 12 2 3 2 2 3" xfId="14348" xr:uid="{7CEDF56A-8B6D-4ADC-AE49-EDBF75F60993}"/>
    <cellStyle name="쉼표 12 2 3 2 2 3 2" xfId="33804" xr:uid="{6F8D1DDC-5D29-4681-A864-EE2254F19CE9}"/>
    <cellStyle name="쉼표 12 2 3 2 2 4" xfId="24076" xr:uid="{97AAC3BF-0C48-46BF-B3A7-85DE789C5A01}"/>
    <cellStyle name="쉼표 12 2 3 2 3" xfId="7052" xr:uid="{E180CE2A-6077-4C6E-A97E-5FC24F300BD4}"/>
    <cellStyle name="쉼표 12 2 3 2 3 2" xfId="16780" xr:uid="{B8A5D941-E345-45BC-8A9B-2E74DC814A10}"/>
    <cellStyle name="쉼표 12 2 3 2 3 2 2" xfId="36236" xr:uid="{B62EE963-0C53-4EE7-862A-881CB209321B}"/>
    <cellStyle name="쉼표 12 2 3 2 3 3" xfId="26508" xr:uid="{D375C0DF-9526-4168-8D53-E6C48E2031C9}"/>
    <cellStyle name="쉼표 12 2 3 2 4" xfId="11916" xr:uid="{E35FAE75-FA84-4EC9-B280-E25F52E843E2}"/>
    <cellStyle name="쉼표 12 2 3 2 4 2" xfId="31372" xr:uid="{2D6F96FC-B0B9-4381-B45C-3F98EE2F4912}"/>
    <cellStyle name="쉼표 12 2 3 2 5" xfId="21644" xr:uid="{6C00753D-80A6-4554-9A88-0B083DD4B00C}"/>
    <cellStyle name="쉼표 12 2 3 3" xfId="3404" xr:uid="{7A49D12D-B1DA-41E8-A6DD-EA721DB0FB22}"/>
    <cellStyle name="쉼표 12 2 3 3 2" xfId="8268" xr:uid="{DB4851D3-3A50-421A-A163-80A9F6BD51CA}"/>
    <cellStyle name="쉼표 12 2 3 3 2 2" xfId="17996" xr:uid="{6899446B-4D1D-453C-8278-EF952DDBE3C2}"/>
    <cellStyle name="쉼표 12 2 3 3 2 2 2" xfId="37452" xr:uid="{4DF1CFBF-AA4D-4E90-AD0A-856FEFFDA78C}"/>
    <cellStyle name="쉼표 12 2 3 3 2 3" xfId="27724" xr:uid="{4D2A8CC3-67C5-4189-B2B9-7D548C603E62}"/>
    <cellStyle name="쉼표 12 2 3 3 3" xfId="13132" xr:uid="{518B6E69-2333-47A1-9A19-4669A7195E3D}"/>
    <cellStyle name="쉼표 12 2 3 3 3 2" xfId="32588" xr:uid="{DBB317A7-99B4-44C5-AB69-8C0F35321DC5}"/>
    <cellStyle name="쉼표 12 2 3 3 4" xfId="22860" xr:uid="{B9CE1827-5E0F-4411-810A-77C7BD77326A}"/>
    <cellStyle name="쉼표 12 2 3 4" xfId="5836" xr:uid="{9A5E9B0D-B338-489E-BC44-2BF8982C246A}"/>
    <cellStyle name="쉼표 12 2 3 4 2" xfId="15564" xr:uid="{AB00C974-8D7E-45C7-B1F2-6809068629E4}"/>
    <cellStyle name="쉼표 12 2 3 4 2 2" xfId="35020" xr:uid="{4FEC244E-B7EA-480E-A76B-0A1B0B20851B}"/>
    <cellStyle name="쉼표 12 2 3 4 3" xfId="25292" xr:uid="{7820D847-F10B-4FC5-BD65-C20BA018238C}"/>
    <cellStyle name="쉼표 12 2 3 5" xfId="10700" xr:uid="{525AB4BD-C953-4A3C-9402-6D0589B69A19}"/>
    <cellStyle name="쉼표 12 2 3 5 2" xfId="30156" xr:uid="{2B762116-FE97-40F5-A897-9215692DFE60}"/>
    <cellStyle name="쉼표 12 2 3 6" xfId="20428" xr:uid="{322A3B91-15BE-4810-B6BD-CEB761CA3CFB}"/>
    <cellStyle name="쉼표 12 2 4" xfId="1580" xr:uid="{8026F259-CA6D-436A-A279-E9A3503A4338}"/>
    <cellStyle name="쉼표 12 2 4 2" xfId="4012" xr:uid="{80A9CB50-2FB4-4437-939E-2754B33D56CC}"/>
    <cellStyle name="쉼표 12 2 4 2 2" xfId="8876" xr:uid="{40B30114-BA7B-4CE5-9F8F-FCF9349390C0}"/>
    <cellStyle name="쉼표 12 2 4 2 2 2" xfId="18604" xr:uid="{D5687F60-F16D-4500-8FB3-83CB43D9CC7F}"/>
    <cellStyle name="쉼표 12 2 4 2 2 2 2" xfId="38060" xr:uid="{89B785DA-378E-4E92-91DD-EB96CD9C491C}"/>
    <cellStyle name="쉼표 12 2 4 2 2 3" xfId="28332" xr:uid="{23FE12A3-E30F-4EDE-9A55-189954BF76C8}"/>
    <cellStyle name="쉼표 12 2 4 2 3" xfId="13740" xr:uid="{214F2C6D-BE61-4996-AB7B-0D745C1B5199}"/>
    <cellStyle name="쉼표 12 2 4 2 3 2" xfId="33196" xr:uid="{8F90C311-C116-4BA2-8DBD-FC41A20BDE25}"/>
    <cellStyle name="쉼표 12 2 4 2 4" xfId="23468" xr:uid="{D33F3034-16DB-433C-B1AC-151F2F7488AE}"/>
    <cellStyle name="쉼표 12 2 4 3" xfId="6444" xr:uid="{C8AD00DB-5BA4-4025-8778-57F5FF277D02}"/>
    <cellStyle name="쉼표 12 2 4 3 2" xfId="16172" xr:uid="{78F92319-BD7E-4D17-A9B3-215DD6745E4A}"/>
    <cellStyle name="쉼표 12 2 4 3 2 2" xfId="35628" xr:uid="{45C1115C-5694-4D38-B300-AEFC23FC3B94}"/>
    <cellStyle name="쉼표 12 2 4 3 3" xfId="25900" xr:uid="{8E949695-DD5B-4483-9884-E09BB575D7DC}"/>
    <cellStyle name="쉼표 12 2 4 4" xfId="11308" xr:uid="{0A8B3766-4B22-4DE1-8AA7-4E1F94B3CD59}"/>
    <cellStyle name="쉼표 12 2 4 4 2" xfId="30764" xr:uid="{54D2DBDD-0CB6-4E3B-B26A-0C23EFBB3C8D}"/>
    <cellStyle name="쉼표 12 2 4 5" xfId="21036" xr:uid="{778AB4C9-7760-40A1-9D1E-1E4ABDACE7A8}"/>
    <cellStyle name="쉼표 12 2 5" xfId="2796" xr:uid="{83B0D4E9-8C2E-4489-89B1-BBF887764115}"/>
    <cellStyle name="쉼표 12 2 5 2" xfId="7660" xr:uid="{196BDF7D-69C4-4CB3-A882-F1D9F91C64DB}"/>
    <cellStyle name="쉼표 12 2 5 2 2" xfId="17388" xr:uid="{6213871D-8745-4107-93DA-2E6FB66EA6A7}"/>
    <cellStyle name="쉼표 12 2 5 2 2 2" xfId="36844" xr:uid="{67B971AE-4EB9-4DFC-9192-FDCC453F0491}"/>
    <cellStyle name="쉼표 12 2 5 2 3" xfId="27116" xr:uid="{6E6B03AA-2FF1-4BC2-A1F6-BDEA1F7AAD9B}"/>
    <cellStyle name="쉼표 12 2 5 3" xfId="12524" xr:uid="{C88CDD93-016E-4E18-BC7A-80D97D25F23C}"/>
    <cellStyle name="쉼표 12 2 5 3 2" xfId="31980" xr:uid="{164CBF92-A6C0-44DA-80AF-9FB256F27A5D}"/>
    <cellStyle name="쉼표 12 2 5 4" xfId="22252" xr:uid="{5B223AF5-2CEE-44E2-875B-4450F796BE58}"/>
    <cellStyle name="쉼표 12 2 6" xfId="5228" xr:uid="{4F767F96-E7A3-43F7-BC42-56FC20C963BD}"/>
    <cellStyle name="쉼표 12 2 6 2" xfId="14956" xr:uid="{5686FEA3-7C66-455A-A74F-272DAC2B06D8}"/>
    <cellStyle name="쉼표 12 2 6 2 2" xfId="34412" xr:uid="{EEB9AAB3-4C55-47C8-8B64-03C4B52314A8}"/>
    <cellStyle name="쉼표 12 2 6 3" xfId="24684" xr:uid="{63A887C4-2631-464D-B8A8-4379E327A75A}"/>
    <cellStyle name="쉼표 12 2 7" xfId="10092" xr:uid="{CB35A16E-328C-46DB-B7D6-C299DB5A9B33}"/>
    <cellStyle name="쉼표 12 2 7 2" xfId="29548" xr:uid="{A478318C-CD53-4AA0-A0AD-357AAD3F4E14}"/>
    <cellStyle name="쉼표 12 2 8" xfId="19820" xr:uid="{C5FEC0FC-451F-4921-A370-8772895010FA}"/>
    <cellStyle name="쉼표 12 3" xfId="516" xr:uid="{4E18B5AA-E79F-4CAE-A5C8-2DB801511EB5}"/>
    <cellStyle name="쉼표 12 3 2" xfId="1124" xr:uid="{EB0D3AC8-5608-4A97-BBCE-CC3CC19E9847}"/>
    <cellStyle name="쉼표 12 3 2 2" xfId="2340" xr:uid="{DD7708F0-6B33-4247-AACF-282830A7960F}"/>
    <cellStyle name="쉼표 12 3 2 2 2" xfId="4772" xr:uid="{E6E9E939-B9FA-4363-A107-64820D4C1C47}"/>
    <cellStyle name="쉼표 12 3 2 2 2 2" xfId="9636" xr:uid="{025BE957-7254-4F07-998E-8F5FDC01341A}"/>
    <cellStyle name="쉼표 12 3 2 2 2 2 2" xfId="19364" xr:uid="{E538BB58-0A2D-4F96-A733-8A2C6E5A3D83}"/>
    <cellStyle name="쉼표 12 3 2 2 2 2 2 2" xfId="38820" xr:uid="{3C772308-1047-43A8-8BF8-B961A9B5101C}"/>
    <cellStyle name="쉼표 12 3 2 2 2 2 3" xfId="29092" xr:uid="{8C2D0696-7194-40CB-BDD4-83F60E828FB8}"/>
    <cellStyle name="쉼표 12 3 2 2 2 3" xfId="14500" xr:uid="{13BF2238-6299-4A65-B9D5-97DC771A529D}"/>
    <cellStyle name="쉼표 12 3 2 2 2 3 2" xfId="33956" xr:uid="{E3B45E99-FC4F-4C5A-A674-13FEAC36C6EB}"/>
    <cellStyle name="쉼표 12 3 2 2 2 4" xfId="24228" xr:uid="{FFAB4B34-BED7-4C62-BE53-C40F861B0480}"/>
    <cellStyle name="쉼표 12 3 2 2 3" xfId="7204" xr:uid="{BD39568F-ED77-4F81-B863-121728A63F4F}"/>
    <cellStyle name="쉼표 12 3 2 2 3 2" xfId="16932" xr:uid="{067394EF-4B6A-440D-92B0-41F716EC2546}"/>
    <cellStyle name="쉼표 12 3 2 2 3 2 2" xfId="36388" xr:uid="{70DDEECA-637B-49DF-B015-C1EE56F50363}"/>
    <cellStyle name="쉼표 12 3 2 2 3 3" xfId="26660" xr:uid="{1ECA6199-35AF-4359-AC67-8710EBFA66F3}"/>
    <cellStyle name="쉼표 12 3 2 2 4" xfId="12068" xr:uid="{E55571BC-8758-426B-A27A-A7B3D4D1E693}"/>
    <cellStyle name="쉼표 12 3 2 2 4 2" xfId="31524" xr:uid="{12B871E0-A9EA-4864-B948-9304873314DB}"/>
    <cellStyle name="쉼표 12 3 2 2 5" xfId="21796" xr:uid="{CFECA846-062C-4BA1-BC2C-082F2773C6F7}"/>
    <cellStyle name="쉼표 12 3 2 3" xfId="3556" xr:uid="{54625AFB-849A-4C15-817E-256C0D43F780}"/>
    <cellStyle name="쉼표 12 3 2 3 2" xfId="8420" xr:uid="{98178E40-D208-4A7A-87DB-52BE82CA9B52}"/>
    <cellStyle name="쉼표 12 3 2 3 2 2" xfId="18148" xr:uid="{1F55D0F6-7271-4386-A9F4-4B19F3C18990}"/>
    <cellStyle name="쉼표 12 3 2 3 2 2 2" xfId="37604" xr:uid="{77AF07E4-4DE1-422F-B3DE-0CA9F59858E8}"/>
    <cellStyle name="쉼표 12 3 2 3 2 3" xfId="27876" xr:uid="{A8BBF939-1FE2-40E5-B4AD-4F6CE345888C}"/>
    <cellStyle name="쉼표 12 3 2 3 3" xfId="13284" xr:uid="{CE7DC730-4C79-444F-82F1-44D6E01A8536}"/>
    <cellStyle name="쉼표 12 3 2 3 3 2" xfId="32740" xr:uid="{36CE96C3-6B29-4863-9DFE-3E114B0A73D7}"/>
    <cellStyle name="쉼표 12 3 2 3 4" xfId="23012" xr:uid="{DC037DAE-C19E-4749-BD71-DA0163E6319A}"/>
    <cellStyle name="쉼표 12 3 2 4" xfId="5988" xr:uid="{F480180E-0411-4AA2-B52B-2C5812E1A8CE}"/>
    <cellStyle name="쉼표 12 3 2 4 2" xfId="15716" xr:uid="{52C97D36-A2A6-453C-BC9D-33EE4703B6F9}"/>
    <cellStyle name="쉼표 12 3 2 4 2 2" xfId="35172" xr:uid="{78B08A8C-5EE8-4240-BF35-34D25E79AAC8}"/>
    <cellStyle name="쉼표 12 3 2 4 3" xfId="25444" xr:uid="{68E14929-EFAB-43BA-84B8-08D5B435E727}"/>
    <cellStyle name="쉼표 12 3 2 5" xfId="10852" xr:uid="{C1B806C6-DA46-4AF0-B96E-082702F28E17}"/>
    <cellStyle name="쉼표 12 3 2 5 2" xfId="30308" xr:uid="{E52E3060-BA6A-4ABC-9005-F8EB393C9847}"/>
    <cellStyle name="쉼표 12 3 2 6" xfId="20580" xr:uid="{7FA664DD-33C1-45EC-AD7C-00F0CA8649C1}"/>
    <cellStyle name="쉼표 12 3 3" xfId="1732" xr:uid="{E95C3E87-9EF8-47F0-93E2-4028DA9F7D82}"/>
    <cellStyle name="쉼표 12 3 3 2" xfId="4164" xr:uid="{D6ECC7C8-CFEE-4E18-993C-F443626DC7C8}"/>
    <cellStyle name="쉼표 12 3 3 2 2" xfId="9028" xr:uid="{51BAC89C-B870-49C5-B519-DB19A802EBEF}"/>
    <cellStyle name="쉼표 12 3 3 2 2 2" xfId="18756" xr:uid="{A7B7F161-7285-498A-AC2B-5CFCE91E31F2}"/>
    <cellStyle name="쉼표 12 3 3 2 2 2 2" xfId="38212" xr:uid="{D118BE70-B4CF-46F2-B29C-B369A37E7D8C}"/>
    <cellStyle name="쉼표 12 3 3 2 2 3" xfId="28484" xr:uid="{DFE52EE1-766A-4AC6-A99A-7535E2C44209}"/>
    <cellStyle name="쉼표 12 3 3 2 3" xfId="13892" xr:uid="{1E55C6DE-E122-4D9F-9E4E-34B5BB5F661A}"/>
    <cellStyle name="쉼표 12 3 3 2 3 2" xfId="33348" xr:uid="{30ABB967-E294-4A54-90A2-BB01A20C60E5}"/>
    <cellStyle name="쉼표 12 3 3 2 4" xfId="23620" xr:uid="{148530C0-9268-4D88-8BFC-4F17AA486911}"/>
    <cellStyle name="쉼표 12 3 3 3" xfId="6596" xr:uid="{961B28E1-38E5-4760-A1B0-BE94DB2462A3}"/>
    <cellStyle name="쉼표 12 3 3 3 2" xfId="16324" xr:uid="{B5D27F30-D49A-4964-B932-F0EAF2BA9080}"/>
    <cellStyle name="쉼표 12 3 3 3 2 2" xfId="35780" xr:uid="{B726514A-6754-4EAD-AE1F-15F1CA6CF95F}"/>
    <cellStyle name="쉼표 12 3 3 3 3" xfId="26052" xr:uid="{638BD445-6F7C-4F98-968A-08F6EF7433D7}"/>
    <cellStyle name="쉼표 12 3 3 4" xfId="11460" xr:uid="{50D428AB-6ECB-4703-8152-8A652E0A863E}"/>
    <cellStyle name="쉼표 12 3 3 4 2" xfId="30916" xr:uid="{DCA4CD89-0B80-4213-8075-FFC3626C23A3}"/>
    <cellStyle name="쉼표 12 3 3 5" xfId="21188" xr:uid="{4C03BE6E-FD43-4880-A6E8-3F8EE98F1764}"/>
    <cellStyle name="쉼표 12 3 4" xfId="2948" xr:uid="{EC37EB3B-1908-4411-AF3B-38832F32ED45}"/>
    <cellStyle name="쉼표 12 3 4 2" xfId="7812" xr:uid="{41913C88-13CD-4F8F-B040-9ADD3B292ED3}"/>
    <cellStyle name="쉼표 12 3 4 2 2" xfId="17540" xr:uid="{6A678A55-A7FD-4010-B836-42890A9A02B9}"/>
    <cellStyle name="쉼표 12 3 4 2 2 2" xfId="36996" xr:uid="{35248617-B5E6-4FE2-A8CD-2DEE42CC8610}"/>
    <cellStyle name="쉼표 12 3 4 2 3" xfId="27268" xr:uid="{A23AB230-E395-4037-B002-4B26F5E4FF17}"/>
    <cellStyle name="쉼표 12 3 4 3" xfId="12676" xr:uid="{228215E7-86A3-402D-8304-2E50CF2B7E38}"/>
    <cellStyle name="쉼표 12 3 4 3 2" xfId="32132" xr:uid="{DD75BB77-127C-4C6E-AF09-E3BC285797B1}"/>
    <cellStyle name="쉼표 12 3 4 4" xfId="22404" xr:uid="{0A9BC6BE-DC31-492B-A440-F862A7BA3DFB}"/>
    <cellStyle name="쉼표 12 3 5" xfId="5380" xr:uid="{B9E2A2FB-5331-4AC1-889D-DF789B754299}"/>
    <cellStyle name="쉼표 12 3 5 2" xfId="15108" xr:uid="{9DC67253-31D9-4F6D-A780-6208302140CB}"/>
    <cellStyle name="쉼표 12 3 5 2 2" xfId="34564" xr:uid="{321621E3-7928-4B77-8EEE-5B167391310A}"/>
    <cellStyle name="쉼표 12 3 5 3" xfId="24836" xr:uid="{67127C38-6FF2-4D22-8470-1E6BF96F9749}"/>
    <cellStyle name="쉼표 12 3 6" xfId="10244" xr:uid="{64BCBF96-2ABC-4DCB-B2A1-200D85EC554E}"/>
    <cellStyle name="쉼표 12 3 6 2" xfId="29700" xr:uid="{B814B763-1FE8-4DD9-9665-F22F818C7121}"/>
    <cellStyle name="쉼표 12 3 7" xfId="19972" xr:uid="{E4448928-141C-45B9-B84E-3DFA55D88CF0}"/>
    <cellStyle name="쉼표 12 4" xfId="820" xr:uid="{627CD6CB-F08E-4018-A82F-614375B88EB7}"/>
    <cellStyle name="쉼표 12 4 2" xfId="2036" xr:uid="{918D9313-3BD3-4FC4-BC7D-8CE401742CDC}"/>
    <cellStyle name="쉼표 12 4 2 2" xfId="4468" xr:uid="{E48FFF48-6CD0-40D8-88B1-26BE62F17A69}"/>
    <cellStyle name="쉼표 12 4 2 2 2" xfId="9332" xr:uid="{02F4117E-0998-45C7-9168-7C587A116A79}"/>
    <cellStyle name="쉼표 12 4 2 2 2 2" xfId="19060" xr:uid="{089C3928-01A7-45D0-8C6A-A2164E984E40}"/>
    <cellStyle name="쉼표 12 4 2 2 2 2 2" xfId="38516" xr:uid="{CDE031C6-C47C-4CD9-8492-2BB74D487A9D}"/>
    <cellStyle name="쉼표 12 4 2 2 2 3" xfId="28788" xr:uid="{CCD50994-1C4C-4C5E-834C-A9FFF8E3B01F}"/>
    <cellStyle name="쉼표 12 4 2 2 3" xfId="14196" xr:uid="{84BBCEB9-0298-4CA1-AA6D-CCCB280A2BBB}"/>
    <cellStyle name="쉼표 12 4 2 2 3 2" xfId="33652" xr:uid="{98690B23-16D6-4997-9F3A-BFB75D0016C9}"/>
    <cellStyle name="쉼표 12 4 2 2 4" xfId="23924" xr:uid="{9EA66A75-99E0-478D-87D0-A2DEC8628319}"/>
    <cellStyle name="쉼표 12 4 2 3" xfId="6900" xr:uid="{9629FA75-6F22-4573-B583-93B19958F1D4}"/>
    <cellStyle name="쉼표 12 4 2 3 2" xfId="16628" xr:uid="{755F82D2-2E69-47C8-A699-2DA9D73C7682}"/>
    <cellStyle name="쉼표 12 4 2 3 2 2" xfId="36084" xr:uid="{9666EA02-53FF-492D-A83F-95E6C9573F0D}"/>
    <cellStyle name="쉼표 12 4 2 3 3" xfId="26356" xr:uid="{67B67A67-D643-4DE1-9F0E-E51AB0226614}"/>
    <cellStyle name="쉼표 12 4 2 4" xfId="11764" xr:uid="{8C09C2C8-8FBF-4E5F-BAE0-BA0C88D4B208}"/>
    <cellStyle name="쉼표 12 4 2 4 2" xfId="31220" xr:uid="{F2295F50-B615-45AD-8DE9-CD0C9535D780}"/>
    <cellStyle name="쉼표 12 4 2 5" xfId="21492" xr:uid="{DDCEEC58-7D00-4463-A7AF-595BEEE847EA}"/>
    <cellStyle name="쉼표 12 4 3" xfId="3252" xr:uid="{60AEB1DF-F9B1-4740-B791-1E7138292B0A}"/>
    <cellStyle name="쉼표 12 4 3 2" xfId="8116" xr:uid="{886AD5E9-F73F-4817-8DAB-0D29358A5DA2}"/>
    <cellStyle name="쉼표 12 4 3 2 2" xfId="17844" xr:uid="{EDD2C958-F3A2-40DB-BB49-EB0EAAC73DDD}"/>
    <cellStyle name="쉼표 12 4 3 2 2 2" xfId="37300" xr:uid="{80ACCAB4-7038-4D19-8738-4EB16E74B0FF}"/>
    <cellStyle name="쉼표 12 4 3 2 3" xfId="27572" xr:uid="{AA651D0A-E0BB-40E5-B0F2-2E2B41F4EAEB}"/>
    <cellStyle name="쉼표 12 4 3 3" xfId="12980" xr:uid="{AF3F12D5-8ED3-4FD4-A1A9-5905E83FD54F}"/>
    <cellStyle name="쉼표 12 4 3 3 2" xfId="32436" xr:uid="{A44D9ADA-4A09-4743-AE3A-D75048DB4350}"/>
    <cellStyle name="쉼표 12 4 3 4" xfId="22708" xr:uid="{0BBCF4CB-BDAF-44F4-B4F1-DE95919BC0D2}"/>
    <cellStyle name="쉼표 12 4 4" xfId="5684" xr:uid="{69E04A10-E97F-4738-8836-51B0C32C3BC0}"/>
    <cellStyle name="쉼표 12 4 4 2" xfId="15412" xr:uid="{106A0CC1-82CC-4010-8BFC-DB3B7634AEA3}"/>
    <cellStyle name="쉼표 12 4 4 2 2" xfId="34868" xr:uid="{747EECDD-1604-4540-8BEC-400DBFD2D53C}"/>
    <cellStyle name="쉼표 12 4 4 3" xfId="25140" xr:uid="{D4EF058B-EF90-4F4C-9DFC-D0557FED3A69}"/>
    <cellStyle name="쉼표 12 4 5" xfId="10548" xr:uid="{C8FA506B-A8EA-4936-805D-5EF37681688C}"/>
    <cellStyle name="쉼표 12 4 5 2" xfId="30004" xr:uid="{057EC291-810E-4D92-96DB-A5A8730D279A}"/>
    <cellStyle name="쉼표 12 4 6" xfId="20276" xr:uid="{EE811D1D-42D3-426B-868B-166262355949}"/>
    <cellStyle name="쉼표 12 5" xfId="1428" xr:uid="{43DD4A6F-1EE2-45C6-8D0D-ABC2CA33C9F5}"/>
    <cellStyle name="쉼표 12 5 2" xfId="3860" xr:uid="{33370E74-3709-4604-8BEF-0EC7A356B133}"/>
    <cellStyle name="쉼표 12 5 2 2" xfId="8724" xr:uid="{FAF53FCA-85FB-441D-B691-866CF519ED36}"/>
    <cellStyle name="쉼표 12 5 2 2 2" xfId="18452" xr:uid="{87E3453D-DEB5-4E74-A658-981ACD32D9BB}"/>
    <cellStyle name="쉼표 12 5 2 2 2 2" xfId="37908" xr:uid="{5DABB3A1-A12A-432A-980D-FC39E589E72D}"/>
    <cellStyle name="쉼표 12 5 2 2 3" xfId="28180" xr:uid="{965CD3AF-FBD8-4D54-A663-3984C015AD9F}"/>
    <cellStyle name="쉼표 12 5 2 3" xfId="13588" xr:uid="{9501FCA1-C3C1-44D8-9DBB-3E61D6B82C21}"/>
    <cellStyle name="쉼표 12 5 2 3 2" xfId="33044" xr:uid="{15A1BD35-4BD1-4331-B7F8-E3F71BEF8215}"/>
    <cellStyle name="쉼표 12 5 2 4" xfId="23316" xr:uid="{30046EF2-D0DD-496C-B6DC-95DE53261A99}"/>
    <cellStyle name="쉼표 12 5 3" xfId="6292" xr:uid="{8685000E-C7DA-48EA-9319-C4831D932357}"/>
    <cellStyle name="쉼표 12 5 3 2" xfId="16020" xr:uid="{3B5EF7AD-8688-4CD5-9D61-1257DE620890}"/>
    <cellStyle name="쉼표 12 5 3 2 2" xfId="35476" xr:uid="{3B16ECCD-6891-42A1-8D0F-8D41D8694A65}"/>
    <cellStyle name="쉼표 12 5 3 3" xfId="25748" xr:uid="{38CC2F16-7B31-4DA9-895B-23689A6CCDE3}"/>
    <cellStyle name="쉼표 12 5 4" xfId="11156" xr:uid="{B4D3E17A-F8A7-47D9-A046-326A55920792}"/>
    <cellStyle name="쉼표 12 5 4 2" xfId="30612" xr:uid="{43F32857-C58F-4B1A-AEB1-5B3824279981}"/>
    <cellStyle name="쉼표 12 5 5" xfId="20884" xr:uid="{B2C02A33-1CA4-40E8-B464-2777926494AF}"/>
    <cellStyle name="쉼표 12 6" xfId="2644" xr:uid="{66504CF8-CE35-45DC-88B6-89BF74D5523C}"/>
    <cellStyle name="쉼표 12 6 2" xfId="7508" xr:uid="{3A349803-8261-4FF0-8634-F13FB728F74A}"/>
    <cellStyle name="쉼표 12 6 2 2" xfId="17236" xr:uid="{E7DF5291-5485-43AA-8D8F-79F397F9D815}"/>
    <cellStyle name="쉼표 12 6 2 2 2" xfId="36692" xr:uid="{5CC82521-67C0-4F96-B24E-E175F091D539}"/>
    <cellStyle name="쉼표 12 6 2 3" xfId="26964" xr:uid="{7CFDBF27-4495-4C21-9A24-1101BB607153}"/>
    <cellStyle name="쉼표 12 6 3" xfId="12372" xr:uid="{F1D713C8-9301-45E1-97B4-EA736D72194C}"/>
    <cellStyle name="쉼표 12 6 3 2" xfId="31828" xr:uid="{B28CB353-F61F-4834-ACEB-A7EBDE0822BE}"/>
    <cellStyle name="쉼표 12 6 4" xfId="22100" xr:uid="{D16E062D-2F5E-4C75-A883-16FDAF904716}"/>
    <cellStyle name="쉼표 12 7" xfId="5076" xr:uid="{48A10C9B-0654-4E64-A493-886FB0B5A49B}"/>
    <cellStyle name="쉼표 12 7 2" xfId="14804" xr:uid="{93967E59-6C74-475D-9208-F95EFE248753}"/>
    <cellStyle name="쉼표 12 7 2 2" xfId="34260" xr:uid="{9A7AF6D9-6F81-4320-BF84-D6D3476FB72D}"/>
    <cellStyle name="쉼표 12 7 3" xfId="24532" xr:uid="{3B7C665A-4DB2-477C-AA91-26CD0981ED46}"/>
    <cellStyle name="쉼표 12 8" xfId="9940" xr:uid="{0F3E79F6-C839-4631-85A9-4B71F7308B2B}"/>
    <cellStyle name="쉼표 12 8 2" xfId="29396" xr:uid="{B86CCCAC-CC51-4194-BD0B-E32BC0C1C0F9}"/>
    <cellStyle name="쉼표 12 9" xfId="19668" xr:uid="{AF1F0634-4F0D-4E4A-9B37-F659EE612593}"/>
    <cellStyle name="쉼표 13" xfId="133" xr:uid="{64D8F739-22E4-443C-8480-EC229A1563AA}"/>
    <cellStyle name="쉼표 13 2" xfId="286" xr:uid="{2BEC932E-F77D-4BB2-9A92-26CE96787269}"/>
    <cellStyle name="쉼표 13 2 2" xfId="591" xr:uid="{E84BE346-8888-4574-8EB0-0B0560EC9F9B}"/>
    <cellStyle name="쉼표 13 2 2 2" xfId="1199" xr:uid="{93C520B2-941E-470A-88BE-BFA97BAA1B89}"/>
    <cellStyle name="쉼표 13 2 2 2 2" xfId="2415" xr:uid="{1D31F29F-3BC2-459F-85AA-286D65D202CF}"/>
    <cellStyle name="쉼표 13 2 2 2 2 2" xfId="4847" xr:uid="{402FCB34-42EF-4B00-B8D3-4EC6FC6B9336}"/>
    <cellStyle name="쉼표 13 2 2 2 2 2 2" xfId="9711" xr:uid="{C87E26E0-F7C5-4EEE-9428-7A671BB3398D}"/>
    <cellStyle name="쉼표 13 2 2 2 2 2 2 2" xfId="19439" xr:uid="{CF9E1914-0C11-40D2-849C-5B9C3855DA55}"/>
    <cellStyle name="쉼표 13 2 2 2 2 2 2 2 2" xfId="38895" xr:uid="{434BC0E2-5D86-4BF2-BFD5-3DEC3175E2EA}"/>
    <cellStyle name="쉼표 13 2 2 2 2 2 2 3" xfId="29167" xr:uid="{67642463-A210-4D85-8087-A13C59AE7548}"/>
    <cellStyle name="쉼표 13 2 2 2 2 2 3" xfId="14575" xr:uid="{6E6C0F72-1F70-40A5-B751-C6A4C377F8C0}"/>
    <cellStyle name="쉼표 13 2 2 2 2 2 3 2" xfId="34031" xr:uid="{B49FA799-4F8B-4F15-8B78-9D495CBE1CC5}"/>
    <cellStyle name="쉼표 13 2 2 2 2 2 4" xfId="24303" xr:uid="{20016BCC-58BE-4BFB-8DA9-2B675C0ADABC}"/>
    <cellStyle name="쉼표 13 2 2 2 2 3" xfId="7279" xr:uid="{0B2B125D-009A-49FF-AE2D-2429D4AD5D08}"/>
    <cellStyle name="쉼표 13 2 2 2 2 3 2" xfId="17007" xr:uid="{424ADEF4-5BC0-4EB7-ADAE-4DB000FA7579}"/>
    <cellStyle name="쉼표 13 2 2 2 2 3 2 2" xfId="36463" xr:uid="{D4A98058-DB71-437A-ACEB-2CD1A4BE8809}"/>
    <cellStyle name="쉼표 13 2 2 2 2 3 3" xfId="26735" xr:uid="{81FCEA9E-2A1E-444A-A6B9-56C391CB771F}"/>
    <cellStyle name="쉼표 13 2 2 2 2 4" xfId="12143" xr:uid="{2E015E2E-FABF-4DEF-B952-4B89B70EE255}"/>
    <cellStyle name="쉼표 13 2 2 2 2 4 2" xfId="31599" xr:uid="{EE45A777-7A38-4BEA-A804-E4F26D4DBE54}"/>
    <cellStyle name="쉼표 13 2 2 2 2 5" xfId="21871" xr:uid="{85CF53C0-13F5-45DA-8B01-473E57C4D5B3}"/>
    <cellStyle name="쉼표 13 2 2 2 3" xfId="3631" xr:uid="{3A0D9EE5-35D4-40C8-80F2-C646F4724525}"/>
    <cellStyle name="쉼표 13 2 2 2 3 2" xfId="8495" xr:uid="{8AF187EC-C0D5-406D-B84A-1F51BEB4490F}"/>
    <cellStyle name="쉼표 13 2 2 2 3 2 2" xfId="18223" xr:uid="{3E73255E-B977-4A51-AC81-58503C7E4FC9}"/>
    <cellStyle name="쉼표 13 2 2 2 3 2 2 2" xfId="37679" xr:uid="{B8E06449-C258-43A0-A485-D730BFFA1D70}"/>
    <cellStyle name="쉼표 13 2 2 2 3 2 3" xfId="27951" xr:uid="{02E013DB-C0FE-45BE-9140-44A7F620A9BE}"/>
    <cellStyle name="쉼표 13 2 2 2 3 3" xfId="13359" xr:uid="{22B094D9-E8BE-4BE2-B63E-6281E0EAB6E9}"/>
    <cellStyle name="쉼표 13 2 2 2 3 3 2" xfId="32815" xr:uid="{1DDFC50C-9385-4B75-8066-C8517E8BB47D}"/>
    <cellStyle name="쉼표 13 2 2 2 3 4" xfId="23087" xr:uid="{5D9DFEEC-1474-40DB-8B2B-ABADD4029B8D}"/>
    <cellStyle name="쉼표 13 2 2 2 4" xfId="6063" xr:uid="{53F11EFC-A3A0-4534-9245-26E70697E3FD}"/>
    <cellStyle name="쉼표 13 2 2 2 4 2" xfId="15791" xr:uid="{08B0CE96-6411-446A-AD44-3224914FAE47}"/>
    <cellStyle name="쉼표 13 2 2 2 4 2 2" xfId="35247" xr:uid="{4CA0B7C5-5934-497D-A5DD-4AD6E9156331}"/>
    <cellStyle name="쉼표 13 2 2 2 4 3" xfId="25519" xr:uid="{D0812ABC-2643-4846-B646-506A1827E337}"/>
    <cellStyle name="쉼표 13 2 2 2 5" xfId="10927" xr:uid="{9FA196EF-7D9C-4693-AA9E-636ADE342C59}"/>
    <cellStyle name="쉼표 13 2 2 2 5 2" xfId="30383" xr:uid="{CA8967E2-F0E2-4E88-8F34-B95ABC17A1F2}"/>
    <cellStyle name="쉼표 13 2 2 2 6" xfId="20655" xr:uid="{DC73A384-2337-4997-AA80-08DC5FC25460}"/>
    <cellStyle name="쉼표 13 2 2 3" xfId="1807" xr:uid="{3B7FFE3F-E247-4B74-8A33-76DF3ECB11C6}"/>
    <cellStyle name="쉼표 13 2 2 3 2" xfId="4239" xr:uid="{5DCB6757-C28A-46DB-BC83-768057C72BFC}"/>
    <cellStyle name="쉼표 13 2 2 3 2 2" xfId="9103" xr:uid="{25DC2508-92CB-4731-B2DC-9E1796906848}"/>
    <cellStyle name="쉼표 13 2 2 3 2 2 2" xfId="18831" xr:uid="{E6D6C82A-B375-4B93-8191-318FAB5DD3DD}"/>
    <cellStyle name="쉼표 13 2 2 3 2 2 2 2" xfId="38287" xr:uid="{3784572E-5E46-496B-AF0D-C69ACF1FFB95}"/>
    <cellStyle name="쉼표 13 2 2 3 2 2 3" xfId="28559" xr:uid="{5D6B9B8C-3B3F-485B-AFF3-A54329DAE72F}"/>
    <cellStyle name="쉼표 13 2 2 3 2 3" xfId="13967" xr:uid="{A75C4AE4-1574-46FC-8896-99C0B7F41908}"/>
    <cellStyle name="쉼표 13 2 2 3 2 3 2" xfId="33423" xr:uid="{F0F58878-8586-4EE4-9246-D520B01F3AA0}"/>
    <cellStyle name="쉼표 13 2 2 3 2 4" xfId="23695" xr:uid="{F452038B-19EF-42DA-BB8F-DF0DFCEC0345}"/>
    <cellStyle name="쉼표 13 2 2 3 3" xfId="6671" xr:uid="{3A59485B-4F0A-4091-9257-B7018BD0B167}"/>
    <cellStyle name="쉼표 13 2 2 3 3 2" xfId="16399" xr:uid="{A5C71E6F-EBB5-4127-BE2E-CC7FB8B99910}"/>
    <cellStyle name="쉼표 13 2 2 3 3 2 2" xfId="35855" xr:uid="{00A26511-C026-4900-A5C8-8232D1EA2C0B}"/>
    <cellStyle name="쉼표 13 2 2 3 3 3" xfId="26127" xr:uid="{F1652C03-12AA-4BBB-80C6-4E22926702FB}"/>
    <cellStyle name="쉼표 13 2 2 3 4" xfId="11535" xr:uid="{5AB156B5-A67E-4B19-825C-5D764E30796E}"/>
    <cellStyle name="쉼표 13 2 2 3 4 2" xfId="30991" xr:uid="{3EB0C777-F9D5-4E8E-BF05-4878997CAF91}"/>
    <cellStyle name="쉼표 13 2 2 3 5" xfId="21263" xr:uid="{B085A1B8-3EA2-411E-8E48-F7108201A961}"/>
    <cellStyle name="쉼표 13 2 2 4" xfId="3023" xr:uid="{C4699797-224A-4E67-9676-6ED1190ABAA9}"/>
    <cellStyle name="쉼표 13 2 2 4 2" xfId="7887" xr:uid="{78718F73-F8D6-448A-ADA3-9AADAB86C6F0}"/>
    <cellStyle name="쉼표 13 2 2 4 2 2" xfId="17615" xr:uid="{EB07B292-63C0-46E2-B54A-45AC2AB4C742}"/>
    <cellStyle name="쉼표 13 2 2 4 2 2 2" xfId="37071" xr:uid="{D6ADDECE-130F-4779-BC49-B1C3310400F8}"/>
    <cellStyle name="쉼표 13 2 2 4 2 3" xfId="27343" xr:uid="{684B9933-5D7A-4EAC-B63B-8CD5ADA0C16B}"/>
    <cellStyle name="쉼표 13 2 2 4 3" xfId="12751" xr:uid="{8E1EA7CC-3DBD-4F0B-8E48-029AAA97406C}"/>
    <cellStyle name="쉼표 13 2 2 4 3 2" xfId="32207" xr:uid="{D32755E8-A39B-46C7-9673-410C00EFD1A8}"/>
    <cellStyle name="쉼표 13 2 2 4 4" xfId="22479" xr:uid="{4688B4F5-1BE4-4261-BB0A-A45DDF9EA135}"/>
    <cellStyle name="쉼표 13 2 2 5" xfId="5455" xr:uid="{2AE66A3A-ABAC-4315-A95F-12D10A96EA56}"/>
    <cellStyle name="쉼표 13 2 2 5 2" xfId="15183" xr:uid="{69B5803B-0D93-44D1-9819-0A92E26F42E5}"/>
    <cellStyle name="쉼표 13 2 2 5 2 2" xfId="34639" xr:uid="{C2A33F5A-62A1-4521-99D8-A271EE1368DE}"/>
    <cellStyle name="쉼표 13 2 2 5 3" xfId="24911" xr:uid="{48D58CBF-03A6-447D-83E9-D5DDD37731EF}"/>
    <cellStyle name="쉼표 13 2 2 6" xfId="10319" xr:uid="{F870A6EA-08F5-4667-8367-16EF03E201C2}"/>
    <cellStyle name="쉼표 13 2 2 6 2" xfId="29775" xr:uid="{28D4B3DC-A7A8-41F2-862A-23387C626DB3}"/>
    <cellStyle name="쉼표 13 2 2 7" xfId="20047" xr:uid="{6C24EF02-0564-40D0-831F-0DCBA5FA2765}"/>
    <cellStyle name="쉼표 13 2 3" xfId="895" xr:uid="{9132AF24-9924-4079-9E99-94ED552ED389}"/>
    <cellStyle name="쉼표 13 2 3 2" xfId="2111" xr:uid="{99FB0151-F219-4A1E-A430-66EF717F7B91}"/>
    <cellStyle name="쉼표 13 2 3 2 2" xfId="4543" xr:uid="{F9FE52D6-4BD0-497A-87CF-340F434852D8}"/>
    <cellStyle name="쉼표 13 2 3 2 2 2" xfId="9407" xr:uid="{190E8C93-1390-4D7C-A66A-2004C3A36D9B}"/>
    <cellStyle name="쉼표 13 2 3 2 2 2 2" xfId="19135" xr:uid="{94F5090E-9EE1-45D1-B3DB-C1CC452538EC}"/>
    <cellStyle name="쉼표 13 2 3 2 2 2 2 2" xfId="38591" xr:uid="{54A7D810-5BAB-492B-897B-33B35AB07DC2}"/>
    <cellStyle name="쉼표 13 2 3 2 2 2 3" xfId="28863" xr:uid="{58527C50-99C8-4CBD-A37C-CEA0FA1A76E3}"/>
    <cellStyle name="쉼표 13 2 3 2 2 3" xfId="14271" xr:uid="{8AA1A088-75C3-4FC8-87BC-E8EFC7543705}"/>
    <cellStyle name="쉼표 13 2 3 2 2 3 2" xfId="33727" xr:uid="{0C22D12A-3374-481B-BD55-D72FF1E508DB}"/>
    <cellStyle name="쉼표 13 2 3 2 2 4" xfId="23999" xr:uid="{418D2DB5-E811-43B7-B913-6973C72802F3}"/>
    <cellStyle name="쉼표 13 2 3 2 3" xfId="6975" xr:uid="{DD9CBE41-D31B-45F6-9BCB-35DF237AFFBA}"/>
    <cellStyle name="쉼표 13 2 3 2 3 2" xfId="16703" xr:uid="{E3D77030-7715-4F32-A6FE-F6587A9ADDD2}"/>
    <cellStyle name="쉼표 13 2 3 2 3 2 2" xfId="36159" xr:uid="{D50609F4-B1CE-43C5-9BEE-0F3D9700C12C}"/>
    <cellStyle name="쉼표 13 2 3 2 3 3" xfId="26431" xr:uid="{6D04F775-ED0F-48C0-AA6A-04E36AB14D27}"/>
    <cellStyle name="쉼표 13 2 3 2 4" xfId="11839" xr:uid="{AE3695AE-6669-4C76-9229-CAB4DD2E69C0}"/>
    <cellStyle name="쉼표 13 2 3 2 4 2" xfId="31295" xr:uid="{25E4AA39-0BE0-4A93-9AC3-45A7EBAB4233}"/>
    <cellStyle name="쉼표 13 2 3 2 5" xfId="21567" xr:uid="{8DEE5D40-3601-4C83-9088-305ED6683D9A}"/>
    <cellStyle name="쉼표 13 2 3 3" xfId="3327" xr:uid="{EA034ED3-75CC-479F-AE12-C4665F0F9602}"/>
    <cellStyle name="쉼표 13 2 3 3 2" xfId="8191" xr:uid="{8C79A48A-EFC3-4F8A-ABA7-504A7950DCA6}"/>
    <cellStyle name="쉼표 13 2 3 3 2 2" xfId="17919" xr:uid="{ECD6EF77-B12F-433A-82F1-9BF19D4536E3}"/>
    <cellStyle name="쉼표 13 2 3 3 2 2 2" xfId="37375" xr:uid="{E6126ABF-0545-4EBE-8D88-953F706B44F3}"/>
    <cellStyle name="쉼표 13 2 3 3 2 3" xfId="27647" xr:uid="{E8D559B1-FF9F-472F-B92C-195197DCF60D}"/>
    <cellStyle name="쉼표 13 2 3 3 3" xfId="13055" xr:uid="{BEE3F70D-5694-4C56-A3FA-A877BA16FD68}"/>
    <cellStyle name="쉼표 13 2 3 3 3 2" xfId="32511" xr:uid="{5EFE642F-B6A9-4292-BA6E-E56ECEFC4F2C}"/>
    <cellStyle name="쉼표 13 2 3 3 4" xfId="22783" xr:uid="{7E5BE6E2-C214-4420-BBAD-535813C3B74D}"/>
    <cellStyle name="쉼표 13 2 3 4" xfId="5759" xr:uid="{0DC6C455-F636-437D-86A1-CC8C2F83803F}"/>
    <cellStyle name="쉼표 13 2 3 4 2" xfId="15487" xr:uid="{C905EB0B-8963-45CD-9F22-5C4ED39A5AB0}"/>
    <cellStyle name="쉼표 13 2 3 4 2 2" xfId="34943" xr:uid="{0923F8F4-B5BD-4C82-8849-4F2A605D049D}"/>
    <cellStyle name="쉼표 13 2 3 4 3" xfId="25215" xr:uid="{CDE441D5-5E92-4D45-8A9E-7678E320803B}"/>
    <cellStyle name="쉼표 13 2 3 5" xfId="10623" xr:uid="{5E2B6988-23F0-4EE3-9824-3FA8EF2BC9DB}"/>
    <cellStyle name="쉼표 13 2 3 5 2" xfId="30079" xr:uid="{FF45B114-2B3B-4023-955F-5F17567C5117}"/>
    <cellStyle name="쉼표 13 2 3 6" xfId="20351" xr:uid="{2B848FA5-BF3B-472C-9174-A8E3AFD3B9F6}"/>
    <cellStyle name="쉼표 13 2 4" xfId="1503" xr:uid="{07C2A699-E8BA-4423-8A3A-4F0077D01577}"/>
    <cellStyle name="쉼표 13 2 4 2" xfId="3935" xr:uid="{9B9AD945-AF67-48DD-B13B-458BC7CA8FD0}"/>
    <cellStyle name="쉼표 13 2 4 2 2" xfId="8799" xr:uid="{676501B4-A5AE-475F-920E-60186C8BCC39}"/>
    <cellStyle name="쉼표 13 2 4 2 2 2" xfId="18527" xr:uid="{A8944413-5313-45B7-94CD-BE6CEDB66FED}"/>
    <cellStyle name="쉼표 13 2 4 2 2 2 2" xfId="37983" xr:uid="{B9EA3259-8A63-4137-A0A1-06DAE094C6E5}"/>
    <cellStyle name="쉼표 13 2 4 2 2 3" xfId="28255" xr:uid="{2C51FEF0-F7D9-4B28-8631-69D6785A1797}"/>
    <cellStyle name="쉼표 13 2 4 2 3" xfId="13663" xr:uid="{DE692537-FDBA-400A-BD9C-6E0E72064895}"/>
    <cellStyle name="쉼표 13 2 4 2 3 2" xfId="33119" xr:uid="{0E39B4DE-47B2-4FA8-A644-179B256EC39D}"/>
    <cellStyle name="쉼표 13 2 4 2 4" xfId="23391" xr:uid="{EF099285-9CCD-4AD0-94D4-8540938240F8}"/>
    <cellStyle name="쉼표 13 2 4 3" xfId="6367" xr:uid="{E94A48C1-D0DC-4292-8035-D4A7B4384E95}"/>
    <cellStyle name="쉼표 13 2 4 3 2" xfId="16095" xr:uid="{27AC4A28-D83F-4E70-8B4E-5D816CA523EF}"/>
    <cellStyle name="쉼표 13 2 4 3 2 2" xfId="35551" xr:uid="{3C7B14AD-122A-4717-9E8F-FBB62AE45322}"/>
    <cellStyle name="쉼표 13 2 4 3 3" xfId="25823" xr:uid="{4D03DFC0-F216-49DE-BCC1-08134823F011}"/>
    <cellStyle name="쉼표 13 2 4 4" xfId="11231" xr:uid="{666C17AB-E685-4156-AE8C-E82500B65C85}"/>
    <cellStyle name="쉼표 13 2 4 4 2" xfId="30687" xr:uid="{C0D5F9A5-3524-4BBB-AB61-944E3D7D13F2}"/>
    <cellStyle name="쉼표 13 2 4 5" xfId="20959" xr:uid="{E1200AEE-ADD5-4B3D-975A-DB04F016CC4A}"/>
    <cellStyle name="쉼표 13 2 5" xfId="2719" xr:uid="{80701F72-8850-4704-A112-C2C4C6E282F9}"/>
    <cellStyle name="쉼표 13 2 5 2" xfId="7583" xr:uid="{0F081A04-A4EE-4178-A9E9-259FAA30CCAA}"/>
    <cellStyle name="쉼표 13 2 5 2 2" xfId="17311" xr:uid="{6DEC96F4-629B-44E7-A99F-4F0F76FBD23C}"/>
    <cellStyle name="쉼표 13 2 5 2 2 2" xfId="36767" xr:uid="{76476B05-B4DC-4B10-8C14-FD85115D827F}"/>
    <cellStyle name="쉼표 13 2 5 2 3" xfId="27039" xr:uid="{3A5165F9-C4CE-4FB6-A9B4-07E9A85E3B94}"/>
    <cellStyle name="쉼표 13 2 5 3" xfId="12447" xr:uid="{CCA7E6DB-48F0-4DAC-B2B9-F54850733C87}"/>
    <cellStyle name="쉼표 13 2 5 3 2" xfId="31903" xr:uid="{0DEB415C-2DD5-4DD0-AC15-61F4E998E728}"/>
    <cellStyle name="쉼표 13 2 5 4" xfId="22175" xr:uid="{7FBD1B4E-7341-49C0-A698-520FEAF48297}"/>
    <cellStyle name="쉼표 13 2 6" xfId="5151" xr:uid="{A0A0C4C6-ED2A-413C-BBCE-72F27CDBDA90}"/>
    <cellStyle name="쉼표 13 2 6 2" xfId="14879" xr:uid="{37DC4E65-56C6-40DE-B81A-73DB8B119E44}"/>
    <cellStyle name="쉼표 13 2 6 2 2" xfId="34335" xr:uid="{BC764168-5FE4-4AC7-A791-7E86B7E99EB8}"/>
    <cellStyle name="쉼표 13 2 6 3" xfId="24607" xr:uid="{77CA69C5-5557-4594-827D-FF08BA71FB89}"/>
    <cellStyle name="쉼표 13 2 7" xfId="10015" xr:uid="{7B8C89F8-272F-497D-8FED-E17AE3363C14}"/>
    <cellStyle name="쉼표 13 2 7 2" xfId="29471" xr:uid="{9C506798-F9AD-4E24-8451-542D6281EBFE}"/>
    <cellStyle name="쉼표 13 2 8" xfId="19743" xr:uid="{E4EFA810-5C20-4580-906D-2A138E5667E8}"/>
    <cellStyle name="쉼표 13 3" xfId="439" xr:uid="{6E4C139C-D47C-4170-83F6-D160BD69C06D}"/>
    <cellStyle name="쉼표 13 3 2" xfId="1047" xr:uid="{FDB8E78A-B40A-40C2-90DA-9FC3F39AD443}"/>
    <cellStyle name="쉼표 13 3 2 2" xfId="2263" xr:uid="{FB1DD9B2-7DBE-4C2E-ABFB-743E89E74F37}"/>
    <cellStyle name="쉼표 13 3 2 2 2" xfId="4695" xr:uid="{056B10F8-DF3C-41D8-B87C-1A169E1480EB}"/>
    <cellStyle name="쉼표 13 3 2 2 2 2" xfId="9559" xr:uid="{E2655D79-EFE8-483E-85BD-BEF71D625B83}"/>
    <cellStyle name="쉼표 13 3 2 2 2 2 2" xfId="19287" xr:uid="{21706FBC-D557-4A70-8ED3-545FE49F08AD}"/>
    <cellStyle name="쉼표 13 3 2 2 2 2 2 2" xfId="38743" xr:uid="{19C49A0D-686D-4AF3-829F-2AD90D10B7DC}"/>
    <cellStyle name="쉼표 13 3 2 2 2 2 3" xfId="29015" xr:uid="{E3CAE798-C715-4B17-A402-9BBAF491C583}"/>
    <cellStyle name="쉼표 13 3 2 2 2 3" xfId="14423" xr:uid="{9F870FE5-9B65-4A1D-9AF9-C1F2623C0DF3}"/>
    <cellStyle name="쉼표 13 3 2 2 2 3 2" xfId="33879" xr:uid="{4BC99232-AA57-4141-A72C-D896213E7D58}"/>
    <cellStyle name="쉼표 13 3 2 2 2 4" xfId="24151" xr:uid="{0C3EB6C7-F327-4E30-B00B-B43A74028A50}"/>
    <cellStyle name="쉼표 13 3 2 2 3" xfId="7127" xr:uid="{8A3D1368-BE6A-4776-9849-975B1B6F4F71}"/>
    <cellStyle name="쉼표 13 3 2 2 3 2" xfId="16855" xr:uid="{A0F03FA9-2E48-455C-9518-F2DFE0212806}"/>
    <cellStyle name="쉼표 13 3 2 2 3 2 2" xfId="36311" xr:uid="{87BF6188-0854-49C7-BF48-2AEC688E308D}"/>
    <cellStyle name="쉼표 13 3 2 2 3 3" xfId="26583" xr:uid="{A894C44E-CC09-4DB7-9E33-FBEEAD4CD818}"/>
    <cellStyle name="쉼표 13 3 2 2 4" xfId="11991" xr:uid="{FD774523-9B56-41CB-8F15-404072755ED1}"/>
    <cellStyle name="쉼표 13 3 2 2 4 2" xfId="31447" xr:uid="{887EACAC-9735-46DC-95FD-1471C2FB2660}"/>
    <cellStyle name="쉼표 13 3 2 2 5" xfId="21719" xr:uid="{9491F21F-D3C0-4698-8997-63A8D484E9AB}"/>
    <cellStyle name="쉼표 13 3 2 3" xfId="3479" xr:uid="{04683CBA-71F1-40D5-9416-014C3C5EF887}"/>
    <cellStyle name="쉼표 13 3 2 3 2" xfId="8343" xr:uid="{17031CCD-B2D3-4629-BAA9-8EA6EF7E9C4F}"/>
    <cellStyle name="쉼표 13 3 2 3 2 2" xfId="18071" xr:uid="{13271841-A2E6-48AA-A17A-BD36749B4958}"/>
    <cellStyle name="쉼표 13 3 2 3 2 2 2" xfId="37527" xr:uid="{1FBE546C-4371-40D7-A7F4-6999F4B060D0}"/>
    <cellStyle name="쉼표 13 3 2 3 2 3" xfId="27799" xr:uid="{A38A830F-315E-493A-AC76-52AE34F4F94D}"/>
    <cellStyle name="쉼표 13 3 2 3 3" xfId="13207" xr:uid="{35F61060-9182-4924-8691-4B7DC7127B05}"/>
    <cellStyle name="쉼표 13 3 2 3 3 2" xfId="32663" xr:uid="{A3DF6FA8-94BE-4E8E-85A3-D3D5B3685814}"/>
    <cellStyle name="쉼표 13 3 2 3 4" xfId="22935" xr:uid="{E98439BE-F082-4B58-80C7-D9FA4B681806}"/>
    <cellStyle name="쉼표 13 3 2 4" xfId="5911" xr:uid="{FD3C85F2-5701-41DC-870A-4DE535EC009B}"/>
    <cellStyle name="쉼표 13 3 2 4 2" xfId="15639" xr:uid="{8B3D2C2A-12A2-4E17-AA92-F74952D58D41}"/>
    <cellStyle name="쉼표 13 3 2 4 2 2" xfId="35095" xr:uid="{368261BD-F9E8-489F-A38D-B4F2B88F2873}"/>
    <cellStyle name="쉼표 13 3 2 4 3" xfId="25367" xr:uid="{51ADEF35-24AA-43F7-BE7D-3666DB7F6C1D}"/>
    <cellStyle name="쉼표 13 3 2 5" xfId="10775" xr:uid="{BE6BEE27-F6F4-4334-8D4D-03208E5A0246}"/>
    <cellStyle name="쉼표 13 3 2 5 2" xfId="30231" xr:uid="{5DE9C18A-6966-4223-8C7A-2570BF70DF66}"/>
    <cellStyle name="쉼표 13 3 2 6" xfId="20503" xr:uid="{E64E3079-02AA-449C-82C6-DA24C71873B1}"/>
    <cellStyle name="쉼표 13 3 3" xfId="1655" xr:uid="{540C5E4F-5FB4-4C4F-9CBB-710D03270B0B}"/>
    <cellStyle name="쉼표 13 3 3 2" xfId="4087" xr:uid="{0836E0B9-9BE0-4DAB-A0BD-CF24AB2636B0}"/>
    <cellStyle name="쉼표 13 3 3 2 2" xfId="8951" xr:uid="{89CADF7A-299C-4EDA-8D81-3CD3ABC943DE}"/>
    <cellStyle name="쉼표 13 3 3 2 2 2" xfId="18679" xr:uid="{ABFE2538-F047-4B6E-8B76-C304D68664BA}"/>
    <cellStyle name="쉼표 13 3 3 2 2 2 2" xfId="38135" xr:uid="{7A5C6B8B-7F4D-47A6-9E21-82F1EDCCF275}"/>
    <cellStyle name="쉼표 13 3 3 2 2 3" xfId="28407" xr:uid="{8D0B30FC-9204-4F81-AE6A-7DCC9DD92BC5}"/>
    <cellStyle name="쉼표 13 3 3 2 3" xfId="13815" xr:uid="{E54F1C5C-6450-4F48-892E-13229B5E5232}"/>
    <cellStyle name="쉼표 13 3 3 2 3 2" xfId="33271" xr:uid="{2BBC695C-49F5-4A96-A991-A201B5C65295}"/>
    <cellStyle name="쉼표 13 3 3 2 4" xfId="23543" xr:uid="{7085E92A-DFE4-427E-B4B2-6612218849AC}"/>
    <cellStyle name="쉼표 13 3 3 3" xfId="6519" xr:uid="{31292D90-ABBF-4A9A-8CA2-4590C4188E47}"/>
    <cellStyle name="쉼표 13 3 3 3 2" xfId="16247" xr:uid="{23027789-33E5-420F-8CBE-D705F19686E8}"/>
    <cellStyle name="쉼표 13 3 3 3 2 2" xfId="35703" xr:uid="{3643ED0B-F147-47E1-ABAE-4D5CE8EB72AF}"/>
    <cellStyle name="쉼표 13 3 3 3 3" xfId="25975" xr:uid="{7EA9C3F7-E556-4FDD-B2C8-5A916D3570D2}"/>
    <cellStyle name="쉼표 13 3 3 4" xfId="11383" xr:uid="{0D4BBCDD-493B-4D56-A089-E8B079D9E2BE}"/>
    <cellStyle name="쉼표 13 3 3 4 2" xfId="30839" xr:uid="{590A29F5-94A6-4F8E-AC67-29F9CD961192}"/>
    <cellStyle name="쉼표 13 3 3 5" xfId="21111" xr:uid="{FD3944B7-41C7-48CB-B2E5-A325FFEFDE13}"/>
    <cellStyle name="쉼표 13 3 4" xfId="2871" xr:uid="{149D5441-A4DF-4607-9DA1-2235BFD8B187}"/>
    <cellStyle name="쉼표 13 3 4 2" xfId="7735" xr:uid="{2CB8C4BB-6920-4D82-9F89-EEF7ABEE3CE1}"/>
    <cellStyle name="쉼표 13 3 4 2 2" xfId="17463" xr:uid="{0FE5F132-C204-43F1-8871-081E56344ACB}"/>
    <cellStyle name="쉼표 13 3 4 2 2 2" xfId="36919" xr:uid="{14C45F16-A1FE-4CEF-8B50-5775F0FC0130}"/>
    <cellStyle name="쉼표 13 3 4 2 3" xfId="27191" xr:uid="{774C5D65-3D87-416B-8CE3-7BF8C0C09F2F}"/>
    <cellStyle name="쉼표 13 3 4 3" xfId="12599" xr:uid="{4B04F033-239C-4B1B-ACBD-B26CFA30433F}"/>
    <cellStyle name="쉼표 13 3 4 3 2" xfId="32055" xr:uid="{F4DBB944-8126-4D46-BA7F-A858FD3F01E7}"/>
    <cellStyle name="쉼표 13 3 4 4" xfId="22327" xr:uid="{D3C8277A-79F8-448F-B93B-8A81B2185E9A}"/>
    <cellStyle name="쉼표 13 3 5" xfId="5303" xr:uid="{BC7AA869-90AF-4ACC-8C6C-0451190E64C8}"/>
    <cellStyle name="쉼표 13 3 5 2" xfId="15031" xr:uid="{1E45A8A6-FE32-4BEC-9FBF-AF530C98E590}"/>
    <cellStyle name="쉼표 13 3 5 2 2" xfId="34487" xr:uid="{5F95DB94-E76E-4E61-8416-7AE7EAAB443B}"/>
    <cellStyle name="쉼표 13 3 5 3" xfId="24759" xr:uid="{4B4CAB6F-4D93-4E84-951F-6675086B53C5}"/>
    <cellStyle name="쉼표 13 3 6" xfId="10167" xr:uid="{9BA08ED5-CCE4-4FCC-96A6-037BF01D600E}"/>
    <cellStyle name="쉼표 13 3 6 2" xfId="29623" xr:uid="{F8C47234-55A7-49F2-A9AB-5A4C8C5135B1}"/>
    <cellStyle name="쉼표 13 3 7" xfId="19895" xr:uid="{50195FAA-7DD5-4617-AA3A-6114E96F165A}"/>
    <cellStyle name="쉼표 13 4" xfId="743" xr:uid="{42176AC9-33B4-42E6-9D63-3E3BA86C3761}"/>
    <cellStyle name="쉼표 13 4 2" xfId="1959" xr:uid="{49A9F7FF-C63C-4318-83F6-04A4F4AE37AC}"/>
    <cellStyle name="쉼표 13 4 2 2" xfId="4391" xr:uid="{3334DC50-E467-4CE3-B67E-4F0B77B8CC8D}"/>
    <cellStyle name="쉼표 13 4 2 2 2" xfId="9255" xr:uid="{C891723A-8D24-4526-AA98-115EEF3710E4}"/>
    <cellStyle name="쉼표 13 4 2 2 2 2" xfId="18983" xr:uid="{29F8B926-C583-44B9-B7EE-79816160A02A}"/>
    <cellStyle name="쉼표 13 4 2 2 2 2 2" xfId="38439" xr:uid="{369D2D48-1363-4A76-9886-A2A856F0566E}"/>
    <cellStyle name="쉼표 13 4 2 2 2 3" xfId="28711" xr:uid="{A90F7333-6650-41AD-806E-E7194A124A63}"/>
    <cellStyle name="쉼표 13 4 2 2 3" xfId="14119" xr:uid="{7E2BC6DD-586C-42D9-B39A-1D1B4F720670}"/>
    <cellStyle name="쉼표 13 4 2 2 3 2" xfId="33575" xr:uid="{9316164F-05C3-4D18-B45B-16960206D563}"/>
    <cellStyle name="쉼표 13 4 2 2 4" xfId="23847" xr:uid="{52E176BB-AC91-4FA7-AC95-F8688E52E949}"/>
    <cellStyle name="쉼표 13 4 2 3" xfId="6823" xr:uid="{F06BDCAB-0E1E-41B1-87AA-A2AAEC3E694C}"/>
    <cellStyle name="쉼표 13 4 2 3 2" xfId="16551" xr:uid="{52A91EB9-0B61-4CB6-B724-D06E6D496F38}"/>
    <cellStyle name="쉼표 13 4 2 3 2 2" xfId="36007" xr:uid="{380C027B-0D27-47A3-8016-B838D0C768E8}"/>
    <cellStyle name="쉼표 13 4 2 3 3" xfId="26279" xr:uid="{EF4B1147-5479-4DAF-9F2D-86B5C9E0596B}"/>
    <cellStyle name="쉼표 13 4 2 4" xfId="11687" xr:uid="{2B1B39F9-0148-4D55-95E0-D6964B71EF26}"/>
    <cellStyle name="쉼표 13 4 2 4 2" xfId="31143" xr:uid="{CFD70C4E-1342-41D8-8955-76D6A174F198}"/>
    <cellStyle name="쉼표 13 4 2 5" xfId="21415" xr:uid="{247BDED1-0E5C-46E9-865D-62FB007C1133}"/>
    <cellStyle name="쉼표 13 4 3" xfId="3175" xr:uid="{3FC42835-4D0D-45B7-A5B0-17B08067F99D}"/>
    <cellStyle name="쉼표 13 4 3 2" xfId="8039" xr:uid="{6D010C14-5948-432C-8C57-2EB4A0427C6F}"/>
    <cellStyle name="쉼표 13 4 3 2 2" xfId="17767" xr:uid="{1991878D-1431-40A3-B2C0-F780ACEC556E}"/>
    <cellStyle name="쉼표 13 4 3 2 2 2" xfId="37223" xr:uid="{34CEA327-9ED4-4B32-B6F6-0453365F493D}"/>
    <cellStyle name="쉼표 13 4 3 2 3" xfId="27495" xr:uid="{D943C59F-114E-4C59-9593-EABD66FB2CFB}"/>
    <cellStyle name="쉼표 13 4 3 3" xfId="12903" xr:uid="{3AD9A3C4-A310-4936-B870-528A5CA40E98}"/>
    <cellStyle name="쉼표 13 4 3 3 2" xfId="32359" xr:uid="{858AB2D0-DCCD-45C5-ADC2-3627912899D2}"/>
    <cellStyle name="쉼표 13 4 3 4" xfId="22631" xr:uid="{88A4CAE3-2B12-4B2B-83D7-5998AADB0A0D}"/>
    <cellStyle name="쉼표 13 4 4" xfId="5607" xr:uid="{DA223B9A-A483-4B0E-B69C-3C4DB449D0EB}"/>
    <cellStyle name="쉼표 13 4 4 2" xfId="15335" xr:uid="{93EE2D54-870A-466B-B771-E953C0FBF661}"/>
    <cellStyle name="쉼표 13 4 4 2 2" xfId="34791" xr:uid="{FC98C749-7A73-4F83-A90B-5F099C0A8426}"/>
    <cellStyle name="쉼표 13 4 4 3" xfId="25063" xr:uid="{8DBE4DBC-3AFD-4324-83C8-67C2AF744999}"/>
    <cellStyle name="쉼표 13 4 5" xfId="10471" xr:uid="{E29238E6-C90E-448E-BB8E-22A549F74A33}"/>
    <cellStyle name="쉼표 13 4 5 2" xfId="29927" xr:uid="{EC83EC06-E56D-43D2-A782-F966D3E0A895}"/>
    <cellStyle name="쉼표 13 4 6" xfId="20199" xr:uid="{74DA4F26-40D9-45E3-8CD8-3B482158255A}"/>
    <cellStyle name="쉼표 13 5" xfId="1351" xr:uid="{3FEFE659-FB67-4E47-A5AE-953EBD16BC39}"/>
    <cellStyle name="쉼표 13 5 2" xfId="3783" xr:uid="{9DAA0DC8-5D53-477D-9AA4-DD0C03693448}"/>
    <cellStyle name="쉼표 13 5 2 2" xfId="8647" xr:uid="{2EC8FF6E-F890-4D23-B30A-6A9C7E3AF782}"/>
    <cellStyle name="쉼표 13 5 2 2 2" xfId="18375" xr:uid="{40114559-78A1-4A63-B2FC-C4DB21FCC513}"/>
    <cellStyle name="쉼표 13 5 2 2 2 2" xfId="37831" xr:uid="{26195002-EE78-4E0A-8FCC-2491096F4A77}"/>
    <cellStyle name="쉼표 13 5 2 2 3" xfId="28103" xr:uid="{F354A385-7A21-4607-A883-936214E49625}"/>
    <cellStyle name="쉼표 13 5 2 3" xfId="13511" xr:uid="{CDCC77DC-1BA8-4473-A0A2-61D40898FC9E}"/>
    <cellStyle name="쉼표 13 5 2 3 2" xfId="32967" xr:uid="{4C6CC390-83C0-4DD1-A448-B66A71018C20}"/>
    <cellStyle name="쉼표 13 5 2 4" xfId="23239" xr:uid="{1C828B68-E409-4586-81DA-DC265900475C}"/>
    <cellStyle name="쉼표 13 5 3" xfId="6215" xr:uid="{0C1D20D2-2050-4B56-9DF4-89D6560AA863}"/>
    <cellStyle name="쉼표 13 5 3 2" xfId="15943" xr:uid="{DA22B4C5-9090-4A7E-AD13-1A633C525C83}"/>
    <cellStyle name="쉼표 13 5 3 2 2" xfId="35399" xr:uid="{F92113DA-B9C6-4020-BE07-5B1FFF571CE2}"/>
    <cellStyle name="쉼표 13 5 3 3" xfId="25671" xr:uid="{C9C0BA90-5BB5-4671-BB7F-8D663DB1482C}"/>
    <cellStyle name="쉼표 13 5 4" xfId="11079" xr:uid="{22A69B01-C9CE-480D-AD56-37D1A482B5CB}"/>
    <cellStyle name="쉼표 13 5 4 2" xfId="30535" xr:uid="{51DEA5CD-4689-4339-A366-1F596E061004}"/>
    <cellStyle name="쉼표 13 5 5" xfId="20807" xr:uid="{EC061992-40BC-439C-A40D-0B51EE05D5B7}"/>
    <cellStyle name="쉼표 13 6" xfId="2567" xr:uid="{E8F2FCC4-8FCB-43DE-AA1F-91183A58BC79}"/>
    <cellStyle name="쉼표 13 6 2" xfId="7431" xr:uid="{2B6A04B0-242A-4D93-996D-CEFA2853F4F2}"/>
    <cellStyle name="쉼표 13 6 2 2" xfId="17159" xr:uid="{CA87FEA6-5461-4A9F-8C9F-B9FEE66AE59A}"/>
    <cellStyle name="쉼표 13 6 2 2 2" xfId="36615" xr:uid="{06B99B0E-B74B-436E-AE24-CA2E3E77305D}"/>
    <cellStyle name="쉼표 13 6 2 3" xfId="26887" xr:uid="{55E8CD73-69DD-4237-B1A9-0897E32AEB4F}"/>
    <cellStyle name="쉼표 13 6 3" xfId="12295" xr:uid="{BF43E7FC-AEEF-46A4-B32E-F0E69A03D75D}"/>
    <cellStyle name="쉼표 13 6 3 2" xfId="31751" xr:uid="{1117DF50-E441-47EB-88E4-C9AB8D4BF44A}"/>
    <cellStyle name="쉼표 13 6 4" xfId="22023" xr:uid="{4ABEE9B6-9728-4059-BF97-689B9C9E9376}"/>
    <cellStyle name="쉼표 13 7" xfId="4999" xr:uid="{C6CD74BC-2438-426B-9553-7BC182CE9701}"/>
    <cellStyle name="쉼표 13 7 2" xfId="14727" xr:uid="{6A4EF36A-B756-4756-8BF5-2723B265A8A2}"/>
    <cellStyle name="쉼표 13 7 2 2" xfId="34183" xr:uid="{7ACD7CB0-011D-445C-BC92-5D62D36053C7}"/>
    <cellStyle name="쉼표 13 7 3" xfId="24455" xr:uid="{908B4FD4-808D-4F47-961E-F0101A8556CD}"/>
    <cellStyle name="쉼표 13 8" xfId="9863" xr:uid="{4CA5A8C6-34DD-456F-9C0B-5179C9CE9B00}"/>
    <cellStyle name="쉼표 13 8 2" xfId="29319" xr:uid="{D4EBCC68-A165-4E52-A6D7-7484F00617D5}"/>
    <cellStyle name="쉼표 13 9" xfId="19591" xr:uid="{A1C8489D-B145-413E-AFD1-1E0B33CBE462}"/>
    <cellStyle name="쉼표 14" xfId="143" xr:uid="{4CB997FB-DC75-4DDC-BB73-74808CDE99C4}"/>
    <cellStyle name="쉼표 14 2" xfId="296" xr:uid="{F29DD2CC-6BEB-4E5F-AA93-C0B679E6728C}"/>
    <cellStyle name="쉼표 14 2 2" xfId="601" xr:uid="{474996B3-D3CC-455E-8D3B-D3676BF010EE}"/>
    <cellStyle name="쉼표 14 2 2 2" xfId="1209" xr:uid="{74BCEE72-E04A-41DF-A698-B6BB7BE52084}"/>
    <cellStyle name="쉼표 14 2 2 2 2" xfId="2425" xr:uid="{7E9368E5-F95B-4CAB-82FB-ADF4FBA6C7EA}"/>
    <cellStyle name="쉼표 14 2 2 2 2 2" xfId="4857" xr:uid="{0B576252-BD4C-4C38-AC38-EAA3168B6E6C}"/>
    <cellStyle name="쉼표 14 2 2 2 2 2 2" xfId="9721" xr:uid="{7C3E6B9B-B007-49AA-8ED5-95E3574B6CBA}"/>
    <cellStyle name="쉼표 14 2 2 2 2 2 2 2" xfId="19449" xr:uid="{180717E0-EB13-4F95-BB44-382A8A71AC87}"/>
    <cellStyle name="쉼표 14 2 2 2 2 2 2 2 2" xfId="38905" xr:uid="{693ACAD5-6E73-4D4D-A98B-AC6BE35FA8B3}"/>
    <cellStyle name="쉼표 14 2 2 2 2 2 2 3" xfId="29177" xr:uid="{7C45388D-25A6-44AF-9E90-84A22341DE07}"/>
    <cellStyle name="쉼표 14 2 2 2 2 2 3" xfId="14585" xr:uid="{D5FE4FBB-BD69-486C-9449-D329F022E3F0}"/>
    <cellStyle name="쉼표 14 2 2 2 2 2 3 2" xfId="34041" xr:uid="{2D768367-2D51-4941-93FB-6A6D8B27EE76}"/>
    <cellStyle name="쉼표 14 2 2 2 2 2 4" xfId="24313" xr:uid="{E78AD857-7113-475A-9239-0F196CC98179}"/>
    <cellStyle name="쉼표 14 2 2 2 2 3" xfId="7289" xr:uid="{B4D04DE2-3191-4849-A4BA-A4B7BA4A9EE3}"/>
    <cellStyle name="쉼표 14 2 2 2 2 3 2" xfId="17017" xr:uid="{E2697FA6-97EA-42BE-A9EA-09707A4AD7E5}"/>
    <cellStyle name="쉼표 14 2 2 2 2 3 2 2" xfId="36473" xr:uid="{8F558345-E91C-408B-870F-585968389BF8}"/>
    <cellStyle name="쉼표 14 2 2 2 2 3 3" xfId="26745" xr:uid="{2617E464-A9BD-4211-BFB7-4EA57455604D}"/>
    <cellStyle name="쉼표 14 2 2 2 2 4" xfId="12153" xr:uid="{1AA9478B-74E2-45ED-A3BF-981A506E76E0}"/>
    <cellStyle name="쉼표 14 2 2 2 2 4 2" xfId="31609" xr:uid="{DC380FE0-6590-4992-A455-BD1497F0036B}"/>
    <cellStyle name="쉼표 14 2 2 2 2 5" xfId="21881" xr:uid="{DE132A0E-F5B3-46C3-9832-BA788843E722}"/>
    <cellStyle name="쉼표 14 2 2 2 3" xfId="3641" xr:uid="{C7158209-BF7E-4F17-A900-8A19D64AE7E4}"/>
    <cellStyle name="쉼표 14 2 2 2 3 2" xfId="8505" xr:uid="{6A4D04AE-5096-4BEB-88E4-9833E6F55748}"/>
    <cellStyle name="쉼표 14 2 2 2 3 2 2" xfId="18233" xr:uid="{22662BEF-19CE-4278-ABF8-867246B35B81}"/>
    <cellStyle name="쉼표 14 2 2 2 3 2 2 2" xfId="37689" xr:uid="{2BD1A4C9-D95E-4CA9-B3AA-CD102AEE8DF7}"/>
    <cellStyle name="쉼표 14 2 2 2 3 2 3" xfId="27961" xr:uid="{16C026F2-E777-4205-8E65-50C6F8CD5780}"/>
    <cellStyle name="쉼표 14 2 2 2 3 3" xfId="13369" xr:uid="{82643E2C-1E6D-4281-85B9-93BCB84AA4E7}"/>
    <cellStyle name="쉼표 14 2 2 2 3 3 2" xfId="32825" xr:uid="{9EE8703E-FF52-466C-8686-FB10C9EE99C9}"/>
    <cellStyle name="쉼표 14 2 2 2 3 4" xfId="23097" xr:uid="{96DFDD98-38AC-4F11-B770-4184AF465875}"/>
    <cellStyle name="쉼표 14 2 2 2 4" xfId="6073" xr:uid="{FCA36929-623E-4BF5-BEBB-A1F69DCFC415}"/>
    <cellStyle name="쉼표 14 2 2 2 4 2" xfId="15801" xr:uid="{F0560901-CFF9-4698-8626-8A435FD87A31}"/>
    <cellStyle name="쉼표 14 2 2 2 4 2 2" xfId="35257" xr:uid="{36F2C91B-967F-4689-9A01-5B712E93A310}"/>
    <cellStyle name="쉼표 14 2 2 2 4 3" xfId="25529" xr:uid="{FA66E6C3-67C4-496E-9EA7-428821F20936}"/>
    <cellStyle name="쉼표 14 2 2 2 5" xfId="10937" xr:uid="{32F28EAF-10C7-4C3A-A168-1372F038736B}"/>
    <cellStyle name="쉼표 14 2 2 2 5 2" xfId="30393" xr:uid="{1FF064F5-EDC3-4EA4-868D-0C05571CB7C0}"/>
    <cellStyle name="쉼표 14 2 2 2 6" xfId="20665" xr:uid="{4851B56B-2972-441B-868A-CF2E0D4223CE}"/>
    <cellStyle name="쉼표 14 2 2 3" xfId="1817" xr:uid="{37EC3760-E4DA-473C-8A74-D5DBFCEFDF0C}"/>
    <cellStyle name="쉼표 14 2 2 3 2" xfId="4249" xr:uid="{51BDF754-DD38-4233-A006-18BAEF0FDCAA}"/>
    <cellStyle name="쉼표 14 2 2 3 2 2" xfId="9113" xr:uid="{481BDAE4-2439-4436-BFCB-9B0B7BDAD723}"/>
    <cellStyle name="쉼표 14 2 2 3 2 2 2" xfId="18841" xr:uid="{584A333C-21D1-48BD-A105-5AC1E33AF21A}"/>
    <cellStyle name="쉼표 14 2 2 3 2 2 2 2" xfId="38297" xr:uid="{957F4A06-B6F2-49D1-BF8B-087887BA2245}"/>
    <cellStyle name="쉼표 14 2 2 3 2 2 3" xfId="28569" xr:uid="{296F7FE0-B405-4DDA-8C8E-3B4D272E01D1}"/>
    <cellStyle name="쉼표 14 2 2 3 2 3" xfId="13977" xr:uid="{EDC5C95A-34CA-48F4-9034-4EBD7D46DE8B}"/>
    <cellStyle name="쉼표 14 2 2 3 2 3 2" xfId="33433" xr:uid="{8454B301-17F9-4DE5-A019-F637C5A378A7}"/>
    <cellStyle name="쉼표 14 2 2 3 2 4" xfId="23705" xr:uid="{B0B1A7F5-FDCB-4A19-B272-D79955754F09}"/>
    <cellStyle name="쉼표 14 2 2 3 3" xfId="6681" xr:uid="{879DA962-CFA0-4299-8F57-C56261F9C34C}"/>
    <cellStyle name="쉼표 14 2 2 3 3 2" xfId="16409" xr:uid="{62B62FF2-8824-4D03-BDBD-A1AFED592A62}"/>
    <cellStyle name="쉼표 14 2 2 3 3 2 2" xfId="35865" xr:uid="{8908B8A3-0065-4D77-B630-6FF2F4EC4EE4}"/>
    <cellStyle name="쉼표 14 2 2 3 3 3" xfId="26137" xr:uid="{45A4A2E4-4745-4D17-8FA5-666F6D32078B}"/>
    <cellStyle name="쉼표 14 2 2 3 4" xfId="11545" xr:uid="{458E2D5F-66D5-4A3C-BB05-3116AFDA73FF}"/>
    <cellStyle name="쉼표 14 2 2 3 4 2" xfId="31001" xr:uid="{5F699736-6305-4576-9DCE-43B9AA87B447}"/>
    <cellStyle name="쉼표 14 2 2 3 5" xfId="21273" xr:uid="{93C55E5C-1050-42D5-9A9A-7817D5796EFC}"/>
    <cellStyle name="쉼표 14 2 2 4" xfId="3033" xr:uid="{96294C1E-0305-4F1A-AB37-4F0CBFB792A0}"/>
    <cellStyle name="쉼표 14 2 2 4 2" xfId="7897" xr:uid="{672CA7B5-D50E-4CB5-BD88-F996E15E8506}"/>
    <cellStyle name="쉼표 14 2 2 4 2 2" xfId="17625" xr:uid="{BFED6601-CA82-4F5D-9082-8A946EF1DE39}"/>
    <cellStyle name="쉼표 14 2 2 4 2 2 2" xfId="37081" xr:uid="{6EEE2256-064B-41A6-B39C-4F7F27AC7051}"/>
    <cellStyle name="쉼표 14 2 2 4 2 3" xfId="27353" xr:uid="{3E9319EB-6F3A-4B97-A755-1D9822AFFC23}"/>
    <cellStyle name="쉼표 14 2 2 4 3" xfId="12761" xr:uid="{104EBE1C-285B-498C-B5A6-817BDA909A7A}"/>
    <cellStyle name="쉼표 14 2 2 4 3 2" xfId="32217" xr:uid="{FBA30529-1683-4DFA-9FCA-7185EA1F2B85}"/>
    <cellStyle name="쉼표 14 2 2 4 4" xfId="22489" xr:uid="{C34B3F08-0EDE-4934-88FD-56A6533DA768}"/>
    <cellStyle name="쉼표 14 2 2 5" xfId="5465" xr:uid="{E72EEED8-2AE5-4568-990F-090AACF8BCBA}"/>
    <cellStyle name="쉼표 14 2 2 5 2" xfId="15193" xr:uid="{EDC3E441-59A9-43F4-AEFC-8CDECAE19AE4}"/>
    <cellStyle name="쉼표 14 2 2 5 2 2" xfId="34649" xr:uid="{15FE313C-B08A-43FF-8A81-A34ED41D9D99}"/>
    <cellStyle name="쉼표 14 2 2 5 3" xfId="24921" xr:uid="{6D54913A-E2FE-4904-B00D-F71C17F7FEA5}"/>
    <cellStyle name="쉼표 14 2 2 6" xfId="10329" xr:uid="{94173C2E-9F82-4092-AA97-64287C7851EE}"/>
    <cellStyle name="쉼표 14 2 2 6 2" xfId="29785" xr:uid="{03BB2756-7F19-494A-B947-663DD5148E0F}"/>
    <cellStyle name="쉼표 14 2 2 7" xfId="20057" xr:uid="{762DA590-1B0B-4E88-ACCE-A91D6DD16D3C}"/>
    <cellStyle name="쉼표 14 2 3" xfId="905" xr:uid="{28A8D183-95AD-4DDD-B7C8-654D8732F74E}"/>
    <cellStyle name="쉼표 14 2 3 2" xfId="2121" xr:uid="{1BD14AEC-70A5-4E58-88AE-D8D2EC7BBD60}"/>
    <cellStyle name="쉼표 14 2 3 2 2" xfId="4553" xr:uid="{5825740A-CBC7-4DD4-A141-1444D3486D14}"/>
    <cellStyle name="쉼표 14 2 3 2 2 2" xfId="9417" xr:uid="{1330600E-3A70-4B66-9EE7-155C95C09437}"/>
    <cellStyle name="쉼표 14 2 3 2 2 2 2" xfId="19145" xr:uid="{42F6CB23-58C7-4C61-B5D8-E3F041619E87}"/>
    <cellStyle name="쉼표 14 2 3 2 2 2 2 2" xfId="38601" xr:uid="{49B81078-2382-408B-A025-3C8D15318AD2}"/>
    <cellStyle name="쉼표 14 2 3 2 2 2 3" xfId="28873" xr:uid="{0E1E6B59-10CC-4B51-AADD-BC53FAB45D4F}"/>
    <cellStyle name="쉼표 14 2 3 2 2 3" xfId="14281" xr:uid="{5C66AF8C-BCD3-4055-896D-848E1B76D998}"/>
    <cellStyle name="쉼표 14 2 3 2 2 3 2" xfId="33737" xr:uid="{C14A6E5C-76A9-4840-95E2-D8BF555C8A72}"/>
    <cellStyle name="쉼표 14 2 3 2 2 4" xfId="24009" xr:uid="{855F0631-F388-447B-A869-E7159E6DCEC0}"/>
    <cellStyle name="쉼표 14 2 3 2 3" xfId="6985" xr:uid="{ABF3EDE3-8B17-45E3-9F90-DF5DA89A52B4}"/>
    <cellStyle name="쉼표 14 2 3 2 3 2" xfId="16713" xr:uid="{1762366D-953C-43B0-BDDF-DBA3CB9C32B3}"/>
    <cellStyle name="쉼표 14 2 3 2 3 2 2" xfId="36169" xr:uid="{FD4AE850-A2A6-4F50-BA9C-0A0D70A6585B}"/>
    <cellStyle name="쉼표 14 2 3 2 3 3" xfId="26441" xr:uid="{A7F4C1DE-6CBD-4E9F-8F1C-1D1CDC12EE85}"/>
    <cellStyle name="쉼표 14 2 3 2 4" xfId="11849" xr:uid="{4883E292-4424-4169-A891-BB44E64A31A3}"/>
    <cellStyle name="쉼표 14 2 3 2 4 2" xfId="31305" xr:uid="{D7B35FD9-4609-4A83-94F1-E82FC2667B89}"/>
    <cellStyle name="쉼표 14 2 3 2 5" xfId="21577" xr:uid="{51FB1E2A-CFBC-4306-900A-5D47F897B96D}"/>
    <cellStyle name="쉼표 14 2 3 3" xfId="3337" xr:uid="{4125DB6C-71EE-4A78-9A02-FBF01947A62A}"/>
    <cellStyle name="쉼표 14 2 3 3 2" xfId="8201" xr:uid="{59C2AA6D-AFA3-4532-BCB9-5D4C20939027}"/>
    <cellStyle name="쉼표 14 2 3 3 2 2" xfId="17929" xr:uid="{4D7E9052-4E51-48BE-AC7A-EF0F4A853D93}"/>
    <cellStyle name="쉼표 14 2 3 3 2 2 2" xfId="37385" xr:uid="{F8682199-5100-4C59-AFB9-FF7E0285818C}"/>
    <cellStyle name="쉼표 14 2 3 3 2 3" xfId="27657" xr:uid="{BD33C167-75D7-420D-884F-435851B9BA68}"/>
    <cellStyle name="쉼표 14 2 3 3 3" xfId="13065" xr:uid="{206E7630-0BBD-494E-A2EF-0AA544AC2A94}"/>
    <cellStyle name="쉼표 14 2 3 3 3 2" xfId="32521" xr:uid="{1413651D-7A39-4F08-89C1-01FB38B991D7}"/>
    <cellStyle name="쉼표 14 2 3 3 4" xfId="22793" xr:uid="{461AAA52-956C-4342-90CB-611A520D00C9}"/>
    <cellStyle name="쉼표 14 2 3 4" xfId="5769" xr:uid="{4ED95927-E29E-42C1-8BEF-1B1D2CA80A60}"/>
    <cellStyle name="쉼표 14 2 3 4 2" xfId="15497" xr:uid="{CF73F528-98C1-4687-B491-4ECB64F19164}"/>
    <cellStyle name="쉼표 14 2 3 4 2 2" xfId="34953" xr:uid="{A665E68C-9AD8-47EA-A527-5FB9EBB56AF0}"/>
    <cellStyle name="쉼표 14 2 3 4 3" xfId="25225" xr:uid="{9DC960D9-54E0-4DA3-86BD-23069DDE8523}"/>
    <cellStyle name="쉼표 14 2 3 5" xfId="10633" xr:uid="{211404B7-A55F-479B-AC45-3D161F96D6C5}"/>
    <cellStyle name="쉼표 14 2 3 5 2" xfId="30089" xr:uid="{50F047CA-96A5-4935-8F2E-37F301A31573}"/>
    <cellStyle name="쉼표 14 2 3 6" xfId="20361" xr:uid="{BA1B261B-03A4-436F-BA0E-41E81BA65A7E}"/>
    <cellStyle name="쉼표 14 2 4" xfId="1513" xr:uid="{6E5CA22D-22D1-4610-A3EA-EE7DFEDC4984}"/>
    <cellStyle name="쉼표 14 2 4 2" xfId="3945" xr:uid="{4781820F-CB9F-4DA0-9749-E7E4A02FCBC1}"/>
    <cellStyle name="쉼표 14 2 4 2 2" xfId="8809" xr:uid="{53BA0FC1-3F54-45B7-B673-4B9654A36495}"/>
    <cellStyle name="쉼표 14 2 4 2 2 2" xfId="18537" xr:uid="{E91056B2-DF9E-4A45-9626-9B0C467CAE9D}"/>
    <cellStyle name="쉼표 14 2 4 2 2 2 2" xfId="37993" xr:uid="{F0BE3F7C-9804-4ECE-AF22-A54288278C74}"/>
    <cellStyle name="쉼표 14 2 4 2 2 3" xfId="28265" xr:uid="{332EFB13-3B2D-4EEE-8F7C-EE6C26220930}"/>
    <cellStyle name="쉼표 14 2 4 2 3" xfId="13673" xr:uid="{754E00F9-6B46-41E8-8D19-B9D7A5E2D575}"/>
    <cellStyle name="쉼표 14 2 4 2 3 2" xfId="33129" xr:uid="{C8287F21-7A89-4ECF-92D9-D99D6B4EA00D}"/>
    <cellStyle name="쉼표 14 2 4 2 4" xfId="23401" xr:uid="{E204276D-A80B-409F-A4BB-E82A30D99E91}"/>
    <cellStyle name="쉼표 14 2 4 3" xfId="6377" xr:uid="{A7A85C20-EEBF-4ED7-8765-A57BBC519A9D}"/>
    <cellStyle name="쉼표 14 2 4 3 2" xfId="16105" xr:uid="{EE4D8203-4EF9-4E72-8CB6-797FAC22A635}"/>
    <cellStyle name="쉼표 14 2 4 3 2 2" xfId="35561" xr:uid="{25D657A6-D09D-49C7-9F17-D7F499D63F3E}"/>
    <cellStyle name="쉼표 14 2 4 3 3" xfId="25833" xr:uid="{11F674A8-0FB3-4405-BF4D-ED6F641F0490}"/>
    <cellStyle name="쉼표 14 2 4 4" xfId="11241" xr:uid="{F93CA183-693F-4D86-9286-A706C9537947}"/>
    <cellStyle name="쉼표 14 2 4 4 2" xfId="30697" xr:uid="{4C31D4D4-D46C-424F-BDEA-DFD2141D5926}"/>
    <cellStyle name="쉼표 14 2 4 5" xfId="20969" xr:uid="{CDA6B721-2423-40A2-8230-2BE0619F2508}"/>
    <cellStyle name="쉼표 14 2 5" xfId="2729" xr:uid="{A4FE2B16-01A9-49CB-9839-DE9A2E772ED8}"/>
    <cellStyle name="쉼표 14 2 5 2" xfId="7593" xr:uid="{456FC6A8-75D2-445E-9B07-F9DD85657C15}"/>
    <cellStyle name="쉼표 14 2 5 2 2" xfId="17321" xr:uid="{2D17D2C4-EFAF-4F02-8FEB-02281CF9232F}"/>
    <cellStyle name="쉼표 14 2 5 2 2 2" xfId="36777" xr:uid="{B3920E07-03BD-4ACD-B394-2FC7C929585B}"/>
    <cellStyle name="쉼표 14 2 5 2 3" xfId="27049" xr:uid="{3A90353C-F466-448B-806B-439910D031C9}"/>
    <cellStyle name="쉼표 14 2 5 3" xfId="12457" xr:uid="{1DF3A619-320A-4EC5-88B1-957471A08723}"/>
    <cellStyle name="쉼표 14 2 5 3 2" xfId="31913" xr:uid="{985F1FCB-3228-4D5A-88FB-4442A2E5F730}"/>
    <cellStyle name="쉼표 14 2 5 4" xfId="22185" xr:uid="{2DA6CF05-CD51-4D8A-BCD4-AB210C37FCEB}"/>
    <cellStyle name="쉼표 14 2 6" xfId="5161" xr:uid="{7964E76B-5BAC-4E97-BBE1-B75768AEC4E5}"/>
    <cellStyle name="쉼표 14 2 6 2" xfId="14889" xr:uid="{2D47509A-1054-40AA-83E0-2B2AC76ADFD4}"/>
    <cellStyle name="쉼표 14 2 6 2 2" xfId="34345" xr:uid="{82E4ACA0-7879-4ED0-A62E-82D8C6D6F5CD}"/>
    <cellStyle name="쉼표 14 2 6 3" xfId="24617" xr:uid="{C229727C-8ED0-4169-B674-696D368BF78C}"/>
    <cellStyle name="쉼표 14 2 7" xfId="10025" xr:uid="{75610A23-2766-4FDB-A849-645ED46A6E99}"/>
    <cellStyle name="쉼표 14 2 7 2" xfId="29481" xr:uid="{BD44A2EC-DB71-4477-9223-397977342951}"/>
    <cellStyle name="쉼표 14 2 8" xfId="19753" xr:uid="{2D175D73-8D5D-48C7-9E57-F5F955FD0DD1}"/>
    <cellStyle name="쉼표 14 3" xfId="449" xr:uid="{0504FC25-6C59-4C63-8138-8DF4E164E6AF}"/>
    <cellStyle name="쉼표 14 3 2" xfId="1057" xr:uid="{8898A098-59C4-4D27-87E6-7B5DBB5E15EC}"/>
    <cellStyle name="쉼표 14 3 2 2" xfId="2273" xr:uid="{1DEF05C9-93C6-4101-86E7-00977075870E}"/>
    <cellStyle name="쉼표 14 3 2 2 2" xfId="4705" xr:uid="{ACD60A21-AF5B-4EE5-B67D-0AF8AABFA4FC}"/>
    <cellStyle name="쉼표 14 3 2 2 2 2" xfId="9569" xr:uid="{98C671A1-22C6-4504-B45F-B8B47B7437CB}"/>
    <cellStyle name="쉼표 14 3 2 2 2 2 2" xfId="19297" xr:uid="{7CEF6051-AD32-4E4C-9439-E3E7048B33EA}"/>
    <cellStyle name="쉼표 14 3 2 2 2 2 2 2" xfId="38753" xr:uid="{63D9BFAA-8BDE-4DA7-864B-37B25529BA9D}"/>
    <cellStyle name="쉼표 14 3 2 2 2 2 3" xfId="29025" xr:uid="{9AD07A97-89EC-4A22-9899-194ED17C4EF8}"/>
    <cellStyle name="쉼표 14 3 2 2 2 3" xfId="14433" xr:uid="{8FC41A12-3340-4704-9B77-E20BFD4FF422}"/>
    <cellStyle name="쉼표 14 3 2 2 2 3 2" xfId="33889" xr:uid="{38CAE740-2E2F-4EC5-9A4B-8ADB6A422852}"/>
    <cellStyle name="쉼표 14 3 2 2 2 4" xfId="24161" xr:uid="{EC4B14A8-BE26-4015-B4D0-28C41F7FC210}"/>
    <cellStyle name="쉼표 14 3 2 2 3" xfId="7137" xr:uid="{32901697-662B-4518-A06B-3A52487C72D0}"/>
    <cellStyle name="쉼표 14 3 2 2 3 2" xfId="16865" xr:uid="{9870873C-0CFE-4AD5-A1EF-E3E845548B02}"/>
    <cellStyle name="쉼표 14 3 2 2 3 2 2" xfId="36321" xr:uid="{1D2C3C86-2639-4FE2-9313-92655928528D}"/>
    <cellStyle name="쉼표 14 3 2 2 3 3" xfId="26593" xr:uid="{D37703D7-6276-4EB3-A898-143C833E956B}"/>
    <cellStyle name="쉼표 14 3 2 2 4" xfId="12001" xr:uid="{B5529048-A13D-4078-9E92-BA437201FA6F}"/>
    <cellStyle name="쉼표 14 3 2 2 4 2" xfId="31457" xr:uid="{E75FA299-71D8-4A68-A564-3AA6CB4AA06B}"/>
    <cellStyle name="쉼표 14 3 2 2 5" xfId="21729" xr:uid="{A6453F15-A54D-439B-B391-3827A437DA86}"/>
    <cellStyle name="쉼표 14 3 2 3" xfId="3489" xr:uid="{2AE26269-AF08-45DA-A240-12EC36870A11}"/>
    <cellStyle name="쉼표 14 3 2 3 2" xfId="8353" xr:uid="{34A6B611-26D4-4827-9080-42FCBC55FF7D}"/>
    <cellStyle name="쉼표 14 3 2 3 2 2" xfId="18081" xr:uid="{DEB0144D-515D-4ACB-9496-412EDF738D4C}"/>
    <cellStyle name="쉼표 14 3 2 3 2 2 2" xfId="37537" xr:uid="{5FBCC9CB-E2AF-45FF-AAAC-E4CF71147BA4}"/>
    <cellStyle name="쉼표 14 3 2 3 2 3" xfId="27809" xr:uid="{59A015F8-FE96-4121-BD57-34DF9457928A}"/>
    <cellStyle name="쉼표 14 3 2 3 3" xfId="13217" xr:uid="{23485FF4-58AB-4172-B90A-592AD2A27A59}"/>
    <cellStyle name="쉼표 14 3 2 3 3 2" xfId="32673" xr:uid="{7FD4CB16-0B4D-413D-B154-C95A4EB70CAA}"/>
    <cellStyle name="쉼표 14 3 2 3 4" xfId="22945" xr:uid="{639BAD38-B93E-47B1-981D-A129CC289089}"/>
    <cellStyle name="쉼표 14 3 2 4" xfId="5921" xr:uid="{1358D40D-2E9E-4488-974E-947ED1E4453C}"/>
    <cellStyle name="쉼표 14 3 2 4 2" xfId="15649" xr:uid="{956B4D84-353B-49B0-AB4B-501128C90A77}"/>
    <cellStyle name="쉼표 14 3 2 4 2 2" xfId="35105" xr:uid="{E671940F-808F-4400-88C9-17781A9DE2F5}"/>
    <cellStyle name="쉼표 14 3 2 4 3" xfId="25377" xr:uid="{67D4AC05-2155-4229-AE43-407F03893027}"/>
    <cellStyle name="쉼표 14 3 2 5" xfId="10785" xr:uid="{0E88A9DF-C7CB-4E59-B0E6-57706DACD078}"/>
    <cellStyle name="쉼표 14 3 2 5 2" xfId="30241" xr:uid="{E33CD71C-F31D-4E7A-A2C8-5B1B059CFDB8}"/>
    <cellStyle name="쉼표 14 3 2 6" xfId="20513" xr:uid="{42620F36-9E56-4544-876D-89A5ED09A476}"/>
    <cellStyle name="쉼표 14 3 3" xfId="1665" xr:uid="{3F26F316-6148-45C0-B16C-3AA5B2B92DD2}"/>
    <cellStyle name="쉼표 14 3 3 2" xfId="4097" xr:uid="{25FAA408-ED68-4CC4-96EE-2B4248439624}"/>
    <cellStyle name="쉼표 14 3 3 2 2" xfId="8961" xr:uid="{FD89887D-9F44-4AD5-B877-FC29DC142897}"/>
    <cellStyle name="쉼표 14 3 3 2 2 2" xfId="18689" xr:uid="{C678CF6C-AF07-43D2-94BC-A0B72631EDF3}"/>
    <cellStyle name="쉼표 14 3 3 2 2 2 2" xfId="38145" xr:uid="{C5C913C8-B002-4196-99E0-ADE2FE496FE5}"/>
    <cellStyle name="쉼표 14 3 3 2 2 3" xfId="28417" xr:uid="{A6755039-3672-4F93-B5EB-E0BCB82C286C}"/>
    <cellStyle name="쉼표 14 3 3 2 3" xfId="13825" xr:uid="{90C9DF3C-5E02-411B-84A2-55E69876725A}"/>
    <cellStyle name="쉼표 14 3 3 2 3 2" xfId="33281" xr:uid="{234951E5-96E8-4124-893E-5A8ADF775BFB}"/>
    <cellStyle name="쉼표 14 3 3 2 4" xfId="23553" xr:uid="{E8CF9842-902C-4681-BB7E-8BBC6E0DD22A}"/>
    <cellStyle name="쉼표 14 3 3 3" xfId="6529" xr:uid="{C53A319A-29FC-46B5-B1EF-5DFAC3D0F848}"/>
    <cellStyle name="쉼표 14 3 3 3 2" xfId="16257" xr:uid="{387499BF-A702-4190-97B2-A4C49F6172C2}"/>
    <cellStyle name="쉼표 14 3 3 3 2 2" xfId="35713" xr:uid="{A88079BE-51BD-4370-9C4F-F2546BD0B14C}"/>
    <cellStyle name="쉼표 14 3 3 3 3" xfId="25985" xr:uid="{FC670A6A-C83D-45C5-972D-823B18E7FE0E}"/>
    <cellStyle name="쉼표 14 3 3 4" xfId="11393" xr:uid="{6B04096E-547E-45FE-9633-3D4BA24087D5}"/>
    <cellStyle name="쉼표 14 3 3 4 2" xfId="30849" xr:uid="{14A89AEE-DD2D-4F02-828C-63EA8D68B3B0}"/>
    <cellStyle name="쉼표 14 3 3 5" xfId="21121" xr:uid="{097EE876-210E-4A6E-A54F-E5941FFBE52F}"/>
    <cellStyle name="쉼표 14 3 4" xfId="2881" xr:uid="{3783C339-47A0-4030-B46D-AEC4864805B8}"/>
    <cellStyle name="쉼표 14 3 4 2" xfId="7745" xr:uid="{0DF2B8D5-2097-4F98-A845-36B70B69CD25}"/>
    <cellStyle name="쉼표 14 3 4 2 2" xfId="17473" xr:uid="{68B238B8-1CCA-462B-821F-2E3A0D39F66A}"/>
    <cellStyle name="쉼표 14 3 4 2 2 2" xfId="36929" xr:uid="{C0E517A3-09BE-42BC-878D-6D5AF4995E6A}"/>
    <cellStyle name="쉼표 14 3 4 2 3" xfId="27201" xr:uid="{07853E6C-AE57-4FCE-B34D-A8ADEA0F57FB}"/>
    <cellStyle name="쉼표 14 3 4 3" xfId="12609" xr:uid="{B86EF37E-A2F4-46A6-AF72-8213AD02AE81}"/>
    <cellStyle name="쉼표 14 3 4 3 2" xfId="32065" xr:uid="{A9839ED8-F06E-4BB4-B362-70F676A83D89}"/>
    <cellStyle name="쉼표 14 3 4 4" xfId="22337" xr:uid="{CCF0221E-0597-4B7A-B594-B47F04B55BDE}"/>
    <cellStyle name="쉼표 14 3 5" xfId="5313" xr:uid="{AB551B94-C61F-4FE6-8802-1A983C406867}"/>
    <cellStyle name="쉼표 14 3 5 2" xfId="15041" xr:uid="{BE57F7F4-3710-44CD-9261-C3205C77A9CD}"/>
    <cellStyle name="쉼표 14 3 5 2 2" xfId="34497" xr:uid="{31A46E04-07AE-42E2-9363-AA98BD3A2B51}"/>
    <cellStyle name="쉼표 14 3 5 3" xfId="24769" xr:uid="{CDCB6B4C-8F14-4B2D-A1A6-AD535878D4A1}"/>
    <cellStyle name="쉼표 14 3 6" xfId="10177" xr:uid="{332FAFBD-E6FB-4ECA-B9E1-4BAAEDB53296}"/>
    <cellStyle name="쉼표 14 3 6 2" xfId="29633" xr:uid="{50F63F54-6588-47C7-BAC7-936C4377BEEE}"/>
    <cellStyle name="쉼표 14 3 7" xfId="19905" xr:uid="{8275E2DE-7BFF-43A7-9082-E37A2ADB9ADC}"/>
    <cellStyle name="쉼표 14 4" xfId="753" xr:uid="{5F73EAFC-9561-4297-BA40-2A4DB2B66725}"/>
    <cellStyle name="쉼표 14 4 2" xfId="1969" xr:uid="{63A8AF48-768F-4802-94D1-2AF74722E016}"/>
    <cellStyle name="쉼표 14 4 2 2" xfId="4401" xr:uid="{C8A83B8D-02A2-4C25-A852-53F39E4F63AB}"/>
    <cellStyle name="쉼표 14 4 2 2 2" xfId="9265" xr:uid="{8AA0A092-69ED-4639-8E24-9B2346395622}"/>
    <cellStyle name="쉼표 14 4 2 2 2 2" xfId="18993" xr:uid="{072E27AA-2000-4726-B5C2-BCEB98C58667}"/>
    <cellStyle name="쉼표 14 4 2 2 2 2 2" xfId="38449" xr:uid="{8E39A136-3A93-4727-8D9F-A13B10F99586}"/>
    <cellStyle name="쉼표 14 4 2 2 2 3" xfId="28721" xr:uid="{542A1CBA-BFC2-49C7-947F-13ACC26CDD03}"/>
    <cellStyle name="쉼표 14 4 2 2 3" xfId="14129" xr:uid="{88481A4F-F0EA-4F93-B91C-CEF9E12AEEC6}"/>
    <cellStyle name="쉼표 14 4 2 2 3 2" xfId="33585" xr:uid="{FB1BFC22-AABB-4E3F-9C44-01DE8E29220C}"/>
    <cellStyle name="쉼표 14 4 2 2 4" xfId="23857" xr:uid="{80778059-8933-47CE-9E69-675153D843D8}"/>
    <cellStyle name="쉼표 14 4 2 3" xfId="6833" xr:uid="{390AE5DF-CAEA-4064-9EFE-34960361D644}"/>
    <cellStyle name="쉼표 14 4 2 3 2" xfId="16561" xr:uid="{B885CE1A-CC81-4632-B6A6-C1CE0153738F}"/>
    <cellStyle name="쉼표 14 4 2 3 2 2" xfId="36017" xr:uid="{FC7AB3DF-347C-49A9-A213-B860769E9AD7}"/>
    <cellStyle name="쉼표 14 4 2 3 3" xfId="26289" xr:uid="{6FB400F1-1111-4834-B600-7045FC860BCD}"/>
    <cellStyle name="쉼표 14 4 2 4" xfId="11697" xr:uid="{9A5CD5A6-15F0-4A36-A162-E0D6D2C5C34A}"/>
    <cellStyle name="쉼표 14 4 2 4 2" xfId="31153" xr:uid="{5068B7AC-C293-4E4F-853E-E4BD6264F63F}"/>
    <cellStyle name="쉼표 14 4 2 5" xfId="21425" xr:uid="{75B61387-A684-45DF-9AA0-C309862EC450}"/>
    <cellStyle name="쉼표 14 4 3" xfId="3185" xr:uid="{C4F6A846-EA90-4999-A79D-838FCC02C3D8}"/>
    <cellStyle name="쉼표 14 4 3 2" xfId="8049" xr:uid="{3D49E367-BE48-4FF7-89EA-5AF1467E7124}"/>
    <cellStyle name="쉼표 14 4 3 2 2" xfId="17777" xr:uid="{55E31B49-3C80-4F57-823E-9541EAC495D8}"/>
    <cellStyle name="쉼표 14 4 3 2 2 2" xfId="37233" xr:uid="{9A7CEB8E-DCB3-4281-9C79-9DBF0EC92287}"/>
    <cellStyle name="쉼표 14 4 3 2 3" xfId="27505" xr:uid="{31A57908-9406-4E92-A56E-F207B80BB886}"/>
    <cellStyle name="쉼표 14 4 3 3" xfId="12913" xr:uid="{3CCA2907-CA03-4F31-ADD7-5DC834DF9F9B}"/>
    <cellStyle name="쉼표 14 4 3 3 2" xfId="32369" xr:uid="{CFB0A888-9FC9-4453-9AB2-3324FF7F5C73}"/>
    <cellStyle name="쉼표 14 4 3 4" xfId="22641" xr:uid="{128616D7-007E-4710-8BA3-5626FFEEE35C}"/>
    <cellStyle name="쉼표 14 4 4" xfId="5617" xr:uid="{E237DC0E-CDA5-42A7-B426-4B2E312FAD82}"/>
    <cellStyle name="쉼표 14 4 4 2" xfId="15345" xr:uid="{D43D2D06-4973-41F1-AB72-C99E1E9BF61A}"/>
    <cellStyle name="쉼표 14 4 4 2 2" xfId="34801" xr:uid="{D5A8F6C6-3133-4903-9AF4-D3994000AD51}"/>
    <cellStyle name="쉼표 14 4 4 3" xfId="25073" xr:uid="{C02B5BD8-F2CE-43DE-A5C1-790FE33775D5}"/>
    <cellStyle name="쉼표 14 4 5" xfId="10481" xr:uid="{A0038E75-5B37-41F4-9D1C-305F6636B778}"/>
    <cellStyle name="쉼표 14 4 5 2" xfId="29937" xr:uid="{AD6248D2-05B9-4200-8C76-44E2EA502C00}"/>
    <cellStyle name="쉼표 14 4 6" xfId="20209" xr:uid="{336B5D1C-FA6D-4731-B1E9-C3DF43D391D8}"/>
    <cellStyle name="쉼표 14 5" xfId="1361" xr:uid="{1003AADC-3402-461B-A4E7-CE52138B4CD4}"/>
    <cellStyle name="쉼표 14 5 2" xfId="3793" xr:uid="{BC9A5090-9939-4967-87BE-DE0470D2A6A2}"/>
    <cellStyle name="쉼표 14 5 2 2" xfId="8657" xr:uid="{8FACD5A0-372F-4F3E-AEAA-D126B5CB034D}"/>
    <cellStyle name="쉼표 14 5 2 2 2" xfId="18385" xr:uid="{4F6EAB97-0370-4D59-8007-178B11F0F315}"/>
    <cellStyle name="쉼표 14 5 2 2 2 2" xfId="37841" xr:uid="{DA459A5B-FCA7-406E-82F4-EC53D44C77C6}"/>
    <cellStyle name="쉼표 14 5 2 2 3" xfId="28113" xr:uid="{0BE46ED2-D1A0-47CF-858E-015ED78D232A}"/>
    <cellStyle name="쉼표 14 5 2 3" xfId="13521" xr:uid="{645A2C29-2D5E-42D5-80B5-40D80CF1FFE2}"/>
    <cellStyle name="쉼표 14 5 2 3 2" xfId="32977" xr:uid="{0924525F-9ECD-4CAE-8BD2-F349B8CC9828}"/>
    <cellStyle name="쉼표 14 5 2 4" xfId="23249" xr:uid="{FAC0F987-7FFE-4736-A000-646F22CA61CD}"/>
    <cellStyle name="쉼표 14 5 3" xfId="6225" xr:uid="{963D52C8-7F99-436A-849D-AE9191B80F3F}"/>
    <cellStyle name="쉼표 14 5 3 2" xfId="15953" xr:uid="{0A751889-EF0C-4C81-91BD-336A9A31FD7C}"/>
    <cellStyle name="쉼표 14 5 3 2 2" xfId="35409" xr:uid="{D15F3912-493A-4750-977E-2B49E2CC660D}"/>
    <cellStyle name="쉼표 14 5 3 3" xfId="25681" xr:uid="{3EFC1BE8-7F8B-4FB7-A859-C372D19F69A6}"/>
    <cellStyle name="쉼표 14 5 4" xfId="11089" xr:uid="{1C802383-151F-4035-8378-CB154A19FFED}"/>
    <cellStyle name="쉼표 14 5 4 2" xfId="30545" xr:uid="{BBE8AB2F-2452-468F-BADE-5B6D2E587FAF}"/>
    <cellStyle name="쉼표 14 5 5" xfId="20817" xr:uid="{4119D2C8-BA77-4205-90E6-3FB5EBC991DE}"/>
    <cellStyle name="쉼표 14 6" xfId="2577" xr:uid="{D671D674-9419-4B19-B627-2B985FEBCD1F}"/>
    <cellStyle name="쉼표 14 6 2" xfId="7441" xr:uid="{85E8A902-FAAC-4FAF-AA30-51F09687A2C0}"/>
    <cellStyle name="쉼표 14 6 2 2" xfId="17169" xr:uid="{534563A1-6184-47DB-9FF7-FA352FA08C8D}"/>
    <cellStyle name="쉼표 14 6 2 2 2" xfId="36625" xr:uid="{0BF96C25-3E05-494C-9DDA-F1C1DCA2FEEC}"/>
    <cellStyle name="쉼표 14 6 2 3" xfId="26897" xr:uid="{6E1FB48E-A0A7-4741-9ACF-1CF9328AC43B}"/>
    <cellStyle name="쉼표 14 6 3" xfId="12305" xr:uid="{F0E633E8-7AE2-43D9-8CFA-1459FA612614}"/>
    <cellStyle name="쉼표 14 6 3 2" xfId="31761" xr:uid="{AF036620-5287-4C97-A83F-45667D2748C0}"/>
    <cellStyle name="쉼표 14 6 4" xfId="22033" xr:uid="{E256AF42-4EAA-4758-9130-78E4B4B3E58B}"/>
    <cellStyle name="쉼표 14 7" xfId="5009" xr:uid="{D127BA24-45DA-4433-931C-7EC8AE5C9C9F}"/>
    <cellStyle name="쉼표 14 7 2" xfId="14737" xr:uid="{FEA0B910-EEC4-4E13-BF0E-CE0634578A89}"/>
    <cellStyle name="쉼표 14 7 2 2" xfId="34193" xr:uid="{7BDA19F7-F577-49FE-B0F5-6C3D785EFB06}"/>
    <cellStyle name="쉼표 14 7 3" xfId="24465" xr:uid="{610C7979-6CD9-43C7-A9AA-0690899AFE11}"/>
    <cellStyle name="쉼표 14 8" xfId="9873" xr:uid="{57D9A856-88C6-4248-A2D2-003FC3AF25AC}"/>
    <cellStyle name="쉼표 14 8 2" xfId="29329" xr:uid="{43D7D291-AB53-42CC-9173-C11C6B73642D}"/>
    <cellStyle name="쉼표 14 9" xfId="19601" xr:uid="{2F987582-BEE5-4C9E-A0BE-F716DABE3DDE}"/>
    <cellStyle name="쉼표 15" xfId="132" xr:uid="{35E80270-B99E-470F-8589-3527AB396127}"/>
    <cellStyle name="쉼표 15 2" xfId="285" xr:uid="{0EC11F63-AF33-4B9F-8C81-959538A2DADF}"/>
    <cellStyle name="쉼표 15 2 2" xfId="590" xr:uid="{B6A97D20-6E0C-4B89-9796-B72BEC433990}"/>
    <cellStyle name="쉼표 15 2 2 2" xfId="1198" xr:uid="{A2EAE65B-8A25-420E-B16D-E3B2265D436F}"/>
    <cellStyle name="쉼표 15 2 2 2 2" xfId="2414" xr:uid="{E064D1FF-1951-4C74-B9A8-9FC013C64B17}"/>
    <cellStyle name="쉼표 15 2 2 2 2 2" xfId="4846" xr:uid="{E7D0B6E8-0688-4974-AC62-9532F1FEAAE3}"/>
    <cellStyle name="쉼표 15 2 2 2 2 2 2" xfId="9710" xr:uid="{E36BDCAD-D324-425F-9B58-04CEBFB8E0FA}"/>
    <cellStyle name="쉼표 15 2 2 2 2 2 2 2" xfId="19438" xr:uid="{C5FF3ECF-FAFC-4D8E-91E3-A435581711E8}"/>
    <cellStyle name="쉼표 15 2 2 2 2 2 2 2 2" xfId="38894" xr:uid="{7F05BC60-411B-44AE-B168-DC05FB347D31}"/>
    <cellStyle name="쉼표 15 2 2 2 2 2 2 3" xfId="29166" xr:uid="{B0E0C785-D179-479D-B845-508D9BD1E535}"/>
    <cellStyle name="쉼표 15 2 2 2 2 2 3" xfId="14574" xr:uid="{46DC11BE-3719-4424-B929-12841E0BAD14}"/>
    <cellStyle name="쉼표 15 2 2 2 2 2 3 2" xfId="34030" xr:uid="{3E8D2A1D-05E4-4EF7-AD2F-614CC56237D7}"/>
    <cellStyle name="쉼표 15 2 2 2 2 2 4" xfId="24302" xr:uid="{FC4C9A8B-FFBD-4C61-A13C-FE331DBB94E2}"/>
    <cellStyle name="쉼표 15 2 2 2 2 3" xfId="7278" xr:uid="{55C0E801-1970-40A0-B054-3D260F823FA6}"/>
    <cellStyle name="쉼표 15 2 2 2 2 3 2" xfId="17006" xr:uid="{DAA9D2FA-490C-471A-A13B-75D0376D8FCB}"/>
    <cellStyle name="쉼표 15 2 2 2 2 3 2 2" xfId="36462" xr:uid="{DBE4D4BC-4970-457C-8004-696D9C9A3D2C}"/>
    <cellStyle name="쉼표 15 2 2 2 2 3 3" xfId="26734" xr:uid="{2495F203-5DE1-47B1-A65E-A2F9299CC3EB}"/>
    <cellStyle name="쉼표 15 2 2 2 2 4" xfId="12142" xr:uid="{F3105ECD-007A-4B09-BA9F-1C5B834FAB42}"/>
    <cellStyle name="쉼표 15 2 2 2 2 4 2" xfId="31598" xr:uid="{A583B853-C387-4F74-9F2A-9A24F862B7CE}"/>
    <cellStyle name="쉼표 15 2 2 2 2 5" xfId="21870" xr:uid="{78965F83-AC3A-441A-A4F3-2654A6F12148}"/>
    <cellStyle name="쉼표 15 2 2 2 3" xfId="3630" xr:uid="{BDBCA1CF-2410-4434-87A0-778A56167E6C}"/>
    <cellStyle name="쉼표 15 2 2 2 3 2" xfId="8494" xr:uid="{86E52225-1429-43CB-A102-72511C074E0C}"/>
    <cellStyle name="쉼표 15 2 2 2 3 2 2" xfId="18222" xr:uid="{7D21E12F-733F-4DE1-8DD2-43D291D34F32}"/>
    <cellStyle name="쉼표 15 2 2 2 3 2 2 2" xfId="37678" xr:uid="{FCDB9E55-EC97-42B9-8822-8FAD41B4066A}"/>
    <cellStyle name="쉼표 15 2 2 2 3 2 3" xfId="27950" xr:uid="{F789FC99-A649-481A-B7C6-FCA7910E2256}"/>
    <cellStyle name="쉼표 15 2 2 2 3 3" xfId="13358" xr:uid="{E1726C18-813D-44BC-B2BA-6931BB8E8FC3}"/>
    <cellStyle name="쉼표 15 2 2 2 3 3 2" xfId="32814" xr:uid="{F95D2661-958C-4066-836E-3C5DFA6A3CB6}"/>
    <cellStyle name="쉼표 15 2 2 2 3 4" xfId="23086" xr:uid="{D79575CC-FC3A-4754-AE2F-1BEFEC3A356A}"/>
    <cellStyle name="쉼표 15 2 2 2 4" xfId="6062" xr:uid="{B559AC6D-F50A-4D6E-ACA2-6594137C13F3}"/>
    <cellStyle name="쉼표 15 2 2 2 4 2" xfId="15790" xr:uid="{9CF34527-F2FB-40A4-9B35-90817E01F3C2}"/>
    <cellStyle name="쉼표 15 2 2 2 4 2 2" xfId="35246" xr:uid="{C1F20946-AB01-4BF3-9794-E357E0B41FC0}"/>
    <cellStyle name="쉼표 15 2 2 2 4 3" xfId="25518" xr:uid="{3D736C8A-8F3B-4F58-A591-072559B7835C}"/>
    <cellStyle name="쉼표 15 2 2 2 5" xfId="10926" xr:uid="{25CEEA8E-1996-40A4-80A5-5FC5FEA7D8F8}"/>
    <cellStyle name="쉼표 15 2 2 2 5 2" xfId="30382" xr:uid="{96E3D851-8FD5-4EFE-BBF3-E00ED460B57C}"/>
    <cellStyle name="쉼표 15 2 2 2 6" xfId="20654" xr:uid="{3E73502B-6E0A-43CE-9484-830F35C8A771}"/>
    <cellStyle name="쉼표 15 2 2 3" xfId="1806" xr:uid="{5317924C-2ECB-4441-ACD6-49B41BCFEF85}"/>
    <cellStyle name="쉼표 15 2 2 3 2" xfId="4238" xr:uid="{478BDB3A-F766-43C6-98E6-E1C2BB707494}"/>
    <cellStyle name="쉼표 15 2 2 3 2 2" xfId="9102" xr:uid="{FC492489-5FF6-43AE-BF24-990573314585}"/>
    <cellStyle name="쉼표 15 2 2 3 2 2 2" xfId="18830" xr:uid="{38B70CEB-F3B9-4B65-B978-D7CD913D5A63}"/>
    <cellStyle name="쉼표 15 2 2 3 2 2 2 2" xfId="38286" xr:uid="{4C3E8992-A95C-4AE0-8BDA-D06A2D7F9CCC}"/>
    <cellStyle name="쉼표 15 2 2 3 2 2 3" xfId="28558" xr:uid="{335DCB84-844D-45B3-885E-56B577BBF58A}"/>
    <cellStyle name="쉼표 15 2 2 3 2 3" xfId="13966" xr:uid="{226153B3-8B2F-4499-B768-23C7904C3C7E}"/>
    <cellStyle name="쉼표 15 2 2 3 2 3 2" xfId="33422" xr:uid="{18F03639-114E-46A1-9223-CB014028E3D2}"/>
    <cellStyle name="쉼표 15 2 2 3 2 4" xfId="23694" xr:uid="{8B1168E0-F2EA-4D78-9ED2-7993D2163BDC}"/>
    <cellStyle name="쉼표 15 2 2 3 3" xfId="6670" xr:uid="{0F8D8668-25DB-437F-A81F-1B56A14061DF}"/>
    <cellStyle name="쉼표 15 2 2 3 3 2" xfId="16398" xr:uid="{1C52D92F-3B53-4A18-95A3-31A518ECD971}"/>
    <cellStyle name="쉼표 15 2 2 3 3 2 2" xfId="35854" xr:uid="{4621392F-0CEF-4DE7-8AC5-AEA8AB7924E7}"/>
    <cellStyle name="쉼표 15 2 2 3 3 3" xfId="26126" xr:uid="{FA978F73-87A2-4977-BEE7-ACE5FE9F863A}"/>
    <cellStyle name="쉼표 15 2 2 3 4" xfId="11534" xr:uid="{CE201E3C-A2B4-4A3D-96C8-57AF16B2979D}"/>
    <cellStyle name="쉼표 15 2 2 3 4 2" xfId="30990" xr:uid="{8F84DBDC-E252-4ECD-B380-75E34A631640}"/>
    <cellStyle name="쉼표 15 2 2 3 5" xfId="21262" xr:uid="{1F971C65-D01E-4FD0-A250-CE3A8323CD99}"/>
    <cellStyle name="쉼표 15 2 2 4" xfId="3022" xr:uid="{E653AB5B-BFD6-4510-AC08-91EF17DE0176}"/>
    <cellStyle name="쉼표 15 2 2 4 2" xfId="7886" xr:uid="{01139D42-ED5A-47E2-9BA6-839F6C766101}"/>
    <cellStyle name="쉼표 15 2 2 4 2 2" xfId="17614" xr:uid="{166A5C66-1D48-4FE1-8456-BE2CE18985D7}"/>
    <cellStyle name="쉼표 15 2 2 4 2 2 2" xfId="37070" xr:uid="{C1DBA528-3687-48E4-AF73-15EF87B60C1B}"/>
    <cellStyle name="쉼표 15 2 2 4 2 3" xfId="27342" xr:uid="{A63FDEFD-C968-415F-B42C-D1BE2E0FE7A9}"/>
    <cellStyle name="쉼표 15 2 2 4 3" xfId="12750" xr:uid="{3A498FC8-F946-4E6E-A2AE-E3CF8E99BAC9}"/>
    <cellStyle name="쉼표 15 2 2 4 3 2" xfId="32206" xr:uid="{DE5DD6CA-8916-4D88-A385-8BA0D299BFAC}"/>
    <cellStyle name="쉼표 15 2 2 4 4" xfId="22478" xr:uid="{904440D8-03E4-4923-9319-92E3BDC9D028}"/>
    <cellStyle name="쉼표 15 2 2 5" xfId="5454" xr:uid="{6DC9D855-77F6-4B60-8F1F-CD9476E2FE70}"/>
    <cellStyle name="쉼표 15 2 2 5 2" xfId="15182" xr:uid="{2730D6B0-04BE-4BEC-8C9C-4AE3E7444516}"/>
    <cellStyle name="쉼표 15 2 2 5 2 2" xfId="34638" xr:uid="{94C24A61-9190-4837-9B63-5CC25D063690}"/>
    <cellStyle name="쉼표 15 2 2 5 3" xfId="24910" xr:uid="{A21E34A5-3E15-4092-9EDA-53D7C38983EF}"/>
    <cellStyle name="쉼표 15 2 2 6" xfId="10318" xr:uid="{9C174F9B-634E-49B4-AA47-D74282990CDA}"/>
    <cellStyle name="쉼표 15 2 2 6 2" xfId="29774" xr:uid="{3D6CAA7C-3B40-4D7F-A041-2FCE1D6DFF13}"/>
    <cellStyle name="쉼표 15 2 2 7" xfId="20046" xr:uid="{022265A5-6759-4496-B2D1-8328EAF4A832}"/>
    <cellStyle name="쉼표 15 2 3" xfId="894" xr:uid="{E7FD7724-0A35-485A-9C37-08B8D3004392}"/>
    <cellStyle name="쉼표 15 2 3 2" xfId="2110" xr:uid="{BB790698-DBF3-4163-87C9-9A2A46C7BF56}"/>
    <cellStyle name="쉼표 15 2 3 2 2" xfId="4542" xr:uid="{B32CC81C-8972-4702-B6BC-29B591F96F32}"/>
    <cellStyle name="쉼표 15 2 3 2 2 2" xfId="9406" xr:uid="{D921031F-DB4C-4966-AB9F-DDA7D1A427C6}"/>
    <cellStyle name="쉼표 15 2 3 2 2 2 2" xfId="19134" xr:uid="{47A80045-F586-4434-9AEF-48C166A82588}"/>
    <cellStyle name="쉼표 15 2 3 2 2 2 2 2" xfId="38590" xr:uid="{5E768BB1-E6CB-4CD5-A046-51486DDC21F5}"/>
    <cellStyle name="쉼표 15 2 3 2 2 2 3" xfId="28862" xr:uid="{134A5D82-7020-473B-B8A6-E2418189218F}"/>
    <cellStyle name="쉼표 15 2 3 2 2 3" xfId="14270" xr:uid="{20A62948-54EE-48E4-B82D-7042CE5324B5}"/>
    <cellStyle name="쉼표 15 2 3 2 2 3 2" xfId="33726" xr:uid="{E27C93F6-79AF-465F-94E2-C3D1045D4B02}"/>
    <cellStyle name="쉼표 15 2 3 2 2 4" xfId="23998" xr:uid="{E562BBF2-F558-4F95-8A44-0B125BB80081}"/>
    <cellStyle name="쉼표 15 2 3 2 3" xfId="6974" xr:uid="{797A24B3-283C-47A7-ACF7-73C0AE575434}"/>
    <cellStyle name="쉼표 15 2 3 2 3 2" xfId="16702" xr:uid="{D8D45814-69D5-42BF-9E3B-8EE66CD24A09}"/>
    <cellStyle name="쉼표 15 2 3 2 3 2 2" xfId="36158" xr:uid="{20C0690F-4796-4DC0-909B-C95293FCDB77}"/>
    <cellStyle name="쉼표 15 2 3 2 3 3" xfId="26430" xr:uid="{C934B949-5198-496A-A920-F4AA84EC292B}"/>
    <cellStyle name="쉼표 15 2 3 2 4" xfId="11838" xr:uid="{CF816C3C-01DF-4972-8850-7824088E1088}"/>
    <cellStyle name="쉼표 15 2 3 2 4 2" xfId="31294" xr:uid="{807595A5-A1B9-40E5-AB72-CA269D4F3ED6}"/>
    <cellStyle name="쉼표 15 2 3 2 5" xfId="21566" xr:uid="{35DF7D16-803C-4092-B69E-7FCAC367E96D}"/>
    <cellStyle name="쉼표 15 2 3 3" xfId="3326" xr:uid="{AB9203FD-6130-4C22-BCA3-E3A5411616BA}"/>
    <cellStyle name="쉼표 15 2 3 3 2" xfId="8190" xr:uid="{B369275A-1BDB-49E9-B5A4-F4B6E1A4A06E}"/>
    <cellStyle name="쉼표 15 2 3 3 2 2" xfId="17918" xr:uid="{AA246246-179C-4FA6-B484-89933C22519F}"/>
    <cellStyle name="쉼표 15 2 3 3 2 2 2" xfId="37374" xr:uid="{078EEF16-3A1E-48A1-B931-B44F4E2C59B9}"/>
    <cellStyle name="쉼표 15 2 3 3 2 3" xfId="27646" xr:uid="{2F392332-DEF3-4B38-8FAC-E2272E64E82F}"/>
    <cellStyle name="쉼표 15 2 3 3 3" xfId="13054" xr:uid="{70EAE330-9607-439A-A165-F5785CB80FEB}"/>
    <cellStyle name="쉼표 15 2 3 3 3 2" xfId="32510" xr:uid="{95131DA1-04F9-47D8-B56E-85B7C401F4C7}"/>
    <cellStyle name="쉼표 15 2 3 3 4" xfId="22782" xr:uid="{4E9F73B4-A09F-4CEF-8E5C-8AD01D138BA3}"/>
    <cellStyle name="쉼표 15 2 3 4" xfId="5758" xr:uid="{8FF36DE0-31B4-4E9B-A4D9-2A4BA0DE0D36}"/>
    <cellStyle name="쉼표 15 2 3 4 2" xfId="15486" xr:uid="{BFC9E609-A2F6-4DCC-BEAD-82BDCE451DA8}"/>
    <cellStyle name="쉼표 15 2 3 4 2 2" xfId="34942" xr:uid="{77254366-51FB-42EA-931B-FBBB5C72E0E9}"/>
    <cellStyle name="쉼표 15 2 3 4 3" xfId="25214" xr:uid="{5415D7D2-4A3F-4C06-9F69-67986F4068F1}"/>
    <cellStyle name="쉼표 15 2 3 5" xfId="10622" xr:uid="{D503ABF2-D774-452A-AA28-1E291AB6F597}"/>
    <cellStyle name="쉼표 15 2 3 5 2" xfId="30078" xr:uid="{538F90AD-5AE3-459B-8E29-F3AE07F415D9}"/>
    <cellStyle name="쉼표 15 2 3 6" xfId="20350" xr:uid="{6E9D2BA3-D63D-40B4-A8F4-EA749C565E33}"/>
    <cellStyle name="쉼표 15 2 4" xfId="1502" xr:uid="{CAE4A805-E29C-407D-93C5-A210C2DEA9C5}"/>
    <cellStyle name="쉼표 15 2 4 2" xfId="3934" xr:uid="{9D64CAF7-D668-4488-919B-44575D85FC17}"/>
    <cellStyle name="쉼표 15 2 4 2 2" xfId="8798" xr:uid="{2902B4AD-B533-4512-ACD8-8B33C6B93988}"/>
    <cellStyle name="쉼표 15 2 4 2 2 2" xfId="18526" xr:uid="{B8CF38B4-3492-490C-B003-817DCC06F6DD}"/>
    <cellStyle name="쉼표 15 2 4 2 2 2 2" xfId="37982" xr:uid="{FBD9B995-12A4-468F-9234-9D77322FB108}"/>
    <cellStyle name="쉼표 15 2 4 2 2 3" xfId="28254" xr:uid="{0A4666B6-FEB8-4984-8944-BE718F2805F6}"/>
    <cellStyle name="쉼표 15 2 4 2 3" xfId="13662" xr:uid="{569DF780-D79F-4763-8F8B-D28C54B10F30}"/>
    <cellStyle name="쉼표 15 2 4 2 3 2" xfId="33118" xr:uid="{77F8EAAE-F12F-4821-B386-AAC83DAE3F58}"/>
    <cellStyle name="쉼표 15 2 4 2 4" xfId="23390" xr:uid="{0E79F24B-D169-4BEA-9509-1E2D0F9961EC}"/>
    <cellStyle name="쉼표 15 2 4 3" xfId="6366" xr:uid="{7C77526B-1DD7-4045-8245-2097438D117F}"/>
    <cellStyle name="쉼표 15 2 4 3 2" xfId="16094" xr:uid="{FF9E774E-13B0-4C72-ACB2-0C2AACBAD877}"/>
    <cellStyle name="쉼표 15 2 4 3 2 2" xfId="35550" xr:uid="{D1FCC99E-3047-4FCE-A30B-6C09C2B54FA5}"/>
    <cellStyle name="쉼표 15 2 4 3 3" xfId="25822" xr:uid="{E265CA53-2B16-40D8-8C0E-7B17ABFD78CE}"/>
    <cellStyle name="쉼표 15 2 4 4" xfId="11230" xr:uid="{6702C3FD-D0BC-4426-865B-FB638CF52043}"/>
    <cellStyle name="쉼표 15 2 4 4 2" xfId="30686" xr:uid="{EBE27774-6111-404E-8BD9-B44DD01B4396}"/>
    <cellStyle name="쉼표 15 2 4 5" xfId="20958" xr:uid="{8F383578-83B9-4739-8042-7B5EA3AA7015}"/>
    <cellStyle name="쉼표 15 2 5" xfId="2718" xr:uid="{A0FBBCC7-62C2-4E49-BF3C-F83C92B5319B}"/>
    <cellStyle name="쉼표 15 2 5 2" xfId="7582" xr:uid="{C53E5A16-7B8A-4C61-9B9A-C22F2698C2B5}"/>
    <cellStyle name="쉼표 15 2 5 2 2" xfId="17310" xr:uid="{1143854A-C019-4DEC-B429-CC591EDDE62C}"/>
    <cellStyle name="쉼표 15 2 5 2 2 2" xfId="36766" xr:uid="{D3075316-B624-4BF7-AE75-56FEA3F9AD11}"/>
    <cellStyle name="쉼표 15 2 5 2 3" xfId="27038" xr:uid="{9D8E004B-6F81-4566-A237-7B2F52A7EF98}"/>
    <cellStyle name="쉼표 15 2 5 3" xfId="12446" xr:uid="{C560FD61-9969-4A19-B7FC-E9479CCB8CCD}"/>
    <cellStyle name="쉼표 15 2 5 3 2" xfId="31902" xr:uid="{3D35B550-DCC9-452B-B4D5-6CB8D893FC01}"/>
    <cellStyle name="쉼표 15 2 5 4" xfId="22174" xr:uid="{128C010C-88EC-4197-94DE-C25F54E34AC8}"/>
    <cellStyle name="쉼표 15 2 6" xfId="5150" xr:uid="{C3ECEE8F-1BA0-4F3D-8570-41235CB65512}"/>
    <cellStyle name="쉼표 15 2 6 2" xfId="14878" xr:uid="{7C44A089-8C3C-49D0-AF03-F0F58BB6FC8E}"/>
    <cellStyle name="쉼표 15 2 6 2 2" xfId="34334" xr:uid="{B9535D6E-5ED7-4193-B91C-3CBF251225AB}"/>
    <cellStyle name="쉼표 15 2 6 3" xfId="24606" xr:uid="{F28A77F9-4135-4604-9963-77C02E5415EC}"/>
    <cellStyle name="쉼표 15 2 7" xfId="10014" xr:uid="{5EE312EF-9148-4C0D-BB2B-550F109C7191}"/>
    <cellStyle name="쉼표 15 2 7 2" xfId="29470" xr:uid="{737D123B-7F3F-4434-B8C8-6AEDF2548847}"/>
    <cellStyle name="쉼표 15 2 8" xfId="19742" xr:uid="{95F8563F-BB11-4558-B824-ACCE343AFD67}"/>
    <cellStyle name="쉼표 15 3" xfId="438" xr:uid="{3BC0924F-3FFD-49FC-8A0F-C908E232DCFD}"/>
    <cellStyle name="쉼표 15 3 2" xfId="1046" xr:uid="{8E8FDDFC-A924-4E90-AD70-FED231933CB9}"/>
    <cellStyle name="쉼표 15 3 2 2" xfId="2262" xr:uid="{5D8A3202-E2A3-450B-B399-C179E2395959}"/>
    <cellStyle name="쉼표 15 3 2 2 2" xfId="4694" xr:uid="{59669BBC-8CDB-46A5-9D71-14905AF11846}"/>
    <cellStyle name="쉼표 15 3 2 2 2 2" xfId="9558" xr:uid="{A2DE7EDC-BB88-4D12-A05F-715DD279A1B1}"/>
    <cellStyle name="쉼표 15 3 2 2 2 2 2" xfId="19286" xr:uid="{BF3573EE-6036-42F2-8443-8368C212A51D}"/>
    <cellStyle name="쉼표 15 3 2 2 2 2 2 2" xfId="38742" xr:uid="{9E45DB26-BD67-44CC-A0B5-B28F489E39ED}"/>
    <cellStyle name="쉼표 15 3 2 2 2 2 3" xfId="29014" xr:uid="{D1636BA5-B24E-457F-BE3A-90EC22378B59}"/>
    <cellStyle name="쉼표 15 3 2 2 2 3" xfId="14422" xr:uid="{AAE19420-9B0B-4F07-9560-9C56852B6206}"/>
    <cellStyle name="쉼표 15 3 2 2 2 3 2" xfId="33878" xr:uid="{0F5407B6-CDEA-4BFC-87A5-6FFC4A49DAA5}"/>
    <cellStyle name="쉼표 15 3 2 2 2 4" xfId="24150" xr:uid="{D8539ADD-2004-4D8F-8E99-F13A84F57B4C}"/>
    <cellStyle name="쉼표 15 3 2 2 3" xfId="7126" xr:uid="{42B6C928-A36E-4C8A-B1CB-997ED8A528F7}"/>
    <cellStyle name="쉼표 15 3 2 2 3 2" xfId="16854" xr:uid="{F8BB0FCC-7A64-4C89-88CE-DA1E3AC57A92}"/>
    <cellStyle name="쉼표 15 3 2 2 3 2 2" xfId="36310" xr:uid="{2E690FFA-D112-4D33-B0EB-48E4CF6F0976}"/>
    <cellStyle name="쉼표 15 3 2 2 3 3" xfId="26582" xr:uid="{735E42A7-D3F8-4C93-A49C-90E137FE8822}"/>
    <cellStyle name="쉼표 15 3 2 2 4" xfId="11990" xr:uid="{0EABD2E4-F695-416C-9638-1141E5C9EE0F}"/>
    <cellStyle name="쉼표 15 3 2 2 4 2" xfId="31446" xr:uid="{5F0A70D9-D467-454F-ACFB-F644B0FFD5E3}"/>
    <cellStyle name="쉼표 15 3 2 2 5" xfId="21718" xr:uid="{3DE6D9A7-E6F4-4D06-B90F-1419E5DFDADB}"/>
    <cellStyle name="쉼표 15 3 2 3" xfId="3478" xr:uid="{0AEAC226-14DC-4611-8EF9-73768A050414}"/>
    <cellStyle name="쉼표 15 3 2 3 2" xfId="8342" xr:uid="{7057D697-7F9D-45AA-992D-29588BBEEB2F}"/>
    <cellStyle name="쉼표 15 3 2 3 2 2" xfId="18070" xr:uid="{7122FE86-26AD-4212-922B-D26A5E94E608}"/>
    <cellStyle name="쉼표 15 3 2 3 2 2 2" xfId="37526" xr:uid="{52FFEE74-4F58-4E77-B949-4C781FAD1925}"/>
    <cellStyle name="쉼표 15 3 2 3 2 3" xfId="27798" xr:uid="{225B27B9-31D7-458E-BE70-A0CB22CDB89B}"/>
    <cellStyle name="쉼표 15 3 2 3 3" xfId="13206" xr:uid="{F19A5D1E-64E5-4372-802B-067E1BE39459}"/>
    <cellStyle name="쉼표 15 3 2 3 3 2" xfId="32662" xr:uid="{AC833733-03DE-49DF-A155-639D65F326A8}"/>
    <cellStyle name="쉼표 15 3 2 3 4" xfId="22934" xr:uid="{7F4E997F-3957-41BA-B1C9-99CA8DAAE716}"/>
    <cellStyle name="쉼표 15 3 2 4" xfId="5910" xr:uid="{21C4F334-3973-474D-B50E-47CE14B445B2}"/>
    <cellStyle name="쉼표 15 3 2 4 2" xfId="15638" xr:uid="{DBCCAECE-BD73-47CA-B797-D87CCCA291B1}"/>
    <cellStyle name="쉼표 15 3 2 4 2 2" xfId="35094" xr:uid="{82A2E9C4-7BB6-4D98-AEF5-6C396849BAA0}"/>
    <cellStyle name="쉼표 15 3 2 4 3" xfId="25366" xr:uid="{EEB1D50B-E8B3-41CA-B705-FA3E1684180B}"/>
    <cellStyle name="쉼표 15 3 2 5" xfId="10774" xr:uid="{F52CB513-0008-45E3-8BC0-005FDCB26BE3}"/>
    <cellStyle name="쉼표 15 3 2 5 2" xfId="30230" xr:uid="{34290370-77F8-49A2-9B4A-85FC7CCC2E43}"/>
    <cellStyle name="쉼표 15 3 2 6" xfId="20502" xr:uid="{99DEDD0C-DC91-4A0C-B4FC-C22FDF51687C}"/>
    <cellStyle name="쉼표 15 3 3" xfId="1654" xr:uid="{85DCF71B-E7B6-42C4-A794-E9F9749F12BC}"/>
    <cellStyle name="쉼표 15 3 3 2" xfId="4086" xr:uid="{C7588F0A-F506-4DB8-8B5C-6622D990EDCE}"/>
    <cellStyle name="쉼표 15 3 3 2 2" xfId="8950" xr:uid="{16C330FC-3678-4E66-94AE-D9A5DE67C5FC}"/>
    <cellStyle name="쉼표 15 3 3 2 2 2" xfId="18678" xr:uid="{0074371B-F05E-476D-AD3E-187F86F29825}"/>
    <cellStyle name="쉼표 15 3 3 2 2 2 2" xfId="38134" xr:uid="{0D8B640D-FA19-4EC7-B0B3-FC0396E6CA4D}"/>
    <cellStyle name="쉼표 15 3 3 2 2 3" xfId="28406" xr:uid="{53D36200-6670-4392-9961-017B06E72F46}"/>
    <cellStyle name="쉼표 15 3 3 2 3" xfId="13814" xr:uid="{C7315877-B2B7-4AC5-B640-CADED0D41F47}"/>
    <cellStyle name="쉼표 15 3 3 2 3 2" xfId="33270" xr:uid="{1BCD9677-5B68-42E9-8AD9-22E71AE87DB6}"/>
    <cellStyle name="쉼표 15 3 3 2 4" xfId="23542" xr:uid="{FEB8B903-A6B7-497C-A62E-500DC323A9E8}"/>
    <cellStyle name="쉼표 15 3 3 3" xfId="6518" xr:uid="{27509F28-6C2C-4E53-89C4-9758C20BE665}"/>
    <cellStyle name="쉼표 15 3 3 3 2" xfId="16246" xr:uid="{A952804F-D639-4DCB-A41B-D1C53F71291D}"/>
    <cellStyle name="쉼표 15 3 3 3 2 2" xfId="35702" xr:uid="{119C9871-9988-478C-B163-DFC78616B08B}"/>
    <cellStyle name="쉼표 15 3 3 3 3" xfId="25974" xr:uid="{17DA1D60-D47F-4256-BC11-5A6BD1A8D75F}"/>
    <cellStyle name="쉼표 15 3 3 4" xfId="11382" xr:uid="{405CE44D-B56C-4BA5-8550-028711AD0FE9}"/>
    <cellStyle name="쉼표 15 3 3 4 2" xfId="30838" xr:uid="{214E00DB-20F7-4341-AA44-4E5BB40C4CC6}"/>
    <cellStyle name="쉼표 15 3 3 5" xfId="21110" xr:uid="{321A0769-66F1-46EF-875E-FC5D1B7C2C08}"/>
    <cellStyle name="쉼표 15 3 4" xfId="2870" xr:uid="{61A475A8-BFD8-4A63-A408-A52AFD1B70E4}"/>
    <cellStyle name="쉼표 15 3 4 2" xfId="7734" xr:uid="{71A85F31-428A-4493-8BA3-6533ED639F28}"/>
    <cellStyle name="쉼표 15 3 4 2 2" xfId="17462" xr:uid="{A1EB1FCE-DF16-4A05-A315-A4F413998AD3}"/>
    <cellStyle name="쉼표 15 3 4 2 2 2" xfId="36918" xr:uid="{62306378-C17E-4B6B-A9E3-5C57269B81E0}"/>
    <cellStyle name="쉼표 15 3 4 2 3" xfId="27190" xr:uid="{10608A6F-7832-494F-9E35-3659C465F33B}"/>
    <cellStyle name="쉼표 15 3 4 3" xfId="12598" xr:uid="{F0C5F0C5-42BF-4E5F-A6CF-A15861A01837}"/>
    <cellStyle name="쉼표 15 3 4 3 2" xfId="32054" xr:uid="{94FD2306-4C50-43DE-BBFB-7CE0C8076101}"/>
    <cellStyle name="쉼표 15 3 4 4" xfId="22326" xr:uid="{C1D49D2D-F8D0-4E33-A291-605C5852E960}"/>
    <cellStyle name="쉼표 15 3 5" xfId="5302" xr:uid="{FEDC87C1-167D-4856-9E92-5F3E60ED5DE3}"/>
    <cellStyle name="쉼표 15 3 5 2" xfId="15030" xr:uid="{BD61B190-4743-48C7-9223-D4E92E1AA748}"/>
    <cellStyle name="쉼표 15 3 5 2 2" xfId="34486" xr:uid="{7288D368-969A-49D0-A5C1-F445852D5361}"/>
    <cellStyle name="쉼표 15 3 5 3" xfId="24758" xr:uid="{0699F834-EA08-49D1-B18E-972AC011FA42}"/>
    <cellStyle name="쉼표 15 3 6" xfId="10166" xr:uid="{16A5AA93-DB0D-4003-AAD6-937AD6246BE3}"/>
    <cellStyle name="쉼표 15 3 6 2" xfId="29622" xr:uid="{EAD30B76-FB68-4FE6-97C7-8BE22F857471}"/>
    <cellStyle name="쉼표 15 3 7" xfId="19894" xr:uid="{92CE1C00-A200-4819-AF97-FABA41B92BD0}"/>
    <cellStyle name="쉼표 15 4" xfId="742" xr:uid="{8A0FEB06-382E-4CE4-BDCE-D018D2B9CD0B}"/>
    <cellStyle name="쉼표 15 4 2" xfId="1958" xr:uid="{19950F1E-62F9-4EAF-9E68-B6C7986788BB}"/>
    <cellStyle name="쉼표 15 4 2 2" xfId="4390" xr:uid="{152ECFAA-2B3A-4D97-9E7B-C9A3D71174E1}"/>
    <cellStyle name="쉼표 15 4 2 2 2" xfId="9254" xr:uid="{1D5D3285-FDAA-4368-B825-5F059C151031}"/>
    <cellStyle name="쉼표 15 4 2 2 2 2" xfId="18982" xr:uid="{388B7C67-2CED-48F9-BA59-BCF3A4D4FB12}"/>
    <cellStyle name="쉼표 15 4 2 2 2 2 2" xfId="38438" xr:uid="{D49F352B-F797-409B-A1AE-BB5FF6C146F7}"/>
    <cellStyle name="쉼표 15 4 2 2 2 3" xfId="28710" xr:uid="{0000D8A4-3679-4165-800D-F3FAAC6D1A61}"/>
    <cellStyle name="쉼표 15 4 2 2 3" xfId="14118" xr:uid="{48441773-451D-4271-81D0-2A9E57004A9D}"/>
    <cellStyle name="쉼표 15 4 2 2 3 2" xfId="33574" xr:uid="{87BB9477-41C1-40C5-930D-62746FA1D47F}"/>
    <cellStyle name="쉼표 15 4 2 2 4" xfId="23846" xr:uid="{C5C99ABB-49E6-458B-B627-E4F21E16F56F}"/>
    <cellStyle name="쉼표 15 4 2 3" xfId="6822" xr:uid="{7542FF11-DBA5-4358-941B-1282ABFAFF45}"/>
    <cellStyle name="쉼표 15 4 2 3 2" xfId="16550" xr:uid="{9EDCB1C6-7A57-47A2-8F9B-F4A1EC15E367}"/>
    <cellStyle name="쉼표 15 4 2 3 2 2" xfId="36006" xr:uid="{5066EECC-5072-4334-88CB-E5056AD57E9C}"/>
    <cellStyle name="쉼표 15 4 2 3 3" xfId="26278" xr:uid="{37F00AF8-6DC7-4BBA-838E-2571E617902D}"/>
    <cellStyle name="쉼표 15 4 2 4" xfId="11686" xr:uid="{4D71F082-1DEC-4327-B419-FBEBB49D3FCB}"/>
    <cellStyle name="쉼표 15 4 2 4 2" xfId="31142" xr:uid="{BD920409-82A0-4AFE-B489-F1C62C962636}"/>
    <cellStyle name="쉼표 15 4 2 5" xfId="21414" xr:uid="{CADAFE82-C522-4905-894B-71E5A448D44D}"/>
    <cellStyle name="쉼표 15 4 3" xfId="3174" xr:uid="{2E6578AB-C1E7-4D36-9832-C14FD9951511}"/>
    <cellStyle name="쉼표 15 4 3 2" xfId="8038" xr:uid="{D0FC408F-06E6-443A-8F52-E2A95BD6973F}"/>
    <cellStyle name="쉼표 15 4 3 2 2" xfId="17766" xr:uid="{BCBF758D-5C53-4218-92E7-AF7FCFBDE59E}"/>
    <cellStyle name="쉼표 15 4 3 2 2 2" xfId="37222" xr:uid="{0B8D6B16-87E4-4F84-AB66-D0366D927CA5}"/>
    <cellStyle name="쉼표 15 4 3 2 3" xfId="27494" xr:uid="{A30E73E6-A62E-43A2-8935-7ECAC7DAC1E3}"/>
    <cellStyle name="쉼표 15 4 3 3" xfId="12902" xr:uid="{05B11800-41C3-4E94-9C62-B66678E14058}"/>
    <cellStyle name="쉼표 15 4 3 3 2" xfId="32358" xr:uid="{DF5A7F53-AE4D-4140-9CA6-028B22E3F1AD}"/>
    <cellStyle name="쉼표 15 4 3 4" xfId="22630" xr:uid="{F1ADD2B5-0165-4782-9712-6EC010CF6331}"/>
    <cellStyle name="쉼표 15 4 4" xfId="5606" xr:uid="{64520A5E-DAE8-4836-9D22-FE65EC968B93}"/>
    <cellStyle name="쉼표 15 4 4 2" xfId="15334" xr:uid="{4F27A8ED-968D-42CA-AA79-2BA6A04F0E45}"/>
    <cellStyle name="쉼표 15 4 4 2 2" xfId="34790" xr:uid="{0E8FC339-5390-4161-B265-390946AE963E}"/>
    <cellStyle name="쉼표 15 4 4 3" xfId="25062" xr:uid="{E7FCE759-D065-4B74-A8CA-4EB933E3974E}"/>
    <cellStyle name="쉼표 15 4 5" xfId="10470" xr:uid="{B0FC8588-9158-4BDE-B264-DF6A960E81D1}"/>
    <cellStyle name="쉼표 15 4 5 2" xfId="29926" xr:uid="{53967A61-33A5-4C89-861B-2A76ED5674BF}"/>
    <cellStyle name="쉼표 15 4 6" xfId="20198" xr:uid="{4DDBCA9A-F0C9-4994-BDED-016880D710DE}"/>
    <cellStyle name="쉼표 15 5" xfId="1350" xr:uid="{D3AC34DC-C02E-472F-B77E-BBC3D919C8EF}"/>
    <cellStyle name="쉼표 15 5 2" xfId="3782" xr:uid="{0202F05C-CC36-4247-8947-D12819FA07CB}"/>
    <cellStyle name="쉼표 15 5 2 2" xfId="8646" xr:uid="{252559D5-30B5-4F9C-A6B5-251AB611909A}"/>
    <cellStyle name="쉼표 15 5 2 2 2" xfId="18374" xr:uid="{26729706-873E-48F5-80EC-4DB3A2E42D6C}"/>
    <cellStyle name="쉼표 15 5 2 2 2 2" xfId="37830" xr:uid="{FA89A469-B757-4F1F-AA88-F2671486C6DC}"/>
    <cellStyle name="쉼표 15 5 2 2 3" xfId="28102" xr:uid="{347203AC-7903-4431-A455-69E10E7DF166}"/>
    <cellStyle name="쉼표 15 5 2 3" xfId="13510" xr:uid="{7A4F8719-2F36-4B4C-9DB5-A90DD13C73C3}"/>
    <cellStyle name="쉼표 15 5 2 3 2" xfId="32966" xr:uid="{DAE67998-EE89-40F6-AAD1-6AFD8CAAAEB0}"/>
    <cellStyle name="쉼표 15 5 2 4" xfId="23238" xr:uid="{1FD97EF8-22CF-4178-9A90-2AC40DAF2E69}"/>
    <cellStyle name="쉼표 15 5 3" xfId="6214" xr:uid="{088806E6-E563-44D1-A709-F8749A1ABCE8}"/>
    <cellStyle name="쉼표 15 5 3 2" xfId="15942" xr:uid="{5E9DA733-5393-4001-83EF-35509F2B0373}"/>
    <cellStyle name="쉼표 15 5 3 2 2" xfId="35398" xr:uid="{1D38E00A-D403-4E9C-9C85-09D2CD79445F}"/>
    <cellStyle name="쉼표 15 5 3 3" xfId="25670" xr:uid="{00DA235D-B3FC-4708-9DC2-5267ACF55452}"/>
    <cellStyle name="쉼표 15 5 4" xfId="11078" xr:uid="{A6BA5496-2762-40AF-A451-DFDD031A8A23}"/>
    <cellStyle name="쉼표 15 5 4 2" xfId="30534" xr:uid="{95A96657-8D00-4A53-A600-1B7FF7E79587}"/>
    <cellStyle name="쉼표 15 5 5" xfId="20806" xr:uid="{8D65EE9D-3A95-4BC7-AEE4-667A504965AF}"/>
    <cellStyle name="쉼표 15 6" xfId="2566" xr:uid="{315F3180-0C55-4CCC-83DD-492436C30CFC}"/>
    <cellStyle name="쉼표 15 6 2" xfId="7430" xr:uid="{7F163051-0B54-4CFE-A328-36F3B483E966}"/>
    <cellStyle name="쉼표 15 6 2 2" xfId="17158" xr:uid="{953B4B50-C867-4BDE-9364-06AC88793BBE}"/>
    <cellStyle name="쉼표 15 6 2 2 2" xfId="36614" xr:uid="{77DE892A-C9C4-4B05-B1F5-C3CDD5CC2710}"/>
    <cellStyle name="쉼표 15 6 2 3" xfId="26886" xr:uid="{F10C5844-CE9D-4E5E-B916-08F8A20382DE}"/>
    <cellStyle name="쉼표 15 6 3" xfId="12294" xr:uid="{6229E3E9-4B9C-4CD6-BB9A-4C2C537DFE01}"/>
    <cellStyle name="쉼표 15 6 3 2" xfId="31750" xr:uid="{CCE49F12-3165-440E-B014-C75368BBF28B}"/>
    <cellStyle name="쉼표 15 6 4" xfId="22022" xr:uid="{5C940F3E-6416-40BB-A950-AA95297DDE3F}"/>
    <cellStyle name="쉼표 15 7" xfId="4998" xr:uid="{DFFEFB42-2BFC-4ED6-A791-CA7C6D1BE3C1}"/>
    <cellStyle name="쉼표 15 7 2" xfId="14726" xr:uid="{0A22A0A1-F19A-4BF5-8FE3-39FBF861CA6D}"/>
    <cellStyle name="쉼표 15 7 2 2" xfId="34182" xr:uid="{DF326620-BF1D-4CD6-9D65-D0B910D6B49D}"/>
    <cellStyle name="쉼표 15 7 3" xfId="24454" xr:uid="{12C71113-04B1-446B-BEC6-0FD788AECA91}"/>
    <cellStyle name="쉼표 15 8" xfId="9862" xr:uid="{34170FA8-FB5F-41BD-B15C-B9F7DA0D9E6D}"/>
    <cellStyle name="쉼표 15 8 2" xfId="29318" xr:uid="{6C510BDB-635A-4388-982C-27007A966C8F}"/>
    <cellStyle name="쉼표 15 9" xfId="19590" xr:uid="{57A8EA0B-1D50-466E-8B72-78517A82EEFF}"/>
    <cellStyle name="쉼표 16" xfId="137" xr:uid="{85FC7DF9-A910-44BB-AC21-D21EE4DC5226}"/>
    <cellStyle name="쉼표 16 2" xfId="290" xr:uid="{0F1213C3-E4CE-4BE2-BDFA-8B43E13D63FA}"/>
    <cellStyle name="쉼표 16 2 2" xfId="595" xr:uid="{A7CF42C6-210F-4B6A-971D-73BC7DE49E0A}"/>
    <cellStyle name="쉼표 16 2 2 2" xfId="1203" xr:uid="{40A55839-3D74-4A76-94F4-FB38DFD9038C}"/>
    <cellStyle name="쉼표 16 2 2 2 2" xfId="2419" xr:uid="{186EF05A-427D-4AA0-9770-C584574C7466}"/>
    <cellStyle name="쉼표 16 2 2 2 2 2" xfId="4851" xr:uid="{C939E072-5F59-4925-B798-8F059A390BB6}"/>
    <cellStyle name="쉼표 16 2 2 2 2 2 2" xfId="9715" xr:uid="{B0EBD3B9-0D40-4F03-93CD-73FDF26FE906}"/>
    <cellStyle name="쉼표 16 2 2 2 2 2 2 2" xfId="19443" xr:uid="{57FD5C9D-258B-42A4-90A0-540B0E622E09}"/>
    <cellStyle name="쉼표 16 2 2 2 2 2 2 2 2" xfId="38899" xr:uid="{3A8A1B0D-35A2-4BAF-9A5A-062A41E6CC64}"/>
    <cellStyle name="쉼표 16 2 2 2 2 2 2 3" xfId="29171" xr:uid="{25C2B2D6-16F4-4353-A6DE-F55258E1E90B}"/>
    <cellStyle name="쉼표 16 2 2 2 2 2 3" xfId="14579" xr:uid="{FE3E6515-DFE6-4D74-AF74-09B7BAA1A422}"/>
    <cellStyle name="쉼표 16 2 2 2 2 2 3 2" xfId="34035" xr:uid="{E8220D7A-A125-4F4F-894B-6C0F75D558B1}"/>
    <cellStyle name="쉼표 16 2 2 2 2 2 4" xfId="24307" xr:uid="{4DA603AE-2D8E-4402-B0F9-E71B0E77345B}"/>
    <cellStyle name="쉼표 16 2 2 2 2 3" xfId="7283" xr:uid="{B06B5CE8-CE1D-470B-9730-348BA7BCD487}"/>
    <cellStyle name="쉼표 16 2 2 2 2 3 2" xfId="17011" xr:uid="{CB98676E-C888-421F-9CD5-3F3206766E67}"/>
    <cellStyle name="쉼표 16 2 2 2 2 3 2 2" xfId="36467" xr:uid="{685AB26E-2E1C-4D78-9B91-87C2E503EBEF}"/>
    <cellStyle name="쉼표 16 2 2 2 2 3 3" xfId="26739" xr:uid="{61DCD16C-DDD1-406B-BFAD-4FC60FB4C699}"/>
    <cellStyle name="쉼표 16 2 2 2 2 4" xfId="12147" xr:uid="{D0623A58-D813-4508-BB07-1C5865F95C02}"/>
    <cellStyle name="쉼표 16 2 2 2 2 4 2" xfId="31603" xr:uid="{94E1D47C-1084-467F-8544-4E6F4E5A7701}"/>
    <cellStyle name="쉼표 16 2 2 2 2 5" xfId="21875" xr:uid="{295859ED-5B0E-446E-A0CE-CA241FDEAE96}"/>
    <cellStyle name="쉼표 16 2 2 2 3" xfId="3635" xr:uid="{3D3F6578-9613-4A15-A604-7C702E151FE2}"/>
    <cellStyle name="쉼표 16 2 2 2 3 2" xfId="8499" xr:uid="{03C78AB9-D174-416B-A3DD-4A686C047BA9}"/>
    <cellStyle name="쉼표 16 2 2 2 3 2 2" xfId="18227" xr:uid="{62129DC1-0855-4457-995B-88A938B6E57F}"/>
    <cellStyle name="쉼표 16 2 2 2 3 2 2 2" xfId="37683" xr:uid="{6A6E538A-298A-4C80-AD4D-CC702FA4B5E5}"/>
    <cellStyle name="쉼표 16 2 2 2 3 2 3" xfId="27955" xr:uid="{F53F0222-7E3F-4949-8D11-2286F4745F8A}"/>
    <cellStyle name="쉼표 16 2 2 2 3 3" xfId="13363" xr:uid="{FB33E880-2795-431E-BB55-8B9DF33DFC56}"/>
    <cellStyle name="쉼표 16 2 2 2 3 3 2" xfId="32819" xr:uid="{83F57BCB-9536-40B2-90D5-4863AFC043BF}"/>
    <cellStyle name="쉼표 16 2 2 2 3 4" xfId="23091" xr:uid="{F4837E75-E0EA-4F58-BEAB-69BA15B6F42E}"/>
    <cellStyle name="쉼표 16 2 2 2 4" xfId="6067" xr:uid="{DEBED33E-C4BA-4775-8A5D-4F0F98D175D7}"/>
    <cellStyle name="쉼표 16 2 2 2 4 2" xfId="15795" xr:uid="{FABC8BDD-CF84-48E5-9465-A1EEA09A5BB0}"/>
    <cellStyle name="쉼표 16 2 2 2 4 2 2" xfId="35251" xr:uid="{210DEA3C-9E59-47BF-BE7F-B4D945A9B0D1}"/>
    <cellStyle name="쉼표 16 2 2 2 4 3" xfId="25523" xr:uid="{A21CDD82-BDE5-481F-A003-74358186CE9A}"/>
    <cellStyle name="쉼표 16 2 2 2 5" xfId="10931" xr:uid="{0E25D279-A52E-4858-A538-BED29C008FB0}"/>
    <cellStyle name="쉼표 16 2 2 2 5 2" xfId="30387" xr:uid="{DF17CE87-163F-40DD-8772-96F7249FB090}"/>
    <cellStyle name="쉼표 16 2 2 2 6" xfId="20659" xr:uid="{2A6C3551-1156-4FBD-BC67-0E852235733F}"/>
    <cellStyle name="쉼표 16 2 2 3" xfId="1811" xr:uid="{CCF959DB-14F6-4C91-B2E1-66A6EF4E34DA}"/>
    <cellStyle name="쉼표 16 2 2 3 2" xfId="4243" xr:uid="{DE2B65B5-1EA0-4648-B2A6-CC779023A81E}"/>
    <cellStyle name="쉼표 16 2 2 3 2 2" xfId="9107" xr:uid="{0949383A-4923-4738-8967-76A33C36530A}"/>
    <cellStyle name="쉼표 16 2 2 3 2 2 2" xfId="18835" xr:uid="{D6CFD085-1922-4615-AB82-8A188E9DADE5}"/>
    <cellStyle name="쉼표 16 2 2 3 2 2 2 2" xfId="38291" xr:uid="{CFAD59BD-2DF5-4A37-AE58-D89AC0A60FE1}"/>
    <cellStyle name="쉼표 16 2 2 3 2 2 3" xfId="28563" xr:uid="{B352FC58-8E16-47BA-B0F5-3576590FDD92}"/>
    <cellStyle name="쉼표 16 2 2 3 2 3" xfId="13971" xr:uid="{756786ED-221B-483C-810F-F913807D3F03}"/>
    <cellStyle name="쉼표 16 2 2 3 2 3 2" xfId="33427" xr:uid="{3DA7CD61-9326-4A83-837A-B32CC9A9CC74}"/>
    <cellStyle name="쉼표 16 2 2 3 2 4" xfId="23699" xr:uid="{481BD846-1DCE-4B8D-A3C1-AC85C24A503A}"/>
    <cellStyle name="쉼표 16 2 2 3 3" xfId="6675" xr:uid="{8BFB2DFC-9066-4FEA-A70F-9323B6AB2505}"/>
    <cellStyle name="쉼표 16 2 2 3 3 2" xfId="16403" xr:uid="{83542711-C084-48AC-AFB5-166880619861}"/>
    <cellStyle name="쉼표 16 2 2 3 3 2 2" xfId="35859" xr:uid="{2B928364-A1B7-4D37-9CB2-53438067DEA3}"/>
    <cellStyle name="쉼표 16 2 2 3 3 3" xfId="26131" xr:uid="{87315BE4-AAAC-4CE3-BD09-5EEE45F33CD2}"/>
    <cellStyle name="쉼표 16 2 2 3 4" xfId="11539" xr:uid="{07035E8E-9BA2-424A-B21D-E914275F8A32}"/>
    <cellStyle name="쉼표 16 2 2 3 4 2" xfId="30995" xr:uid="{50BB7991-F4B7-4B49-BB43-BEBDB04FD5E7}"/>
    <cellStyle name="쉼표 16 2 2 3 5" xfId="21267" xr:uid="{8F9343D8-31D8-4EBD-A985-755194825E5C}"/>
    <cellStyle name="쉼표 16 2 2 4" xfId="3027" xr:uid="{FB9A3026-F703-46B0-A3B2-B0EAB2735F11}"/>
    <cellStyle name="쉼표 16 2 2 4 2" xfId="7891" xr:uid="{4492C9ED-5133-459B-8A65-324E112FBB6A}"/>
    <cellStyle name="쉼표 16 2 2 4 2 2" xfId="17619" xr:uid="{F9C5E111-E724-4189-B9FB-FCCB175201E5}"/>
    <cellStyle name="쉼표 16 2 2 4 2 2 2" xfId="37075" xr:uid="{55F33402-40F3-4C94-9297-EECF752DAAA9}"/>
    <cellStyle name="쉼표 16 2 2 4 2 3" xfId="27347" xr:uid="{A42BFAB0-7433-4A47-9552-373CD8E5E98E}"/>
    <cellStyle name="쉼표 16 2 2 4 3" xfId="12755" xr:uid="{3AC05FC0-0AD3-45A3-A3DB-B82703786149}"/>
    <cellStyle name="쉼표 16 2 2 4 3 2" xfId="32211" xr:uid="{990EC5A0-336E-484B-AAAB-1C403D0CEFDD}"/>
    <cellStyle name="쉼표 16 2 2 4 4" xfId="22483" xr:uid="{70DBBC65-58DA-49B1-A3AD-EE500F27ACD5}"/>
    <cellStyle name="쉼표 16 2 2 5" xfId="5459" xr:uid="{F9DC4F61-D3E4-44B5-ABFF-50EFC3884C3B}"/>
    <cellStyle name="쉼표 16 2 2 5 2" xfId="15187" xr:uid="{2357286C-B6B4-4ED3-8701-42EF91BA9D47}"/>
    <cellStyle name="쉼표 16 2 2 5 2 2" xfId="34643" xr:uid="{815AB61F-02C1-40C8-9C17-3AD7132BD283}"/>
    <cellStyle name="쉼표 16 2 2 5 3" xfId="24915" xr:uid="{2D0F554E-B59E-4531-8251-2D09CC53D120}"/>
    <cellStyle name="쉼표 16 2 2 6" xfId="10323" xr:uid="{CEF54E42-32DB-42FC-8E0A-E344866EBCE9}"/>
    <cellStyle name="쉼표 16 2 2 6 2" xfId="29779" xr:uid="{82F35C19-5487-4592-B4E6-70A7163C9976}"/>
    <cellStyle name="쉼표 16 2 2 7" xfId="20051" xr:uid="{5C1C1DBC-D393-44EC-825F-6F18605DF5E4}"/>
    <cellStyle name="쉼표 16 2 3" xfId="899" xr:uid="{02855466-BF1F-44B4-944C-53F42E8EC0A9}"/>
    <cellStyle name="쉼표 16 2 3 2" xfId="2115" xr:uid="{1876C8A4-2867-42BB-B4D2-C769AF65B08F}"/>
    <cellStyle name="쉼표 16 2 3 2 2" xfId="4547" xr:uid="{0AF52739-0B67-47B3-A398-185C65EE5B5D}"/>
    <cellStyle name="쉼표 16 2 3 2 2 2" xfId="9411" xr:uid="{96E6A398-0931-4061-B835-3C7944A8B410}"/>
    <cellStyle name="쉼표 16 2 3 2 2 2 2" xfId="19139" xr:uid="{A6E0F001-A1F2-4135-921C-1B478D566979}"/>
    <cellStyle name="쉼표 16 2 3 2 2 2 2 2" xfId="38595" xr:uid="{E27ADEFC-8EA4-400E-9B94-0D4CA07C06DC}"/>
    <cellStyle name="쉼표 16 2 3 2 2 2 3" xfId="28867" xr:uid="{3B2641D7-E6D9-47BA-8E3B-1E1C8EB65B88}"/>
    <cellStyle name="쉼표 16 2 3 2 2 3" xfId="14275" xr:uid="{3C3E8593-54D9-4703-B70E-EA4EEF9109A9}"/>
    <cellStyle name="쉼표 16 2 3 2 2 3 2" xfId="33731" xr:uid="{D6F8C6A4-FF4E-4ECA-8D66-F903C263D1DA}"/>
    <cellStyle name="쉼표 16 2 3 2 2 4" xfId="24003" xr:uid="{48B9EDB5-D2E1-4655-BA4F-D8488C89881D}"/>
    <cellStyle name="쉼표 16 2 3 2 3" xfId="6979" xr:uid="{A407AB13-06C9-4492-A49B-9EE98BC631FC}"/>
    <cellStyle name="쉼표 16 2 3 2 3 2" xfId="16707" xr:uid="{292A6B20-6832-4373-8C2B-1E1A57FA0578}"/>
    <cellStyle name="쉼표 16 2 3 2 3 2 2" xfId="36163" xr:uid="{A42B793C-BFCE-45D6-8F69-62B9607216F9}"/>
    <cellStyle name="쉼표 16 2 3 2 3 3" xfId="26435" xr:uid="{C4EF9069-6C9B-411E-B4E8-C20BB16AB6F0}"/>
    <cellStyle name="쉼표 16 2 3 2 4" xfId="11843" xr:uid="{58AFAD29-82F1-4BC7-A897-914FF225DD9C}"/>
    <cellStyle name="쉼표 16 2 3 2 4 2" xfId="31299" xr:uid="{A75CBFAC-8972-46EC-8258-7FC47AC9378D}"/>
    <cellStyle name="쉼표 16 2 3 2 5" xfId="21571" xr:uid="{40D0E070-36BE-4195-B2BB-57BD961F7B99}"/>
    <cellStyle name="쉼표 16 2 3 3" xfId="3331" xr:uid="{8EACC480-A29D-45BD-9AA7-F4808E7231FD}"/>
    <cellStyle name="쉼표 16 2 3 3 2" xfId="8195" xr:uid="{D57210BC-D5B3-4E56-A6FE-BB946239A132}"/>
    <cellStyle name="쉼표 16 2 3 3 2 2" xfId="17923" xr:uid="{813455CA-0E4B-42A1-B40C-CD79E4D98131}"/>
    <cellStyle name="쉼표 16 2 3 3 2 2 2" xfId="37379" xr:uid="{BB5834FB-A61E-490A-B3B6-F08213FEEC0F}"/>
    <cellStyle name="쉼표 16 2 3 3 2 3" xfId="27651" xr:uid="{84B7AB6B-C9BB-4706-947B-2A8DE393B162}"/>
    <cellStyle name="쉼표 16 2 3 3 3" xfId="13059" xr:uid="{D6AED450-46DA-48C2-BCA6-B6D121BC6942}"/>
    <cellStyle name="쉼표 16 2 3 3 3 2" xfId="32515" xr:uid="{BCA08B3F-0557-40CE-A4DC-6F7960E108F2}"/>
    <cellStyle name="쉼표 16 2 3 3 4" xfId="22787" xr:uid="{0A405D5D-47CE-4F9E-BA16-65F2A850DAC0}"/>
    <cellStyle name="쉼표 16 2 3 4" xfId="5763" xr:uid="{E199EB42-8E08-4CD7-843B-87F09FE8C911}"/>
    <cellStyle name="쉼표 16 2 3 4 2" xfId="15491" xr:uid="{55A9A46C-FB13-4A2D-9BBC-741086716A10}"/>
    <cellStyle name="쉼표 16 2 3 4 2 2" xfId="34947" xr:uid="{B9DB6F15-64C0-426D-ADB7-A5FE80F2DB19}"/>
    <cellStyle name="쉼표 16 2 3 4 3" xfId="25219" xr:uid="{CDDF87B4-AE89-442C-9941-045462E7F6C0}"/>
    <cellStyle name="쉼표 16 2 3 5" xfId="10627" xr:uid="{F7A5E07E-BCD4-4D91-8B13-8EF07D0BF591}"/>
    <cellStyle name="쉼표 16 2 3 5 2" xfId="30083" xr:uid="{1D3EEE02-715E-43E7-B70D-16EF2B8DC10B}"/>
    <cellStyle name="쉼표 16 2 3 6" xfId="20355" xr:uid="{D78CB6F2-4124-495D-86F1-090812DF6A56}"/>
    <cellStyle name="쉼표 16 2 4" xfId="1507" xr:uid="{DB55DA91-5B5C-4A3F-8074-99DBE4A4BB86}"/>
    <cellStyle name="쉼표 16 2 4 2" xfId="3939" xr:uid="{0EA38B36-44E1-478E-BEA6-FDBC7B144A7C}"/>
    <cellStyle name="쉼표 16 2 4 2 2" xfId="8803" xr:uid="{D918AA2B-0590-481D-B75C-D1244FDF273A}"/>
    <cellStyle name="쉼표 16 2 4 2 2 2" xfId="18531" xr:uid="{5BC58A42-46F5-45C4-B319-9B7971FA14D3}"/>
    <cellStyle name="쉼표 16 2 4 2 2 2 2" xfId="37987" xr:uid="{4525A682-BE34-47F1-AD9C-F2C2E7B6DD0E}"/>
    <cellStyle name="쉼표 16 2 4 2 2 3" xfId="28259" xr:uid="{605ADE16-9948-4410-8D21-141DDCE78229}"/>
    <cellStyle name="쉼표 16 2 4 2 3" xfId="13667" xr:uid="{AC0F83FF-1C6B-43EB-A8B8-CEE992187E5C}"/>
    <cellStyle name="쉼표 16 2 4 2 3 2" xfId="33123" xr:uid="{BE255F28-C2E9-4932-8AE4-1FDE938C38A4}"/>
    <cellStyle name="쉼표 16 2 4 2 4" xfId="23395" xr:uid="{75F1CE0C-D4DB-48FA-96B4-54DF1CAF4B00}"/>
    <cellStyle name="쉼표 16 2 4 3" xfId="6371" xr:uid="{2C4B339C-1521-479F-AB63-F47D6F9C6336}"/>
    <cellStyle name="쉼표 16 2 4 3 2" xfId="16099" xr:uid="{D3C0A864-D977-42A3-9617-E7A806CEFD42}"/>
    <cellStyle name="쉼표 16 2 4 3 2 2" xfId="35555" xr:uid="{888E8DA7-B256-4ACE-9FA2-A653FC5CA794}"/>
    <cellStyle name="쉼표 16 2 4 3 3" xfId="25827" xr:uid="{34D536C5-5C13-4C32-8F83-67097F9C54C2}"/>
    <cellStyle name="쉼표 16 2 4 4" xfId="11235" xr:uid="{09EECB79-0A26-4C9E-9C9C-46489BCB7B6C}"/>
    <cellStyle name="쉼표 16 2 4 4 2" xfId="30691" xr:uid="{626368A6-48E2-4B01-B7FB-7405001FC6DE}"/>
    <cellStyle name="쉼표 16 2 4 5" xfId="20963" xr:uid="{FA3E4905-2EDE-4D10-A097-7A2702DA6BEC}"/>
    <cellStyle name="쉼표 16 2 5" xfId="2723" xr:uid="{CCE64FB2-5924-48EE-AE61-510856929EE8}"/>
    <cellStyle name="쉼표 16 2 5 2" xfId="7587" xr:uid="{0B1E27C9-C236-4A73-86B3-CA3C1C5B1B1D}"/>
    <cellStyle name="쉼표 16 2 5 2 2" xfId="17315" xr:uid="{7003690D-0343-499E-B8FA-0C95DB9FDEEB}"/>
    <cellStyle name="쉼표 16 2 5 2 2 2" xfId="36771" xr:uid="{2FF6B64B-4DED-40A5-8ECE-EA67260969DA}"/>
    <cellStyle name="쉼표 16 2 5 2 3" xfId="27043" xr:uid="{64CB9AE7-0195-4EFB-A47A-AA81DC265B45}"/>
    <cellStyle name="쉼표 16 2 5 3" xfId="12451" xr:uid="{ACE817A7-3869-4F8A-B8A9-8C56A7F99B5A}"/>
    <cellStyle name="쉼표 16 2 5 3 2" xfId="31907" xr:uid="{45039720-8E99-4111-8570-246809B3192E}"/>
    <cellStyle name="쉼표 16 2 5 4" xfId="22179" xr:uid="{FB93DE56-0CE2-46EE-AABF-F032F9C80A2B}"/>
    <cellStyle name="쉼표 16 2 6" xfId="5155" xr:uid="{08797694-3398-44CE-A93C-F416A401843B}"/>
    <cellStyle name="쉼표 16 2 6 2" xfId="14883" xr:uid="{CEF0442D-6675-4BB2-AC1A-2320B2D2FFE1}"/>
    <cellStyle name="쉼표 16 2 6 2 2" xfId="34339" xr:uid="{3DA4AFAE-6919-4167-B61D-AC1D7FBE88CF}"/>
    <cellStyle name="쉼표 16 2 6 3" xfId="24611" xr:uid="{72894AC7-FDAC-4EE2-AC6A-86DF5EA7F660}"/>
    <cellStyle name="쉼표 16 2 7" xfId="10019" xr:uid="{79FAD8ED-39CD-46E4-B637-DCC4D2FFBC48}"/>
    <cellStyle name="쉼표 16 2 7 2" xfId="29475" xr:uid="{B6DB969A-4E28-4318-A565-68A762702AAC}"/>
    <cellStyle name="쉼표 16 2 8" xfId="19747" xr:uid="{52FFEB3D-2002-4F9F-9EC4-A82DBCB6ABF6}"/>
    <cellStyle name="쉼표 16 3" xfId="443" xr:uid="{B9DFB2B6-3541-4E1A-BD46-39B300F6A7F5}"/>
    <cellStyle name="쉼표 16 3 2" xfId="1051" xr:uid="{4CB614E6-9ADC-4C4E-9D92-ECDB4C720A8A}"/>
    <cellStyle name="쉼표 16 3 2 2" xfId="2267" xr:uid="{E30C62C3-6EBB-46F5-A803-B9ED86520058}"/>
    <cellStyle name="쉼표 16 3 2 2 2" xfId="4699" xr:uid="{AA7D44D2-A351-4F3D-BED1-FA412403E054}"/>
    <cellStyle name="쉼표 16 3 2 2 2 2" xfId="9563" xr:uid="{1230D910-3D29-42F0-B098-F6C4FCF729CB}"/>
    <cellStyle name="쉼표 16 3 2 2 2 2 2" xfId="19291" xr:uid="{6268F5DE-F405-4766-8532-002780EBBAB9}"/>
    <cellStyle name="쉼표 16 3 2 2 2 2 2 2" xfId="38747" xr:uid="{B0715245-62A8-43D9-AA32-CAD8615D288F}"/>
    <cellStyle name="쉼표 16 3 2 2 2 2 3" xfId="29019" xr:uid="{5E21F492-BEE7-4C37-BFF5-A5EA1B2F9B6A}"/>
    <cellStyle name="쉼표 16 3 2 2 2 3" xfId="14427" xr:uid="{3D5A0A92-E2ED-4C57-B0AA-ABEA0A55E2B3}"/>
    <cellStyle name="쉼표 16 3 2 2 2 3 2" xfId="33883" xr:uid="{5C484686-F2C4-4768-A240-67ACCB5F302D}"/>
    <cellStyle name="쉼표 16 3 2 2 2 4" xfId="24155" xr:uid="{99805A44-6598-4058-9602-3222C0741EDE}"/>
    <cellStyle name="쉼표 16 3 2 2 3" xfId="7131" xr:uid="{56D5F191-CC60-4E57-9D2B-77A97E0E80A8}"/>
    <cellStyle name="쉼표 16 3 2 2 3 2" xfId="16859" xr:uid="{AB86BA09-3230-4B04-98D8-52A6016CBFA8}"/>
    <cellStyle name="쉼표 16 3 2 2 3 2 2" xfId="36315" xr:uid="{1E166903-C39D-4D16-9B3D-A4F3DE04E1FC}"/>
    <cellStyle name="쉼표 16 3 2 2 3 3" xfId="26587" xr:uid="{69F0596C-70C8-4E25-AF0B-53ABB5B3C1EB}"/>
    <cellStyle name="쉼표 16 3 2 2 4" xfId="11995" xr:uid="{ED066E14-6765-4BEF-A714-9D57C87A8D97}"/>
    <cellStyle name="쉼표 16 3 2 2 4 2" xfId="31451" xr:uid="{CEB06112-BAEC-4A46-ADBA-7CBDB042345A}"/>
    <cellStyle name="쉼표 16 3 2 2 5" xfId="21723" xr:uid="{6EDB86DA-2BD0-4670-9E39-83A83F884882}"/>
    <cellStyle name="쉼표 16 3 2 3" xfId="3483" xr:uid="{D70FE354-CD23-4903-A724-BE872B42E2B6}"/>
    <cellStyle name="쉼표 16 3 2 3 2" xfId="8347" xr:uid="{6D7DCD89-08FD-49AD-A804-F47CB616E363}"/>
    <cellStyle name="쉼표 16 3 2 3 2 2" xfId="18075" xr:uid="{DF5E3076-1F35-4466-A425-7EB766418FD8}"/>
    <cellStyle name="쉼표 16 3 2 3 2 2 2" xfId="37531" xr:uid="{2C04AFF1-D157-4256-90E3-D063348F01F1}"/>
    <cellStyle name="쉼표 16 3 2 3 2 3" xfId="27803" xr:uid="{9E9BCB3B-BED8-4B5C-8201-79AB0D2C5A69}"/>
    <cellStyle name="쉼표 16 3 2 3 3" xfId="13211" xr:uid="{33FF2806-4133-4C50-9BD3-A0C3D066D2E2}"/>
    <cellStyle name="쉼표 16 3 2 3 3 2" xfId="32667" xr:uid="{CB0A6BCB-F7BB-46C2-8DD1-239A897F04BB}"/>
    <cellStyle name="쉼표 16 3 2 3 4" xfId="22939" xr:uid="{82F79058-4477-4A72-B436-028249FED7F4}"/>
    <cellStyle name="쉼표 16 3 2 4" xfId="5915" xr:uid="{9495B0BA-0F93-4F4D-84DB-C02870796B9C}"/>
    <cellStyle name="쉼표 16 3 2 4 2" xfId="15643" xr:uid="{7F66C1C6-2675-4F5C-B830-9F13B084AC27}"/>
    <cellStyle name="쉼표 16 3 2 4 2 2" xfId="35099" xr:uid="{219FE9E5-7BD3-4C6D-9CB4-617728CAFAD5}"/>
    <cellStyle name="쉼표 16 3 2 4 3" xfId="25371" xr:uid="{5CB2281C-8DD2-42A5-A974-FBF2AFEDCFAC}"/>
    <cellStyle name="쉼표 16 3 2 5" xfId="10779" xr:uid="{77B2359C-18B8-48AC-864C-8B5252E2B69C}"/>
    <cellStyle name="쉼표 16 3 2 5 2" xfId="30235" xr:uid="{C531C6EE-55B3-4671-A06D-C77EC45E979F}"/>
    <cellStyle name="쉼표 16 3 2 6" xfId="20507" xr:uid="{0701BA2E-C65D-4F15-ADB6-80C5B8545C26}"/>
    <cellStyle name="쉼표 16 3 3" xfId="1659" xr:uid="{2F54D624-0521-4515-8EB5-35DBE0F532A7}"/>
    <cellStyle name="쉼표 16 3 3 2" xfId="4091" xr:uid="{7896FF19-E700-442D-8F47-D990ED29386F}"/>
    <cellStyle name="쉼표 16 3 3 2 2" xfId="8955" xr:uid="{F8C01958-FBF2-4E2B-AD47-F54D180C6781}"/>
    <cellStyle name="쉼표 16 3 3 2 2 2" xfId="18683" xr:uid="{8D36E342-33C8-4A7E-BD4B-6762FE7D983F}"/>
    <cellStyle name="쉼표 16 3 3 2 2 2 2" xfId="38139" xr:uid="{43302D47-E216-4D88-A291-DDC2F7657805}"/>
    <cellStyle name="쉼표 16 3 3 2 2 3" xfId="28411" xr:uid="{94060D78-8A21-46E8-B51C-0396F3AF3C93}"/>
    <cellStyle name="쉼표 16 3 3 2 3" xfId="13819" xr:uid="{AE9BB321-2A6A-411B-9962-E4896461A15B}"/>
    <cellStyle name="쉼표 16 3 3 2 3 2" xfId="33275" xr:uid="{77B70EEB-67CC-4D54-B6F1-F1D09FD3AD55}"/>
    <cellStyle name="쉼표 16 3 3 2 4" xfId="23547" xr:uid="{834AB335-E348-4C88-9BCB-4C30B0630AE3}"/>
    <cellStyle name="쉼표 16 3 3 3" xfId="6523" xr:uid="{BB7FA5E7-D80E-4BD4-8A81-A7CFE3D0ACCB}"/>
    <cellStyle name="쉼표 16 3 3 3 2" xfId="16251" xr:uid="{356342A5-2393-4C3B-9019-7099CDA8C689}"/>
    <cellStyle name="쉼표 16 3 3 3 2 2" xfId="35707" xr:uid="{A288301E-EED0-402E-A74F-7258EAE156FA}"/>
    <cellStyle name="쉼표 16 3 3 3 3" xfId="25979" xr:uid="{9D2AAC93-2192-4473-A831-430B84F04C05}"/>
    <cellStyle name="쉼표 16 3 3 4" xfId="11387" xr:uid="{59D153E3-9DDA-4F48-959F-887AE5C6E545}"/>
    <cellStyle name="쉼표 16 3 3 4 2" xfId="30843" xr:uid="{E3ACFBBB-8448-46B8-8D5E-238C90E6CB1E}"/>
    <cellStyle name="쉼표 16 3 3 5" xfId="21115" xr:uid="{69923E63-778B-4999-B9BA-BD33017E61F1}"/>
    <cellStyle name="쉼표 16 3 4" xfId="2875" xr:uid="{2A17E940-55FB-47A0-9401-0ABF6363A048}"/>
    <cellStyle name="쉼표 16 3 4 2" xfId="7739" xr:uid="{FD577BF3-7828-4E28-ADA6-CB167004292B}"/>
    <cellStyle name="쉼표 16 3 4 2 2" xfId="17467" xr:uid="{BFABECEC-11FD-4D4E-B852-E9F33C5C62D3}"/>
    <cellStyle name="쉼표 16 3 4 2 2 2" xfId="36923" xr:uid="{96FCB6F9-D021-4A28-BECF-29CD3B91A338}"/>
    <cellStyle name="쉼표 16 3 4 2 3" xfId="27195" xr:uid="{4E093130-E030-4A3E-90D2-75781108C0D4}"/>
    <cellStyle name="쉼표 16 3 4 3" xfId="12603" xr:uid="{EB28613C-BD85-4A22-96F1-3ECF3F1F9562}"/>
    <cellStyle name="쉼표 16 3 4 3 2" xfId="32059" xr:uid="{8A412B8E-7C06-4953-962D-30A34183616B}"/>
    <cellStyle name="쉼표 16 3 4 4" xfId="22331" xr:uid="{16ABBA47-4AA7-4BAB-B345-AAD3F0AE711F}"/>
    <cellStyle name="쉼표 16 3 5" xfId="5307" xr:uid="{99304416-A9CF-4044-94CE-E79775CE871B}"/>
    <cellStyle name="쉼표 16 3 5 2" xfId="15035" xr:uid="{DE7C1570-4F37-48DF-BF01-D35934F3F153}"/>
    <cellStyle name="쉼표 16 3 5 2 2" xfId="34491" xr:uid="{72D6C3B9-8698-4D7F-BB87-55449424AFFD}"/>
    <cellStyle name="쉼표 16 3 5 3" xfId="24763" xr:uid="{E6051F62-A4D6-4C64-BFCA-42ED693FA72F}"/>
    <cellStyle name="쉼표 16 3 6" xfId="10171" xr:uid="{FDC631A1-E074-4787-B22F-55349F6C2A4A}"/>
    <cellStyle name="쉼표 16 3 6 2" xfId="29627" xr:uid="{C1FCDE4F-ADB6-4136-ADD2-0C58D7AD864F}"/>
    <cellStyle name="쉼표 16 3 7" xfId="19899" xr:uid="{8B1B4BB3-0755-43CB-AD09-A5F843C955F8}"/>
    <cellStyle name="쉼표 16 4" xfId="747" xr:uid="{240BF12F-E5E5-4F9A-8213-777966B7749A}"/>
    <cellStyle name="쉼표 16 4 2" xfId="1963" xr:uid="{B4DCF650-7C9B-47DA-A94A-FCE5F36432A4}"/>
    <cellStyle name="쉼표 16 4 2 2" xfId="4395" xr:uid="{12753AC8-23C3-4C4D-B74C-F8523AE3E1FD}"/>
    <cellStyle name="쉼표 16 4 2 2 2" xfId="9259" xr:uid="{BFC6D42A-00A1-4A34-BDEE-3C3EE21F3D50}"/>
    <cellStyle name="쉼표 16 4 2 2 2 2" xfId="18987" xr:uid="{6756752A-0329-46F1-9479-551A973F5450}"/>
    <cellStyle name="쉼표 16 4 2 2 2 2 2" xfId="38443" xr:uid="{8A0BE279-3F26-4257-99E6-56F948FB82CF}"/>
    <cellStyle name="쉼표 16 4 2 2 2 3" xfId="28715" xr:uid="{54C89F39-2908-422C-BAB5-F347FCBBFE3C}"/>
    <cellStyle name="쉼표 16 4 2 2 3" xfId="14123" xr:uid="{F58B74CE-6A75-40F1-87CE-FA245C104999}"/>
    <cellStyle name="쉼표 16 4 2 2 3 2" xfId="33579" xr:uid="{E3C5C41C-2B89-441E-990D-0C676F3C4285}"/>
    <cellStyle name="쉼표 16 4 2 2 4" xfId="23851" xr:uid="{181059DC-999E-4B6F-9EC8-DB9818831670}"/>
    <cellStyle name="쉼표 16 4 2 3" xfId="6827" xr:uid="{DC261813-E025-40E4-85B7-3B8E77DBE6F1}"/>
    <cellStyle name="쉼표 16 4 2 3 2" xfId="16555" xr:uid="{E3A5A011-FFEC-454E-8B9F-DE699D25BDDF}"/>
    <cellStyle name="쉼표 16 4 2 3 2 2" xfId="36011" xr:uid="{3AFA91DF-750A-4B02-B7C6-223C4BF6703D}"/>
    <cellStyle name="쉼표 16 4 2 3 3" xfId="26283" xr:uid="{F4770C40-C828-406C-AF8A-F8A23662BA31}"/>
    <cellStyle name="쉼표 16 4 2 4" xfId="11691" xr:uid="{6E1446B0-74FB-4ED5-93D0-8F39C37831CE}"/>
    <cellStyle name="쉼표 16 4 2 4 2" xfId="31147" xr:uid="{A36B94F9-C193-429E-AF5F-BC2B6C504BCC}"/>
    <cellStyle name="쉼표 16 4 2 5" xfId="21419" xr:uid="{E5A4C135-03C9-43F4-81F7-77FBA4740983}"/>
    <cellStyle name="쉼표 16 4 3" xfId="3179" xr:uid="{DD06AA89-D1A4-4824-B695-20124F14F4F7}"/>
    <cellStyle name="쉼표 16 4 3 2" xfId="8043" xr:uid="{A7D14823-DBE3-48A6-A9D3-9500D36ABE23}"/>
    <cellStyle name="쉼표 16 4 3 2 2" xfId="17771" xr:uid="{76592AC8-FA8E-4F14-BA8D-F125F9DC228E}"/>
    <cellStyle name="쉼표 16 4 3 2 2 2" xfId="37227" xr:uid="{1F68B408-1E0F-4970-AC9E-AB0F56CC1190}"/>
    <cellStyle name="쉼표 16 4 3 2 3" xfId="27499" xr:uid="{F54AC499-61F0-455D-89F1-5684E5C2A063}"/>
    <cellStyle name="쉼표 16 4 3 3" xfId="12907" xr:uid="{B3847028-D2DF-4F4E-9ED8-B720B012C37E}"/>
    <cellStyle name="쉼표 16 4 3 3 2" xfId="32363" xr:uid="{43ED6C10-0D0E-46DE-B215-23935E7CEE61}"/>
    <cellStyle name="쉼표 16 4 3 4" xfId="22635" xr:uid="{2BA17681-1141-4F2C-8832-BB977C102BAF}"/>
    <cellStyle name="쉼표 16 4 4" xfId="5611" xr:uid="{18250209-044B-4311-BF27-6DCBF77ED895}"/>
    <cellStyle name="쉼표 16 4 4 2" xfId="15339" xr:uid="{60154587-31EE-44C0-AF86-DD97BE1049EE}"/>
    <cellStyle name="쉼표 16 4 4 2 2" xfId="34795" xr:uid="{1E8AFE3D-46F0-442E-9024-9E0A8D789546}"/>
    <cellStyle name="쉼표 16 4 4 3" xfId="25067" xr:uid="{3FBA3C8B-6B22-4322-8F51-A7181EC2B60E}"/>
    <cellStyle name="쉼표 16 4 5" xfId="10475" xr:uid="{05BE5A96-F221-4641-B4FB-DF10202E4036}"/>
    <cellStyle name="쉼표 16 4 5 2" xfId="29931" xr:uid="{16422BE4-5898-4A69-8D6E-CC6F9643C295}"/>
    <cellStyle name="쉼표 16 4 6" xfId="20203" xr:uid="{AA1E010C-0642-4096-A252-9DAFF7E956F7}"/>
    <cellStyle name="쉼표 16 5" xfId="1355" xr:uid="{B878E12E-5738-430D-8399-CDF38A32F0AA}"/>
    <cellStyle name="쉼표 16 5 2" xfId="3787" xr:uid="{FFF2DEA6-91D6-4E73-8DB8-95A78C04E79C}"/>
    <cellStyle name="쉼표 16 5 2 2" xfId="8651" xr:uid="{BE997F78-F276-46ED-97C9-D735881AB2C7}"/>
    <cellStyle name="쉼표 16 5 2 2 2" xfId="18379" xr:uid="{0762D466-35C6-41B3-9F28-B2966D4C4FE2}"/>
    <cellStyle name="쉼표 16 5 2 2 2 2" xfId="37835" xr:uid="{4EF61918-F5C9-42E6-A2C3-2CAA1A2870A1}"/>
    <cellStyle name="쉼표 16 5 2 2 3" xfId="28107" xr:uid="{C9690609-0AA5-496E-AF7F-0AE8CDB8F5F5}"/>
    <cellStyle name="쉼표 16 5 2 3" xfId="13515" xr:uid="{E46D011A-D5EF-4AF1-9B29-A37EC1153270}"/>
    <cellStyle name="쉼표 16 5 2 3 2" xfId="32971" xr:uid="{96DB4B49-4B53-4568-A067-59897998F844}"/>
    <cellStyle name="쉼표 16 5 2 4" xfId="23243" xr:uid="{4899518C-5507-446C-94EF-D64BCF51F70C}"/>
    <cellStyle name="쉼표 16 5 3" xfId="6219" xr:uid="{3BDD7DFB-7F9A-4D0E-B0A0-BDABF5D34C5E}"/>
    <cellStyle name="쉼표 16 5 3 2" xfId="15947" xr:uid="{8F75F460-2BCA-49D0-A96C-3F4B3C9ABAF2}"/>
    <cellStyle name="쉼표 16 5 3 2 2" xfId="35403" xr:uid="{BB743B17-D3B4-4E5B-8B80-A12FE367C811}"/>
    <cellStyle name="쉼표 16 5 3 3" xfId="25675" xr:uid="{F751DB31-107B-487F-B9B5-77ECE4A5B8A9}"/>
    <cellStyle name="쉼표 16 5 4" xfId="11083" xr:uid="{A8F35E12-B026-426A-8A8B-0F1C9B4C4320}"/>
    <cellStyle name="쉼표 16 5 4 2" xfId="30539" xr:uid="{9CDFED65-9FDE-4A36-B52E-B48334DF28A0}"/>
    <cellStyle name="쉼표 16 5 5" xfId="20811" xr:uid="{144E4FDE-AEB1-4FE7-A90C-B60D2C3DE576}"/>
    <cellStyle name="쉼표 16 6" xfId="2571" xr:uid="{617E4FF8-6C45-4951-A82A-CF2414C10C1E}"/>
    <cellStyle name="쉼표 16 6 2" xfId="7435" xr:uid="{FE3D4CC8-2372-497A-A397-F905A9FB68FF}"/>
    <cellStyle name="쉼표 16 6 2 2" xfId="17163" xr:uid="{A4286743-830F-49FD-946F-DB6643902774}"/>
    <cellStyle name="쉼표 16 6 2 2 2" xfId="36619" xr:uid="{F1F07FF0-4B64-410E-9574-707FD38E32A3}"/>
    <cellStyle name="쉼표 16 6 2 3" xfId="26891" xr:uid="{95EAA406-1CD4-4D02-9163-F7606DFC87EA}"/>
    <cellStyle name="쉼표 16 6 3" xfId="12299" xr:uid="{E43D8199-F8FF-4986-9E47-9E11B71CE24E}"/>
    <cellStyle name="쉼표 16 6 3 2" xfId="31755" xr:uid="{D317A25D-B20E-413F-BE25-093656082339}"/>
    <cellStyle name="쉼표 16 6 4" xfId="22027" xr:uid="{F7ABBAC5-871B-40F7-84E3-E8C83BAC6BC0}"/>
    <cellStyle name="쉼표 16 7" xfId="5003" xr:uid="{8BD29E69-398A-478F-9910-EE27269E1E3B}"/>
    <cellStyle name="쉼표 16 7 2" xfId="14731" xr:uid="{1472B89D-1261-423D-AE75-28F6C1F5A23A}"/>
    <cellStyle name="쉼표 16 7 2 2" xfId="34187" xr:uid="{C4FEC662-83A8-4093-BAEA-2E145AE014C0}"/>
    <cellStyle name="쉼표 16 7 3" xfId="24459" xr:uid="{82319885-4570-4142-829A-40A3831FEA65}"/>
    <cellStyle name="쉼표 16 8" xfId="9867" xr:uid="{CF727795-4CAA-4EE4-ACA3-9EC294E561B3}"/>
    <cellStyle name="쉼표 16 8 2" xfId="29323" xr:uid="{42B9FB5B-DD01-4A1C-B292-FDAD513B24D6}"/>
    <cellStyle name="쉼표 16 9" xfId="19595" xr:uid="{90BB0F41-8193-4547-87F2-35EF9657AB2D}"/>
    <cellStyle name="쉼표 17" xfId="138" xr:uid="{29944A52-006C-4BC2-8791-3C1D8BE33501}"/>
    <cellStyle name="쉼표 17 2" xfId="291" xr:uid="{CA329121-66F4-49F7-9C53-208C9102F271}"/>
    <cellStyle name="쉼표 17 2 2" xfId="596" xr:uid="{A0C3E4DB-9F41-487A-93B6-7409056C0613}"/>
    <cellStyle name="쉼표 17 2 2 2" xfId="1204" xr:uid="{2A4FA9AE-435D-48D3-9719-3D92ECE1373D}"/>
    <cellStyle name="쉼표 17 2 2 2 2" xfId="2420" xr:uid="{3070684E-1851-44C9-8729-725A3B7A6FD2}"/>
    <cellStyle name="쉼표 17 2 2 2 2 2" xfId="4852" xr:uid="{D41F2345-6119-436D-AE0A-C4CED6489C45}"/>
    <cellStyle name="쉼표 17 2 2 2 2 2 2" xfId="9716" xr:uid="{6212880F-6A36-46B7-8AF8-8200A28BD30B}"/>
    <cellStyle name="쉼표 17 2 2 2 2 2 2 2" xfId="19444" xr:uid="{777D215A-12F7-4935-AC34-95649F27CE2B}"/>
    <cellStyle name="쉼표 17 2 2 2 2 2 2 2 2" xfId="38900" xr:uid="{AC2D8366-F67B-4164-B3C3-7DCAAADF129F}"/>
    <cellStyle name="쉼표 17 2 2 2 2 2 2 3" xfId="29172" xr:uid="{F622761C-C392-4C81-857E-FBFAEFC8430B}"/>
    <cellStyle name="쉼표 17 2 2 2 2 2 3" xfId="14580" xr:uid="{FE218F47-79C6-4EA0-B36A-2A0B4F77F87F}"/>
    <cellStyle name="쉼표 17 2 2 2 2 2 3 2" xfId="34036" xr:uid="{74F47F00-20CF-429B-AB7F-3B2154C5A370}"/>
    <cellStyle name="쉼표 17 2 2 2 2 2 4" xfId="24308" xr:uid="{C4620F89-7EF1-4B10-A610-A7719AB3FAE6}"/>
    <cellStyle name="쉼표 17 2 2 2 2 3" xfId="7284" xr:uid="{305BDA60-B7F6-43DA-9638-CA0AA3D57E41}"/>
    <cellStyle name="쉼표 17 2 2 2 2 3 2" xfId="17012" xr:uid="{B3E3A169-D715-45E2-8F2F-C40EEDAD1C24}"/>
    <cellStyle name="쉼표 17 2 2 2 2 3 2 2" xfId="36468" xr:uid="{83FCBD67-B9F8-4C64-8257-558DB0235850}"/>
    <cellStyle name="쉼표 17 2 2 2 2 3 3" xfId="26740" xr:uid="{4937C668-9A11-4B1D-88C3-FD6DC8D30BCA}"/>
    <cellStyle name="쉼표 17 2 2 2 2 4" xfId="12148" xr:uid="{3C2AC65E-0608-48A4-8478-2389B6FFEA3E}"/>
    <cellStyle name="쉼표 17 2 2 2 2 4 2" xfId="31604" xr:uid="{2A043BFF-1FCF-482D-899C-954CBACEA1CE}"/>
    <cellStyle name="쉼표 17 2 2 2 2 5" xfId="21876" xr:uid="{18356C1F-AA2D-4C74-BF76-011F40EF393E}"/>
    <cellStyle name="쉼표 17 2 2 2 3" xfId="3636" xr:uid="{FB2D3F1F-A03E-4003-B057-658D6DA1A23E}"/>
    <cellStyle name="쉼표 17 2 2 2 3 2" xfId="8500" xr:uid="{E08DE6E7-FBA6-4120-8569-EFA2E32A33D2}"/>
    <cellStyle name="쉼표 17 2 2 2 3 2 2" xfId="18228" xr:uid="{A32377B7-B639-42B9-A3D8-9F126E6EC364}"/>
    <cellStyle name="쉼표 17 2 2 2 3 2 2 2" xfId="37684" xr:uid="{CC727961-429A-47D2-A4B7-9A64502FA63B}"/>
    <cellStyle name="쉼표 17 2 2 2 3 2 3" xfId="27956" xr:uid="{7BFA2A91-E8A3-4FF2-ADD8-E6AE91297D91}"/>
    <cellStyle name="쉼표 17 2 2 2 3 3" xfId="13364" xr:uid="{ED1EA149-058A-4AD1-9B20-3E074B4FB7A6}"/>
    <cellStyle name="쉼표 17 2 2 2 3 3 2" xfId="32820" xr:uid="{DC11AA0B-DB61-429B-B8B6-755E2A5113E1}"/>
    <cellStyle name="쉼표 17 2 2 2 3 4" xfId="23092" xr:uid="{159844A8-BE49-4723-B2BF-AD8EA148579C}"/>
    <cellStyle name="쉼표 17 2 2 2 4" xfId="6068" xr:uid="{81CE616C-0129-4B52-9EAE-093182C0B48E}"/>
    <cellStyle name="쉼표 17 2 2 2 4 2" xfId="15796" xr:uid="{BC32DDB5-977A-4C1F-8BCB-BEF6DFAEDC67}"/>
    <cellStyle name="쉼표 17 2 2 2 4 2 2" xfId="35252" xr:uid="{2D462F1D-4ED4-4F70-809E-17E4FCED74CF}"/>
    <cellStyle name="쉼표 17 2 2 2 4 3" xfId="25524" xr:uid="{B3596456-EA48-4B09-9BD3-909E3B87A144}"/>
    <cellStyle name="쉼표 17 2 2 2 5" xfId="10932" xr:uid="{2775EEE8-DD70-4463-9C39-4C0335415C89}"/>
    <cellStyle name="쉼표 17 2 2 2 5 2" xfId="30388" xr:uid="{772A7F6A-0302-4D3F-BA25-118E43318CF9}"/>
    <cellStyle name="쉼표 17 2 2 2 6" xfId="20660" xr:uid="{6EE0EAC1-6408-42A0-B211-16FA9AB4E5F7}"/>
    <cellStyle name="쉼표 17 2 2 3" xfId="1812" xr:uid="{7F0AD8DD-6F2D-4615-831A-923AD5C15CD1}"/>
    <cellStyle name="쉼표 17 2 2 3 2" xfId="4244" xr:uid="{BC57D0FE-098B-4B36-B86B-FA87A8F71C96}"/>
    <cellStyle name="쉼표 17 2 2 3 2 2" xfId="9108" xr:uid="{A5A0256F-82A6-41BE-93E6-AFBFA3C671CE}"/>
    <cellStyle name="쉼표 17 2 2 3 2 2 2" xfId="18836" xr:uid="{3555B47C-2B15-49CF-912F-65DAB4726023}"/>
    <cellStyle name="쉼표 17 2 2 3 2 2 2 2" xfId="38292" xr:uid="{F8ECAAE6-EBD2-4CCE-88FD-D3B51C92B2F0}"/>
    <cellStyle name="쉼표 17 2 2 3 2 2 3" xfId="28564" xr:uid="{E15ABDB3-7F17-4819-8951-A32BDA1DBA47}"/>
    <cellStyle name="쉼표 17 2 2 3 2 3" xfId="13972" xr:uid="{DE03EFDF-C537-4E4B-8BA7-EBD1580F49FC}"/>
    <cellStyle name="쉼표 17 2 2 3 2 3 2" xfId="33428" xr:uid="{109F319C-DCB6-415D-B2B8-6594A4E64AE0}"/>
    <cellStyle name="쉼표 17 2 2 3 2 4" xfId="23700" xr:uid="{CBD061B9-C930-4701-8944-C2D16F8F4065}"/>
    <cellStyle name="쉼표 17 2 2 3 3" xfId="6676" xr:uid="{0CEC3869-6532-4DF2-AC1A-A2E76BA70FC3}"/>
    <cellStyle name="쉼표 17 2 2 3 3 2" xfId="16404" xr:uid="{D6ECC585-5B22-44EB-B472-807587FA9095}"/>
    <cellStyle name="쉼표 17 2 2 3 3 2 2" xfId="35860" xr:uid="{DCE85363-D6E2-4384-B45C-D1EF8F992150}"/>
    <cellStyle name="쉼표 17 2 2 3 3 3" xfId="26132" xr:uid="{985663F5-6A72-4E25-8807-9572ED1876C9}"/>
    <cellStyle name="쉼표 17 2 2 3 4" xfId="11540" xr:uid="{86ABE105-FE3E-4EEB-A368-A94D6130AA5B}"/>
    <cellStyle name="쉼표 17 2 2 3 4 2" xfId="30996" xr:uid="{3330CBD2-64C8-4CC5-96FC-4EF13680BCC8}"/>
    <cellStyle name="쉼표 17 2 2 3 5" xfId="21268" xr:uid="{A6920C90-D8B1-4960-AB02-FE238D3C663B}"/>
    <cellStyle name="쉼표 17 2 2 4" xfId="3028" xr:uid="{7FC70641-7D4F-4533-B99B-72C84918B6F3}"/>
    <cellStyle name="쉼표 17 2 2 4 2" xfId="7892" xr:uid="{08E18239-B449-4BFF-A67E-F07AF148F670}"/>
    <cellStyle name="쉼표 17 2 2 4 2 2" xfId="17620" xr:uid="{41070F74-917F-4DC3-8A60-1155D8079805}"/>
    <cellStyle name="쉼표 17 2 2 4 2 2 2" xfId="37076" xr:uid="{BAD7802C-B31F-4E50-B534-8F6E80143878}"/>
    <cellStyle name="쉼표 17 2 2 4 2 3" xfId="27348" xr:uid="{E3E5F59C-1AAC-429D-AA93-19110A3B92BB}"/>
    <cellStyle name="쉼표 17 2 2 4 3" xfId="12756" xr:uid="{4578AC25-48B3-495A-8373-35C7A3125104}"/>
    <cellStyle name="쉼표 17 2 2 4 3 2" xfId="32212" xr:uid="{C02FE437-3B4B-44A6-913F-CC2813CB3C73}"/>
    <cellStyle name="쉼표 17 2 2 4 4" xfId="22484" xr:uid="{0AFA74B1-F2FB-49A7-A403-424028593668}"/>
    <cellStyle name="쉼표 17 2 2 5" xfId="5460" xr:uid="{F19F931D-D617-4BD7-AD72-FB0F941755A8}"/>
    <cellStyle name="쉼표 17 2 2 5 2" xfId="15188" xr:uid="{78EFAC8E-D98C-46A4-85CB-DC423812F741}"/>
    <cellStyle name="쉼표 17 2 2 5 2 2" xfId="34644" xr:uid="{D5ABCBAF-1C72-438A-B0C7-71EB7BEE7179}"/>
    <cellStyle name="쉼표 17 2 2 5 3" xfId="24916" xr:uid="{5BACA071-8AF3-4E8B-9925-7AD098D5583B}"/>
    <cellStyle name="쉼표 17 2 2 6" xfId="10324" xr:uid="{77DFB0D9-A7E8-4E08-A817-937AD7E449E7}"/>
    <cellStyle name="쉼표 17 2 2 6 2" xfId="29780" xr:uid="{F9EA86C0-96A9-4408-8FA2-463EDDC0FDFB}"/>
    <cellStyle name="쉼표 17 2 2 7" xfId="20052" xr:uid="{2902AAF2-C93A-4F84-9C70-4DFFFE3266E6}"/>
    <cellStyle name="쉼표 17 2 3" xfId="900" xr:uid="{0B74338E-C22F-4B4B-9D76-A33707344CD7}"/>
    <cellStyle name="쉼표 17 2 3 2" xfId="2116" xr:uid="{DD396553-DA5E-4EF0-887D-FEC44B01FFB4}"/>
    <cellStyle name="쉼표 17 2 3 2 2" xfId="4548" xr:uid="{987BEFFC-4070-405F-A429-5704418502F3}"/>
    <cellStyle name="쉼표 17 2 3 2 2 2" xfId="9412" xr:uid="{27199DA9-9793-4059-A404-6C2AFD053EDA}"/>
    <cellStyle name="쉼표 17 2 3 2 2 2 2" xfId="19140" xr:uid="{EC4CEDDD-5AB3-429E-8CD9-A95BA7BA9147}"/>
    <cellStyle name="쉼표 17 2 3 2 2 2 2 2" xfId="38596" xr:uid="{EB9A5C6F-9E0E-4842-989B-F0B3C524D624}"/>
    <cellStyle name="쉼표 17 2 3 2 2 2 3" xfId="28868" xr:uid="{3D5207FF-805F-4C4A-B0E6-F5DAD904D46A}"/>
    <cellStyle name="쉼표 17 2 3 2 2 3" xfId="14276" xr:uid="{1784967D-3A8B-4A7D-B004-DFB56899BF09}"/>
    <cellStyle name="쉼표 17 2 3 2 2 3 2" xfId="33732" xr:uid="{99EC1AB9-C107-437F-83D5-E01106B4B9C0}"/>
    <cellStyle name="쉼표 17 2 3 2 2 4" xfId="24004" xr:uid="{602517CA-09D3-473A-A53B-0E619FABEE8F}"/>
    <cellStyle name="쉼표 17 2 3 2 3" xfId="6980" xr:uid="{C9B1E030-D271-4965-8659-A253EC2CD318}"/>
    <cellStyle name="쉼표 17 2 3 2 3 2" xfId="16708" xr:uid="{E6734384-0040-4D9C-9E17-C6AF647AE215}"/>
    <cellStyle name="쉼표 17 2 3 2 3 2 2" xfId="36164" xr:uid="{977BE9D6-4F20-4114-A7E0-11BC80647214}"/>
    <cellStyle name="쉼표 17 2 3 2 3 3" xfId="26436" xr:uid="{9E6A0B6D-2D00-49E1-8F1A-B1C84C680974}"/>
    <cellStyle name="쉼표 17 2 3 2 4" xfId="11844" xr:uid="{69C73D86-3CAC-46EC-A769-C903A0F8598A}"/>
    <cellStyle name="쉼표 17 2 3 2 4 2" xfId="31300" xr:uid="{44464DB0-FAA1-421C-8B5F-17B281211E7C}"/>
    <cellStyle name="쉼표 17 2 3 2 5" xfId="21572" xr:uid="{34B774E7-43B8-4E2D-A253-8A3BB73B7ABF}"/>
    <cellStyle name="쉼표 17 2 3 3" xfId="3332" xr:uid="{7E84828F-803A-4876-AC77-BBE2588DC1E9}"/>
    <cellStyle name="쉼표 17 2 3 3 2" xfId="8196" xr:uid="{A403364B-71E9-4D7D-A4DF-88819D3AE704}"/>
    <cellStyle name="쉼표 17 2 3 3 2 2" xfId="17924" xr:uid="{AAA23CE0-0B3B-467E-94A1-D5F93C709078}"/>
    <cellStyle name="쉼표 17 2 3 3 2 2 2" xfId="37380" xr:uid="{CAC9238F-1CE6-4B5E-909B-B82ACF2BD530}"/>
    <cellStyle name="쉼표 17 2 3 3 2 3" xfId="27652" xr:uid="{ABA33124-4250-4156-831F-F635AB6EBA48}"/>
    <cellStyle name="쉼표 17 2 3 3 3" xfId="13060" xr:uid="{EF338BC6-0281-436E-8FB1-C90863B0DE5B}"/>
    <cellStyle name="쉼표 17 2 3 3 3 2" xfId="32516" xr:uid="{BD4BCF7A-72C9-4DCD-8BC0-2817CFB171F0}"/>
    <cellStyle name="쉼표 17 2 3 3 4" xfId="22788" xr:uid="{635560BA-C2C7-4A12-962D-226A8E04387A}"/>
    <cellStyle name="쉼표 17 2 3 4" xfId="5764" xr:uid="{B69DA615-B746-4C5F-B170-BA9BA693B7BF}"/>
    <cellStyle name="쉼표 17 2 3 4 2" xfId="15492" xr:uid="{A9B92AF8-A9B0-495F-A03B-C7320C903866}"/>
    <cellStyle name="쉼표 17 2 3 4 2 2" xfId="34948" xr:uid="{13409BA8-2CC6-4126-A785-10D7B8990044}"/>
    <cellStyle name="쉼표 17 2 3 4 3" xfId="25220" xr:uid="{8868D359-EAD1-4829-A883-DB36C18BB9FD}"/>
    <cellStyle name="쉼표 17 2 3 5" xfId="10628" xr:uid="{5349765C-82CC-43F8-843E-26418DCEDD0F}"/>
    <cellStyle name="쉼표 17 2 3 5 2" xfId="30084" xr:uid="{98B4BF44-5356-4FE0-8BA7-8BF4B7830655}"/>
    <cellStyle name="쉼표 17 2 3 6" xfId="20356" xr:uid="{FC2D86DA-983B-420F-B0E1-FE48724D0360}"/>
    <cellStyle name="쉼표 17 2 4" xfId="1508" xr:uid="{DFD96E13-0C1A-4846-9C46-FEF818B3F3B4}"/>
    <cellStyle name="쉼표 17 2 4 2" xfId="3940" xr:uid="{5CC8E23A-28C7-4C6C-B422-E8EAC7F23CD4}"/>
    <cellStyle name="쉼표 17 2 4 2 2" xfId="8804" xr:uid="{C839F910-FAA4-49B4-A7F5-E0161D24D39D}"/>
    <cellStyle name="쉼표 17 2 4 2 2 2" xfId="18532" xr:uid="{1268B261-626D-409E-BEEF-135A93FFC59C}"/>
    <cellStyle name="쉼표 17 2 4 2 2 2 2" xfId="37988" xr:uid="{7ADBF4BD-527B-467A-ADFA-EDE3261C157D}"/>
    <cellStyle name="쉼표 17 2 4 2 2 3" xfId="28260" xr:uid="{307649F4-A667-45B6-AFDD-672E3CD7C6B1}"/>
    <cellStyle name="쉼표 17 2 4 2 3" xfId="13668" xr:uid="{3BBD2916-D31B-4F91-A899-3D38A334836B}"/>
    <cellStyle name="쉼표 17 2 4 2 3 2" xfId="33124" xr:uid="{DB8BCFC6-3C79-4D70-AED7-B9C32B7792C5}"/>
    <cellStyle name="쉼표 17 2 4 2 4" xfId="23396" xr:uid="{71717957-6564-427A-AA51-2F87D28C74B1}"/>
    <cellStyle name="쉼표 17 2 4 3" xfId="6372" xr:uid="{FEDBCA2F-2E4E-4996-9A2F-327115A257BD}"/>
    <cellStyle name="쉼표 17 2 4 3 2" xfId="16100" xr:uid="{ECBF9EE3-9C35-4E9F-9CDC-62EB2D88A6B8}"/>
    <cellStyle name="쉼표 17 2 4 3 2 2" xfId="35556" xr:uid="{52BC9B0B-DE57-4845-9215-2114E9F8476D}"/>
    <cellStyle name="쉼표 17 2 4 3 3" xfId="25828" xr:uid="{F8A7903D-3BEF-4C44-90E2-6228F8A5F3AB}"/>
    <cellStyle name="쉼표 17 2 4 4" xfId="11236" xr:uid="{9A979F52-BFF7-4BDC-A291-9F4D57CB167F}"/>
    <cellStyle name="쉼표 17 2 4 4 2" xfId="30692" xr:uid="{47BC4A9D-7A27-42FD-9F93-E877B3CA3829}"/>
    <cellStyle name="쉼표 17 2 4 5" xfId="20964" xr:uid="{79752363-2882-4CF9-B692-34D2D279341E}"/>
    <cellStyle name="쉼표 17 2 5" xfId="2724" xr:uid="{8671FAE2-063E-4D3D-ADB1-1B4D0B2F35A2}"/>
    <cellStyle name="쉼표 17 2 5 2" xfId="7588" xr:uid="{41ABA7B1-1E16-4BDD-A2B6-9735531E69BA}"/>
    <cellStyle name="쉼표 17 2 5 2 2" xfId="17316" xr:uid="{94519BFB-79D2-4318-84C2-4B8B48062D3C}"/>
    <cellStyle name="쉼표 17 2 5 2 2 2" xfId="36772" xr:uid="{1C5B5961-611E-4237-BF2A-813BE92F8A14}"/>
    <cellStyle name="쉼표 17 2 5 2 3" xfId="27044" xr:uid="{B9EA53F6-A995-47B5-9290-D6083A6543C7}"/>
    <cellStyle name="쉼표 17 2 5 3" xfId="12452" xr:uid="{43D1EAB1-8BB5-4B1C-A1F4-5190FF8382DD}"/>
    <cellStyle name="쉼표 17 2 5 3 2" xfId="31908" xr:uid="{C7EFDCBF-8BFC-429C-BF57-9EFE35C662F1}"/>
    <cellStyle name="쉼표 17 2 5 4" xfId="22180" xr:uid="{94F9E0CA-0A7C-42F1-8A36-7262BFB50165}"/>
    <cellStyle name="쉼표 17 2 6" xfId="5156" xr:uid="{1A72ABDB-3368-4572-92C6-FDF830FF59EB}"/>
    <cellStyle name="쉼표 17 2 6 2" xfId="14884" xr:uid="{22E7ED96-3C0E-4AA9-9B7F-C5088FF4A156}"/>
    <cellStyle name="쉼표 17 2 6 2 2" xfId="34340" xr:uid="{024BF4B7-2B78-4002-9384-C5FCEC0E872C}"/>
    <cellStyle name="쉼표 17 2 6 3" xfId="24612" xr:uid="{9FBFA256-CE3B-45E6-9692-F87534ECC53B}"/>
    <cellStyle name="쉼표 17 2 7" xfId="10020" xr:uid="{2A1E96F7-A5A0-4816-9EA1-B99CF1ECC632}"/>
    <cellStyle name="쉼표 17 2 7 2" xfId="29476" xr:uid="{C7E60EC1-C1C2-4943-B0CB-437B140D7D98}"/>
    <cellStyle name="쉼표 17 2 8" xfId="19748" xr:uid="{076FF1B6-380B-46E0-96B6-F34D4A01D386}"/>
    <cellStyle name="쉼표 17 3" xfId="444" xr:uid="{D743F1A6-AD28-46ED-A69D-7A5BCEC03A2C}"/>
    <cellStyle name="쉼표 17 3 2" xfId="1052" xr:uid="{4874AE62-C3EB-4A44-A3C9-ABE642D6908F}"/>
    <cellStyle name="쉼표 17 3 2 2" xfId="2268" xr:uid="{DE309331-7AF9-4B7D-8428-88E5C834435A}"/>
    <cellStyle name="쉼표 17 3 2 2 2" xfId="4700" xr:uid="{C4CEA4F1-9CF8-4E86-B1EC-2E7F45D20241}"/>
    <cellStyle name="쉼표 17 3 2 2 2 2" xfId="9564" xr:uid="{9AB4C1C4-4C22-4EB7-A8A5-21E9AAA7F25C}"/>
    <cellStyle name="쉼표 17 3 2 2 2 2 2" xfId="19292" xr:uid="{D8817B53-5E67-4825-B764-4FC656595BE9}"/>
    <cellStyle name="쉼표 17 3 2 2 2 2 2 2" xfId="38748" xr:uid="{7A61ADEB-5427-4913-9E43-22263CC872AB}"/>
    <cellStyle name="쉼표 17 3 2 2 2 2 3" xfId="29020" xr:uid="{B6D25C57-9A4C-4F3D-92C9-66EAA1DCCF9B}"/>
    <cellStyle name="쉼표 17 3 2 2 2 3" xfId="14428" xr:uid="{7A76B8E9-E8A9-499E-8D7D-4BAA8BC5FB3A}"/>
    <cellStyle name="쉼표 17 3 2 2 2 3 2" xfId="33884" xr:uid="{B879DD4A-D3DB-4379-88CB-621635A06234}"/>
    <cellStyle name="쉼표 17 3 2 2 2 4" xfId="24156" xr:uid="{426D0A88-4502-4A49-9519-3598562D2A8F}"/>
    <cellStyle name="쉼표 17 3 2 2 3" xfId="7132" xr:uid="{C1751034-9E58-4827-A06A-E6FFF78CDD31}"/>
    <cellStyle name="쉼표 17 3 2 2 3 2" xfId="16860" xr:uid="{8E6C3C2A-C3DE-488B-B556-3B0C3FF71EFA}"/>
    <cellStyle name="쉼표 17 3 2 2 3 2 2" xfId="36316" xr:uid="{63FEA04B-E561-42D7-AD00-384918E797BB}"/>
    <cellStyle name="쉼표 17 3 2 2 3 3" xfId="26588" xr:uid="{4FA0DFAB-2A8A-444D-92A5-D733F08B8799}"/>
    <cellStyle name="쉼표 17 3 2 2 4" xfId="11996" xr:uid="{AE1308C0-A602-4FDB-93C3-140A9BF17811}"/>
    <cellStyle name="쉼표 17 3 2 2 4 2" xfId="31452" xr:uid="{C4B8873F-7C1C-430D-9BE1-AD55224AAB7B}"/>
    <cellStyle name="쉼표 17 3 2 2 5" xfId="21724" xr:uid="{4632F3C2-A4BE-4335-BD29-61EB430B2F22}"/>
    <cellStyle name="쉼표 17 3 2 3" xfId="3484" xr:uid="{3E61416B-5EC3-45C2-AFDB-1D669BE82407}"/>
    <cellStyle name="쉼표 17 3 2 3 2" xfId="8348" xr:uid="{997F0C87-8BF1-44B0-9CA7-2A916EE93039}"/>
    <cellStyle name="쉼표 17 3 2 3 2 2" xfId="18076" xr:uid="{7D5F2806-9C13-4C22-A73C-DFCD70386F4F}"/>
    <cellStyle name="쉼표 17 3 2 3 2 2 2" xfId="37532" xr:uid="{7F600CDE-0B65-44A7-A333-A744E3C64340}"/>
    <cellStyle name="쉼표 17 3 2 3 2 3" xfId="27804" xr:uid="{99E1C9DA-CCB4-434B-A06D-E841D5A6F84D}"/>
    <cellStyle name="쉼표 17 3 2 3 3" xfId="13212" xr:uid="{8F515BA2-D32C-446B-847D-39C79AAFB90A}"/>
    <cellStyle name="쉼표 17 3 2 3 3 2" xfId="32668" xr:uid="{26ADC121-1CF7-45B1-B65F-58D28823B282}"/>
    <cellStyle name="쉼표 17 3 2 3 4" xfId="22940" xr:uid="{7835FA6A-9D23-48CE-823D-83DE8D5C80F2}"/>
    <cellStyle name="쉼표 17 3 2 4" xfId="5916" xr:uid="{9ECBF525-E397-4BC0-AFCA-D8948AFBCD2A}"/>
    <cellStyle name="쉼표 17 3 2 4 2" xfId="15644" xr:uid="{922FAFBF-E4C3-4D95-8D79-8BDC3D4E829F}"/>
    <cellStyle name="쉼표 17 3 2 4 2 2" xfId="35100" xr:uid="{68448228-D4B8-4FAF-AC53-361EB7E94CBE}"/>
    <cellStyle name="쉼표 17 3 2 4 3" xfId="25372" xr:uid="{059C553A-872B-49CE-ABC6-99E8D703C693}"/>
    <cellStyle name="쉼표 17 3 2 5" xfId="10780" xr:uid="{B917B451-C806-4C25-818F-70745E3F891C}"/>
    <cellStyle name="쉼표 17 3 2 5 2" xfId="30236" xr:uid="{CD296E30-D1BB-4598-94C7-3F952D5DDAEB}"/>
    <cellStyle name="쉼표 17 3 2 6" xfId="20508" xr:uid="{948C9638-3EE5-4AFA-8323-D990083F39B6}"/>
    <cellStyle name="쉼표 17 3 3" xfId="1660" xr:uid="{28C06A13-B158-4BC4-8137-0A8ECF7AE710}"/>
    <cellStyle name="쉼표 17 3 3 2" xfId="4092" xr:uid="{90433B50-1976-40D6-BF54-A7BD84F01FC4}"/>
    <cellStyle name="쉼표 17 3 3 2 2" xfId="8956" xr:uid="{1AE9A753-D588-4074-9FF4-3BE9F0E1BBF2}"/>
    <cellStyle name="쉼표 17 3 3 2 2 2" xfId="18684" xr:uid="{5AA71FEF-49C2-4045-82F3-803CAF90101F}"/>
    <cellStyle name="쉼표 17 3 3 2 2 2 2" xfId="38140" xr:uid="{6D79E49C-DDB5-4E04-AFAF-8008AE728165}"/>
    <cellStyle name="쉼표 17 3 3 2 2 3" xfId="28412" xr:uid="{67548169-130A-4692-A457-51B529EF85B5}"/>
    <cellStyle name="쉼표 17 3 3 2 3" xfId="13820" xr:uid="{7E146629-3825-4076-9851-9432CC08E99A}"/>
    <cellStyle name="쉼표 17 3 3 2 3 2" xfId="33276" xr:uid="{B5676112-253F-4FC2-AD67-C51BE873E925}"/>
    <cellStyle name="쉼표 17 3 3 2 4" xfId="23548" xr:uid="{54064A27-537C-4C33-97ED-2EA73E8FDF10}"/>
    <cellStyle name="쉼표 17 3 3 3" xfId="6524" xr:uid="{564A2806-4A37-4EC9-9A15-54831B31C453}"/>
    <cellStyle name="쉼표 17 3 3 3 2" xfId="16252" xr:uid="{AD94C283-825F-4795-8052-3C23764DBA42}"/>
    <cellStyle name="쉼표 17 3 3 3 2 2" xfId="35708" xr:uid="{88BCE222-0E5D-483E-A688-1C2AE223B3F4}"/>
    <cellStyle name="쉼표 17 3 3 3 3" xfId="25980" xr:uid="{2028B1E1-ADC5-400D-8312-D8213CB0746B}"/>
    <cellStyle name="쉼표 17 3 3 4" xfId="11388" xr:uid="{187D16C4-B5A2-4A72-B3A5-3C47B235226C}"/>
    <cellStyle name="쉼표 17 3 3 4 2" xfId="30844" xr:uid="{F8D588DB-20E8-4B25-B870-615C142F3D93}"/>
    <cellStyle name="쉼표 17 3 3 5" xfId="21116" xr:uid="{6C2B823E-A8BF-417C-BAA9-78EAF093C095}"/>
    <cellStyle name="쉼표 17 3 4" xfId="2876" xr:uid="{640A0628-D529-41F5-8812-6014054F05D4}"/>
    <cellStyle name="쉼표 17 3 4 2" xfId="7740" xr:uid="{30D62B78-80E9-4E2D-80C9-6878104E706C}"/>
    <cellStyle name="쉼표 17 3 4 2 2" xfId="17468" xr:uid="{4536A972-51BE-441C-BF12-7F9BB6A7AD95}"/>
    <cellStyle name="쉼표 17 3 4 2 2 2" xfId="36924" xr:uid="{27E25FA4-9322-481D-9A84-122F38D2FCE3}"/>
    <cellStyle name="쉼표 17 3 4 2 3" xfId="27196" xr:uid="{D6BDCD3A-A44F-41DE-BA93-8F3D8934166E}"/>
    <cellStyle name="쉼표 17 3 4 3" xfId="12604" xr:uid="{8D706C67-9E82-4BA8-A9E7-BCCCB902746C}"/>
    <cellStyle name="쉼표 17 3 4 3 2" xfId="32060" xr:uid="{7350FB27-3899-4AC4-8995-377D75D77087}"/>
    <cellStyle name="쉼표 17 3 4 4" xfId="22332" xr:uid="{1D1A74D1-C729-4160-B088-4930B2B0E254}"/>
    <cellStyle name="쉼표 17 3 5" xfId="5308" xr:uid="{66CFEF37-2FA4-4ACC-8688-C297DB839705}"/>
    <cellStyle name="쉼표 17 3 5 2" xfId="15036" xr:uid="{D13FD73B-78C8-4C7F-A30F-42578D7B52EB}"/>
    <cellStyle name="쉼표 17 3 5 2 2" xfId="34492" xr:uid="{88515B50-274E-4B24-A77E-A0DE9DEAE4E6}"/>
    <cellStyle name="쉼표 17 3 5 3" xfId="24764" xr:uid="{991D9468-946E-40E8-AD65-0C8221637255}"/>
    <cellStyle name="쉼표 17 3 6" xfId="10172" xr:uid="{0CAEADC2-F9E1-46B1-AB81-41E50C0D1231}"/>
    <cellStyle name="쉼표 17 3 6 2" xfId="29628" xr:uid="{19C13654-5B22-45EE-8257-55E52C8C40AF}"/>
    <cellStyle name="쉼표 17 3 7" xfId="19900" xr:uid="{1C292BF3-BF96-4EE6-9500-37A49C90FE87}"/>
    <cellStyle name="쉼표 17 4" xfId="748" xr:uid="{8466337F-2D26-4111-A809-CA2E2DBBB9EA}"/>
    <cellStyle name="쉼표 17 4 2" xfId="1964" xr:uid="{C44EAAFA-FDDB-4FD4-A8A7-09216DE5BFFC}"/>
    <cellStyle name="쉼표 17 4 2 2" xfId="4396" xr:uid="{56873F1D-74BD-47DC-B14C-9BA0A370380A}"/>
    <cellStyle name="쉼표 17 4 2 2 2" xfId="9260" xr:uid="{29C7EB6F-D780-403E-A7D1-852BF7FAA9B9}"/>
    <cellStyle name="쉼표 17 4 2 2 2 2" xfId="18988" xr:uid="{B6711913-DAC2-49F0-94E1-6CBBA945F19F}"/>
    <cellStyle name="쉼표 17 4 2 2 2 2 2" xfId="38444" xr:uid="{E1D46B09-6DEA-4882-A418-74074BC46D7B}"/>
    <cellStyle name="쉼표 17 4 2 2 2 3" xfId="28716" xr:uid="{A3BC7411-D032-45B2-AAEC-B18853D1DD06}"/>
    <cellStyle name="쉼표 17 4 2 2 3" xfId="14124" xr:uid="{F91E21F3-7CE6-4B54-B31C-E9E142981E6D}"/>
    <cellStyle name="쉼표 17 4 2 2 3 2" xfId="33580" xr:uid="{097FE9DA-DCB5-408F-B12C-6B3F1BA2CF06}"/>
    <cellStyle name="쉼표 17 4 2 2 4" xfId="23852" xr:uid="{89379987-F9F7-427D-AFC1-22813162DBC9}"/>
    <cellStyle name="쉼표 17 4 2 3" xfId="6828" xr:uid="{BB493295-56B2-4E4A-993C-1706BEEB75D9}"/>
    <cellStyle name="쉼표 17 4 2 3 2" xfId="16556" xr:uid="{05901DC5-EBA4-4BB2-8627-6E2D784B31BA}"/>
    <cellStyle name="쉼표 17 4 2 3 2 2" xfId="36012" xr:uid="{F7DCF2E0-6F52-4030-BAE1-D21DCAE8F1A6}"/>
    <cellStyle name="쉼표 17 4 2 3 3" xfId="26284" xr:uid="{0F1741A8-256F-4533-AC08-FB6606909C75}"/>
    <cellStyle name="쉼표 17 4 2 4" xfId="11692" xr:uid="{D1BA4200-1978-4595-A934-940D3D569C6B}"/>
    <cellStyle name="쉼표 17 4 2 4 2" xfId="31148" xr:uid="{0ACE8AF7-2940-4D1F-ACBC-160BFC60CAF8}"/>
    <cellStyle name="쉼표 17 4 2 5" xfId="21420" xr:uid="{E86DB35A-A917-4C95-9B8F-F1BA2C545EF9}"/>
    <cellStyle name="쉼표 17 4 3" xfId="3180" xr:uid="{F1074B78-E051-4F7A-94A4-751720E28F4A}"/>
    <cellStyle name="쉼표 17 4 3 2" xfId="8044" xr:uid="{65CBA5B9-4858-4049-8FF1-A644DD7B6BCA}"/>
    <cellStyle name="쉼표 17 4 3 2 2" xfId="17772" xr:uid="{70B10E98-BCC6-4B9E-9181-21570F1123EE}"/>
    <cellStyle name="쉼표 17 4 3 2 2 2" xfId="37228" xr:uid="{36D88112-95B7-45C8-A821-BB42EA190138}"/>
    <cellStyle name="쉼표 17 4 3 2 3" xfId="27500" xr:uid="{191A6C7D-4983-41CA-9DFF-ACD8FE0237B0}"/>
    <cellStyle name="쉼표 17 4 3 3" xfId="12908" xr:uid="{D03BE16F-85E5-49C8-A35E-F7FA25B60CCF}"/>
    <cellStyle name="쉼표 17 4 3 3 2" xfId="32364" xr:uid="{2FBDAC00-3D23-4930-B8D1-BDE13EA4AA9D}"/>
    <cellStyle name="쉼표 17 4 3 4" xfId="22636" xr:uid="{D3E69B74-8117-4893-99E3-CB56EC5FC2E7}"/>
    <cellStyle name="쉼표 17 4 4" xfId="5612" xr:uid="{E4F448E5-99FC-4453-9C82-2E7B7671FFEB}"/>
    <cellStyle name="쉼표 17 4 4 2" xfId="15340" xr:uid="{0E9ED680-5928-4950-BA74-82E1360AAA68}"/>
    <cellStyle name="쉼표 17 4 4 2 2" xfId="34796" xr:uid="{4834DF9E-477D-4D6F-B96E-E38DFFAD7B40}"/>
    <cellStyle name="쉼표 17 4 4 3" xfId="25068" xr:uid="{DF3E7D28-A858-410E-9710-4F62B75F3048}"/>
    <cellStyle name="쉼표 17 4 5" xfId="10476" xr:uid="{AEDEFEF8-5C05-4AC6-816E-0D5DD3D60BEA}"/>
    <cellStyle name="쉼표 17 4 5 2" xfId="29932" xr:uid="{79346381-E0BE-479A-B7C0-353ECD4556DA}"/>
    <cellStyle name="쉼표 17 4 6" xfId="20204" xr:uid="{E29E5060-61FE-4A66-8DBC-7EA0F229EC98}"/>
    <cellStyle name="쉼표 17 5" xfId="1356" xr:uid="{A1583FF1-D48D-4366-8D6C-AF39D59B1EAA}"/>
    <cellStyle name="쉼표 17 5 2" xfId="3788" xr:uid="{0088DB00-42DB-4316-854B-F48D51E424C2}"/>
    <cellStyle name="쉼표 17 5 2 2" xfId="8652" xr:uid="{D0449E6C-5CF7-4498-8427-283C79F06F5C}"/>
    <cellStyle name="쉼표 17 5 2 2 2" xfId="18380" xr:uid="{1C0BF3D0-DA65-4822-91AB-89911F5CAC13}"/>
    <cellStyle name="쉼표 17 5 2 2 2 2" xfId="37836" xr:uid="{A1A67D5D-43EF-4F97-BA25-606ECC62DF50}"/>
    <cellStyle name="쉼표 17 5 2 2 3" xfId="28108" xr:uid="{044C39E0-6475-4443-9D42-09319867DF68}"/>
    <cellStyle name="쉼표 17 5 2 3" xfId="13516" xr:uid="{B3477979-5AB9-472D-8B67-B43D0743AE0E}"/>
    <cellStyle name="쉼표 17 5 2 3 2" xfId="32972" xr:uid="{4980645B-BD21-4C65-AFCC-9ADE6EDDA318}"/>
    <cellStyle name="쉼표 17 5 2 4" xfId="23244" xr:uid="{8F9B6437-59EC-4587-872C-3C6EE7CE2161}"/>
    <cellStyle name="쉼표 17 5 3" xfId="6220" xr:uid="{FC5AD534-1100-48DE-BE82-1D8D153C7781}"/>
    <cellStyle name="쉼표 17 5 3 2" xfId="15948" xr:uid="{89C79CCD-4733-4D48-82B3-0DBF42CC6CA5}"/>
    <cellStyle name="쉼표 17 5 3 2 2" xfId="35404" xr:uid="{64D32052-E46B-4283-9B89-93BEA19200B1}"/>
    <cellStyle name="쉼표 17 5 3 3" xfId="25676" xr:uid="{17CF2DA2-6D04-458D-8B31-63D565F9B92D}"/>
    <cellStyle name="쉼표 17 5 4" xfId="11084" xr:uid="{A1621C96-45E0-4A9A-82D6-FB20DB1C557A}"/>
    <cellStyle name="쉼표 17 5 4 2" xfId="30540" xr:uid="{2E468945-8AA9-4711-B383-E50B9F16A4CA}"/>
    <cellStyle name="쉼표 17 5 5" xfId="20812" xr:uid="{EE52B458-4DF7-41E7-987D-08DFEBC9301A}"/>
    <cellStyle name="쉼표 17 6" xfId="2572" xr:uid="{16FC116E-5611-49A3-A75B-88C7CB0D5B83}"/>
    <cellStyle name="쉼표 17 6 2" xfId="7436" xr:uid="{B84A5076-1D3D-48AB-9CD0-E1B9CA8901BD}"/>
    <cellStyle name="쉼표 17 6 2 2" xfId="17164" xr:uid="{DC10EBAB-7DA2-4F6A-B7E0-D9D549DB7C72}"/>
    <cellStyle name="쉼표 17 6 2 2 2" xfId="36620" xr:uid="{028AE28F-92F5-4BA0-80E8-9A13188E1B65}"/>
    <cellStyle name="쉼표 17 6 2 3" xfId="26892" xr:uid="{46D10133-E204-4B03-A729-D2F10BB7B84A}"/>
    <cellStyle name="쉼표 17 6 3" xfId="12300" xr:uid="{0FA50444-33D7-4E7C-8455-9D8AFBDD7C02}"/>
    <cellStyle name="쉼표 17 6 3 2" xfId="31756" xr:uid="{A8008703-83EA-4369-9ACC-B597ECF5329F}"/>
    <cellStyle name="쉼표 17 6 4" xfId="22028" xr:uid="{6C590866-8814-4BCF-A294-F37ED9D5B5D7}"/>
    <cellStyle name="쉼표 17 7" xfId="5004" xr:uid="{03E7C868-C71C-4F04-B82A-7C6C592BBE77}"/>
    <cellStyle name="쉼표 17 7 2" xfId="14732" xr:uid="{CB0D6410-E99C-42D0-9EA7-0083B570563D}"/>
    <cellStyle name="쉼표 17 7 2 2" xfId="34188" xr:uid="{BDCFCB85-BAB6-4BC7-9DB3-E15D778A4AE1}"/>
    <cellStyle name="쉼표 17 7 3" xfId="24460" xr:uid="{9A7AEFA0-2D37-467A-8A96-13CD239C8FFE}"/>
    <cellStyle name="쉼표 17 8" xfId="9868" xr:uid="{101CDB7C-61A9-4CBF-8A0B-44A32A60A851}"/>
    <cellStyle name="쉼표 17 8 2" xfId="29324" xr:uid="{AAB08D93-D62F-4DCC-8561-F280ADBF72C1}"/>
    <cellStyle name="쉼표 17 9" xfId="19596" xr:uid="{7299A2B8-34AE-4531-89B0-FC548C256854}"/>
    <cellStyle name="쉼표 18" xfId="220" xr:uid="{0884572E-D81E-4235-84B6-B70BA2A7136E}"/>
    <cellStyle name="쉼표 18 2" xfId="372" xr:uid="{9C8B17CD-0163-4DCB-B4A8-F3A386148E4D}"/>
    <cellStyle name="쉼표 18 2 2" xfId="677" xr:uid="{1BFCA892-AE2F-4F99-A360-125506BC3E66}"/>
    <cellStyle name="쉼표 18 2 2 2" xfId="1285" xr:uid="{255D69DD-F238-4B79-8C74-DBA3DCF002C3}"/>
    <cellStyle name="쉼표 18 2 2 2 2" xfId="2501" xr:uid="{D0016A38-4EA4-4944-9F71-2E002645D4BF}"/>
    <cellStyle name="쉼표 18 2 2 2 2 2" xfId="4933" xr:uid="{F756FB37-43E5-4851-9C66-A63A8A0E557F}"/>
    <cellStyle name="쉼표 18 2 2 2 2 2 2" xfId="9797" xr:uid="{69D42F8F-79C3-4479-AB72-11A44BBE6347}"/>
    <cellStyle name="쉼표 18 2 2 2 2 2 2 2" xfId="19525" xr:uid="{B109A943-6D30-4F66-B889-16B0D1F8AAC9}"/>
    <cellStyle name="쉼표 18 2 2 2 2 2 2 2 2" xfId="38981" xr:uid="{81889922-1DBF-49A3-B220-7BC920392E14}"/>
    <cellStyle name="쉼표 18 2 2 2 2 2 2 3" xfId="29253" xr:uid="{67DEC104-2124-4F54-85EA-CAB46B3615D5}"/>
    <cellStyle name="쉼표 18 2 2 2 2 2 3" xfId="14661" xr:uid="{382F3DA2-6848-4688-B205-70A9B1E208F3}"/>
    <cellStyle name="쉼표 18 2 2 2 2 2 3 2" xfId="34117" xr:uid="{B329F816-552D-4F1A-A796-942B1E3459DE}"/>
    <cellStyle name="쉼표 18 2 2 2 2 2 4" xfId="24389" xr:uid="{3523D53D-1814-4EFC-A872-1330DCDD833C}"/>
    <cellStyle name="쉼표 18 2 2 2 2 3" xfId="7365" xr:uid="{294ED9DB-5BA5-4A36-A5BE-CD27F178C581}"/>
    <cellStyle name="쉼표 18 2 2 2 2 3 2" xfId="17093" xr:uid="{A4FCC89E-B09C-4449-8613-E4D413C504BC}"/>
    <cellStyle name="쉼표 18 2 2 2 2 3 2 2" xfId="36549" xr:uid="{E5CC6DCE-DEC4-4995-96E3-FF07A6C3ABD9}"/>
    <cellStyle name="쉼표 18 2 2 2 2 3 3" xfId="26821" xr:uid="{B18B5246-FCA2-42D4-ACC3-3F09418CB7B4}"/>
    <cellStyle name="쉼표 18 2 2 2 2 4" xfId="12229" xr:uid="{59CB9C84-223E-4B31-982E-D5718935CF4F}"/>
    <cellStyle name="쉼표 18 2 2 2 2 4 2" xfId="31685" xr:uid="{66C2BA1D-9407-4E15-9D17-56E4A6A3B19E}"/>
    <cellStyle name="쉼표 18 2 2 2 2 5" xfId="21957" xr:uid="{E6711F60-2AB2-4813-AF4E-24E38507CAA6}"/>
    <cellStyle name="쉼표 18 2 2 2 3" xfId="3717" xr:uid="{4ABA5AA3-214B-40B7-9A88-E01F11472D1A}"/>
    <cellStyle name="쉼표 18 2 2 2 3 2" xfId="8581" xr:uid="{CC87D9CC-BAA8-4E19-AB77-D9F8870C9257}"/>
    <cellStyle name="쉼표 18 2 2 2 3 2 2" xfId="18309" xr:uid="{4165F519-EE2F-4331-9565-9515A40691C5}"/>
    <cellStyle name="쉼표 18 2 2 2 3 2 2 2" xfId="37765" xr:uid="{8F52F4CB-F2D4-458A-BCBE-9EF2B7B093F5}"/>
    <cellStyle name="쉼표 18 2 2 2 3 2 3" xfId="28037" xr:uid="{88621E76-407E-43F3-922B-40D796F986D7}"/>
    <cellStyle name="쉼표 18 2 2 2 3 3" xfId="13445" xr:uid="{A15E8EC0-514D-4EC7-A8DC-2B48A75387C5}"/>
    <cellStyle name="쉼표 18 2 2 2 3 3 2" xfId="32901" xr:uid="{7E4F9416-A188-4FAD-8A0A-3C33A53B17F5}"/>
    <cellStyle name="쉼표 18 2 2 2 3 4" xfId="23173" xr:uid="{E3A14967-1D4C-441C-875A-7CF1FFFA9CF3}"/>
    <cellStyle name="쉼표 18 2 2 2 4" xfId="6149" xr:uid="{1446C24C-B0AC-4E2F-90FD-CA071549FBDB}"/>
    <cellStyle name="쉼표 18 2 2 2 4 2" xfId="15877" xr:uid="{2F8727A7-4DB9-4895-8BBC-D146D30BD108}"/>
    <cellStyle name="쉼표 18 2 2 2 4 2 2" xfId="35333" xr:uid="{FDA3EEB4-7727-4CE1-8F1B-718527E8C757}"/>
    <cellStyle name="쉼표 18 2 2 2 4 3" xfId="25605" xr:uid="{884F509E-A7E5-4BE5-9B1D-E7A48C4E1A7C}"/>
    <cellStyle name="쉼표 18 2 2 2 5" xfId="11013" xr:uid="{F1A2DC5A-D4A0-4EF8-B503-8C2316B9BD06}"/>
    <cellStyle name="쉼표 18 2 2 2 5 2" xfId="30469" xr:uid="{6852552E-98B7-4772-BF54-05F08363C254}"/>
    <cellStyle name="쉼표 18 2 2 2 6" xfId="20741" xr:uid="{4DFA21D6-172E-4C9B-8A64-E4F4F70FAB89}"/>
    <cellStyle name="쉼표 18 2 2 3" xfId="1893" xr:uid="{56B7B36E-9794-4553-99D8-144BBA636590}"/>
    <cellStyle name="쉼표 18 2 2 3 2" xfId="4325" xr:uid="{6C1FCCE5-1B70-42EB-ADC3-C1F75BAB0EF0}"/>
    <cellStyle name="쉼표 18 2 2 3 2 2" xfId="9189" xr:uid="{280517A5-31D7-4E55-AF45-88E4B3240B06}"/>
    <cellStyle name="쉼표 18 2 2 3 2 2 2" xfId="18917" xr:uid="{1D72D263-3057-4E7F-9CA0-6C86C9D91271}"/>
    <cellStyle name="쉼표 18 2 2 3 2 2 2 2" xfId="38373" xr:uid="{96C3766C-034B-4DC1-870E-267B850BFC92}"/>
    <cellStyle name="쉼표 18 2 2 3 2 2 3" xfId="28645" xr:uid="{71E08A23-0423-4BE6-B198-31AB9B9BEE86}"/>
    <cellStyle name="쉼표 18 2 2 3 2 3" xfId="14053" xr:uid="{570F497C-ADB0-4122-89AE-45238A8E2F2C}"/>
    <cellStyle name="쉼표 18 2 2 3 2 3 2" xfId="33509" xr:uid="{101C8AF5-2C64-489C-A526-FB8F39B46D7B}"/>
    <cellStyle name="쉼표 18 2 2 3 2 4" xfId="23781" xr:uid="{EA56DBAD-5116-465F-959B-F9A12215221E}"/>
    <cellStyle name="쉼표 18 2 2 3 3" xfId="6757" xr:uid="{82CE953F-AFBB-4836-830D-A27E48E24D22}"/>
    <cellStyle name="쉼표 18 2 2 3 3 2" xfId="16485" xr:uid="{6B75436B-C7E3-4AE4-AFA0-0F042D70017D}"/>
    <cellStyle name="쉼표 18 2 2 3 3 2 2" xfId="35941" xr:uid="{ADD99C29-D43A-415B-92A6-ED057E2AB57D}"/>
    <cellStyle name="쉼표 18 2 2 3 3 3" xfId="26213" xr:uid="{6A5F7ED0-7FDB-41BB-9241-E98FFA67C2B2}"/>
    <cellStyle name="쉼표 18 2 2 3 4" xfId="11621" xr:uid="{0671D7A3-D797-42AA-8FC3-AB4F48CF6E1C}"/>
    <cellStyle name="쉼표 18 2 2 3 4 2" xfId="31077" xr:uid="{FED19B31-3071-4659-95CC-F94C5358369C}"/>
    <cellStyle name="쉼표 18 2 2 3 5" xfId="21349" xr:uid="{7637F983-C201-4EDC-B785-1E5573EA437D}"/>
    <cellStyle name="쉼표 18 2 2 4" xfId="3109" xr:uid="{21B8397B-E5BC-474E-9B66-BFBD9B20BE67}"/>
    <cellStyle name="쉼표 18 2 2 4 2" xfId="7973" xr:uid="{22019140-5150-4F8C-AF47-7BE5589AE08C}"/>
    <cellStyle name="쉼표 18 2 2 4 2 2" xfId="17701" xr:uid="{719D8498-5A11-4C38-AFA6-C584DBE175C7}"/>
    <cellStyle name="쉼표 18 2 2 4 2 2 2" xfId="37157" xr:uid="{ADC3FA27-E024-437D-A861-1FDFD9F558D2}"/>
    <cellStyle name="쉼표 18 2 2 4 2 3" xfId="27429" xr:uid="{EA91FBCE-BC46-4272-8640-00EE5AC8BEBF}"/>
    <cellStyle name="쉼표 18 2 2 4 3" xfId="12837" xr:uid="{D646F2DC-A13C-4563-8A74-EE089F32557E}"/>
    <cellStyle name="쉼표 18 2 2 4 3 2" xfId="32293" xr:uid="{E8BA070D-7DCD-4A8B-A01E-7C74516FED29}"/>
    <cellStyle name="쉼표 18 2 2 4 4" xfId="22565" xr:uid="{0BE46788-249F-42EE-9AD2-38E3C1B3BB61}"/>
    <cellStyle name="쉼표 18 2 2 5" xfId="5541" xr:uid="{0FB1DE0D-8B80-44C5-80E4-0A23E052DA08}"/>
    <cellStyle name="쉼표 18 2 2 5 2" xfId="15269" xr:uid="{237006D0-CC4C-47AA-8363-B31F538D737B}"/>
    <cellStyle name="쉼표 18 2 2 5 2 2" xfId="34725" xr:uid="{D77CE92C-A0BF-4AEE-9A15-332CE97186F1}"/>
    <cellStyle name="쉼표 18 2 2 5 3" xfId="24997" xr:uid="{B4DE0E1B-E36E-4438-BCC5-D8137AEF3F38}"/>
    <cellStyle name="쉼표 18 2 2 6" xfId="10405" xr:uid="{BD428D3A-164A-4391-BC0D-4917BFA3EB7C}"/>
    <cellStyle name="쉼표 18 2 2 6 2" xfId="29861" xr:uid="{DA22030F-E470-4AED-AB11-AC2B6D341FC7}"/>
    <cellStyle name="쉼표 18 2 2 7" xfId="20133" xr:uid="{5E2EDCBA-EB49-4159-93A2-2958F5778E5A}"/>
    <cellStyle name="쉼표 18 2 3" xfId="981" xr:uid="{ECA38652-6C86-47C2-8FCA-D2C61F833189}"/>
    <cellStyle name="쉼표 18 2 3 2" xfId="2197" xr:uid="{A0DA4895-F957-409B-BD40-0E01CD22819F}"/>
    <cellStyle name="쉼표 18 2 3 2 2" xfId="4629" xr:uid="{275146BF-A8D3-41C3-8D37-A8F5CA32ABBB}"/>
    <cellStyle name="쉼표 18 2 3 2 2 2" xfId="9493" xr:uid="{7EA8E7E9-3E78-494C-842A-17AACC36874D}"/>
    <cellStyle name="쉼표 18 2 3 2 2 2 2" xfId="19221" xr:uid="{825AD8E3-1CFC-4E0B-B782-D86F21EB697F}"/>
    <cellStyle name="쉼표 18 2 3 2 2 2 2 2" xfId="38677" xr:uid="{3D212E81-7EA0-4515-9AA7-BEF82AB9D24D}"/>
    <cellStyle name="쉼표 18 2 3 2 2 2 3" xfId="28949" xr:uid="{3DD5BB0A-8E3F-4F58-AD56-CE0AE0D00A82}"/>
    <cellStyle name="쉼표 18 2 3 2 2 3" xfId="14357" xr:uid="{1FDF6687-7F5B-481E-B03C-9713C9D2D1B5}"/>
    <cellStyle name="쉼표 18 2 3 2 2 3 2" xfId="33813" xr:uid="{7F618319-B794-4D55-B09D-F3FBCE40E05A}"/>
    <cellStyle name="쉼표 18 2 3 2 2 4" xfId="24085" xr:uid="{BC263966-77EC-4CEC-9FE5-4F31717D8842}"/>
    <cellStyle name="쉼표 18 2 3 2 3" xfId="7061" xr:uid="{C6774145-1A10-4E66-96E5-8E591764BDD4}"/>
    <cellStyle name="쉼표 18 2 3 2 3 2" xfId="16789" xr:uid="{8D2A8990-9931-4A86-BAAA-F327274AFADC}"/>
    <cellStyle name="쉼표 18 2 3 2 3 2 2" xfId="36245" xr:uid="{39D83B7B-59BC-4258-B8DB-3D9C51881B7C}"/>
    <cellStyle name="쉼표 18 2 3 2 3 3" xfId="26517" xr:uid="{F400AE85-5ACB-4330-A84C-CCD07D678D0D}"/>
    <cellStyle name="쉼표 18 2 3 2 4" xfId="11925" xr:uid="{40B39C06-CB76-4248-8EAB-5DAE312CF9BA}"/>
    <cellStyle name="쉼표 18 2 3 2 4 2" xfId="31381" xr:uid="{92FBC06A-46FE-481B-A8A9-435B712C6437}"/>
    <cellStyle name="쉼표 18 2 3 2 5" xfId="21653" xr:uid="{88FC55FC-2447-417C-A80D-FC3475E927B0}"/>
    <cellStyle name="쉼표 18 2 3 3" xfId="3413" xr:uid="{25803408-B883-47B8-B00D-C87BB4BD17E8}"/>
    <cellStyle name="쉼표 18 2 3 3 2" xfId="8277" xr:uid="{1C037D08-FCC5-4B9E-A454-0B7350213AB6}"/>
    <cellStyle name="쉼표 18 2 3 3 2 2" xfId="18005" xr:uid="{37A7CDC3-F066-4A26-AAC5-9D7C21F83DF2}"/>
    <cellStyle name="쉼표 18 2 3 3 2 2 2" xfId="37461" xr:uid="{D131CC27-24C7-4CBB-A1DE-F7D61C8C348A}"/>
    <cellStyle name="쉼표 18 2 3 3 2 3" xfId="27733" xr:uid="{F51FF65C-2DD6-40E5-80F5-00163AAEBBB4}"/>
    <cellStyle name="쉼표 18 2 3 3 3" xfId="13141" xr:uid="{F61AA6F6-CE7D-4CFB-A814-686F7F53E448}"/>
    <cellStyle name="쉼표 18 2 3 3 3 2" xfId="32597" xr:uid="{EE2451C2-9734-481F-B134-2513C697D202}"/>
    <cellStyle name="쉼표 18 2 3 3 4" xfId="22869" xr:uid="{3C626644-06B9-47C9-AE39-80DA6AACFCB4}"/>
    <cellStyle name="쉼표 18 2 3 4" xfId="5845" xr:uid="{2F563A07-5D95-43ED-BBA8-038C2F3E742C}"/>
    <cellStyle name="쉼표 18 2 3 4 2" xfId="15573" xr:uid="{FEEE5B50-5622-46A7-B90A-AC78A0406FDE}"/>
    <cellStyle name="쉼표 18 2 3 4 2 2" xfId="35029" xr:uid="{9E3C6572-05AF-47CA-8270-69344169AC6B}"/>
    <cellStyle name="쉼표 18 2 3 4 3" xfId="25301" xr:uid="{9E9A4F2D-B734-4AE6-9A54-8B623FCACB9F}"/>
    <cellStyle name="쉼표 18 2 3 5" xfId="10709" xr:uid="{F2D70BE0-E715-483E-936A-E53E7621A87A}"/>
    <cellStyle name="쉼표 18 2 3 5 2" xfId="30165" xr:uid="{876791D5-F6FD-42E6-8EFF-70FC50E04946}"/>
    <cellStyle name="쉼표 18 2 3 6" xfId="20437" xr:uid="{41FC8964-1E5C-4663-AF67-81DDBAD32A5E}"/>
    <cellStyle name="쉼표 18 2 4" xfId="1589" xr:uid="{66614DD6-4FED-46A4-9DD8-1E206FC7217D}"/>
    <cellStyle name="쉼표 18 2 4 2" xfId="4021" xr:uid="{303B77FA-2F91-4867-BA75-76343514942A}"/>
    <cellStyle name="쉼표 18 2 4 2 2" xfId="8885" xr:uid="{4D284165-0A9E-4AE0-9878-C4E817FDC5B3}"/>
    <cellStyle name="쉼표 18 2 4 2 2 2" xfId="18613" xr:uid="{B6ED8D8A-7C53-4340-AC26-53522BBE1FC1}"/>
    <cellStyle name="쉼표 18 2 4 2 2 2 2" xfId="38069" xr:uid="{2CADA9DE-9A60-46F8-96B1-C3C13AF62E22}"/>
    <cellStyle name="쉼표 18 2 4 2 2 3" xfId="28341" xr:uid="{D0D8C118-B98A-41D3-AC73-33A1BBA82A78}"/>
    <cellStyle name="쉼표 18 2 4 2 3" xfId="13749" xr:uid="{7C2140BA-D923-49A6-AD08-A136F1FD8AB0}"/>
    <cellStyle name="쉼표 18 2 4 2 3 2" xfId="33205" xr:uid="{ED5F7693-6DF0-4AF8-8B61-DB1DB3BB538A}"/>
    <cellStyle name="쉼표 18 2 4 2 4" xfId="23477" xr:uid="{B00663BB-9C4A-4D02-B5B6-4123BDD03897}"/>
    <cellStyle name="쉼표 18 2 4 3" xfId="6453" xr:uid="{5670E9D9-A520-4F2E-8E5E-A200AE2EB09D}"/>
    <cellStyle name="쉼표 18 2 4 3 2" xfId="16181" xr:uid="{D2516CAB-AB87-4037-8FD9-753F323BAE93}"/>
    <cellStyle name="쉼표 18 2 4 3 2 2" xfId="35637" xr:uid="{49A9019A-D287-426E-B592-D88EBCD74519}"/>
    <cellStyle name="쉼표 18 2 4 3 3" xfId="25909" xr:uid="{E988131C-8BF8-49AE-84F9-4D7045DE7765}"/>
    <cellStyle name="쉼표 18 2 4 4" xfId="11317" xr:uid="{BE7C696C-6A79-40CB-8C40-3F61E47CFF3F}"/>
    <cellStyle name="쉼표 18 2 4 4 2" xfId="30773" xr:uid="{C0992B89-43CB-4854-8182-D881D7D9CFDA}"/>
    <cellStyle name="쉼표 18 2 4 5" xfId="21045" xr:uid="{CADC58E2-0A13-44A7-A1C7-A04489E0E9E5}"/>
    <cellStyle name="쉼표 18 2 5" xfId="2805" xr:uid="{60E0C2D9-6703-4228-A9FB-BF2DCC93F4CF}"/>
    <cellStyle name="쉼표 18 2 5 2" xfId="7669" xr:uid="{718FD47D-DC85-4E6E-AD9B-2F47C3D31C80}"/>
    <cellStyle name="쉼표 18 2 5 2 2" xfId="17397" xr:uid="{75CF4ADF-BF73-4816-B6D2-6DE047E91AE4}"/>
    <cellStyle name="쉼표 18 2 5 2 2 2" xfId="36853" xr:uid="{8CBAF6B2-D33D-44BB-AB89-F99DD866619A}"/>
    <cellStyle name="쉼표 18 2 5 2 3" xfId="27125" xr:uid="{01C415DA-9756-4685-9A08-FC0AE6209830}"/>
    <cellStyle name="쉼표 18 2 5 3" xfId="12533" xr:uid="{C7A5D567-C9AF-4A80-A2E4-44B6551CA102}"/>
    <cellStyle name="쉼표 18 2 5 3 2" xfId="31989" xr:uid="{D5362D7D-0F21-4E71-B783-B6A133BC9F7D}"/>
    <cellStyle name="쉼표 18 2 5 4" xfId="22261" xr:uid="{8F807263-1B35-4D88-9103-3F0BCF256808}"/>
    <cellStyle name="쉼표 18 2 6" xfId="5237" xr:uid="{9CBD57CD-E3E8-4B05-B710-8DE8BB5059E1}"/>
    <cellStyle name="쉼표 18 2 6 2" xfId="14965" xr:uid="{E71BD3B5-8C8C-4CF1-A953-F9106C9EAF1A}"/>
    <cellStyle name="쉼표 18 2 6 2 2" xfId="34421" xr:uid="{FA7685E6-CC0A-4BDC-90BD-8B93E11FEAF3}"/>
    <cellStyle name="쉼표 18 2 6 3" xfId="24693" xr:uid="{A2F2C4F1-CBFB-4EB6-8E23-20634056CAC7}"/>
    <cellStyle name="쉼표 18 2 7" xfId="10101" xr:uid="{61B1E291-4AA6-4729-959B-E50EBEC0946C}"/>
    <cellStyle name="쉼표 18 2 7 2" xfId="29557" xr:uid="{4A0713E9-41BA-49F8-A555-611EC9112162}"/>
    <cellStyle name="쉼표 18 2 8" xfId="19829" xr:uid="{B138295A-14F9-4BF2-B8A2-99CC1E902DF3}"/>
    <cellStyle name="쉼표 18 3" xfId="525" xr:uid="{BC64DA0B-3EF0-4473-BE9A-C8515B569201}"/>
    <cellStyle name="쉼표 18 3 2" xfId="1133" xr:uid="{0AEEA2F2-50F0-4805-99B8-F2B22D0C877A}"/>
    <cellStyle name="쉼표 18 3 2 2" xfId="2349" xr:uid="{A415B881-44F6-492C-A1D0-5447AF35B1D6}"/>
    <cellStyle name="쉼표 18 3 2 2 2" xfId="4781" xr:uid="{117BB0AD-6341-4261-9894-836946AB2ACE}"/>
    <cellStyle name="쉼표 18 3 2 2 2 2" xfId="9645" xr:uid="{E5DDFD54-656C-44D0-B367-5C413AE56FF8}"/>
    <cellStyle name="쉼표 18 3 2 2 2 2 2" xfId="19373" xr:uid="{D8822148-04E9-4791-AA16-03922F869382}"/>
    <cellStyle name="쉼표 18 3 2 2 2 2 2 2" xfId="38829" xr:uid="{F57FBA10-99E5-4F95-89F2-8B7FDE79DCB1}"/>
    <cellStyle name="쉼표 18 3 2 2 2 2 3" xfId="29101" xr:uid="{CDC791E1-6B6E-4FE4-92FB-B9000DFB1586}"/>
    <cellStyle name="쉼표 18 3 2 2 2 3" xfId="14509" xr:uid="{1C0D9B01-DAAF-4EB9-81D8-9572940EB33F}"/>
    <cellStyle name="쉼표 18 3 2 2 2 3 2" xfId="33965" xr:uid="{21322776-0C44-4047-BE98-05D92F0ABCB2}"/>
    <cellStyle name="쉼표 18 3 2 2 2 4" xfId="24237" xr:uid="{7A07AE1A-2FBE-4206-8A3A-939B7FE0FB35}"/>
    <cellStyle name="쉼표 18 3 2 2 3" xfId="7213" xr:uid="{C181C286-B04D-44DB-866E-8A6D831F946D}"/>
    <cellStyle name="쉼표 18 3 2 2 3 2" xfId="16941" xr:uid="{D5FAE820-CA1D-4137-AF3F-37F36C09DBC0}"/>
    <cellStyle name="쉼표 18 3 2 2 3 2 2" xfId="36397" xr:uid="{7DA80FDA-1E30-4B69-BE62-60646EC3E133}"/>
    <cellStyle name="쉼표 18 3 2 2 3 3" xfId="26669" xr:uid="{64EBC22B-8A41-4D16-AD83-77C379C358D9}"/>
    <cellStyle name="쉼표 18 3 2 2 4" xfId="12077" xr:uid="{F2443AD4-ABB8-4DF1-97EA-97971B9AFE43}"/>
    <cellStyle name="쉼표 18 3 2 2 4 2" xfId="31533" xr:uid="{C47EE836-3160-4D7B-B3CF-C1FABBCCE7F8}"/>
    <cellStyle name="쉼표 18 3 2 2 5" xfId="21805" xr:uid="{82DA222B-C69A-459F-B3FD-5FE8348CAF38}"/>
    <cellStyle name="쉼표 18 3 2 3" xfId="3565" xr:uid="{48168A99-15F7-414D-9F37-1BC368273BBA}"/>
    <cellStyle name="쉼표 18 3 2 3 2" xfId="8429" xr:uid="{2F680330-8A8F-4BDD-AEEC-50BBC2CF7EEE}"/>
    <cellStyle name="쉼표 18 3 2 3 2 2" xfId="18157" xr:uid="{0A963459-E6B3-4835-B5A9-C32731CFA1E2}"/>
    <cellStyle name="쉼표 18 3 2 3 2 2 2" xfId="37613" xr:uid="{395D59CF-A06D-4D13-89CC-A19551679316}"/>
    <cellStyle name="쉼표 18 3 2 3 2 3" xfId="27885" xr:uid="{F53CE98E-6B8D-4404-9F5A-5ED637266D43}"/>
    <cellStyle name="쉼표 18 3 2 3 3" xfId="13293" xr:uid="{0FA026D8-0737-4215-A16B-EA7F433C33BC}"/>
    <cellStyle name="쉼표 18 3 2 3 3 2" xfId="32749" xr:uid="{F993A153-7BC0-4CC2-A675-5E579828B508}"/>
    <cellStyle name="쉼표 18 3 2 3 4" xfId="23021" xr:uid="{BC84E117-6E8A-4C0C-B5C7-2486D1EB0D60}"/>
    <cellStyle name="쉼표 18 3 2 4" xfId="5997" xr:uid="{07B96396-985E-4E00-AB35-2D7E9CF39018}"/>
    <cellStyle name="쉼표 18 3 2 4 2" xfId="15725" xr:uid="{FDB8BC9E-FEE1-4DEE-AB1E-1A0A6A23B1A3}"/>
    <cellStyle name="쉼표 18 3 2 4 2 2" xfId="35181" xr:uid="{13746016-B5D4-4311-A27B-18C165CB2220}"/>
    <cellStyle name="쉼표 18 3 2 4 3" xfId="25453" xr:uid="{FDD52F76-444C-4CB1-8E1F-CD7DE2645D3D}"/>
    <cellStyle name="쉼표 18 3 2 5" xfId="10861" xr:uid="{998B4192-EAF1-4624-8281-0577D4AF1BD4}"/>
    <cellStyle name="쉼표 18 3 2 5 2" xfId="30317" xr:uid="{B9D9B3C8-F0C0-4E36-A398-F241D7472FF4}"/>
    <cellStyle name="쉼표 18 3 2 6" xfId="20589" xr:uid="{4DE20633-58BF-49E3-829B-712711B09190}"/>
    <cellStyle name="쉼표 18 3 3" xfId="1741" xr:uid="{EE259AB7-BA08-4DDF-9C4B-07FD1536198F}"/>
    <cellStyle name="쉼표 18 3 3 2" xfId="4173" xr:uid="{54272317-015A-4323-9F27-AD43805B9637}"/>
    <cellStyle name="쉼표 18 3 3 2 2" xfId="9037" xr:uid="{E31B01F4-B9A1-4A5B-8969-1E107B6926B0}"/>
    <cellStyle name="쉼표 18 3 3 2 2 2" xfId="18765" xr:uid="{432E747F-E6A8-43C0-AA68-756591EAD045}"/>
    <cellStyle name="쉼표 18 3 3 2 2 2 2" xfId="38221" xr:uid="{13B111D7-4DA4-4C7A-9AC9-22FFF1EAEF4C}"/>
    <cellStyle name="쉼표 18 3 3 2 2 3" xfId="28493" xr:uid="{3380434C-5F5D-445A-A6DE-EEB16B6C8F8D}"/>
    <cellStyle name="쉼표 18 3 3 2 3" xfId="13901" xr:uid="{FF585BF6-003E-493F-8DDF-9B12013BA29C}"/>
    <cellStyle name="쉼표 18 3 3 2 3 2" xfId="33357" xr:uid="{86F84382-20FE-483D-A9A5-69157F281433}"/>
    <cellStyle name="쉼표 18 3 3 2 4" xfId="23629" xr:uid="{F45ED0C4-9867-413D-B42E-B41DF108AA1E}"/>
    <cellStyle name="쉼표 18 3 3 3" xfId="6605" xr:uid="{067C0D3A-0DAD-4267-BAA9-A0C16B2AF7AB}"/>
    <cellStyle name="쉼표 18 3 3 3 2" xfId="16333" xr:uid="{7809FA48-2A2F-4BEA-917C-CD77BD287028}"/>
    <cellStyle name="쉼표 18 3 3 3 2 2" xfId="35789" xr:uid="{1F47964E-FE49-41B9-8AB4-8D879ED2C7E0}"/>
    <cellStyle name="쉼표 18 3 3 3 3" xfId="26061" xr:uid="{6BBAFB8D-6FC0-4C94-837A-89FE36645FCA}"/>
    <cellStyle name="쉼표 18 3 3 4" xfId="11469" xr:uid="{892DA9D7-40F1-4C65-9951-FBF0B25FED08}"/>
    <cellStyle name="쉼표 18 3 3 4 2" xfId="30925" xr:uid="{A89960BD-AF59-451A-A4F9-69BE5FF96C10}"/>
    <cellStyle name="쉼표 18 3 3 5" xfId="21197" xr:uid="{F8558D61-394F-4BB4-84FE-162333668D88}"/>
    <cellStyle name="쉼표 18 3 4" xfId="2957" xr:uid="{F0FE7DE7-03D6-4163-AC7A-12ED71133A37}"/>
    <cellStyle name="쉼표 18 3 4 2" xfId="7821" xr:uid="{5B90290A-1F09-430F-8F31-95CF18E22F2D}"/>
    <cellStyle name="쉼표 18 3 4 2 2" xfId="17549" xr:uid="{70675962-CB3B-49C9-802D-FAE4B4FF3044}"/>
    <cellStyle name="쉼표 18 3 4 2 2 2" xfId="37005" xr:uid="{AAB915F7-1BAD-49B4-92A9-0A849F3E3B86}"/>
    <cellStyle name="쉼표 18 3 4 2 3" xfId="27277" xr:uid="{3DEAB174-62A9-4A56-8B85-9F23D5A7D0A4}"/>
    <cellStyle name="쉼표 18 3 4 3" xfId="12685" xr:uid="{B4F2C495-E778-4715-8F34-13FC19B253FA}"/>
    <cellStyle name="쉼표 18 3 4 3 2" xfId="32141" xr:uid="{5E608A98-B1B9-4598-95BB-47FFB20C4B52}"/>
    <cellStyle name="쉼표 18 3 4 4" xfId="22413" xr:uid="{C08FD76B-7D1C-427D-BA08-0D7F26C496E9}"/>
    <cellStyle name="쉼표 18 3 5" xfId="5389" xr:uid="{52F3B3FE-F8AC-4049-917B-FD78709569C7}"/>
    <cellStyle name="쉼표 18 3 5 2" xfId="15117" xr:uid="{12C5ACEF-75A2-4ADC-BA21-FF104B8A0DC1}"/>
    <cellStyle name="쉼표 18 3 5 2 2" xfId="34573" xr:uid="{D040BD94-5358-4296-886B-A4A313611CE4}"/>
    <cellStyle name="쉼표 18 3 5 3" xfId="24845" xr:uid="{95ABC41C-B141-4523-9E41-70B84442DC29}"/>
    <cellStyle name="쉼표 18 3 6" xfId="10253" xr:uid="{FDE8B120-9768-43B0-8540-AE93B836D7DE}"/>
    <cellStyle name="쉼표 18 3 6 2" xfId="29709" xr:uid="{11087EFD-51EE-475D-BE22-1A718B2DD711}"/>
    <cellStyle name="쉼표 18 3 7" xfId="19981" xr:uid="{8356DBA5-304E-4C43-B49E-F5C772099233}"/>
    <cellStyle name="쉼표 18 4" xfId="829" xr:uid="{735DE6BD-44CD-4AEF-ACD8-0F3E9100E396}"/>
    <cellStyle name="쉼표 18 4 2" xfId="2045" xr:uid="{A5E949A3-08FF-4EBE-9F68-3BC99591E568}"/>
    <cellStyle name="쉼표 18 4 2 2" xfId="4477" xr:uid="{6A9BEAAC-86DC-4DC7-9D79-7A527116D40B}"/>
    <cellStyle name="쉼표 18 4 2 2 2" xfId="9341" xr:uid="{1AFA5F34-CF70-4542-8D66-DC019BCA5470}"/>
    <cellStyle name="쉼표 18 4 2 2 2 2" xfId="19069" xr:uid="{DF771543-A9E7-42A5-99B4-86D0CCF89FDB}"/>
    <cellStyle name="쉼표 18 4 2 2 2 2 2" xfId="38525" xr:uid="{F1B80F04-9CD9-438F-B379-F9F6D78E59EB}"/>
    <cellStyle name="쉼표 18 4 2 2 2 3" xfId="28797" xr:uid="{B1D85C0B-D98E-4470-B9DC-00E9DEFE968B}"/>
    <cellStyle name="쉼표 18 4 2 2 3" xfId="14205" xr:uid="{D7D6FB2E-38E2-4CE0-B0D5-197E75695DEA}"/>
    <cellStyle name="쉼표 18 4 2 2 3 2" xfId="33661" xr:uid="{86B97B70-E80F-45D9-A6BD-6F02DDAEA17E}"/>
    <cellStyle name="쉼표 18 4 2 2 4" xfId="23933" xr:uid="{23E0F036-1D38-448F-A809-C5B4AFC10392}"/>
    <cellStyle name="쉼표 18 4 2 3" xfId="6909" xr:uid="{8DA7784F-133C-4B0A-89BC-58EF5D211F3A}"/>
    <cellStyle name="쉼표 18 4 2 3 2" xfId="16637" xr:uid="{C3CA6FCB-D1AC-46EC-9810-15F747D3A6D0}"/>
    <cellStyle name="쉼표 18 4 2 3 2 2" xfId="36093" xr:uid="{300EFF60-BBDE-4221-94D2-4C4D36127105}"/>
    <cellStyle name="쉼표 18 4 2 3 3" xfId="26365" xr:uid="{EBE86445-9F25-4D06-93F8-FFB07EAC027F}"/>
    <cellStyle name="쉼표 18 4 2 4" xfId="11773" xr:uid="{0714910F-3B7A-4723-81D9-076C66BD59EB}"/>
    <cellStyle name="쉼표 18 4 2 4 2" xfId="31229" xr:uid="{D75E9309-6A73-46F0-BA65-D8EDB224B412}"/>
    <cellStyle name="쉼표 18 4 2 5" xfId="21501" xr:uid="{2011B887-BCB2-477C-B927-C99CF18F9EC9}"/>
    <cellStyle name="쉼표 18 4 3" xfId="3261" xr:uid="{BE4A8885-EA4C-4BA6-B088-A0F6A206BE0C}"/>
    <cellStyle name="쉼표 18 4 3 2" xfId="8125" xr:uid="{91B47294-1416-4085-A235-999B1F421BD1}"/>
    <cellStyle name="쉼표 18 4 3 2 2" xfId="17853" xr:uid="{4E038D29-B281-4B49-8A7F-DEE58D7030B3}"/>
    <cellStyle name="쉼표 18 4 3 2 2 2" xfId="37309" xr:uid="{7102E811-5CA7-4BBB-A9B4-99BA24A115C1}"/>
    <cellStyle name="쉼표 18 4 3 2 3" xfId="27581" xr:uid="{6196437F-68CD-4450-94FC-DCF4C2F752C2}"/>
    <cellStyle name="쉼표 18 4 3 3" xfId="12989" xr:uid="{881247E3-2FF2-4DA8-8A3D-819D1F7CC234}"/>
    <cellStyle name="쉼표 18 4 3 3 2" xfId="32445" xr:uid="{3276C6A7-883E-42BA-8056-48DF04B36778}"/>
    <cellStyle name="쉼표 18 4 3 4" xfId="22717" xr:uid="{B032A38A-7078-4315-BF19-D9868FF045CF}"/>
    <cellStyle name="쉼표 18 4 4" xfId="5693" xr:uid="{85D0DB6F-08AB-4467-B7D9-4004B187333B}"/>
    <cellStyle name="쉼표 18 4 4 2" xfId="15421" xr:uid="{7BFF126B-34EA-4DB9-9BEF-D5D8EA6C76D9}"/>
    <cellStyle name="쉼표 18 4 4 2 2" xfId="34877" xr:uid="{679F5E3C-624B-48B4-8349-2E8EA5AC3C59}"/>
    <cellStyle name="쉼표 18 4 4 3" xfId="25149" xr:uid="{70FEC613-F7ED-4DE7-AB62-289AD53A0262}"/>
    <cellStyle name="쉼표 18 4 5" xfId="10557" xr:uid="{13F08BDD-6C87-45BF-8AC3-B0C25BF8E00C}"/>
    <cellStyle name="쉼표 18 4 5 2" xfId="30013" xr:uid="{3B08284F-23F1-475E-A748-8BC84A001C74}"/>
    <cellStyle name="쉼표 18 4 6" xfId="20285" xr:uid="{44842885-89CC-4CC7-8609-099BF588F8D0}"/>
    <cellStyle name="쉼표 18 5" xfId="1437" xr:uid="{54EE92EA-25E1-4F6D-8ACB-FE500D2E84A2}"/>
    <cellStyle name="쉼표 18 5 2" xfId="3869" xr:uid="{B404DF45-EE20-4B67-AE9E-0AEB91B661A7}"/>
    <cellStyle name="쉼표 18 5 2 2" xfId="8733" xr:uid="{132B6727-25CF-4868-9568-08E26FB3933D}"/>
    <cellStyle name="쉼표 18 5 2 2 2" xfId="18461" xr:uid="{4430D3E8-B207-4BB0-823D-8D016FE15A97}"/>
    <cellStyle name="쉼표 18 5 2 2 2 2" xfId="37917" xr:uid="{C13A6FCE-B848-4F5F-8990-DA2A3221AA07}"/>
    <cellStyle name="쉼표 18 5 2 2 3" xfId="28189" xr:uid="{F127E5EB-66E7-44F9-B780-46DADBF2F33F}"/>
    <cellStyle name="쉼표 18 5 2 3" xfId="13597" xr:uid="{D01F8655-9534-4421-ABB0-7A19B2A3F6FE}"/>
    <cellStyle name="쉼표 18 5 2 3 2" xfId="33053" xr:uid="{335C02F8-55EC-4F72-868C-035C0EE6A428}"/>
    <cellStyle name="쉼표 18 5 2 4" xfId="23325" xr:uid="{89EF9EBE-A736-4714-A08F-F5BDAA5AE610}"/>
    <cellStyle name="쉼표 18 5 3" xfId="6301" xr:uid="{14F3CD44-F7D3-4C06-AFC9-148905697E23}"/>
    <cellStyle name="쉼표 18 5 3 2" xfId="16029" xr:uid="{7D2152BD-4A02-4E68-B669-CED1B333E2A7}"/>
    <cellStyle name="쉼표 18 5 3 2 2" xfId="35485" xr:uid="{DE2F068F-14B4-485E-B6F1-91D6D4371809}"/>
    <cellStyle name="쉼표 18 5 3 3" xfId="25757" xr:uid="{861382E6-6AFC-4846-A920-D322830A0BB2}"/>
    <cellStyle name="쉼표 18 5 4" xfId="11165" xr:uid="{B5EE094C-235F-4180-98E4-A74CAA2FD9FF}"/>
    <cellStyle name="쉼표 18 5 4 2" xfId="30621" xr:uid="{F4E5FC0A-811D-403B-A1A4-CE79799F1AF2}"/>
    <cellStyle name="쉼표 18 5 5" xfId="20893" xr:uid="{13605BA3-F1F2-4E37-942C-2B0C60E5040A}"/>
    <cellStyle name="쉼표 18 6" xfId="2653" xr:uid="{78BCA15F-169A-42C4-9932-09DFF6AD6A90}"/>
    <cellStyle name="쉼표 18 6 2" xfId="7517" xr:uid="{94438B38-E452-4B63-9AA0-A3D7B490938A}"/>
    <cellStyle name="쉼표 18 6 2 2" xfId="17245" xr:uid="{875D561C-99D8-407C-8C2F-0BA42EE8970E}"/>
    <cellStyle name="쉼표 18 6 2 2 2" xfId="36701" xr:uid="{9258600F-1025-473E-97AA-D37860D74EC4}"/>
    <cellStyle name="쉼표 18 6 2 3" xfId="26973" xr:uid="{D76D4F6C-8B0D-425C-AE5A-014FB5C2AA73}"/>
    <cellStyle name="쉼표 18 6 3" xfId="12381" xr:uid="{5D755536-6CC7-47B6-997F-6071DE6F425E}"/>
    <cellStyle name="쉼표 18 6 3 2" xfId="31837" xr:uid="{6BDE4D0D-9600-4FF8-8C44-0CF4808B4EFC}"/>
    <cellStyle name="쉼표 18 6 4" xfId="22109" xr:uid="{E7C19821-8011-4691-9D19-59C51B6B41D5}"/>
    <cellStyle name="쉼표 18 7" xfId="5085" xr:uid="{0F79EA91-EE96-4B19-9E51-9208213414B2}"/>
    <cellStyle name="쉼표 18 7 2" xfId="14813" xr:uid="{FF7182D2-FBB0-468B-A9A2-328244F7BCE5}"/>
    <cellStyle name="쉼표 18 7 2 2" xfId="34269" xr:uid="{372AA8D5-B043-42AE-9ECD-ED01E08E5E11}"/>
    <cellStyle name="쉼표 18 7 3" xfId="24541" xr:uid="{F65048F8-ECBA-4510-93AC-12DB0417C5BE}"/>
    <cellStyle name="쉼표 18 8" xfId="9949" xr:uid="{357C1E38-F2C3-45A1-9A35-A02C4F8F9208}"/>
    <cellStyle name="쉼표 18 8 2" xfId="29405" xr:uid="{14E6F7EE-EFC9-4F2B-94D9-E8269E076456}"/>
    <cellStyle name="쉼표 18 9" xfId="19677" xr:uid="{E83969D6-8BBF-428C-8674-93A74E1A0885}"/>
    <cellStyle name="쉼표 19" xfId="217" xr:uid="{701EF499-1963-4CA7-8175-DE40BD6131A7}"/>
    <cellStyle name="쉼표 19 2" xfId="369" xr:uid="{FCB34B92-E2B9-47D0-8413-78AD46477743}"/>
    <cellStyle name="쉼표 19 2 2" xfId="674" xr:uid="{1137D41F-D161-43B6-BC50-73D9E4F8CF68}"/>
    <cellStyle name="쉼표 19 2 2 2" xfId="1282" xr:uid="{DE45CACB-D597-4BF1-B38B-6B484812F4EB}"/>
    <cellStyle name="쉼표 19 2 2 2 2" xfId="2498" xr:uid="{3AA3B66B-FB50-4C66-A434-224939F7E4A3}"/>
    <cellStyle name="쉼표 19 2 2 2 2 2" xfId="4930" xr:uid="{99712132-7CEE-40AA-91B1-D917A5F5E4A0}"/>
    <cellStyle name="쉼표 19 2 2 2 2 2 2" xfId="9794" xr:uid="{6C55A1B8-04E5-4CA4-9D4D-9808AFB5007A}"/>
    <cellStyle name="쉼표 19 2 2 2 2 2 2 2" xfId="19522" xr:uid="{AA8F97FE-3348-452E-BFE4-E34A38D239AA}"/>
    <cellStyle name="쉼표 19 2 2 2 2 2 2 2 2" xfId="38978" xr:uid="{8D3807A0-836A-4238-9EF3-7A094DC65C2F}"/>
    <cellStyle name="쉼표 19 2 2 2 2 2 2 3" xfId="29250" xr:uid="{35CF45EA-BD12-4E13-8B61-1506BA650301}"/>
    <cellStyle name="쉼표 19 2 2 2 2 2 3" xfId="14658" xr:uid="{77F13067-845C-4C82-A8D1-C5A5D981F979}"/>
    <cellStyle name="쉼표 19 2 2 2 2 2 3 2" xfId="34114" xr:uid="{1D390A0C-37BD-4CA0-A2B6-1DFB89AAD302}"/>
    <cellStyle name="쉼표 19 2 2 2 2 2 4" xfId="24386" xr:uid="{EE060642-09E3-460E-A495-1AC4F6018965}"/>
    <cellStyle name="쉼표 19 2 2 2 2 3" xfId="7362" xr:uid="{A6D7CEB5-DFEA-41AF-91AE-94A2FE365E02}"/>
    <cellStyle name="쉼표 19 2 2 2 2 3 2" xfId="17090" xr:uid="{50778A6C-6DA2-48E0-9F34-BE3DF64FF73F}"/>
    <cellStyle name="쉼표 19 2 2 2 2 3 2 2" xfId="36546" xr:uid="{7021C9D9-0A5F-4D46-A33B-FABB530D3442}"/>
    <cellStyle name="쉼표 19 2 2 2 2 3 3" xfId="26818" xr:uid="{BECB765D-617A-4D7D-A5EB-13C292E85AC6}"/>
    <cellStyle name="쉼표 19 2 2 2 2 4" xfId="12226" xr:uid="{D64EE949-B7DA-41F0-A13A-469C1ED7F9F8}"/>
    <cellStyle name="쉼표 19 2 2 2 2 4 2" xfId="31682" xr:uid="{D293D0C5-0CB2-41DC-8E89-13BDA23C4202}"/>
    <cellStyle name="쉼표 19 2 2 2 2 5" xfId="21954" xr:uid="{0616A5E9-607C-41A0-B3BD-402B34F81228}"/>
    <cellStyle name="쉼표 19 2 2 2 3" xfId="3714" xr:uid="{9C87CA2B-F52B-47A9-A976-227929CE7562}"/>
    <cellStyle name="쉼표 19 2 2 2 3 2" xfId="8578" xr:uid="{46077F61-4D5B-4D87-A3F3-E52FCF03C94B}"/>
    <cellStyle name="쉼표 19 2 2 2 3 2 2" xfId="18306" xr:uid="{174969A3-16BC-41A1-8A64-B38A1EA98442}"/>
    <cellStyle name="쉼표 19 2 2 2 3 2 2 2" xfId="37762" xr:uid="{28016AAE-21E4-471E-9AEF-5226B93C65FE}"/>
    <cellStyle name="쉼표 19 2 2 2 3 2 3" xfId="28034" xr:uid="{CE21AF01-1B9F-426D-9B63-64041B67AEB9}"/>
    <cellStyle name="쉼표 19 2 2 2 3 3" xfId="13442" xr:uid="{572C5F8D-DFCC-4CCB-A3FD-389468A188F4}"/>
    <cellStyle name="쉼표 19 2 2 2 3 3 2" xfId="32898" xr:uid="{B35FF9BE-7976-4080-91FF-B04093DF4C06}"/>
    <cellStyle name="쉼표 19 2 2 2 3 4" xfId="23170" xr:uid="{69958B6F-6C40-4B76-82C7-60FF622C247E}"/>
    <cellStyle name="쉼표 19 2 2 2 4" xfId="6146" xr:uid="{55FC9C85-C310-4892-A991-02AAF356A544}"/>
    <cellStyle name="쉼표 19 2 2 2 4 2" xfId="15874" xr:uid="{FB71F636-34B5-40EC-BECF-5CE944872002}"/>
    <cellStyle name="쉼표 19 2 2 2 4 2 2" xfId="35330" xr:uid="{2DEEC4E3-07B7-45BD-A198-CF8CD13EE54C}"/>
    <cellStyle name="쉼표 19 2 2 2 4 3" xfId="25602" xr:uid="{BDBDABD4-F62A-4BC5-924E-7F661EBBA191}"/>
    <cellStyle name="쉼표 19 2 2 2 5" xfId="11010" xr:uid="{0278962B-D927-4C1C-9802-BC5B62124D26}"/>
    <cellStyle name="쉼표 19 2 2 2 5 2" xfId="30466" xr:uid="{23F3B8D4-3369-45CA-A5B9-C71FFCCB638F}"/>
    <cellStyle name="쉼표 19 2 2 2 6" xfId="20738" xr:uid="{118BA6DF-9127-4FBD-97F7-78CE9E807474}"/>
    <cellStyle name="쉼표 19 2 2 3" xfId="1890" xr:uid="{74F2C632-B5BC-48A3-96F6-BC0C28FB1E0A}"/>
    <cellStyle name="쉼표 19 2 2 3 2" xfId="4322" xr:uid="{BC036CB6-1BDE-46BF-95A3-A70ADEE66583}"/>
    <cellStyle name="쉼표 19 2 2 3 2 2" xfId="9186" xr:uid="{CDD9D775-2FBA-4556-81FB-E22B04B5B190}"/>
    <cellStyle name="쉼표 19 2 2 3 2 2 2" xfId="18914" xr:uid="{EA99CC2C-849B-41EA-A884-1C505D6FC9B0}"/>
    <cellStyle name="쉼표 19 2 2 3 2 2 2 2" xfId="38370" xr:uid="{048258D0-65AF-4665-A9FB-66F70AAA3F4F}"/>
    <cellStyle name="쉼표 19 2 2 3 2 2 3" xfId="28642" xr:uid="{BD10FFF4-8FA1-4723-B55F-48F02A2EA471}"/>
    <cellStyle name="쉼표 19 2 2 3 2 3" xfId="14050" xr:uid="{145E2FBE-32EC-4A36-A462-55A0391938AE}"/>
    <cellStyle name="쉼표 19 2 2 3 2 3 2" xfId="33506" xr:uid="{3E4892CD-3739-4B06-9D1A-F1C485F3324C}"/>
    <cellStyle name="쉼표 19 2 2 3 2 4" xfId="23778" xr:uid="{86EA7543-8080-4A44-81D2-48D38F16239A}"/>
    <cellStyle name="쉼표 19 2 2 3 3" xfId="6754" xr:uid="{C34BE6DD-6DA3-4FDE-B92D-B9E812B83C66}"/>
    <cellStyle name="쉼표 19 2 2 3 3 2" xfId="16482" xr:uid="{27770E1A-C79A-40F0-8380-C81DA3C195A3}"/>
    <cellStyle name="쉼표 19 2 2 3 3 2 2" xfId="35938" xr:uid="{CF37F531-6C0F-4099-884D-B0C308CBB88C}"/>
    <cellStyle name="쉼표 19 2 2 3 3 3" xfId="26210" xr:uid="{A91F2AAC-4982-4CE1-A84C-54152A08DCD5}"/>
    <cellStyle name="쉼표 19 2 2 3 4" xfId="11618" xr:uid="{8738C2E1-D6F6-4B3B-9D1D-FC0E7FB148BB}"/>
    <cellStyle name="쉼표 19 2 2 3 4 2" xfId="31074" xr:uid="{D53F933F-9589-4F3F-B1A3-3F3D8AD0FEA8}"/>
    <cellStyle name="쉼표 19 2 2 3 5" xfId="21346" xr:uid="{23C7CA4D-593E-47DC-A918-EF00C7975819}"/>
    <cellStyle name="쉼표 19 2 2 4" xfId="3106" xr:uid="{310DFD73-EAF0-4551-9690-729EFD36E5A3}"/>
    <cellStyle name="쉼표 19 2 2 4 2" xfId="7970" xr:uid="{BE1C8DFD-BA27-4F33-8BDE-86F908096C28}"/>
    <cellStyle name="쉼표 19 2 2 4 2 2" xfId="17698" xr:uid="{4EF1566C-B34B-4824-B733-FE2A6009392A}"/>
    <cellStyle name="쉼표 19 2 2 4 2 2 2" xfId="37154" xr:uid="{BCA0ABCF-F2CF-460E-8FA9-038AB33917BB}"/>
    <cellStyle name="쉼표 19 2 2 4 2 3" xfId="27426" xr:uid="{0D899D02-C5E1-4B40-B446-6A3BCC0F5519}"/>
    <cellStyle name="쉼표 19 2 2 4 3" xfId="12834" xr:uid="{3B1C9C6F-85EE-4DE3-AF2B-2CC3D6DB2925}"/>
    <cellStyle name="쉼표 19 2 2 4 3 2" xfId="32290" xr:uid="{A1957851-D63E-4E6F-8586-FD6CAE6D7E48}"/>
    <cellStyle name="쉼표 19 2 2 4 4" xfId="22562" xr:uid="{1F9BE9C6-F9B5-45E6-B0FA-047E25ADE43B}"/>
    <cellStyle name="쉼표 19 2 2 5" xfId="5538" xr:uid="{4BE8B5CF-9D6A-4E0B-86E1-A2FBEBE7C159}"/>
    <cellStyle name="쉼표 19 2 2 5 2" xfId="15266" xr:uid="{6DE4C1F3-9DAE-48B1-9E88-48B844B66B22}"/>
    <cellStyle name="쉼표 19 2 2 5 2 2" xfId="34722" xr:uid="{E633787A-FE08-4F50-AC66-1C29967FDBCD}"/>
    <cellStyle name="쉼표 19 2 2 5 3" xfId="24994" xr:uid="{85DAEAC5-AC0A-42DF-86F8-986D3DBF52C9}"/>
    <cellStyle name="쉼표 19 2 2 6" xfId="10402" xr:uid="{C2BBAB75-7F11-4BBD-AAE9-3FDC5D61D4B1}"/>
    <cellStyle name="쉼표 19 2 2 6 2" xfId="29858" xr:uid="{FDCAEDD7-E7C2-4B4C-8830-3DF2E4826488}"/>
    <cellStyle name="쉼표 19 2 2 7" xfId="20130" xr:uid="{F5BC89C3-0122-4D3F-9D7A-5D366DFCE710}"/>
    <cellStyle name="쉼표 19 2 3" xfId="978" xr:uid="{CB2AAFE9-E359-4121-8386-E8491538FC72}"/>
    <cellStyle name="쉼표 19 2 3 2" xfId="2194" xr:uid="{40F577B4-D06A-4EF8-A3E0-E34B63A9B6CC}"/>
    <cellStyle name="쉼표 19 2 3 2 2" xfId="4626" xr:uid="{BEF90DEA-7873-4A96-9B27-B9CDDEE9A963}"/>
    <cellStyle name="쉼표 19 2 3 2 2 2" xfId="9490" xr:uid="{F9E47A31-050C-48CC-B5F9-C806428676F2}"/>
    <cellStyle name="쉼표 19 2 3 2 2 2 2" xfId="19218" xr:uid="{F9F77B73-BE80-479B-8134-310FB09E34A6}"/>
    <cellStyle name="쉼표 19 2 3 2 2 2 2 2" xfId="38674" xr:uid="{34429ECC-0A60-45C0-8A62-90856C2ADC75}"/>
    <cellStyle name="쉼표 19 2 3 2 2 2 3" xfId="28946" xr:uid="{B11747E2-4F0D-41D3-98E7-D4D41BEB7E65}"/>
    <cellStyle name="쉼표 19 2 3 2 2 3" xfId="14354" xr:uid="{19ECCC78-3EED-4223-BF11-170CE530BE00}"/>
    <cellStyle name="쉼표 19 2 3 2 2 3 2" xfId="33810" xr:uid="{003BE45A-4295-4ABC-9577-1237D0CE0CB0}"/>
    <cellStyle name="쉼표 19 2 3 2 2 4" xfId="24082" xr:uid="{A62DB065-C698-4B74-9964-B71D03A27EBA}"/>
    <cellStyle name="쉼표 19 2 3 2 3" xfId="7058" xr:uid="{E970C0B3-58A2-41FE-B428-65FD17E6E055}"/>
    <cellStyle name="쉼표 19 2 3 2 3 2" xfId="16786" xr:uid="{5241E396-457D-479A-A0D0-8ADCA7F9E29A}"/>
    <cellStyle name="쉼표 19 2 3 2 3 2 2" xfId="36242" xr:uid="{8D9D0ED1-5EE8-4E9B-A3B0-765289EE8AA0}"/>
    <cellStyle name="쉼표 19 2 3 2 3 3" xfId="26514" xr:uid="{948E5089-C78A-49E8-9DB2-8B3252B60C3D}"/>
    <cellStyle name="쉼표 19 2 3 2 4" xfId="11922" xr:uid="{BB4C9304-1708-49C6-A787-C38107F60C55}"/>
    <cellStyle name="쉼표 19 2 3 2 4 2" xfId="31378" xr:uid="{47E837CF-4F13-45A0-97C1-3C396FAC5D72}"/>
    <cellStyle name="쉼표 19 2 3 2 5" xfId="21650" xr:uid="{D8592EA9-9CB3-4F03-A572-CB1EDED740CE}"/>
    <cellStyle name="쉼표 19 2 3 3" xfId="3410" xr:uid="{0852F9E3-0CFF-425E-A48A-D1935CDDF1A6}"/>
    <cellStyle name="쉼표 19 2 3 3 2" xfId="8274" xr:uid="{1E1FA38F-F69B-446D-9173-B4FB5C5F10DB}"/>
    <cellStyle name="쉼표 19 2 3 3 2 2" xfId="18002" xr:uid="{D64F06C5-EA28-492A-BE8E-E5B038F1CF12}"/>
    <cellStyle name="쉼표 19 2 3 3 2 2 2" xfId="37458" xr:uid="{3CAC4925-1989-416B-B555-17373F4AFAA0}"/>
    <cellStyle name="쉼표 19 2 3 3 2 3" xfId="27730" xr:uid="{E6DC7DAE-D28E-43A8-8089-2036B4FBEE47}"/>
    <cellStyle name="쉼표 19 2 3 3 3" xfId="13138" xr:uid="{D47D8255-9C32-4FBC-A505-BC60CE59550A}"/>
    <cellStyle name="쉼표 19 2 3 3 3 2" xfId="32594" xr:uid="{C28946E5-B839-4BA4-BAF2-E741DD0EDDBC}"/>
    <cellStyle name="쉼표 19 2 3 3 4" xfId="22866" xr:uid="{9956A58B-B2F3-4E87-B046-8C14B2F0AB5D}"/>
    <cellStyle name="쉼표 19 2 3 4" xfId="5842" xr:uid="{156DEF9F-520C-40AD-BDA7-412EC2105117}"/>
    <cellStyle name="쉼표 19 2 3 4 2" xfId="15570" xr:uid="{6676CFFE-8780-4A2E-A123-E07A266A2789}"/>
    <cellStyle name="쉼표 19 2 3 4 2 2" xfId="35026" xr:uid="{B8F385BD-D1C9-483E-BEEB-AD8AC697A9EA}"/>
    <cellStyle name="쉼표 19 2 3 4 3" xfId="25298" xr:uid="{125308C4-CC4E-4066-BBD6-2E85A8CDBD90}"/>
    <cellStyle name="쉼표 19 2 3 5" xfId="10706" xr:uid="{53CE24BC-88F4-463F-9B42-7A4E00DA29F9}"/>
    <cellStyle name="쉼표 19 2 3 5 2" xfId="30162" xr:uid="{AC50CA0A-C66E-47BE-9F39-91D7771F248D}"/>
    <cellStyle name="쉼표 19 2 3 6" xfId="20434" xr:uid="{168003D2-9FA7-46B1-84C7-B42C6C1B3644}"/>
    <cellStyle name="쉼표 19 2 4" xfId="1586" xr:uid="{7C953C9E-2FCB-49F9-B697-C94F764AC0F9}"/>
    <cellStyle name="쉼표 19 2 4 2" xfId="4018" xr:uid="{57938719-AF5B-4736-A055-B68D7E0ADD92}"/>
    <cellStyle name="쉼표 19 2 4 2 2" xfId="8882" xr:uid="{8A55757D-A946-4C7F-8706-A18F78DADA9E}"/>
    <cellStyle name="쉼표 19 2 4 2 2 2" xfId="18610" xr:uid="{AC4B801B-142B-4F79-9DF2-773BDD93EFF6}"/>
    <cellStyle name="쉼표 19 2 4 2 2 2 2" xfId="38066" xr:uid="{720FCF6E-DCDA-4312-924A-CA80B255013E}"/>
    <cellStyle name="쉼표 19 2 4 2 2 3" xfId="28338" xr:uid="{1CFC9FD0-C4E3-4016-9EDA-62D4EE3F0466}"/>
    <cellStyle name="쉼표 19 2 4 2 3" xfId="13746" xr:uid="{BB9FE77C-4E63-425F-858F-EB77BD8A68D3}"/>
    <cellStyle name="쉼표 19 2 4 2 3 2" xfId="33202" xr:uid="{01D06DD0-C43E-4B64-9B6F-3497DB587CB3}"/>
    <cellStyle name="쉼표 19 2 4 2 4" xfId="23474" xr:uid="{857C438E-248B-4996-92B0-70838447FF66}"/>
    <cellStyle name="쉼표 19 2 4 3" xfId="6450" xr:uid="{A42D09D1-06E6-4363-8152-4B173CB5CB75}"/>
    <cellStyle name="쉼표 19 2 4 3 2" xfId="16178" xr:uid="{99016052-8BD0-465B-9F6C-F9859AB71216}"/>
    <cellStyle name="쉼표 19 2 4 3 2 2" xfId="35634" xr:uid="{2B9E9812-105A-4CD7-B19F-9A874178BD56}"/>
    <cellStyle name="쉼표 19 2 4 3 3" xfId="25906" xr:uid="{714B8EC8-8746-4749-A112-80B473486D4D}"/>
    <cellStyle name="쉼표 19 2 4 4" xfId="11314" xr:uid="{536C92D8-B243-4DD3-AA78-3753AF140941}"/>
    <cellStyle name="쉼표 19 2 4 4 2" xfId="30770" xr:uid="{4CCC939E-52A2-4EE9-ABAD-03B844CA7125}"/>
    <cellStyle name="쉼표 19 2 4 5" xfId="21042" xr:uid="{61EF89FA-4359-4AA9-8CB7-DF9900EFC0DA}"/>
    <cellStyle name="쉼표 19 2 5" xfId="2802" xr:uid="{067F4CF3-DF03-4500-A430-7E9E75B929B7}"/>
    <cellStyle name="쉼표 19 2 5 2" xfId="7666" xr:uid="{552A6EAE-4CC8-4830-A9FE-670EC68E4F6D}"/>
    <cellStyle name="쉼표 19 2 5 2 2" xfId="17394" xr:uid="{CF3910B9-CF88-4C72-A99D-7BC0BCCC3A38}"/>
    <cellStyle name="쉼표 19 2 5 2 2 2" xfId="36850" xr:uid="{F7394DE7-3C4A-4D8A-A5AC-41E56C9A9581}"/>
    <cellStyle name="쉼표 19 2 5 2 3" xfId="27122" xr:uid="{E1F14C50-3CFC-4A8E-AFD8-194596FDF7B8}"/>
    <cellStyle name="쉼표 19 2 5 3" xfId="12530" xr:uid="{001190A8-9F9F-4424-9245-CA2C930C166B}"/>
    <cellStyle name="쉼표 19 2 5 3 2" xfId="31986" xr:uid="{AE1B0BF4-38D1-4164-9A75-D6763315579C}"/>
    <cellStyle name="쉼표 19 2 5 4" xfId="22258" xr:uid="{604100C4-69A0-49B3-8A7E-A938B44C4D92}"/>
    <cellStyle name="쉼표 19 2 6" xfId="5234" xr:uid="{57165112-8C52-43C7-A790-447FEE80B4F5}"/>
    <cellStyle name="쉼표 19 2 6 2" xfId="14962" xr:uid="{67553A44-3158-406F-BBF9-A2AFD1016451}"/>
    <cellStyle name="쉼표 19 2 6 2 2" xfId="34418" xr:uid="{3F852A44-ED5A-420F-9BE6-93BDF57E4E4C}"/>
    <cellStyle name="쉼표 19 2 6 3" xfId="24690" xr:uid="{257E753F-E629-48A4-8536-72F870254A6E}"/>
    <cellStyle name="쉼표 19 2 7" xfId="10098" xr:uid="{B7803E7A-D021-4134-BED4-46EC4EFB36EF}"/>
    <cellStyle name="쉼표 19 2 7 2" xfId="29554" xr:uid="{93B31A3B-AF97-44FF-B304-B15C2F708757}"/>
    <cellStyle name="쉼표 19 2 8" xfId="19826" xr:uid="{E9537F9D-D0EB-4B8B-AED1-20A40ACFF668}"/>
    <cellStyle name="쉼표 19 3" xfId="522" xr:uid="{3AA34228-9886-428D-94DB-0D76B16B58F1}"/>
    <cellStyle name="쉼표 19 3 2" xfId="1130" xr:uid="{0D8CEE5B-7C8A-4422-AD80-C6374D6B8C8E}"/>
    <cellStyle name="쉼표 19 3 2 2" xfId="2346" xr:uid="{C93DA130-0771-4702-B530-372F7CC1B99D}"/>
    <cellStyle name="쉼표 19 3 2 2 2" xfId="4778" xr:uid="{924F5A8E-32D1-47BB-A6F7-DE2C27414662}"/>
    <cellStyle name="쉼표 19 3 2 2 2 2" xfId="9642" xr:uid="{76BF2C15-DCE9-495D-A9D0-92726C47AF84}"/>
    <cellStyle name="쉼표 19 3 2 2 2 2 2" xfId="19370" xr:uid="{65557CB1-E6F8-46B9-8A16-E1063144BD17}"/>
    <cellStyle name="쉼표 19 3 2 2 2 2 2 2" xfId="38826" xr:uid="{624DCDCF-5A5D-4BEB-8A0F-82E30F0AD6AB}"/>
    <cellStyle name="쉼표 19 3 2 2 2 2 3" xfId="29098" xr:uid="{EBDAFC98-C078-44E4-858F-7E794E47A33D}"/>
    <cellStyle name="쉼표 19 3 2 2 2 3" xfId="14506" xr:uid="{641C5221-EFC8-47FF-A87E-B32E3F91326C}"/>
    <cellStyle name="쉼표 19 3 2 2 2 3 2" xfId="33962" xr:uid="{044DD650-14E0-4D01-82E9-6F5FC13377E0}"/>
    <cellStyle name="쉼표 19 3 2 2 2 4" xfId="24234" xr:uid="{ACE3A14A-A39E-4CBA-B8F9-B9CE24C6443C}"/>
    <cellStyle name="쉼표 19 3 2 2 3" xfId="7210" xr:uid="{9C275FAA-923F-40A2-B68E-CCED5531AA1C}"/>
    <cellStyle name="쉼표 19 3 2 2 3 2" xfId="16938" xr:uid="{9F9302E1-CC2A-495F-9665-F41B31E6C46E}"/>
    <cellStyle name="쉼표 19 3 2 2 3 2 2" xfId="36394" xr:uid="{ACBB4E48-FB1B-4E30-B08E-4B3F87C7E928}"/>
    <cellStyle name="쉼표 19 3 2 2 3 3" xfId="26666" xr:uid="{1EB5A87A-D326-4EDC-9602-4D30A0A8E70B}"/>
    <cellStyle name="쉼표 19 3 2 2 4" xfId="12074" xr:uid="{C0868038-51FC-4B34-9697-C9AE788E06CE}"/>
    <cellStyle name="쉼표 19 3 2 2 4 2" xfId="31530" xr:uid="{60B931FE-C478-4F47-AB08-4368C8EFD651}"/>
    <cellStyle name="쉼표 19 3 2 2 5" xfId="21802" xr:uid="{14081B48-FB2C-4D9B-B798-1A6747344E79}"/>
    <cellStyle name="쉼표 19 3 2 3" xfId="3562" xr:uid="{80FE4645-37DC-4901-B697-D0584F7635CF}"/>
    <cellStyle name="쉼표 19 3 2 3 2" xfId="8426" xr:uid="{9A829131-C9AB-40E9-A7AD-F0C2B8B2B993}"/>
    <cellStyle name="쉼표 19 3 2 3 2 2" xfId="18154" xr:uid="{34056A87-28DD-4BD7-BC8C-A7FE3A3630C3}"/>
    <cellStyle name="쉼표 19 3 2 3 2 2 2" xfId="37610" xr:uid="{A54D3943-FDD4-43E4-8FC0-5C7AA9F7F4C4}"/>
    <cellStyle name="쉼표 19 3 2 3 2 3" xfId="27882" xr:uid="{14AF1068-9706-479C-AE3A-0732AA4C30C3}"/>
    <cellStyle name="쉼표 19 3 2 3 3" xfId="13290" xr:uid="{8EBE5698-99EC-49A4-9C43-81A0DFE3BA9D}"/>
    <cellStyle name="쉼표 19 3 2 3 3 2" xfId="32746" xr:uid="{23EC1830-42EE-4EA3-B751-EC061CB6E78E}"/>
    <cellStyle name="쉼표 19 3 2 3 4" xfId="23018" xr:uid="{2FE3914F-327B-4B97-9CB1-45C8095F8DB4}"/>
    <cellStyle name="쉼표 19 3 2 4" xfId="5994" xr:uid="{04F6EC0B-9F36-4914-B752-360591220505}"/>
    <cellStyle name="쉼표 19 3 2 4 2" xfId="15722" xr:uid="{618D2538-38B6-4ECA-8AF2-7ED14B9D0675}"/>
    <cellStyle name="쉼표 19 3 2 4 2 2" xfId="35178" xr:uid="{F5E7A665-C722-4F36-900E-EEBA73BC47CD}"/>
    <cellStyle name="쉼표 19 3 2 4 3" xfId="25450" xr:uid="{581195E3-C5A7-4F62-9804-65CDE4273418}"/>
    <cellStyle name="쉼표 19 3 2 5" xfId="10858" xr:uid="{DF949118-3952-4B75-968E-D51592C051F2}"/>
    <cellStyle name="쉼표 19 3 2 5 2" xfId="30314" xr:uid="{F87C848C-6719-454D-B546-8983E1B168C6}"/>
    <cellStyle name="쉼표 19 3 2 6" xfId="20586" xr:uid="{1FE79C98-1F16-49A1-91FE-61B75313F3CB}"/>
    <cellStyle name="쉼표 19 3 3" xfId="1738" xr:uid="{4B283E32-9FBE-443D-9A75-412CE7A81D78}"/>
    <cellStyle name="쉼표 19 3 3 2" xfId="4170" xr:uid="{A8B086D3-B549-4D05-BC0E-2F13AE99CB40}"/>
    <cellStyle name="쉼표 19 3 3 2 2" xfId="9034" xr:uid="{344EF0E5-189F-4CBD-A249-7822025D4EA2}"/>
    <cellStyle name="쉼표 19 3 3 2 2 2" xfId="18762" xr:uid="{0DB17259-627B-400D-892A-70606726A639}"/>
    <cellStyle name="쉼표 19 3 3 2 2 2 2" xfId="38218" xr:uid="{234B4F94-7DC0-4715-B7F3-8055719C9002}"/>
    <cellStyle name="쉼표 19 3 3 2 2 3" xfId="28490" xr:uid="{FE9635F7-A61D-4D41-951A-47F2BFACCE4C}"/>
    <cellStyle name="쉼표 19 3 3 2 3" xfId="13898" xr:uid="{3425E678-2EC0-4C69-9ACF-7B4DFC13312A}"/>
    <cellStyle name="쉼표 19 3 3 2 3 2" xfId="33354" xr:uid="{784027CD-1BF1-4F56-A802-1A6CCCD5AE4D}"/>
    <cellStyle name="쉼표 19 3 3 2 4" xfId="23626" xr:uid="{A69EB66D-F3C9-45B4-AA67-6BA008B69DE5}"/>
    <cellStyle name="쉼표 19 3 3 3" xfId="6602" xr:uid="{2C0458B6-C9BC-4DB1-893A-3D5A888B7274}"/>
    <cellStyle name="쉼표 19 3 3 3 2" xfId="16330" xr:uid="{6CCFBCBA-04B6-4FEB-B003-1BCA4D9BCAE0}"/>
    <cellStyle name="쉼표 19 3 3 3 2 2" xfId="35786" xr:uid="{6BDF55BB-952C-4771-B446-4E583999C7E2}"/>
    <cellStyle name="쉼표 19 3 3 3 3" xfId="26058" xr:uid="{73926ABB-DCE7-4DAB-859B-E21541CDBE61}"/>
    <cellStyle name="쉼표 19 3 3 4" xfId="11466" xr:uid="{AD8113FD-E3AC-495A-9CBC-8AD5EE074815}"/>
    <cellStyle name="쉼표 19 3 3 4 2" xfId="30922" xr:uid="{0BC542BA-C287-46C4-A6DF-5EA50D62DD98}"/>
    <cellStyle name="쉼표 19 3 3 5" xfId="21194" xr:uid="{1494DB83-5896-40D0-9F61-646F2D9C2616}"/>
    <cellStyle name="쉼표 19 3 4" xfId="2954" xr:uid="{02DDFB14-68FD-44E5-936E-42A8BA1CFB87}"/>
    <cellStyle name="쉼표 19 3 4 2" xfId="7818" xr:uid="{3786DBFD-AFFC-42AE-9351-25AAAFA52935}"/>
    <cellStyle name="쉼표 19 3 4 2 2" xfId="17546" xr:uid="{29D8E851-A74D-4C3F-8F59-9BD38CBEF47F}"/>
    <cellStyle name="쉼표 19 3 4 2 2 2" xfId="37002" xr:uid="{6C4838A9-448F-48C8-BDC3-554B132E0537}"/>
    <cellStyle name="쉼표 19 3 4 2 3" xfId="27274" xr:uid="{64654DC6-ACAB-441F-BC1E-1546E53F7E1A}"/>
    <cellStyle name="쉼표 19 3 4 3" xfId="12682" xr:uid="{C7843743-101D-4E97-A862-064B54A1EC75}"/>
    <cellStyle name="쉼표 19 3 4 3 2" xfId="32138" xr:uid="{F911BE7B-2295-447E-BE48-1D7B25759A8D}"/>
    <cellStyle name="쉼표 19 3 4 4" xfId="22410" xr:uid="{E11AA1DE-0FD1-4F4F-A031-E85A4ED6B5DA}"/>
    <cellStyle name="쉼표 19 3 5" xfId="5386" xr:uid="{10C6C491-0D0A-498A-906B-D1068FBA3246}"/>
    <cellStyle name="쉼표 19 3 5 2" xfId="15114" xr:uid="{523BFCAE-8D86-4BCC-9005-689959C0D89F}"/>
    <cellStyle name="쉼표 19 3 5 2 2" xfId="34570" xr:uid="{7026322A-CA01-4AAC-BC2E-E30C7C953D58}"/>
    <cellStyle name="쉼표 19 3 5 3" xfId="24842" xr:uid="{7F93E8E5-5097-4CDA-B8CD-996267D7AA74}"/>
    <cellStyle name="쉼표 19 3 6" xfId="10250" xr:uid="{4B1FD047-D328-4FDB-9475-90412D292F02}"/>
    <cellStyle name="쉼표 19 3 6 2" xfId="29706" xr:uid="{3683E394-E110-469B-9CE2-83943FCBE675}"/>
    <cellStyle name="쉼표 19 3 7" xfId="19978" xr:uid="{3698231E-AD7E-4492-8670-B81D18DC27BD}"/>
    <cellStyle name="쉼표 19 4" xfId="826" xr:uid="{0AC5A405-EDB1-468E-BA2A-9F35F6844BE6}"/>
    <cellStyle name="쉼표 19 4 2" xfId="2042" xr:uid="{286D6DD6-9A27-4CAD-8544-79CA2BEDFD36}"/>
    <cellStyle name="쉼표 19 4 2 2" xfId="4474" xr:uid="{E6954D65-FAF7-4CD8-81EE-DF580AFCC9B4}"/>
    <cellStyle name="쉼표 19 4 2 2 2" xfId="9338" xr:uid="{099566DD-B3E4-481A-BD78-378CEB3623E4}"/>
    <cellStyle name="쉼표 19 4 2 2 2 2" xfId="19066" xr:uid="{C8FE0447-785E-4B9F-A972-ACDBFA77078F}"/>
    <cellStyle name="쉼표 19 4 2 2 2 2 2" xfId="38522" xr:uid="{E210D563-2C3D-443A-9D7A-B5F308A559BD}"/>
    <cellStyle name="쉼표 19 4 2 2 2 3" xfId="28794" xr:uid="{052AB238-27B8-4816-BE02-05428855E034}"/>
    <cellStyle name="쉼표 19 4 2 2 3" xfId="14202" xr:uid="{76871FEC-2981-405F-97A7-51002B63CC6B}"/>
    <cellStyle name="쉼표 19 4 2 2 3 2" xfId="33658" xr:uid="{6E920497-B208-4B94-8CA3-B3063640CF71}"/>
    <cellStyle name="쉼표 19 4 2 2 4" xfId="23930" xr:uid="{E5CD5293-96D6-4EB4-8AD4-9B050486AF5E}"/>
    <cellStyle name="쉼표 19 4 2 3" xfId="6906" xr:uid="{A7AF23D1-651F-41D7-8E7C-F59E12D3BC33}"/>
    <cellStyle name="쉼표 19 4 2 3 2" xfId="16634" xr:uid="{CAEE706F-9ABC-4523-B7CA-A2AC5FBF6C94}"/>
    <cellStyle name="쉼표 19 4 2 3 2 2" xfId="36090" xr:uid="{CB0F9832-FD2F-45ED-BB4C-ABC8AB647110}"/>
    <cellStyle name="쉼표 19 4 2 3 3" xfId="26362" xr:uid="{D06A0E8C-3781-4306-B53A-BBBA04E37CA4}"/>
    <cellStyle name="쉼표 19 4 2 4" xfId="11770" xr:uid="{07C0278D-6FAE-4189-90AC-DECBB96601C4}"/>
    <cellStyle name="쉼표 19 4 2 4 2" xfId="31226" xr:uid="{5F3EA885-4E95-411A-9276-6AB9B8A3069F}"/>
    <cellStyle name="쉼표 19 4 2 5" xfId="21498" xr:uid="{0B9C01ED-2235-423E-B1D1-C54D6DEA23C4}"/>
    <cellStyle name="쉼표 19 4 3" xfId="3258" xr:uid="{E231EA13-F842-4856-8C4D-F1B7CD7E60F4}"/>
    <cellStyle name="쉼표 19 4 3 2" xfId="8122" xr:uid="{1E61B900-FF08-4CC1-B1EF-FBF12EF79D8F}"/>
    <cellStyle name="쉼표 19 4 3 2 2" xfId="17850" xr:uid="{76813FE1-149E-44B7-B841-0043FE8CE4D1}"/>
    <cellStyle name="쉼표 19 4 3 2 2 2" xfId="37306" xr:uid="{57745804-80E6-454B-8BF8-0DF82AF465EC}"/>
    <cellStyle name="쉼표 19 4 3 2 3" xfId="27578" xr:uid="{921E408E-73C2-4661-B8AF-897CAA8C79F5}"/>
    <cellStyle name="쉼표 19 4 3 3" xfId="12986" xr:uid="{1DDB9F9B-D53E-4719-91E4-1C2A8BA32673}"/>
    <cellStyle name="쉼표 19 4 3 3 2" xfId="32442" xr:uid="{154A6BE8-86F6-4310-9DD3-95AB8B749F5D}"/>
    <cellStyle name="쉼표 19 4 3 4" xfId="22714" xr:uid="{4D7B6F31-1DBC-49A3-9EA9-C0B8EC927D9E}"/>
    <cellStyle name="쉼표 19 4 4" xfId="5690" xr:uid="{5634835D-24E0-440D-B609-A856F1BB5412}"/>
    <cellStyle name="쉼표 19 4 4 2" xfId="15418" xr:uid="{15DAE22C-933D-443F-AAC8-7181B0CB7CF7}"/>
    <cellStyle name="쉼표 19 4 4 2 2" xfId="34874" xr:uid="{DCBB573B-2FFD-4169-A389-B30A1E83C017}"/>
    <cellStyle name="쉼표 19 4 4 3" xfId="25146" xr:uid="{C4C3343F-12DC-4DD3-AD09-98EEDFBBCF70}"/>
    <cellStyle name="쉼표 19 4 5" xfId="10554" xr:uid="{47DA3B80-5F90-4B2A-B710-5B57EB4AD17F}"/>
    <cellStyle name="쉼표 19 4 5 2" xfId="30010" xr:uid="{A1801CF8-99BE-492A-9855-34EA77A22CDF}"/>
    <cellStyle name="쉼표 19 4 6" xfId="20282" xr:uid="{092CEEA0-0D21-463D-9E3B-06C2FFFB561D}"/>
    <cellStyle name="쉼표 19 5" xfId="1434" xr:uid="{1DCD58F7-FC6D-4FFA-8DEC-303053DA07C1}"/>
    <cellStyle name="쉼표 19 5 2" xfId="3866" xr:uid="{E7CEA0EB-E67A-4ED2-83E7-3622DEC88A74}"/>
    <cellStyle name="쉼표 19 5 2 2" xfId="8730" xr:uid="{9F732568-FE5D-4F9D-88D8-7E069ADDBEDC}"/>
    <cellStyle name="쉼표 19 5 2 2 2" xfId="18458" xr:uid="{8CF041A6-5DCC-4731-9CFD-436553860F91}"/>
    <cellStyle name="쉼표 19 5 2 2 2 2" xfId="37914" xr:uid="{CC16C81E-FCEF-4C3B-806B-A96AD5C6861C}"/>
    <cellStyle name="쉼표 19 5 2 2 3" xfId="28186" xr:uid="{E0D891AD-DFA9-4922-BF98-740260B1210C}"/>
    <cellStyle name="쉼표 19 5 2 3" xfId="13594" xr:uid="{EDA7A938-84A1-4D2C-AFCC-358950DF3A40}"/>
    <cellStyle name="쉼표 19 5 2 3 2" xfId="33050" xr:uid="{36AE14F1-99E0-4AB2-AFC2-EB32E8EED79A}"/>
    <cellStyle name="쉼표 19 5 2 4" xfId="23322" xr:uid="{0FC282F4-0FB4-473F-B187-99CEBD0399F4}"/>
    <cellStyle name="쉼표 19 5 3" xfId="6298" xr:uid="{6AD8BA13-FAD8-4CF5-984D-C638CC487F89}"/>
    <cellStyle name="쉼표 19 5 3 2" xfId="16026" xr:uid="{FC9B4449-4DD4-45ED-807D-CFE66AF0ECC2}"/>
    <cellStyle name="쉼표 19 5 3 2 2" xfId="35482" xr:uid="{C174A802-5244-4B9B-809E-4BF9BDAFA4DA}"/>
    <cellStyle name="쉼표 19 5 3 3" xfId="25754" xr:uid="{3ACCB8B6-0CBA-455B-A7F3-F525F3B61211}"/>
    <cellStyle name="쉼표 19 5 4" xfId="11162" xr:uid="{C44262AA-2614-45FF-9A51-AFF63A480B44}"/>
    <cellStyle name="쉼표 19 5 4 2" xfId="30618" xr:uid="{15A1D050-862F-4DB8-AF7D-92011F0C3E7E}"/>
    <cellStyle name="쉼표 19 5 5" xfId="20890" xr:uid="{9EBA119A-8D4F-4122-81C1-7582F0BBD09B}"/>
    <cellStyle name="쉼표 19 6" xfId="2650" xr:uid="{80CD5B21-67D9-4148-AEC2-2E2AFCE25B86}"/>
    <cellStyle name="쉼표 19 6 2" xfId="7514" xr:uid="{D6763DF4-2D9E-4BF7-BC32-C554F7DB50F5}"/>
    <cellStyle name="쉼표 19 6 2 2" xfId="17242" xr:uid="{67F0DB15-9452-4BCF-A360-76AFEEE10151}"/>
    <cellStyle name="쉼표 19 6 2 2 2" xfId="36698" xr:uid="{A86A5425-4861-4254-BE44-4B14997986DE}"/>
    <cellStyle name="쉼표 19 6 2 3" xfId="26970" xr:uid="{1D28C5D0-88EC-4EA3-909B-D0A64CBB2797}"/>
    <cellStyle name="쉼표 19 6 3" xfId="12378" xr:uid="{728424D9-D3E3-4039-B37B-9368669C3E63}"/>
    <cellStyle name="쉼표 19 6 3 2" xfId="31834" xr:uid="{789DFF41-5829-401A-9D80-9C6B8D5D29B9}"/>
    <cellStyle name="쉼표 19 6 4" xfId="22106" xr:uid="{F91284CD-DDE0-476D-B8FA-2E3073340F81}"/>
    <cellStyle name="쉼표 19 7" xfId="5082" xr:uid="{A189EDCD-6F4D-45BB-BD62-B0982DEBC7EB}"/>
    <cellStyle name="쉼표 19 7 2" xfId="14810" xr:uid="{22C61B7F-4BAD-449A-AFE0-5D3E9A425A4D}"/>
    <cellStyle name="쉼표 19 7 2 2" xfId="34266" xr:uid="{EE2C7922-51F8-4B58-839B-FA49FF09B3AD}"/>
    <cellStyle name="쉼표 19 7 3" xfId="24538" xr:uid="{B71F8A16-AA81-4A96-9E1B-6B285B7996F5}"/>
    <cellStyle name="쉼표 19 8" xfId="9946" xr:uid="{E98D2363-21C7-4917-99EA-DE2C067BCD43}"/>
    <cellStyle name="쉼표 19 8 2" xfId="29402" xr:uid="{9E8B280C-F6D4-4A77-B22E-5632EEF37F19}"/>
    <cellStyle name="쉼표 19 9" xfId="19674" xr:uid="{E0C0F3C8-8FDE-498D-B7DD-DA8E56957288}"/>
    <cellStyle name="쉼표 2" xfId="131" xr:uid="{EFC8BB7C-94CC-4407-9F8B-491538956442}"/>
    <cellStyle name="쉼표 2 2" xfId="284" xr:uid="{72859E4E-6707-4C87-9AAD-AFB485D58552}"/>
    <cellStyle name="쉼표 2 2 2" xfId="589" xr:uid="{F7F0A0B7-418D-4AB9-826C-B9753452AA0E}"/>
    <cellStyle name="쉼표 2 2 2 2" xfId="1197" xr:uid="{F8158EBB-45F7-4A43-9784-A8EA8D090A2C}"/>
    <cellStyle name="쉼표 2 2 2 2 2" xfId="2413" xr:uid="{CC0208E7-233D-4330-9AA0-4FE56B6FE27F}"/>
    <cellStyle name="쉼표 2 2 2 2 2 2" xfId="4845" xr:uid="{AA2663BC-B4BD-4970-920F-64B0878728DC}"/>
    <cellStyle name="쉼표 2 2 2 2 2 2 2" xfId="9709" xr:uid="{D379CA6F-A817-47FF-80E8-6A6856F54478}"/>
    <cellStyle name="쉼표 2 2 2 2 2 2 2 2" xfId="19437" xr:uid="{94E10F99-8083-4DD9-9D49-5470EEE0F4FC}"/>
    <cellStyle name="쉼표 2 2 2 2 2 2 2 2 2" xfId="38893" xr:uid="{7FABE543-1F79-4D34-A03E-46F5ED7833FB}"/>
    <cellStyle name="쉼표 2 2 2 2 2 2 2 3" xfId="29165" xr:uid="{009F2350-A607-4CA7-91AD-DCD9911D0F76}"/>
    <cellStyle name="쉼표 2 2 2 2 2 2 3" xfId="14573" xr:uid="{7ADAD5F1-BE21-4DFC-8FAD-93CAA410E2AB}"/>
    <cellStyle name="쉼표 2 2 2 2 2 2 3 2" xfId="34029" xr:uid="{1BF75BBD-CB58-46FB-BD22-62CFBD8472BA}"/>
    <cellStyle name="쉼표 2 2 2 2 2 2 4" xfId="24301" xr:uid="{7FD7B8C3-B173-4AAE-94E3-33B6E97C5D6B}"/>
    <cellStyle name="쉼표 2 2 2 2 2 3" xfId="7277" xr:uid="{64F459E8-3F71-4DBD-8C30-2DE6AF968436}"/>
    <cellStyle name="쉼표 2 2 2 2 2 3 2" xfId="17005" xr:uid="{089D35EA-CB95-46CE-9D65-D9ECC9D0EBAA}"/>
    <cellStyle name="쉼표 2 2 2 2 2 3 2 2" xfId="36461" xr:uid="{F4066A07-332B-4C6A-8D1F-38A5110A774D}"/>
    <cellStyle name="쉼표 2 2 2 2 2 3 3" xfId="26733" xr:uid="{2C61DD51-0A7A-4335-9239-999AC4324E3F}"/>
    <cellStyle name="쉼표 2 2 2 2 2 4" xfId="12141" xr:uid="{88E3882B-E933-4DEB-83FA-9748863FBF80}"/>
    <cellStyle name="쉼표 2 2 2 2 2 4 2" xfId="31597" xr:uid="{04757A45-CDED-4881-9582-62872A2B178A}"/>
    <cellStyle name="쉼표 2 2 2 2 2 5" xfId="21869" xr:uid="{7E256218-3AF2-4DD4-81B0-11B47F8BF5C8}"/>
    <cellStyle name="쉼표 2 2 2 2 3" xfId="3629" xr:uid="{78BC89FE-A91E-4B8F-A5AF-30530EADCB90}"/>
    <cellStyle name="쉼표 2 2 2 2 3 2" xfId="8493" xr:uid="{BC61D705-51A0-490B-9DD8-8783E6343EB8}"/>
    <cellStyle name="쉼표 2 2 2 2 3 2 2" xfId="18221" xr:uid="{8722B1A2-D41E-456C-9CB7-33DB8201847A}"/>
    <cellStyle name="쉼표 2 2 2 2 3 2 2 2" xfId="37677" xr:uid="{84049C71-B66B-4491-82A3-085F5C359CCD}"/>
    <cellStyle name="쉼표 2 2 2 2 3 2 3" xfId="27949" xr:uid="{2402E044-5789-44CA-93C3-99F0034C1EDE}"/>
    <cellStyle name="쉼표 2 2 2 2 3 3" xfId="13357" xr:uid="{8FFCDA11-C9DE-4E01-8D69-297D55C4ED0C}"/>
    <cellStyle name="쉼표 2 2 2 2 3 3 2" xfId="32813" xr:uid="{80FD693E-4AFC-4C1F-8A45-9CDFABE4258E}"/>
    <cellStyle name="쉼표 2 2 2 2 3 4" xfId="23085" xr:uid="{82944B40-9739-4B09-B9C1-FED0C5902AD7}"/>
    <cellStyle name="쉼표 2 2 2 2 4" xfId="6061" xr:uid="{02E19886-B86D-446F-A0C3-5CD50241523D}"/>
    <cellStyle name="쉼표 2 2 2 2 4 2" xfId="15789" xr:uid="{98CCB3E9-3D96-4866-8D16-5E4858102038}"/>
    <cellStyle name="쉼표 2 2 2 2 4 2 2" xfId="35245" xr:uid="{1B0A3F0E-43C4-4B19-829D-26EF19358E71}"/>
    <cellStyle name="쉼표 2 2 2 2 4 3" xfId="25517" xr:uid="{0F3907AE-C0CB-402A-AFAE-079C9A958C5F}"/>
    <cellStyle name="쉼표 2 2 2 2 5" xfId="10925" xr:uid="{9D12AF60-EE22-493B-B011-1F8CC5921190}"/>
    <cellStyle name="쉼표 2 2 2 2 5 2" xfId="30381" xr:uid="{B217DBE2-00AB-4AF3-9846-466DF8368DD0}"/>
    <cellStyle name="쉼표 2 2 2 2 6" xfId="20653" xr:uid="{449C5347-3E5C-45B7-84BB-7BA6D0BA1B74}"/>
    <cellStyle name="쉼표 2 2 2 3" xfId="1805" xr:uid="{9C59DBB7-B419-410E-8EE9-5EA0EE6F9420}"/>
    <cellStyle name="쉼표 2 2 2 3 2" xfId="4237" xr:uid="{4AE3D710-84AC-44C6-A867-FD928A971417}"/>
    <cellStyle name="쉼표 2 2 2 3 2 2" xfId="9101" xr:uid="{C7FF1C9A-5734-4927-9CEA-60B0BFF512DF}"/>
    <cellStyle name="쉼표 2 2 2 3 2 2 2" xfId="18829" xr:uid="{96C49CB4-3BCA-4272-BA7A-86195BFBA83F}"/>
    <cellStyle name="쉼표 2 2 2 3 2 2 2 2" xfId="38285" xr:uid="{BAB4B954-3CB6-45C8-BA07-C945C97BFA43}"/>
    <cellStyle name="쉼표 2 2 2 3 2 2 3" xfId="28557" xr:uid="{3CC2AB6F-F5C9-4EED-8791-99FD6FDAA406}"/>
    <cellStyle name="쉼표 2 2 2 3 2 3" xfId="13965" xr:uid="{520F865A-0655-4096-A1E3-2B08694AE7F3}"/>
    <cellStyle name="쉼표 2 2 2 3 2 3 2" xfId="33421" xr:uid="{E15734CA-2908-46BE-8449-84B3DBE3004D}"/>
    <cellStyle name="쉼표 2 2 2 3 2 4" xfId="23693" xr:uid="{8BCDA222-CBE9-4231-8DCB-834919BFD814}"/>
    <cellStyle name="쉼표 2 2 2 3 3" xfId="6669" xr:uid="{DBE1B08A-7076-477F-A78E-1B2A134125CB}"/>
    <cellStyle name="쉼표 2 2 2 3 3 2" xfId="16397" xr:uid="{3711A258-6B63-4BF9-AF16-B2EB69A14916}"/>
    <cellStyle name="쉼표 2 2 2 3 3 2 2" xfId="35853" xr:uid="{982D60E3-90CA-4BE6-9004-C7549865F468}"/>
    <cellStyle name="쉼표 2 2 2 3 3 3" xfId="26125" xr:uid="{4D06C601-7ADB-4D4B-B698-8C4729F46659}"/>
    <cellStyle name="쉼표 2 2 2 3 4" xfId="11533" xr:uid="{8EFD384C-C3E1-4402-95E8-58F803EF4284}"/>
    <cellStyle name="쉼표 2 2 2 3 4 2" xfId="30989" xr:uid="{804F20B4-D2A4-48AA-A14C-48231153D6D8}"/>
    <cellStyle name="쉼표 2 2 2 3 5" xfId="21261" xr:uid="{D5FC744B-07A2-45ED-88C6-7B0D0AD5702C}"/>
    <cellStyle name="쉼표 2 2 2 4" xfId="3021" xr:uid="{C7AEE70D-BCA4-499A-897A-2FFFDFA946C0}"/>
    <cellStyle name="쉼표 2 2 2 4 2" xfId="7885" xr:uid="{DCD58EDD-CDA0-452B-844A-088D7282F800}"/>
    <cellStyle name="쉼표 2 2 2 4 2 2" xfId="17613" xr:uid="{6DAFB370-6ABF-44AE-A324-A0664BD2078C}"/>
    <cellStyle name="쉼표 2 2 2 4 2 2 2" xfId="37069" xr:uid="{699E6BF9-F6C8-4CBC-904A-97F8E7DE2150}"/>
    <cellStyle name="쉼표 2 2 2 4 2 3" xfId="27341" xr:uid="{832A8499-C019-4FF0-9DA8-3E20261FCCB2}"/>
    <cellStyle name="쉼표 2 2 2 4 3" xfId="12749" xr:uid="{EBFA31C8-9420-43F6-939D-166BD61E9EFC}"/>
    <cellStyle name="쉼표 2 2 2 4 3 2" xfId="32205" xr:uid="{DC6BC695-EB8C-4A20-8DE9-A2115A6676C2}"/>
    <cellStyle name="쉼표 2 2 2 4 4" xfId="22477" xr:uid="{B1DD0B63-8362-4CA7-932C-B06C38707DF1}"/>
    <cellStyle name="쉼표 2 2 2 5" xfId="5453" xr:uid="{ED40FE18-388A-49B6-877A-E9A348230A49}"/>
    <cellStyle name="쉼표 2 2 2 5 2" xfId="15181" xr:uid="{B975C48A-7BAD-4F1E-9913-D0FB0E59AA4E}"/>
    <cellStyle name="쉼표 2 2 2 5 2 2" xfId="34637" xr:uid="{EF05B71F-A520-4365-B67F-7053A1A03DA2}"/>
    <cellStyle name="쉼표 2 2 2 5 3" xfId="24909" xr:uid="{630D5D29-2143-4DD6-8C61-678C706C1393}"/>
    <cellStyle name="쉼표 2 2 2 6" xfId="10317" xr:uid="{3DEC9353-5310-4600-8E32-DEDB3497AE88}"/>
    <cellStyle name="쉼표 2 2 2 6 2" xfId="29773" xr:uid="{C7FCEFCC-BE2A-4E82-97CC-5F38175F4FCC}"/>
    <cellStyle name="쉼표 2 2 2 7" xfId="20045" xr:uid="{8416D0C9-D5BB-4319-A237-30DE080AB52F}"/>
    <cellStyle name="쉼표 2 2 3" xfId="893" xr:uid="{94E748F8-82CC-4943-B801-A1E77A365BC4}"/>
    <cellStyle name="쉼표 2 2 3 2" xfId="2109" xr:uid="{A77DC47C-40A7-4DA9-8415-ED31C3C3D331}"/>
    <cellStyle name="쉼표 2 2 3 2 2" xfId="4541" xr:uid="{B3EF9CB0-2544-4881-9FC0-63B86AAB6D35}"/>
    <cellStyle name="쉼표 2 2 3 2 2 2" xfId="9405" xr:uid="{528F6083-F80E-4BDF-95D6-263AF3754F6D}"/>
    <cellStyle name="쉼표 2 2 3 2 2 2 2" xfId="19133" xr:uid="{966F14CA-A27D-45B2-B5F6-6CC199FF5974}"/>
    <cellStyle name="쉼표 2 2 3 2 2 2 2 2" xfId="38589" xr:uid="{A2043317-6D92-491E-B4CA-7A2064B3205C}"/>
    <cellStyle name="쉼표 2 2 3 2 2 2 3" xfId="28861" xr:uid="{ED0678E0-B5ED-481D-B7ED-BB829818F81F}"/>
    <cellStyle name="쉼표 2 2 3 2 2 3" xfId="14269" xr:uid="{DB0E68F0-A2FF-4E86-B011-23F7D8B3F2A9}"/>
    <cellStyle name="쉼표 2 2 3 2 2 3 2" xfId="33725" xr:uid="{89C63778-9E60-4516-A7D3-D6651B8F9A96}"/>
    <cellStyle name="쉼표 2 2 3 2 2 4" xfId="23997" xr:uid="{D338CB73-3738-4CC3-8CB4-88E22D4B5C25}"/>
    <cellStyle name="쉼표 2 2 3 2 3" xfId="6973" xr:uid="{823CECFC-3611-4686-A45A-7CE03DCA95B3}"/>
    <cellStyle name="쉼표 2 2 3 2 3 2" xfId="16701" xr:uid="{292AAB76-3FC7-4677-BB65-DA9715177165}"/>
    <cellStyle name="쉼표 2 2 3 2 3 2 2" xfId="36157" xr:uid="{07B98382-4889-4BB6-8D85-49087C235577}"/>
    <cellStyle name="쉼표 2 2 3 2 3 3" xfId="26429" xr:uid="{552D1BA4-93A7-480C-8E8C-607A62B80D4B}"/>
    <cellStyle name="쉼표 2 2 3 2 4" xfId="11837" xr:uid="{B100D39B-92D9-4B3F-9D04-F416D285D3B6}"/>
    <cellStyle name="쉼표 2 2 3 2 4 2" xfId="31293" xr:uid="{06B5F196-B4BD-432F-AAB8-77E2F7EBFCE0}"/>
    <cellStyle name="쉼표 2 2 3 2 5" xfId="21565" xr:uid="{D1D65721-BB22-4FBE-8442-598E116DA7A1}"/>
    <cellStyle name="쉼표 2 2 3 3" xfId="3325" xr:uid="{5DF36AB9-A66A-488D-B02E-CC4181FC4941}"/>
    <cellStyle name="쉼표 2 2 3 3 2" xfId="8189" xr:uid="{C56AE306-9B55-4C7E-83B5-BFD4F900379B}"/>
    <cellStyle name="쉼표 2 2 3 3 2 2" xfId="17917" xr:uid="{63EC0F82-647C-41CC-BCBE-F7EF6D9AAC7E}"/>
    <cellStyle name="쉼표 2 2 3 3 2 2 2" xfId="37373" xr:uid="{D54CF2CB-E961-4FF8-A157-40BD952B880B}"/>
    <cellStyle name="쉼표 2 2 3 3 2 3" xfId="27645" xr:uid="{58C8E2C7-564B-4DC8-95F9-E2C63ADEF9D2}"/>
    <cellStyle name="쉼표 2 2 3 3 3" xfId="13053" xr:uid="{099F80D8-3760-4C7B-BD05-18707B17E3F6}"/>
    <cellStyle name="쉼표 2 2 3 3 3 2" xfId="32509" xr:uid="{D133FECF-C04D-46E7-84E6-ECA9AB181B52}"/>
    <cellStyle name="쉼표 2 2 3 3 4" xfId="22781" xr:uid="{D31F98DA-4ED3-47C9-9E4A-04574FDF53D0}"/>
    <cellStyle name="쉼표 2 2 3 4" xfId="5757" xr:uid="{9B45E9B3-9681-4125-8F33-7B6498AD8D84}"/>
    <cellStyle name="쉼표 2 2 3 4 2" xfId="15485" xr:uid="{C455CDFC-1A4C-4C59-8236-7C2C502930C8}"/>
    <cellStyle name="쉼표 2 2 3 4 2 2" xfId="34941" xr:uid="{7DEFF242-80A1-4278-9E2A-3CDBB75FA65A}"/>
    <cellStyle name="쉼표 2 2 3 4 3" xfId="25213" xr:uid="{354189E7-76D0-4F8D-A0DA-74327B68A40A}"/>
    <cellStyle name="쉼표 2 2 3 5" xfId="10621" xr:uid="{558CC679-2B09-4CA3-970A-D76D78F6298B}"/>
    <cellStyle name="쉼표 2 2 3 5 2" xfId="30077" xr:uid="{A6CF5E51-FD7A-44EB-BCAC-B501E05CFFB3}"/>
    <cellStyle name="쉼표 2 2 3 6" xfId="20349" xr:uid="{C762CCC0-534F-4074-809B-952BCE72EA3B}"/>
    <cellStyle name="쉼표 2 2 4" xfId="1501" xr:uid="{386429F1-E186-470C-8495-01E67DA2C2D0}"/>
    <cellStyle name="쉼표 2 2 4 2" xfId="3933" xr:uid="{865A2F36-86CA-4273-83A9-E081E94AFFBF}"/>
    <cellStyle name="쉼표 2 2 4 2 2" xfId="8797" xr:uid="{509B322C-25AE-4F50-94D7-9B8294066424}"/>
    <cellStyle name="쉼표 2 2 4 2 2 2" xfId="18525" xr:uid="{BE608F95-54BE-400A-87E5-94D9F38A5329}"/>
    <cellStyle name="쉼표 2 2 4 2 2 2 2" xfId="37981" xr:uid="{65B8A8D7-A80E-4519-94A7-3313BCE40434}"/>
    <cellStyle name="쉼표 2 2 4 2 2 3" xfId="28253" xr:uid="{4FF05D6D-833D-4FCE-867A-1E98264C5A42}"/>
    <cellStyle name="쉼표 2 2 4 2 3" xfId="13661" xr:uid="{09825D97-0500-4E77-98EF-4927287D1759}"/>
    <cellStyle name="쉼표 2 2 4 2 3 2" xfId="33117" xr:uid="{5615CE72-E348-4108-BBE9-06FEB118B571}"/>
    <cellStyle name="쉼표 2 2 4 2 4" xfId="23389" xr:uid="{C9BA5C11-E277-4B12-AF4B-C4AD8ABF2174}"/>
    <cellStyle name="쉼표 2 2 4 3" xfId="6365" xr:uid="{6B0C0EE3-7D6F-469B-A7FF-4A7955AD445C}"/>
    <cellStyle name="쉼표 2 2 4 3 2" xfId="16093" xr:uid="{A24E98F5-E9CB-4DF2-B946-D91B369AF012}"/>
    <cellStyle name="쉼표 2 2 4 3 2 2" xfId="35549" xr:uid="{9A26A329-08C2-4683-87E7-C5F8C2DC3786}"/>
    <cellStyle name="쉼표 2 2 4 3 3" xfId="25821" xr:uid="{663EC756-5142-4E8F-8BAE-8CEE2956F2B6}"/>
    <cellStyle name="쉼표 2 2 4 4" xfId="11229" xr:uid="{C8777A09-243D-43C9-92B1-3AECBF8FBFF5}"/>
    <cellStyle name="쉼표 2 2 4 4 2" xfId="30685" xr:uid="{1A2D7993-2FE2-4AFA-B543-182480B308FA}"/>
    <cellStyle name="쉼표 2 2 4 5" xfId="20957" xr:uid="{9E10B82B-92A9-4A59-9364-EE6410419A81}"/>
    <cellStyle name="쉼표 2 2 5" xfId="2717" xr:uid="{A3905611-D4C3-4754-BB89-28F91C4E0409}"/>
    <cellStyle name="쉼표 2 2 5 2" xfId="7581" xr:uid="{05B5A565-AE1A-4A0D-A9E2-221322E9A318}"/>
    <cellStyle name="쉼표 2 2 5 2 2" xfId="17309" xr:uid="{81AF34FF-5D95-431D-8FA4-F7DD728AF442}"/>
    <cellStyle name="쉼표 2 2 5 2 2 2" xfId="36765" xr:uid="{402C772F-319D-43AC-9CB5-53F8D8732C93}"/>
    <cellStyle name="쉼표 2 2 5 2 3" xfId="27037" xr:uid="{1A3AB753-953E-4F4B-B602-95B293E93B2C}"/>
    <cellStyle name="쉼표 2 2 5 3" xfId="12445" xr:uid="{9356452A-1B9A-49D0-8C85-F578FF0ED572}"/>
    <cellStyle name="쉼표 2 2 5 3 2" xfId="31901" xr:uid="{13C01D93-675E-4F8C-AF48-13206A7747D5}"/>
    <cellStyle name="쉼표 2 2 5 4" xfId="22173" xr:uid="{BFF6883D-AA21-4F5C-A9F4-A5E429E199E6}"/>
    <cellStyle name="쉼표 2 2 6" xfId="5149" xr:uid="{C3F3005E-79A9-4035-B60F-D187092A357D}"/>
    <cellStyle name="쉼표 2 2 6 2" xfId="14877" xr:uid="{70265F34-B365-42A3-B8A7-3089C090267F}"/>
    <cellStyle name="쉼표 2 2 6 2 2" xfId="34333" xr:uid="{A246DD33-B6C0-4E06-9957-F2AAAE4CA228}"/>
    <cellStyle name="쉼표 2 2 6 3" xfId="24605" xr:uid="{747328C0-28E3-4BEF-82B0-9E8634E1900A}"/>
    <cellStyle name="쉼표 2 2 7" xfId="10013" xr:uid="{0D5F44EB-39C8-464E-99BB-8EC81089705F}"/>
    <cellStyle name="쉼표 2 2 7 2" xfId="29469" xr:uid="{9D79F522-2FEB-4732-9C9B-F230883131DF}"/>
    <cellStyle name="쉼표 2 2 8" xfId="19741" xr:uid="{5A0C0DB6-074A-4354-8F0E-2053B051F37F}"/>
    <cellStyle name="쉼표 2 3" xfId="437" xr:uid="{FFCDDFC9-786F-441D-9D11-6C25ECA3BE17}"/>
    <cellStyle name="쉼표 2 3 2" xfId="1045" xr:uid="{2B53B22C-A11E-4E58-A4DB-95165B7CA39B}"/>
    <cellStyle name="쉼표 2 3 2 2" xfId="2261" xr:uid="{8DFA271D-F199-480E-80D3-1857FCC75D33}"/>
    <cellStyle name="쉼표 2 3 2 2 2" xfId="4693" xr:uid="{1035AE3D-F4B2-4F66-B554-0E4200AA9436}"/>
    <cellStyle name="쉼표 2 3 2 2 2 2" xfId="9557" xr:uid="{C6DCD708-C637-42D1-9676-669A8E5E443D}"/>
    <cellStyle name="쉼표 2 3 2 2 2 2 2" xfId="19285" xr:uid="{E77138ED-2219-48E7-92AC-AC69A196C1E7}"/>
    <cellStyle name="쉼표 2 3 2 2 2 2 2 2" xfId="38741" xr:uid="{B7EE0310-8457-4830-918B-F7B6FBB0397A}"/>
    <cellStyle name="쉼표 2 3 2 2 2 2 3" xfId="29013" xr:uid="{5CB6A41C-F9E8-42BE-98AB-586136B431C1}"/>
    <cellStyle name="쉼표 2 3 2 2 2 3" xfId="14421" xr:uid="{53D86FE7-A540-47B0-B346-70AF73134A4C}"/>
    <cellStyle name="쉼표 2 3 2 2 2 3 2" xfId="33877" xr:uid="{214A927A-FA41-45DD-B1FE-29E663203F2E}"/>
    <cellStyle name="쉼표 2 3 2 2 2 4" xfId="24149" xr:uid="{5C95784F-08D5-409D-BB65-8D9BC67319B0}"/>
    <cellStyle name="쉼표 2 3 2 2 3" xfId="7125" xr:uid="{FB057C49-E10B-4D06-A9AF-32E939E2DA2E}"/>
    <cellStyle name="쉼표 2 3 2 2 3 2" xfId="16853" xr:uid="{BA88089E-473D-4EDA-BBE9-4F587EEA1080}"/>
    <cellStyle name="쉼표 2 3 2 2 3 2 2" xfId="36309" xr:uid="{7A294379-597A-4BC4-8A1D-DBAFC385B0F8}"/>
    <cellStyle name="쉼표 2 3 2 2 3 3" xfId="26581" xr:uid="{9F10ED42-C0C7-474D-9DB3-865AC3A065C4}"/>
    <cellStyle name="쉼표 2 3 2 2 4" xfId="11989" xr:uid="{E6A7D5F9-4F42-4E4B-A123-A6D4A79009CD}"/>
    <cellStyle name="쉼표 2 3 2 2 4 2" xfId="31445" xr:uid="{D486937B-704D-4C42-8096-A74FD4DD0DFD}"/>
    <cellStyle name="쉼표 2 3 2 2 5" xfId="21717" xr:uid="{491C3126-E0F4-495D-A5D0-311014E083B4}"/>
    <cellStyle name="쉼표 2 3 2 3" xfId="3477" xr:uid="{A71AB9E9-4B6C-48F1-9F22-954B73BDCA7F}"/>
    <cellStyle name="쉼표 2 3 2 3 2" xfId="8341" xr:uid="{B9F7A9CD-BB17-4F09-B869-A7E2E6D85638}"/>
    <cellStyle name="쉼표 2 3 2 3 2 2" xfId="18069" xr:uid="{3EB4A4F2-6AE2-465F-AC10-3E4EA066E448}"/>
    <cellStyle name="쉼표 2 3 2 3 2 2 2" xfId="37525" xr:uid="{69EEA96F-74B4-4539-96B2-3E0851ADA6D5}"/>
    <cellStyle name="쉼표 2 3 2 3 2 3" xfId="27797" xr:uid="{F08C5989-49EA-457E-90A6-E5768276EDFB}"/>
    <cellStyle name="쉼표 2 3 2 3 3" xfId="13205" xr:uid="{A37B31AE-9A24-4556-9BE4-C31D53173B21}"/>
    <cellStyle name="쉼표 2 3 2 3 3 2" xfId="32661" xr:uid="{2984ACDE-24E6-45AF-894C-05B4EB8EF7D1}"/>
    <cellStyle name="쉼표 2 3 2 3 4" xfId="22933" xr:uid="{90244120-FC86-48D2-9232-6D3F357B26A8}"/>
    <cellStyle name="쉼표 2 3 2 4" xfId="5909" xr:uid="{68E5DC06-FA49-491F-A438-0532E4DEE321}"/>
    <cellStyle name="쉼표 2 3 2 4 2" xfId="15637" xr:uid="{A4CB8580-9FA5-4815-8B71-AE3E7B4EF260}"/>
    <cellStyle name="쉼표 2 3 2 4 2 2" xfId="35093" xr:uid="{DD797489-DDBD-4AFF-9952-10FCF85B88CF}"/>
    <cellStyle name="쉼표 2 3 2 4 3" xfId="25365" xr:uid="{6AD07849-D4F5-44F7-95D7-3E16CD1F0F21}"/>
    <cellStyle name="쉼표 2 3 2 5" xfId="10773" xr:uid="{3FEFAA40-1DF1-4DFB-836F-D10B770B0948}"/>
    <cellStyle name="쉼표 2 3 2 5 2" xfId="30229" xr:uid="{F3EA08EE-44E2-4D48-BF38-92452203F277}"/>
    <cellStyle name="쉼표 2 3 2 6" xfId="20501" xr:uid="{4B3EB793-8465-49D6-BC5C-C55C12510146}"/>
    <cellStyle name="쉼표 2 3 3" xfId="1653" xr:uid="{AEC480C5-2739-43D9-BE6A-C5F038F6729B}"/>
    <cellStyle name="쉼표 2 3 3 2" xfId="4085" xr:uid="{1131BCF4-6D65-4D13-A38F-2FADED8DC9DC}"/>
    <cellStyle name="쉼표 2 3 3 2 2" xfId="8949" xr:uid="{08A79EE0-1E30-44EC-B1DB-EF06338CD19C}"/>
    <cellStyle name="쉼표 2 3 3 2 2 2" xfId="18677" xr:uid="{850D1ADE-4A2B-4DFD-9F61-AE87070298DA}"/>
    <cellStyle name="쉼표 2 3 3 2 2 2 2" xfId="38133" xr:uid="{7A70235D-8C28-44BF-8ED0-F949351EC408}"/>
    <cellStyle name="쉼표 2 3 3 2 2 3" xfId="28405" xr:uid="{53497861-5F20-4AFA-BF56-520E4A1C177C}"/>
    <cellStyle name="쉼표 2 3 3 2 3" xfId="13813" xr:uid="{F220F308-5572-44B3-9E52-FF318CE24DD0}"/>
    <cellStyle name="쉼표 2 3 3 2 3 2" xfId="33269" xr:uid="{32B22F92-B7BA-408E-8782-6FCD4253BA64}"/>
    <cellStyle name="쉼표 2 3 3 2 4" xfId="23541" xr:uid="{87BC1D13-41E2-4142-B473-71D338EF8B85}"/>
    <cellStyle name="쉼표 2 3 3 3" xfId="6517" xr:uid="{F3E71A34-5313-4F91-899D-C09FD221310C}"/>
    <cellStyle name="쉼표 2 3 3 3 2" xfId="16245" xr:uid="{8D64A3C8-B5DB-4423-A298-AC12AD36009C}"/>
    <cellStyle name="쉼표 2 3 3 3 2 2" xfId="35701" xr:uid="{28F33BE5-8135-4311-AE2A-E5A5336F9F8E}"/>
    <cellStyle name="쉼표 2 3 3 3 3" xfId="25973" xr:uid="{FF6BECD6-0940-4328-A1DE-C0B1AD169C7D}"/>
    <cellStyle name="쉼표 2 3 3 4" xfId="11381" xr:uid="{A10F4201-5D8F-4C78-BF9F-88B378506462}"/>
    <cellStyle name="쉼표 2 3 3 4 2" xfId="30837" xr:uid="{16DFECF3-88E4-4CDD-B7FD-40A23326E93B}"/>
    <cellStyle name="쉼표 2 3 3 5" xfId="21109" xr:uid="{98786EC0-8BF9-459E-8B52-C0F52FA79597}"/>
    <cellStyle name="쉼표 2 3 4" xfId="2869" xr:uid="{8A2EF349-C866-4433-AC22-A7A66F48CDEE}"/>
    <cellStyle name="쉼표 2 3 4 2" xfId="7733" xr:uid="{D57570FF-2B64-4ADB-A3DC-B3CB76E9257A}"/>
    <cellStyle name="쉼표 2 3 4 2 2" xfId="17461" xr:uid="{7BC785D6-B4B2-4CE7-BF98-18FD250735C2}"/>
    <cellStyle name="쉼표 2 3 4 2 2 2" xfId="36917" xr:uid="{ED2D9E3C-31B0-41DE-A3C4-E1CDFDEA943F}"/>
    <cellStyle name="쉼표 2 3 4 2 3" xfId="27189" xr:uid="{B42271B4-D077-4590-89CF-D60A3812AD32}"/>
    <cellStyle name="쉼표 2 3 4 3" xfId="12597" xr:uid="{BCEB6311-50F6-4A74-BDDD-1590BBCBDF00}"/>
    <cellStyle name="쉼표 2 3 4 3 2" xfId="32053" xr:uid="{B797207F-80FF-4B59-B1C6-24B59BC2874B}"/>
    <cellStyle name="쉼표 2 3 4 4" xfId="22325" xr:uid="{CF15DC6A-D1C8-4505-AA17-A90877B0FC2A}"/>
    <cellStyle name="쉼표 2 3 5" xfId="5301" xr:uid="{EA0FACF3-B05E-46B9-BF99-CE4CC596CA12}"/>
    <cellStyle name="쉼표 2 3 5 2" xfId="15029" xr:uid="{5AB74926-90E6-4B17-8680-1C26EAC0C00A}"/>
    <cellStyle name="쉼표 2 3 5 2 2" xfId="34485" xr:uid="{AEE776B7-490D-4FB8-B4CE-9F84480F7C3B}"/>
    <cellStyle name="쉼표 2 3 5 3" xfId="24757" xr:uid="{267A5B70-6FA3-4B38-A51B-7FB13270C162}"/>
    <cellStyle name="쉼표 2 3 6" xfId="10165" xr:uid="{EECB18D3-5955-48DC-9543-D8F6265E2F43}"/>
    <cellStyle name="쉼표 2 3 6 2" xfId="29621" xr:uid="{369B8C94-2C29-498F-A242-5C0C1E1946D7}"/>
    <cellStyle name="쉼표 2 3 7" xfId="19893" xr:uid="{03A414D0-5656-4799-9DF2-02CEFAB332E5}"/>
    <cellStyle name="쉼표 2 4" xfId="741" xr:uid="{4DDE01AA-41BF-4C1F-8ED6-35C130254057}"/>
    <cellStyle name="쉼표 2 4 2" xfId="1957" xr:uid="{22B2D369-A8BB-4AC0-8D59-BDA6B54CCDD7}"/>
    <cellStyle name="쉼표 2 4 2 2" xfId="4389" xr:uid="{5B19F0DE-8FC7-4D1D-BAA0-B9191579DE39}"/>
    <cellStyle name="쉼표 2 4 2 2 2" xfId="9253" xr:uid="{8841C2DC-4884-46F6-A0C6-BD9B1DDE4700}"/>
    <cellStyle name="쉼표 2 4 2 2 2 2" xfId="18981" xr:uid="{E96D3B2C-49EF-4330-9D9C-68C90D7AF935}"/>
    <cellStyle name="쉼표 2 4 2 2 2 2 2" xfId="38437" xr:uid="{1CB89798-81FB-4C1C-9CBF-C6DF71288EF9}"/>
    <cellStyle name="쉼표 2 4 2 2 2 3" xfId="28709" xr:uid="{C35E0018-AD4B-4FA8-8E60-B0DA75A15C68}"/>
    <cellStyle name="쉼표 2 4 2 2 3" xfId="14117" xr:uid="{E566C570-D2F5-4733-B2D4-B5D5889FF496}"/>
    <cellStyle name="쉼표 2 4 2 2 3 2" xfId="33573" xr:uid="{D01616A5-A33A-4A60-BE1F-E2177C2F5020}"/>
    <cellStyle name="쉼표 2 4 2 2 4" xfId="23845" xr:uid="{2BCEFE0F-FEF6-4BCC-AC28-D216CCDC58F3}"/>
    <cellStyle name="쉼표 2 4 2 3" xfId="6821" xr:uid="{41C28BC7-06C1-4FF6-965D-F507C7BC7321}"/>
    <cellStyle name="쉼표 2 4 2 3 2" xfId="16549" xr:uid="{E1263449-EE46-4B8F-BC3B-0B256581BD96}"/>
    <cellStyle name="쉼표 2 4 2 3 2 2" xfId="36005" xr:uid="{D7766163-5231-45C7-8134-B4F50E0334A4}"/>
    <cellStyle name="쉼표 2 4 2 3 3" xfId="26277" xr:uid="{18546E45-B347-4373-BBC0-A6A5D97E6742}"/>
    <cellStyle name="쉼표 2 4 2 4" xfId="11685" xr:uid="{00B3DB90-B763-44A2-8F11-CBEE4D160B0D}"/>
    <cellStyle name="쉼표 2 4 2 4 2" xfId="31141" xr:uid="{F9168729-693B-491A-ACE2-282348485EBC}"/>
    <cellStyle name="쉼표 2 4 2 5" xfId="21413" xr:uid="{C1BCFDCE-51CF-4A03-9C1E-706A2479675E}"/>
    <cellStyle name="쉼표 2 4 3" xfId="3173" xr:uid="{16245C23-E13A-4BE3-8254-FFAD748DB461}"/>
    <cellStyle name="쉼표 2 4 3 2" xfId="8037" xr:uid="{8AB00620-C152-44E1-AFA1-D4E0A2DBBAF6}"/>
    <cellStyle name="쉼표 2 4 3 2 2" xfId="17765" xr:uid="{19F9E7C1-A747-4BC2-8E21-CAE67EF2A0EF}"/>
    <cellStyle name="쉼표 2 4 3 2 2 2" xfId="37221" xr:uid="{E34AD291-FE8D-4421-8B32-D79FE1CA841A}"/>
    <cellStyle name="쉼표 2 4 3 2 3" xfId="27493" xr:uid="{1A0B493C-17D6-44D0-B35C-5413F4AE9237}"/>
    <cellStyle name="쉼표 2 4 3 3" xfId="12901" xr:uid="{796DDCF4-B7B8-46BA-B70D-1D8C7E9799AA}"/>
    <cellStyle name="쉼표 2 4 3 3 2" xfId="32357" xr:uid="{F82BD8CA-71AD-4088-A5B0-3402FC931858}"/>
    <cellStyle name="쉼표 2 4 3 4" xfId="22629" xr:uid="{EC7A84D0-2CA0-4E84-BEA8-4F2D5316C22E}"/>
    <cellStyle name="쉼표 2 4 4" xfId="5605" xr:uid="{666832DE-A571-4B47-9A7D-64EC69415E70}"/>
    <cellStyle name="쉼표 2 4 4 2" xfId="15333" xr:uid="{36BADD86-E44A-4A96-AC57-DA42AF84E143}"/>
    <cellStyle name="쉼표 2 4 4 2 2" xfId="34789" xr:uid="{BA3B6DB9-BC63-4B4E-9516-ECA4AB494C17}"/>
    <cellStyle name="쉼표 2 4 4 3" xfId="25061" xr:uid="{18A56756-CED9-4706-815B-494EAF038835}"/>
    <cellStyle name="쉼표 2 4 5" xfId="10469" xr:uid="{5472A674-4A7D-400E-9AC2-E831E17AA6AF}"/>
    <cellStyle name="쉼표 2 4 5 2" xfId="29925" xr:uid="{E4B6E85E-32F8-41D7-B311-798A4E43D1CE}"/>
    <cellStyle name="쉼표 2 4 6" xfId="20197" xr:uid="{52C0934E-BFC2-41A5-A074-94A4C303D468}"/>
    <cellStyle name="쉼표 2 5" xfId="1349" xr:uid="{C1460A78-85B1-4788-B12F-D3D6B0B56B03}"/>
    <cellStyle name="쉼표 2 5 2" xfId="3781" xr:uid="{93BE644D-EC6C-4AB3-B3D2-1775DF2C112B}"/>
    <cellStyle name="쉼표 2 5 2 2" xfId="8645" xr:uid="{C300ABA7-6CD5-4C3B-823C-196CD0243584}"/>
    <cellStyle name="쉼표 2 5 2 2 2" xfId="18373" xr:uid="{5EDCC4A5-E2C4-4A04-95E8-21BA6FD3FB2F}"/>
    <cellStyle name="쉼표 2 5 2 2 2 2" xfId="37829" xr:uid="{D22B38DF-F898-48EE-8590-17AE2022EC04}"/>
    <cellStyle name="쉼표 2 5 2 2 3" xfId="28101" xr:uid="{FDD6CDC6-4F76-4047-A1F3-527E9D284041}"/>
    <cellStyle name="쉼표 2 5 2 3" xfId="13509" xr:uid="{0D57D506-8494-4424-8CFF-7E69629BB760}"/>
    <cellStyle name="쉼표 2 5 2 3 2" xfId="32965" xr:uid="{E2247DD1-B4A3-4166-BCEA-E725D0AC071A}"/>
    <cellStyle name="쉼표 2 5 2 4" xfId="23237" xr:uid="{1C6836BE-7447-4298-8ED7-EAA15DCC0C6C}"/>
    <cellStyle name="쉼표 2 5 3" xfId="6213" xr:uid="{8FAC24F1-CBD7-4408-AA77-94077BAE000D}"/>
    <cellStyle name="쉼표 2 5 3 2" xfId="15941" xr:uid="{E2C0CA00-A061-4EB5-93B1-EDFA34A527D5}"/>
    <cellStyle name="쉼표 2 5 3 2 2" xfId="35397" xr:uid="{ECD0BCB1-F30C-4E65-ABB8-DD1099B259B1}"/>
    <cellStyle name="쉼표 2 5 3 3" xfId="25669" xr:uid="{4BD9C262-77DE-4ACD-94B8-225D2980A201}"/>
    <cellStyle name="쉼표 2 5 4" xfId="11077" xr:uid="{EF4146F3-B778-4A7C-BBD5-7AAA75334B2F}"/>
    <cellStyle name="쉼표 2 5 4 2" xfId="30533" xr:uid="{91372EF3-9BE0-4698-B054-4A9F30DE647A}"/>
    <cellStyle name="쉼표 2 5 5" xfId="20805" xr:uid="{51CA74E4-D10D-4E90-9DE3-D8FCA0DF00B2}"/>
    <cellStyle name="쉼표 2 6" xfId="2565" xr:uid="{F0278A6A-E8C0-4D83-B923-835B2C87FC38}"/>
    <cellStyle name="쉼표 2 6 2" xfId="7429" xr:uid="{D41EBCAC-218A-4A7B-9157-C966EEA5840C}"/>
    <cellStyle name="쉼표 2 6 2 2" xfId="17157" xr:uid="{8D5540D2-764F-4F95-91A9-FEEAA21B826C}"/>
    <cellStyle name="쉼표 2 6 2 2 2" xfId="36613" xr:uid="{53F9BD17-C243-47A1-822B-A2DF88633DED}"/>
    <cellStyle name="쉼표 2 6 2 3" xfId="26885" xr:uid="{088B86B9-549A-4169-AA2C-CE24CFAC7477}"/>
    <cellStyle name="쉼표 2 6 3" xfId="12293" xr:uid="{4E4494D6-22C0-4136-BEFC-4B5E28B36A32}"/>
    <cellStyle name="쉼표 2 6 3 2" xfId="31749" xr:uid="{5EC45DC1-FF64-4224-9D38-A1611DBF99D4}"/>
    <cellStyle name="쉼표 2 6 4" xfId="22021" xr:uid="{A7A593C2-2031-4FE8-ACBC-5C65ADB35D8E}"/>
    <cellStyle name="쉼표 2 7" xfId="4997" xr:uid="{DBB94BAB-BF78-4FDB-AD63-3C0E15FE4C64}"/>
    <cellStyle name="쉼표 2 7 2" xfId="14725" xr:uid="{5F263371-892A-4323-B03B-033DC9387758}"/>
    <cellStyle name="쉼표 2 7 2 2" xfId="34181" xr:uid="{859087EC-7337-4351-B275-9CA74DBEDCDB}"/>
    <cellStyle name="쉼표 2 7 3" xfId="24453" xr:uid="{C6A32CA9-F530-455A-9901-4301773EF160}"/>
    <cellStyle name="쉼표 2 8" xfId="9861" xr:uid="{37A69C25-3B43-4B9E-8F0C-4B6A7BADDB8C}"/>
    <cellStyle name="쉼표 2 8 2" xfId="29317" xr:uid="{32D3121D-C742-4628-A50D-96079053C74D}"/>
    <cellStyle name="쉼표 2 9" xfId="19589" xr:uid="{89DEF291-9579-4788-B45B-C43062867EFD}"/>
    <cellStyle name="쉼표 20" xfId="141" xr:uid="{432E40E9-074C-41A1-9A5A-2504F8EB9752}"/>
    <cellStyle name="쉼표 20 2" xfId="294" xr:uid="{9FCF05D2-9395-42F1-A721-93CB8E6C7F99}"/>
    <cellStyle name="쉼표 20 2 2" xfId="599" xr:uid="{70BBACCB-25B6-4A2E-B797-7A279C83E0B6}"/>
    <cellStyle name="쉼표 20 2 2 2" xfId="1207" xr:uid="{3614A74A-C6AE-4F0E-A7D9-D700A9FDF09A}"/>
    <cellStyle name="쉼표 20 2 2 2 2" xfId="2423" xr:uid="{18D784F2-BA07-4735-8F61-7075249BA913}"/>
    <cellStyle name="쉼표 20 2 2 2 2 2" xfId="4855" xr:uid="{08CA0C41-423B-4A28-93EA-9BDF42CC0140}"/>
    <cellStyle name="쉼표 20 2 2 2 2 2 2" xfId="9719" xr:uid="{D616349B-CC6B-4D59-AC66-46C12DCE2121}"/>
    <cellStyle name="쉼표 20 2 2 2 2 2 2 2" xfId="19447" xr:uid="{C49BC521-B9F6-4168-9781-26A60BCEFA6D}"/>
    <cellStyle name="쉼표 20 2 2 2 2 2 2 2 2" xfId="38903" xr:uid="{2D0710C5-C939-4395-9DFC-2EB9710B7381}"/>
    <cellStyle name="쉼표 20 2 2 2 2 2 2 3" xfId="29175" xr:uid="{31EF8035-2E15-4795-978C-3D3A3777188A}"/>
    <cellStyle name="쉼표 20 2 2 2 2 2 3" xfId="14583" xr:uid="{B83A308E-23B6-4202-8AAE-C580649D383D}"/>
    <cellStyle name="쉼표 20 2 2 2 2 2 3 2" xfId="34039" xr:uid="{7FD295AD-C6E7-4579-A6F3-CB59CA4C2C82}"/>
    <cellStyle name="쉼표 20 2 2 2 2 2 4" xfId="24311" xr:uid="{43D96DF8-C0C1-4B2D-871F-00F5BC26340E}"/>
    <cellStyle name="쉼표 20 2 2 2 2 3" xfId="7287" xr:uid="{49C71669-5291-4F54-B5E0-9F784D6C36C0}"/>
    <cellStyle name="쉼표 20 2 2 2 2 3 2" xfId="17015" xr:uid="{4DF58214-920C-41B4-B645-75F2353A37BD}"/>
    <cellStyle name="쉼표 20 2 2 2 2 3 2 2" xfId="36471" xr:uid="{6E348EDA-73F5-4F8A-807D-AB4EAF7BDDE7}"/>
    <cellStyle name="쉼표 20 2 2 2 2 3 3" xfId="26743" xr:uid="{2AF0ADA2-3F03-4A9C-866F-58867DBC5964}"/>
    <cellStyle name="쉼표 20 2 2 2 2 4" xfId="12151" xr:uid="{E169A527-4AE3-457E-BFE3-A878F48D067C}"/>
    <cellStyle name="쉼표 20 2 2 2 2 4 2" xfId="31607" xr:uid="{60E1A8D1-5985-4913-9A7B-3340F69FC66F}"/>
    <cellStyle name="쉼표 20 2 2 2 2 5" xfId="21879" xr:uid="{6E834CA0-A68A-4AC2-962C-F26FC3AFBCC1}"/>
    <cellStyle name="쉼표 20 2 2 2 3" xfId="3639" xr:uid="{33976FFD-2AA5-4BC2-8B28-48622957B389}"/>
    <cellStyle name="쉼표 20 2 2 2 3 2" xfId="8503" xr:uid="{4C2CEE96-E66D-42ED-A008-7DFFC108366E}"/>
    <cellStyle name="쉼표 20 2 2 2 3 2 2" xfId="18231" xr:uid="{45F59C0E-E544-41F6-9814-67C50B0CC521}"/>
    <cellStyle name="쉼표 20 2 2 2 3 2 2 2" xfId="37687" xr:uid="{8D1EDA7F-5537-48A6-BDB0-AA89CA132851}"/>
    <cellStyle name="쉼표 20 2 2 2 3 2 3" xfId="27959" xr:uid="{733C7850-32CF-4E99-A91A-ECF91F8087C4}"/>
    <cellStyle name="쉼표 20 2 2 2 3 3" xfId="13367" xr:uid="{335E5617-A108-4E7D-9802-F9E17543A71B}"/>
    <cellStyle name="쉼표 20 2 2 2 3 3 2" xfId="32823" xr:uid="{8AC7ADB4-1981-4AB6-9966-B874DF594EDC}"/>
    <cellStyle name="쉼표 20 2 2 2 3 4" xfId="23095" xr:uid="{FCC02CB6-18A6-4CF4-BDC8-10435BE20079}"/>
    <cellStyle name="쉼표 20 2 2 2 4" xfId="6071" xr:uid="{41756494-7B6E-46FD-B9E2-7D8315875F67}"/>
    <cellStyle name="쉼표 20 2 2 2 4 2" xfId="15799" xr:uid="{8ECD3BE6-669E-47E9-B1F8-73E4393D95EE}"/>
    <cellStyle name="쉼표 20 2 2 2 4 2 2" xfId="35255" xr:uid="{28AA32E2-A888-43C0-9001-8111BB898CF4}"/>
    <cellStyle name="쉼표 20 2 2 2 4 3" xfId="25527" xr:uid="{F0EF791D-5CEB-4249-99AA-E32200B225BD}"/>
    <cellStyle name="쉼표 20 2 2 2 5" xfId="10935" xr:uid="{39915A5E-C041-489F-846C-7C5C0DC02FF5}"/>
    <cellStyle name="쉼표 20 2 2 2 5 2" xfId="30391" xr:uid="{F03E561C-C626-461A-B1D6-F22DDB39671E}"/>
    <cellStyle name="쉼표 20 2 2 2 6" xfId="20663" xr:uid="{99E1BFF9-1B0D-46D5-8714-D886885B2ED3}"/>
    <cellStyle name="쉼표 20 2 2 3" xfId="1815" xr:uid="{665292A2-1368-4F8D-AC7B-D24A986D4D4A}"/>
    <cellStyle name="쉼표 20 2 2 3 2" xfId="4247" xr:uid="{CE92E0A8-8530-4700-9640-181A0E72FC57}"/>
    <cellStyle name="쉼표 20 2 2 3 2 2" xfId="9111" xr:uid="{B78BB14D-2E2D-442F-9D26-ED7002F45F8B}"/>
    <cellStyle name="쉼표 20 2 2 3 2 2 2" xfId="18839" xr:uid="{9B1BF960-EF4B-4275-B27D-8B6F7354B649}"/>
    <cellStyle name="쉼표 20 2 2 3 2 2 2 2" xfId="38295" xr:uid="{784A0865-89E3-4EEA-A9C6-C55BE227DADF}"/>
    <cellStyle name="쉼표 20 2 2 3 2 2 3" xfId="28567" xr:uid="{690E3E8D-2C4F-4FEA-A936-705DDC80809A}"/>
    <cellStyle name="쉼표 20 2 2 3 2 3" xfId="13975" xr:uid="{8EDA071A-7F43-4F4C-A15A-FE96CC7D4DF4}"/>
    <cellStyle name="쉼표 20 2 2 3 2 3 2" xfId="33431" xr:uid="{9B0C6160-7A02-47C6-B999-1A3D1549EA86}"/>
    <cellStyle name="쉼표 20 2 2 3 2 4" xfId="23703" xr:uid="{0EFEE854-B668-426D-9CB0-E1A31528C459}"/>
    <cellStyle name="쉼표 20 2 2 3 3" xfId="6679" xr:uid="{B0259F52-1111-4BF3-8E9C-5A5FBA457E9E}"/>
    <cellStyle name="쉼표 20 2 2 3 3 2" xfId="16407" xr:uid="{3E64DB5C-FAC4-4475-867D-53F681C883AA}"/>
    <cellStyle name="쉼표 20 2 2 3 3 2 2" xfId="35863" xr:uid="{1989AB11-328A-4F28-8075-3AC54199E6DE}"/>
    <cellStyle name="쉼표 20 2 2 3 3 3" xfId="26135" xr:uid="{5273CCD6-CDB1-462F-94C7-319412B0C7E2}"/>
    <cellStyle name="쉼표 20 2 2 3 4" xfId="11543" xr:uid="{95EE86F2-2460-42D0-A17D-97D0F9A926C0}"/>
    <cellStyle name="쉼표 20 2 2 3 4 2" xfId="30999" xr:uid="{A14FF30C-723B-4CA7-9B8D-68560DB5AA28}"/>
    <cellStyle name="쉼표 20 2 2 3 5" xfId="21271" xr:uid="{3BE0093D-61D8-4C75-9C59-26DBC9E7C50A}"/>
    <cellStyle name="쉼표 20 2 2 4" xfId="3031" xr:uid="{B95CC709-4AEA-4EE7-A09D-F7FCEF4D1E24}"/>
    <cellStyle name="쉼표 20 2 2 4 2" xfId="7895" xr:uid="{9F472578-DF59-46F4-82D0-44807831591F}"/>
    <cellStyle name="쉼표 20 2 2 4 2 2" xfId="17623" xr:uid="{FA5C40E6-DD1B-4948-AF2F-D7B643041983}"/>
    <cellStyle name="쉼표 20 2 2 4 2 2 2" xfId="37079" xr:uid="{1243A67B-8380-43C2-9C35-B622C63DA42F}"/>
    <cellStyle name="쉼표 20 2 2 4 2 3" xfId="27351" xr:uid="{94069178-6A24-4EF3-9DD0-941E16166C49}"/>
    <cellStyle name="쉼표 20 2 2 4 3" xfId="12759" xr:uid="{7B7D520D-53A4-44EE-8BCC-C60C5009E85D}"/>
    <cellStyle name="쉼표 20 2 2 4 3 2" xfId="32215" xr:uid="{19AC160C-AB8A-433F-AC39-DA3B0FE1C482}"/>
    <cellStyle name="쉼표 20 2 2 4 4" xfId="22487" xr:uid="{D5640D76-4252-4A0D-81B6-E183D2E4F968}"/>
    <cellStyle name="쉼표 20 2 2 5" xfId="5463" xr:uid="{872B7036-BDC1-4269-9C15-DF58C87BB6BB}"/>
    <cellStyle name="쉼표 20 2 2 5 2" xfId="15191" xr:uid="{2267FA69-5755-4AF2-B6A6-C968C42F9B0C}"/>
    <cellStyle name="쉼표 20 2 2 5 2 2" xfId="34647" xr:uid="{43A1EADB-E4CF-4279-A384-9C79599B933B}"/>
    <cellStyle name="쉼표 20 2 2 5 3" xfId="24919" xr:uid="{6FB40B78-3D12-4672-8B6C-22371D154ADE}"/>
    <cellStyle name="쉼표 20 2 2 6" xfId="10327" xr:uid="{F2F4F396-3DF2-4EAE-B98C-A89B203C8552}"/>
    <cellStyle name="쉼표 20 2 2 6 2" xfId="29783" xr:uid="{F94FCF70-8DBB-472B-81EB-2C006062A0AF}"/>
    <cellStyle name="쉼표 20 2 2 7" xfId="20055" xr:uid="{8D44AA29-119B-47BD-A6AB-D16B16CDABDE}"/>
    <cellStyle name="쉼표 20 2 3" xfId="903" xr:uid="{A6FB2BF5-2420-4863-B1EF-FECB91548A0D}"/>
    <cellStyle name="쉼표 20 2 3 2" xfId="2119" xr:uid="{DD61799E-AA0D-4691-A874-4485AC1394FE}"/>
    <cellStyle name="쉼표 20 2 3 2 2" xfId="4551" xr:uid="{13BB6D32-123A-44D0-9CCA-E7742F776738}"/>
    <cellStyle name="쉼표 20 2 3 2 2 2" xfId="9415" xr:uid="{80DFFDBD-68C4-4E1A-8B4A-77791A334693}"/>
    <cellStyle name="쉼표 20 2 3 2 2 2 2" xfId="19143" xr:uid="{943ECD81-FAF3-4820-8AFC-61E1A6C7998C}"/>
    <cellStyle name="쉼표 20 2 3 2 2 2 2 2" xfId="38599" xr:uid="{A480D8F6-BBBA-40AE-B2E2-A6A958D07FB9}"/>
    <cellStyle name="쉼표 20 2 3 2 2 2 3" xfId="28871" xr:uid="{EEAE4210-4CB6-4B88-9B84-0510A2C10D5E}"/>
    <cellStyle name="쉼표 20 2 3 2 2 3" xfId="14279" xr:uid="{28EA49D8-E9E3-4B03-9692-275FB2911242}"/>
    <cellStyle name="쉼표 20 2 3 2 2 3 2" xfId="33735" xr:uid="{80E45291-DA42-4A56-A24F-BEAA0628258F}"/>
    <cellStyle name="쉼표 20 2 3 2 2 4" xfId="24007" xr:uid="{13F02F7E-52D0-4A48-86D3-24ECA8C980C0}"/>
    <cellStyle name="쉼표 20 2 3 2 3" xfId="6983" xr:uid="{97E34794-24E2-4344-857F-143C14C02B6B}"/>
    <cellStyle name="쉼표 20 2 3 2 3 2" xfId="16711" xr:uid="{FF78C3F9-971C-4C03-BF06-3033C0F9CDAE}"/>
    <cellStyle name="쉼표 20 2 3 2 3 2 2" xfId="36167" xr:uid="{8ACE0ED5-9FEB-4711-970B-5884DA4F1F0E}"/>
    <cellStyle name="쉼표 20 2 3 2 3 3" xfId="26439" xr:uid="{25D896AB-CE68-441C-BFD1-AAD68E48E6D2}"/>
    <cellStyle name="쉼표 20 2 3 2 4" xfId="11847" xr:uid="{B2DEDF17-F8F3-416D-BAF8-72D7486D0ACE}"/>
    <cellStyle name="쉼표 20 2 3 2 4 2" xfId="31303" xr:uid="{AF27AF7F-1724-4B8E-BBE1-CA252F63CB8E}"/>
    <cellStyle name="쉼표 20 2 3 2 5" xfId="21575" xr:uid="{9A90EBAF-77A7-4F8A-8783-9880645A9F87}"/>
    <cellStyle name="쉼표 20 2 3 3" xfId="3335" xr:uid="{6BB5B002-A0C7-444D-AAD1-F24342B2CF18}"/>
    <cellStyle name="쉼표 20 2 3 3 2" xfId="8199" xr:uid="{3E748E79-A2F9-4A2A-90DB-451FE1319925}"/>
    <cellStyle name="쉼표 20 2 3 3 2 2" xfId="17927" xr:uid="{38409965-3A87-4373-B3EF-F8FE1A5C7C76}"/>
    <cellStyle name="쉼표 20 2 3 3 2 2 2" xfId="37383" xr:uid="{5336CDF7-4D8E-4CEB-93C0-C70BCCB936BF}"/>
    <cellStyle name="쉼표 20 2 3 3 2 3" xfId="27655" xr:uid="{A81EAA11-F904-4AC1-AB89-E09D95B09F11}"/>
    <cellStyle name="쉼표 20 2 3 3 3" xfId="13063" xr:uid="{8BE18312-9885-4989-8D23-A0208268CAB9}"/>
    <cellStyle name="쉼표 20 2 3 3 3 2" xfId="32519" xr:uid="{5E2B85D0-60EA-4C96-A5D0-A1C665B2C0A3}"/>
    <cellStyle name="쉼표 20 2 3 3 4" xfId="22791" xr:uid="{EEE12A1A-C2B0-4D4E-8893-AD37DA743542}"/>
    <cellStyle name="쉼표 20 2 3 4" xfId="5767" xr:uid="{14C54810-87E1-42BD-B729-40ABFA01AF30}"/>
    <cellStyle name="쉼표 20 2 3 4 2" xfId="15495" xr:uid="{86A8BA57-ED69-4D18-A5A3-89D48E499A2B}"/>
    <cellStyle name="쉼표 20 2 3 4 2 2" xfId="34951" xr:uid="{958B6762-4780-4E9C-AECC-A916EE124F3D}"/>
    <cellStyle name="쉼표 20 2 3 4 3" xfId="25223" xr:uid="{BF9AA7BE-6062-4D55-BE1E-F945398802B3}"/>
    <cellStyle name="쉼표 20 2 3 5" xfId="10631" xr:uid="{EBDC5947-7DA2-4764-BAD4-797560A278E7}"/>
    <cellStyle name="쉼표 20 2 3 5 2" xfId="30087" xr:uid="{B23FD404-04C3-442A-94ED-8FC144A8CA52}"/>
    <cellStyle name="쉼표 20 2 3 6" xfId="20359" xr:uid="{50FAB8BB-3329-435A-89C0-C1F205AB3E66}"/>
    <cellStyle name="쉼표 20 2 4" xfId="1511" xr:uid="{94DF28C3-F81D-4D67-9EF7-0E9E8E169984}"/>
    <cellStyle name="쉼표 20 2 4 2" xfId="3943" xr:uid="{4B2D3585-9160-47CC-89E8-152417034EE8}"/>
    <cellStyle name="쉼표 20 2 4 2 2" xfId="8807" xr:uid="{AEB06806-9887-4B59-873E-C0EB88393985}"/>
    <cellStyle name="쉼표 20 2 4 2 2 2" xfId="18535" xr:uid="{92EB6212-0F2C-40C9-8C3A-35C13BAEFD1B}"/>
    <cellStyle name="쉼표 20 2 4 2 2 2 2" xfId="37991" xr:uid="{04821F8B-7DC7-4179-9BDA-CBCC55D4F5A7}"/>
    <cellStyle name="쉼표 20 2 4 2 2 3" xfId="28263" xr:uid="{49754F64-349C-451D-ADFE-0435DEF2974B}"/>
    <cellStyle name="쉼표 20 2 4 2 3" xfId="13671" xr:uid="{239AF6FD-890B-418A-A453-D81A653A1340}"/>
    <cellStyle name="쉼표 20 2 4 2 3 2" xfId="33127" xr:uid="{17BA7BFA-2AB0-485D-B820-7AC9487D2F64}"/>
    <cellStyle name="쉼표 20 2 4 2 4" xfId="23399" xr:uid="{542B4E6C-03C0-4738-860A-18619C0D1E14}"/>
    <cellStyle name="쉼표 20 2 4 3" xfId="6375" xr:uid="{CB4AB9D4-A3DB-478D-8360-5E75F64CCEFF}"/>
    <cellStyle name="쉼표 20 2 4 3 2" xfId="16103" xr:uid="{3A542DDE-50BE-4EED-B72A-35D2EF3687BA}"/>
    <cellStyle name="쉼표 20 2 4 3 2 2" xfId="35559" xr:uid="{3ADC9323-B37F-4533-949B-B3E834B33A9D}"/>
    <cellStyle name="쉼표 20 2 4 3 3" xfId="25831" xr:uid="{172A0D64-A09C-49A5-B03C-191C9FD5D45C}"/>
    <cellStyle name="쉼표 20 2 4 4" xfId="11239" xr:uid="{3C69C0A8-678D-428F-A924-E0BF1EF9620C}"/>
    <cellStyle name="쉼표 20 2 4 4 2" xfId="30695" xr:uid="{A77A86C5-E950-4645-9099-B670E3ED54A0}"/>
    <cellStyle name="쉼표 20 2 4 5" xfId="20967" xr:uid="{1FA63925-5849-4BC7-B308-176E8C981E0B}"/>
    <cellStyle name="쉼표 20 2 5" xfId="2727" xr:uid="{57612B47-4CC2-41CD-BB8A-9F578C6E2F1A}"/>
    <cellStyle name="쉼표 20 2 5 2" xfId="7591" xr:uid="{58F5CC51-0800-4B3A-929E-3249692233DE}"/>
    <cellStyle name="쉼표 20 2 5 2 2" xfId="17319" xr:uid="{77BDB75B-0123-418C-9B24-4EE4B5FF36D4}"/>
    <cellStyle name="쉼표 20 2 5 2 2 2" xfId="36775" xr:uid="{67147463-9521-4FD9-B457-F085312AA6EA}"/>
    <cellStyle name="쉼표 20 2 5 2 3" xfId="27047" xr:uid="{5C020A7C-F351-4206-B96D-31A26C0DF3AC}"/>
    <cellStyle name="쉼표 20 2 5 3" xfId="12455" xr:uid="{D63F4FB9-A109-475C-BE6D-772A94A0944D}"/>
    <cellStyle name="쉼표 20 2 5 3 2" xfId="31911" xr:uid="{CCD19BE7-58DE-4BA7-8357-4101A080AE00}"/>
    <cellStyle name="쉼표 20 2 5 4" xfId="22183" xr:uid="{1760F001-95F8-4916-8B76-6855A958BA9B}"/>
    <cellStyle name="쉼표 20 2 6" xfId="5159" xr:uid="{7349EFF1-0B17-46C7-8AF7-F02308B56D3C}"/>
    <cellStyle name="쉼표 20 2 6 2" xfId="14887" xr:uid="{01551E20-110E-4E5C-AA9B-905333C2D86A}"/>
    <cellStyle name="쉼표 20 2 6 2 2" xfId="34343" xr:uid="{949D8180-40A5-4E36-807A-5F5A21ADA7DF}"/>
    <cellStyle name="쉼표 20 2 6 3" xfId="24615" xr:uid="{73FE4D54-82EA-4E97-8C9F-032493D93BDE}"/>
    <cellStyle name="쉼표 20 2 7" xfId="10023" xr:uid="{6950FB4D-5744-41E8-B385-64AC4A2C49C6}"/>
    <cellStyle name="쉼표 20 2 7 2" xfId="29479" xr:uid="{9C709885-2913-43FE-8BF2-2C66BFF60618}"/>
    <cellStyle name="쉼표 20 2 8" xfId="19751" xr:uid="{CF2F1E1B-C618-4B9F-B855-1650AF18EFD8}"/>
    <cellStyle name="쉼표 20 3" xfId="447" xr:uid="{4564D365-6286-448F-9E8F-BE5E2EBF537C}"/>
    <cellStyle name="쉼표 20 3 2" xfId="1055" xr:uid="{073024B2-5453-4F7C-8723-C9B29F5FCE10}"/>
    <cellStyle name="쉼표 20 3 2 2" xfId="2271" xr:uid="{1382C2D5-8DF4-494F-96A8-5FAD67F7D18F}"/>
    <cellStyle name="쉼표 20 3 2 2 2" xfId="4703" xr:uid="{E8E824D5-0F05-49B1-8DB3-F773310B568F}"/>
    <cellStyle name="쉼표 20 3 2 2 2 2" xfId="9567" xr:uid="{C6C773F6-5157-4EBE-B0FE-5D69793FB0E1}"/>
    <cellStyle name="쉼표 20 3 2 2 2 2 2" xfId="19295" xr:uid="{148CCD4D-D14B-40D0-A276-3088EB737D67}"/>
    <cellStyle name="쉼표 20 3 2 2 2 2 2 2" xfId="38751" xr:uid="{C0A28A5E-B79B-463D-BC74-BFDEE41BE347}"/>
    <cellStyle name="쉼표 20 3 2 2 2 2 3" xfId="29023" xr:uid="{FB3DCB04-2545-4DFF-A880-06420201A9B1}"/>
    <cellStyle name="쉼표 20 3 2 2 2 3" xfId="14431" xr:uid="{22C44336-826A-47C0-92F6-4972F1F6841B}"/>
    <cellStyle name="쉼표 20 3 2 2 2 3 2" xfId="33887" xr:uid="{8ED419E4-D153-4B39-9823-7C1677D848DA}"/>
    <cellStyle name="쉼표 20 3 2 2 2 4" xfId="24159" xr:uid="{006D7A43-4238-4E4D-85AC-4B3219BA3685}"/>
    <cellStyle name="쉼표 20 3 2 2 3" xfId="7135" xr:uid="{8EDB8D8E-464B-42C9-95CA-442D55557025}"/>
    <cellStyle name="쉼표 20 3 2 2 3 2" xfId="16863" xr:uid="{40F8BC52-286A-4888-81F9-1BFD1E2D7CFA}"/>
    <cellStyle name="쉼표 20 3 2 2 3 2 2" xfId="36319" xr:uid="{3EFDE3E6-B168-4FA3-858C-59ECEA217BCC}"/>
    <cellStyle name="쉼표 20 3 2 2 3 3" xfId="26591" xr:uid="{20B2B893-936D-4FD3-9010-B698CFDA5BF7}"/>
    <cellStyle name="쉼표 20 3 2 2 4" xfId="11999" xr:uid="{4B63D8B0-DDF6-4A60-B3A5-ED27BD3CA80E}"/>
    <cellStyle name="쉼표 20 3 2 2 4 2" xfId="31455" xr:uid="{BA523948-641B-4C32-94D1-B059C65C3E1A}"/>
    <cellStyle name="쉼표 20 3 2 2 5" xfId="21727" xr:uid="{27D0919D-1FD4-4F8D-8633-0C8B52A36592}"/>
    <cellStyle name="쉼표 20 3 2 3" xfId="3487" xr:uid="{F692AC2C-1064-49F6-8F64-B3D3DE756042}"/>
    <cellStyle name="쉼표 20 3 2 3 2" xfId="8351" xr:uid="{8AEB8C80-1102-41E0-9FF9-F4514E8F58DD}"/>
    <cellStyle name="쉼표 20 3 2 3 2 2" xfId="18079" xr:uid="{6C7E3C30-8C99-4F9B-B9DA-28CD82CB4DF2}"/>
    <cellStyle name="쉼표 20 3 2 3 2 2 2" xfId="37535" xr:uid="{6D1AA9DC-F7D3-4124-AAF9-AAAD579E43AA}"/>
    <cellStyle name="쉼표 20 3 2 3 2 3" xfId="27807" xr:uid="{AE14DCDA-47C1-4DA3-95A6-704D1B342319}"/>
    <cellStyle name="쉼표 20 3 2 3 3" xfId="13215" xr:uid="{127C423F-165B-4497-AFDC-20EB75A9DFC0}"/>
    <cellStyle name="쉼표 20 3 2 3 3 2" xfId="32671" xr:uid="{C301359B-B571-449B-863E-F59C040C6F5A}"/>
    <cellStyle name="쉼표 20 3 2 3 4" xfId="22943" xr:uid="{AA7FB334-C57A-4272-BFB5-7A6982942BAD}"/>
    <cellStyle name="쉼표 20 3 2 4" xfId="5919" xr:uid="{0BA8974E-DBBC-4BFB-B4AB-4A1FB1EF6A6B}"/>
    <cellStyle name="쉼표 20 3 2 4 2" xfId="15647" xr:uid="{D0E761C1-5A68-4A4A-974B-0F4DDB8EC5F9}"/>
    <cellStyle name="쉼표 20 3 2 4 2 2" xfId="35103" xr:uid="{25591857-4290-4B6F-9636-07ADEDFF9CBA}"/>
    <cellStyle name="쉼표 20 3 2 4 3" xfId="25375" xr:uid="{6BC8967A-6B62-43F7-9810-7EE495C9AC84}"/>
    <cellStyle name="쉼표 20 3 2 5" xfId="10783" xr:uid="{4F49C1AC-838A-4414-9469-199DDC16A39A}"/>
    <cellStyle name="쉼표 20 3 2 5 2" xfId="30239" xr:uid="{14678BE0-C0B6-4988-9D79-9E74D300035A}"/>
    <cellStyle name="쉼표 20 3 2 6" xfId="20511" xr:uid="{249AD71C-AD58-48F4-920D-965268534AF9}"/>
    <cellStyle name="쉼표 20 3 3" xfId="1663" xr:uid="{82AB5406-218C-493D-8559-F7CEBA3C57F8}"/>
    <cellStyle name="쉼표 20 3 3 2" xfId="4095" xr:uid="{EB225FCE-CA71-4769-88CF-71870F2BD149}"/>
    <cellStyle name="쉼표 20 3 3 2 2" xfId="8959" xr:uid="{C07EC1EA-E689-48E3-AA11-1DB905634E6B}"/>
    <cellStyle name="쉼표 20 3 3 2 2 2" xfId="18687" xr:uid="{0AA5E6D2-7575-4DDB-87B9-6A2810733C0C}"/>
    <cellStyle name="쉼표 20 3 3 2 2 2 2" xfId="38143" xr:uid="{11D27ADF-8379-45BD-80D9-6ABBFC3CE3DD}"/>
    <cellStyle name="쉼표 20 3 3 2 2 3" xfId="28415" xr:uid="{73183897-A85B-425E-9930-AFD31499E666}"/>
    <cellStyle name="쉼표 20 3 3 2 3" xfId="13823" xr:uid="{E65023F7-0F3C-4DD5-AA9E-02E94B414D6D}"/>
    <cellStyle name="쉼표 20 3 3 2 3 2" xfId="33279" xr:uid="{AB6320C8-30EB-4229-9911-18BA70A0E89C}"/>
    <cellStyle name="쉼표 20 3 3 2 4" xfId="23551" xr:uid="{26A9B8C6-B940-42BB-8C41-7A804949E249}"/>
    <cellStyle name="쉼표 20 3 3 3" xfId="6527" xr:uid="{21F5C0BF-65E1-446E-85A3-1FF866F9828A}"/>
    <cellStyle name="쉼표 20 3 3 3 2" xfId="16255" xr:uid="{A7192124-68C5-4B3F-94DD-82A331727AC1}"/>
    <cellStyle name="쉼표 20 3 3 3 2 2" xfId="35711" xr:uid="{DBFE882E-C0FE-4ED1-8EB9-7F8669BE2478}"/>
    <cellStyle name="쉼표 20 3 3 3 3" xfId="25983" xr:uid="{F4167DC6-617E-441E-BED3-1EC8DA457D29}"/>
    <cellStyle name="쉼표 20 3 3 4" xfId="11391" xr:uid="{07EB2A13-828C-4B4C-A257-A31705C548BE}"/>
    <cellStyle name="쉼표 20 3 3 4 2" xfId="30847" xr:uid="{7B926D4B-CF93-4140-8B9A-A04E77A7CCE6}"/>
    <cellStyle name="쉼표 20 3 3 5" xfId="21119" xr:uid="{33BE784A-DD42-4F27-8644-A8E4C9984516}"/>
    <cellStyle name="쉼표 20 3 4" xfId="2879" xr:uid="{F739608B-D5DE-43FD-8035-633E39E05FCF}"/>
    <cellStyle name="쉼표 20 3 4 2" xfId="7743" xr:uid="{4601B22A-456B-4599-8158-CBAC74055694}"/>
    <cellStyle name="쉼표 20 3 4 2 2" xfId="17471" xr:uid="{F55E0C2E-152A-4C40-9065-1ED1834E57E6}"/>
    <cellStyle name="쉼표 20 3 4 2 2 2" xfId="36927" xr:uid="{8071F93E-5986-4F68-8B66-9CEA1F8CB620}"/>
    <cellStyle name="쉼표 20 3 4 2 3" xfId="27199" xr:uid="{2099B005-E1A5-4E91-AC22-24B479C3138E}"/>
    <cellStyle name="쉼표 20 3 4 3" xfId="12607" xr:uid="{6166C467-E462-48FF-B3B1-049719500B83}"/>
    <cellStyle name="쉼표 20 3 4 3 2" xfId="32063" xr:uid="{1DD40B49-F800-4599-8B6C-D6B8BFBC4B1B}"/>
    <cellStyle name="쉼표 20 3 4 4" xfId="22335" xr:uid="{E68DDE6F-02DA-4EF4-B9D2-3642D2A29F4A}"/>
    <cellStyle name="쉼표 20 3 5" xfId="5311" xr:uid="{ECECF2E2-1BAE-4CE1-8DEE-F8DBDCFA9B42}"/>
    <cellStyle name="쉼표 20 3 5 2" xfId="15039" xr:uid="{F4818800-8607-407C-9332-EB4F26E2978D}"/>
    <cellStyle name="쉼표 20 3 5 2 2" xfId="34495" xr:uid="{18CF3B4E-97CB-415C-B43E-1296399AC765}"/>
    <cellStyle name="쉼표 20 3 5 3" xfId="24767" xr:uid="{F704E0B8-D107-4B41-BF07-0EBB065D55B0}"/>
    <cellStyle name="쉼표 20 3 6" xfId="10175" xr:uid="{57303EB4-EF64-4882-A20E-37B62116E466}"/>
    <cellStyle name="쉼표 20 3 6 2" xfId="29631" xr:uid="{86940D45-76E0-468C-A79B-D8E6FFB22C69}"/>
    <cellStyle name="쉼표 20 3 7" xfId="19903" xr:uid="{67324742-BE18-43FE-B918-B698E9E38D64}"/>
    <cellStyle name="쉼표 20 4" xfId="751" xr:uid="{6CC8B0E7-7167-45CC-98A4-0D3B081D1420}"/>
    <cellStyle name="쉼표 20 4 2" xfId="1967" xr:uid="{450BB679-7CDC-4EF2-B6F9-3DB3135BE26F}"/>
    <cellStyle name="쉼표 20 4 2 2" xfId="4399" xr:uid="{7EF3AC5E-EAE3-43CC-9D26-BA004FC2581F}"/>
    <cellStyle name="쉼표 20 4 2 2 2" xfId="9263" xr:uid="{884A76F9-F5D6-4B77-93A5-C6FF9E0AF6F0}"/>
    <cellStyle name="쉼표 20 4 2 2 2 2" xfId="18991" xr:uid="{FD3EF0FC-FD7B-4E4C-AD95-16CF4997C14A}"/>
    <cellStyle name="쉼표 20 4 2 2 2 2 2" xfId="38447" xr:uid="{6A7A81F6-441F-4865-BDAA-5C05211ECFE5}"/>
    <cellStyle name="쉼표 20 4 2 2 2 3" xfId="28719" xr:uid="{FB9E5647-DE3F-4907-B1E5-769BF9A2D33C}"/>
    <cellStyle name="쉼표 20 4 2 2 3" xfId="14127" xr:uid="{6BB276E0-E9A8-480B-92B3-137921FD672E}"/>
    <cellStyle name="쉼표 20 4 2 2 3 2" xfId="33583" xr:uid="{598C70EA-C34D-465A-98C9-B5920CF82FE2}"/>
    <cellStyle name="쉼표 20 4 2 2 4" xfId="23855" xr:uid="{2FF0A687-92EA-492E-8F5D-6CCA39F7C25A}"/>
    <cellStyle name="쉼표 20 4 2 3" xfId="6831" xr:uid="{6C6EB868-8281-445A-AFF2-DE7749A35368}"/>
    <cellStyle name="쉼표 20 4 2 3 2" xfId="16559" xr:uid="{91F78A3A-F488-466F-BD0E-602A85106DB5}"/>
    <cellStyle name="쉼표 20 4 2 3 2 2" xfId="36015" xr:uid="{9254F7A9-9A48-42E3-A848-18D028953F0C}"/>
    <cellStyle name="쉼표 20 4 2 3 3" xfId="26287" xr:uid="{68DF1C70-8A5C-46F2-83DB-C29B1CA08F4B}"/>
    <cellStyle name="쉼표 20 4 2 4" xfId="11695" xr:uid="{A030BB84-8843-488C-894C-6FC09017D5DB}"/>
    <cellStyle name="쉼표 20 4 2 4 2" xfId="31151" xr:uid="{FC8B3096-C3A0-477C-8279-D7E7A117AB36}"/>
    <cellStyle name="쉼표 20 4 2 5" xfId="21423" xr:uid="{C56E25B3-65AE-4DF5-A4D2-3E4C7AF389C2}"/>
    <cellStyle name="쉼표 20 4 3" xfId="3183" xr:uid="{D36E0953-E256-40FD-BEB5-5FD3E651A32A}"/>
    <cellStyle name="쉼표 20 4 3 2" xfId="8047" xr:uid="{FFEEF9CC-6D7D-46BB-837E-4AC7D7FF735F}"/>
    <cellStyle name="쉼표 20 4 3 2 2" xfId="17775" xr:uid="{D0A4FFCA-CDD1-4415-8360-FD4198E6ECD0}"/>
    <cellStyle name="쉼표 20 4 3 2 2 2" xfId="37231" xr:uid="{6452B711-BCDD-4F6E-A33A-970D0CCD3750}"/>
    <cellStyle name="쉼표 20 4 3 2 3" xfId="27503" xr:uid="{B5D8A4DC-09E1-4D98-8896-69EC4D1353DD}"/>
    <cellStyle name="쉼표 20 4 3 3" xfId="12911" xr:uid="{5117BCEB-7138-4A52-B797-7F2DAB376C7C}"/>
    <cellStyle name="쉼표 20 4 3 3 2" xfId="32367" xr:uid="{7BA9304A-2EB2-4F5E-9506-8A34A8CDB54B}"/>
    <cellStyle name="쉼표 20 4 3 4" xfId="22639" xr:uid="{EDD13DD6-C85C-4BA7-9815-9EE4558C09AF}"/>
    <cellStyle name="쉼표 20 4 4" xfId="5615" xr:uid="{E2752E98-2A12-4C62-9E41-C1FFA3FAD333}"/>
    <cellStyle name="쉼표 20 4 4 2" xfId="15343" xr:uid="{DE7F2807-094A-47B1-ABC6-7F1412A772A7}"/>
    <cellStyle name="쉼표 20 4 4 2 2" xfId="34799" xr:uid="{58C48568-13A1-48FA-A804-8FAC7D449C6B}"/>
    <cellStyle name="쉼표 20 4 4 3" xfId="25071" xr:uid="{70BD568F-B13E-4BEA-B0D3-8643625332D2}"/>
    <cellStyle name="쉼표 20 4 5" xfId="10479" xr:uid="{B92C273B-8649-4A9A-A21E-BEC885FB0339}"/>
    <cellStyle name="쉼표 20 4 5 2" xfId="29935" xr:uid="{64D696FE-D312-48ED-90F7-D5487670320D}"/>
    <cellStyle name="쉼표 20 4 6" xfId="20207" xr:uid="{F47D90B8-E861-49CB-8DF4-13DD4B6DFE3A}"/>
    <cellStyle name="쉼표 20 5" xfId="1359" xr:uid="{12BF2A40-0467-4042-B277-E5F73505B04D}"/>
    <cellStyle name="쉼표 20 5 2" xfId="3791" xr:uid="{66E07698-AB75-444E-A0C2-1710BA6BC9CB}"/>
    <cellStyle name="쉼표 20 5 2 2" xfId="8655" xr:uid="{FC1B7647-3309-429C-9E00-F47D54815726}"/>
    <cellStyle name="쉼표 20 5 2 2 2" xfId="18383" xr:uid="{C464271F-B3DF-47AE-9B25-55FC774C10BC}"/>
    <cellStyle name="쉼표 20 5 2 2 2 2" xfId="37839" xr:uid="{81959214-8686-4437-8BA1-C9D49000AB79}"/>
    <cellStyle name="쉼표 20 5 2 2 3" xfId="28111" xr:uid="{95DF805F-CF1A-486A-AE3B-D80783E15E1A}"/>
    <cellStyle name="쉼표 20 5 2 3" xfId="13519" xr:uid="{0FB55073-E250-4CDA-8313-4A3962959ED3}"/>
    <cellStyle name="쉼표 20 5 2 3 2" xfId="32975" xr:uid="{F64793F2-6BE8-4107-9F54-C9B8981349F3}"/>
    <cellStyle name="쉼표 20 5 2 4" xfId="23247" xr:uid="{FCA7C24D-4402-43FB-A692-33613DB97D83}"/>
    <cellStyle name="쉼표 20 5 3" xfId="6223" xr:uid="{FC8A01CE-B011-4DB1-B98F-86A24E652DC4}"/>
    <cellStyle name="쉼표 20 5 3 2" xfId="15951" xr:uid="{7B8BF40B-78E3-41B5-AF44-77EB9DC5B2CD}"/>
    <cellStyle name="쉼표 20 5 3 2 2" xfId="35407" xr:uid="{D10E1BDE-FA6D-4C5D-BDED-721286D68CFD}"/>
    <cellStyle name="쉼표 20 5 3 3" xfId="25679" xr:uid="{0FEA832E-C7B5-4BD2-8A0F-F61765A9FDA7}"/>
    <cellStyle name="쉼표 20 5 4" xfId="11087" xr:uid="{FEDC6ABD-8DAA-4ACA-9AEC-749C9DABD745}"/>
    <cellStyle name="쉼표 20 5 4 2" xfId="30543" xr:uid="{8CE58F4B-EE38-49B5-BCDB-EBFB8E380BE4}"/>
    <cellStyle name="쉼표 20 5 5" xfId="20815" xr:uid="{B93905E8-C9B2-4D4C-B0F0-89C56B11AE0A}"/>
    <cellStyle name="쉼표 20 6" xfId="2575" xr:uid="{450AA5A2-7BEF-4228-AF60-6CBCF3714609}"/>
    <cellStyle name="쉼표 20 6 2" xfId="7439" xr:uid="{2A7857EA-047E-4C9D-A060-E595C897904E}"/>
    <cellStyle name="쉼표 20 6 2 2" xfId="17167" xr:uid="{5CA46FE7-DE50-4B81-9E8F-1975DEA9C919}"/>
    <cellStyle name="쉼표 20 6 2 2 2" xfId="36623" xr:uid="{6434F7D7-4568-4F26-9775-A0049BCFA7FD}"/>
    <cellStyle name="쉼표 20 6 2 3" xfId="26895" xr:uid="{70DF6BA1-9BAA-4BBD-8FB8-264AA7857E0F}"/>
    <cellStyle name="쉼표 20 6 3" xfId="12303" xr:uid="{A768FB6A-E38B-4EBA-AFA5-6E0E6430DB42}"/>
    <cellStyle name="쉼표 20 6 3 2" xfId="31759" xr:uid="{23CE6EDF-4F1D-42B8-8BC6-200C013C4722}"/>
    <cellStyle name="쉼표 20 6 4" xfId="22031" xr:uid="{0B2B21CB-031F-4655-ABB0-69769FD006C5}"/>
    <cellStyle name="쉼표 20 7" xfId="5007" xr:uid="{2A23F1E3-D0AA-41AB-B076-142519D45FC5}"/>
    <cellStyle name="쉼표 20 7 2" xfId="14735" xr:uid="{0802B3E5-944E-4C37-9FB2-A25DA234DCBF}"/>
    <cellStyle name="쉼표 20 7 2 2" xfId="34191" xr:uid="{274BCB21-9727-473A-975A-582D6260820D}"/>
    <cellStyle name="쉼표 20 7 3" xfId="24463" xr:uid="{432251F7-FEEE-4EB8-AEB5-609AA6413A01}"/>
    <cellStyle name="쉼표 20 8" xfId="9871" xr:uid="{3E7C4A48-FFEC-4695-80AF-2E3571AE2F4B}"/>
    <cellStyle name="쉼표 20 8 2" xfId="29327" xr:uid="{71A46ACA-1230-4A25-A6E6-11647B04D0D0}"/>
    <cellStyle name="쉼표 20 9" xfId="19599" xr:uid="{C3DB7D89-3E5B-4177-B189-9D82AB55002E}"/>
    <cellStyle name="쉼표 21" xfId="140" xr:uid="{C06EF78E-8E91-47A0-A2F7-EC5909E301BA}"/>
    <cellStyle name="쉼표 21 2" xfId="293" xr:uid="{1C027E71-4688-43F5-83F0-656C591DD5F8}"/>
    <cellStyle name="쉼표 21 2 2" xfId="598" xr:uid="{12951C48-0C73-4975-BAFC-D0FBA2D8C8D1}"/>
    <cellStyle name="쉼표 21 2 2 2" xfId="1206" xr:uid="{13274677-5AEB-40EB-8ACA-4C6665083EA1}"/>
    <cellStyle name="쉼표 21 2 2 2 2" xfId="2422" xr:uid="{AD5108A8-E76D-49F8-848C-9DAAEFBA28F3}"/>
    <cellStyle name="쉼표 21 2 2 2 2 2" xfId="4854" xr:uid="{BD3BFDBC-CD0E-4005-AB65-C9547B4E5EDF}"/>
    <cellStyle name="쉼표 21 2 2 2 2 2 2" xfId="9718" xr:uid="{2484F7A9-FDCB-4969-8356-65E19D0A2068}"/>
    <cellStyle name="쉼표 21 2 2 2 2 2 2 2" xfId="19446" xr:uid="{F8724F33-7EBC-4F1B-B447-004CD64AC4DD}"/>
    <cellStyle name="쉼표 21 2 2 2 2 2 2 2 2" xfId="38902" xr:uid="{E104E4F2-7D82-4D86-8EE9-BF85368A1224}"/>
    <cellStyle name="쉼표 21 2 2 2 2 2 2 3" xfId="29174" xr:uid="{CFC01C4E-8E9D-4555-B31D-460A5F57C43A}"/>
    <cellStyle name="쉼표 21 2 2 2 2 2 3" xfId="14582" xr:uid="{7EE1C41E-32FF-4C59-B1FA-8AAD0F5AA28C}"/>
    <cellStyle name="쉼표 21 2 2 2 2 2 3 2" xfId="34038" xr:uid="{81FCB449-5EDC-4637-8261-C6263ED984B9}"/>
    <cellStyle name="쉼표 21 2 2 2 2 2 4" xfId="24310" xr:uid="{45286C3C-6A40-4899-A24B-3BA20BB8B756}"/>
    <cellStyle name="쉼표 21 2 2 2 2 3" xfId="7286" xr:uid="{C05DB202-C2F4-42A1-B7F0-F4ADC15873E0}"/>
    <cellStyle name="쉼표 21 2 2 2 2 3 2" xfId="17014" xr:uid="{69DE31AF-0D80-423B-A740-CCA703A1393B}"/>
    <cellStyle name="쉼표 21 2 2 2 2 3 2 2" xfId="36470" xr:uid="{7B03628D-4A9E-4EB1-940D-8ACCE24666FD}"/>
    <cellStyle name="쉼표 21 2 2 2 2 3 3" xfId="26742" xr:uid="{497C4D21-456D-492E-A05A-3AF6A825F61C}"/>
    <cellStyle name="쉼표 21 2 2 2 2 4" xfId="12150" xr:uid="{98E808E0-1BB8-4CF9-BFA5-A1A18D5ECB08}"/>
    <cellStyle name="쉼표 21 2 2 2 2 4 2" xfId="31606" xr:uid="{B11D126A-2641-45A9-8735-43AA8CB9B900}"/>
    <cellStyle name="쉼표 21 2 2 2 2 5" xfId="21878" xr:uid="{03928EDB-B986-4CA4-8752-32AAB6533CDB}"/>
    <cellStyle name="쉼표 21 2 2 2 3" xfId="3638" xr:uid="{F1C54752-63B9-424A-9F28-A95DD471E3A8}"/>
    <cellStyle name="쉼표 21 2 2 2 3 2" xfId="8502" xr:uid="{A44F67BD-74B1-48FF-AC2E-CDA8237FF461}"/>
    <cellStyle name="쉼표 21 2 2 2 3 2 2" xfId="18230" xr:uid="{6A7D868D-0C80-4C24-B393-1DF6C7ACE13E}"/>
    <cellStyle name="쉼표 21 2 2 2 3 2 2 2" xfId="37686" xr:uid="{6306C8C1-C649-4A8F-AE82-AF666446E05C}"/>
    <cellStyle name="쉼표 21 2 2 2 3 2 3" xfId="27958" xr:uid="{C9FF6A32-9CBA-4E7F-9D4A-355BDC213B8C}"/>
    <cellStyle name="쉼표 21 2 2 2 3 3" xfId="13366" xr:uid="{EA0CF3A5-CB55-4382-A9B1-4460FA8FD49B}"/>
    <cellStyle name="쉼표 21 2 2 2 3 3 2" xfId="32822" xr:uid="{C1F7C1D1-6B85-4A7D-9CC9-01E6B2DADFA5}"/>
    <cellStyle name="쉼표 21 2 2 2 3 4" xfId="23094" xr:uid="{9D253049-F74C-43A0-8AFF-51D9D860B562}"/>
    <cellStyle name="쉼표 21 2 2 2 4" xfId="6070" xr:uid="{F673402A-5442-4901-9D92-450983E4D57C}"/>
    <cellStyle name="쉼표 21 2 2 2 4 2" xfId="15798" xr:uid="{4D926959-76A8-456C-B6C1-ED24428A5A23}"/>
    <cellStyle name="쉼표 21 2 2 2 4 2 2" xfId="35254" xr:uid="{9E63E395-14C3-46E7-95B2-1DB21F99FE92}"/>
    <cellStyle name="쉼표 21 2 2 2 4 3" xfId="25526" xr:uid="{D8689B18-F0C0-4F4E-8D79-300E47BCD4E1}"/>
    <cellStyle name="쉼표 21 2 2 2 5" xfId="10934" xr:uid="{9091B36F-BC8A-43EC-B721-454911616789}"/>
    <cellStyle name="쉼표 21 2 2 2 5 2" xfId="30390" xr:uid="{0FBD226D-FA78-460D-9B13-859E41C43561}"/>
    <cellStyle name="쉼표 21 2 2 2 6" xfId="20662" xr:uid="{E5A15919-991A-4171-9A0A-FA5DF6C06EE8}"/>
    <cellStyle name="쉼표 21 2 2 3" xfId="1814" xr:uid="{2506B4F0-FECB-42E8-9824-E9AF9054E0E4}"/>
    <cellStyle name="쉼표 21 2 2 3 2" xfId="4246" xr:uid="{AE6BF8A4-7239-431A-9BAE-467ECA3DBB70}"/>
    <cellStyle name="쉼표 21 2 2 3 2 2" xfId="9110" xr:uid="{32537AF4-73CC-4A41-BCD8-103FB4BCDB84}"/>
    <cellStyle name="쉼표 21 2 2 3 2 2 2" xfId="18838" xr:uid="{5829C364-FBA9-4FB8-8ACD-6218BB1BD90B}"/>
    <cellStyle name="쉼표 21 2 2 3 2 2 2 2" xfId="38294" xr:uid="{42E70A32-320D-42AC-9300-043BDB01DB56}"/>
    <cellStyle name="쉼표 21 2 2 3 2 2 3" xfId="28566" xr:uid="{40C4A54B-D5E1-4D5A-91FC-F5579A44B400}"/>
    <cellStyle name="쉼표 21 2 2 3 2 3" xfId="13974" xr:uid="{BA9F788B-E007-43C3-B128-640D44869FA8}"/>
    <cellStyle name="쉼표 21 2 2 3 2 3 2" xfId="33430" xr:uid="{5D3566E2-DA22-47ED-88B9-BA50E49DA80F}"/>
    <cellStyle name="쉼표 21 2 2 3 2 4" xfId="23702" xr:uid="{3DFF1BC8-7E8B-4A3F-B9AE-A17107BC20E4}"/>
    <cellStyle name="쉼표 21 2 2 3 3" xfId="6678" xr:uid="{2FE38272-CB04-4FA5-B73E-E79C222144DB}"/>
    <cellStyle name="쉼표 21 2 2 3 3 2" xfId="16406" xr:uid="{6A5E98F3-0588-4FBE-A1C9-6D3CE590D16B}"/>
    <cellStyle name="쉼표 21 2 2 3 3 2 2" xfId="35862" xr:uid="{2F00F277-E8B9-4FA3-9E9E-9F206B5E8302}"/>
    <cellStyle name="쉼표 21 2 2 3 3 3" xfId="26134" xr:uid="{FF9BB264-647D-408A-AF2A-67062BF05749}"/>
    <cellStyle name="쉼표 21 2 2 3 4" xfId="11542" xr:uid="{7618277C-1B0F-4C73-98B4-505262DAB573}"/>
    <cellStyle name="쉼표 21 2 2 3 4 2" xfId="30998" xr:uid="{8473CA97-D44B-4217-BC46-3E7298EF9588}"/>
    <cellStyle name="쉼표 21 2 2 3 5" xfId="21270" xr:uid="{37746E6D-A117-404C-BA4F-01A75EEEFCD8}"/>
    <cellStyle name="쉼표 21 2 2 4" xfId="3030" xr:uid="{5336E4FD-E1DA-4A5A-AAA6-AFBF5719C386}"/>
    <cellStyle name="쉼표 21 2 2 4 2" xfId="7894" xr:uid="{428D7491-955A-458F-A887-8A549164751F}"/>
    <cellStyle name="쉼표 21 2 2 4 2 2" xfId="17622" xr:uid="{BBBB1FB9-2DAF-4C7C-AC91-86BFFE392B9D}"/>
    <cellStyle name="쉼표 21 2 2 4 2 2 2" xfId="37078" xr:uid="{1C052C7C-D442-41D4-9DAD-1766B4F2673A}"/>
    <cellStyle name="쉼표 21 2 2 4 2 3" xfId="27350" xr:uid="{0FB3B8B8-3258-4679-B2E1-E6BA05AB080A}"/>
    <cellStyle name="쉼표 21 2 2 4 3" xfId="12758" xr:uid="{02A3DE85-EE72-4469-A8B9-A55D8C6E711F}"/>
    <cellStyle name="쉼표 21 2 2 4 3 2" xfId="32214" xr:uid="{EF895280-0535-4EB1-85BE-CD1F2E06B718}"/>
    <cellStyle name="쉼표 21 2 2 4 4" xfId="22486" xr:uid="{125A7F58-3EC6-47DC-A605-FB704C7D0C1C}"/>
    <cellStyle name="쉼표 21 2 2 5" xfId="5462" xr:uid="{2721A4F1-50E5-4FE6-B5EA-8B39ADFF3274}"/>
    <cellStyle name="쉼표 21 2 2 5 2" xfId="15190" xr:uid="{99C37E38-7E32-4FD4-8D94-CE82FECFADA6}"/>
    <cellStyle name="쉼표 21 2 2 5 2 2" xfId="34646" xr:uid="{6B8E796B-EBB9-4D86-AFB7-37635DBB435D}"/>
    <cellStyle name="쉼표 21 2 2 5 3" xfId="24918" xr:uid="{AF433C50-3826-4953-9487-E1BD59259C82}"/>
    <cellStyle name="쉼표 21 2 2 6" xfId="10326" xr:uid="{C2C94C28-10A7-4BF3-85EC-1173F69AE86D}"/>
    <cellStyle name="쉼표 21 2 2 6 2" xfId="29782" xr:uid="{2E13E954-2FEF-4A3D-B237-379FED6DDD5B}"/>
    <cellStyle name="쉼표 21 2 2 7" xfId="20054" xr:uid="{706749E0-BC21-481F-84A1-C88391873287}"/>
    <cellStyle name="쉼표 21 2 3" xfId="902" xr:uid="{9AB4D729-9516-4476-97BD-68832A4471DC}"/>
    <cellStyle name="쉼표 21 2 3 2" xfId="2118" xr:uid="{FEECA8FC-EA98-4D48-BEC4-CBDC44CD722E}"/>
    <cellStyle name="쉼표 21 2 3 2 2" xfId="4550" xr:uid="{E8967F94-A05A-41DE-AD9C-CAD2E10BDF1F}"/>
    <cellStyle name="쉼표 21 2 3 2 2 2" xfId="9414" xr:uid="{55CF8975-8043-4A69-95F2-33C6624151C1}"/>
    <cellStyle name="쉼표 21 2 3 2 2 2 2" xfId="19142" xr:uid="{96AD0D1F-BC2D-445D-936F-1DEBD0B27252}"/>
    <cellStyle name="쉼표 21 2 3 2 2 2 2 2" xfId="38598" xr:uid="{12144E23-CB04-4A75-A0F3-3302920A4D04}"/>
    <cellStyle name="쉼표 21 2 3 2 2 2 3" xfId="28870" xr:uid="{F777DE59-570B-4B38-B583-851D16C5199E}"/>
    <cellStyle name="쉼표 21 2 3 2 2 3" xfId="14278" xr:uid="{187D30B6-6BEB-4CD7-A230-19C4397F9C8F}"/>
    <cellStyle name="쉼표 21 2 3 2 2 3 2" xfId="33734" xr:uid="{0C390D97-8680-4219-8C51-EE1B47E591FF}"/>
    <cellStyle name="쉼표 21 2 3 2 2 4" xfId="24006" xr:uid="{48B2C656-F78E-41FE-B65B-D25F8F983EB1}"/>
    <cellStyle name="쉼표 21 2 3 2 3" xfId="6982" xr:uid="{63585D23-47BB-45BD-84F0-AA3256836A54}"/>
    <cellStyle name="쉼표 21 2 3 2 3 2" xfId="16710" xr:uid="{4EF5077B-425C-4404-8070-537EE0F7E785}"/>
    <cellStyle name="쉼표 21 2 3 2 3 2 2" xfId="36166" xr:uid="{BFEE55A3-CE95-466E-BF8C-FECE989932D4}"/>
    <cellStyle name="쉼표 21 2 3 2 3 3" xfId="26438" xr:uid="{3085D3C2-0AE0-42A9-A1B4-DEF6FEB80B76}"/>
    <cellStyle name="쉼표 21 2 3 2 4" xfId="11846" xr:uid="{0FDBC8C2-B086-4862-8572-DA959027BB93}"/>
    <cellStyle name="쉼표 21 2 3 2 4 2" xfId="31302" xr:uid="{1E052D3B-A5E7-49F2-A3CE-D35582877FEE}"/>
    <cellStyle name="쉼표 21 2 3 2 5" xfId="21574" xr:uid="{CABC4DBA-8511-4952-B33E-E9657BDE1187}"/>
    <cellStyle name="쉼표 21 2 3 3" xfId="3334" xr:uid="{CE50AD3D-F626-423D-8137-DD11FF9E4AC1}"/>
    <cellStyle name="쉼표 21 2 3 3 2" xfId="8198" xr:uid="{885B6F96-94E3-4930-9BA0-4DB2EACE8694}"/>
    <cellStyle name="쉼표 21 2 3 3 2 2" xfId="17926" xr:uid="{AF2ED2F4-CF35-4982-871E-D3F923A08579}"/>
    <cellStyle name="쉼표 21 2 3 3 2 2 2" xfId="37382" xr:uid="{EE5E44B6-31AF-4A25-AC30-C5CF4998B069}"/>
    <cellStyle name="쉼표 21 2 3 3 2 3" xfId="27654" xr:uid="{03DF5DEE-B6C6-4F41-A45D-6B62133B98A0}"/>
    <cellStyle name="쉼표 21 2 3 3 3" xfId="13062" xr:uid="{D60B3B4D-A06F-43FE-B2DE-DC3FF0474938}"/>
    <cellStyle name="쉼표 21 2 3 3 3 2" xfId="32518" xr:uid="{9328BB04-AB37-4ED0-A2ED-FA24C8AFD6F1}"/>
    <cellStyle name="쉼표 21 2 3 3 4" xfId="22790" xr:uid="{75831F1A-B936-40CD-8ACE-74DD8163F332}"/>
    <cellStyle name="쉼표 21 2 3 4" xfId="5766" xr:uid="{E98DECAE-2578-45FF-90F2-C04B1AB5E813}"/>
    <cellStyle name="쉼표 21 2 3 4 2" xfId="15494" xr:uid="{701DF082-356B-4C52-91B1-12F907CB4CBF}"/>
    <cellStyle name="쉼표 21 2 3 4 2 2" xfId="34950" xr:uid="{6370724C-DEAE-4DD2-9C87-60FF101C88D3}"/>
    <cellStyle name="쉼표 21 2 3 4 3" xfId="25222" xr:uid="{F8B175B3-F9DB-4E75-946F-E7227C8E0B51}"/>
    <cellStyle name="쉼표 21 2 3 5" xfId="10630" xr:uid="{39AF211A-4FFF-440D-A68D-E38A37F29C88}"/>
    <cellStyle name="쉼표 21 2 3 5 2" xfId="30086" xr:uid="{61838886-CC17-4FDA-9065-6757946D028E}"/>
    <cellStyle name="쉼표 21 2 3 6" xfId="20358" xr:uid="{3FC9E46A-C983-4F8E-AA8D-BD1438A843EB}"/>
    <cellStyle name="쉼표 21 2 4" xfId="1510" xr:uid="{756194F2-4E16-46DA-ACAE-999D4430137A}"/>
    <cellStyle name="쉼표 21 2 4 2" xfId="3942" xr:uid="{4A2B2F93-4ED0-45C4-8067-4AAF06CADC44}"/>
    <cellStyle name="쉼표 21 2 4 2 2" xfId="8806" xr:uid="{0D832B1E-A94A-4AA2-9AB9-C3EE3EC4C652}"/>
    <cellStyle name="쉼표 21 2 4 2 2 2" xfId="18534" xr:uid="{E28114BD-86C3-4941-B8E2-2972002DA5B0}"/>
    <cellStyle name="쉼표 21 2 4 2 2 2 2" xfId="37990" xr:uid="{A49AE836-FC18-4BA9-81B1-FA01D34AF177}"/>
    <cellStyle name="쉼표 21 2 4 2 2 3" xfId="28262" xr:uid="{185C421D-FA81-4B0E-87F1-44E9CB54C354}"/>
    <cellStyle name="쉼표 21 2 4 2 3" xfId="13670" xr:uid="{BF8E6222-AB50-4A4C-90AE-2DA2A81A66EF}"/>
    <cellStyle name="쉼표 21 2 4 2 3 2" xfId="33126" xr:uid="{A68790C6-4D8A-4270-8AEA-015D7D589BAA}"/>
    <cellStyle name="쉼표 21 2 4 2 4" xfId="23398" xr:uid="{045C33F9-137F-482D-907E-B127A85E8861}"/>
    <cellStyle name="쉼표 21 2 4 3" xfId="6374" xr:uid="{DC45863C-E983-4ECC-9DDE-072AB364FA6C}"/>
    <cellStyle name="쉼표 21 2 4 3 2" xfId="16102" xr:uid="{9957A3A7-2EC9-4592-9CF2-26D7FDECDE5D}"/>
    <cellStyle name="쉼표 21 2 4 3 2 2" xfId="35558" xr:uid="{89CF5885-ACD4-4DA5-B01D-7E7F3B8DC805}"/>
    <cellStyle name="쉼표 21 2 4 3 3" xfId="25830" xr:uid="{95BCCFFD-D918-451E-8578-0B27D9AF551C}"/>
    <cellStyle name="쉼표 21 2 4 4" xfId="11238" xr:uid="{EAC19949-3AD5-4C15-9477-85FBFC4944CF}"/>
    <cellStyle name="쉼표 21 2 4 4 2" xfId="30694" xr:uid="{427B57B2-10E0-4406-8882-B0DFA9607774}"/>
    <cellStyle name="쉼표 21 2 4 5" xfId="20966" xr:uid="{3948A7A2-6D4C-4E42-B8CB-1204DBA3444D}"/>
    <cellStyle name="쉼표 21 2 5" xfId="2726" xr:uid="{038239A3-7121-4590-9652-B3808FF1FAED}"/>
    <cellStyle name="쉼표 21 2 5 2" xfId="7590" xr:uid="{243175BC-5396-4F5C-805D-1970F4771617}"/>
    <cellStyle name="쉼표 21 2 5 2 2" xfId="17318" xr:uid="{6F7AF2C6-247D-4427-8A5D-4E88F489BE36}"/>
    <cellStyle name="쉼표 21 2 5 2 2 2" xfId="36774" xr:uid="{C8EA566E-655A-4E26-A9DD-BEEC3385CA06}"/>
    <cellStyle name="쉼표 21 2 5 2 3" xfId="27046" xr:uid="{FE5C492E-31E3-4113-89E5-97816CD32C34}"/>
    <cellStyle name="쉼표 21 2 5 3" xfId="12454" xr:uid="{76099CE8-FEE0-4E1B-8031-47913A23E5B7}"/>
    <cellStyle name="쉼표 21 2 5 3 2" xfId="31910" xr:uid="{E3844E8D-E171-4EA6-BD68-8DC7F7D35758}"/>
    <cellStyle name="쉼표 21 2 5 4" xfId="22182" xr:uid="{F542BA86-B911-475D-A786-B70B290C5D31}"/>
    <cellStyle name="쉼표 21 2 6" xfId="5158" xr:uid="{A75785A7-5D67-4A1B-8BB5-454C6DE684A3}"/>
    <cellStyle name="쉼표 21 2 6 2" xfId="14886" xr:uid="{EB63FDAF-3C12-404F-84A9-872E5906A2E6}"/>
    <cellStyle name="쉼표 21 2 6 2 2" xfId="34342" xr:uid="{608019EC-7EAF-4C29-921D-8FD661ACDBC1}"/>
    <cellStyle name="쉼표 21 2 6 3" xfId="24614" xr:uid="{FA5E1E5A-C2CA-495B-8360-6DA2EC1DD369}"/>
    <cellStyle name="쉼표 21 2 7" xfId="10022" xr:uid="{9FF6F1C4-7631-42CD-B307-7D9B167F403F}"/>
    <cellStyle name="쉼표 21 2 7 2" xfId="29478" xr:uid="{34CD9D25-00BE-421E-8624-C442E68444BB}"/>
    <cellStyle name="쉼표 21 2 8" xfId="19750" xr:uid="{FF86E03E-76C5-4252-B8D0-0723E9BE443D}"/>
    <cellStyle name="쉼표 21 3" xfId="446" xr:uid="{A8E3C424-E204-4B71-88BC-8A221808BD47}"/>
    <cellStyle name="쉼표 21 3 2" xfId="1054" xr:uid="{D80519B9-52DA-4A57-B289-2CC42E830F42}"/>
    <cellStyle name="쉼표 21 3 2 2" xfId="2270" xr:uid="{6977315B-0D69-4D9D-9E00-7B0562166D87}"/>
    <cellStyle name="쉼표 21 3 2 2 2" xfId="4702" xr:uid="{7245D767-CF3B-45A8-8040-2D74BFEE267A}"/>
    <cellStyle name="쉼표 21 3 2 2 2 2" xfId="9566" xr:uid="{38663906-1BD0-4A96-911D-C5A0189BAFCF}"/>
    <cellStyle name="쉼표 21 3 2 2 2 2 2" xfId="19294" xr:uid="{BAD6EBEC-CBFB-41B0-822D-76BD6C285288}"/>
    <cellStyle name="쉼표 21 3 2 2 2 2 2 2" xfId="38750" xr:uid="{83EC3EF2-7B1C-46A8-99C0-66BA57D2389B}"/>
    <cellStyle name="쉼표 21 3 2 2 2 2 3" xfId="29022" xr:uid="{3B991B52-7F84-4758-ABDE-8DBC6EDC013C}"/>
    <cellStyle name="쉼표 21 3 2 2 2 3" xfId="14430" xr:uid="{B732AAF7-5DF5-404F-A753-06BE0AFE14E5}"/>
    <cellStyle name="쉼표 21 3 2 2 2 3 2" xfId="33886" xr:uid="{BE424F9E-1A13-45D9-B1DF-F0FDB3DA2103}"/>
    <cellStyle name="쉼표 21 3 2 2 2 4" xfId="24158" xr:uid="{55DC30A8-584D-425D-8A45-9B29E245D7FE}"/>
    <cellStyle name="쉼표 21 3 2 2 3" xfId="7134" xr:uid="{EA78117F-21E2-4DD5-B700-361F3291DF23}"/>
    <cellStyle name="쉼표 21 3 2 2 3 2" xfId="16862" xr:uid="{FCEEE0DD-7E09-4FA8-AF71-088FCC5DB0C6}"/>
    <cellStyle name="쉼표 21 3 2 2 3 2 2" xfId="36318" xr:uid="{BC4C2DDB-0B62-4CD0-9EC3-EB39A689D954}"/>
    <cellStyle name="쉼표 21 3 2 2 3 3" xfId="26590" xr:uid="{A0BA723E-B6B6-4165-9C85-2E68D5736786}"/>
    <cellStyle name="쉼표 21 3 2 2 4" xfId="11998" xr:uid="{1F76C8ED-F283-4D92-8069-E635B1314513}"/>
    <cellStyle name="쉼표 21 3 2 2 4 2" xfId="31454" xr:uid="{A97B6204-7E04-4A61-B509-1AFF395FCB46}"/>
    <cellStyle name="쉼표 21 3 2 2 5" xfId="21726" xr:uid="{5643139F-9855-4EF2-BB33-2D22E1FE1584}"/>
    <cellStyle name="쉼표 21 3 2 3" xfId="3486" xr:uid="{EBFDA4B5-5DF6-41F1-BDE8-7E4FAC7BB9A1}"/>
    <cellStyle name="쉼표 21 3 2 3 2" xfId="8350" xr:uid="{D6E5A3E4-2911-417D-84FF-F945F4476A65}"/>
    <cellStyle name="쉼표 21 3 2 3 2 2" xfId="18078" xr:uid="{E8857CAF-A8B5-48B7-A6B4-F13DAF05A4E7}"/>
    <cellStyle name="쉼표 21 3 2 3 2 2 2" xfId="37534" xr:uid="{8B47ECBE-DF29-40D2-A2B7-DF199A25BCB2}"/>
    <cellStyle name="쉼표 21 3 2 3 2 3" xfId="27806" xr:uid="{83FB582C-DFD3-4BBD-A538-15EB093DF2D2}"/>
    <cellStyle name="쉼표 21 3 2 3 3" xfId="13214" xr:uid="{51A090CF-C4D5-49B5-A442-A91F34B7CC6C}"/>
    <cellStyle name="쉼표 21 3 2 3 3 2" xfId="32670" xr:uid="{C8B1FB4A-3C63-468C-A203-279C1C117029}"/>
    <cellStyle name="쉼표 21 3 2 3 4" xfId="22942" xr:uid="{5DAC8C93-F38A-4B67-8104-FEABD6714A0E}"/>
    <cellStyle name="쉼표 21 3 2 4" xfId="5918" xr:uid="{BEA3A39F-6D45-4ED9-B1C3-1A88A0EF076C}"/>
    <cellStyle name="쉼표 21 3 2 4 2" xfId="15646" xr:uid="{E523DB0B-87C4-4F7E-8814-ACA4440EDDCA}"/>
    <cellStyle name="쉼표 21 3 2 4 2 2" xfId="35102" xr:uid="{92C325B1-A7A0-4515-ADFD-640B536A6604}"/>
    <cellStyle name="쉼표 21 3 2 4 3" xfId="25374" xr:uid="{00D7D8A9-8063-4C07-9CC1-520D2EF92A9E}"/>
    <cellStyle name="쉼표 21 3 2 5" xfId="10782" xr:uid="{258598DD-2BC8-4A9F-85CA-DA2E3BBA9F5C}"/>
    <cellStyle name="쉼표 21 3 2 5 2" xfId="30238" xr:uid="{6FD6B67C-4D0E-438A-BF74-E4B5436EFD7C}"/>
    <cellStyle name="쉼표 21 3 2 6" xfId="20510" xr:uid="{F89084E9-408B-4AB6-9F5A-9651384D0535}"/>
    <cellStyle name="쉼표 21 3 3" xfId="1662" xr:uid="{F3131BE5-5936-4349-85EF-6E90434E7E3C}"/>
    <cellStyle name="쉼표 21 3 3 2" xfId="4094" xr:uid="{ED2E6E30-A179-41F0-A7CE-8916EAC56E14}"/>
    <cellStyle name="쉼표 21 3 3 2 2" xfId="8958" xr:uid="{F2D4D97B-5FB0-4ACE-A98C-091571D7B046}"/>
    <cellStyle name="쉼표 21 3 3 2 2 2" xfId="18686" xr:uid="{5AF5BE4D-6522-46A6-A0C6-DDD744899DC8}"/>
    <cellStyle name="쉼표 21 3 3 2 2 2 2" xfId="38142" xr:uid="{08F4A480-0718-460C-BFD1-249B3D4344DF}"/>
    <cellStyle name="쉼표 21 3 3 2 2 3" xfId="28414" xr:uid="{ABA03ACA-3672-40D4-92DA-5AB433F418BE}"/>
    <cellStyle name="쉼표 21 3 3 2 3" xfId="13822" xr:uid="{73C88B87-0818-46D6-8FF2-C474860EBE54}"/>
    <cellStyle name="쉼표 21 3 3 2 3 2" xfId="33278" xr:uid="{53F43131-CC0B-40DF-8F9A-D73EA96AEE54}"/>
    <cellStyle name="쉼표 21 3 3 2 4" xfId="23550" xr:uid="{9DB3445B-0B45-43CF-BEAC-93EF163DE871}"/>
    <cellStyle name="쉼표 21 3 3 3" xfId="6526" xr:uid="{E2C49E9A-94F4-4D1F-A8FD-5DBC8B5793BF}"/>
    <cellStyle name="쉼표 21 3 3 3 2" xfId="16254" xr:uid="{EB3CB7C0-F9E8-4645-A8C4-CCFFB5221337}"/>
    <cellStyle name="쉼표 21 3 3 3 2 2" xfId="35710" xr:uid="{A985F78E-3F00-471A-AE83-69F11F7D89CB}"/>
    <cellStyle name="쉼표 21 3 3 3 3" xfId="25982" xr:uid="{9684AA64-9570-495D-BDCF-254AD9A2A86C}"/>
    <cellStyle name="쉼표 21 3 3 4" xfId="11390" xr:uid="{A37AAD07-63D2-4B82-89B3-4F88E0D1F521}"/>
    <cellStyle name="쉼표 21 3 3 4 2" xfId="30846" xr:uid="{AC201CDB-F36B-4B6B-882C-E80CF3C76498}"/>
    <cellStyle name="쉼표 21 3 3 5" xfId="21118" xr:uid="{4D54949F-F0B1-4B5F-89A4-01734125D9E0}"/>
    <cellStyle name="쉼표 21 3 4" xfId="2878" xr:uid="{26504C16-720C-4051-B6D3-2BEC41B74BE6}"/>
    <cellStyle name="쉼표 21 3 4 2" xfId="7742" xr:uid="{58E997A9-EC6B-449F-B782-D64F8AAE4EC2}"/>
    <cellStyle name="쉼표 21 3 4 2 2" xfId="17470" xr:uid="{BFFD94C4-FEB1-4CED-8129-D208812A943F}"/>
    <cellStyle name="쉼표 21 3 4 2 2 2" xfId="36926" xr:uid="{FF6AC922-0CA8-4387-8B48-9EA55FFACDB1}"/>
    <cellStyle name="쉼표 21 3 4 2 3" xfId="27198" xr:uid="{56E8CF24-7020-42A5-861D-614A4485B4A1}"/>
    <cellStyle name="쉼표 21 3 4 3" xfId="12606" xr:uid="{7891064E-52DC-4A0A-AE3C-1A61B572DB7E}"/>
    <cellStyle name="쉼표 21 3 4 3 2" xfId="32062" xr:uid="{09387336-6E83-41EA-A5C4-D6D026164412}"/>
    <cellStyle name="쉼표 21 3 4 4" xfId="22334" xr:uid="{FA07517A-1CD8-4D3F-A1F7-D5DC4769AD8B}"/>
    <cellStyle name="쉼표 21 3 5" xfId="5310" xr:uid="{606D1E11-FCB3-46A0-B730-C72CE107DB66}"/>
    <cellStyle name="쉼표 21 3 5 2" xfId="15038" xr:uid="{AED953E9-4A48-464A-B270-53C11471FFDD}"/>
    <cellStyle name="쉼표 21 3 5 2 2" xfId="34494" xr:uid="{B37A4350-6A39-4B4C-97B2-8D4F81317727}"/>
    <cellStyle name="쉼표 21 3 5 3" xfId="24766" xr:uid="{8CBFDE30-6CAD-4199-BA57-69822ED272E3}"/>
    <cellStyle name="쉼표 21 3 6" xfId="10174" xr:uid="{5D7C08B3-7B91-4FD5-986B-2C9E7F5AFCB0}"/>
    <cellStyle name="쉼표 21 3 6 2" xfId="29630" xr:uid="{31854CC2-3EF8-4E7B-9D7E-EA50429F5B65}"/>
    <cellStyle name="쉼표 21 3 7" xfId="19902" xr:uid="{3A191FB1-B6A9-452D-BA48-3AC637A1CBF6}"/>
    <cellStyle name="쉼표 21 4" xfId="750" xr:uid="{CEC9D6CD-EFD6-48EB-A99A-DA0C6F7DED69}"/>
    <cellStyle name="쉼표 21 4 2" xfId="1966" xr:uid="{E6056F8C-A29C-4C27-812D-D9E5A15EC0D4}"/>
    <cellStyle name="쉼표 21 4 2 2" xfId="4398" xr:uid="{64D92AE5-8E4D-4549-A04C-D554015FB1F2}"/>
    <cellStyle name="쉼표 21 4 2 2 2" xfId="9262" xr:uid="{E51DBBF8-113D-482A-B5E3-F0BD5A6B5D2C}"/>
    <cellStyle name="쉼표 21 4 2 2 2 2" xfId="18990" xr:uid="{3BE1924D-CF54-4075-AFD4-2CAFF7D0149C}"/>
    <cellStyle name="쉼표 21 4 2 2 2 2 2" xfId="38446" xr:uid="{FE38624C-26C0-4E0E-9DA5-C0166F4F30DF}"/>
    <cellStyle name="쉼표 21 4 2 2 2 3" xfId="28718" xr:uid="{1AC0047D-1BC7-4076-ADE6-1CACC463C814}"/>
    <cellStyle name="쉼표 21 4 2 2 3" xfId="14126" xr:uid="{8672746D-F930-48ED-8B73-2C9EAB9B5A8D}"/>
    <cellStyle name="쉼표 21 4 2 2 3 2" xfId="33582" xr:uid="{3012ADC9-792E-4FBA-82A0-98A099A964A7}"/>
    <cellStyle name="쉼표 21 4 2 2 4" xfId="23854" xr:uid="{C369C365-BD4F-4FB4-B842-8EF6F41850EB}"/>
    <cellStyle name="쉼표 21 4 2 3" xfId="6830" xr:uid="{7277D439-BDE0-445D-91B4-335774686B02}"/>
    <cellStyle name="쉼표 21 4 2 3 2" xfId="16558" xr:uid="{3A8FE877-6C4F-44D6-BDEF-BD3C70E76C28}"/>
    <cellStyle name="쉼표 21 4 2 3 2 2" xfId="36014" xr:uid="{C547C363-7E17-4B29-BE89-5BE4D195792B}"/>
    <cellStyle name="쉼표 21 4 2 3 3" xfId="26286" xr:uid="{96D93D1B-6FEC-440D-B54B-C3712CD4A50D}"/>
    <cellStyle name="쉼표 21 4 2 4" xfId="11694" xr:uid="{8110E787-98EA-4198-A344-37D02CD8718E}"/>
    <cellStyle name="쉼표 21 4 2 4 2" xfId="31150" xr:uid="{F7B1F621-14C8-482B-9434-8DDAFAC78F7B}"/>
    <cellStyle name="쉼표 21 4 2 5" xfId="21422" xr:uid="{DA267643-C700-4BEA-A372-3E5AF803B4AD}"/>
    <cellStyle name="쉼표 21 4 3" xfId="3182" xr:uid="{F91B59DA-1F0A-4C71-A126-F8EF5891131E}"/>
    <cellStyle name="쉼표 21 4 3 2" xfId="8046" xr:uid="{C08CEA37-1FDF-474B-8053-08884FCFBCA8}"/>
    <cellStyle name="쉼표 21 4 3 2 2" xfId="17774" xr:uid="{B9FE0F28-9FF5-449A-B0C6-88D9C9508F94}"/>
    <cellStyle name="쉼표 21 4 3 2 2 2" xfId="37230" xr:uid="{BD6C8486-9546-45BC-AD70-2AC162C3B717}"/>
    <cellStyle name="쉼표 21 4 3 2 3" xfId="27502" xr:uid="{7F72F33D-5FB6-4305-A32A-ECAF792A0BF6}"/>
    <cellStyle name="쉼표 21 4 3 3" xfId="12910" xr:uid="{70CAE02B-C1E9-4C27-B996-F1AEEDCBB1C6}"/>
    <cellStyle name="쉼표 21 4 3 3 2" xfId="32366" xr:uid="{22C4F8BD-F502-48CB-A051-6B2E6CDB95E8}"/>
    <cellStyle name="쉼표 21 4 3 4" xfId="22638" xr:uid="{45745540-D68A-498B-AE23-156B97AF9B56}"/>
    <cellStyle name="쉼표 21 4 4" xfId="5614" xr:uid="{C438DE03-A6D1-47F0-B647-A656E18F99C4}"/>
    <cellStyle name="쉼표 21 4 4 2" xfId="15342" xr:uid="{89B19932-AB81-4033-8AE8-6ADB73084B35}"/>
    <cellStyle name="쉼표 21 4 4 2 2" xfId="34798" xr:uid="{60374A88-5523-43FD-92E7-916F8622B187}"/>
    <cellStyle name="쉼표 21 4 4 3" xfId="25070" xr:uid="{3BB84754-F2E8-471B-8201-BE6D6DC0E911}"/>
    <cellStyle name="쉼표 21 4 5" xfId="10478" xr:uid="{5A53F1F2-BCE6-4FCD-9ED3-E9FA3E4CA7CF}"/>
    <cellStyle name="쉼표 21 4 5 2" xfId="29934" xr:uid="{A0D19C5C-EC68-4E94-A537-EBF6A6665171}"/>
    <cellStyle name="쉼표 21 4 6" xfId="20206" xr:uid="{A4C9343D-A152-4E5D-B91D-8C47FAA66348}"/>
    <cellStyle name="쉼표 21 5" xfId="1358" xr:uid="{51B600E2-0D39-41EC-9A3D-1B5DAB13F07E}"/>
    <cellStyle name="쉼표 21 5 2" xfId="3790" xr:uid="{23E602BD-3375-473A-A6E1-CC09FD64A249}"/>
    <cellStyle name="쉼표 21 5 2 2" xfId="8654" xr:uid="{E9E13A20-D47D-4986-9DD8-94A3F1F8CF0A}"/>
    <cellStyle name="쉼표 21 5 2 2 2" xfId="18382" xr:uid="{29F12DF4-EC36-461F-9F6B-3CF69917B42B}"/>
    <cellStyle name="쉼표 21 5 2 2 2 2" xfId="37838" xr:uid="{19D50963-EA2F-492E-AEB8-C2BBA8AB3AEF}"/>
    <cellStyle name="쉼표 21 5 2 2 3" xfId="28110" xr:uid="{04E3D4FF-70FC-4259-A88B-CE5CB617C3A1}"/>
    <cellStyle name="쉼표 21 5 2 3" xfId="13518" xr:uid="{6FA1D8AD-B63E-45CC-A26F-10739A306439}"/>
    <cellStyle name="쉼표 21 5 2 3 2" xfId="32974" xr:uid="{098B920D-AAE0-436C-BDEA-0C56C3645BCF}"/>
    <cellStyle name="쉼표 21 5 2 4" xfId="23246" xr:uid="{6DF58F9B-7B4D-4823-8CE0-3DF37454F407}"/>
    <cellStyle name="쉼표 21 5 3" xfId="6222" xr:uid="{B621B5F4-7883-413E-888B-E7B5F56B3CE1}"/>
    <cellStyle name="쉼표 21 5 3 2" xfId="15950" xr:uid="{C39B1341-B9B5-487B-951A-31C8F6F5325E}"/>
    <cellStyle name="쉼표 21 5 3 2 2" xfId="35406" xr:uid="{004D467C-B162-4DFE-AF79-1FDD72A78854}"/>
    <cellStyle name="쉼표 21 5 3 3" xfId="25678" xr:uid="{243B4B44-41FC-43A7-AF39-C86F10354F75}"/>
    <cellStyle name="쉼표 21 5 4" xfId="11086" xr:uid="{41E75B7B-3751-4ABC-B257-FD1F964388BE}"/>
    <cellStyle name="쉼표 21 5 4 2" xfId="30542" xr:uid="{D1962FCB-3056-42D8-93ED-67A82B55A3E9}"/>
    <cellStyle name="쉼표 21 5 5" xfId="20814" xr:uid="{73AEFE40-4E82-4237-8EF0-8971D2979040}"/>
    <cellStyle name="쉼표 21 6" xfId="2574" xr:uid="{18A857D7-4F16-4BFB-B253-3E6DEDCC904D}"/>
    <cellStyle name="쉼표 21 6 2" xfId="7438" xr:uid="{8A453F60-F363-4DAD-92C3-BAA83BDFBCC1}"/>
    <cellStyle name="쉼표 21 6 2 2" xfId="17166" xr:uid="{484BA7F8-F00E-4451-85B5-E52B41C49210}"/>
    <cellStyle name="쉼표 21 6 2 2 2" xfId="36622" xr:uid="{151327AA-E01E-4BC2-B888-69B8AEE2E0B2}"/>
    <cellStyle name="쉼표 21 6 2 3" xfId="26894" xr:uid="{F7EA50A7-3F77-41A1-85AB-8D764E9E0C92}"/>
    <cellStyle name="쉼표 21 6 3" xfId="12302" xr:uid="{0F528325-2EDB-4DF6-B316-41BC8630CB7E}"/>
    <cellStyle name="쉼표 21 6 3 2" xfId="31758" xr:uid="{EE20D246-277F-4E45-A09D-4DDEFCA1152D}"/>
    <cellStyle name="쉼표 21 6 4" xfId="22030" xr:uid="{5A8D39FF-9893-41B0-B476-01E3234085D7}"/>
    <cellStyle name="쉼표 21 7" xfId="5006" xr:uid="{353FB79B-0BEE-4C5B-B4BC-CF9BD107F59E}"/>
    <cellStyle name="쉼표 21 7 2" xfId="14734" xr:uid="{40833324-ED40-40C8-BCFD-BF4B83C12348}"/>
    <cellStyle name="쉼표 21 7 2 2" xfId="34190" xr:uid="{B35631D7-A459-4F5B-9777-EB3C91FE3D8F}"/>
    <cellStyle name="쉼표 21 7 3" xfId="24462" xr:uid="{4F0F6ED6-7928-4797-B05A-9D4F2CBC675E}"/>
    <cellStyle name="쉼표 21 8" xfId="9870" xr:uid="{15FB80A0-8C79-4E02-A1C6-EDBA271D9B9C}"/>
    <cellStyle name="쉼표 21 8 2" xfId="29326" xr:uid="{FE8DA279-E157-46CF-8074-A932E2E600CD}"/>
    <cellStyle name="쉼표 21 9" xfId="19598" xr:uid="{968046B5-D3CE-43BE-B664-46835894E219}"/>
    <cellStyle name="쉼표 22" xfId="145" xr:uid="{C7239C4F-36BB-440C-8328-6748ED66065C}"/>
    <cellStyle name="쉼표 22 2" xfId="298" xr:uid="{FEB4FEFF-CECC-4F69-89F3-0177F0A7363F}"/>
    <cellStyle name="쉼표 22 2 2" xfId="603" xr:uid="{729FB9F5-C4F4-4E21-B48B-F932AFC8961A}"/>
    <cellStyle name="쉼표 22 2 2 2" xfId="1211" xr:uid="{85352088-0F62-4E6A-B6A6-55038E1E2CE4}"/>
    <cellStyle name="쉼표 22 2 2 2 2" xfId="2427" xr:uid="{539C5CB3-5656-4D01-B43F-1E2D0AAC764E}"/>
    <cellStyle name="쉼표 22 2 2 2 2 2" xfId="4859" xr:uid="{BBAAF569-EF67-4199-887F-B817FFFF9A8B}"/>
    <cellStyle name="쉼표 22 2 2 2 2 2 2" xfId="9723" xr:uid="{D0DB16A2-FA9D-4094-A847-2671F75E2621}"/>
    <cellStyle name="쉼표 22 2 2 2 2 2 2 2" xfId="19451" xr:uid="{66AB1978-3AA9-4BB5-9026-4296DCBC9657}"/>
    <cellStyle name="쉼표 22 2 2 2 2 2 2 2 2" xfId="38907" xr:uid="{4224438A-CB52-4B9A-8613-EE147F31D93C}"/>
    <cellStyle name="쉼표 22 2 2 2 2 2 2 3" xfId="29179" xr:uid="{E292222B-0895-4FFC-B3E0-15CA1AD87D3E}"/>
    <cellStyle name="쉼표 22 2 2 2 2 2 3" xfId="14587" xr:uid="{ED180E25-5673-4988-832C-0C5F966395A1}"/>
    <cellStyle name="쉼표 22 2 2 2 2 2 3 2" xfId="34043" xr:uid="{42CE7F15-95E8-46B3-B50F-1D2FFA9159D9}"/>
    <cellStyle name="쉼표 22 2 2 2 2 2 4" xfId="24315" xr:uid="{3E819FCA-5E05-4CBB-B60B-9EAA90897D16}"/>
    <cellStyle name="쉼표 22 2 2 2 2 3" xfId="7291" xr:uid="{2BD584D3-A29B-42D9-9106-BB3E1982AE79}"/>
    <cellStyle name="쉼표 22 2 2 2 2 3 2" xfId="17019" xr:uid="{EDF66DA5-B22D-4CC3-AF1B-1A8728F9C1A3}"/>
    <cellStyle name="쉼표 22 2 2 2 2 3 2 2" xfId="36475" xr:uid="{5C549180-F71F-4EA8-A80D-FF388CDA3D18}"/>
    <cellStyle name="쉼표 22 2 2 2 2 3 3" xfId="26747" xr:uid="{B2E6B21F-2EAB-4E00-ACBA-0366D3F88ABB}"/>
    <cellStyle name="쉼표 22 2 2 2 2 4" xfId="12155" xr:uid="{0CEA24C6-F244-4E07-8D52-B586556D3088}"/>
    <cellStyle name="쉼표 22 2 2 2 2 4 2" xfId="31611" xr:uid="{77902C08-42F1-454A-A346-D36F0AB94657}"/>
    <cellStyle name="쉼표 22 2 2 2 2 5" xfId="21883" xr:uid="{FC7DA55C-4170-4286-A100-E82AC26E08E5}"/>
    <cellStyle name="쉼표 22 2 2 2 3" xfId="3643" xr:uid="{A57B3B63-DED9-4A11-A882-393121D85764}"/>
    <cellStyle name="쉼표 22 2 2 2 3 2" xfId="8507" xr:uid="{D9C8EAAF-CE33-4A00-9CC0-D756133C2700}"/>
    <cellStyle name="쉼표 22 2 2 2 3 2 2" xfId="18235" xr:uid="{574E4B7E-91C1-493E-857C-DF52FC76C44D}"/>
    <cellStyle name="쉼표 22 2 2 2 3 2 2 2" xfId="37691" xr:uid="{9B00BC24-8662-454D-9363-350AE3DBEB78}"/>
    <cellStyle name="쉼표 22 2 2 2 3 2 3" xfId="27963" xr:uid="{F0888BE9-ADED-4FF7-9CE4-B2989828202D}"/>
    <cellStyle name="쉼표 22 2 2 2 3 3" xfId="13371" xr:uid="{5CE01081-DF01-490E-8E32-396F78770315}"/>
    <cellStyle name="쉼표 22 2 2 2 3 3 2" xfId="32827" xr:uid="{7DC61242-82B1-4677-ABAC-3CE15680171F}"/>
    <cellStyle name="쉼표 22 2 2 2 3 4" xfId="23099" xr:uid="{14F95095-D193-4316-8279-C83AB57E573D}"/>
    <cellStyle name="쉼표 22 2 2 2 4" xfId="6075" xr:uid="{F7E5803C-5CFF-48F3-9834-59B70E1563A3}"/>
    <cellStyle name="쉼표 22 2 2 2 4 2" xfId="15803" xr:uid="{6A2864AB-62AC-4C30-9105-1F2A57CDCCC7}"/>
    <cellStyle name="쉼표 22 2 2 2 4 2 2" xfId="35259" xr:uid="{6275E22F-0368-4CE0-9950-8F23CC44F2A9}"/>
    <cellStyle name="쉼표 22 2 2 2 4 3" xfId="25531" xr:uid="{2C92DFBE-4095-4A67-95C2-7EED9C5F76A2}"/>
    <cellStyle name="쉼표 22 2 2 2 5" xfId="10939" xr:uid="{46430185-67F1-470A-B9FC-068A131C7973}"/>
    <cellStyle name="쉼표 22 2 2 2 5 2" xfId="30395" xr:uid="{4497A464-D9FE-417E-AD7A-C2C4563AF09A}"/>
    <cellStyle name="쉼표 22 2 2 2 6" xfId="20667" xr:uid="{716F8E1A-AC87-4427-BFF9-D524BBB91EAB}"/>
    <cellStyle name="쉼표 22 2 2 3" xfId="1819" xr:uid="{7CA85B4F-4E0F-41EF-887B-3CA46CF5FB48}"/>
    <cellStyle name="쉼표 22 2 2 3 2" xfId="4251" xr:uid="{812EB978-4FEE-4AFD-B895-62BCDA6C5330}"/>
    <cellStyle name="쉼표 22 2 2 3 2 2" xfId="9115" xr:uid="{313C33A8-4B24-4AA7-88BE-14E88D8C6E53}"/>
    <cellStyle name="쉼표 22 2 2 3 2 2 2" xfId="18843" xr:uid="{00ED1DFE-9E87-4CBF-806A-520D1F275D1C}"/>
    <cellStyle name="쉼표 22 2 2 3 2 2 2 2" xfId="38299" xr:uid="{C6AB4905-DA0D-4CD4-91C9-F91E4DC5EDCC}"/>
    <cellStyle name="쉼표 22 2 2 3 2 2 3" xfId="28571" xr:uid="{6A08B355-0BA2-4AFD-8B78-C1B8923836BA}"/>
    <cellStyle name="쉼표 22 2 2 3 2 3" xfId="13979" xr:uid="{930C7B7D-0877-4DA6-90AC-5C06A391C106}"/>
    <cellStyle name="쉼표 22 2 2 3 2 3 2" xfId="33435" xr:uid="{2B496A87-8CE0-4C96-A076-0410C269C73C}"/>
    <cellStyle name="쉼표 22 2 2 3 2 4" xfId="23707" xr:uid="{17575D20-F9B8-4AC5-9053-63A3B7852273}"/>
    <cellStyle name="쉼표 22 2 2 3 3" xfId="6683" xr:uid="{BDE286EA-D146-41D7-ACBD-AC6E3BF4FD20}"/>
    <cellStyle name="쉼표 22 2 2 3 3 2" xfId="16411" xr:uid="{9F1E4B87-CE1D-4200-AD05-4AF03D25443C}"/>
    <cellStyle name="쉼표 22 2 2 3 3 2 2" xfId="35867" xr:uid="{7F288A62-5A1B-422C-8A74-AF5F80977C49}"/>
    <cellStyle name="쉼표 22 2 2 3 3 3" xfId="26139" xr:uid="{B182B812-DC07-4FFA-8C1F-5D6567F19CA4}"/>
    <cellStyle name="쉼표 22 2 2 3 4" xfId="11547" xr:uid="{F9FE563F-A288-43EB-959F-E099E06D334E}"/>
    <cellStyle name="쉼표 22 2 2 3 4 2" xfId="31003" xr:uid="{D35CBFA1-A098-41F2-A98A-1C225C45A462}"/>
    <cellStyle name="쉼표 22 2 2 3 5" xfId="21275" xr:uid="{815A1A48-B7A7-4F84-8A7D-622EE82AC30B}"/>
    <cellStyle name="쉼표 22 2 2 4" xfId="3035" xr:uid="{A97E5183-D7D8-4AEF-983B-CFCF372A832A}"/>
    <cellStyle name="쉼표 22 2 2 4 2" xfId="7899" xr:uid="{C5B3C617-1E34-4F35-AC13-195DABD1D1F6}"/>
    <cellStyle name="쉼표 22 2 2 4 2 2" xfId="17627" xr:uid="{22C9E75A-20B9-48A7-ABFF-30C36D4D00E7}"/>
    <cellStyle name="쉼표 22 2 2 4 2 2 2" xfId="37083" xr:uid="{1B2302BD-D338-4E79-B8D8-16BEA3D02DE9}"/>
    <cellStyle name="쉼표 22 2 2 4 2 3" xfId="27355" xr:uid="{0078E6E8-E001-4495-9591-4EEB5B04C568}"/>
    <cellStyle name="쉼표 22 2 2 4 3" xfId="12763" xr:uid="{63B32A78-8F6D-4F5E-A126-40100102031E}"/>
    <cellStyle name="쉼표 22 2 2 4 3 2" xfId="32219" xr:uid="{AC722175-938C-4BE2-A5F7-C7C48E8732D6}"/>
    <cellStyle name="쉼표 22 2 2 4 4" xfId="22491" xr:uid="{5A7B13E2-2119-43BF-BDE2-C0DF2FEEA5F7}"/>
    <cellStyle name="쉼표 22 2 2 5" xfId="5467" xr:uid="{EF6B2010-48B9-43A7-8435-375F9CBD4219}"/>
    <cellStyle name="쉼표 22 2 2 5 2" xfId="15195" xr:uid="{9637F946-EEB9-47D5-83AC-35DDAB49B5AE}"/>
    <cellStyle name="쉼표 22 2 2 5 2 2" xfId="34651" xr:uid="{026784A9-5333-4BC5-B487-EDD273E87D97}"/>
    <cellStyle name="쉼표 22 2 2 5 3" xfId="24923" xr:uid="{5B01B59A-A63A-412F-A153-FD68DAD86A17}"/>
    <cellStyle name="쉼표 22 2 2 6" xfId="10331" xr:uid="{1EF074D8-7B96-4151-9CB4-D1B9B6E0A7F2}"/>
    <cellStyle name="쉼표 22 2 2 6 2" xfId="29787" xr:uid="{5DB16BE6-7B1E-4988-A634-F8659CF6DA2E}"/>
    <cellStyle name="쉼표 22 2 2 7" xfId="20059" xr:uid="{98B6B990-A9AF-4FCF-A652-E9C50A23C72D}"/>
    <cellStyle name="쉼표 22 2 3" xfId="907" xr:uid="{F51DE698-3FA4-45A3-826D-97D1BA75E039}"/>
    <cellStyle name="쉼표 22 2 3 2" xfId="2123" xr:uid="{E69C8C72-4C42-413D-B533-1A8B785046C7}"/>
    <cellStyle name="쉼표 22 2 3 2 2" xfId="4555" xr:uid="{25FF96F9-B8F0-4FCC-ADAD-BDB4B763E4A8}"/>
    <cellStyle name="쉼표 22 2 3 2 2 2" xfId="9419" xr:uid="{A632B7AE-6CE9-4ED0-8A47-24319F199503}"/>
    <cellStyle name="쉼표 22 2 3 2 2 2 2" xfId="19147" xr:uid="{063B0E18-1911-4B84-B546-B76A175C6020}"/>
    <cellStyle name="쉼표 22 2 3 2 2 2 2 2" xfId="38603" xr:uid="{D643214E-2C05-4400-AA32-EC0AEF669A9F}"/>
    <cellStyle name="쉼표 22 2 3 2 2 2 3" xfId="28875" xr:uid="{F2B663FF-D222-4184-8090-E7B770386FF8}"/>
    <cellStyle name="쉼표 22 2 3 2 2 3" xfId="14283" xr:uid="{1140A916-F984-4BB6-B82D-2CDCADD99872}"/>
    <cellStyle name="쉼표 22 2 3 2 2 3 2" xfId="33739" xr:uid="{00B14E43-61D4-4879-B8DC-41D2149CB4B2}"/>
    <cellStyle name="쉼표 22 2 3 2 2 4" xfId="24011" xr:uid="{32E26941-E307-4A04-B68B-7093D49BB4ED}"/>
    <cellStyle name="쉼표 22 2 3 2 3" xfId="6987" xr:uid="{12CCD54D-3B3B-44BB-8224-7A8327127BFE}"/>
    <cellStyle name="쉼표 22 2 3 2 3 2" xfId="16715" xr:uid="{3A3D8275-4434-43A2-8AA0-9FA5E8BDEFAF}"/>
    <cellStyle name="쉼표 22 2 3 2 3 2 2" xfId="36171" xr:uid="{DF7078A3-519D-405C-8868-FB8520D5E9B6}"/>
    <cellStyle name="쉼표 22 2 3 2 3 3" xfId="26443" xr:uid="{04E24742-266B-4197-B217-47DB9AAA8C68}"/>
    <cellStyle name="쉼표 22 2 3 2 4" xfId="11851" xr:uid="{FA6DEA17-5F66-4B27-A884-6BD90FE9FA89}"/>
    <cellStyle name="쉼표 22 2 3 2 4 2" xfId="31307" xr:uid="{D61C4D1F-FB49-4D43-A8C5-43E3BC61015F}"/>
    <cellStyle name="쉼표 22 2 3 2 5" xfId="21579" xr:uid="{9D33B885-EB64-4A64-8469-B285C5B3CE39}"/>
    <cellStyle name="쉼표 22 2 3 3" xfId="3339" xr:uid="{5514B3D5-60E2-4660-9C46-5DF9A59B1DAA}"/>
    <cellStyle name="쉼표 22 2 3 3 2" xfId="8203" xr:uid="{69A717FC-BD76-4860-AF1F-57057ADC7588}"/>
    <cellStyle name="쉼표 22 2 3 3 2 2" xfId="17931" xr:uid="{691B89F4-03BA-4720-82AB-3E96BF8854B8}"/>
    <cellStyle name="쉼표 22 2 3 3 2 2 2" xfId="37387" xr:uid="{61D83157-2CA1-4DBF-97D6-3489486A75BB}"/>
    <cellStyle name="쉼표 22 2 3 3 2 3" xfId="27659" xr:uid="{7866F4C1-BE0E-482B-B98E-E323D03B41F5}"/>
    <cellStyle name="쉼표 22 2 3 3 3" xfId="13067" xr:uid="{D19C6CF2-78FC-4FB8-AFD8-7D3E5A222D2D}"/>
    <cellStyle name="쉼표 22 2 3 3 3 2" xfId="32523" xr:uid="{9F499FC5-A394-4016-A8BD-C448C1748A59}"/>
    <cellStyle name="쉼표 22 2 3 3 4" xfId="22795" xr:uid="{8E13A554-A430-4682-AE23-EC5B9F80E37A}"/>
    <cellStyle name="쉼표 22 2 3 4" xfId="5771" xr:uid="{31DCB67A-193D-407D-BDB8-89A13A4C297F}"/>
    <cellStyle name="쉼표 22 2 3 4 2" xfId="15499" xr:uid="{8502908A-6C0D-46FE-9F72-C124DE7AA264}"/>
    <cellStyle name="쉼표 22 2 3 4 2 2" xfId="34955" xr:uid="{7513A304-298E-484D-8C10-18ACB20B2F58}"/>
    <cellStyle name="쉼표 22 2 3 4 3" xfId="25227" xr:uid="{A9FF065C-4E89-4B1C-8464-5FF465E8D558}"/>
    <cellStyle name="쉼표 22 2 3 5" xfId="10635" xr:uid="{57177F21-7FA2-427D-92D3-20DC111E572C}"/>
    <cellStyle name="쉼표 22 2 3 5 2" xfId="30091" xr:uid="{68E159AE-2595-4043-A852-89378FDDB598}"/>
    <cellStyle name="쉼표 22 2 3 6" xfId="20363" xr:uid="{1A6B29A1-A23A-4B10-9B7E-942D6DCFF028}"/>
    <cellStyle name="쉼표 22 2 4" xfId="1515" xr:uid="{DF1643C7-9FE0-41E0-B347-AD1D763266F8}"/>
    <cellStyle name="쉼표 22 2 4 2" xfId="3947" xr:uid="{A48C5944-A430-493D-B3CA-2AB777E13150}"/>
    <cellStyle name="쉼표 22 2 4 2 2" xfId="8811" xr:uid="{91149F86-4FB4-4855-8278-A5C6421E3484}"/>
    <cellStyle name="쉼표 22 2 4 2 2 2" xfId="18539" xr:uid="{62B9414E-8704-4319-A794-99D5373F1229}"/>
    <cellStyle name="쉼표 22 2 4 2 2 2 2" xfId="37995" xr:uid="{47D0ED34-1753-4E38-8CCF-0C7673640DA7}"/>
    <cellStyle name="쉼표 22 2 4 2 2 3" xfId="28267" xr:uid="{934C0F5C-7335-4D5F-86A7-159E6BB3785C}"/>
    <cellStyle name="쉼표 22 2 4 2 3" xfId="13675" xr:uid="{6139084A-6AFA-4D52-973F-0F0E2BEAF6B5}"/>
    <cellStyle name="쉼표 22 2 4 2 3 2" xfId="33131" xr:uid="{B2D40330-81BA-4281-80F4-A3A61ADB3B9B}"/>
    <cellStyle name="쉼표 22 2 4 2 4" xfId="23403" xr:uid="{E9C5B7B5-609E-4452-8D6E-156170369F1D}"/>
    <cellStyle name="쉼표 22 2 4 3" xfId="6379" xr:uid="{3A129E05-7E77-4092-A2D9-C79D9571C258}"/>
    <cellStyle name="쉼표 22 2 4 3 2" xfId="16107" xr:uid="{E0A64B10-8C22-42D9-B0DC-78FFC8E6AB1C}"/>
    <cellStyle name="쉼표 22 2 4 3 2 2" xfId="35563" xr:uid="{C0FC8FEB-441F-4C7C-AF72-CEDB09ABDF77}"/>
    <cellStyle name="쉼표 22 2 4 3 3" xfId="25835" xr:uid="{ECD6356D-ACFE-4A47-BEE5-1037C6AB26CE}"/>
    <cellStyle name="쉼표 22 2 4 4" xfId="11243" xr:uid="{4802E7A4-B920-43D5-B882-5C6428EA7435}"/>
    <cellStyle name="쉼표 22 2 4 4 2" xfId="30699" xr:uid="{C3B686F8-882C-45BF-B16F-72C6C211C043}"/>
    <cellStyle name="쉼표 22 2 4 5" xfId="20971" xr:uid="{D998C2EE-6748-44CA-98FA-E5B690564835}"/>
    <cellStyle name="쉼표 22 2 5" xfId="2731" xr:uid="{BB31BE5C-114E-4318-944F-EB52FCC836FB}"/>
    <cellStyle name="쉼표 22 2 5 2" xfId="7595" xr:uid="{90CC65C8-A404-43E2-A87E-8E1C4931F7DF}"/>
    <cellStyle name="쉼표 22 2 5 2 2" xfId="17323" xr:uid="{6DDFDC8D-FF16-4B60-8BD2-7152BA124B7C}"/>
    <cellStyle name="쉼표 22 2 5 2 2 2" xfId="36779" xr:uid="{D526C5E1-8938-4BAF-895B-516AEFDD8441}"/>
    <cellStyle name="쉼표 22 2 5 2 3" xfId="27051" xr:uid="{F271A21F-8A0D-426D-A53D-0689E3C1F7D1}"/>
    <cellStyle name="쉼표 22 2 5 3" xfId="12459" xr:uid="{51F04929-1C10-467D-8733-C5D1431FC7E1}"/>
    <cellStyle name="쉼표 22 2 5 3 2" xfId="31915" xr:uid="{485E8F22-11CB-4021-9654-B7B28A81E374}"/>
    <cellStyle name="쉼표 22 2 5 4" xfId="22187" xr:uid="{ECE87650-24B4-40CA-B9CD-0C94A530F4D4}"/>
    <cellStyle name="쉼표 22 2 6" xfId="5163" xr:uid="{DFB79BAE-1E4F-4C1C-B812-8982AECB791D}"/>
    <cellStyle name="쉼표 22 2 6 2" xfId="14891" xr:uid="{4B3F21C7-9D1B-47CB-9876-DAECA12662E9}"/>
    <cellStyle name="쉼표 22 2 6 2 2" xfId="34347" xr:uid="{C98AD32B-FDD4-4452-96DA-928E14F0A130}"/>
    <cellStyle name="쉼표 22 2 6 3" xfId="24619" xr:uid="{3B244DE2-E967-46E9-A12E-B26B374ECE04}"/>
    <cellStyle name="쉼표 22 2 7" xfId="10027" xr:uid="{60EA0833-03BD-4331-A796-DD551F18C4B8}"/>
    <cellStyle name="쉼표 22 2 7 2" xfId="29483" xr:uid="{F4976C76-F717-42A4-B0D1-862E51213AD8}"/>
    <cellStyle name="쉼표 22 2 8" xfId="19755" xr:uid="{F9766F16-9BBF-40B1-ADD8-72BC673FFE50}"/>
    <cellStyle name="쉼표 22 3" xfId="451" xr:uid="{EC92ED2A-AF8B-49B7-A237-D5E7C657F2E3}"/>
    <cellStyle name="쉼표 22 3 2" xfId="1059" xr:uid="{8673EEBD-1F4D-424F-80D0-484510912484}"/>
    <cellStyle name="쉼표 22 3 2 2" xfId="2275" xr:uid="{53B75190-C871-43A7-966C-BCB1E4457B2A}"/>
    <cellStyle name="쉼표 22 3 2 2 2" xfId="4707" xr:uid="{8F9436C6-1E2E-4A7E-B46C-7407321B88E1}"/>
    <cellStyle name="쉼표 22 3 2 2 2 2" xfId="9571" xr:uid="{C6FE35B0-3C0C-402C-AE48-2B0FFB34743D}"/>
    <cellStyle name="쉼표 22 3 2 2 2 2 2" xfId="19299" xr:uid="{1171A3C8-50A9-4FBA-AFFF-B98984DBA352}"/>
    <cellStyle name="쉼표 22 3 2 2 2 2 2 2" xfId="38755" xr:uid="{92F04532-9D44-4E63-BCFD-E51E67AC8758}"/>
    <cellStyle name="쉼표 22 3 2 2 2 2 3" xfId="29027" xr:uid="{56BAD83A-800A-46F7-9FC1-D32ED58FBCF1}"/>
    <cellStyle name="쉼표 22 3 2 2 2 3" xfId="14435" xr:uid="{9C23BB88-D699-40D4-9DE4-00FCFEFCD85C}"/>
    <cellStyle name="쉼표 22 3 2 2 2 3 2" xfId="33891" xr:uid="{D70DE831-8174-49BE-BE78-5E455E74E02E}"/>
    <cellStyle name="쉼표 22 3 2 2 2 4" xfId="24163" xr:uid="{8EEAFB86-A038-4A84-B69D-2B5F9D014911}"/>
    <cellStyle name="쉼표 22 3 2 2 3" xfId="7139" xr:uid="{641970F8-F763-47B3-8F01-70779F20C69B}"/>
    <cellStyle name="쉼표 22 3 2 2 3 2" xfId="16867" xr:uid="{9C881F00-2806-4042-99E3-3A5010F7ADD0}"/>
    <cellStyle name="쉼표 22 3 2 2 3 2 2" xfId="36323" xr:uid="{B376D9D9-8B1E-416E-99B9-0528703D4FE1}"/>
    <cellStyle name="쉼표 22 3 2 2 3 3" xfId="26595" xr:uid="{DEAB5091-B26D-4B4C-B7C5-94C99E4C276C}"/>
    <cellStyle name="쉼표 22 3 2 2 4" xfId="12003" xr:uid="{3361E494-C114-422B-A9F4-27FF2A8BDB6B}"/>
    <cellStyle name="쉼표 22 3 2 2 4 2" xfId="31459" xr:uid="{AA7FDDD1-5694-4B2E-B7F7-F1641D73775C}"/>
    <cellStyle name="쉼표 22 3 2 2 5" xfId="21731" xr:uid="{DD996DB2-6B78-4E49-B9A3-A41CBBE5D8C5}"/>
    <cellStyle name="쉼표 22 3 2 3" xfId="3491" xr:uid="{4CF532CA-1D41-4DB1-AA27-F5556BA2AB47}"/>
    <cellStyle name="쉼표 22 3 2 3 2" xfId="8355" xr:uid="{1701062D-3514-4B1D-89E4-464E21E3A5BB}"/>
    <cellStyle name="쉼표 22 3 2 3 2 2" xfId="18083" xr:uid="{8D6C88E1-A0F2-44E3-9D9D-B8D255437043}"/>
    <cellStyle name="쉼표 22 3 2 3 2 2 2" xfId="37539" xr:uid="{FBFD386E-6C3F-42D1-91B8-75C858081FE7}"/>
    <cellStyle name="쉼표 22 3 2 3 2 3" xfId="27811" xr:uid="{52D5D1A4-240B-405C-BEF0-C02BB87BC7DD}"/>
    <cellStyle name="쉼표 22 3 2 3 3" xfId="13219" xr:uid="{76130668-8BF3-4682-B3FA-06F5548B8395}"/>
    <cellStyle name="쉼표 22 3 2 3 3 2" xfId="32675" xr:uid="{71646C50-9CDD-42D3-A10F-5BC1613F842D}"/>
    <cellStyle name="쉼표 22 3 2 3 4" xfId="22947" xr:uid="{A97B8A85-823C-4AD3-BB03-0571B0BC17F7}"/>
    <cellStyle name="쉼표 22 3 2 4" xfId="5923" xr:uid="{4A5E3899-1B2E-422C-98A1-BC51BED967D9}"/>
    <cellStyle name="쉼표 22 3 2 4 2" xfId="15651" xr:uid="{91EFA8F6-4E19-402D-9A44-5DDC4A3146D2}"/>
    <cellStyle name="쉼표 22 3 2 4 2 2" xfId="35107" xr:uid="{249DFC34-B9D0-4CBF-957C-0BAB8AB4BE76}"/>
    <cellStyle name="쉼표 22 3 2 4 3" xfId="25379" xr:uid="{C4930978-5DA1-4258-A9EE-95BBCFCA933D}"/>
    <cellStyle name="쉼표 22 3 2 5" xfId="10787" xr:uid="{43AD9B04-30B0-4F29-BFE5-97DA074E1796}"/>
    <cellStyle name="쉼표 22 3 2 5 2" xfId="30243" xr:uid="{CB81085F-020B-4C56-BC6F-EEF26E242237}"/>
    <cellStyle name="쉼표 22 3 2 6" xfId="20515" xr:uid="{089B9ADE-39E5-495E-AECB-99A503905914}"/>
    <cellStyle name="쉼표 22 3 3" xfId="1667" xr:uid="{03180D30-2190-4EC1-9A16-4A48F5AE14C1}"/>
    <cellStyle name="쉼표 22 3 3 2" xfId="4099" xr:uid="{860BF948-94A8-4D14-ACE8-690C10E3AA0B}"/>
    <cellStyle name="쉼표 22 3 3 2 2" xfId="8963" xr:uid="{EBE9FD4C-6A21-40B5-862F-2B0D6B33702C}"/>
    <cellStyle name="쉼표 22 3 3 2 2 2" xfId="18691" xr:uid="{029E737E-9F9C-4FF9-AC55-C6549E5AA641}"/>
    <cellStyle name="쉼표 22 3 3 2 2 2 2" xfId="38147" xr:uid="{CCF79B36-2E70-4CF4-A447-3D12B15D7DFF}"/>
    <cellStyle name="쉼표 22 3 3 2 2 3" xfId="28419" xr:uid="{D0EDDB1F-2077-4CD6-82E3-18B59BD6E52F}"/>
    <cellStyle name="쉼표 22 3 3 2 3" xfId="13827" xr:uid="{9C0F207E-7F25-45EF-A4A3-575997B33F1B}"/>
    <cellStyle name="쉼표 22 3 3 2 3 2" xfId="33283" xr:uid="{7F440EA3-84B4-4149-89FD-3A6B36F7588E}"/>
    <cellStyle name="쉼표 22 3 3 2 4" xfId="23555" xr:uid="{D665715E-06C3-4B50-8EE1-9FE30480A431}"/>
    <cellStyle name="쉼표 22 3 3 3" xfId="6531" xr:uid="{489E6D46-C7D2-4202-BAF5-B38065A5FB2D}"/>
    <cellStyle name="쉼표 22 3 3 3 2" xfId="16259" xr:uid="{3C96352A-95F9-4F69-98E1-11646411F122}"/>
    <cellStyle name="쉼표 22 3 3 3 2 2" xfId="35715" xr:uid="{0B10EC0F-E9DE-47DE-8619-6132533A9295}"/>
    <cellStyle name="쉼표 22 3 3 3 3" xfId="25987" xr:uid="{BBEB5A93-AF0D-45F6-A073-BF3BBFA7AA9B}"/>
    <cellStyle name="쉼표 22 3 3 4" xfId="11395" xr:uid="{DE7786D0-8E36-4834-990B-0ECBC5AF46F1}"/>
    <cellStyle name="쉼표 22 3 3 4 2" xfId="30851" xr:uid="{20315307-53B4-4995-AAFB-E494F8B14894}"/>
    <cellStyle name="쉼표 22 3 3 5" xfId="21123" xr:uid="{6B672692-C174-4035-9B8E-6205736E378A}"/>
    <cellStyle name="쉼표 22 3 4" xfId="2883" xr:uid="{7A9D33E5-28F3-456E-93E3-E2C9EF764418}"/>
    <cellStyle name="쉼표 22 3 4 2" xfId="7747" xr:uid="{8139DD5B-DFE4-46A0-8891-D67BD665BD25}"/>
    <cellStyle name="쉼표 22 3 4 2 2" xfId="17475" xr:uid="{99FC26FF-2815-4613-B82A-917212A5BB52}"/>
    <cellStyle name="쉼표 22 3 4 2 2 2" xfId="36931" xr:uid="{A24EBA91-4F95-452D-9FD1-19FFDECA9334}"/>
    <cellStyle name="쉼표 22 3 4 2 3" xfId="27203" xr:uid="{15FA9538-5C4D-465B-ACB0-38DFECC12A30}"/>
    <cellStyle name="쉼표 22 3 4 3" xfId="12611" xr:uid="{FAEADF06-47F1-4989-83EB-D3E5A04817B6}"/>
    <cellStyle name="쉼표 22 3 4 3 2" xfId="32067" xr:uid="{55A425A9-22C6-404E-916F-7FFA24987925}"/>
    <cellStyle name="쉼표 22 3 4 4" xfId="22339" xr:uid="{A0109EE0-C1B0-4F50-880C-C54B96B8F3C2}"/>
    <cellStyle name="쉼표 22 3 5" xfId="5315" xr:uid="{82E3BC23-157C-4F60-B6FD-429850ECB032}"/>
    <cellStyle name="쉼표 22 3 5 2" xfId="15043" xr:uid="{96EDF6C7-ADDD-40E2-B5DA-6FBB80F1887D}"/>
    <cellStyle name="쉼표 22 3 5 2 2" xfId="34499" xr:uid="{7B4A5055-5032-4BCB-BF8D-A0882DD71F22}"/>
    <cellStyle name="쉼표 22 3 5 3" xfId="24771" xr:uid="{F1C0B0AC-2921-4692-868B-D5C643D49679}"/>
    <cellStyle name="쉼표 22 3 6" xfId="10179" xr:uid="{601214AB-F185-4152-BE28-0475A84CF376}"/>
    <cellStyle name="쉼표 22 3 6 2" xfId="29635" xr:uid="{C8A452B2-3C46-4EB5-B486-4A72465B639D}"/>
    <cellStyle name="쉼표 22 3 7" xfId="19907" xr:uid="{7AD1DDE3-9B3E-43AD-87D8-5EAFACE89E48}"/>
    <cellStyle name="쉼표 22 4" xfId="755" xr:uid="{C47A7F10-DEC9-4414-BCD6-A534900ED94B}"/>
    <cellStyle name="쉼표 22 4 2" xfId="1971" xr:uid="{F52674F2-680B-45C6-8AB1-5EF8D7CD56F3}"/>
    <cellStyle name="쉼표 22 4 2 2" xfId="4403" xr:uid="{089F01B5-0A3A-4524-9EB4-F824CBD0755C}"/>
    <cellStyle name="쉼표 22 4 2 2 2" xfId="9267" xr:uid="{76E54B6C-0B71-4F0C-A843-C1C8C315C920}"/>
    <cellStyle name="쉼표 22 4 2 2 2 2" xfId="18995" xr:uid="{8D41545B-41DE-44F5-BAF8-1D9E6B012298}"/>
    <cellStyle name="쉼표 22 4 2 2 2 2 2" xfId="38451" xr:uid="{17EF8E02-4695-457A-9E07-8724384CFA19}"/>
    <cellStyle name="쉼표 22 4 2 2 2 3" xfId="28723" xr:uid="{13BD8461-D784-4730-BC51-6434A5C74A5D}"/>
    <cellStyle name="쉼표 22 4 2 2 3" xfId="14131" xr:uid="{750753A4-F94B-46DD-B29A-E250C68BEA54}"/>
    <cellStyle name="쉼표 22 4 2 2 3 2" xfId="33587" xr:uid="{8A80FA17-3BC4-4EE6-8DCE-DE4E19004285}"/>
    <cellStyle name="쉼표 22 4 2 2 4" xfId="23859" xr:uid="{D9DDDDB3-3300-4485-B966-CDB69866EFA9}"/>
    <cellStyle name="쉼표 22 4 2 3" xfId="6835" xr:uid="{571E08B3-2761-4FE0-8859-DDC830108870}"/>
    <cellStyle name="쉼표 22 4 2 3 2" xfId="16563" xr:uid="{D181361E-B12F-4D4D-9828-0C3A678E8357}"/>
    <cellStyle name="쉼표 22 4 2 3 2 2" xfId="36019" xr:uid="{30BDED55-193E-46F3-A45A-5305FC3DFCC7}"/>
    <cellStyle name="쉼표 22 4 2 3 3" xfId="26291" xr:uid="{67F22F70-479E-410B-B2C9-4F58AD49C569}"/>
    <cellStyle name="쉼표 22 4 2 4" xfId="11699" xr:uid="{3E94B135-9C6E-407C-9B7E-FB27665D31FE}"/>
    <cellStyle name="쉼표 22 4 2 4 2" xfId="31155" xr:uid="{A278C033-D3FD-4209-90EE-060D6D5DFA51}"/>
    <cellStyle name="쉼표 22 4 2 5" xfId="21427" xr:uid="{23A5A8E5-8D04-479C-8E8B-29504E3277C3}"/>
    <cellStyle name="쉼표 22 4 3" xfId="3187" xr:uid="{C12ED706-F935-401A-815A-556F88C1C77D}"/>
    <cellStyle name="쉼표 22 4 3 2" xfId="8051" xr:uid="{C788DF4B-B25F-45A8-A1A0-B09675CA2CE0}"/>
    <cellStyle name="쉼표 22 4 3 2 2" xfId="17779" xr:uid="{D7595ED6-5EB8-40C6-9A92-8C14416461A2}"/>
    <cellStyle name="쉼표 22 4 3 2 2 2" xfId="37235" xr:uid="{E882BB7C-27FF-4B16-B326-2BA979EB5B14}"/>
    <cellStyle name="쉼표 22 4 3 2 3" xfId="27507" xr:uid="{85DA158C-F803-4C4C-A29B-3FB41AB51025}"/>
    <cellStyle name="쉼표 22 4 3 3" xfId="12915" xr:uid="{9DC1C3CF-34CC-4D9E-AC08-5ABF95F34480}"/>
    <cellStyle name="쉼표 22 4 3 3 2" xfId="32371" xr:uid="{E7DB949F-2F68-4965-9011-FE67E064F390}"/>
    <cellStyle name="쉼표 22 4 3 4" xfId="22643" xr:uid="{5484D6A2-17AD-4682-AC82-6A09B390EF5E}"/>
    <cellStyle name="쉼표 22 4 4" xfId="5619" xr:uid="{CA1108A8-E8EB-4981-9DDF-C96410A96782}"/>
    <cellStyle name="쉼표 22 4 4 2" xfId="15347" xr:uid="{36670EF9-10DE-4B5C-ADDB-BF127CF38FC3}"/>
    <cellStyle name="쉼표 22 4 4 2 2" xfId="34803" xr:uid="{49B777A4-E1D2-446D-9F4D-86FD5EEEB7B7}"/>
    <cellStyle name="쉼표 22 4 4 3" xfId="25075" xr:uid="{A38F469B-9D70-4CD9-A3E9-9D1E33BEAB47}"/>
    <cellStyle name="쉼표 22 4 5" xfId="10483" xr:uid="{EA43434B-4C45-4BAE-90B9-5A58B71F7319}"/>
    <cellStyle name="쉼표 22 4 5 2" xfId="29939" xr:uid="{AD8FADEA-A3B6-41FE-AEC2-97CA65F6945F}"/>
    <cellStyle name="쉼표 22 4 6" xfId="20211" xr:uid="{79A1571F-6CCF-41BB-AD50-849FCE9067F2}"/>
    <cellStyle name="쉼표 22 5" xfId="1363" xr:uid="{8FF8B121-2CAB-463D-A3BC-1F7F5E7E90B8}"/>
    <cellStyle name="쉼표 22 5 2" xfId="3795" xr:uid="{C4F753EE-10F7-437F-B572-02DEC5993DDA}"/>
    <cellStyle name="쉼표 22 5 2 2" xfId="8659" xr:uid="{DA13A0B5-DFBF-4D2A-8FDE-389CA2443E32}"/>
    <cellStyle name="쉼표 22 5 2 2 2" xfId="18387" xr:uid="{9FDFA695-7F94-4207-8E9B-1EA4B5D98013}"/>
    <cellStyle name="쉼표 22 5 2 2 2 2" xfId="37843" xr:uid="{CF8D6692-DDF7-4F6A-9C23-3C9A9175FC59}"/>
    <cellStyle name="쉼표 22 5 2 2 3" xfId="28115" xr:uid="{7A467A99-BFCD-47CF-99FC-33B1495AF303}"/>
    <cellStyle name="쉼표 22 5 2 3" xfId="13523" xr:uid="{2FBD9C19-3217-485A-99A0-4781DE5A99DF}"/>
    <cellStyle name="쉼표 22 5 2 3 2" xfId="32979" xr:uid="{23DDA4D4-AAA6-4E1E-942C-D0F19329BE5B}"/>
    <cellStyle name="쉼표 22 5 2 4" xfId="23251" xr:uid="{D3E62AC9-B7E7-49E1-8E0C-D337B836F72A}"/>
    <cellStyle name="쉼표 22 5 3" xfId="6227" xr:uid="{E22DD2E0-5D7D-4A60-A44E-FF7B811781C3}"/>
    <cellStyle name="쉼표 22 5 3 2" xfId="15955" xr:uid="{F50FCA5D-035E-42D0-ADCC-8361BE5AFD3F}"/>
    <cellStyle name="쉼표 22 5 3 2 2" xfId="35411" xr:uid="{F871541F-2B8E-4108-A297-07BB8E590C1A}"/>
    <cellStyle name="쉼표 22 5 3 3" xfId="25683" xr:uid="{2BA3743F-17DC-4E74-8956-CF3E5571C657}"/>
    <cellStyle name="쉼표 22 5 4" xfId="11091" xr:uid="{6210639F-76A7-49DA-9064-FF3F52A2621C}"/>
    <cellStyle name="쉼표 22 5 4 2" xfId="30547" xr:uid="{1FF70212-5A53-4D76-8658-7F466AAB38B2}"/>
    <cellStyle name="쉼표 22 5 5" xfId="20819" xr:uid="{B6E796A1-012E-43D4-A9A1-46D912D42EAF}"/>
    <cellStyle name="쉼표 22 6" xfId="2579" xr:uid="{3AAD2A67-1142-4BC2-87C6-27FD918EC8B1}"/>
    <cellStyle name="쉼표 22 6 2" xfId="7443" xr:uid="{842C30A2-DE5C-4264-A29F-7ACF3B362736}"/>
    <cellStyle name="쉼표 22 6 2 2" xfId="17171" xr:uid="{58BAC354-6EB4-47CB-A239-A8D3973CED41}"/>
    <cellStyle name="쉼표 22 6 2 2 2" xfId="36627" xr:uid="{D6F4CA0C-B43F-4AFB-84EB-0F27B7E8A8B2}"/>
    <cellStyle name="쉼표 22 6 2 3" xfId="26899" xr:uid="{41A17DEC-74C6-413A-A119-96B7FB72552E}"/>
    <cellStyle name="쉼표 22 6 3" xfId="12307" xr:uid="{766FE4B6-EC66-448A-8B72-D4686BCD7747}"/>
    <cellStyle name="쉼표 22 6 3 2" xfId="31763" xr:uid="{123F621B-4ED4-4CE0-9F98-DA2BFDE895B0}"/>
    <cellStyle name="쉼표 22 6 4" xfId="22035" xr:uid="{1019BC69-6F92-45D4-BC85-E249F02D787C}"/>
    <cellStyle name="쉼표 22 7" xfId="5011" xr:uid="{88450E85-87EE-4995-8ACA-7E1C8F251925}"/>
    <cellStyle name="쉼표 22 7 2" xfId="14739" xr:uid="{55C8A5F6-9648-4F1A-9E5F-D1BB11B91624}"/>
    <cellStyle name="쉼표 22 7 2 2" xfId="34195" xr:uid="{79A21033-9274-4F8A-A4A9-81CD4E72CD29}"/>
    <cellStyle name="쉼표 22 7 3" xfId="24467" xr:uid="{B0A195B7-8AB8-4E8B-833C-86BFAD1C3951}"/>
    <cellStyle name="쉼표 22 8" xfId="9875" xr:uid="{16476E8C-F22D-48CA-BED5-0F0535E00496}"/>
    <cellStyle name="쉼표 22 8 2" xfId="29331" xr:uid="{3C3F0CE1-53C3-404E-B366-F43EDC833139}"/>
    <cellStyle name="쉼표 22 9" xfId="19603" xr:uid="{DA066A81-9667-4F71-BE41-E59968FB1E68}"/>
    <cellStyle name="쉼표 23" xfId="135" xr:uid="{4AB843D8-177F-47C1-A337-5F7DEB23F6FA}"/>
    <cellStyle name="쉼표 23 2" xfId="288" xr:uid="{321FCF09-45DD-4905-B35F-137DF0B036AC}"/>
    <cellStyle name="쉼표 23 2 2" xfId="593" xr:uid="{B27C4096-00CA-4ED7-B527-83B86A263B02}"/>
    <cellStyle name="쉼표 23 2 2 2" xfId="1201" xr:uid="{5ED04B32-B8DB-43BE-9CF8-ABAA73640F86}"/>
    <cellStyle name="쉼표 23 2 2 2 2" xfId="2417" xr:uid="{2AA05367-0024-458A-9535-8799EF8DAEC0}"/>
    <cellStyle name="쉼표 23 2 2 2 2 2" xfId="4849" xr:uid="{52578E5F-CAB4-4DC6-A1EC-AB13424C7E36}"/>
    <cellStyle name="쉼표 23 2 2 2 2 2 2" xfId="9713" xr:uid="{BACD4C9B-7612-46C7-915C-EF07FAD1F098}"/>
    <cellStyle name="쉼표 23 2 2 2 2 2 2 2" xfId="19441" xr:uid="{575D7C27-347E-41D9-B365-2E342ED3874C}"/>
    <cellStyle name="쉼표 23 2 2 2 2 2 2 2 2" xfId="38897" xr:uid="{2306D4A5-2559-4EA8-AC8C-2E4F894A4B5A}"/>
    <cellStyle name="쉼표 23 2 2 2 2 2 2 3" xfId="29169" xr:uid="{BBFEF2DF-FFA5-40F1-BF92-CB99AE7C1B2F}"/>
    <cellStyle name="쉼표 23 2 2 2 2 2 3" xfId="14577" xr:uid="{3778D6D3-B98D-40BD-8253-2D80D1298100}"/>
    <cellStyle name="쉼표 23 2 2 2 2 2 3 2" xfId="34033" xr:uid="{8906A116-6088-4B3B-8D83-920CEFE16076}"/>
    <cellStyle name="쉼표 23 2 2 2 2 2 4" xfId="24305" xr:uid="{50234BEA-559D-4583-8E51-2B0E07E0CE1F}"/>
    <cellStyle name="쉼표 23 2 2 2 2 3" xfId="7281" xr:uid="{6A79886B-8DA6-4F50-BFB5-0B4B5252CD2F}"/>
    <cellStyle name="쉼표 23 2 2 2 2 3 2" xfId="17009" xr:uid="{5C9229EB-D03D-4659-9361-F83D1950BB26}"/>
    <cellStyle name="쉼표 23 2 2 2 2 3 2 2" xfId="36465" xr:uid="{B69E2FB7-ABBE-4FA2-8E5A-9C04D92C3941}"/>
    <cellStyle name="쉼표 23 2 2 2 2 3 3" xfId="26737" xr:uid="{379A0088-5CAA-4B10-942A-B136A86C59B2}"/>
    <cellStyle name="쉼표 23 2 2 2 2 4" xfId="12145" xr:uid="{7C227074-1049-4A1E-98BC-CFFA26DE6374}"/>
    <cellStyle name="쉼표 23 2 2 2 2 4 2" xfId="31601" xr:uid="{6F769369-2D60-47CE-9930-73F54445C2CF}"/>
    <cellStyle name="쉼표 23 2 2 2 2 5" xfId="21873" xr:uid="{63A67143-5A86-41B1-94A9-A606D926466F}"/>
    <cellStyle name="쉼표 23 2 2 2 3" xfId="3633" xr:uid="{B2C1A98E-8F05-4CB4-B4B7-26D01D827E32}"/>
    <cellStyle name="쉼표 23 2 2 2 3 2" xfId="8497" xr:uid="{6CCAD27C-DD60-43B7-BDC2-102371C73C2C}"/>
    <cellStyle name="쉼표 23 2 2 2 3 2 2" xfId="18225" xr:uid="{A2D1F95E-B1F5-4EC6-A219-F20859A3C04A}"/>
    <cellStyle name="쉼표 23 2 2 2 3 2 2 2" xfId="37681" xr:uid="{2CD40828-F460-46A6-8AF5-31A4A5514970}"/>
    <cellStyle name="쉼표 23 2 2 2 3 2 3" xfId="27953" xr:uid="{E4852985-0967-4D83-8630-54833D19EBEC}"/>
    <cellStyle name="쉼표 23 2 2 2 3 3" xfId="13361" xr:uid="{A4292735-0145-4849-95D6-43E05A690D66}"/>
    <cellStyle name="쉼표 23 2 2 2 3 3 2" xfId="32817" xr:uid="{2DF1D3D6-1B5C-4814-B1A3-52C05E3D7DE7}"/>
    <cellStyle name="쉼표 23 2 2 2 3 4" xfId="23089" xr:uid="{FB031F16-41CE-4CD7-97B4-B1047680D17F}"/>
    <cellStyle name="쉼표 23 2 2 2 4" xfId="6065" xr:uid="{1C136DDE-2813-4D90-9823-0C8AEAB7DA12}"/>
    <cellStyle name="쉼표 23 2 2 2 4 2" xfId="15793" xr:uid="{255D3F9C-4CD0-4EA1-85E0-52577548C446}"/>
    <cellStyle name="쉼표 23 2 2 2 4 2 2" xfId="35249" xr:uid="{EAC4AFD2-6398-4337-BF0E-BD51EFF51533}"/>
    <cellStyle name="쉼표 23 2 2 2 4 3" xfId="25521" xr:uid="{0391E89F-5660-4F0A-AA8E-B763957ECD6A}"/>
    <cellStyle name="쉼표 23 2 2 2 5" xfId="10929" xr:uid="{3FA4D4CE-1195-4E6B-BD67-533592E0A15D}"/>
    <cellStyle name="쉼표 23 2 2 2 5 2" xfId="30385" xr:uid="{54FC3AF3-5EBA-4E9F-923C-99D5E5FF8AB4}"/>
    <cellStyle name="쉼표 23 2 2 2 6" xfId="20657" xr:uid="{CD125694-4843-4C0B-966C-F50359879983}"/>
    <cellStyle name="쉼표 23 2 2 3" xfId="1809" xr:uid="{E459A2D3-AEEA-4769-984A-BBEBC8A4F06A}"/>
    <cellStyle name="쉼표 23 2 2 3 2" xfId="4241" xr:uid="{8DD2EA6E-22F7-47C2-8D23-121C7B00B3F2}"/>
    <cellStyle name="쉼표 23 2 2 3 2 2" xfId="9105" xr:uid="{E7641B99-B8BA-4422-9C59-9A0D74229BA2}"/>
    <cellStyle name="쉼표 23 2 2 3 2 2 2" xfId="18833" xr:uid="{C0EE7F6C-5F7F-470A-A7F2-CC787D62210B}"/>
    <cellStyle name="쉼표 23 2 2 3 2 2 2 2" xfId="38289" xr:uid="{2843E0F6-E740-4AC8-9339-A2CD009294A0}"/>
    <cellStyle name="쉼표 23 2 2 3 2 2 3" xfId="28561" xr:uid="{DAA07657-BFA1-4F9E-A569-302C5E0D52CF}"/>
    <cellStyle name="쉼표 23 2 2 3 2 3" xfId="13969" xr:uid="{CF8573A4-7094-4FBE-B308-9666AFCEC23E}"/>
    <cellStyle name="쉼표 23 2 2 3 2 3 2" xfId="33425" xr:uid="{2F9514D1-F840-48A3-9577-A1B3265F939E}"/>
    <cellStyle name="쉼표 23 2 2 3 2 4" xfId="23697" xr:uid="{D764DCE6-0FED-4CB3-A8FF-583B462BC2C6}"/>
    <cellStyle name="쉼표 23 2 2 3 3" xfId="6673" xr:uid="{B0C0EE5E-1BB6-4EC4-82AE-793308EBD06E}"/>
    <cellStyle name="쉼표 23 2 2 3 3 2" xfId="16401" xr:uid="{23C31966-057E-439F-A227-E47C6CAA4B84}"/>
    <cellStyle name="쉼표 23 2 2 3 3 2 2" xfId="35857" xr:uid="{B141DA58-D8D1-438E-A085-E32E090F1FAE}"/>
    <cellStyle name="쉼표 23 2 2 3 3 3" xfId="26129" xr:uid="{532CB696-8AD3-480A-9759-1543FDF2F1C2}"/>
    <cellStyle name="쉼표 23 2 2 3 4" xfId="11537" xr:uid="{007505FC-62E5-4186-9550-21439FF2202D}"/>
    <cellStyle name="쉼표 23 2 2 3 4 2" xfId="30993" xr:uid="{A5F6B34C-EE52-493A-A112-7EA8AEA8606F}"/>
    <cellStyle name="쉼표 23 2 2 3 5" xfId="21265" xr:uid="{682BC46C-1CFF-4BCC-BC81-56C7FEA57C52}"/>
    <cellStyle name="쉼표 23 2 2 4" xfId="3025" xr:uid="{0BB50A41-4C55-40A6-854D-8F156AC96348}"/>
    <cellStyle name="쉼표 23 2 2 4 2" xfId="7889" xr:uid="{A3D65CFE-D272-4D65-9E8A-212CC88141E3}"/>
    <cellStyle name="쉼표 23 2 2 4 2 2" xfId="17617" xr:uid="{C4DD85D5-9DEB-4EB5-94A1-5037B71A8043}"/>
    <cellStyle name="쉼표 23 2 2 4 2 2 2" xfId="37073" xr:uid="{738A5B58-9315-401D-BC81-29F9DE12D493}"/>
    <cellStyle name="쉼표 23 2 2 4 2 3" xfId="27345" xr:uid="{6A0B637F-3984-4999-A9EE-0F2A99BCF04B}"/>
    <cellStyle name="쉼표 23 2 2 4 3" xfId="12753" xr:uid="{E05D4320-6C20-4E77-9F15-394842ACA624}"/>
    <cellStyle name="쉼표 23 2 2 4 3 2" xfId="32209" xr:uid="{A9D830EF-FCA3-4FE1-9B06-FF4B1386FCA9}"/>
    <cellStyle name="쉼표 23 2 2 4 4" xfId="22481" xr:uid="{0983C061-8CAC-45D0-B027-43B01408E97A}"/>
    <cellStyle name="쉼표 23 2 2 5" xfId="5457" xr:uid="{E80E4512-6E12-40DA-859B-0CC08DE3B6DE}"/>
    <cellStyle name="쉼표 23 2 2 5 2" xfId="15185" xr:uid="{F9D76A58-C823-419D-80F9-045BFD1F689F}"/>
    <cellStyle name="쉼표 23 2 2 5 2 2" xfId="34641" xr:uid="{920CA5A8-33ED-4CB6-887B-4B66F06013FB}"/>
    <cellStyle name="쉼표 23 2 2 5 3" xfId="24913" xr:uid="{411B4336-85F1-4C5A-8F1A-F417D3CF3C68}"/>
    <cellStyle name="쉼표 23 2 2 6" xfId="10321" xr:uid="{68E832BE-E6D1-426E-8A91-6BDC4D5C38D4}"/>
    <cellStyle name="쉼표 23 2 2 6 2" xfId="29777" xr:uid="{A12A232E-0DEC-4DF9-A45F-50E011DB918B}"/>
    <cellStyle name="쉼표 23 2 2 7" xfId="20049" xr:uid="{07C25C0B-CBCF-426C-90F8-9D1CF4E5C8ED}"/>
    <cellStyle name="쉼표 23 2 3" xfId="897" xr:uid="{3AD939DB-B634-45EA-95BC-1DF578156EB2}"/>
    <cellStyle name="쉼표 23 2 3 2" xfId="2113" xr:uid="{CEF6C7EE-A528-45B8-ACC7-55BD0C0D21EC}"/>
    <cellStyle name="쉼표 23 2 3 2 2" xfId="4545" xr:uid="{D50A1CE5-72C9-454E-A618-272DA5644FD1}"/>
    <cellStyle name="쉼표 23 2 3 2 2 2" xfId="9409" xr:uid="{7F54D72C-D555-4AA6-A0CB-28951C65C278}"/>
    <cellStyle name="쉼표 23 2 3 2 2 2 2" xfId="19137" xr:uid="{3424B09E-8DA9-461E-9F39-9AE7C97DB8BE}"/>
    <cellStyle name="쉼표 23 2 3 2 2 2 2 2" xfId="38593" xr:uid="{5ED6A1FB-4290-4868-97EC-0073992233B6}"/>
    <cellStyle name="쉼표 23 2 3 2 2 2 3" xfId="28865" xr:uid="{79373C47-6C83-4B8A-B874-CC5CBBAD0797}"/>
    <cellStyle name="쉼표 23 2 3 2 2 3" xfId="14273" xr:uid="{20B057DC-FB8C-49CB-BA22-021D3A4899F6}"/>
    <cellStyle name="쉼표 23 2 3 2 2 3 2" xfId="33729" xr:uid="{F7A2F197-D249-43C3-90DF-A7175AEFCA47}"/>
    <cellStyle name="쉼표 23 2 3 2 2 4" xfId="24001" xr:uid="{3C635D03-9FA0-4BA3-BEAF-3D7F241C85B6}"/>
    <cellStyle name="쉼표 23 2 3 2 3" xfId="6977" xr:uid="{35BAD09C-6338-4D05-831B-21D1237F51CF}"/>
    <cellStyle name="쉼표 23 2 3 2 3 2" xfId="16705" xr:uid="{4BF20AE7-E034-4C97-BBF4-8325BBB16963}"/>
    <cellStyle name="쉼표 23 2 3 2 3 2 2" xfId="36161" xr:uid="{7552DB59-952F-4384-AE57-63CA623083A1}"/>
    <cellStyle name="쉼표 23 2 3 2 3 3" xfId="26433" xr:uid="{39E9A7E2-F8CC-49AF-9F02-8795451391C5}"/>
    <cellStyle name="쉼표 23 2 3 2 4" xfId="11841" xr:uid="{54868281-8B3C-4A98-A197-4D7B5A3410BF}"/>
    <cellStyle name="쉼표 23 2 3 2 4 2" xfId="31297" xr:uid="{38BEBBEE-92A8-4CEF-890E-C17C8666E8B9}"/>
    <cellStyle name="쉼표 23 2 3 2 5" xfId="21569" xr:uid="{FB1BDD24-5E6E-4D80-BBEB-8CF8ED1E71B8}"/>
    <cellStyle name="쉼표 23 2 3 3" xfId="3329" xr:uid="{F711F0B1-C689-4D9E-A576-CFDECC8E8C70}"/>
    <cellStyle name="쉼표 23 2 3 3 2" xfId="8193" xr:uid="{E3136FBD-ED9E-4889-AB28-040A201D9BE9}"/>
    <cellStyle name="쉼표 23 2 3 3 2 2" xfId="17921" xr:uid="{4765686E-37F4-434F-A2C1-056803512193}"/>
    <cellStyle name="쉼표 23 2 3 3 2 2 2" xfId="37377" xr:uid="{938DC90D-A938-4E69-9D25-53BFD716A599}"/>
    <cellStyle name="쉼표 23 2 3 3 2 3" xfId="27649" xr:uid="{25C35925-A0F1-49F1-95F1-97662EB9F17B}"/>
    <cellStyle name="쉼표 23 2 3 3 3" xfId="13057" xr:uid="{F52E40CB-A58A-452B-BCE0-3BB4DD7D0FA8}"/>
    <cellStyle name="쉼표 23 2 3 3 3 2" xfId="32513" xr:uid="{D268E59C-E490-48F2-B8A7-6FAB5AED6FB7}"/>
    <cellStyle name="쉼표 23 2 3 3 4" xfId="22785" xr:uid="{C518C7AC-8505-4C30-9ECC-53A2730F24AA}"/>
    <cellStyle name="쉼표 23 2 3 4" xfId="5761" xr:uid="{5E15E73E-D1E4-4159-88A8-99DDECAE0F7E}"/>
    <cellStyle name="쉼표 23 2 3 4 2" xfId="15489" xr:uid="{6A60BFEB-C8B6-4804-A5A1-D369D3563F70}"/>
    <cellStyle name="쉼표 23 2 3 4 2 2" xfId="34945" xr:uid="{2B285CCE-FC7E-4FA9-8105-A606C6B45334}"/>
    <cellStyle name="쉼표 23 2 3 4 3" xfId="25217" xr:uid="{324A81E4-0943-4C65-9127-5D14B9FA73D0}"/>
    <cellStyle name="쉼표 23 2 3 5" xfId="10625" xr:uid="{53D83966-9936-4C1F-B48F-4F83D622E476}"/>
    <cellStyle name="쉼표 23 2 3 5 2" xfId="30081" xr:uid="{7F3AA3CF-2F3F-4ABB-B7A4-CE1475B19C12}"/>
    <cellStyle name="쉼표 23 2 3 6" xfId="20353" xr:uid="{B5342B6B-4241-4A98-BE7D-D9C982527C03}"/>
    <cellStyle name="쉼표 23 2 4" xfId="1505" xr:uid="{EB69290E-D26C-46FA-90B7-EF7224E2DD3D}"/>
    <cellStyle name="쉼표 23 2 4 2" xfId="3937" xr:uid="{EF94097F-16CC-40F4-97B9-6F3EFE7C2C20}"/>
    <cellStyle name="쉼표 23 2 4 2 2" xfId="8801" xr:uid="{5ECBB7CD-4A81-4769-895C-0FEFB5170A76}"/>
    <cellStyle name="쉼표 23 2 4 2 2 2" xfId="18529" xr:uid="{C3103533-BE78-42AF-A45B-BB4403F0E2B6}"/>
    <cellStyle name="쉼표 23 2 4 2 2 2 2" xfId="37985" xr:uid="{7F81C0AF-B4FA-4515-A04F-37C81CE4AE09}"/>
    <cellStyle name="쉼표 23 2 4 2 2 3" xfId="28257" xr:uid="{93F0547F-9737-4B06-93B3-8EF23E826961}"/>
    <cellStyle name="쉼표 23 2 4 2 3" xfId="13665" xr:uid="{1B714F79-8AA9-4E91-8049-96A147E00438}"/>
    <cellStyle name="쉼표 23 2 4 2 3 2" xfId="33121" xr:uid="{D5142698-6449-4112-A3B9-2ADECCB82FF3}"/>
    <cellStyle name="쉼표 23 2 4 2 4" xfId="23393" xr:uid="{315EF25D-620C-4EE4-94F8-81D16C2D4634}"/>
    <cellStyle name="쉼표 23 2 4 3" xfId="6369" xr:uid="{878AFCAA-4B17-4E33-AB5B-B1661E518AF1}"/>
    <cellStyle name="쉼표 23 2 4 3 2" xfId="16097" xr:uid="{8FDEA3E0-E536-4DCF-90F2-0365457AE788}"/>
    <cellStyle name="쉼표 23 2 4 3 2 2" xfId="35553" xr:uid="{EED39115-19E0-43FA-B5F7-2BEEC4D30924}"/>
    <cellStyle name="쉼표 23 2 4 3 3" xfId="25825" xr:uid="{C5763FFF-7782-4BBB-9A00-010039D27169}"/>
    <cellStyle name="쉼표 23 2 4 4" xfId="11233" xr:uid="{2F01A9C4-804C-47A8-93F0-3853A1D7D8D3}"/>
    <cellStyle name="쉼표 23 2 4 4 2" xfId="30689" xr:uid="{C5848EDE-1300-446B-8E98-ACD8BA7C008B}"/>
    <cellStyle name="쉼표 23 2 4 5" xfId="20961" xr:uid="{E0CF3767-EFAF-45C1-A62E-3D766888A742}"/>
    <cellStyle name="쉼표 23 2 5" xfId="2721" xr:uid="{C667E35F-B891-44B8-9A56-19EF869CAD11}"/>
    <cellStyle name="쉼표 23 2 5 2" xfId="7585" xr:uid="{0E1801D2-6851-4BC4-B8CA-B41805DFA1D5}"/>
    <cellStyle name="쉼표 23 2 5 2 2" xfId="17313" xr:uid="{5A8D50F7-C615-4062-8ADE-716C4B5AA7DA}"/>
    <cellStyle name="쉼표 23 2 5 2 2 2" xfId="36769" xr:uid="{43BDE3CB-ECB3-4D24-A069-6206AF54305C}"/>
    <cellStyle name="쉼표 23 2 5 2 3" xfId="27041" xr:uid="{DC2AD9D2-EF7B-44DF-92DF-88D248FE8FE7}"/>
    <cellStyle name="쉼표 23 2 5 3" xfId="12449" xr:uid="{15F96F49-3E72-411A-AD12-5AEA915BE122}"/>
    <cellStyle name="쉼표 23 2 5 3 2" xfId="31905" xr:uid="{1EB71AA2-BE14-491E-B5D2-DB72197AE033}"/>
    <cellStyle name="쉼표 23 2 5 4" xfId="22177" xr:uid="{A01C4B6E-6D5F-48EF-9EB2-4AA75D7334AE}"/>
    <cellStyle name="쉼표 23 2 6" xfId="5153" xr:uid="{94E5C80F-A241-41C9-9944-D8796C12EEDF}"/>
    <cellStyle name="쉼표 23 2 6 2" xfId="14881" xr:uid="{DB3DD592-D00F-476A-9A15-CCA96A73D76D}"/>
    <cellStyle name="쉼표 23 2 6 2 2" xfId="34337" xr:uid="{2135BD41-AADF-4B94-A2AA-A5076B06B963}"/>
    <cellStyle name="쉼표 23 2 6 3" xfId="24609" xr:uid="{573F6440-6EA3-4AE0-987D-185760BDBDB5}"/>
    <cellStyle name="쉼표 23 2 7" xfId="10017" xr:uid="{AB55A035-78F8-4DA4-B07F-66DDC4D3402E}"/>
    <cellStyle name="쉼표 23 2 7 2" xfId="29473" xr:uid="{770B81A5-B51E-4BE4-983D-5E1484FA4033}"/>
    <cellStyle name="쉼표 23 2 8" xfId="19745" xr:uid="{3FB6C854-2EDF-418E-B76D-F0A387810722}"/>
    <cellStyle name="쉼표 23 3" xfId="441" xr:uid="{EA44FEA5-B637-4CB8-95FA-FF5865686A02}"/>
    <cellStyle name="쉼표 23 3 2" xfId="1049" xr:uid="{615BA463-A2A8-4761-81E3-EFFED120F918}"/>
    <cellStyle name="쉼표 23 3 2 2" xfId="2265" xr:uid="{A468317F-7318-4334-96DA-813442662FB7}"/>
    <cellStyle name="쉼표 23 3 2 2 2" xfId="4697" xr:uid="{7AE1646A-BB13-43A9-A684-7AF8138CBB21}"/>
    <cellStyle name="쉼표 23 3 2 2 2 2" xfId="9561" xr:uid="{24CB5C3C-B137-4C6C-A962-1D925F378E9A}"/>
    <cellStyle name="쉼표 23 3 2 2 2 2 2" xfId="19289" xr:uid="{A0B85E65-BEC2-4C6F-97F3-94F1D51C5459}"/>
    <cellStyle name="쉼표 23 3 2 2 2 2 2 2" xfId="38745" xr:uid="{0FBF3787-D079-4CA3-BBDF-841000B54DC2}"/>
    <cellStyle name="쉼표 23 3 2 2 2 2 3" xfId="29017" xr:uid="{F86FDC46-CCEF-47EC-AC68-67FC7FA6B6DD}"/>
    <cellStyle name="쉼표 23 3 2 2 2 3" xfId="14425" xr:uid="{7CAC55F0-C2F1-44C8-868C-958AC01D8334}"/>
    <cellStyle name="쉼표 23 3 2 2 2 3 2" xfId="33881" xr:uid="{1532C7A7-0C22-4B88-A914-357468E94027}"/>
    <cellStyle name="쉼표 23 3 2 2 2 4" xfId="24153" xr:uid="{66A9FEAE-9985-4387-B517-FFD406D1E397}"/>
    <cellStyle name="쉼표 23 3 2 2 3" xfId="7129" xr:uid="{27A515B4-4ABE-4F3C-ABC0-8F9B1ED9B78E}"/>
    <cellStyle name="쉼표 23 3 2 2 3 2" xfId="16857" xr:uid="{2F36B28F-E068-4F74-92F6-A03E825AADA2}"/>
    <cellStyle name="쉼표 23 3 2 2 3 2 2" xfId="36313" xr:uid="{D534F8BB-A462-4048-BF57-61F535DDA5EE}"/>
    <cellStyle name="쉼표 23 3 2 2 3 3" xfId="26585" xr:uid="{B119C9EC-9CA3-44CA-8990-9388628E79AA}"/>
    <cellStyle name="쉼표 23 3 2 2 4" xfId="11993" xr:uid="{6E359718-010E-4B5C-9B08-4D6340BB3FC8}"/>
    <cellStyle name="쉼표 23 3 2 2 4 2" xfId="31449" xr:uid="{0B81C030-B83E-4DB7-950E-2C3B7C83C0D7}"/>
    <cellStyle name="쉼표 23 3 2 2 5" xfId="21721" xr:uid="{53551D05-3A8C-4EF3-A71E-359B17B82567}"/>
    <cellStyle name="쉼표 23 3 2 3" xfId="3481" xr:uid="{BCEA1C4E-C1EB-4F73-BB72-8A5BF3DF533B}"/>
    <cellStyle name="쉼표 23 3 2 3 2" xfId="8345" xr:uid="{0FE56B67-4E81-41E0-90E3-05FF12844051}"/>
    <cellStyle name="쉼표 23 3 2 3 2 2" xfId="18073" xr:uid="{794800E0-38F5-49AC-9D45-B93592284487}"/>
    <cellStyle name="쉼표 23 3 2 3 2 2 2" xfId="37529" xr:uid="{AB1FD3F5-8297-49E2-B372-6EBEA9DA6AB8}"/>
    <cellStyle name="쉼표 23 3 2 3 2 3" xfId="27801" xr:uid="{083D6B84-FF44-4097-9333-76A0734C56A9}"/>
    <cellStyle name="쉼표 23 3 2 3 3" xfId="13209" xr:uid="{AA0CAC37-8668-4C9E-AEA7-01E4810E7E83}"/>
    <cellStyle name="쉼표 23 3 2 3 3 2" xfId="32665" xr:uid="{7B8A335D-F52C-4E07-86EF-03638D170572}"/>
    <cellStyle name="쉼표 23 3 2 3 4" xfId="22937" xr:uid="{6866A717-FC52-4677-86AB-39109AE53ADD}"/>
    <cellStyle name="쉼표 23 3 2 4" xfId="5913" xr:uid="{5C1AFF6B-279C-4F3B-956D-7888ABEEA1D4}"/>
    <cellStyle name="쉼표 23 3 2 4 2" xfId="15641" xr:uid="{E6C9803B-3D3F-4B49-8C9C-8AC00D457C84}"/>
    <cellStyle name="쉼표 23 3 2 4 2 2" xfId="35097" xr:uid="{3B18FEB3-BB0F-4ED2-9E3E-4D415B77C950}"/>
    <cellStyle name="쉼표 23 3 2 4 3" xfId="25369" xr:uid="{BDF055C3-2767-4BD2-B544-5A1D7477C4AA}"/>
    <cellStyle name="쉼표 23 3 2 5" xfId="10777" xr:uid="{45DDCCBD-D770-4136-90EB-BCC33A3D0F5D}"/>
    <cellStyle name="쉼표 23 3 2 5 2" xfId="30233" xr:uid="{DB374D45-9180-423C-973E-0D206BF2470B}"/>
    <cellStyle name="쉼표 23 3 2 6" xfId="20505" xr:uid="{642BF9D2-4C97-4266-8579-5786F070C2D1}"/>
    <cellStyle name="쉼표 23 3 3" xfId="1657" xr:uid="{74D4851A-C004-428D-B067-9A3B68EAE388}"/>
    <cellStyle name="쉼표 23 3 3 2" xfId="4089" xr:uid="{94524FAF-5D1E-4F71-A689-28176A82D66C}"/>
    <cellStyle name="쉼표 23 3 3 2 2" xfId="8953" xr:uid="{C04AC99D-A38F-4205-BEAD-800C841E24B2}"/>
    <cellStyle name="쉼표 23 3 3 2 2 2" xfId="18681" xr:uid="{0DF8F06A-9067-480C-86BC-C9CF05D7079F}"/>
    <cellStyle name="쉼표 23 3 3 2 2 2 2" xfId="38137" xr:uid="{FBD8255F-5C85-4B2E-8C3D-5784441BAC8F}"/>
    <cellStyle name="쉼표 23 3 3 2 2 3" xfId="28409" xr:uid="{5AF2CD3A-3EA7-4ED5-A5CE-E25FBDFA00A3}"/>
    <cellStyle name="쉼표 23 3 3 2 3" xfId="13817" xr:uid="{98FB140C-11E3-4584-8CC7-C1A73B7811D9}"/>
    <cellStyle name="쉼표 23 3 3 2 3 2" xfId="33273" xr:uid="{323E6667-DAC5-42D0-8AF7-846F8CCF1127}"/>
    <cellStyle name="쉼표 23 3 3 2 4" xfId="23545" xr:uid="{31654998-51F2-4432-92FA-3304E5B8C5B3}"/>
    <cellStyle name="쉼표 23 3 3 3" xfId="6521" xr:uid="{C653095E-DDD1-48E8-94C5-F780F4638A41}"/>
    <cellStyle name="쉼표 23 3 3 3 2" xfId="16249" xr:uid="{D2F3E98D-B430-42CF-88EE-6F4363D9E530}"/>
    <cellStyle name="쉼표 23 3 3 3 2 2" xfId="35705" xr:uid="{832B4B72-0214-4F6B-BD33-968B0EA2F851}"/>
    <cellStyle name="쉼표 23 3 3 3 3" xfId="25977" xr:uid="{D9963B24-96A8-42E3-BAA8-36AB4FF992AE}"/>
    <cellStyle name="쉼표 23 3 3 4" xfId="11385" xr:uid="{A4004646-8F02-404F-86CF-190082F4E00C}"/>
    <cellStyle name="쉼표 23 3 3 4 2" xfId="30841" xr:uid="{1F03F3E1-E25F-4734-AD2E-14DA811F2784}"/>
    <cellStyle name="쉼표 23 3 3 5" xfId="21113" xr:uid="{D69CA807-25A9-449B-AA01-0E3EB5F91F84}"/>
    <cellStyle name="쉼표 23 3 4" xfId="2873" xr:uid="{39EB864F-0F3B-4340-871D-3ED7014BA05F}"/>
    <cellStyle name="쉼표 23 3 4 2" xfId="7737" xr:uid="{086848B3-EAB8-483E-BBCA-D19D4278728B}"/>
    <cellStyle name="쉼표 23 3 4 2 2" xfId="17465" xr:uid="{403B66D1-A11F-4FC2-8E21-6A384715AE3F}"/>
    <cellStyle name="쉼표 23 3 4 2 2 2" xfId="36921" xr:uid="{D2AA8CA0-AED1-43D0-9B4D-CB935EF14723}"/>
    <cellStyle name="쉼표 23 3 4 2 3" xfId="27193" xr:uid="{B30B11E3-679A-44E9-A738-B817FC89ED9E}"/>
    <cellStyle name="쉼표 23 3 4 3" xfId="12601" xr:uid="{B74BD8D2-9212-4AB6-96D7-971F72684C05}"/>
    <cellStyle name="쉼표 23 3 4 3 2" xfId="32057" xr:uid="{68FA732C-7916-4A40-B36A-E8A8837463BC}"/>
    <cellStyle name="쉼표 23 3 4 4" xfId="22329" xr:uid="{391A694C-A47E-416C-A9EF-E60DE252D377}"/>
    <cellStyle name="쉼표 23 3 5" xfId="5305" xr:uid="{4A1509B9-8935-4AC5-BB8B-F88A05DCDEB8}"/>
    <cellStyle name="쉼표 23 3 5 2" xfId="15033" xr:uid="{BE443130-9CD4-44F9-8E97-C2C93A9F7727}"/>
    <cellStyle name="쉼표 23 3 5 2 2" xfId="34489" xr:uid="{4C05F799-7B09-41BF-9E62-5A13479CAD4D}"/>
    <cellStyle name="쉼표 23 3 5 3" xfId="24761" xr:uid="{F9F39526-835F-46B8-BEDD-00B79D3A4E2A}"/>
    <cellStyle name="쉼표 23 3 6" xfId="10169" xr:uid="{84BD93EC-524E-4494-9FAD-EF8ECCCB03BA}"/>
    <cellStyle name="쉼표 23 3 6 2" xfId="29625" xr:uid="{791DBAF3-8DE8-41A6-942C-CCB1074FAE24}"/>
    <cellStyle name="쉼표 23 3 7" xfId="19897" xr:uid="{F1C40217-EB6E-419D-B23B-2FB3505A271B}"/>
    <cellStyle name="쉼표 23 4" xfId="745" xr:uid="{A8331F1B-859C-4D3F-A4E7-0B6973F39167}"/>
    <cellStyle name="쉼표 23 4 2" xfId="1961" xr:uid="{28570C1C-B190-44C6-9820-B14DD7CF14D7}"/>
    <cellStyle name="쉼표 23 4 2 2" xfId="4393" xr:uid="{6C5C9B0D-5F65-47DC-B22D-F1C167DC6101}"/>
    <cellStyle name="쉼표 23 4 2 2 2" xfId="9257" xr:uid="{EEB0AA98-4489-468E-8D4E-7CD4F91ECE0E}"/>
    <cellStyle name="쉼표 23 4 2 2 2 2" xfId="18985" xr:uid="{CDDC888A-F812-480A-8239-2BAF45E652F8}"/>
    <cellStyle name="쉼표 23 4 2 2 2 2 2" xfId="38441" xr:uid="{B4D52230-7B5F-43FA-894B-62660775D4FE}"/>
    <cellStyle name="쉼표 23 4 2 2 2 3" xfId="28713" xr:uid="{712F7DED-6FB2-4C0C-9ED6-F21BA2090AFF}"/>
    <cellStyle name="쉼표 23 4 2 2 3" xfId="14121" xr:uid="{1CE6E5A5-13B4-4F36-AA0E-23F1FB87FA4F}"/>
    <cellStyle name="쉼표 23 4 2 2 3 2" xfId="33577" xr:uid="{7F0ED921-E7B6-4E4B-99A1-837766BBFC93}"/>
    <cellStyle name="쉼표 23 4 2 2 4" xfId="23849" xr:uid="{4B6860E5-08EF-4211-94E6-97C7A8DB9B5F}"/>
    <cellStyle name="쉼표 23 4 2 3" xfId="6825" xr:uid="{FBE74ACF-DCE5-4B52-842B-85F79DB624C4}"/>
    <cellStyle name="쉼표 23 4 2 3 2" xfId="16553" xr:uid="{A1F94AAD-B428-4737-A201-DEC6AA814FC2}"/>
    <cellStyle name="쉼표 23 4 2 3 2 2" xfId="36009" xr:uid="{C977A976-4E85-470C-84F5-AC68D0251DD6}"/>
    <cellStyle name="쉼표 23 4 2 3 3" xfId="26281" xr:uid="{9C4B7398-7D21-4C1B-9DA6-D2B53F07060A}"/>
    <cellStyle name="쉼표 23 4 2 4" xfId="11689" xr:uid="{4F8F11D9-E544-4CDD-923A-76B14043A97A}"/>
    <cellStyle name="쉼표 23 4 2 4 2" xfId="31145" xr:uid="{27B64FBE-6A1D-4E10-BB10-513C890FAEDB}"/>
    <cellStyle name="쉼표 23 4 2 5" xfId="21417" xr:uid="{FE92B18B-721D-4E20-AACD-21CBCAF24354}"/>
    <cellStyle name="쉼표 23 4 3" xfId="3177" xr:uid="{BA0D7649-D503-4B32-AC2F-BF7AF9E01FCD}"/>
    <cellStyle name="쉼표 23 4 3 2" xfId="8041" xr:uid="{DE817B4B-442E-4C02-9AFA-21853141648A}"/>
    <cellStyle name="쉼표 23 4 3 2 2" xfId="17769" xr:uid="{52017566-E296-4783-B037-B4F1A87C6F76}"/>
    <cellStyle name="쉼표 23 4 3 2 2 2" xfId="37225" xr:uid="{B4E50192-723E-4E77-A081-2A69E2001044}"/>
    <cellStyle name="쉼표 23 4 3 2 3" xfId="27497" xr:uid="{5FC78139-A50E-4AC9-A5BC-F2B4B4324A3B}"/>
    <cellStyle name="쉼표 23 4 3 3" xfId="12905" xr:uid="{82F084C3-B6DF-4366-9293-8F9030E4A5A6}"/>
    <cellStyle name="쉼표 23 4 3 3 2" xfId="32361" xr:uid="{BD18B0FA-449A-43DC-9254-D15EAF875957}"/>
    <cellStyle name="쉼표 23 4 3 4" xfId="22633" xr:uid="{19D16706-F200-4681-B279-7E5CE6DC9C53}"/>
    <cellStyle name="쉼표 23 4 4" xfId="5609" xr:uid="{ED905C33-A12C-4B6D-A965-EEA7E7224748}"/>
    <cellStyle name="쉼표 23 4 4 2" xfId="15337" xr:uid="{E2C53446-C64E-4109-979C-C592F8DD94F8}"/>
    <cellStyle name="쉼표 23 4 4 2 2" xfId="34793" xr:uid="{6934B9AE-84A7-41F7-9921-10CCBBF17DF9}"/>
    <cellStyle name="쉼표 23 4 4 3" xfId="25065" xr:uid="{CEB3872F-F4BB-4B2B-A816-BB57DB6FD133}"/>
    <cellStyle name="쉼표 23 4 5" xfId="10473" xr:uid="{85A047CF-7566-4F80-A6BA-7C5E39E15E5B}"/>
    <cellStyle name="쉼표 23 4 5 2" xfId="29929" xr:uid="{F37F7709-5126-4D8A-BEAC-535D816AC6B0}"/>
    <cellStyle name="쉼표 23 4 6" xfId="20201" xr:uid="{DC432B39-CD84-4CE6-9AEA-A8482C6DC0E8}"/>
    <cellStyle name="쉼표 23 5" xfId="1353" xr:uid="{1FDA5F4A-C72A-431C-852B-16226D1891BB}"/>
    <cellStyle name="쉼표 23 5 2" xfId="3785" xr:uid="{8DDE5002-DCAB-4982-B834-C27A9A74FFCB}"/>
    <cellStyle name="쉼표 23 5 2 2" xfId="8649" xr:uid="{F13DAD8B-2FF6-49C8-AE1A-F0307235017A}"/>
    <cellStyle name="쉼표 23 5 2 2 2" xfId="18377" xr:uid="{48C8EB09-D5BE-43C9-8D64-9728CC91D109}"/>
    <cellStyle name="쉼표 23 5 2 2 2 2" xfId="37833" xr:uid="{C6E5BC21-A07A-4C5A-80CE-202A7E9E055D}"/>
    <cellStyle name="쉼표 23 5 2 2 3" xfId="28105" xr:uid="{369E9CFB-AC0C-4273-8C1D-FCBC237079C6}"/>
    <cellStyle name="쉼표 23 5 2 3" xfId="13513" xr:uid="{B6A10138-BEA3-481F-8247-754B04E5D9FD}"/>
    <cellStyle name="쉼표 23 5 2 3 2" xfId="32969" xr:uid="{16E56253-1775-40DA-AC16-5AAC454B6E74}"/>
    <cellStyle name="쉼표 23 5 2 4" xfId="23241" xr:uid="{407040F3-510D-4EA3-A87C-0D6E59058A81}"/>
    <cellStyle name="쉼표 23 5 3" xfId="6217" xr:uid="{4E3BDC8F-46C4-4A14-BEE3-E80D6434F4DA}"/>
    <cellStyle name="쉼표 23 5 3 2" xfId="15945" xr:uid="{0FDBF31C-B2E9-4CC7-B56B-524F2F88F9CE}"/>
    <cellStyle name="쉼표 23 5 3 2 2" xfId="35401" xr:uid="{22DDE397-970A-4B69-8C54-EB8574559705}"/>
    <cellStyle name="쉼표 23 5 3 3" xfId="25673" xr:uid="{037E59EC-2B95-4EC7-BF3B-1AED0F9C8BCC}"/>
    <cellStyle name="쉼표 23 5 4" xfId="11081" xr:uid="{0F0E053F-72E7-41E3-AC34-5BDD11C0C448}"/>
    <cellStyle name="쉼표 23 5 4 2" xfId="30537" xr:uid="{1D982E20-D444-4E37-A632-85BD715ACC9E}"/>
    <cellStyle name="쉼표 23 5 5" xfId="20809" xr:uid="{318BA27D-D3B9-426B-8A31-9DBFC4815668}"/>
    <cellStyle name="쉼표 23 6" xfId="2569" xr:uid="{6E75702E-54F2-40A6-8753-5E31E6F67E00}"/>
    <cellStyle name="쉼표 23 6 2" xfId="7433" xr:uid="{C26779E2-FBA4-4240-B0B7-7DA315AAE94C}"/>
    <cellStyle name="쉼표 23 6 2 2" xfId="17161" xr:uid="{B68948F8-33B9-4A5D-BB39-5F9BC9E74457}"/>
    <cellStyle name="쉼표 23 6 2 2 2" xfId="36617" xr:uid="{BC896EAF-74EE-4797-B70E-961454424352}"/>
    <cellStyle name="쉼표 23 6 2 3" xfId="26889" xr:uid="{CCA10AC2-DB96-4143-AB72-374B086950FF}"/>
    <cellStyle name="쉼표 23 6 3" xfId="12297" xr:uid="{CF706187-3DDA-47B7-BA41-26EEE91CAE49}"/>
    <cellStyle name="쉼표 23 6 3 2" xfId="31753" xr:uid="{87710438-A918-4F73-B000-C14B03F78800}"/>
    <cellStyle name="쉼표 23 6 4" xfId="22025" xr:uid="{5CE78AA4-D1F3-472D-9564-F922FBB019DA}"/>
    <cellStyle name="쉼표 23 7" xfId="5001" xr:uid="{6C0FE1E8-885A-4C09-9BBE-BE87B3B2C0EF}"/>
    <cellStyle name="쉼표 23 7 2" xfId="14729" xr:uid="{B71CD065-5005-4705-B501-9A4F1633E690}"/>
    <cellStyle name="쉼표 23 7 2 2" xfId="34185" xr:uid="{A7659832-49E8-43B6-8775-12174DF98284}"/>
    <cellStyle name="쉼표 23 7 3" xfId="24457" xr:uid="{9A37E2A5-E8BC-4555-8381-050FF31FCA57}"/>
    <cellStyle name="쉼표 23 8" xfId="9865" xr:uid="{775B8B7B-AA9B-4F68-A888-D1B7DDC6A6E6}"/>
    <cellStyle name="쉼표 23 8 2" xfId="29321" xr:uid="{F1D3978A-35A3-4AB0-8B7F-FA2688A3F596}"/>
    <cellStyle name="쉼표 23 9" xfId="19593" xr:uid="{C502AAC7-002F-4AB1-85BC-0EDA5B32B576}"/>
    <cellStyle name="쉼표 24" xfId="212" xr:uid="{2A679744-ADF6-4717-AFF4-D1EEFCFDE2E6}"/>
    <cellStyle name="쉼표 24 2" xfId="364" xr:uid="{38ACF1C6-5E5E-4853-A483-17DD99258662}"/>
    <cellStyle name="쉼표 24 2 2" xfId="669" xr:uid="{E40524A8-69C8-4921-9AD8-EF27C4848C39}"/>
    <cellStyle name="쉼표 24 2 2 2" xfId="1277" xr:uid="{A633B678-A434-45FD-98EA-14A262EC4AA6}"/>
    <cellStyle name="쉼표 24 2 2 2 2" xfId="2493" xr:uid="{18F30A3A-0E30-417A-B988-78438CA172BB}"/>
    <cellStyle name="쉼표 24 2 2 2 2 2" xfId="4925" xr:uid="{54A02D00-0C0D-4DC3-8EC5-D6B7DB7EFE6A}"/>
    <cellStyle name="쉼표 24 2 2 2 2 2 2" xfId="9789" xr:uid="{7163DA4C-E491-4A5E-8EB6-543839D83B65}"/>
    <cellStyle name="쉼표 24 2 2 2 2 2 2 2" xfId="19517" xr:uid="{86BC74D4-7C97-4A92-9513-AEB5A26DF893}"/>
    <cellStyle name="쉼표 24 2 2 2 2 2 2 2 2" xfId="38973" xr:uid="{9F60E9A3-FF35-440B-B811-5B1172E699EE}"/>
    <cellStyle name="쉼표 24 2 2 2 2 2 2 3" xfId="29245" xr:uid="{18802126-36AA-48F1-A9F3-3EE7F8A1C691}"/>
    <cellStyle name="쉼표 24 2 2 2 2 2 3" xfId="14653" xr:uid="{D65541F5-1EF8-479A-9087-2DB7F58E8A7B}"/>
    <cellStyle name="쉼표 24 2 2 2 2 2 3 2" xfId="34109" xr:uid="{EFF3D729-940C-475C-895F-2A22F322C436}"/>
    <cellStyle name="쉼표 24 2 2 2 2 2 4" xfId="24381" xr:uid="{3581D9A3-FFE7-4465-8E5C-6A8322ED278A}"/>
    <cellStyle name="쉼표 24 2 2 2 2 3" xfId="7357" xr:uid="{D5F07DB2-E0E3-4A05-BCFA-D87637FDCBC4}"/>
    <cellStyle name="쉼표 24 2 2 2 2 3 2" xfId="17085" xr:uid="{C61BEFC2-6803-47DB-8924-E9C069BFD7CA}"/>
    <cellStyle name="쉼표 24 2 2 2 2 3 2 2" xfId="36541" xr:uid="{981434D3-9F16-42C1-BE55-AD1D353EA981}"/>
    <cellStyle name="쉼표 24 2 2 2 2 3 3" xfId="26813" xr:uid="{9B886967-61DB-42DA-A779-ED16FD4312F0}"/>
    <cellStyle name="쉼표 24 2 2 2 2 4" xfId="12221" xr:uid="{C15CD912-2677-4F81-906E-C96E758B5B10}"/>
    <cellStyle name="쉼표 24 2 2 2 2 4 2" xfId="31677" xr:uid="{6B06CE19-AE53-45E3-B98A-109D02DEBF10}"/>
    <cellStyle name="쉼표 24 2 2 2 2 5" xfId="21949" xr:uid="{B1B114F9-AF8D-452F-B29E-41BE28FF5764}"/>
    <cellStyle name="쉼표 24 2 2 2 3" xfId="3709" xr:uid="{782C15A2-46A8-4A82-B0E2-2CDF7A7BD562}"/>
    <cellStyle name="쉼표 24 2 2 2 3 2" xfId="8573" xr:uid="{7447530C-30BB-42C9-A03E-1A71AFCCAF70}"/>
    <cellStyle name="쉼표 24 2 2 2 3 2 2" xfId="18301" xr:uid="{49B78E78-F5B9-45A1-9A3E-BC16A47356C3}"/>
    <cellStyle name="쉼표 24 2 2 2 3 2 2 2" xfId="37757" xr:uid="{63449190-8249-40BB-B774-78BF5D522EF7}"/>
    <cellStyle name="쉼표 24 2 2 2 3 2 3" xfId="28029" xr:uid="{53910FDC-598D-4861-85D0-8347EAAFB2DD}"/>
    <cellStyle name="쉼표 24 2 2 2 3 3" xfId="13437" xr:uid="{1382D931-F8D4-411C-AB3E-C087A5E8B5CC}"/>
    <cellStyle name="쉼표 24 2 2 2 3 3 2" xfId="32893" xr:uid="{84B24D3F-E9C0-4CC0-B924-CD2FAC64C771}"/>
    <cellStyle name="쉼표 24 2 2 2 3 4" xfId="23165" xr:uid="{FC069E12-D3D3-4FA4-8031-9AEC6BAB9D76}"/>
    <cellStyle name="쉼표 24 2 2 2 4" xfId="6141" xr:uid="{9B1AB232-FD97-4142-98C0-00CE56640643}"/>
    <cellStyle name="쉼표 24 2 2 2 4 2" xfId="15869" xr:uid="{0AE4145D-5C86-42B2-BC9E-AFDEF67AF207}"/>
    <cellStyle name="쉼표 24 2 2 2 4 2 2" xfId="35325" xr:uid="{C7DC0FC1-3806-4C40-AE00-6F8A3DA9FDC0}"/>
    <cellStyle name="쉼표 24 2 2 2 4 3" xfId="25597" xr:uid="{E924875C-AFE9-4EE1-B686-691F8DCE0B0D}"/>
    <cellStyle name="쉼표 24 2 2 2 5" xfId="11005" xr:uid="{B05117A1-CE73-45B0-B57E-CDD476F5618C}"/>
    <cellStyle name="쉼표 24 2 2 2 5 2" xfId="30461" xr:uid="{6840209A-301D-4838-8F2F-12B7C797F138}"/>
    <cellStyle name="쉼표 24 2 2 2 6" xfId="20733" xr:uid="{5DAA781D-7693-43AF-967D-3F27C48BECE7}"/>
    <cellStyle name="쉼표 24 2 2 3" xfId="1885" xr:uid="{83C9A078-EE64-49C3-8AB9-1CFDEEB8080F}"/>
    <cellStyle name="쉼표 24 2 2 3 2" xfId="4317" xr:uid="{859E95EE-BAF0-49BF-8964-0220641CE069}"/>
    <cellStyle name="쉼표 24 2 2 3 2 2" xfId="9181" xr:uid="{BD6E3874-400F-4F25-931C-AF432DCF6582}"/>
    <cellStyle name="쉼표 24 2 2 3 2 2 2" xfId="18909" xr:uid="{ABE1E409-86B4-4358-A158-D2A7BAE5B618}"/>
    <cellStyle name="쉼표 24 2 2 3 2 2 2 2" xfId="38365" xr:uid="{53D6DE44-36C7-4F7F-AC8E-6B4328EEEA59}"/>
    <cellStyle name="쉼표 24 2 2 3 2 2 3" xfId="28637" xr:uid="{B1596932-D1B6-49B1-913E-143940874250}"/>
    <cellStyle name="쉼표 24 2 2 3 2 3" xfId="14045" xr:uid="{C7F5DF2A-C589-4AC0-B7E2-B701F94FB751}"/>
    <cellStyle name="쉼표 24 2 2 3 2 3 2" xfId="33501" xr:uid="{129ECB9D-91FC-47BA-8071-C86639338067}"/>
    <cellStyle name="쉼표 24 2 2 3 2 4" xfId="23773" xr:uid="{19CC6997-0B44-4B1B-8CB8-5D5BB5F64BF4}"/>
    <cellStyle name="쉼표 24 2 2 3 3" xfId="6749" xr:uid="{12B7E804-7776-4C50-9830-6AC5D11047F4}"/>
    <cellStyle name="쉼표 24 2 2 3 3 2" xfId="16477" xr:uid="{3502CDA0-F34E-4D2F-AC90-88FB4F597A5C}"/>
    <cellStyle name="쉼표 24 2 2 3 3 2 2" xfId="35933" xr:uid="{5185F3A2-6F97-4C08-859E-EC0C39446376}"/>
    <cellStyle name="쉼표 24 2 2 3 3 3" xfId="26205" xr:uid="{DF1A0E24-0605-4C86-950E-13FD17403A8B}"/>
    <cellStyle name="쉼표 24 2 2 3 4" xfId="11613" xr:uid="{DA693ADB-07F1-4609-8705-11EC06AC3961}"/>
    <cellStyle name="쉼표 24 2 2 3 4 2" xfId="31069" xr:uid="{57EB0DDF-F865-4DAB-B4DD-15215C6C4F25}"/>
    <cellStyle name="쉼표 24 2 2 3 5" xfId="21341" xr:uid="{94CA7264-A353-4619-A554-84C6892FED66}"/>
    <cellStyle name="쉼표 24 2 2 4" xfId="3101" xr:uid="{AC1FAA19-28F9-429A-BFD6-2D0D9160411D}"/>
    <cellStyle name="쉼표 24 2 2 4 2" xfId="7965" xr:uid="{766C2BA0-CD3F-4288-B435-42D3955136E6}"/>
    <cellStyle name="쉼표 24 2 2 4 2 2" xfId="17693" xr:uid="{F961293F-08B3-4D85-82A3-13D316374F7F}"/>
    <cellStyle name="쉼표 24 2 2 4 2 2 2" xfId="37149" xr:uid="{E385BC26-0AF2-4D34-B66C-C065BFE36450}"/>
    <cellStyle name="쉼표 24 2 2 4 2 3" xfId="27421" xr:uid="{DE51220D-AC9A-404D-9541-9145C0A2DEC8}"/>
    <cellStyle name="쉼표 24 2 2 4 3" xfId="12829" xr:uid="{4D90C8EE-6413-425D-89FC-7C80F34432CF}"/>
    <cellStyle name="쉼표 24 2 2 4 3 2" xfId="32285" xr:uid="{DA1046F4-B2FF-4973-A739-67DE9ECBA9A6}"/>
    <cellStyle name="쉼표 24 2 2 4 4" xfId="22557" xr:uid="{791451A9-A72B-41C6-A05C-E0F9CA1D96F1}"/>
    <cellStyle name="쉼표 24 2 2 5" xfId="5533" xr:uid="{E2984E05-CE3F-4B86-A7E6-59A7EF5A4A62}"/>
    <cellStyle name="쉼표 24 2 2 5 2" xfId="15261" xr:uid="{04ECC443-5361-471E-ACD7-7D1A3FB60BCF}"/>
    <cellStyle name="쉼표 24 2 2 5 2 2" xfId="34717" xr:uid="{3CF3F39E-0DD2-4C0E-86C8-BB59B5BAF14A}"/>
    <cellStyle name="쉼표 24 2 2 5 3" xfId="24989" xr:uid="{D230E284-5A7F-49EF-ABA0-6BBB652D267C}"/>
    <cellStyle name="쉼표 24 2 2 6" xfId="10397" xr:uid="{6C02CA85-BB20-4218-89D0-A47377959902}"/>
    <cellStyle name="쉼표 24 2 2 6 2" xfId="29853" xr:uid="{34178739-422A-4D05-B2D0-E00B2CCD3459}"/>
    <cellStyle name="쉼표 24 2 2 7" xfId="20125" xr:uid="{724FAD27-7676-4D33-A56F-15A563ACB625}"/>
    <cellStyle name="쉼표 24 2 3" xfId="973" xr:uid="{60CCA8CB-DE32-4F5A-973D-86E4EA0D45A3}"/>
    <cellStyle name="쉼표 24 2 3 2" xfId="2189" xr:uid="{073E89E2-84F2-4C83-A38C-72A89ADAE4B8}"/>
    <cellStyle name="쉼표 24 2 3 2 2" xfId="4621" xr:uid="{F7F3EC00-5FD9-4D39-8E7B-B753D7564118}"/>
    <cellStyle name="쉼표 24 2 3 2 2 2" xfId="9485" xr:uid="{00B38426-B976-4A7B-B1E5-5A679A694D6E}"/>
    <cellStyle name="쉼표 24 2 3 2 2 2 2" xfId="19213" xr:uid="{6D674065-5E56-4F3C-8501-6A308E221EF3}"/>
    <cellStyle name="쉼표 24 2 3 2 2 2 2 2" xfId="38669" xr:uid="{180F59A0-61E7-4BA7-9052-A46811971CC9}"/>
    <cellStyle name="쉼표 24 2 3 2 2 2 3" xfId="28941" xr:uid="{B23336A2-64B2-418F-97C3-932F829DD1D8}"/>
    <cellStyle name="쉼표 24 2 3 2 2 3" xfId="14349" xr:uid="{E79815AF-6D6F-48B8-B69F-11150797FAC0}"/>
    <cellStyle name="쉼표 24 2 3 2 2 3 2" xfId="33805" xr:uid="{A6AF730A-CBC9-4FA8-85E2-679036F004CE}"/>
    <cellStyle name="쉼표 24 2 3 2 2 4" xfId="24077" xr:uid="{55F0C710-6C70-4BFB-B031-E5B061596AB5}"/>
    <cellStyle name="쉼표 24 2 3 2 3" xfId="7053" xr:uid="{4F2D6CDA-97F2-400E-AAA2-DC25542E4236}"/>
    <cellStyle name="쉼표 24 2 3 2 3 2" xfId="16781" xr:uid="{4C1CC5B1-DAAF-483B-AA1A-2B318E48E91E}"/>
    <cellStyle name="쉼표 24 2 3 2 3 2 2" xfId="36237" xr:uid="{474308F3-A87D-4DE7-8B27-AC09560E42D2}"/>
    <cellStyle name="쉼표 24 2 3 2 3 3" xfId="26509" xr:uid="{E0F5781C-04D0-40CC-9966-9C93ECAFD405}"/>
    <cellStyle name="쉼표 24 2 3 2 4" xfId="11917" xr:uid="{64F7FF6F-7C4E-49B7-8EC2-744BAA3478FD}"/>
    <cellStyle name="쉼표 24 2 3 2 4 2" xfId="31373" xr:uid="{5E9A4E08-C640-49E7-BF2A-A0343E6F2ACA}"/>
    <cellStyle name="쉼표 24 2 3 2 5" xfId="21645" xr:uid="{B330BC72-89B5-410B-A709-1FCB3E3535E4}"/>
    <cellStyle name="쉼표 24 2 3 3" xfId="3405" xr:uid="{A7312190-3A1D-4F7F-9C26-88A6492739C1}"/>
    <cellStyle name="쉼표 24 2 3 3 2" xfId="8269" xr:uid="{8B329B78-9240-410E-A84E-A24AF9760583}"/>
    <cellStyle name="쉼표 24 2 3 3 2 2" xfId="17997" xr:uid="{F3739A0C-00DD-40BC-9442-E8A4985E848D}"/>
    <cellStyle name="쉼표 24 2 3 3 2 2 2" xfId="37453" xr:uid="{5C1324F0-AFBD-4C00-9A3F-330D38F43646}"/>
    <cellStyle name="쉼표 24 2 3 3 2 3" xfId="27725" xr:uid="{15B4CA90-D1A3-43E0-BAC5-9E12ABF97114}"/>
    <cellStyle name="쉼표 24 2 3 3 3" xfId="13133" xr:uid="{AD5AA7C4-0C36-40AB-B7E4-086CCC8296F1}"/>
    <cellStyle name="쉼표 24 2 3 3 3 2" xfId="32589" xr:uid="{7756B2E6-89B1-4647-8973-41C2EB204AA7}"/>
    <cellStyle name="쉼표 24 2 3 3 4" xfId="22861" xr:uid="{C2F2AB03-9674-44E9-99CB-B89A104581A2}"/>
    <cellStyle name="쉼표 24 2 3 4" xfId="5837" xr:uid="{C78FDDEB-DA1B-4541-A8CE-A5D8A1742EB1}"/>
    <cellStyle name="쉼표 24 2 3 4 2" xfId="15565" xr:uid="{5A7F8CC2-F82C-427B-A7BD-5CA4A00286F9}"/>
    <cellStyle name="쉼표 24 2 3 4 2 2" xfId="35021" xr:uid="{3232824A-1793-452A-B4C3-231A75A8F0C2}"/>
    <cellStyle name="쉼표 24 2 3 4 3" xfId="25293" xr:uid="{EDE09D79-F0A3-485E-B03D-E746C43B1DF6}"/>
    <cellStyle name="쉼표 24 2 3 5" xfId="10701" xr:uid="{193693DC-DCF2-4230-A4D2-EAA7A0BE20F2}"/>
    <cellStyle name="쉼표 24 2 3 5 2" xfId="30157" xr:uid="{A36B5992-036E-4351-B773-9C1311895A61}"/>
    <cellStyle name="쉼표 24 2 3 6" xfId="20429" xr:uid="{D40C704D-EC79-40F9-89BB-490E53A9AA85}"/>
    <cellStyle name="쉼표 24 2 4" xfId="1581" xr:uid="{C00D624E-B9E5-4FC4-8E6F-ABBD7B745D9C}"/>
    <cellStyle name="쉼표 24 2 4 2" xfId="4013" xr:uid="{6F607BDD-F685-4E16-A08E-19D7F9623DFF}"/>
    <cellStyle name="쉼표 24 2 4 2 2" xfId="8877" xr:uid="{850ECF42-AFF6-485C-A210-CE062631A609}"/>
    <cellStyle name="쉼표 24 2 4 2 2 2" xfId="18605" xr:uid="{EC483A89-3B7A-4557-9708-EE9C61740286}"/>
    <cellStyle name="쉼표 24 2 4 2 2 2 2" xfId="38061" xr:uid="{EEDA946B-BB9B-4FCF-997B-E6F2030D46BC}"/>
    <cellStyle name="쉼표 24 2 4 2 2 3" xfId="28333" xr:uid="{931BAFF0-0B36-429E-8C4A-9826818E3C14}"/>
    <cellStyle name="쉼표 24 2 4 2 3" xfId="13741" xr:uid="{5797E845-0006-4C6B-9F41-7146D9CD4BFE}"/>
    <cellStyle name="쉼표 24 2 4 2 3 2" xfId="33197" xr:uid="{954B0F18-5909-497C-B440-687F46A7AAAA}"/>
    <cellStyle name="쉼표 24 2 4 2 4" xfId="23469" xr:uid="{CCF15051-1F4B-49ED-92CD-F312A683F5F4}"/>
    <cellStyle name="쉼표 24 2 4 3" xfId="6445" xr:uid="{CD4AF765-CF96-4C02-9B0A-9BCBEF66F294}"/>
    <cellStyle name="쉼표 24 2 4 3 2" xfId="16173" xr:uid="{15A8A1A9-D958-43B2-9B08-F6D426349D4F}"/>
    <cellStyle name="쉼표 24 2 4 3 2 2" xfId="35629" xr:uid="{F8D5C73B-F0F2-4D57-9084-593ABD96749E}"/>
    <cellStyle name="쉼표 24 2 4 3 3" xfId="25901" xr:uid="{E9CAEA42-8334-44D8-A184-6A66AE991CB8}"/>
    <cellStyle name="쉼표 24 2 4 4" xfId="11309" xr:uid="{0CBF27D8-276C-4559-A8EF-B0490E2BD1F3}"/>
    <cellStyle name="쉼표 24 2 4 4 2" xfId="30765" xr:uid="{2EF02040-85D7-432F-9EE0-8CD8636416E7}"/>
    <cellStyle name="쉼표 24 2 4 5" xfId="21037" xr:uid="{E7E1C9C1-9A2A-4A88-B394-4BBFA339C524}"/>
    <cellStyle name="쉼표 24 2 5" xfId="2797" xr:uid="{85D28143-D0BA-437C-9D58-120E246CF8E3}"/>
    <cellStyle name="쉼표 24 2 5 2" xfId="7661" xr:uid="{DB755953-25E2-45B3-937D-6C7A473BCFC4}"/>
    <cellStyle name="쉼표 24 2 5 2 2" xfId="17389" xr:uid="{0B5C6CAF-8C24-4F08-9B55-A8E6840DB042}"/>
    <cellStyle name="쉼표 24 2 5 2 2 2" xfId="36845" xr:uid="{F2440E94-061D-4149-921A-46A0BC5C66D1}"/>
    <cellStyle name="쉼표 24 2 5 2 3" xfId="27117" xr:uid="{04EE0D74-A5D1-4A3D-B4F4-41C1F4A7DDFE}"/>
    <cellStyle name="쉼표 24 2 5 3" xfId="12525" xr:uid="{42E30A26-3648-4E23-BCE1-8E18DF082150}"/>
    <cellStyle name="쉼표 24 2 5 3 2" xfId="31981" xr:uid="{9FD5EE22-4E65-4046-BBBE-48FC1F445641}"/>
    <cellStyle name="쉼표 24 2 5 4" xfId="22253" xr:uid="{122ED15C-A77F-4E63-B1B9-E5557332E1AB}"/>
    <cellStyle name="쉼표 24 2 6" xfId="5229" xr:uid="{DE509201-466F-4CC6-88E8-24F9F54F7108}"/>
    <cellStyle name="쉼표 24 2 6 2" xfId="14957" xr:uid="{3FC29E55-0D6E-4A5A-B02F-E6973D1BAA70}"/>
    <cellStyle name="쉼표 24 2 6 2 2" xfId="34413" xr:uid="{834A4D85-6776-42B5-8F2D-023E9EDE15C6}"/>
    <cellStyle name="쉼표 24 2 6 3" xfId="24685" xr:uid="{69DCF7FC-2476-4BC7-B320-FDFFDF913882}"/>
    <cellStyle name="쉼표 24 2 7" xfId="10093" xr:uid="{B64D9F55-86D7-4C43-9930-16B94EAD43E6}"/>
    <cellStyle name="쉼표 24 2 7 2" xfId="29549" xr:uid="{4E85D92F-6A3B-4A7F-8563-953E45C838AD}"/>
    <cellStyle name="쉼표 24 2 8" xfId="19821" xr:uid="{E276B581-8D2B-41FB-9C9C-81A502394595}"/>
    <cellStyle name="쉼표 24 3" xfId="517" xr:uid="{BF242E17-9681-4D56-B22E-AD598D407EDE}"/>
    <cellStyle name="쉼표 24 3 2" xfId="1125" xr:uid="{F7A22833-7E2D-450C-AFFE-186BC0195D06}"/>
    <cellStyle name="쉼표 24 3 2 2" xfId="2341" xr:uid="{10055D86-44CF-4404-849F-2E4AA182BAE7}"/>
    <cellStyle name="쉼표 24 3 2 2 2" xfId="4773" xr:uid="{96053663-E9E3-4030-AB56-38EB87CF9947}"/>
    <cellStyle name="쉼표 24 3 2 2 2 2" xfId="9637" xr:uid="{223A1816-7465-4B5B-9030-2F839AC1D37E}"/>
    <cellStyle name="쉼표 24 3 2 2 2 2 2" xfId="19365" xr:uid="{18CA2C01-2407-4D83-A52C-8180CEDBB43A}"/>
    <cellStyle name="쉼표 24 3 2 2 2 2 2 2" xfId="38821" xr:uid="{52F2D55E-E062-412D-B196-D171E02821BD}"/>
    <cellStyle name="쉼표 24 3 2 2 2 2 3" xfId="29093" xr:uid="{F6E3924A-1676-48BB-815F-9DEF304ED533}"/>
    <cellStyle name="쉼표 24 3 2 2 2 3" xfId="14501" xr:uid="{F7A5D0CE-579C-4FA7-85ED-CD7F227919E5}"/>
    <cellStyle name="쉼표 24 3 2 2 2 3 2" xfId="33957" xr:uid="{9FECDE0D-48A5-4751-B23F-BC270326F517}"/>
    <cellStyle name="쉼표 24 3 2 2 2 4" xfId="24229" xr:uid="{C6EEC53F-74A5-451E-8156-9640F84F1D02}"/>
    <cellStyle name="쉼표 24 3 2 2 3" xfId="7205" xr:uid="{39B781D7-B2E9-41A8-B1E4-77D616708612}"/>
    <cellStyle name="쉼표 24 3 2 2 3 2" xfId="16933" xr:uid="{4419FEFC-A778-436D-8372-65C55AF8E944}"/>
    <cellStyle name="쉼표 24 3 2 2 3 2 2" xfId="36389" xr:uid="{C6592366-2DCD-4481-A937-2E505DACB65B}"/>
    <cellStyle name="쉼표 24 3 2 2 3 3" xfId="26661" xr:uid="{1304A4B5-32AF-4F2B-B00A-70995087308B}"/>
    <cellStyle name="쉼표 24 3 2 2 4" xfId="12069" xr:uid="{F4F332D4-0249-44F7-8492-B8948F11446F}"/>
    <cellStyle name="쉼표 24 3 2 2 4 2" xfId="31525" xr:uid="{1CAE3ADF-D2F2-477B-B231-E420E9E19DE9}"/>
    <cellStyle name="쉼표 24 3 2 2 5" xfId="21797" xr:uid="{871A8B63-A654-4A1F-8481-357437946F6A}"/>
    <cellStyle name="쉼표 24 3 2 3" xfId="3557" xr:uid="{EA396C65-B285-4179-A220-6F15E211ADA6}"/>
    <cellStyle name="쉼표 24 3 2 3 2" xfId="8421" xr:uid="{16F49A76-614A-4F73-B8D0-5EAF591CDB2E}"/>
    <cellStyle name="쉼표 24 3 2 3 2 2" xfId="18149" xr:uid="{07F75E95-8FA7-4FA0-8AB4-375A9EC7CD66}"/>
    <cellStyle name="쉼표 24 3 2 3 2 2 2" xfId="37605" xr:uid="{DFC692DD-3065-4311-B60E-88F58336925A}"/>
    <cellStyle name="쉼표 24 3 2 3 2 3" xfId="27877" xr:uid="{6CD22A18-53A9-44C0-A514-A5670C29652E}"/>
    <cellStyle name="쉼표 24 3 2 3 3" xfId="13285" xr:uid="{CDDD0065-4BDE-4A5D-8FE8-54A17D342B59}"/>
    <cellStyle name="쉼표 24 3 2 3 3 2" xfId="32741" xr:uid="{9EF62FDC-C316-417A-BB83-91EB31AB82A5}"/>
    <cellStyle name="쉼표 24 3 2 3 4" xfId="23013" xr:uid="{D28FF3D1-9B18-487A-9AA6-534CE1A7AD71}"/>
    <cellStyle name="쉼표 24 3 2 4" xfId="5989" xr:uid="{44C771A8-D860-4177-A9A8-2F0C56ADC158}"/>
    <cellStyle name="쉼표 24 3 2 4 2" xfId="15717" xr:uid="{5D47CE3E-7A61-4F41-A352-A3FA88D931CB}"/>
    <cellStyle name="쉼표 24 3 2 4 2 2" xfId="35173" xr:uid="{D46F7D66-38A1-4899-876E-A528E631A6C0}"/>
    <cellStyle name="쉼표 24 3 2 4 3" xfId="25445" xr:uid="{E463E611-D3FD-41F7-85EE-F801DD6E2DFE}"/>
    <cellStyle name="쉼표 24 3 2 5" xfId="10853" xr:uid="{8FD9726B-B47B-4D90-9A9D-27B06EC2B8E3}"/>
    <cellStyle name="쉼표 24 3 2 5 2" xfId="30309" xr:uid="{5FED020A-6653-4634-A3D7-8F5ECB63765D}"/>
    <cellStyle name="쉼표 24 3 2 6" xfId="20581" xr:uid="{1B169497-0ED1-49C6-8587-6EFF3D145EA2}"/>
    <cellStyle name="쉼표 24 3 3" xfId="1733" xr:uid="{A3310449-88C6-43C0-A103-EFED9E6D4E6D}"/>
    <cellStyle name="쉼표 24 3 3 2" xfId="4165" xr:uid="{37576B86-7453-40C9-8275-36FF382855E3}"/>
    <cellStyle name="쉼표 24 3 3 2 2" xfId="9029" xr:uid="{2F8ED18F-2ABC-4533-B620-77738EAD8744}"/>
    <cellStyle name="쉼표 24 3 3 2 2 2" xfId="18757" xr:uid="{CFF0058C-49D8-423B-BBAE-2225DE58A0C7}"/>
    <cellStyle name="쉼표 24 3 3 2 2 2 2" xfId="38213" xr:uid="{3840C515-0301-4995-B49C-F44802DECD1B}"/>
    <cellStyle name="쉼표 24 3 3 2 2 3" xfId="28485" xr:uid="{6B39E877-5DC2-42A4-AB67-041D99968B20}"/>
    <cellStyle name="쉼표 24 3 3 2 3" xfId="13893" xr:uid="{C1FA77E1-95B3-4C7F-900F-4FA668612B34}"/>
    <cellStyle name="쉼표 24 3 3 2 3 2" xfId="33349" xr:uid="{8DB0B248-E37B-459F-8296-C3A66B7C7110}"/>
    <cellStyle name="쉼표 24 3 3 2 4" xfId="23621" xr:uid="{73B442CB-C182-4A26-8D58-DC24858AEDFB}"/>
    <cellStyle name="쉼표 24 3 3 3" xfId="6597" xr:uid="{82B49277-69DE-47C2-A98C-07565B002AEE}"/>
    <cellStyle name="쉼표 24 3 3 3 2" xfId="16325" xr:uid="{BFD41F65-2089-4C01-8CF3-3360A014643A}"/>
    <cellStyle name="쉼표 24 3 3 3 2 2" xfId="35781" xr:uid="{471A0BEA-519C-404B-90F3-EEBFC03697C9}"/>
    <cellStyle name="쉼표 24 3 3 3 3" xfId="26053" xr:uid="{8699F0D4-ABF5-4B87-98DC-A436B066E129}"/>
    <cellStyle name="쉼표 24 3 3 4" xfId="11461" xr:uid="{7B363C51-D88C-42E0-BC96-7B1E6955F8B9}"/>
    <cellStyle name="쉼표 24 3 3 4 2" xfId="30917" xr:uid="{62A99AA5-95D0-4CEB-89FE-B088E450F212}"/>
    <cellStyle name="쉼표 24 3 3 5" xfId="21189" xr:uid="{3D8F55A9-D726-4CAD-AE97-F7787AA56749}"/>
    <cellStyle name="쉼표 24 3 4" xfId="2949" xr:uid="{E2404E38-A827-4294-B9D1-9D90473A6B40}"/>
    <cellStyle name="쉼표 24 3 4 2" xfId="7813" xr:uid="{E7C265E6-E60F-4DA8-B6C0-FA8B02E0E6BD}"/>
    <cellStyle name="쉼표 24 3 4 2 2" xfId="17541" xr:uid="{D7E3C55D-6036-483E-9397-60C67CE0BED6}"/>
    <cellStyle name="쉼표 24 3 4 2 2 2" xfId="36997" xr:uid="{B2C0AD45-C46B-4F33-BC73-6E787A939469}"/>
    <cellStyle name="쉼표 24 3 4 2 3" xfId="27269" xr:uid="{8894F5AD-0217-45C4-A9F1-0614A60CDEFD}"/>
    <cellStyle name="쉼표 24 3 4 3" xfId="12677" xr:uid="{46A04EB3-1C3D-4BA3-A6B7-2CBE736B2DE6}"/>
    <cellStyle name="쉼표 24 3 4 3 2" xfId="32133" xr:uid="{F0453A13-A3B2-4E45-A524-053CFA9C514C}"/>
    <cellStyle name="쉼표 24 3 4 4" xfId="22405" xr:uid="{98C1D493-55D4-46A1-82BE-B30C25FD1EB8}"/>
    <cellStyle name="쉼표 24 3 5" xfId="5381" xr:uid="{78986D56-AF84-4EF5-956B-DE9B83409962}"/>
    <cellStyle name="쉼표 24 3 5 2" xfId="15109" xr:uid="{94DF2016-BBC8-4177-BD7C-4D5B19A4565C}"/>
    <cellStyle name="쉼표 24 3 5 2 2" xfId="34565" xr:uid="{2A779AAE-F2CD-4C54-9430-72E8D521FA9B}"/>
    <cellStyle name="쉼표 24 3 5 3" xfId="24837" xr:uid="{73ADD3CA-722B-462B-85CD-13E3FFD9D3D8}"/>
    <cellStyle name="쉼표 24 3 6" xfId="10245" xr:uid="{36380995-A2F8-4E1E-801C-2339E8C62485}"/>
    <cellStyle name="쉼표 24 3 6 2" xfId="29701" xr:uid="{3CF1BFEE-42A9-44AB-BA29-693F74613C33}"/>
    <cellStyle name="쉼표 24 3 7" xfId="19973" xr:uid="{2D6358E2-77DA-4A88-800C-37AC83342301}"/>
    <cellStyle name="쉼표 24 4" xfId="821" xr:uid="{CEE499F6-4119-486C-B05F-16EEC2534C17}"/>
    <cellStyle name="쉼표 24 4 2" xfId="2037" xr:uid="{190F4DD0-AE0A-48D8-B445-A9954141FBB0}"/>
    <cellStyle name="쉼표 24 4 2 2" xfId="4469" xr:uid="{329411B2-592A-4073-B091-31B5AD428F79}"/>
    <cellStyle name="쉼표 24 4 2 2 2" xfId="9333" xr:uid="{C3043D15-8A4B-471C-ADE2-007F223DB9DE}"/>
    <cellStyle name="쉼표 24 4 2 2 2 2" xfId="19061" xr:uid="{7189574A-8A76-45FE-891F-AE60995FD047}"/>
    <cellStyle name="쉼표 24 4 2 2 2 2 2" xfId="38517" xr:uid="{5D788FBC-9832-4144-97F4-20D0304EB44A}"/>
    <cellStyle name="쉼표 24 4 2 2 2 3" xfId="28789" xr:uid="{14217ECD-795E-4BDB-A939-C6B7298A86B8}"/>
    <cellStyle name="쉼표 24 4 2 2 3" xfId="14197" xr:uid="{87CB02BC-28EC-45B3-BEF9-9DFEE1E9A1CD}"/>
    <cellStyle name="쉼표 24 4 2 2 3 2" xfId="33653" xr:uid="{65FAD276-2FB0-44F5-B64D-8AEFB6199033}"/>
    <cellStyle name="쉼표 24 4 2 2 4" xfId="23925" xr:uid="{3A28EE32-9C2C-422E-AE51-3211FDB61D70}"/>
    <cellStyle name="쉼표 24 4 2 3" xfId="6901" xr:uid="{9789EA95-8A9B-4D82-A53A-1E80801B05D2}"/>
    <cellStyle name="쉼표 24 4 2 3 2" xfId="16629" xr:uid="{84DBFADD-3BBD-44A4-A755-26E122CA0ADE}"/>
    <cellStyle name="쉼표 24 4 2 3 2 2" xfId="36085" xr:uid="{E919C4DB-8753-4997-8654-B408DC6AD265}"/>
    <cellStyle name="쉼표 24 4 2 3 3" xfId="26357" xr:uid="{4F3430DC-2C7F-4D45-B2EE-9B5235D50882}"/>
    <cellStyle name="쉼표 24 4 2 4" xfId="11765" xr:uid="{370BA9AE-2A3A-40FD-828D-C81F5D334F43}"/>
    <cellStyle name="쉼표 24 4 2 4 2" xfId="31221" xr:uid="{47B877F7-A94E-4976-AB29-8E3CE9C94180}"/>
    <cellStyle name="쉼표 24 4 2 5" xfId="21493" xr:uid="{B2F52496-0ECA-4299-A7CC-08EEE666766A}"/>
    <cellStyle name="쉼표 24 4 3" xfId="3253" xr:uid="{7A0501D9-A096-457F-8406-D874E3EA04C7}"/>
    <cellStyle name="쉼표 24 4 3 2" xfId="8117" xr:uid="{CC9CDBB7-961A-4E53-894E-77A3F1D77563}"/>
    <cellStyle name="쉼표 24 4 3 2 2" xfId="17845" xr:uid="{8B46C4CE-D03C-4F0C-885A-DD377A2CDD92}"/>
    <cellStyle name="쉼표 24 4 3 2 2 2" xfId="37301" xr:uid="{E88FEC44-D0D0-4100-9D15-38941EB71CD1}"/>
    <cellStyle name="쉼표 24 4 3 2 3" xfId="27573" xr:uid="{0B891EC8-1B95-4BB9-8A67-28C2ED9500DC}"/>
    <cellStyle name="쉼표 24 4 3 3" xfId="12981" xr:uid="{F712C233-39BC-49EB-A6D1-F0BFB3672FA6}"/>
    <cellStyle name="쉼표 24 4 3 3 2" xfId="32437" xr:uid="{657FFE0B-FCC6-4D48-B0FD-1C544084D1BA}"/>
    <cellStyle name="쉼표 24 4 3 4" xfId="22709" xr:uid="{D8256FF3-8AF8-4EB4-B1D6-4FD43ADE7A69}"/>
    <cellStyle name="쉼표 24 4 4" xfId="5685" xr:uid="{A19E8028-852D-4D4A-8B6A-25782F25C396}"/>
    <cellStyle name="쉼표 24 4 4 2" xfId="15413" xr:uid="{CD28531B-6BD6-4618-BC58-895898A24AA9}"/>
    <cellStyle name="쉼표 24 4 4 2 2" xfId="34869" xr:uid="{D983E2A3-5CCD-4521-9E02-20D69C24BDBC}"/>
    <cellStyle name="쉼표 24 4 4 3" xfId="25141" xr:uid="{19919D5B-4AC0-48C0-B476-C4E5FD052E81}"/>
    <cellStyle name="쉼표 24 4 5" xfId="10549" xr:uid="{80312A58-D6F2-4473-9D6E-EFA3D92D0DC3}"/>
    <cellStyle name="쉼표 24 4 5 2" xfId="30005" xr:uid="{E97F6D1D-B740-4525-98C0-A8B609EFA801}"/>
    <cellStyle name="쉼표 24 4 6" xfId="20277" xr:uid="{DED7D058-2EE6-4137-A85C-9D4E1E7F7283}"/>
    <cellStyle name="쉼표 24 5" xfId="1429" xr:uid="{D21E311F-299A-43A3-840B-C6C59B8CFB58}"/>
    <cellStyle name="쉼표 24 5 2" xfId="3861" xr:uid="{62D3A42D-9E08-4667-864E-8526B0E26976}"/>
    <cellStyle name="쉼표 24 5 2 2" xfId="8725" xr:uid="{1B3278EB-6918-4F11-9EF9-B9CE34A677C7}"/>
    <cellStyle name="쉼표 24 5 2 2 2" xfId="18453" xr:uid="{09F85699-D558-4F9A-94EA-51F2DEA2A577}"/>
    <cellStyle name="쉼표 24 5 2 2 2 2" xfId="37909" xr:uid="{E338F25F-551E-4650-92BD-C89361B81670}"/>
    <cellStyle name="쉼표 24 5 2 2 3" xfId="28181" xr:uid="{B848D6BF-0FF2-41A1-BF1F-09965CCCFF74}"/>
    <cellStyle name="쉼표 24 5 2 3" xfId="13589" xr:uid="{9A43E268-4C31-44E0-9ED0-6EE49AC2AB4B}"/>
    <cellStyle name="쉼표 24 5 2 3 2" xfId="33045" xr:uid="{6F66375F-C443-4AAE-A6B2-D2211E52CF33}"/>
    <cellStyle name="쉼표 24 5 2 4" xfId="23317" xr:uid="{AFDBD9FE-CFFC-401F-B811-F88A15EE50F1}"/>
    <cellStyle name="쉼표 24 5 3" xfId="6293" xr:uid="{2F1CA846-AFA0-4848-AD0C-6C3570229A46}"/>
    <cellStyle name="쉼표 24 5 3 2" xfId="16021" xr:uid="{DD65CC67-F05B-4F94-A61B-BDBBC36717A0}"/>
    <cellStyle name="쉼표 24 5 3 2 2" xfId="35477" xr:uid="{A5341F40-56E9-45F5-BC6A-0338B6A2B151}"/>
    <cellStyle name="쉼표 24 5 3 3" xfId="25749" xr:uid="{D66180BE-2D87-42A6-8038-A481312160B9}"/>
    <cellStyle name="쉼표 24 5 4" xfId="11157" xr:uid="{4AAA5F81-D0AC-481B-B833-F90A1DBDB2B3}"/>
    <cellStyle name="쉼표 24 5 4 2" xfId="30613" xr:uid="{DB20F1D2-31A1-49DD-BB0B-38DE645D8D0F}"/>
    <cellStyle name="쉼표 24 5 5" xfId="20885" xr:uid="{0C973A88-108B-4C4A-A17F-9C0168E5D0FA}"/>
    <cellStyle name="쉼표 24 6" xfId="2645" xr:uid="{DBF1AF5C-4398-4ED4-BB78-1A963543A363}"/>
    <cellStyle name="쉼표 24 6 2" xfId="7509" xr:uid="{61AF1F64-4763-4EDF-9354-0FCD71655C3F}"/>
    <cellStyle name="쉼표 24 6 2 2" xfId="17237" xr:uid="{543E6880-387B-4E24-91E8-77FD1F57F2E3}"/>
    <cellStyle name="쉼표 24 6 2 2 2" xfId="36693" xr:uid="{69DE49B3-27D4-4827-AB59-5DC6DCD1971E}"/>
    <cellStyle name="쉼표 24 6 2 3" xfId="26965" xr:uid="{94462A78-9039-4234-9141-180907F7CBB8}"/>
    <cellStyle name="쉼표 24 6 3" xfId="12373" xr:uid="{E92B6646-4977-42D7-BC4B-32ED1EDAD844}"/>
    <cellStyle name="쉼표 24 6 3 2" xfId="31829" xr:uid="{C35DAB0F-6CD3-438D-A131-73957E9E191D}"/>
    <cellStyle name="쉼표 24 6 4" xfId="22101" xr:uid="{FAEB53DB-E78A-4E1D-B02C-D5041FB3EF39}"/>
    <cellStyle name="쉼표 24 7" xfId="5077" xr:uid="{3AA5C06D-246B-4B7B-BCC4-647E3CD68F70}"/>
    <cellStyle name="쉼표 24 7 2" xfId="14805" xr:uid="{78C6EAD3-33FF-42AA-8D10-E6AFB31B949F}"/>
    <cellStyle name="쉼표 24 7 2 2" xfId="34261" xr:uid="{866BA447-A7D3-417E-8F49-D6BCF2CC612E}"/>
    <cellStyle name="쉼표 24 7 3" xfId="24533" xr:uid="{619C5AED-EDA3-4EE4-8622-8597E30C8F9F}"/>
    <cellStyle name="쉼표 24 8" xfId="9941" xr:uid="{614F249F-0E8C-4A9A-926B-FDC178AAC9DD}"/>
    <cellStyle name="쉼표 24 8 2" xfId="29397" xr:uid="{BC2CEFE9-B27F-4EF8-BBFC-F3338583A2BE}"/>
    <cellStyle name="쉼표 24 9" xfId="19669" xr:uid="{B9BFE443-E9A0-4079-81FD-A00848E62BAC}"/>
    <cellStyle name="쉼표 25" xfId="156" xr:uid="{0CF2ED11-1E1C-421F-B6A4-8B75A2D273AE}"/>
    <cellStyle name="쉼표 25 2" xfId="309" xr:uid="{91AF36EB-E2C4-4644-8629-0183AD02EEE8}"/>
    <cellStyle name="쉼표 25 2 2" xfId="614" xr:uid="{FAC9877B-D029-4E65-921A-E9487D86AAFB}"/>
    <cellStyle name="쉼표 25 2 2 2" xfId="1222" xr:uid="{EF97D8BA-6532-4319-A37D-7025095A0ECE}"/>
    <cellStyle name="쉼표 25 2 2 2 2" xfId="2438" xr:uid="{47A8411B-4D87-4112-99BE-4B9504F9C1B8}"/>
    <cellStyle name="쉼표 25 2 2 2 2 2" xfId="4870" xr:uid="{891F581A-5180-4DED-A688-EA1890B51CA4}"/>
    <cellStyle name="쉼표 25 2 2 2 2 2 2" xfId="9734" xr:uid="{B4AC7AEA-7B8C-4AEE-9035-39634A848121}"/>
    <cellStyle name="쉼표 25 2 2 2 2 2 2 2" xfId="19462" xr:uid="{F31C882E-47C9-4934-AE11-E6407DF17030}"/>
    <cellStyle name="쉼표 25 2 2 2 2 2 2 2 2" xfId="38918" xr:uid="{B30A1BF5-866C-4F28-90B2-F4218BEE668F}"/>
    <cellStyle name="쉼표 25 2 2 2 2 2 2 3" xfId="29190" xr:uid="{0DF3602B-A44D-46F9-AE58-802235D617F6}"/>
    <cellStyle name="쉼표 25 2 2 2 2 2 3" xfId="14598" xr:uid="{49D81656-7DEA-4BFA-95C8-4D2210C7C8B8}"/>
    <cellStyle name="쉼표 25 2 2 2 2 2 3 2" xfId="34054" xr:uid="{8DC43811-A8C1-4F49-BC29-E7B90E989B75}"/>
    <cellStyle name="쉼표 25 2 2 2 2 2 4" xfId="24326" xr:uid="{23A3CF51-C1A8-442B-BDBC-85C922EE1F1B}"/>
    <cellStyle name="쉼표 25 2 2 2 2 3" xfId="7302" xr:uid="{F4A01337-4E03-4567-ADA1-24CF1AFE7B70}"/>
    <cellStyle name="쉼표 25 2 2 2 2 3 2" xfId="17030" xr:uid="{E7EBAB4B-B612-4C71-99AA-217BD998AA2C}"/>
    <cellStyle name="쉼표 25 2 2 2 2 3 2 2" xfId="36486" xr:uid="{D8916298-46D8-44C2-B5B2-1CB649AD559C}"/>
    <cellStyle name="쉼표 25 2 2 2 2 3 3" xfId="26758" xr:uid="{82589463-5E87-4308-A705-45CD1D60BBC6}"/>
    <cellStyle name="쉼표 25 2 2 2 2 4" xfId="12166" xr:uid="{2F0387EF-570A-42BA-B051-1C738AF59CCB}"/>
    <cellStyle name="쉼표 25 2 2 2 2 4 2" xfId="31622" xr:uid="{27CE64CE-6D4E-473F-A9D5-C64935B8BEEA}"/>
    <cellStyle name="쉼표 25 2 2 2 2 5" xfId="21894" xr:uid="{42E3D7F4-273B-4ECD-8134-83A90C510968}"/>
    <cellStyle name="쉼표 25 2 2 2 3" xfId="3654" xr:uid="{B3ECFE71-A3F2-4024-9EDB-960567F7DDC2}"/>
    <cellStyle name="쉼표 25 2 2 2 3 2" xfId="8518" xr:uid="{4B2D8C93-9DF4-4291-8C34-574B6ECEA87B}"/>
    <cellStyle name="쉼표 25 2 2 2 3 2 2" xfId="18246" xr:uid="{530F32DF-E6EE-45B9-A153-AFD1E706B5B3}"/>
    <cellStyle name="쉼표 25 2 2 2 3 2 2 2" xfId="37702" xr:uid="{29D62F56-2279-473B-A114-388AE17DBE9E}"/>
    <cellStyle name="쉼표 25 2 2 2 3 2 3" xfId="27974" xr:uid="{38765E4B-9E21-42B0-8E87-109556BBBCDF}"/>
    <cellStyle name="쉼표 25 2 2 2 3 3" xfId="13382" xr:uid="{91E030A8-F796-430D-ABEF-F613406AD02D}"/>
    <cellStyle name="쉼표 25 2 2 2 3 3 2" xfId="32838" xr:uid="{BADDB62E-BBF2-477D-A270-A89CA8D193D7}"/>
    <cellStyle name="쉼표 25 2 2 2 3 4" xfId="23110" xr:uid="{0608268E-4ADE-4A40-A9BE-EEE6FAA920FD}"/>
    <cellStyle name="쉼표 25 2 2 2 4" xfId="6086" xr:uid="{CDA4A66F-1710-4FB5-B6A3-4DA1F9DE525C}"/>
    <cellStyle name="쉼표 25 2 2 2 4 2" xfId="15814" xr:uid="{2D9E93FA-7C63-4A8B-9FEB-695C98B0B2A3}"/>
    <cellStyle name="쉼표 25 2 2 2 4 2 2" xfId="35270" xr:uid="{BAE2719C-37AC-4241-A69E-47C9543E8F4B}"/>
    <cellStyle name="쉼표 25 2 2 2 4 3" xfId="25542" xr:uid="{C7D11C11-26F0-4771-B492-62B96E6C90D5}"/>
    <cellStyle name="쉼표 25 2 2 2 5" xfId="10950" xr:uid="{936AD079-F7E7-4B2E-8E88-1910638D5CA9}"/>
    <cellStyle name="쉼표 25 2 2 2 5 2" xfId="30406" xr:uid="{4647B163-B47A-4B65-A255-3218646D608E}"/>
    <cellStyle name="쉼표 25 2 2 2 6" xfId="20678" xr:uid="{437E1FEC-8E8F-48AC-8921-6E9A691312A9}"/>
    <cellStyle name="쉼표 25 2 2 3" xfId="1830" xr:uid="{D16F27C4-F8E3-4BCA-94E7-14E9A071244B}"/>
    <cellStyle name="쉼표 25 2 2 3 2" xfId="4262" xr:uid="{C1381769-E899-4F63-9A18-6144AB91D40C}"/>
    <cellStyle name="쉼표 25 2 2 3 2 2" xfId="9126" xr:uid="{7A7354C0-FAAE-4895-88D4-D769EE196DE1}"/>
    <cellStyle name="쉼표 25 2 2 3 2 2 2" xfId="18854" xr:uid="{8055B437-8B74-411C-BEC9-97E5E2010B71}"/>
    <cellStyle name="쉼표 25 2 2 3 2 2 2 2" xfId="38310" xr:uid="{8635B379-9137-4702-98FD-124AC51E75B3}"/>
    <cellStyle name="쉼표 25 2 2 3 2 2 3" xfId="28582" xr:uid="{987C25CD-89B0-47D2-A1C1-2B8C670FB22B}"/>
    <cellStyle name="쉼표 25 2 2 3 2 3" xfId="13990" xr:uid="{8661CED4-61A3-4C7D-8BFB-5CF771930F56}"/>
    <cellStyle name="쉼표 25 2 2 3 2 3 2" xfId="33446" xr:uid="{3BD23852-51F9-4F4D-938B-2CD587EEE474}"/>
    <cellStyle name="쉼표 25 2 2 3 2 4" xfId="23718" xr:uid="{F803781A-79DE-4921-9D03-27B932C9AF2A}"/>
    <cellStyle name="쉼표 25 2 2 3 3" xfId="6694" xr:uid="{2805C0B1-AC2E-4E66-BCC9-9E2CF50339F4}"/>
    <cellStyle name="쉼표 25 2 2 3 3 2" xfId="16422" xr:uid="{1F55CF5A-AF36-476B-B19A-AC4ED4FBB337}"/>
    <cellStyle name="쉼표 25 2 2 3 3 2 2" xfId="35878" xr:uid="{047B7FFD-001B-4975-9F59-26FF06DD02FE}"/>
    <cellStyle name="쉼표 25 2 2 3 3 3" xfId="26150" xr:uid="{8EB507C6-2487-4CA8-AF97-9B5BC2164176}"/>
    <cellStyle name="쉼표 25 2 2 3 4" xfId="11558" xr:uid="{0746D7C1-28B1-4052-AADC-78D2BD0A7644}"/>
    <cellStyle name="쉼표 25 2 2 3 4 2" xfId="31014" xr:uid="{72998CB8-C1AE-4130-9891-155B7331B108}"/>
    <cellStyle name="쉼표 25 2 2 3 5" xfId="21286" xr:uid="{51093F01-8069-444A-8CD5-CE38B7F73DF9}"/>
    <cellStyle name="쉼표 25 2 2 4" xfId="3046" xr:uid="{DB750F28-1A00-47A5-896E-9E415A88B414}"/>
    <cellStyle name="쉼표 25 2 2 4 2" xfId="7910" xr:uid="{9BA121B6-B54B-4F0A-9D97-06F6262D0AC8}"/>
    <cellStyle name="쉼표 25 2 2 4 2 2" xfId="17638" xr:uid="{965964C3-5459-4247-B27B-616694071D30}"/>
    <cellStyle name="쉼표 25 2 2 4 2 2 2" xfId="37094" xr:uid="{C10F20FB-1CCB-406F-8D8E-F3CF5D7A1453}"/>
    <cellStyle name="쉼표 25 2 2 4 2 3" xfId="27366" xr:uid="{250BCB5C-09E0-4142-9AAC-47A1E0E6616F}"/>
    <cellStyle name="쉼표 25 2 2 4 3" xfId="12774" xr:uid="{D810EFAE-16FC-49C9-AAAD-5B55EA2CDBDC}"/>
    <cellStyle name="쉼표 25 2 2 4 3 2" xfId="32230" xr:uid="{36AEE80A-A012-462A-8AE4-13920E2C8970}"/>
    <cellStyle name="쉼표 25 2 2 4 4" xfId="22502" xr:uid="{400FD13D-FAA2-4921-9305-DF2AB24D0E93}"/>
    <cellStyle name="쉼표 25 2 2 5" xfId="5478" xr:uid="{62419036-0313-4A9D-92D9-12D80C1BF115}"/>
    <cellStyle name="쉼표 25 2 2 5 2" xfId="15206" xr:uid="{4B0E51D5-1310-4BD0-B638-50EA59E42F9A}"/>
    <cellStyle name="쉼표 25 2 2 5 2 2" xfId="34662" xr:uid="{445DA84C-18E0-4C82-A4FB-5DDEB38C7CF9}"/>
    <cellStyle name="쉼표 25 2 2 5 3" xfId="24934" xr:uid="{2CBC47D9-B99B-4ACA-AFB2-48B29A87223A}"/>
    <cellStyle name="쉼표 25 2 2 6" xfId="10342" xr:uid="{E9BE7080-68C3-4108-BDA8-1C0F66CF8594}"/>
    <cellStyle name="쉼표 25 2 2 6 2" xfId="29798" xr:uid="{2B3BA682-2FAF-4222-B0AB-A619C8EAE342}"/>
    <cellStyle name="쉼표 25 2 2 7" xfId="20070" xr:uid="{A1E76C71-EA84-4275-BDCC-038AAB7077A3}"/>
    <cellStyle name="쉼표 25 2 3" xfId="918" xr:uid="{C99D41CC-4474-4F69-BA33-21288AC81454}"/>
    <cellStyle name="쉼표 25 2 3 2" xfId="2134" xr:uid="{2A925B51-495E-4CE4-BE99-84ECAA41E3EA}"/>
    <cellStyle name="쉼표 25 2 3 2 2" xfId="4566" xr:uid="{0DC7F7A0-73C4-4B01-9083-497CF4F8D9F4}"/>
    <cellStyle name="쉼표 25 2 3 2 2 2" xfId="9430" xr:uid="{D46AD52E-109D-4206-8E21-F27BAE111E20}"/>
    <cellStyle name="쉼표 25 2 3 2 2 2 2" xfId="19158" xr:uid="{19D1A3B0-2E33-4554-A252-66D573EB0E4C}"/>
    <cellStyle name="쉼표 25 2 3 2 2 2 2 2" xfId="38614" xr:uid="{C44665D6-4F5C-4C68-AAAF-7774AB07E289}"/>
    <cellStyle name="쉼표 25 2 3 2 2 2 3" xfId="28886" xr:uid="{C53817ED-97CA-42B0-9DFB-030AA0EA7D84}"/>
    <cellStyle name="쉼표 25 2 3 2 2 3" xfId="14294" xr:uid="{12B41320-3427-4F86-8EB7-7AD278053385}"/>
    <cellStyle name="쉼표 25 2 3 2 2 3 2" xfId="33750" xr:uid="{2EDFA11C-4F50-496A-8F1E-50AB9455DCE7}"/>
    <cellStyle name="쉼표 25 2 3 2 2 4" xfId="24022" xr:uid="{337E57A0-4143-46D8-96F5-2A8E08A09E8F}"/>
    <cellStyle name="쉼표 25 2 3 2 3" xfId="6998" xr:uid="{09F66849-CAD3-49A6-ACC8-C0B8B8FDF460}"/>
    <cellStyle name="쉼표 25 2 3 2 3 2" xfId="16726" xr:uid="{403E7C0F-5100-41CE-A5EB-E9CD64B93866}"/>
    <cellStyle name="쉼표 25 2 3 2 3 2 2" xfId="36182" xr:uid="{5AEE3B3D-3824-4860-B082-A1B6B6BB2E0E}"/>
    <cellStyle name="쉼표 25 2 3 2 3 3" xfId="26454" xr:uid="{FD42D431-20FB-4264-A235-95F6C0B833AC}"/>
    <cellStyle name="쉼표 25 2 3 2 4" xfId="11862" xr:uid="{0485452F-DC60-4868-8ADE-E810DA291A06}"/>
    <cellStyle name="쉼표 25 2 3 2 4 2" xfId="31318" xr:uid="{33A8D4C5-3574-495A-99C3-741EF7B3DFC5}"/>
    <cellStyle name="쉼표 25 2 3 2 5" xfId="21590" xr:uid="{0C1C5518-CB75-4453-A2B0-33DBD67D0F8E}"/>
    <cellStyle name="쉼표 25 2 3 3" xfId="3350" xr:uid="{32916AA6-3094-4831-AA3A-835600D4BD76}"/>
    <cellStyle name="쉼표 25 2 3 3 2" xfId="8214" xr:uid="{ACF7EB5B-CAC1-4172-9E2F-927727CBA5B8}"/>
    <cellStyle name="쉼표 25 2 3 3 2 2" xfId="17942" xr:uid="{B03C225E-ADEB-4A30-8042-E40C2AA10A90}"/>
    <cellStyle name="쉼표 25 2 3 3 2 2 2" xfId="37398" xr:uid="{0DA2F9C5-04A2-4403-9DF3-D75464F10D5D}"/>
    <cellStyle name="쉼표 25 2 3 3 2 3" xfId="27670" xr:uid="{174F5E7D-0634-4270-92B8-CCE4EADBFAA2}"/>
    <cellStyle name="쉼표 25 2 3 3 3" xfId="13078" xr:uid="{02D8A016-B99F-4B3F-BE92-E873EFD6A84F}"/>
    <cellStyle name="쉼표 25 2 3 3 3 2" xfId="32534" xr:uid="{4532AC55-D18F-40D1-AAD0-265EB2E4A4D6}"/>
    <cellStyle name="쉼표 25 2 3 3 4" xfId="22806" xr:uid="{080DAC6F-3C00-43DC-B2DF-70FCD3FC1A62}"/>
    <cellStyle name="쉼표 25 2 3 4" xfId="5782" xr:uid="{BE67734E-8330-4D91-8428-7BC8826713D2}"/>
    <cellStyle name="쉼표 25 2 3 4 2" xfId="15510" xr:uid="{7005BEF8-06AB-4D6B-ADB6-1E4667070012}"/>
    <cellStyle name="쉼표 25 2 3 4 2 2" xfId="34966" xr:uid="{7C31D560-4DD3-4791-A5A0-EE6A46F37974}"/>
    <cellStyle name="쉼표 25 2 3 4 3" xfId="25238" xr:uid="{6606EAC2-4530-4CAF-9686-35FA3E387936}"/>
    <cellStyle name="쉼표 25 2 3 5" xfId="10646" xr:uid="{9DE3887A-798C-437D-9792-A34B6EE44C5E}"/>
    <cellStyle name="쉼표 25 2 3 5 2" xfId="30102" xr:uid="{E60C055C-261F-4634-947D-BCB32A6339EA}"/>
    <cellStyle name="쉼표 25 2 3 6" xfId="20374" xr:uid="{98A64DF6-DC33-40C1-B24C-CD0C42488C37}"/>
    <cellStyle name="쉼표 25 2 4" xfId="1526" xr:uid="{B56DD8FF-0704-413B-BF4C-DBF5A1263F44}"/>
    <cellStyle name="쉼표 25 2 4 2" xfId="3958" xr:uid="{F26F748B-6AB8-4CD2-8457-FA3A2E7C41F1}"/>
    <cellStyle name="쉼표 25 2 4 2 2" xfId="8822" xr:uid="{00EA18D6-A889-48FB-8BBC-0EE326BB74CD}"/>
    <cellStyle name="쉼표 25 2 4 2 2 2" xfId="18550" xr:uid="{D00349F1-958C-458B-BE1F-317BE1092A0F}"/>
    <cellStyle name="쉼표 25 2 4 2 2 2 2" xfId="38006" xr:uid="{D39DDFA4-15BA-4386-934D-14E6B91ADF8A}"/>
    <cellStyle name="쉼표 25 2 4 2 2 3" xfId="28278" xr:uid="{AF247B9F-EBBA-4CBA-ABEE-F06A8352A9E2}"/>
    <cellStyle name="쉼표 25 2 4 2 3" xfId="13686" xr:uid="{7E31C14C-7E84-431A-95D9-B3E51198F233}"/>
    <cellStyle name="쉼표 25 2 4 2 3 2" xfId="33142" xr:uid="{B4EADC5A-F346-4D8E-A0CF-511CB099796F}"/>
    <cellStyle name="쉼표 25 2 4 2 4" xfId="23414" xr:uid="{5261C189-4BF3-436D-92CE-0CB4D004D572}"/>
    <cellStyle name="쉼표 25 2 4 3" xfId="6390" xr:uid="{DED2B9D4-1B1A-452A-8DE2-EBE7AEBB8D15}"/>
    <cellStyle name="쉼표 25 2 4 3 2" xfId="16118" xr:uid="{CFE520EC-0E40-4B3F-AD45-2E096C7B7801}"/>
    <cellStyle name="쉼표 25 2 4 3 2 2" xfId="35574" xr:uid="{C79F99D7-3E05-49C1-957B-769C42827B6D}"/>
    <cellStyle name="쉼표 25 2 4 3 3" xfId="25846" xr:uid="{925E9826-14DD-4D67-A3B9-95B59DF75DAF}"/>
    <cellStyle name="쉼표 25 2 4 4" xfId="11254" xr:uid="{827D41A3-44B2-4623-ABCD-943AFB76F1B1}"/>
    <cellStyle name="쉼표 25 2 4 4 2" xfId="30710" xr:uid="{83B939A7-D901-4FC5-9898-D8C042735CD5}"/>
    <cellStyle name="쉼표 25 2 4 5" xfId="20982" xr:uid="{2F7812D1-9121-4CBE-9101-3C585D9BB4AC}"/>
    <cellStyle name="쉼표 25 2 5" xfId="2742" xr:uid="{803A90A6-19C9-4674-A319-5BE5D037D678}"/>
    <cellStyle name="쉼표 25 2 5 2" xfId="7606" xr:uid="{C1716CA1-83E4-4BC2-B56D-F7AA8715976C}"/>
    <cellStyle name="쉼표 25 2 5 2 2" xfId="17334" xr:uid="{72FEA12A-236A-4AD8-83B7-2593C9824BE3}"/>
    <cellStyle name="쉼표 25 2 5 2 2 2" xfId="36790" xr:uid="{92B5B11C-34C3-49DE-BD53-A7E876C8ADE2}"/>
    <cellStyle name="쉼표 25 2 5 2 3" xfId="27062" xr:uid="{31AB5301-9EA4-48B0-A1F3-424CDBB828DC}"/>
    <cellStyle name="쉼표 25 2 5 3" xfId="12470" xr:uid="{9C98AA6E-CD77-4D0F-B778-FACF68709881}"/>
    <cellStyle name="쉼표 25 2 5 3 2" xfId="31926" xr:uid="{0148E5CF-A119-4CAB-AAF9-E7733BD2978F}"/>
    <cellStyle name="쉼표 25 2 5 4" xfId="22198" xr:uid="{9509A2E6-04C5-4469-96D4-5C76BAAF9520}"/>
    <cellStyle name="쉼표 25 2 6" xfId="5174" xr:uid="{7ACB1392-5C28-4CD4-9E60-06A4EF6A0AF5}"/>
    <cellStyle name="쉼표 25 2 6 2" xfId="14902" xr:uid="{AD0C48CF-22B2-4878-BA97-F8BB9D227E45}"/>
    <cellStyle name="쉼표 25 2 6 2 2" xfId="34358" xr:uid="{2DDD25B9-2790-437B-8FFF-9F8499C2E7EE}"/>
    <cellStyle name="쉼표 25 2 6 3" xfId="24630" xr:uid="{F48043D6-D478-4FE1-8B39-7B6EB6AB9C45}"/>
    <cellStyle name="쉼표 25 2 7" xfId="10038" xr:uid="{70FA3925-50A7-4064-9D8A-F72409DA2F3F}"/>
    <cellStyle name="쉼표 25 2 7 2" xfId="29494" xr:uid="{0D650EF5-2AE5-4AA9-8F75-FF195E71C96F}"/>
    <cellStyle name="쉼표 25 2 8" xfId="19766" xr:uid="{D2A4240E-974B-47C7-B416-D1D25F9D2E55}"/>
    <cellStyle name="쉼표 25 3" xfId="462" xr:uid="{B03E5BAF-731C-43CE-8E27-508085621C44}"/>
    <cellStyle name="쉼표 25 3 2" xfId="1070" xr:uid="{9F1612DF-5B6C-476E-BF01-3BF0861A7640}"/>
    <cellStyle name="쉼표 25 3 2 2" xfId="2286" xr:uid="{17A08144-59C4-4BCA-8031-4543BF04ECD4}"/>
    <cellStyle name="쉼표 25 3 2 2 2" xfId="4718" xr:uid="{F4B4FCFD-3B21-4423-B9F0-72BB9FE31B52}"/>
    <cellStyle name="쉼표 25 3 2 2 2 2" xfId="9582" xr:uid="{9398332E-0C72-4F9A-938C-0D2F1399B179}"/>
    <cellStyle name="쉼표 25 3 2 2 2 2 2" xfId="19310" xr:uid="{EEE9EBC5-642E-4F9B-BBDC-BD5034302DB3}"/>
    <cellStyle name="쉼표 25 3 2 2 2 2 2 2" xfId="38766" xr:uid="{CF2607D4-369B-4803-9672-0C4A2D5FE629}"/>
    <cellStyle name="쉼표 25 3 2 2 2 2 3" xfId="29038" xr:uid="{AA78005C-4A51-4737-A524-5B571A35564B}"/>
    <cellStyle name="쉼표 25 3 2 2 2 3" xfId="14446" xr:uid="{02BA3F61-1D9A-48B5-BF01-CE3AC0A961B8}"/>
    <cellStyle name="쉼표 25 3 2 2 2 3 2" xfId="33902" xr:uid="{EA01010F-1D75-4F51-BC96-215A66C2A041}"/>
    <cellStyle name="쉼표 25 3 2 2 2 4" xfId="24174" xr:uid="{EFFD9B41-CB0A-45BB-B069-07E0EDD8F40A}"/>
    <cellStyle name="쉼표 25 3 2 2 3" xfId="7150" xr:uid="{5D96E99B-D4F9-45B3-BD10-5A5AD7E93F12}"/>
    <cellStyle name="쉼표 25 3 2 2 3 2" xfId="16878" xr:uid="{139FAB43-F433-467F-BB06-C0B22240166C}"/>
    <cellStyle name="쉼표 25 3 2 2 3 2 2" xfId="36334" xr:uid="{0115A73F-1629-4082-8B37-241003B3D3E3}"/>
    <cellStyle name="쉼표 25 3 2 2 3 3" xfId="26606" xr:uid="{B4ABF0FF-ED73-4D4C-A960-20977275C65F}"/>
    <cellStyle name="쉼표 25 3 2 2 4" xfId="12014" xr:uid="{DF78EFB0-F1E7-4B9D-BA9C-5A438657B233}"/>
    <cellStyle name="쉼표 25 3 2 2 4 2" xfId="31470" xr:uid="{F5AF666A-A3DE-4F7F-AE16-BC490CA00DD0}"/>
    <cellStyle name="쉼표 25 3 2 2 5" xfId="21742" xr:uid="{9E93211C-7E3E-40A5-9CF2-49FE99521A14}"/>
    <cellStyle name="쉼표 25 3 2 3" xfId="3502" xr:uid="{EFABDD22-DA0C-4325-8781-9BF837EAA3C6}"/>
    <cellStyle name="쉼표 25 3 2 3 2" xfId="8366" xr:uid="{4DB1B607-4468-41E3-9730-3E85530977F9}"/>
    <cellStyle name="쉼표 25 3 2 3 2 2" xfId="18094" xr:uid="{FB3333AD-EDA9-4B77-9C45-3993DF3A362F}"/>
    <cellStyle name="쉼표 25 3 2 3 2 2 2" xfId="37550" xr:uid="{2AF29ACD-2122-4AAF-A373-A7A2EE5BA272}"/>
    <cellStyle name="쉼표 25 3 2 3 2 3" xfId="27822" xr:uid="{25E95748-5031-4CF5-945E-E14BE6EB3C42}"/>
    <cellStyle name="쉼표 25 3 2 3 3" xfId="13230" xr:uid="{1611EC39-D315-47B3-9053-389BD5DA627B}"/>
    <cellStyle name="쉼표 25 3 2 3 3 2" xfId="32686" xr:uid="{230726D9-2639-4879-8332-2821275819C3}"/>
    <cellStyle name="쉼표 25 3 2 3 4" xfId="22958" xr:uid="{934FC76F-58DE-4160-B7A1-3E09994BAF65}"/>
    <cellStyle name="쉼표 25 3 2 4" xfId="5934" xr:uid="{091E5CE0-090B-4BD7-988C-CD24EB49A0D2}"/>
    <cellStyle name="쉼표 25 3 2 4 2" xfId="15662" xr:uid="{9CE9FF30-ECD0-4130-A146-C2C3CDA5CCBA}"/>
    <cellStyle name="쉼표 25 3 2 4 2 2" xfId="35118" xr:uid="{FCC174B5-06B7-4563-A8BC-B82AB379F417}"/>
    <cellStyle name="쉼표 25 3 2 4 3" xfId="25390" xr:uid="{EBB1C8EB-D9DE-4925-8513-883F44CB52F4}"/>
    <cellStyle name="쉼표 25 3 2 5" xfId="10798" xr:uid="{8EC99F66-38DC-4850-89F5-2680FD4FD375}"/>
    <cellStyle name="쉼표 25 3 2 5 2" xfId="30254" xr:uid="{A690CB6E-64AD-416D-B80F-816495FEB41E}"/>
    <cellStyle name="쉼표 25 3 2 6" xfId="20526" xr:uid="{4CF62249-80FC-4822-98CF-B9CB8045FEE4}"/>
    <cellStyle name="쉼표 25 3 3" xfId="1678" xr:uid="{FC71499F-5E49-4C7B-9A5F-3645D473414E}"/>
    <cellStyle name="쉼표 25 3 3 2" xfId="4110" xr:uid="{9942B237-DD13-4A97-9758-976159AA15B1}"/>
    <cellStyle name="쉼표 25 3 3 2 2" xfId="8974" xr:uid="{08A95E76-C92C-4970-8F91-A2879EBEEFA2}"/>
    <cellStyle name="쉼표 25 3 3 2 2 2" xfId="18702" xr:uid="{C1AEF83D-16F0-4FBF-BBD2-25E6622CFC35}"/>
    <cellStyle name="쉼표 25 3 3 2 2 2 2" xfId="38158" xr:uid="{85A542D1-7967-4BEB-996A-40257D007382}"/>
    <cellStyle name="쉼표 25 3 3 2 2 3" xfId="28430" xr:uid="{33CD2007-E9CE-4C09-9688-4A8D84FB0F38}"/>
    <cellStyle name="쉼표 25 3 3 2 3" xfId="13838" xr:uid="{1AD15B9F-A51D-42EB-9FFF-56BE4BC82156}"/>
    <cellStyle name="쉼표 25 3 3 2 3 2" xfId="33294" xr:uid="{D79B44B6-2F31-4697-B850-6E17F5618DEC}"/>
    <cellStyle name="쉼표 25 3 3 2 4" xfId="23566" xr:uid="{7E68D9A4-A7C9-4918-980B-AF2466261D09}"/>
    <cellStyle name="쉼표 25 3 3 3" xfId="6542" xr:uid="{BAF2D427-B565-4E91-821C-C7F7C2D6FF0D}"/>
    <cellStyle name="쉼표 25 3 3 3 2" xfId="16270" xr:uid="{3DA3C06C-42BE-4F25-9683-CD64C67E2EA8}"/>
    <cellStyle name="쉼표 25 3 3 3 2 2" xfId="35726" xr:uid="{FB08E870-3F55-4B52-BC61-1A8A7F94C88D}"/>
    <cellStyle name="쉼표 25 3 3 3 3" xfId="25998" xr:uid="{753C897D-0F47-47AC-88A7-7677502C5FA5}"/>
    <cellStyle name="쉼표 25 3 3 4" xfId="11406" xr:uid="{E5C9842A-A273-4E3A-8433-E59669ECEEE5}"/>
    <cellStyle name="쉼표 25 3 3 4 2" xfId="30862" xr:uid="{74D24E4D-994F-4581-99CB-2D6EC8A3B533}"/>
    <cellStyle name="쉼표 25 3 3 5" xfId="21134" xr:uid="{DA930557-0B45-4999-AF03-DE191FC4C828}"/>
    <cellStyle name="쉼표 25 3 4" xfId="2894" xr:uid="{BB36CA50-900F-4ED5-9CCF-5E7E43E15AE7}"/>
    <cellStyle name="쉼표 25 3 4 2" xfId="7758" xr:uid="{ED67663E-BFC7-455B-A187-A01303634BC4}"/>
    <cellStyle name="쉼표 25 3 4 2 2" xfId="17486" xr:uid="{DDD0FCE5-82CB-4F52-BA2D-56BF886556F6}"/>
    <cellStyle name="쉼표 25 3 4 2 2 2" xfId="36942" xr:uid="{101BFB10-D61B-48C5-9162-F43299447C06}"/>
    <cellStyle name="쉼표 25 3 4 2 3" xfId="27214" xr:uid="{0B6F03D1-5C63-4CDE-A68A-7F9B4CEA1628}"/>
    <cellStyle name="쉼표 25 3 4 3" xfId="12622" xr:uid="{9AB8FFD6-3BEA-45C4-95C6-815C0A2ECC3F}"/>
    <cellStyle name="쉼표 25 3 4 3 2" xfId="32078" xr:uid="{A9B3AF9E-EBF6-44CE-810A-DDE63BE6A5A2}"/>
    <cellStyle name="쉼표 25 3 4 4" xfId="22350" xr:uid="{D1566E64-BE08-4166-98D4-EA7A9D53BDAB}"/>
    <cellStyle name="쉼표 25 3 5" xfId="5326" xr:uid="{D23540E6-BF29-4A34-9927-F49EA31B7BBF}"/>
    <cellStyle name="쉼표 25 3 5 2" xfId="15054" xr:uid="{DE18181C-BFE3-484E-8060-DD1A09A1021E}"/>
    <cellStyle name="쉼표 25 3 5 2 2" xfId="34510" xr:uid="{B96C1F9F-E21B-4143-852E-FB00E1D58188}"/>
    <cellStyle name="쉼표 25 3 5 3" xfId="24782" xr:uid="{FE21EF2C-6301-45BC-8535-8A5148DCAA08}"/>
    <cellStyle name="쉼표 25 3 6" xfId="10190" xr:uid="{351E6094-38E3-4F1C-8C32-ACB2EA8D22FD}"/>
    <cellStyle name="쉼표 25 3 6 2" xfId="29646" xr:uid="{36CF91B4-9BCF-48B9-9AE1-E64F9199E80D}"/>
    <cellStyle name="쉼표 25 3 7" xfId="19918" xr:uid="{0CA00FEF-DA54-47B3-A98B-E61D919DA339}"/>
    <cellStyle name="쉼표 25 4" xfId="766" xr:uid="{ED727C22-C536-4111-BC6E-7070396310E5}"/>
    <cellStyle name="쉼표 25 4 2" xfId="1982" xr:uid="{12A49B74-8229-47F0-A07A-40830FB78DD1}"/>
    <cellStyle name="쉼표 25 4 2 2" xfId="4414" xr:uid="{EC3C8543-9BAC-4E31-A6D2-5DC7ADEE16BE}"/>
    <cellStyle name="쉼표 25 4 2 2 2" xfId="9278" xr:uid="{3F6C23DD-EB1B-4949-99DE-2C694C16903E}"/>
    <cellStyle name="쉼표 25 4 2 2 2 2" xfId="19006" xr:uid="{69A3710D-04E9-4E18-87A0-815039C2E5B1}"/>
    <cellStyle name="쉼표 25 4 2 2 2 2 2" xfId="38462" xr:uid="{B069B953-1F8A-4B37-8939-642391E507EF}"/>
    <cellStyle name="쉼표 25 4 2 2 2 3" xfId="28734" xr:uid="{92E65844-1661-4CB8-9ED1-FC0F22EB4078}"/>
    <cellStyle name="쉼표 25 4 2 2 3" xfId="14142" xr:uid="{6E900B8C-1179-40ED-9FE1-5AB8695E341A}"/>
    <cellStyle name="쉼표 25 4 2 2 3 2" xfId="33598" xr:uid="{8741FCA1-0702-4D36-AC21-125320BBF2DA}"/>
    <cellStyle name="쉼표 25 4 2 2 4" xfId="23870" xr:uid="{DD192C55-5179-44F8-9A7C-A1C60D321932}"/>
    <cellStyle name="쉼표 25 4 2 3" xfId="6846" xr:uid="{FEB0B5E7-8C86-4D1B-B646-EBAC7B3E4353}"/>
    <cellStyle name="쉼표 25 4 2 3 2" xfId="16574" xr:uid="{BEF79454-9A7B-4696-84D3-545244D49228}"/>
    <cellStyle name="쉼표 25 4 2 3 2 2" xfId="36030" xr:uid="{6972F22D-50F1-45A7-91A0-88B5608883C4}"/>
    <cellStyle name="쉼표 25 4 2 3 3" xfId="26302" xr:uid="{66DD9BEC-B53C-4004-97E4-73B8955DEC21}"/>
    <cellStyle name="쉼표 25 4 2 4" xfId="11710" xr:uid="{F839AC44-91BE-4A4D-8011-B04B1E70683B}"/>
    <cellStyle name="쉼표 25 4 2 4 2" xfId="31166" xr:uid="{E4F4B7B7-6ABD-405B-94DA-03AA0EBCD2DF}"/>
    <cellStyle name="쉼표 25 4 2 5" xfId="21438" xr:uid="{973ECF83-3CAF-4957-8BCB-17E9B1C93B61}"/>
    <cellStyle name="쉼표 25 4 3" xfId="3198" xr:uid="{88A95541-05DD-4AD7-B77B-0BE79A7EE365}"/>
    <cellStyle name="쉼표 25 4 3 2" xfId="8062" xr:uid="{0314D22D-784E-43AF-8228-52943AEB38AD}"/>
    <cellStyle name="쉼표 25 4 3 2 2" xfId="17790" xr:uid="{30E61EE5-742C-4C43-8B4C-3E029D671654}"/>
    <cellStyle name="쉼표 25 4 3 2 2 2" xfId="37246" xr:uid="{C84DAD2C-29AD-49DA-873E-9BCEE8931303}"/>
    <cellStyle name="쉼표 25 4 3 2 3" xfId="27518" xr:uid="{5E9CC076-F372-4408-B1EB-AF14D2304B4C}"/>
    <cellStyle name="쉼표 25 4 3 3" xfId="12926" xr:uid="{6EB91572-8A5E-487A-AC58-20BE5EB76DAD}"/>
    <cellStyle name="쉼표 25 4 3 3 2" xfId="32382" xr:uid="{81065BED-006A-4B08-99F6-13298EE6D92D}"/>
    <cellStyle name="쉼표 25 4 3 4" xfId="22654" xr:uid="{00BBEB18-49A5-4199-A558-E242A01FA625}"/>
    <cellStyle name="쉼표 25 4 4" xfId="5630" xr:uid="{EB79541C-C8EB-4381-AD02-C7D15531F0D2}"/>
    <cellStyle name="쉼표 25 4 4 2" xfId="15358" xr:uid="{B9D5A378-3F10-4ABF-B2FE-0292EF0F494E}"/>
    <cellStyle name="쉼표 25 4 4 2 2" xfId="34814" xr:uid="{3F7AEC89-AA8F-4475-960C-0060E4C89657}"/>
    <cellStyle name="쉼표 25 4 4 3" xfId="25086" xr:uid="{C3C9CC42-FEBB-4B1C-B3B0-178BFA770A6E}"/>
    <cellStyle name="쉼표 25 4 5" xfId="10494" xr:uid="{381712A1-C730-441D-A8B2-98F5C12B8C11}"/>
    <cellStyle name="쉼표 25 4 5 2" xfId="29950" xr:uid="{F92FFFC8-122B-4F62-A281-376DE95F5ACF}"/>
    <cellStyle name="쉼표 25 4 6" xfId="20222" xr:uid="{1EDC6F87-F925-482F-BB2E-A982D7F321B1}"/>
    <cellStyle name="쉼표 25 5" xfId="1374" xr:uid="{D84E3BE5-9B25-4925-AB4E-96793EB8B3D4}"/>
    <cellStyle name="쉼표 25 5 2" xfId="3806" xr:uid="{9822B909-218F-43E0-83E5-A0143B4B90CC}"/>
    <cellStyle name="쉼표 25 5 2 2" xfId="8670" xr:uid="{025C5A5C-ECCB-4263-8339-915C7A183FD5}"/>
    <cellStyle name="쉼표 25 5 2 2 2" xfId="18398" xr:uid="{C999FF06-ECDF-4C34-A340-79C900BCB147}"/>
    <cellStyle name="쉼표 25 5 2 2 2 2" xfId="37854" xr:uid="{DF62A892-6406-4085-BBED-F10294CF2E8A}"/>
    <cellStyle name="쉼표 25 5 2 2 3" xfId="28126" xr:uid="{5FDA59B2-D43E-4F3C-BEBB-386EBD07D112}"/>
    <cellStyle name="쉼표 25 5 2 3" xfId="13534" xr:uid="{E9F3B502-9625-4113-B433-3F7FAA2079A0}"/>
    <cellStyle name="쉼표 25 5 2 3 2" xfId="32990" xr:uid="{604702E1-C855-48B4-ACA0-D925B0CB8F32}"/>
    <cellStyle name="쉼표 25 5 2 4" xfId="23262" xr:uid="{9D5CF30F-67C9-4FEA-B031-77BF4D217601}"/>
    <cellStyle name="쉼표 25 5 3" xfId="6238" xr:uid="{11041820-732C-434A-995E-E1B991CA0543}"/>
    <cellStyle name="쉼표 25 5 3 2" xfId="15966" xr:uid="{B5A9F89A-935E-466A-B6D7-00EFF4A572A1}"/>
    <cellStyle name="쉼표 25 5 3 2 2" xfId="35422" xr:uid="{ADCFDF20-405B-4CF2-8274-9294755FF3C0}"/>
    <cellStyle name="쉼표 25 5 3 3" xfId="25694" xr:uid="{C29C2B37-1E23-44C6-88F3-8AE183B1B6B9}"/>
    <cellStyle name="쉼표 25 5 4" xfId="11102" xr:uid="{0F3448F5-F253-4C68-A1E7-A5813928B8CA}"/>
    <cellStyle name="쉼표 25 5 4 2" xfId="30558" xr:uid="{9B36E644-BB99-4FD4-9797-51E9093D43BC}"/>
    <cellStyle name="쉼표 25 5 5" xfId="20830" xr:uid="{A5BD3D98-F82F-4CEF-BFD5-F96D10E18134}"/>
    <cellStyle name="쉼표 25 6" xfId="2590" xr:uid="{1E2DE1EE-B7CE-48CB-A2E5-7F8E5E5A3DFC}"/>
    <cellStyle name="쉼표 25 6 2" xfId="7454" xr:uid="{0FF624AC-5332-4233-8626-7E578DC01CD2}"/>
    <cellStyle name="쉼표 25 6 2 2" xfId="17182" xr:uid="{FCFA3C64-88EF-45FF-994A-2B2618B58875}"/>
    <cellStyle name="쉼표 25 6 2 2 2" xfId="36638" xr:uid="{869E4746-38C9-467E-9FDC-FE4605FCD5DE}"/>
    <cellStyle name="쉼표 25 6 2 3" xfId="26910" xr:uid="{DCF74EC9-0465-494C-A695-85D64DE5117F}"/>
    <cellStyle name="쉼표 25 6 3" xfId="12318" xr:uid="{8C55AE2E-88E2-42ED-94CE-2E9D7FB07C6D}"/>
    <cellStyle name="쉼표 25 6 3 2" xfId="31774" xr:uid="{ECFC9E3D-B52E-41B5-B402-2B3A6D2E01F0}"/>
    <cellStyle name="쉼표 25 6 4" xfId="22046" xr:uid="{BFF2A610-C981-4C96-B3AE-5683F053929C}"/>
    <cellStyle name="쉼표 25 7" xfId="5022" xr:uid="{FA15EBCB-6E77-4B32-A839-878149181E1B}"/>
    <cellStyle name="쉼표 25 7 2" xfId="14750" xr:uid="{3AD13565-D9B3-46B4-A608-B3F036A3E358}"/>
    <cellStyle name="쉼표 25 7 2 2" xfId="34206" xr:uid="{1548493F-B376-4574-9043-A98BB3168DD2}"/>
    <cellStyle name="쉼표 25 7 3" xfId="24478" xr:uid="{12100E34-883C-4640-B36C-54D2E4D7389F}"/>
    <cellStyle name="쉼표 25 8" xfId="9886" xr:uid="{C80E040E-745C-4D14-A85B-E950C2DEB58C}"/>
    <cellStyle name="쉼표 25 8 2" xfId="29342" xr:uid="{AB2B780D-C875-434C-BB7C-2AA662F4AC06}"/>
    <cellStyle name="쉼표 25 9" xfId="19614" xr:uid="{C6B0211B-6164-437C-B3F7-EF7BDA02B652}"/>
    <cellStyle name="쉼표 26" xfId="144" xr:uid="{FE809779-906E-4AF4-9A4D-2224D243E8CB}"/>
    <cellStyle name="쉼표 26 2" xfId="297" xr:uid="{31861609-5163-4973-B14B-B976D25CA0B9}"/>
    <cellStyle name="쉼표 26 2 2" xfId="602" xr:uid="{B4A82678-6173-4BF4-BFB0-A31C4531941D}"/>
    <cellStyle name="쉼표 26 2 2 2" xfId="1210" xr:uid="{D5253BDF-380E-4A63-BF86-FFF7CAB397D4}"/>
    <cellStyle name="쉼표 26 2 2 2 2" xfId="2426" xr:uid="{F638BC66-25D0-4028-BAD9-0F3C96DC88A9}"/>
    <cellStyle name="쉼표 26 2 2 2 2 2" xfId="4858" xr:uid="{B0060A78-329B-4553-AD07-8EA012CF0E24}"/>
    <cellStyle name="쉼표 26 2 2 2 2 2 2" xfId="9722" xr:uid="{27F6251C-EA41-4BAF-BAA3-1D0500DEB7E7}"/>
    <cellStyle name="쉼표 26 2 2 2 2 2 2 2" xfId="19450" xr:uid="{6CFAF5EE-CC32-4A56-8C3B-B9FB2724C250}"/>
    <cellStyle name="쉼표 26 2 2 2 2 2 2 2 2" xfId="38906" xr:uid="{4527F3FE-A06F-4D2E-8FE6-4B2E90AFDB72}"/>
    <cellStyle name="쉼표 26 2 2 2 2 2 2 3" xfId="29178" xr:uid="{2427FE84-E0EB-4160-90C6-F50EBDD1A274}"/>
    <cellStyle name="쉼표 26 2 2 2 2 2 3" xfId="14586" xr:uid="{8632EC6F-5790-4AF1-BED7-2142912B3828}"/>
    <cellStyle name="쉼표 26 2 2 2 2 2 3 2" xfId="34042" xr:uid="{F630A757-13FF-42CB-94C0-EA719BBB87E8}"/>
    <cellStyle name="쉼표 26 2 2 2 2 2 4" xfId="24314" xr:uid="{BF8F5001-4AE1-41E1-AE71-9CE24BAFAD6C}"/>
    <cellStyle name="쉼표 26 2 2 2 2 3" xfId="7290" xr:uid="{72A954B0-D7C3-461B-A566-0DA99FFF37CF}"/>
    <cellStyle name="쉼표 26 2 2 2 2 3 2" xfId="17018" xr:uid="{231DF77A-7C0B-448A-8F44-32D335CB7D49}"/>
    <cellStyle name="쉼표 26 2 2 2 2 3 2 2" xfId="36474" xr:uid="{AFBA1B5D-9383-420E-83EE-A8FE5CB30895}"/>
    <cellStyle name="쉼표 26 2 2 2 2 3 3" xfId="26746" xr:uid="{18DECE06-663D-468E-B4E9-D3D8E3243019}"/>
    <cellStyle name="쉼표 26 2 2 2 2 4" xfId="12154" xr:uid="{77F470C9-1337-45CC-B099-C3714E24B6C7}"/>
    <cellStyle name="쉼표 26 2 2 2 2 4 2" xfId="31610" xr:uid="{39B37A56-749A-4231-8092-67706C25BA43}"/>
    <cellStyle name="쉼표 26 2 2 2 2 5" xfId="21882" xr:uid="{7B333C1B-1962-4C79-8E49-93395237EB3D}"/>
    <cellStyle name="쉼표 26 2 2 2 3" xfId="3642" xr:uid="{F6FFDA8B-1EE1-40FD-8D87-991025B1B1E0}"/>
    <cellStyle name="쉼표 26 2 2 2 3 2" xfId="8506" xr:uid="{141781FA-53E9-4B24-B7D4-2DB8AA980B6B}"/>
    <cellStyle name="쉼표 26 2 2 2 3 2 2" xfId="18234" xr:uid="{4AC17048-053E-4B18-A395-BC27B626BF0E}"/>
    <cellStyle name="쉼표 26 2 2 2 3 2 2 2" xfId="37690" xr:uid="{5723C989-F231-4BFA-BE8D-78D6196059AB}"/>
    <cellStyle name="쉼표 26 2 2 2 3 2 3" xfId="27962" xr:uid="{10FFD248-5A7D-4376-ACE9-9D05CC4A879C}"/>
    <cellStyle name="쉼표 26 2 2 2 3 3" xfId="13370" xr:uid="{4ED591E6-CA1D-4C23-A579-F96D9CE88361}"/>
    <cellStyle name="쉼표 26 2 2 2 3 3 2" xfId="32826" xr:uid="{61A08ED6-A9FF-465C-9B45-EC9401613B3E}"/>
    <cellStyle name="쉼표 26 2 2 2 3 4" xfId="23098" xr:uid="{236D9925-1957-4CB9-B791-73F261AA4CA6}"/>
    <cellStyle name="쉼표 26 2 2 2 4" xfId="6074" xr:uid="{E491AF92-0BED-4778-9B37-5607995DA85C}"/>
    <cellStyle name="쉼표 26 2 2 2 4 2" xfId="15802" xr:uid="{D1067533-208F-44E1-950E-9A42E71BB1AF}"/>
    <cellStyle name="쉼표 26 2 2 2 4 2 2" xfId="35258" xr:uid="{EA223A72-AEE9-4001-9D83-D11D09DAA86E}"/>
    <cellStyle name="쉼표 26 2 2 2 4 3" xfId="25530" xr:uid="{871531F0-93B2-4BCF-BED4-182D9F25FF19}"/>
    <cellStyle name="쉼표 26 2 2 2 5" xfId="10938" xr:uid="{8FD571AC-DDE5-408F-8935-10071B7B9A7C}"/>
    <cellStyle name="쉼표 26 2 2 2 5 2" xfId="30394" xr:uid="{89BAE5F0-A01B-424E-BA4B-F9AB420B8901}"/>
    <cellStyle name="쉼표 26 2 2 2 6" xfId="20666" xr:uid="{F5024EA6-B5DC-4CD1-BC45-B055F81B6010}"/>
    <cellStyle name="쉼표 26 2 2 3" xfId="1818" xr:uid="{249F48A1-F72D-44ED-8E4B-938A2D979A95}"/>
    <cellStyle name="쉼표 26 2 2 3 2" xfId="4250" xr:uid="{68795091-5672-4006-B454-C21D682B3157}"/>
    <cellStyle name="쉼표 26 2 2 3 2 2" xfId="9114" xr:uid="{8F3FAE06-2046-40BA-B88E-667EDB760171}"/>
    <cellStyle name="쉼표 26 2 2 3 2 2 2" xfId="18842" xr:uid="{26535B6D-B849-41AC-8037-1400F7B887E0}"/>
    <cellStyle name="쉼표 26 2 2 3 2 2 2 2" xfId="38298" xr:uid="{D7AE858E-8D43-475D-9608-D3DBCDEB53F5}"/>
    <cellStyle name="쉼표 26 2 2 3 2 2 3" xfId="28570" xr:uid="{3E3DF9D5-04C5-4F17-969E-DC3B6AE8F4C8}"/>
    <cellStyle name="쉼표 26 2 2 3 2 3" xfId="13978" xr:uid="{70B37CF4-7D4A-41A1-A317-7ABA408A04E7}"/>
    <cellStyle name="쉼표 26 2 2 3 2 3 2" xfId="33434" xr:uid="{EA36CE81-639F-4AA2-BEE3-7D3009F34E24}"/>
    <cellStyle name="쉼표 26 2 2 3 2 4" xfId="23706" xr:uid="{17FE9735-1065-4AC6-99E9-ADA3AD60D79D}"/>
    <cellStyle name="쉼표 26 2 2 3 3" xfId="6682" xr:uid="{6D68084F-6288-4E0E-9695-CE66F9B7BC51}"/>
    <cellStyle name="쉼표 26 2 2 3 3 2" xfId="16410" xr:uid="{E45049D0-38F0-44D7-BB43-B455BD30FFEE}"/>
    <cellStyle name="쉼표 26 2 2 3 3 2 2" xfId="35866" xr:uid="{E3874A15-0E2F-4997-AFD8-FF6ADC02E095}"/>
    <cellStyle name="쉼표 26 2 2 3 3 3" xfId="26138" xr:uid="{A24CA915-E9EB-4F52-A590-5ADE15B751D6}"/>
    <cellStyle name="쉼표 26 2 2 3 4" xfId="11546" xr:uid="{3B4BB39E-5384-4F23-9325-78AD0927A806}"/>
    <cellStyle name="쉼표 26 2 2 3 4 2" xfId="31002" xr:uid="{DB966CFA-D584-447A-9F6E-ED838C3D5FE6}"/>
    <cellStyle name="쉼표 26 2 2 3 5" xfId="21274" xr:uid="{58B27558-519D-4184-BA24-95C3D978C506}"/>
    <cellStyle name="쉼표 26 2 2 4" xfId="3034" xr:uid="{9B111853-7A84-41F0-A915-D8387D7E5679}"/>
    <cellStyle name="쉼표 26 2 2 4 2" xfId="7898" xr:uid="{61BBCDA5-EC40-4227-82F7-C8FCCFCC1604}"/>
    <cellStyle name="쉼표 26 2 2 4 2 2" xfId="17626" xr:uid="{BDD19091-7FA1-4DB0-BC4C-7C554A032328}"/>
    <cellStyle name="쉼표 26 2 2 4 2 2 2" xfId="37082" xr:uid="{8E965917-E8DF-4E39-BC4D-2B8A38C1E9BD}"/>
    <cellStyle name="쉼표 26 2 2 4 2 3" xfId="27354" xr:uid="{E6B94F02-74B2-4226-BAD8-F9ED4A1B79D3}"/>
    <cellStyle name="쉼표 26 2 2 4 3" xfId="12762" xr:uid="{3D093EAB-9479-4BA4-9266-97D8C24F68CA}"/>
    <cellStyle name="쉼표 26 2 2 4 3 2" xfId="32218" xr:uid="{6C994782-1E0A-49D8-9980-D5BCFBE77374}"/>
    <cellStyle name="쉼표 26 2 2 4 4" xfId="22490" xr:uid="{EC48B781-6B71-405E-ABF7-6721FEF2A33C}"/>
    <cellStyle name="쉼표 26 2 2 5" xfId="5466" xr:uid="{AD0F8B1E-AC6A-4058-B884-B596FC63ECF8}"/>
    <cellStyle name="쉼표 26 2 2 5 2" xfId="15194" xr:uid="{21DE7909-5667-42D5-B6C9-584F4EBF2ED7}"/>
    <cellStyle name="쉼표 26 2 2 5 2 2" xfId="34650" xr:uid="{15CF1D22-4119-4490-A180-03BA1498B436}"/>
    <cellStyle name="쉼표 26 2 2 5 3" xfId="24922" xr:uid="{25E9BAC9-5C2C-4DAC-A77D-078E83B62A90}"/>
    <cellStyle name="쉼표 26 2 2 6" xfId="10330" xr:uid="{48B555F7-2D55-4796-90DB-1A0F7EF0AF95}"/>
    <cellStyle name="쉼표 26 2 2 6 2" xfId="29786" xr:uid="{C20671B3-B481-4DB0-A1B9-568B6B6DEA96}"/>
    <cellStyle name="쉼표 26 2 2 7" xfId="20058" xr:uid="{11FC0FE4-4809-4A40-A524-4CF40D560006}"/>
    <cellStyle name="쉼표 26 2 3" xfId="906" xr:uid="{836867EA-9A45-4625-9F89-E2A9CAFF6F14}"/>
    <cellStyle name="쉼표 26 2 3 2" xfId="2122" xr:uid="{FC998143-A42C-4C55-8B41-6E7DD0CA823A}"/>
    <cellStyle name="쉼표 26 2 3 2 2" xfId="4554" xr:uid="{E3BE6663-5EB3-4A48-B6C8-7EAF20A28EDE}"/>
    <cellStyle name="쉼표 26 2 3 2 2 2" xfId="9418" xr:uid="{24F4CEBD-A611-4E4A-98A3-3C41F993F6DF}"/>
    <cellStyle name="쉼표 26 2 3 2 2 2 2" xfId="19146" xr:uid="{0624D5FA-A80F-4FC3-B176-C3F391287837}"/>
    <cellStyle name="쉼표 26 2 3 2 2 2 2 2" xfId="38602" xr:uid="{12F75B82-DC0E-4CBC-B706-53E1EE1CC072}"/>
    <cellStyle name="쉼표 26 2 3 2 2 2 3" xfId="28874" xr:uid="{EDF8ADD0-C9E1-4294-8C77-82EF4070D447}"/>
    <cellStyle name="쉼표 26 2 3 2 2 3" xfId="14282" xr:uid="{CCC583D3-A56F-4C93-AEE7-6DA42B4E55CB}"/>
    <cellStyle name="쉼표 26 2 3 2 2 3 2" xfId="33738" xr:uid="{EEE8C74A-82E3-4521-BD97-5387513759B2}"/>
    <cellStyle name="쉼표 26 2 3 2 2 4" xfId="24010" xr:uid="{DD209AB2-ED42-43E1-B4A1-9C30DA46087D}"/>
    <cellStyle name="쉼표 26 2 3 2 3" xfId="6986" xr:uid="{404B9738-2DC6-4E77-8CAE-E6B04C5044F7}"/>
    <cellStyle name="쉼표 26 2 3 2 3 2" xfId="16714" xr:uid="{CF2519FB-D741-4412-9B27-91997FF4F14B}"/>
    <cellStyle name="쉼표 26 2 3 2 3 2 2" xfId="36170" xr:uid="{D6B62BFB-4A5D-4E66-AC91-B7852E971410}"/>
    <cellStyle name="쉼표 26 2 3 2 3 3" xfId="26442" xr:uid="{4F595B7F-545F-4EC1-B978-AD27BBF58F54}"/>
    <cellStyle name="쉼표 26 2 3 2 4" xfId="11850" xr:uid="{87FC6966-041F-49EF-B68D-8DE26F3E6D61}"/>
    <cellStyle name="쉼표 26 2 3 2 4 2" xfId="31306" xr:uid="{AC61BD5B-21F5-46A3-90A3-01F135816A77}"/>
    <cellStyle name="쉼표 26 2 3 2 5" xfId="21578" xr:uid="{A5439B7F-1650-44F0-9398-3231A3AE9454}"/>
    <cellStyle name="쉼표 26 2 3 3" xfId="3338" xr:uid="{047579F8-BFEC-4508-A671-444A7672B782}"/>
    <cellStyle name="쉼표 26 2 3 3 2" xfId="8202" xr:uid="{86126988-82EF-4FE3-8044-BAA02EE6E062}"/>
    <cellStyle name="쉼표 26 2 3 3 2 2" xfId="17930" xr:uid="{99B0DDBF-F3D6-4B5E-9021-7CCCC49F15D6}"/>
    <cellStyle name="쉼표 26 2 3 3 2 2 2" xfId="37386" xr:uid="{2363F46C-EF94-44F9-999C-4A9DDEF9018D}"/>
    <cellStyle name="쉼표 26 2 3 3 2 3" xfId="27658" xr:uid="{5F9C3D07-3347-4E6C-BB81-09827EEF78A2}"/>
    <cellStyle name="쉼표 26 2 3 3 3" xfId="13066" xr:uid="{3B16B056-AC75-48C9-AFC5-4522B4BE5871}"/>
    <cellStyle name="쉼표 26 2 3 3 3 2" xfId="32522" xr:uid="{B135F134-D7EF-4F47-8A3F-D93580A3CCDA}"/>
    <cellStyle name="쉼표 26 2 3 3 4" xfId="22794" xr:uid="{2C0FB0F1-359F-438C-A060-110848BC11CC}"/>
    <cellStyle name="쉼표 26 2 3 4" xfId="5770" xr:uid="{7453AE3B-CD14-4B4D-B66A-344132C78D54}"/>
    <cellStyle name="쉼표 26 2 3 4 2" xfId="15498" xr:uid="{15C3F593-6AC1-473C-8A26-40DA15E143C2}"/>
    <cellStyle name="쉼표 26 2 3 4 2 2" xfId="34954" xr:uid="{68CC30CC-D256-4ACA-A923-C5EE9899A70F}"/>
    <cellStyle name="쉼표 26 2 3 4 3" xfId="25226" xr:uid="{9EE954E7-6537-43D1-9CB6-E05BA03648B1}"/>
    <cellStyle name="쉼표 26 2 3 5" xfId="10634" xr:uid="{03442E99-7591-471C-97B0-9C29A6B445D2}"/>
    <cellStyle name="쉼표 26 2 3 5 2" xfId="30090" xr:uid="{FAA918F5-4F2A-4065-BA50-FFABE0590DA5}"/>
    <cellStyle name="쉼표 26 2 3 6" xfId="20362" xr:uid="{7554B2B1-889F-4446-A837-5113A473A3A5}"/>
    <cellStyle name="쉼표 26 2 4" xfId="1514" xr:uid="{676C17F2-BC91-471A-93FE-3398ED9378A7}"/>
    <cellStyle name="쉼표 26 2 4 2" xfId="3946" xr:uid="{6FF04363-1F4A-432A-884F-5A1415A0AB39}"/>
    <cellStyle name="쉼표 26 2 4 2 2" xfId="8810" xr:uid="{788638D5-76DB-4F7B-8C07-A0917F79E95E}"/>
    <cellStyle name="쉼표 26 2 4 2 2 2" xfId="18538" xr:uid="{AF24AFBF-5BA2-4D66-AF03-322F3E6508DC}"/>
    <cellStyle name="쉼표 26 2 4 2 2 2 2" xfId="37994" xr:uid="{EB2DA839-C88C-4B3A-B889-DFD3EA7C8751}"/>
    <cellStyle name="쉼표 26 2 4 2 2 3" xfId="28266" xr:uid="{C17EE43D-0714-4CCE-BE58-1983C2209ED8}"/>
    <cellStyle name="쉼표 26 2 4 2 3" xfId="13674" xr:uid="{8CE9C68D-4003-4138-82FD-25BBFA9DD258}"/>
    <cellStyle name="쉼표 26 2 4 2 3 2" xfId="33130" xr:uid="{A1F811C2-416F-48E0-B11C-CDB3C2067F67}"/>
    <cellStyle name="쉼표 26 2 4 2 4" xfId="23402" xr:uid="{6C3D92DD-72B5-4878-9C2A-94517B1CDAD5}"/>
    <cellStyle name="쉼표 26 2 4 3" xfId="6378" xr:uid="{29076762-0437-4E7D-95C2-27B7376B986B}"/>
    <cellStyle name="쉼표 26 2 4 3 2" xfId="16106" xr:uid="{1EE47699-FBBD-4A12-8A02-20C251159A68}"/>
    <cellStyle name="쉼표 26 2 4 3 2 2" xfId="35562" xr:uid="{D26006C1-043E-4D8F-9CB9-ADE49B712C1E}"/>
    <cellStyle name="쉼표 26 2 4 3 3" xfId="25834" xr:uid="{1E7F22F1-B3E4-4853-B572-B1A7044BDAB1}"/>
    <cellStyle name="쉼표 26 2 4 4" xfId="11242" xr:uid="{943975F8-9BCE-4133-B711-283E23D5BA88}"/>
    <cellStyle name="쉼표 26 2 4 4 2" xfId="30698" xr:uid="{303A2B32-379C-4034-8321-83A30DAE555B}"/>
    <cellStyle name="쉼표 26 2 4 5" xfId="20970" xr:uid="{DFC892D6-C173-410C-8A6E-9B500D13EF88}"/>
    <cellStyle name="쉼표 26 2 5" xfId="2730" xr:uid="{AA9B0CC8-B1DE-40AB-9A55-B919302CC38B}"/>
    <cellStyle name="쉼표 26 2 5 2" xfId="7594" xr:uid="{7E13368C-1D1E-42B1-A482-4537A3DF71F6}"/>
    <cellStyle name="쉼표 26 2 5 2 2" xfId="17322" xr:uid="{17A1926F-FF25-4D6B-84E6-1580F85409C1}"/>
    <cellStyle name="쉼표 26 2 5 2 2 2" xfId="36778" xr:uid="{3E5A4DA8-E065-4C38-956B-0EED4761DA2C}"/>
    <cellStyle name="쉼표 26 2 5 2 3" xfId="27050" xr:uid="{A71599C1-4AF5-4798-8F97-D934302DB5E8}"/>
    <cellStyle name="쉼표 26 2 5 3" xfId="12458" xr:uid="{32732465-AB4A-444C-ABEA-2396B4C55A8F}"/>
    <cellStyle name="쉼표 26 2 5 3 2" xfId="31914" xr:uid="{A88C8B41-A795-4C32-BAFE-59BF1737E84B}"/>
    <cellStyle name="쉼표 26 2 5 4" xfId="22186" xr:uid="{3F097986-3363-4593-8E85-830FB8AACDA3}"/>
    <cellStyle name="쉼표 26 2 6" xfId="5162" xr:uid="{B912FCA2-E3B3-46D2-AD03-194634012772}"/>
    <cellStyle name="쉼표 26 2 6 2" xfId="14890" xr:uid="{30ED0944-69BD-4E70-ABF3-6005012BE10E}"/>
    <cellStyle name="쉼표 26 2 6 2 2" xfId="34346" xr:uid="{28AB3701-9595-4CF3-8C37-63DAEB219ECC}"/>
    <cellStyle name="쉼표 26 2 6 3" xfId="24618" xr:uid="{27BC61DE-E7C5-4554-A27B-9A6D75318F17}"/>
    <cellStyle name="쉼표 26 2 7" xfId="10026" xr:uid="{2061D64D-B5A6-4B0C-A7FD-86BDB586287E}"/>
    <cellStyle name="쉼표 26 2 7 2" xfId="29482" xr:uid="{8B10C6D8-A460-4BF9-AC24-CAD3E19C76E0}"/>
    <cellStyle name="쉼표 26 2 8" xfId="19754" xr:uid="{CF00F2D5-B8CA-44B8-ABCA-0C6751DB9096}"/>
    <cellStyle name="쉼표 26 3" xfId="450" xr:uid="{08E9D903-83EE-4703-B3CB-9B4CD2BB6D48}"/>
    <cellStyle name="쉼표 26 3 2" xfId="1058" xr:uid="{10D3BBC7-F4E5-4ED3-9769-EC425BB4C083}"/>
    <cellStyle name="쉼표 26 3 2 2" xfId="2274" xr:uid="{7A0DD0AC-797A-4270-85BB-236E80A9FEC8}"/>
    <cellStyle name="쉼표 26 3 2 2 2" xfId="4706" xr:uid="{C9EC3A7E-D858-4F2C-8FAC-2A8605897C62}"/>
    <cellStyle name="쉼표 26 3 2 2 2 2" xfId="9570" xr:uid="{D279EAEB-8B05-42F6-BACA-84A4664F1556}"/>
    <cellStyle name="쉼표 26 3 2 2 2 2 2" xfId="19298" xr:uid="{D2FB50D9-AB00-4FB0-B501-2F16DE1D5A1B}"/>
    <cellStyle name="쉼표 26 3 2 2 2 2 2 2" xfId="38754" xr:uid="{CD24C76D-F888-4CAA-A35B-231BE6B1C235}"/>
    <cellStyle name="쉼표 26 3 2 2 2 2 3" xfId="29026" xr:uid="{04E1D031-F1D2-4030-8382-37218901AFA7}"/>
    <cellStyle name="쉼표 26 3 2 2 2 3" xfId="14434" xr:uid="{F766CB43-24EA-48CA-9973-5E1D215691C2}"/>
    <cellStyle name="쉼표 26 3 2 2 2 3 2" xfId="33890" xr:uid="{23A1D0C6-D838-4AF1-B79A-0A26C1DE82FF}"/>
    <cellStyle name="쉼표 26 3 2 2 2 4" xfId="24162" xr:uid="{36C3BBA9-2BFC-4A54-9F33-FF35FCEB95C8}"/>
    <cellStyle name="쉼표 26 3 2 2 3" xfId="7138" xr:uid="{AB6B07AB-5542-4652-B50E-CEF685AEA666}"/>
    <cellStyle name="쉼표 26 3 2 2 3 2" xfId="16866" xr:uid="{B6E8CBC3-085C-4AD4-8248-7CF051F71B63}"/>
    <cellStyle name="쉼표 26 3 2 2 3 2 2" xfId="36322" xr:uid="{7D7DB8A6-13A7-4C77-8E00-4CED1168E385}"/>
    <cellStyle name="쉼표 26 3 2 2 3 3" xfId="26594" xr:uid="{DC9025C2-5CE2-4739-BA38-E8AD00CC969D}"/>
    <cellStyle name="쉼표 26 3 2 2 4" xfId="12002" xr:uid="{6FA7A420-6715-4BAC-87BC-3C392A22BFE9}"/>
    <cellStyle name="쉼표 26 3 2 2 4 2" xfId="31458" xr:uid="{B7621E79-93A3-428D-A86F-9D8D3512D101}"/>
    <cellStyle name="쉼표 26 3 2 2 5" xfId="21730" xr:uid="{856FED0D-7C99-4998-B2EA-147F4136508B}"/>
    <cellStyle name="쉼표 26 3 2 3" xfId="3490" xr:uid="{39740757-898F-4080-BE17-AAC37ECEFF5F}"/>
    <cellStyle name="쉼표 26 3 2 3 2" xfId="8354" xr:uid="{617CE741-1B18-46E7-ADB3-0C20DC798DA4}"/>
    <cellStyle name="쉼표 26 3 2 3 2 2" xfId="18082" xr:uid="{CF617D66-AB46-4432-AC7E-13089C49E98A}"/>
    <cellStyle name="쉼표 26 3 2 3 2 2 2" xfId="37538" xr:uid="{18525A67-7C12-4308-BFA0-A0A2C1AEC7FA}"/>
    <cellStyle name="쉼표 26 3 2 3 2 3" xfId="27810" xr:uid="{3C34955D-A730-4EF2-AEB5-A2DA2EAC1C4D}"/>
    <cellStyle name="쉼표 26 3 2 3 3" xfId="13218" xr:uid="{BD959349-D3AB-405D-91A5-ABB8AAE612FA}"/>
    <cellStyle name="쉼표 26 3 2 3 3 2" xfId="32674" xr:uid="{EBD0E0B4-68D3-4BC7-B868-08958437998E}"/>
    <cellStyle name="쉼표 26 3 2 3 4" xfId="22946" xr:uid="{A50DB437-10D5-43DE-811B-75CE2507BBB4}"/>
    <cellStyle name="쉼표 26 3 2 4" xfId="5922" xr:uid="{8D22C004-35AA-43B3-B6CE-842B41FBC147}"/>
    <cellStyle name="쉼표 26 3 2 4 2" xfId="15650" xr:uid="{5A4EEF07-E9F0-4B89-8E5D-FF21E3DF29E8}"/>
    <cellStyle name="쉼표 26 3 2 4 2 2" xfId="35106" xr:uid="{651638C5-FE90-4CAF-9706-93AF2863644B}"/>
    <cellStyle name="쉼표 26 3 2 4 3" xfId="25378" xr:uid="{020B4716-1950-4AD7-A686-07781F928FDC}"/>
    <cellStyle name="쉼표 26 3 2 5" xfId="10786" xr:uid="{983B4855-FBCC-4901-A0D6-18A5CD103AC7}"/>
    <cellStyle name="쉼표 26 3 2 5 2" xfId="30242" xr:uid="{1F7E6303-84F1-48D3-B1A9-94819E3D342B}"/>
    <cellStyle name="쉼표 26 3 2 6" xfId="20514" xr:uid="{44922526-EF13-45F3-9C9E-BA8FF06782D5}"/>
    <cellStyle name="쉼표 26 3 3" xfId="1666" xr:uid="{11DA40A2-B494-439B-A325-1E79E3DF95A4}"/>
    <cellStyle name="쉼표 26 3 3 2" xfId="4098" xr:uid="{C820B06A-E812-4639-A3AD-781BEC5D8226}"/>
    <cellStyle name="쉼표 26 3 3 2 2" xfId="8962" xr:uid="{4CBD7A7D-D2DF-4B08-ACF2-70781C9A0556}"/>
    <cellStyle name="쉼표 26 3 3 2 2 2" xfId="18690" xr:uid="{CC72CF39-D9B1-4873-8EB2-0A186C9F9D06}"/>
    <cellStyle name="쉼표 26 3 3 2 2 2 2" xfId="38146" xr:uid="{8AB8B9BC-2FAE-4435-A481-E843C18DCD2C}"/>
    <cellStyle name="쉼표 26 3 3 2 2 3" xfId="28418" xr:uid="{33A3817C-3721-4F0D-A299-09DF7DC7E4D4}"/>
    <cellStyle name="쉼표 26 3 3 2 3" xfId="13826" xr:uid="{A7453EF7-9835-48B4-94B7-3D4F52B3055A}"/>
    <cellStyle name="쉼표 26 3 3 2 3 2" xfId="33282" xr:uid="{D5CB3F39-C34D-4A74-B0A9-D8E120909B16}"/>
    <cellStyle name="쉼표 26 3 3 2 4" xfId="23554" xr:uid="{372FDD87-4CAD-4A8B-B483-01FFA6D7ABD3}"/>
    <cellStyle name="쉼표 26 3 3 3" xfId="6530" xr:uid="{396CF192-C02E-4566-8732-EAEB3F1D4C15}"/>
    <cellStyle name="쉼표 26 3 3 3 2" xfId="16258" xr:uid="{0BBA895D-7C82-4C2B-A585-1A75E2042B48}"/>
    <cellStyle name="쉼표 26 3 3 3 2 2" xfId="35714" xr:uid="{C17994C8-7C25-4252-85ED-61B6A9F842CA}"/>
    <cellStyle name="쉼표 26 3 3 3 3" xfId="25986" xr:uid="{A714A4EF-2458-4690-9B68-91F74741E30B}"/>
    <cellStyle name="쉼표 26 3 3 4" xfId="11394" xr:uid="{14061B95-7DDC-42D2-A996-A8CFC4915CDC}"/>
    <cellStyle name="쉼표 26 3 3 4 2" xfId="30850" xr:uid="{CED3F944-C94D-413E-85DC-A824BE77C177}"/>
    <cellStyle name="쉼표 26 3 3 5" xfId="21122" xr:uid="{BC03C965-C776-4D67-9A06-1D7444D1D936}"/>
    <cellStyle name="쉼표 26 3 4" xfId="2882" xr:uid="{D1C26533-D33B-4C35-B840-C12176D609EF}"/>
    <cellStyle name="쉼표 26 3 4 2" xfId="7746" xr:uid="{9B4F293A-8775-4359-9AC8-3C9B24965A52}"/>
    <cellStyle name="쉼표 26 3 4 2 2" xfId="17474" xr:uid="{65310767-10A5-4944-9CDB-15339EEAE0E3}"/>
    <cellStyle name="쉼표 26 3 4 2 2 2" xfId="36930" xr:uid="{9D6B1BAA-7A16-460A-813A-2F11CE3D40E9}"/>
    <cellStyle name="쉼표 26 3 4 2 3" xfId="27202" xr:uid="{D54EFD30-ED26-41FD-B41D-216B885F3DC3}"/>
    <cellStyle name="쉼표 26 3 4 3" xfId="12610" xr:uid="{DC549FFF-C02B-4784-8518-D35F2A35334B}"/>
    <cellStyle name="쉼표 26 3 4 3 2" xfId="32066" xr:uid="{353CAC3F-FBCA-4C11-A054-643A218FA95E}"/>
    <cellStyle name="쉼표 26 3 4 4" xfId="22338" xr:uid="{07F38431-32AB-4E45-A853-BA341A34C9FB}"/>
    <cellStyle name="쉼표 26 3 5" xfId="5314" xr:uid="{28463DDF-C65B-4C92-8D52-AAE008D5FB7A}"/>
    <cellStyle name="쉼표 26 3 5 2" xfId="15042" xr:uid="{44F608F7-1641-4998-8100-DBCA198C7911}"/>
    <cellStyle name="쉼표 26 3 5 2 2" xfId="34498" xr:uid="{3EDA0AE8-42FF-4852-B146-C4BABC1226DA}"/>
    <cellStyle name="쉼표 26 3 5 3" xfId="24770" xr:uid="{95856C77-699D-4434-B154-CF2EB9499D99}"/>
    <cellStyle name="쉼표 26 3 6" xfId="10178" xr:uid="{C528B432-E66D-49F1-8876-60034AE58DDB}"/>
    <cellStyle name="쉼표 26 3 6 2" xfId="29634" xr:uid="{16A9DBC1-337A-436C-899F-CEA2811FC333}"/>
    <cellStyle name="쉼표 26 3 7" xfId="19906" xr:uid="{D2386A3E-E083-4192-A7A8-E4EA58E722D2}"/>
    <cellStyle name="쉼표 26 4" xfId="754" xr:uid="{FFE5A18D-5803-45EC-916A-D9E7B62B7A67}"/>
    <cellStyle name="쉼표 26 4 2" xfId="1970" xr:uid="{67119954-17F9-4CF0-A7DD-F35C20A5CB5D}"/>
    <cellStyle name="쉼표 26 4 2 2" xfId="4402" xr:uid="{AAD2F748-2C52-44F9-8CC1-8D0CD76E00F1}"/>
    <cellStyle name="쉼표 26 4 2 2 2" xfId="9266" xr:uid="{FDACDE5D-A56B-4970-8B22-9736BFFFF9B5}"/>
    <cellStyle name="쉼표 26 4 2 2 2 2" xfId="18994" xr:uid="{839D035C-7318-4A8B-B278-0C29EA3B3D65}"/>
    <cellStyle name="쉼표 26 4 2 2 2 2 2" xfId="38450" xr:uid="{CFB059C1-A5C2-4E91-AE00-B44A4E743FC2}"/>
    <cellStyle name="쉼표 26 4 2 2 2 3" xfId="28722" xr:uid="{A81DB1CB-928A-40FA-B8AB-B1EA4AB91D0B}"/>
    <cellStyle name="쉼표 26 4 2 2 3" xfId="14130" xr:uid="{8121280F-E42E-4382-ADA8-D00D024F8689}"/>
    <cellStyle name="쉼표 26 4 2 2 3 2" xfId="33586" xr:uid="{C611DE0D-6881-47C4-BBF7-04DACD294081}"/>
    <cellStyle name="쉼표 26 4 2 2 4" xfId="23858" xr:uid="{7D4F6A4D-B1EE-4B56-A773-25FB113DE328}"/>
    <cellStyle name="쉼표 26 4 2 3" xfId="6834" xr:uid="{C6A27C69-6213-48FF-947E-F3AA61CBCA4D}"/>
    <cellStyle name="쉼표 26 4 2 3 2" xfId="16562" xr:uid="{960C856E-EE61-4453-99F0-DC94F379CE31}"/>
    <cellStyle name="쉼표 26 4 2 3 2 2" xfId="36018" xr:uid="{8287BBEA-2DF9-46EE-AE0F-F3021FB9F25E}"/>
    <cellStyle name="쉼표 26 4 2 3 3" xfId="26290" xr:uid="{714DF1DD-951F-4DBE-94AC-866F7A62FFF2}"/>
    <cellStyle name="쉼표 26 4 2 4" xfId="11698" xr:uid="{EA40702E-00C1-4F38-A356-3872B51BDB15}"/>
    <cellStyle name="쉼표 26 4 2 4 2" xfId="31154" xr:uid="{8F45187A-20A9-4B73-A874-78C08D6C3C52}"/>
    <cellStyle name="쉼표 26 4 2 5" xfId="21426" xr:uid="{0F3CE126-77EE-40AF-8D1B-9086E19C4334}"/>
    <cellStyle name="쉼표 26 4 3" xfId="3186" xr:uid="{B8C80547-A12E-45FC-8C84-7A5DE35871C0}"/>
    <cellStyle name="쉼표 26 4 3 2" xfId="8050" xr:uid="{3A616A73-A1D4-4C1C-8E53-3DE56EDC6ACD}"/>
    <cellStyle name="쉼표 26 4 3 2 2" xfId="17778" xr:uid="{932CA813-D4C1-405E-B859-A6A1E8A8805E}"/>
    <cellStyle name="쉼표 26 4 3 2 2 2" xfId="37234" xr:uid="{145DCFA5-082C-4E5A-BCF0-30E6919D71AE}"/>
    <cellStyle name="쉼표 26 4 3 2 3" xfId="27506" xr:uid="{7EE215E0-EBB8-4A1E-93E7-C9D331B4859E}"/>
    <cellStyle name="쉼표 26 4 3 3" xfId="12914" xr:uid="{5CE39C74-FF54-4AC6-B2D7-470E22BE410A}"/>
    <cellStyle name="쉼표 26 4 3 3 2" xfId="32370" xr:uid="{1F8A546C-D055-4F8E-8554-11BACF5370D6}"/>
    <cellStyle name="쉼표 26 4 3 4" xfId="22642" xr:uid="{CEFB3419-BA74-497E-8B0B-E01BC90C4E6F}"/>
    <cellStyle name="쉼표 26 4 4" xfId="5618" xr:uid="{1AAE6073-E682-4C18-8273-E11C130A2E0D}"/>
    <cellStyle name="쉼표 26 4 4 2" xfId="15346" xr:uid="{BB8AC1AE-2799-4887-BBB1-41100C787808}"/>
    <cellStyle name="쉼표 26 4 4 2 2" xfId="34802" xr:uid="{F10E6256-57B0-4174-9C29-F2E5392EF715}"/>
    <cellStyle name="쉼표 26 4 4 3" xfId="25074" xr:uid="{873CCC4A-5A28-44F4-BA38-17CA86BAB1B1}"/>
    <cellStyle name="쉼표 26 4 5" xfId="10482" xr:uid="{7C3AD055-403F-4EB6-A4E4-715BA21760B0}"/>
    <cellStyle name="쉼표 26 4 5 2" xfId="29938" xr:uid="{3722FA01-CEE5-4607-972E-51A3EEFE039F}"/>
    <cellStyle name="쉼표 26 4 6" xfId="20210" xr:uid="{CB0B8440-41DA-4C3E-8DD8-E1AE1D1C2EFE}"/>
    <cellStyle name="쉼표 26 5" xfId="1362" xr:uid="{4B98E74B-D4B1-43EF-9AEA-6CEC297F4C18}"/>
    <cellStyle name="쉼표 26 5 2" xfId="3794" xr:uid="{07E7FA1F-CEC6-4AF3-97AF-CC11B18D4DE4}"/>
    <cellStyle name="쉼표 26 5 2 2" xfId="8658" xr:uid="{19D5FAEA-8E9B-4410-B12D-D9CBF7A85B10}"/>
    <cellStyle name="쉼표 26 5 2 2 2" xfId="18386" xr:uid="{7A9B3972-E295-4ADC-9889-6B963C6BC75A}"/>
    <cellStyle name="쉼표 26 5 2 2 2 2" xfId="37842" xr:uid="{3492D984-41FE-4FA7-9EC0-395426C0FA78}"/>
    <cellStyle name="쉼표 26 5 2 2 3" xfId="28114" xr:uid="{0F9908EA-5BC7-4895-BBCE-3F0ACCF5E743}"/>
    <cellStyle name="쉼표 26 5 2 3" xfId="13522" xr:uid="{0EEB242A-C66C-4D30-BA2B-86A531E48068}"/>
    <cellStyle name="쉼표 26 5 2 3 2" xfId="32978" xr:uid="{CD3F1BC7-DE9B-4287-B6A4-1F93ABC1755D}"/>
    <cellStyle name="쉼표 26 5 2 4" xfId="23250" xr:uid="{E17866B9-117C-4292-B75B-AD0081EE4074}"/>
    <cellStyle name="쉼표 26 5 3" xfId="6226" xr:uid="{9F12301F-1941-446B-9E93-58C7286B6962}"/>
    <cellStyle name="쉼표 26 5 3 2" xfId="15954" xr:uid="{75F04544-6F31-4761-B7BE-90F45DF43952}"/>
    <cellStyle name="쉼표 26 5 3 2 2" xfId="35410" xr:uid="{A0828BC6-7F8B-47C4-85BA-15DA0F1C6BE3}"/>
    <cellStyle name="쉼표 26 5 3 3" xfId="25682" xr:uid="{1E00F32A-3325-4B9A-91D7-B97715F9B62A}"/>
    <cellStyle name="쉼표 26 5 4" xfId="11090" xr:uid="{A6CE95DD-A0D5-4914-905D-6B69793C0094}"/>
    <cellStyle name="쉼표 26 5 4 2" xfId="30546" xr:uid="{B5F28E11-584E-4847-81F7-EF8A4515073A}"/>
    <cellStyle name="쉼표 26 5 5" xfId="20818" xr:uid="{88FC4801-1C9A-4763-A7A0-E4115DDDA1FE}"/>
    <cellStyle name="쉼표 26 6" xfId="2578" xr:uid="{C3F10ABC-0362-4C05-8081-A7A93999B4C9}"/>
    <cellStyle name="쉼표 26 6 2" xfId="7442" xr:uid="{0662E985-DDAD-4B25-A580-4B9146649E6E}"/>
    <cellStyle name="쉼표 26 6 2 2" xfId="17170" xr:uid="{B8CD0C1E-78DA-4CF0-89CC-55F546C61C52}"/>
    <cellStyle name="쉼표 26 6 2 2 2" xfId="36626" xr:uid="{78D234A7-ADE0-4BCF-A516-B0A95FC19FAA}"/>
    <cellStyle name="쉼표 26 6 2 3" xfId="26898" xr:uid="{E87DFA63-CCA6-46E5-AAEE-00190A8D006C}"/>
    <cellStyle name="쉼표 26 6 3" xfId="12306" xr:uid="{A586D504-3A50-4565-B2C3-D6A93033B550}"/>
    <cellStyle name="쉼표 26 6 3 2" xfId="31762" xr:uid="{0589B16F-56E3-4B46-9D7A-A0E86367BC5D}"/>
    <cellStyle name="쉼표 26 6 4" xfId="22034" xr:uid="{3E15733F-558F-43DF-8985-DEAC6B5D0C24}"/>
    <cellStyle name="쉼표 26 7" xfId="5010" xr:uid="{FF50A102-9362-4CC4-B476-46923BCC5514}"/>
    <cellStyle name="쉼표 26 7 2" xfId="14738" xr:uid="{F3FA4FD5-D44F-419D-BA51-6229ED3C8351}"/>
    <cellStyle name="쉼표 26 7 2 2" xfId="34194" xr:uid="{A6DF0CED-8840-429D-82E5-D7BD05EBAC1F}"/>
    <cellStyle name="쉼표 26 7 3" xfId="24466" xr:uid="{F9C30745-2155-4837-A403-1FD93899E481}"/>
    <cellStyle name="쉼표 26 8" xfId="9874" xr:uid="{17EEE088-B9DD-4872-A32B-B51194034D0D}"/>
    <cellStyle name="쉼표 26 8 2" xfId="29330" xr:uid="{44F4B155-64B7-4278-B12A-83A81A807814}"/>
    <cellStyle name="쉼표 26 9" xfId="19602" xr:uid="{6FE61314-CBCC-44FC-A0F2-2FE4DC959873}"/>
    <cellStyle name="쉼표 27" xfId="136" xr:uid="{F59178AF-B3C6-4BE7-A321-104E8A61A60F}"/>
    <cellStyle name="쉼표 27 2" xfId="289" xr:uid="{92B1E9E7-9FAF-42CD-9B77-ABBA4246E1D0}"/>
    <cellStyle name="쉼표 27 2 2" xfId="594" xr:uid="{EFD66C6A-BF99-4440-BB77-7E6A6D89513D}"/>
    <cellStyle name="쉼표 27 2 2 2" xfId="1202" xr:uid="{34D85181-551F-43FD-A7B3-852A89D6B703}"/>
    <cellStyle name="쉼표 27 2 2 2 2" xfId="2418" xr:uid="{26067918-864C-4F9A-A8B9-D96CEBF5EDAE}"/>
    <cellStyle name="쉼표 27 2 2 2 2 2" xfId="4850" xr:uid="{0C84376A-2167-498B-9039-6B918F26D0AC}"/>
    <cellStyle name="쉼표 27 2 2 2 2 2 2" xfId="9714" xr:uid="{365BC227-E8AF-4970-A125-097263FB1BCD}"/>
    <cellStyle name="쉼표 27 2 2 2 2 2 2 2" xfId="19442" xr:uid="{DB0408BE-04D8-4A7E-92EC-2ADBF0DFCE20}"/>
    <cellStyle name="쉼표 27 2 2 2 2 2 2 2 2" xfId="38898" xr:uid="{FBDBA409-2405-4880-990D-34534243FF07}"/>
    <cellStyle name="쉼표 27 2 2 2 2 2 2 3" xfId="29170" xr:uid="{769CFCB5-AD92-4BE6-B9A7-8D7D1F7B98EC}"/>
    <cellStyle name="쉼표 27 2 2 2 2 2 3" xfId="14578" xr:uid="{A336F97D-C515-4F36-8F5B-23FC4CA76CE9}"/>
    <cellStyle name="쉼표 27 2 2 2 2 2 3 2" xfId="34034" xr:uid="{78F149D4-7EE9-43F3-A838-7351E83999C1}"/>
    <cellStyle name="쉼표 27 2 2 2 2 2 4" xfId="24306" xr:uid="{14EE06CD-70DF-4DE3-B44B-91D53F07294F}"/>
    <cellStyle name="쉼표 27 2 2 2 2 3" xfId="7282" xr:uid="{1B05FF55-BAC5-4A85-B3E3-7039EFC9B359}"/>
    <cellStyle name="쉼표 27 2 2 2 2 3 2" xfId="17010" xr:uid="{BF1AA08E-7715-42AD-A004-DB79820911CF}"/>
    <cellStyle name="쉼표 27 2 2 2 2 3 2 2" xfId="36466" xr:uid="{F4635579-8B06-46E6-989F-0157B7D31ED2}"/>
    <cellStyle name="쉼표 27 2 2 2 2 3 3" xfId="26738" xr:uid="{1D0A6526-EE4C-48EC-BE5C-A022F34CD5BA}"/>
    <cellStyle name="쉼표 27 2 2 2 2 4" xfId="12146" xr:uid="{F79AD477-6DFF-45EA-B989-B5A23ADD49E1}"/>
    <cellStyle name="쉼표 27 2 2 2 2 4 2" xfId="31602" xr:uid="{FE223B14-57E3-4138-9329-9457F1108E0A}"/>
    <cellStyle name="쉼표 27 2 2 2 2 5" xfId="21874" xr:uid="{0014D7AD-776D-4200-A776-DAE2500335FE}"/>
    <cellStyle name="쉼표 27 2 2 2 3" xfId="3634" xr:uid="{C836746C-5BEA-48D3-8A0C-19AB0156FA03}"/>
    <cellStyle name="쉼표 27 2 2 2 3 2" xfId="8498" xr:uid="{B8BBA4B5-22F0-4833-B837-269A7EA3479A}"/>
    <cellStyle name="쉼표 27 2 2 2 3 2 2" xfId="18226" xr:uid="{3063CEB6-D0C0-4539-B504-09993962F707}"/>
    <cellStyle name="쉼표 27 2 2 2 3 2 2 2" xfId="37682" xr:uid="{F5A2226C-0271-442A-B48C-D645BAA474AB}"/>
    <cellStyle name="쉼표 27 2 2 2 3 2 3" xfId="27954" xr:uid="{48017760-EF59-48F9-BFAD-E7F72052C441}"/>
    <cellStyle name="쉼표 27 2 2 2 3 3" xfId="13362" xr:uid="{4F70A517-7DBC-465E-8FE5-937AA0AE85A2}"/>
    <cellStyle name="쉼표 27 2 2 2 3 3 2" xfId="32818" xr:uid="{92D2C0FA-6D31-4C9D-BDCB-E53FCCA035FB}"/>
    <cellStyle name="쉼표 27 2 2 2 3 4" xfId="23090" xr:uid="{915FE4F3-962D-4C68-9656-C6CA45FD075A}"/>
    <cellStyle name="쉼표 27 2 2 2 4" xfId="6066" xr:uid="{B641C86D-6F09-48C1-8463-B5789FDD7CF5}"/>
    <cellStyle name="쉼표 27 2 2 2 4 2" xfId="15794" xr:uid="{66E3F7BF-368E-4C55-B333-EB1EC8DEA168}"/>
    <cellStyle name="쉼표 27 2 2 2 4 2 2" xfId="35250" xr:uid="{54765623-6AB2-4D59-961F-7FDDF614C6F0}"/>
    <cellStyle name="쉼표 27 2 2 2 4 3" xfId="25522" xr:uid="{B7917E29-DD42-4D2A-855A-E4BDB79D5CB4}"/>
    <cellStyle name="쉼표 27 2 2 2 5" xfId="10930" xr:uid="{A99F7BD0-B3D5-4D8E-8836-81D265FB32CC}"/>
    <cellStyle name="쉼표 27 2 2 2 5 2" xfId="30386" xr:uid="{0FAC0EA6-8654-4816-BB31-3D30F2EC30ED}"/>
    <cellStyle name="쉼표 27 2 2 2 6" xfId="20658" xr:uid="{41D8965A-B8D4-4F36-840E-1BA9CDE7990A}"/>
    <cellStyle name="쉼표 27 2 2 3" xfId="1810" xr:uid="{7E323E19-8406-4CC3-8700-56B3D914F501}"/>
    <cellStyle name="쉼표 27 2 2 3 2" xfId="4242" xr:uid="{79656ACA-1505-4749-99F7-B1120985C17C}"/>
    <cellStyle name="쉼표 27 2 2 3 2 2" xfId="9106" xr:uid="{359B8588-A94D-4DDB-B57E-A4825FC7ED36}"/>
    <cellStyle name="쉼표 27 2 2 3 2 2 2" xfId="18834" xr:uid="{AD5F184B-8438-4DAE-BB3A-11CF473D8F75}"/>
    <cellStyle name="쉼표 27 2 2 3 2 2 2 2" xfId="38290" xr:uid="{5E818866-7C06-433C-8447-C6C943276BB0}"/>
    <cellStyle name="쉼표 27 2 2 3 2 2 3" xfId="28562" xr:uid="{0052317E-6082-46A0-8405-8FB480C2870B}"/>
    <cellStyle name="쉼표 27 2 2 3 2 3" xfId="13970" xr:uid="{B9AD6F0E-79BC-494A-855B-571AEE0DCDF9}"/>
    <cellStyle name="쉼표 27 2 2 3 2 3 2" xfId="33426" xr:uid="{E441B64D-77FC-4954-9234-83CEFA9FC2A4}"/>
    <cellStyle name="쉼표 27 2 2 3 2 4" xfId="23698" xr:uid="{CD0CD97E-B5EB-4B3F-B4D8-462A8F18A6EC}"/>
    <cellStyle name="쉼표 27 2 2 3 3" xfId="6674" xr:uid="{93522B2C-008E-49B2-A7BB-CBCB2C1DA2AE}"/>
    <cellStyle name="쉼표 27 2 2 3 3 2" xfId="16402" xr:uid="{5ACB76C0-243E-4A07-B200-62C3EFD9FB97}"/>
    <cellStyle name="쉼표 27 2 2 3 3 2 2" xfId="35858" xr:uid="{8B3CBBDF-5350-4658-87DA-7BC919891FD9}"/>
    <cellStyle name="쉼표 27 2 2 3 3 3" xfId="26130" xr:uid="{F1C5CD89-948D-4AA8-9D39-6F161EBC198E}"/>
    <cellStyle name="쉼표 27 2 2 3 4" xfId="11538" xr:uid="{837B055A-E6BB-4262-8EF4-6A9A041F4AE4}"/>
    <cellStyle name="쉼표 27 2 2 3 4 2" xfId="30994" xr:uid="{BE6FACC6-D0B2-4FD3-B5DF-EF8A4EBC5982}"/>
    <cellStyle name="쉼표 27 2 2 3 5" xfId="21266" xr:uid="{72E14D1C-D06E-4997-8475-A7EA8FA96741}"/>
    <cellStyle name="쉼표 27 2 2 4" xfId="3026" xr:uid="{DD78C784-0956-4169-91E3-859CC8525B2D}"/>
    <cellStyle name="쉼표 27 2 2 4 2" xfId="7890" xr:uid="{243EB1D7-CE91-4E84-8686-F33B6CF89DBD}"/>
    <cellStyle name="쉼표 27 2 2 4 2 2" xfId="17618" xr:uid="{B5FFA5A3-BD96-4E99-AB3B-556324CBF766}"/>
    <cellStyle name="쉼표 27 2 2 4 2 2 2" xfId="37074" xr:uid="{8A07AF8F-990D-4299-9286-644DFE49A276}"/>
    <cellStyle name="쉼표 27 2 2 4 2 3" xfId="27346" xr:uid="{0E269782-708C-43BA-8EEC-D32B01740814}"/>
    <cellStyle name="쉼표 27 2 2 4 3" xfId="12754" xr:uid="{FB5C3976-BF64-44D5-9360-39692E7308CC}"/>
    <cellStyle name="쉼표 27 2 2 4 3 2" xfId="32210" xr:uid="{A4B76EE9-C0DB-4BD7-B5E4-CC49DE040A73}"/>
    <cellStyle name="쉼표 27 2 2 4 4" xfId="22482" xr:uid="{AA25A4DD-FFD0-4AC6-A1AC-2470A7F4514D}"/>
    <cellStyle name="쉼표 27 2 2 5" xfId="5458" xr:uid="{8C51A23F-4DE0-4694-8BEE-FE37E734DCBE}"/>
    <cellStyle name="쉼표 27 2 2 5 2" xfId="15186" xr:uid="{D64EF571-3E4A-497B-86ED-A88690CA00D8}"/>
    <cellStyle name="쉼표 27 2 2 5 2 2" xfId="34642" xr:uid="{E4F58757-4D1F-47BD-A103-B1E319BB2504}"/>
    <cellStyle name="쉼표 27 2 2 5 3" xfId="24914" xr:uid="{CFABC4A6-C820-45E9-9331-5298B8EC3976}"/>
    <cellStyle name="쉼표 27 2 2 6" xfId="10322" xr:uid="{963E5CF4-F34B-49EC-A216-2B68B3439505}"/>
    <cellStyle name="쉼표 27 2 2 6 2" xfId="29778" xr:uid="{3CAF8CEF-3848-4702-AD02-1B85338DAEAB}"/>
    <cellStyle name="쉼표 27 2 2 7" xfId="20050" xr:uid="{543BD0C4-0692-4549-978E-3581B6BF3ECF}"/>
    <cellStyle name="쉼표 27 2 3" xfId="898" xr:uid="{3816BB09-4D2E-4933-BE31-770A433AFF36}"/>
    <cellStyle name="쉼표 27 2 3 2" xfId="2114" xr:uid="{F417C0B6-680B-4258-A2F9-800A1DA77BED}"/>
    <cellStyle name="쉼표 27 2 3 2 2" xfId="4546" xr:uid="{315B2141-2450-4675-A5D4-66B6A2CB8D69}"/>
    <cellStyle name="쉼표 27 2 3 2 2 2" xfId="9410" xr:uid="{FA37DB66-F98B-49AC-B308-5A1A98F6083A}"/>
    <cellStyle name="쉼표 27 2 3 2 2 2 2" xfId="19138" xr:uid="{BFF0A68B-59BE-4DB6-87D3-6C3DA3C26C1F}"/>
    <cellStyle name="쉼표 27 2 3 2 2 2 2 2" xfId="38594" xr:uid="{A27EE2C6-AEAE-4FA7-9380-A341C4389CE7}"/>
    <cellStyle name="쉼표 27 2 3 2 2 2 3" xfId="28866" xr:uid="{DAF77A05-E879-4467-8E09-4332E62086D1}"/>
    <cellStyle name="쉼표 27 2 3 2 2 3" xfId="14274" xr:uid="{5CA011FC-E14C-41A3-B496-C1FB78AE3098}"/>
    <cellStyle name="쉼표 27 2 3 2 2 3 2" xfId="33730" xr:uid="{3F8D579C-918A-4744-9AC8-0F0D97072BA1}"/>
    <cellStyle name="쉼표 27 2 3 2 2 4" xfId="24002" xr:uid="{123A528D-3D3B-4B5E-8858-4047975F9735}"/>
    <cellStyle name="쉼표 27 2 3 2 3" xfId="6978" xr:uid="{F59FDC75-B116-4072-B876-2B0B26B5CB5B}"/>
    <cellStyle name="쉼표 27 2 3 2 3 2" xfId="16706" xr:uid="{2A9960E5-36A0-4438-B9C3-271EFACE2A39}"/>
    <cellStyle name="쉼표 27 2 3 2 3 2 2" xfId="36162" xr:uid="{7879BFF8-20DB-453A-8C49-57F78FF910CF}"/>
    <cellStyle name="쉼표 27 2 3 2 3 3" xfId="26434" xr:uid="{BF5FFD37-E3A5-4A7F-9D34-571D7817A30C}"/>
    <cellStyle name="쉼표 27 2 3 2 4" xfId="11842" xr:uid="{39CB55E6-8815-4CBE-91D5-D3122083E5F7}"/>
    <cellStyle name="쉼표 27 2 3 2 4 2" xfId="31298" xr:uid="{FE2C88AE-CFE7-4A16-A3D6-1E5FB3E6AE7A}"/>
    <cellStyle name="쉼표 27 2 3 2 5" xfId="21570" xr:uid="{C975AC1A-4594-45C5-BC86-7660A7FEF1EA}"/>
    <cellStyle name="쉼표 27 2 3 3" xfId="3330" xr:uid="{15439CF2-D3B6-47F7-A967-B09BD6E4C541}"/>
    <cellStyle name="쉼표 27 2 3 3 2" xfId="8194" xr:uid="{AEC8684B-B992-4F6C-8A4C-39EEBD2BB4A2}"/>
    <cellStyle name="쉼표 27 2 3 3 2 2" xfId="17922" xr:uid="{7B1D2883-301A-4181-98B5-592F15B39771}"/>
    <cellStyle name="쉼표 27 2 3 3 2 2 2" xfId="37378" xr:uid="{C512CB24-941B-4DE7-B50D-E5FA0E6A033D}"/>
    <cellStyle name="쉼표 27 2 3 3 2 3" xfId="27650" xr:uid="{CB39A4EF-1258-4EF1-8927-3650D5B53645}"/>
    <cellStyle name="쉼표 27 2 3 3 3" xfId="13058" xr:uid="{90D83C63-EE60-47C9-91EC-3D7355C94446}"/>
    <cellStyle name="쉼표 27 2 3 3 3 2" xfId="32514" xr:uid="{3F49BE1A-DE3D-47CA-B779-94BFB1F4A1B0}"/>
    <cellStyle name="쉼표 27 2 3 3 4" xfId="22786" xr:uid="{93B11D69-A659-4B13-98B0-564248021F47}"/>
    <cellStyle name="쉼표 27 2 3 4" xfId="5762" xr:uid="{CBF42BD7-43C4-44B4-8FF9-BC3E3BFD912C}"/>
    <cellStyle name="쉼표 27 2 3 4 2" xfId="15490" xr:uid="{1329E2A3-60EC-4026-ADEC-3BD4F797AFEF}"/>
    <cellStyle name="쉼표 27 2 3 4 2 2" xfId="34946" xr:uid="{1F0325BA-FFD3-4AD5-B10A-DDC96F30A109}"/>
    <cellStyle name="쉼표 27 2 3 4 3" xfId="25218" xr:uid="{D9B0F207-511B-4F3B-A1BD-25354D36A6A4}"/>
    <cellStyle name="쉼표 27 2 3 5" xfId="10626" xr:uid="{1BB2EA72-CDB7-48F6-8682-FEFAEED005D5}"/>
    <cellStyle name="쉼표 27 2 3 5 2" xfId="30082" xr:uid="{4CD8664C-BCFC-4529-96E2-CCA32CDCB8AA}"/>
    <cellStyle name="쉼표 27 2 3 6" xfId="20354" xr:uid="{11EE5E13-D367-4F33-8DF7-5F8687FA2E16}"/>
    <cellStyle name="쉼표 27 2 4" xfId="1506" xr:uid="{C1BF1A40-517A-4590-BFA2-3942BF075DAD}"/>
    <cellStyle name="쉼표 27 2 4 2" xfId="3938" xr:uid="{165AEA7D-0859-4421-B219-AB65664BF961}"/>
    <cellStyle name="쉼표 27 2 4 2 2" xfId="8802" xr:uid="{4B5A7F56-343D-4A0F-87F0-74CD1533BEE3}"/>
    <cellStyle name="쉼표 27 2 4 2 2 2" xfId="18530" xr:uid="{AC66D1D1-5DE1-4BDF-BA6E-9AA43DA77C0F}"/>
    <cellStyle name="쉼표 27 2 4 2 2 2 2" xfId="37986" xr:uid="{ABAC6465-CEF7-40A0-8A1D-936592A74F48}"/>
    <cellStyle name="쉼표 27 2 4 2 2 3" xfId="28258" xr:uid="{54FDBF96-87FF-47DC-8963-C1FA6069A2FC}"/>
    <cellStyle name="쉼표 27 2 4 2 3" xfId="13666" xr:uid="{7586B3F1-6619-49A7-B9D3-2957C26E80C3}"/>
    <cellStyle name="쉼표 27 2 4 2 3 2" xfId="33122" xr:uid="{B2AB7246-E3D6-4CEE-99C7-169914665002}"/>
    <cellStyle name="쉼표 27 2 4 2 4" xfId="23394" xr:uid="{7DF15A9B-BBB1-413C-A01F-9CF285A29474}"/>
    <cellStyle name="쉼표 27 2 4 3" xfId="6370" xr:uid="{9DD2E6B0-8D11-4EDE-BF7F-480D27E2FD55}"/>
    <cellStyle name="쉼표 27 2 4 3 2" xfId="16098" xr:uid="{DFE805E7-9675-4500-BE0E-37F160057AEC}"/>
    <cellStyle name="쉼표 27 2 4 3 2 2" xfId="35554" xr:uid="{3C8A98A4-1C47-4386-8929-868FC9727910}"/>
    <cellStyle name="쉼표 27 2 4 3 3" xfId="25826" xr:uid="{440DD195-A7FF-43F0-8D7D-E59031778BBC}"/>
    <cellStyle name="쉼표 27 2 4 4" xfId="11234" xr:uid="{2327E04A-3AC9-4AE0-8CAC-530FEBA2D576}"/>
    <cellStyle name="쉼표 27 2 4 4 2" xfId="30690" xr:uid="{945CED9F-3B5B-47A5-A6B7-C3620811A4DD}"/>
    <cellStyle name="쉼표 27 2 4 5" xfId="20962" xr:uid="{B3432B7F-C07C-44F0-86A1-E611EA68B7F4}"/>
    <cellStyle name="쉼표 27 2 5" xfId="2722" xr:uid="{8150408E-86AF-4D31-A8FE-000B69D51CF9}"/>
    <cellStyle name="쉼표 27 2 5 2" xfId="7586" xr:uid="{7A85141E-35B0-4DD3-85CE-4743102DD8B7}"/>
    <cellStyle name="쉼표 27 2 5 2 2" xfId="17314" xr:uid="{4342E0EE-A7A4-4F84-A922-40E1EB51ED83}"/>
    <cellStyle name="쉼표 27 2 5 2 2 2" xfId="36770" xr:uid="{5F8E14B4-15E6-44D6-A2F0-1C891D6CCC5E}"/>
    <cellStyle name="쉼표 27 2 5 2 3" xfId="27042" xr:uid="{E997A593-443A-42F9-8D31-FC183ED0C99A}"/>
    <cellStyle name="쉼표 27 2 5 3" xfId="12450" xr:uid="{84608257-1B25-494D-8B89-6B4FD85C3D06}"/>
    <cellStyle name="쉼표 27 2 5 3 2" xfId="31906" xr:uid="{99B4DD81-7BC8-4FFD-AD0A-6A98EC9FA752}"/>
    <cellStyle name="쉼표 27 2 5 4" xfId="22178" xr:uid="{9C1633F6-62FD-473A-B3D2-20F78B669C6E}"/>
    <cellStyle name="쉼표 27 2 6" xfId="5154" xr:uid="{F17339E8-7E72-4366-8535-3635D4857386}"/>
    <cellStyle name="쉼표 27 2 6 2" xfId="14882" xr:uid="{1BC7F820-AE2A-4B70-A9D7-5508BCA57776}"/>
    <cellStyle name="쉼표 27 2 6 2 2" xfId="34338" xr:uid="{9F7EEA19-8619-4098-99E0-9A17F0410CF6}"/>
    <cellStyle name="쉼표 27 2 6 3" xfId="24610" xr:uid="{687B7C66-3A8B-44B5-9D95-E8743178C949}"/>
    <cellStyle name="쉼표 27 2 7" xfId="10018" xr:uid="{A9B0E4DC-9FDC-4C11-BA29-2325A41BC031}"/>
    <cellStyle name="쉼표 27 2 7 2" xfId="29474" xr:uid="{B03816BB-62B4-4696-BB65-9B551DCD1CF7}"/>
    <cellStyle name="쉼표 27 2 8" xfId="19746" xr:uid="{4FAB0B84-1F12-4DBA-ACBB-028FC04C4784}"/>
    <cellStyle name="쉼표 27 3" xfId="442" xr:uid="{4850EF66-31D6-4EF8-9D9A-64C4DFA016D7}"/>
    <cellStyle name="쉼표 27 3 2" xfId="1050" xr:uid="{18357C6D-46E0-462D-AC21-BD5948BDF0AD}"/>
    <cellStyle name="쉼표 27 3 2 2" xfId="2266" xr:uid="{4A3078DC-349B-4149-8C63-0C1146B76B17}"/>
    <cellStyle name="쉼표 27 3 2 2 2" xfId="4698" xr:uid="{4BB6A3BB-413E-44BB-9444-100F519B7105}"/>
    <cellStyle name="쉼표 27 3 2 2 2 2" xfId="9562" xr:uid="{5D45E916-CBC7-4E49-8B0E-F1ABE4A276BD}"/>
    <cellStyle name="쉼표 27 3 2 2 2 2 2" xfId="19290" xr:uid="{B9C84629-0AD6-4FB7-ACC0-EF1FF4D5E125}"/>
    <cellStyle name="쉼표 27 3 2 2 2 2 2 2" xfId="38746" xr:uid="{75F9F2D8-34D5-4346-AD7C-D6D7F606C09D}"/>
    <cellStyle name="쉼표 27 3 2 2 2 2 3" xfId="29018" xr:uid="{4ED50623-B764-4E45-98FC-7E3A3C9F1126}"/>
    <cellStyle name="쉼표 27 3 2 2 2 3" xfId="14426" xr:uid="{95434894-FFB5-48D2-AFBE-A0014894723C}"/>
    <cellStyle name="쉼표 27 3 2 2 2 3 2" xfId="33882" xr:uid="{74D96C30-2040-43E4-889C-DAF15A85F7F4}"/>
    <cellStyle name="쉼표 27 3 2 2 2 4" xfId="24154" xr:uid="{5C7A7731-D486-40D6-8A30-6BE45102FE81}"/>
    <cellStyle name="쉼표 27 3 2 2 3" xfId="7130" xr:uid="{4E7A96C6-C92E-42F5-B625-7CA2067D219E}"/>
    <cellStyle name="쉼표 27 3 2 2 3 2" xfId="16858" xr:uid="{CAFC4A3A-A8C5-433E-B979-A4961B428E83}"/>
    <cellStyle name="쉼표 27 3 2 2 3 2 2" xfId="36314" xr:uid="{D9E19BDC-12B8-41A8-AFE0-4DCF4E914B83}"/>
    <cellStyle name="쉼표 27 3 2 2 3 3" xfId="26586" xr:uid="{EFA0CFE8-BF91-4DF4-8BF6-7AE908141192}"/>
    <cellStyle name="쉼표 27 3 2 2 4" xfId="11994" xr:uid="{4CCF9B81-05F6-4DB3-BEC9-0901E7EC8584}"/>
    <cellStyle name="쉼표 27 3 2 2 4 2" xfId="31450" xr:uid="{46C0246A-761D-4C20-BBC8-28BC08826852}"/>
    <cellStyle name="쉼표 27 3 2 2 5" xfId="21722" xr:uid="{0D412048-E525-4C90-A7A2-A44B16EFCCEA}"/>
    <cellStyle name="쉼표 27 3 2 3" xfId="3482" xr:uid="{36216640-3462-45C9-BEF5-A657B787C1C8}"/>
    <cellStyle name="쉼표 27 3 2 3 2" xfId="8346" xr:uid="{4AA078E0-392C-48D4-9428-8DCBC4659908}"/>
    <cellStyle name="쉼표 27 3 2 3 2 2" xfId="18074" xr:uid="{E9375A85-4EB1-4FFE-8EC3-52B145E6493E}"/>
    <cellStyle name="쉼표 27 3 2 3 2 2 2" xfId="37530" xr:uid="{A4844217-06A1-4A46-8936-7915BA857888}"/>
    <cellStyle name="쉼표 27 3 2 3 2 3" xfId="27802" xr:uid="{21D1C96A-4DC8-4A09-9EC1-68EA6BA1DB59}"/>
    <cellStyle name="쉼표 27 3 2 3 3" xfId="13210" xr:uid="{80F49C22-0381-4597-BA5D-22BFEDD03EB5}"/>
    <cellStyle name="쉼표 27 3 2 3 3 2" xfId="32666" xr:uid="{A4E67D78-28E7-4826-9F67-F6A15615FC09}"/>
    <cellStyle name="쉼표 27 3 2 3 4" xfId="22938" xr:uid="{B75618AB-ACBC-43DE-938F-734815DCF25A}"/>
    <cellStyle name="쉼표 27 3 2 4" xfId="5914" xr:uid="{C5CEF251-468F-4345-ACC1-A28F03C1D2C7}"/>
    <cellStyle name="쉼표 27 3 2 4 2" xfId="15642" xr:uid="{F5A0570D-6913-43CD-BA98-EF4D8C14CCCA}"/>
    <cellStyle name="쉼표 27 3 2 4 2 2" xfId="35098" xr:uid="{57C349D4-0DD6-4A16-8036-9382B2099D6E}"/>
    <cellStyle name="쉼표 27 3 2 4 3" xfId="25370" xr:uid="{8DFF0692-0165-4B53-85F0-9FA58E2B93D6}"/>
    <cellStyle name="쉼표 27 3 2 5" xfId="10778" xr:uid="{32587AF8-3BBA-4746-822F-D9676F71DF4F}"/>
    <cellStyle name="쉼표 27 3 2 5 2" xfId="30234" xr:uid="{9FC2CB25-FB6F-46CC-8B87-DC303E8731E9}"/>
    <cellStyle name="쉼표 27 3 2 6" xfId="20506" xr:uid="{AE546A2C-5FD3-46E4-9F9F-FD7AC61B127E}"/>
    <cellStyle name="쉼표 27 3 3" xfId="1658" xr:uid="{D91885CD-0170-4C16-A65A-7F060B214AF1}"/>
    <cellStyle name="쉼표 27 3 3 2" xfId="4090" xr:uid="{7A3F31D0-1819-4237-B845-9A75ED05DE46}"/>
    <cellStyle name="쉼표 27 3 3 2 2" xfId="8954" xr:uid="{D94A971F-9581-4244-80B8-52F894EF5D12}"/>
    <cellStyle name="쉼표 27 3 3 2 2 2" xfId="18682" xr:uid="{A62689AE-F7DF-475B-BE66-F98D13F452D2}"/>
    <cellStyle name="쉼표 27 3 3 2 2 2 2" xfId="38138" xr:uid="{C2190B36-7B0C-4665-BEB8-969F795D0F74}"/>
    <cellStyle name="쉼표 27 3 3 2 2 3" xfId="28410" xr:uid="{D266F0E1-643E-46A1-BA68-EF6E1F298F95}"/>
    <cellStyle name="쉼표 27 3 3 2 3" xfId="13818" xr:uid="{3FC594D7-AFDD-4C7A-B115-32C55899A882}"/>
    <cellStyle name="쉼표 27 3 3 2 3 2" xfId="33274" xr:uid="{877C7B63-8325-4DB7-BAA6-1113599540DD}"/>
    <cellStyle name="쉼표 27 3 3 2 4" xfId="23546" xr:uid="{54FE4B56-0E16-47F8-AE5D-4B9D8B3CEC98}"/>
    <cellStyle name="쉼표 27 3 3 3" xfId="6522" xr:uid="{E70D9E50-AF77-4A6E-88C0-6297362BA408}"/>
    <cellStyle name="쉼표 27 3 3 3 2" xfId="16250" xr:uid="{371832C5-AF52-4ACD-9389-91A4E4D8D1C6}"/>
    <cellStyle name="쉼표 27 3 3 3 2 2" xfId="35706" xr:uid="{A091C8A1-85CF-4F3F-B752-896DEEB35954}"/>
    <cellStyle name="쉼표 27 3 3 3 3" xfId="25978" xr:uid="{87DA0E7E-5C9A-4335-9557-0207719CAC73}"/>
    <cellStyle name="쉼표 27 3 3 4" xfId="11386" xr:uid="{35386D4C-0EF4-46C4-A125-39A34AC2A31D}"/>
    <cellStyle name="쉼표 27 3 3 4 2" xfId="30842" xr:uid="{103791C4-691F-495A-8BE8-464735C59EC5}"/>
    <cellStyle name="쉼표 27 3 3 5" xfId="21114" xr:uid="{920E42AB-710B-4F24-972F-3B37746162A4}"/>
    <cellStyle name="쉼표 27 3 4" xfId="2874" xr:uid="{9E207184-DEDC-4C01-93BE-8AC6B8541F62}"/>
    <cellStyle name="쉼표 27 3 4 2" xfId="7738" xr:uid="{C961D060-D804-48EA-B819-1BC873B24354}"/>
    <cellStyle name="쉼표 27 3 4 2 2" xfId="17466" xr:uid="{24AF6512-FB72-48B8-A9BF-9AFF84FAAF51}"/>
    <cellStyle name="쉼표 27 3 4 2 2 2" xfId="36922" xr:uid="{4438228F-3E63-4ABA-8740-75BC47168BF5}"/>
    <cellStyle name="쉼표 27 3 4 2 3" xfId="27194" xr:uid="{15F1B182-1EE5-4969-9F41-5283D632B290}"/>
    <cellStyle name="쉼표 27 3 4 3" xfId="12602" xr:uid="{C8DBAF3D-81B2-4329-B657-75F644928BC1}"/>
    <cellStyle name="쉼표 27 3 4 3 2" xfId="32058" xr:uid="{A35A3E41-6EB6-44B0-A664-2D73A46E8D4B}"/>
    <cellStyle name="쉼표 27 3 4 4" xfId="22330" xr:uid="{54D7B19C-7ED4-418E-ADED-6311B4F0EFA9}"/>
    <cellStyle name="쉼표 27 3 5" xfId="5306" xr:uid="{7B23C733-2586-4E5D-85A5-689DC3618316}"/>
    <cellStyle name="쉼표 27 3 5 2" xfId="15034" xr:uid="{B07F92FD-0DF3-436C-8898-23EF724C6666}"/>
    <cellStyle name="쉼표 27 3 5 2 2" xfId="34490" xr:uid="{271C49CA-0280-486E-9E38-4882E4223CE5}"/>
    <cellStyle name="쉼표 27 3 5 3" xfId="24762" xr:uid="{AB7B5D5D-9C22-40A6-8C79-A482D1E55F27}"/>
    <cellStyle name="쉼표 27 3 6" xfId="10170" xr:uid="{F96E0DC3-5D10-46FB-95A1-1BF6F2D32D08}"/>
    <cellStyle name="쉼표 27 3 6 2" xfId="29626" xr:uid="{EB5BC2A6-A94E-490F-A54D-447A8D294F3E}"/>
    <cellStyle name="쉼표 27 3 7" xfId="19898" xr:uid="{BF91FC06-DE00-48A0-928C-30410875E16F}"/>
    <cellStyle name="쉼표 27 4" xfId="746" xr:uid="{521937EF-0667-43D1-830D-32F6EA86B0D8}"/>
    <cellStyle name="쉼표 27 4 2" xfId="1962" xr:uid="{6251636E-6504-4814-99D5-045D81B99953}"/>
    <cellStyle name="쉼표 27 4 2 2" xfId="4394" xr:uid="{7FF598AC-3E10-4A3F-A2D4-B93E292B571F}"/>
    <cellStyle name="쉼표 27 4 2 2 2" xfId="9258" xr:uid="{A0CAE9C6-9EB2-471A-8237-7CD4313CA68F}"/>
    <cellStyle name="쉼표 27 4 2 2 2 2" xfId="18986" xr:uid="{014059B1-1DF7-4CB7-9211-6D62C7295362}"/>
    <cellStyle name="쉼표 27 4 2 2 2 2 2" xfId="38442" xr:uid="{4077B685-F2BE-4852-871C-8C61F19E8D9E}"/>
    <cellStyle name="쉼표 27 4 2 2 2 3" xfId="28714" xr:uid="{4536C98D-4A08-4F82-8820-AE2FB887A522}"/>
    <cellStyle name="쉼표 27 4 2 2 3" xfId="14122" xr:uid="{222D878C-46CB-4987-8EE8-EA8216330C6C}"/>
    <cellStyle name="쉼표 27 4 2 2 3 2" xfId="33578" xr:uid="{FCBC71EC-C3ED-4A27-AF0B-BFD869AECD22}"/>
    <cellStyle name="쉼표 27 4 2 2 4" xfId="23850" xr:uid="{7DC9B758-DE5F-4067-AF43-48B90C433D2A}"/>
    <cellStyle name="쉼표 27 4 2 3" xfId="6826" xr:uid="{09B1126C-2B02-4C3E-8E58-FC673C755D5A}"/>
    <cellStyle name="쉼표 27 4 2 3 2" xfId="16554" xr:uid="{E8031A66-6C6F-4163-8BBC-70C494669399}"/>
    <cellStyle name="쉼표 27 4 2 3 2 2" xfId="36010" xr:uid="{C3360A8D-B688-4137-A57C-695D4FB2951A}"/>
    <cellStyle name="쉼표 27 4 2 3 3" xfId="26282" xr:uid="{613049C0-14D1-4193-870D-2D85633BD92D}"/>
    <cellStyle name="쉼표 27 4 2 4" xfId="11690" xr:uid="{9812ADD8-DBC2-43D0-B649-B7682ED6D361}"/>
    <cellStyle name="쉼표 27 4 2 4 2" xfId="31146" xr:uid="{365B770D-E250-4CF3-BB9A-C43033F2EB3C}"/>
    <cellStyle name="쉼표 27 4 2 5" xfId="21418" xr:uid="{EDD619B9-B610-48C9-8863-D5CD04AEC5D6}"/>
    <cellStyle name="쉼표 27 4 3" xfId="3178" xr:uid="{D4D7EC72-4ED2-42AE-BEA5-903C28FF8CC3}"/>
    <cellStyle name="쉼표 27 4 3 2" xfId="8042" xr:uid="{07FBAC48-AB34-4A1D-AF81-DCF87C331D4E}"/>
    <cellStyle name="쉼표 27 4 3 2 2" xfId="17770" xr:uid="{D8022AA2-FDAE-423E-8564-FA85EE7A4847}"/>
    <cellStyle name="쉼표 27 4 3 2 2 2" xfId="37226" xr:uid="{227F2EB8-F8F4-4494-945C-2F6259193A50}"/>
    <cellStyle name="쉼표 27 4 3 2 3" xfId="27498" xr:uid="{10A0991D-09BC-447C-967E-B13AE0B8EA2C}"/>
    <cellStyle name="쉼표 27 4 3 3" xfId="12906" xr:uid="{AA695FFC-2CEA-4371-B474-CF21D2573DA5}"/>
    <cellStyle name="쉼표 27 4 3 3 2" xfId="32362" xr:uid="{407D71E1-1774-4BB4-A5F7-08D896EA8225}"/>
    <cellStyle name="쉼표 27 4 3 4" xfId="22634" xr:uid="{ACB97E5E-9672-4695-858A-5CD598A76685}"/>
    <cellStyle name="쉼표 27 4 4" xfId="5610" xr:uid="{FB1AD221-C0E7-40AD-B0DD-7465BDB25751}"/>
    <cellStyle name="쉼표 27 4 4 2" xfId="15338" xr:uid="{5CF81833-4FC5-47D1-B7C2-DCA7F27CB4F5}"/>
    <cellStyle name="쉼표 27 4 4 2 2" xfId="34794" xr:uid="{6A1B0E09-A560-4A24-8838-7626302D110E}"/>
    <cellStyle name="쉼표 27 4 4 3" xfId="25066" xr:uid="{7E998B8F-80A5-439C-8AC4-EDA59BAC375B}"/>
    <cellStyle name="쉼표 27 4 5" xfId="10474" xr:uid="{FB6B9283-AF5B-4EE5-ACF0-16460135AC51}"/>
    <cellStyle name="쉼표 27 4 5 2" xfId="29930" xr:uid="{49E83DA3-2CD6-4EFD-85C3-AEEB53D79205}"/>
    <cellStyle name="쉼표 27 4 6" xfId="20202" xr:uid="{BB604067-A76B-41E7-AA17-0323AB56C02B}"/>
    <cellStyle name="쉼표 27 5" xfId="1354" xr:uid="{2ED89DEF-2150-4ED0-A96B-BA6D122696F4}"/>
    <cellStyle name="쉼표 27 5 2" xfId="3786" xr:uid="{999796CC-5E81-4224-8F1E-5E6809594AD7}"/>
    <cellStyle name="쉼표 27 5 2 2" xfId="8650" xr:uid="{B094144B-E456-4A0D-AA64-F04CCE7560A8}"/>
    <cellStyle name="쉼표 27 5 2 2 2" xfId="18378" xr:uid="{C3A3A7D2-3809-4DD8-A15A-5CFA63C8C3CE}"/>
    <cellStyle name="쉼표 27 5 2 2 2 2" xfId="37834" xr:uid="{92CE97BF-99E0-4FF2-B862-37130092E6C1}"/>
    <cellStyle name="쉼표 27 5 2 2 3" xfId="28106" xr:uid="{2BEAE9C4-4AA5-49BB-87CD-903405B03AA5}"/>
    <cellStyle name="쉼표 27 5 2 3" xfId="13514" xr:uid="{F9CE991C-1870-4A78-A2EC-3FFD6C797E03}"/>
    <cellStyle name="쉼표 27 5 2 3 2" xfId="32970" xr:uid="{6DA5A8C1-E144-4FD9-8912-0FB8004C2045}"/>
    <cellStyle name="쉼표 27 5 2 4" xfId="23242" xr:uid="{90A10284-118C-4D2B-81F6-61983D63C196}"/>
    <cellStyle name="쉼표 27 5 3" xfId="6218" xr:uid="{EEDF8162-ABDC-46AA-ACD7-A9745881A70F}"/>
    <cellStyle name="쉼표 27 5 3 2" xfId="15946" xr:uid="{D50F1D0C-946E-4F28-AD19-99858E756B6B}"/>
    <cellStyle name="쉼표 27 5 3 2 2" xfId="35402" xr:uid="{1288FC39-32D8-4D8F-BDCC-5708D5A1D10C}"/>
    <cellStyle name="쉼표 27 5 3 3" xfId="25674" xr:uid="{CB32B4C5-1398-4273-BF15-39B9AF9EB093}"/>
    <cellStyle name="쉼표 27 5 4" xfId="11082" xr:uid="{68372D9B-F709-41BA-997D-F1F31C35ADE6}"/>
    <cellStyle name="쉼표 27 5 4 2" xfId="30538" xr:uid="{223F8C20-1117-446E-9838-9FD11507DB8D}"/>
    <cellStyle name="쉼표 27 5 5" xfId="20810" xr:uid="{288F65DF-F08D-4286-A2A9-DB882062ED9E}"/>
    <cellStyle name="쉼표 27 6" xfId="2570" xr:uid="{E157F85E-7152-4174-A11A-AB0002AE7894}"/>
    <cellStyle name="쉼표 27 6 2" xfId="7434" xr:uid="{97661E08-107C-4EBE-9993-052AD1AEE481}"/>
    <cellStyle name="쉼표 27 6 2 2" xfId="17162" xr:uid="{C076B0E7-82DC-4A03-96E3-7AEDBB3B20E4}"/>
    <cellStyle name="쉼표 27 6 2 2 2" xfId="36618" xr:uid="{13F332B0-714B-4C64-A9EF-4B80AF130DAC}"/>
    <cellStyle name="쉼표 27 6 2 3" xfId="26890" xr:uid="{63C96671-A048-4D07-B4A7-813AA6F1C2A5}"/>
    <cellStyle name="쉼표 27 6 3" xfId="12298" xr:uid="{0A1FE892-ACF6-4EF0-99C5-668DDB7933A4}"/>
    <cellStyle name="쉼표 27 6 3 2" xfId="31754" xr:uid="{EC39F010-93C8-448F-B0E7-6E63E2DC8DFF}"/>
    <cellStyle name="쉼표 27 6 4" xfId="22026" xr:uid="{86765B0B-40A8-4469-B9DE-E062A5B4A712}"/>
    <cellStyle name="쉼표 27 7" xfId="5002" xr:uid="{5B24B3B8-8033-4ECB-888C-5E73A83EB5C9}"/>
    <cellStyle name="쉼표 27 7 2" xfId="14730" xr:uid="{8FFEF422-6DA7-4707-AFD2-434B3E5B1D3B}"/>
    <cellStyle name="쉼표 27 7 2 2" xfId="34186" xr:uid="{A143596E-85A1-499F-83C0-C0E4554F8CA5}"/>
    <cellStyle name="쉼표 27 7 3" xfId="24458" xr:uid="{C3043013-2DE9-438C-AF60-2432145CE093}"/>
    <cellStyle name="쉼표 27 8" xfId="9866" xr:uid="{55414E70-4187-4FB6-92FA-A14570E8501C}"/>
    <cellStyle name="쉼표 27 8 2" xfId="29322" xr:uid="{3B7FE673-8A19-4EF7-A088-6D5FFEC0D0BB}"/>
    <cellStyle name="쉼표 27 9" xfId="19594" xr:uid="{373F55F7-0D23-45F7-81CD-5351C6EA0923}"/>
    <cellStyle name="쉼표 28" xfId="134" xr:uid="{C1703FC8-0F72-426B-BA01-D4AC55EFB965}"/>
    <cellStyle name="쉼표 28 2" xfId="287" xr:uid="{03FF206E-C136-4D41-835C-6A38DC169EC2}"/>
    <cellStyle name="쉼표 28 2 2" xfId="592" xr:uid="{95F38E64-565A-4542-932B-0C35BC1CD27D}"/>
    <cellStyle name="쉼표 28 2 2 2" xfId="1200" xr:uid="{A6F8BABF-5D1B-4358-A8B8-72163B024582}"/>
    <cellStyle name="쉼표 28 2 2 2 2" xfId="2416" xr:uid="{DB045DC3-D42D-4707-87C6-01131F69A694}"/>
    <cellStyle name="쉼표 28 2 2 2 2 2" xfId="4848" xr:uid="{AC8FA1E0-F3DD-437A-8CC5-BF0F65EC30C2}"/>
    <cellStyle name="쉼표 28 2 2 2 2 2 2" xfId="9712" xr:uid="{E206BDFA-A132-4100-9002-6F39C67B614A}"/>
    <cellStyle name="쉼표 28 2 2 2 2 2 2 2" xfId="19440" xr:uid="{9D402D9A-C3D9-404C-9FA1-57E2F9C59092}"/>
    <cellStyle name="쉼표 28 2 2 2 2 2 2 2 2" xfId="38896" xr:uid="{EBC10A18-6B9B-4B48-AF67-BC4E7FA8BCCA}"/>
    <cellStyle name="쉼표 28 2 2 2 2 2 2 3" xfId="29168" xr:uid="{4D4D8430-1021-4901-9172-A64B2A57E92D}"/>
    <cellStyle name="쉼표 28 2 2 2 2 2 3" xfId="14576" xr:uid="{5DDC363B-D609-4AFA-9EA1-562D2B6BAED9}"/>
    <cellStyle name="쉼표 28 2 2 2 2 2 3 2" xfId="34032" xr:uid="{0940F081-C924-4487-892A-A45483315EB5}"/>
    <cellStyle name="쉼표 28 2 2 2 2 2 4" xfId="24304" xr:uid="{7FC0B34E-3D3C-4D64-872F-958B0A405630}"/>
    <cellStyle name="쉼표 28 2 2 2 2 3" xfId="7280" xr:uid="{8B9DB821-7F0C-47DE-AE8D-7F12E59055DF}"/>
    <cellStyle name="쉼표 28 2 2 2 2 3 2" xfId="17008" xr:uid="{B3E88EAC-A236-4DB2-8EB8-1EF477CBD48A}"/>
    <cellStyle name="쉼표 28 2 2 2 2 3 2 2" xfId="36464" xr:uid="{0D601CC4-F4D4-413B-8DBB-607872BE56A2}"/>
    <cellStyle name="쉼표 28 2 2 2 2 3 3" xfId="26736" xr:uid="{D66521D1-7E5D-4E04-8756-84E008B16B30}"/>
    <cellStyle name="쉼표 28 2 2 2 2 4" xfId="12144" xr:uid="{219A9414-EFC3-4FA3-87BB-8ED8F00D226E}"/>
    <cellStyle name="쉼표 28 2 2 2 2 4 2" xfId="31600" xr:uid="{7CEE1B33-5B41-486C-9860-1CF74D09BA8C}"/>
    <cellStyle name="쉼표 28 2 2 2 2 5" xfId="21872" xr:uid="{973CDEE9-D31A-4752-B854-F5170B7AA109}"/>
    <cellStyle name="쉼표 28 2 2 2 3" xfId="3632" xr:uid="{913D1588-0B25-41B1-ADFF-377605743E70}"/>
    <cellStyle name="쉼표 28 2 2 2 3 2" xfId="8496" xr:uid="{D0DC0A8E-F0CA-4BCB-8CAF-C72FE4FF747A}"/>
    <cellStyle name="쉼표 28 2 2 2 3 2 2" xfId="18224" xr:uid="{E2DFF6AF-8FDA-40BB-B79F-1C20FFE794F4}"/>
    <cellStyle name="쉼표 28 2 2 2 3 2 2 2" xfId="37680" xr:uid="{F52CA0EF-C24D-4780-8D33-E980B348E694}"/>
    <cellStyle name="쉼표 28 2 2 2 3 2 3" xfId="27952" xr:uid="{BD03D55E-487C-4FA5-B20C-DA4F3061AACE}"/>
    <cellStyle name="쉼표 28 2 2 2 3 3" xfId="13360" xr:uid="{25EE3474-588C-4EAA-961E-AF6318FE9319}"/>
    <cellStyle name="쉼표 28 2 2 2 3 3 2" xfId="32816" xr:uid="{FCC8EADD-229C-4722-80C1-1C60ED2E9CAE}"/>
    <cellStyle name="쉼표 28 2 2 2 3 4" xfId="23088" xr:uid="{515E304B-35FF-40A8-BB44-CBD2B83CD400}"/>
    <cellStyle name="쉼표 28 2 2 2 4" xfId="6064" xr:uid="{AD3584F7-1D37-40B5-827D-D61C9DF4CDCD}"/>
    <cellStyle name="쉼표 28 2 2 2 4 2" xfId="15792" xr:uid="{B21334A9-C055-4D7A-8AB1-DC8BCBE7F016}"/>
    <cellStyle name="쉼표 28 2 2 2 4 2 2" xfId="35248" xr:uid="{11829C6B-588B-4616-AE9A-6D9082ECBCCA}"/>
    <cellStyle name="쉼표 28 2 2 2 4 3" xfId="25520" xr:uid="{F2AC95CD-A706-4DFA-94BA-CBC74204E8A6}"/>
    <cellStyle name="쉼표 28 2 2 2 5" xfId="10928" xr:uid="{ADC6FD67-1C76-4D07-BCF3-A1477ADD0CCB}"/>
    <cellStyle name="쉼표 28 2 2 2 5 2" xfId="30384" xr:uid="{DC682EC1-531A-4654-A438-220A98E5969D}"/>
    <cellStyle name="쉼표 28 2 2 2 6" xfId="20656" xr:uid="{48258997-D9D2-4C5E-979C-12FD5654A3AC}"/>
    <cellStyle name="쉼표 28 2 2 3" xfId="1808" xr:uid="{D99BEFCF-BDDB-4064-A22D-A4B30867677D}"/>
    <cellStyle name="쉼표 28 2 2 3 2" xfId="4240" xr:uid="{DC79AACA-B3C7-43EB-9A2E-E8BBD207FE34}"/>
    <cellStyle name="쉼표 28 2 2 3 2 2" xfId="9104" xr:uid="{94B6363C-797B-49DB-A0E6-85DE6FAE865F}"/>
    <cellStyle name="쉼표 28 2 2 3 2 2 2" xfId="18832" xr:uid="{7DF99E8B-E8BF-43C2-A281-E874CF7D6D3B}"/>
    <cellStyle name="쉼표 28 2 2 3 2 2 2 2" xfId="38288" xr:uid="{16FC7AA3-06EA-4536-9047-E73F36C25D9D}"/>
    <cellStyle name="쉼표 28 2 2 3 2 2 3" xfId="28560" xr:uid="{7E0F55E5-AACD-4C68-BA65-8783319042A5}"/>
    <cellStyle name="쉼표 28 2 2 3 2 3" xfId="13968" xr:uid="{73F7908B-2052-46A7-A63D-0201155AA67F}"/>
    <cellStyle name="쉼표 28 2 2 3 2 3 2" xfId="33424" xr:uid="{5896BC97-310F-4A46-96AA-97C5FC9645EB}"/>
    <cellStyle name="쉼표 28 2 2 3 2 4" xfId="23696" xr:uid="{36AE7D16-5F82-4DA9-AD21-4DC2095D13CC}"/>
    <cellStyle name="쉼표 28 2 2 3 3" xfId="6672" xr:uid="{A48C9692-ABAB-4F23-840C-27CC1B45AE13}"/>
    <cellStyle name="쉼표 28 2 2 3 3 2" xfId="16400" xr:uid="{37B4126E-7533-4CBC-95EC-FD0B1DCF2449}"/>
    <cellStyle name="쉼표 28 2 2 3 3 2 2" xfId="35856" xr:uid="{CE265A10-829F-42CE-972A-0DA5EAD8AB94}"/>
    <cellStyle name="쉼표 28 2 2 3 3 3" xfId="26128" xr:uid="{D46EF45E-1569-46E9-ABD2-A43191252067}"/>
    <cellStyle name="쉼표 28 2 2 3 4" xfId="11536" xr:uid="{715CE946-BDEC-46DC-A22C-9D9E9239E46A}"/>
    <cellStyle name="쉼표 28 2 2 3 4 2" xfId="30992" xr:uid="{5C40C063-46A2-4853-B7E5-D5B3A3F15268}"/>
    <cellStyle name="쉼표 28 2 2 3 5" xfId="21264" xr:uid="{91E5CCD9-1F3D-4ADC-84E9-DA231F6DB595}"/>
    <cellStyle name="쉼표 28 2 2 4" xfId="3024" xr:uid="{AD06314C-F869-4A42-BE74-2AD04C84489E}"/>
    <cellStyle name="쉼표 28 2 2 4 2" xfId="7888" xr:uid="{FE39D2DD-1004-4227-96B7-6E3A6241239F}"/>
    <cellStyle name="쉼표 28 2 2 4 2 2" xfId="17616" xr:uid="{394BED1F-5D0A-48CB-94B7-55045B417044}"/>
    <cellStyle name="쉼표 28 2 2 4 2 2 2" xfId="37072" xr:uid="{EE2E1BDA-153C-47C1-8BC9-6A2B825ABFEA}"/>
    <cellStyle name="쉼표 28 2 2 4 2 3" xfId="27344" xr:uid="{2E0FBA35-D081-41BE-962E-B90B86D544B9}"/>
    <cellStyle name="쉼표 28 2 2 4 3" xfId="12752" xr:uid="{8C49E49C-60C0-4B45-8EC5-070829637E7A}"/>
    <cellStyle name="쉼표 28 2 2 4 3 2" xfId="32208" xr:uid="{59B7DF2F-E81C-4750-9AD9-388B158C38AF}"/>
    <cellStyle name="쉼표 28 2 2 4 4" xfId="22480" xr:uid="{BF590A99-5D68-4817-8BDF-E871601906C8}"/>
    <cellStyle name="쉼표 28 2 2 5" xfId="5456" xr:uid="{5D6C528C-77FA-4C66-8929-220B85AD542D}"/>
    <cellStyle name="쉼표 28 2 2 5 2" xfId="15184" xr:uid="{360166E3-F273-41D8-95BC-3CE689772864}"/>
    <cellStyle name="쉼표 28 2 2 5 2 2" xfId="34640" xr:uid="{5CD0D411-A84A-427F-B5EB-3875F6D891D8}"/>
    <cellStyle name="쉼표 28 2 2 5 3" xfId="24912" xr:uid="{DF1F5422-D023-4C8A-9AAA-13A1C7E2FE8A}"/>
    <cellStyle name="쉼표 28 2 2 6" xfId="10320" xr:uid="{3D937A3B-CC78-4BAC-A3EB-F2672D8C06D6}"/>
    <cellStyle name="쉼표 28 2 2 6 2" xfId="29776" xr:uid="{33C727E9-37B1-432F-B96B-75C0D189853D}"/>
    <cellStyle name="쉼표 28 2 2 7" xfId="20048" xr:uid="{97ABD78F-B8BF-4E7A-9B72-E8A73FF232A5}"/>
    <cellStyle name="쉼표 28 2 3" xfId="896" xr:uid="{F42EC991-28C6-49B2-894A-CA15F9F821DF}"/>
    <cellStyle name="쉼표 28 2 3 2" xfId="2112" xr:uid="{88B469FA-A23E-40FD-B6BD-D0F478788290}"/>
    <cellStyle name="쉼표 28 2 3 2 2" xfId="4544" xr:uid="{FC1379E2-4B54-482C-AE17-D24A8C888931}"/>
    <cellStyle name="쉼표 28 2 3 2 2 2" xfId="9408" xr:uid="{C9F6D1A2-CEE1-47F4-9398-34D2BA42BA24}"/>
    <cellStyle name="쉼표 28 2 3 2 2 2 2" xfId="19136" xr:uid="{CFC18213-F7B0-4FF6-AE80-1A803198B3AC}"/>
    <cellStyle name="쉼표 28 2 3 2 2 2 2 2" xfId="38592" xr:uid="{86C64AB7-5121-455E-9FFD-CAF4F4B17DF4}"/>
    <cellStyle name="쉼표 28 2 3 2 2 2 3" xfId="28864" xr:uid="{A73B9C4F-7132-427C-B5F9-F3D20B71702F}"/>
    <cellStyle name="쉼표 28 2 3 2 2 3" xfId="14272" xr:uid="{17848341-429A-4C01-AFBD-414E6A627825}"/>
    <cellStyle name="쉼표 28 2 3 2 2 3 2" xfId="33728" xr:uid="{33267912-1374-4160-944B-9EDDE97D92F7}"/>
    <cellStyle name="쉼표 28 2 3 2 2 4" xfId="24000" xr:uid="{D95D1F23-3F3E-4D72-B978-3FB356961EE4}"/>
    <cellStyle name="쉼표 28 2 3 2 3" xfId="6976" xr:uid="{AE34E3B9-802C-4CBB-B183-12927E79F362}"/>
    <cellStyle name="쉼표 28 2 3 2 3 2" xfId="16704" xr:uid="{264BA059-77D9-4D97-8A6B-0E55FD340805}"/>
    <cellStyle name="쉼표 28 2 3 2 3 2 2" xfId="36160" xr:uid="{9AFAF356-4988-42FC-B22A-2F15C6C86F0A}"/>
    <cellStyle name="쉼표 28 2 3 2 3 3" xfId="26432" xr:uid="{0F6690F5-B0B9-4FFB-9D6C-544C301F8660}"/>
    <cellStyle name="쉼표 28 2 3 2 4" xfId="11840" xr:uid="{F8A7AA80-DD03-4A30-BE17-7B39B1471A39}"/>
    <cellStyle name="쉼표 28 2 3 2 4 2" xfId="31296" xr:uid="{A351682C-0051-4B4C-B531-9E8C4297E237}"/>
    <cellStyle name="쉼표 28 2 3 2 5" xfId="21568" xr:uid="{686F86C8-A03B-4078-981F-4DAAB88D9DFD}"/>
    <cellStyle name="쉼표 28 2 3 3" xfId="3328" xr:uid="{E06DE22D-5B94-4C2C-905C-9B2186E396E5}"/>
    <cellStyle name="쉼표 28 2 3 3 2" xfId="8192" xr:uid="{F1DD2006-7658-4432-B75D-5DCEF08677AE}"/>
    <cellStyle name="쉼표 28 2 3 3 2 2" xfId="17920" xr:uid="{63F51562-3855-4B20-BCCA-07683EEC93E8}"/>
    <cellStyle name="쉼표 28 2 3 3 2 2 2" xfId="37376" xr:uid="{51070D61-0FD6-4912-B58F-2D4337A14204}"/>
    <cellStyle name="쉼표 28 2 3 3 2 3" xfId="27648" xr:uid="{6F16994C-0649-4029-BE28-59EB1CCE807E}"/>
    <cellStyle name="쉼표 28 2 3 3 3" xfId="13056" xr:uid="{7DE34E08-DE6A-49D1-9915-951E78F5B43C}"/>
    <cellStyle name="쉼표 28 2 3 3 3 2" xfId="32512" xr:uid="{A5C7B748-B720-4CE3-9AE1-CFDD955DB0A3}"/>
    <cellStyle name="쉼표 28 2 3 3 4" xfId="22784" xr:uid="{E7153D8A-F5FA-4B47-8B4F-37412F7F3DE1}"/>
    <cellStyle name="쉼표 28 2 3 4" xfId="5760" xr:uid="{AEEF5662-C7A6-4035-9594-D0EBCDA7CB06}"/>
    <cellStyle name="쉼표 28 2 3 4 2" xfId="15488" xr:uid="{0E137953-3FC5-471C-985E-79C0C5538210}"/>
    <cellStyle name="쉼표 28 2 3 4 2 2" xfId="34944" xr:uid="{4E134B15-3C00-4295-809B-D0E863D15A77}"/>
    <cellStyle name="쉼표 28 2 3 4 3" xfId="25216" xr:uid="{5ECC9124-DF93-481A-95E1-67828695694B}"/>
    <cellStyle name="쉼표 28 2 3 5" xfId="10624" xr:uid="{ECBAADB9-E874-465B-BC49-670F985BB56B}"/>
    <cellStyle name="쉼표 28 2 3 5 2" xfId="30080" xr:uid="{11DE575E-8BA6-49A0-A293-810173C31F8C}"/>
    <cellStyle name="쉼표 28 2 3 6" xfId="20352" xr:uid="{B0A38067-BCAB-4759-AEF5-413579AE9DDA}"/>
    <cellStyle name="쉼표 28 2 4" xfId="1504" xr:uid="{45BD1170-AF46-40EF-A92D-842F08807CC1}"/>
    <cellStyle name="쉼표 28 2 4 2" xfId="3936" xr:uid="{4198E646-06C1-4A50-AF6E-059A93C35381}"/>
    <cellStyle name="쉼표 28 2 4 2 2" xfId="8800" xr:uid="{E3C76657-CFA4-4AB7-918C-0789019ECC64}"/>
    <cellStyle name="쉼표 28 2 4 2 2 2" xfId="18528" xr:uid="{69501BEB-7271-4609-AD7C-88AD1EC3B3ED}"/>
    <cellStyle name="쉼표 28 2 4 2 2 2 2" xfId="37984" xr:uid="{90B1E8C7-E523-41BC-AAB1-CC8A9A60215D}"/>
    <cellStyle name="쉼표 28 2 4 2 2 3" xfId="28256" xr:uid="{6722EA57-92DD-47D8-BB00-188512073BDB}"/>
    <cellStyle name="쉼표 28 2 4 2 3" xfId="13664" xr:uid="{3DA0BF3A-823C-41CD-855E-43244453E723}"/>
    <cellStyle name="쉼표 28 2 4 2 3 2" xfId="33120" xr:uid="{DA465F1E-D055-48CC-B4A9-2791D880CDDF}"/>
    <cellStyle name="쉼표 28 2 4 2 4" xfId="23392" xr:uid="{04A5EEF5-E33C-4EC2-922F-DFFF5F470DC6}"/>
    <cellStyle name="쉼표 28 2 4 3" xfId="6368" xr:uid="{CB0FDA7E-6461-4EDB-8F7F-5CD6C68A2A12}"/>
    <cellStyle name="쉼표 28 2 4 3 2" xfId="16096" xr:uid="{E413B9B8-6E70-4F51-ABC6-B304B9F3B773}"/>
    <cellStyle name="쉼표 28 2 4 3 2 2" xfId="35552" xr:uid="{63371060-28D4-4D98-B12B-B16161F80578}"/>
    <cellStyle name="쉼표 28 2 4 3 3" xfId="25824" xr:uid="{C503AB47-00A9-44B7-A08F-5B9FC903093D}"/>
    <cellStyle name="쉼표 28 2 4 4" xfId="11232" xr:uid="{1F99845D-65F7-452F-9264-8D02CEEC3DDE}"/>
    <cellStyle name="쉼표 28 2 4 4 2" xfId="30688" xr:uid="{D12DDB1E-1D26-4019-B3F6-82907DB4465F}"/>
    <cellStyle name="쉼표 28 2 4 5" xfId="20960" xr:uid="{9F3FBE75-37F3-4617-88A1-04C84D184280}"/>
    <cellStyle name="쉼표 28 2 5" xfId="2720" xr:uid="{756B821F-27D2-4D76-A5E5-F5D9A2133B16}"/>
    <cellStyle name="쉼표 28 2 5 2" xfId="7584" xr:uid="{0F0BA032-199C-4431-B73F-235F092C6C79}"/>
    <cellStyle name="쉼표 28 2 5 2 2" xfId="17312" xr:uid="{D6CD2FAF-9425-4C3B-85FE-6E307BC2C308}"/>
    <cellStyle name="쉼표 28 2 5 2 2 2" xfId="36768" xr:uid="{B34CE471-5BE8-481D-BD5F-E2DBE1A01FBF}"/>
    <cellStyle name="쉼표 28 2 5 2 3" xfId="27040" xr:uid="{7FF58DBB-2BE5-4DFC-976F-77587DD9BC5B}"/>
    <cellStyle name="쉼표 28 2 5 3" xfId="12448" xr:uid="{82C21B74-87C3-481C-92C3-E249D0131698}"/>
    <cellStyle name="쉼표 28 2 5 3 2" xfId="31904" xr:uid="{9A1275CF-7C13-41EA-B2B1-08692270D03F}"/>
    <cellStyle name="쉼표 28 2 5 4" xfId="22176" xr:uid="{0320114B-FDBF-443F-9C64-99C77A566DBA}"/>
    <cellStyle name="쉼표 28 2 6" xfId="5152" xr:uid="{07EA2F8E-28F5-487E-90B9-C018A069B07C}"/>
    <cellStyle name="쉼표 28 2 6 2" xfId="14880" xr:uid="{BC554B40-5B98-43E4-8890-9DF9B3452265}"/>
    <cellStyle name="쉼표 28 2 6 2 2" xfId="34336" xr:uid="{8226BF59-7D2E-40C6-90BA-607B010ACA39}"/>
    <cellStyle name="쉼표 28 2 6 3" xfId="24608" xr:uid="{B13CBEDD-D1DF-4B5E-8201-33AB5DC784C1}"/>
    <cellStyle name="쉼표 28 2 7" xfId="10016" xr:uid="{A2B38D45-2DE3-4F65-B676-B7399DD3F386}"/>
    <cellStyle name="쉼표 28 2 7 2" xfId="29472" xr:uid="{DC42CD65-F888-44BB-B062-97FD6433FBEB}"/>
    <cellStyle name="쉼표 28 2 8" xfId="19744" xr:uid="{D0A8EBC9-F15D-42FC-A434-230FB695E8C5}"/>
    <cellStyle name="쉼표 28 3" xfId="440" xr:uid="{46E36766-6832-45FA-88EE-200BBDB245D1}"/>
    <cellStyle name="쉼표 28 3 2" xfId="1048" xr:uid="{65E842FE-2668-45B2-BB35-EACE37227BFE}"/>
    <cellStyle name="쉼표 28 3 2 2" xfId="2264" xr:uid="{661403DD-17A5-4EBF-AE0F-EA3A787EA946}"/>
    <cellStyle name="쉼표 28 3 2 2 2" xfId="4696" xr:uid="{4765FD94-C9E2-4194-BFBA-64142E713C9A}"/>
    <cellStyle name="쉼표 28 3 2 2 2 2" xfId="9560" xr:uid="{E5C64105-2AE6-46B1-9AA2-35D85401B715}"/>
    <cellStyle name="쉼표 28 3 2 2 2 2 2" xfId="19288" xr:uid="{56FE485C-C9C0-4B85-A3B0-48AB259D03E5}"/>
    <cellStyle name="쉼표 28 3 2 2 2 2 2 2" xfId="38744" xr:uid="{730D62E3-062F-442F-B330-2D1A5DBB3AB9}"/>
    <cellStyle name="쉼표 28 3 2 2 2 2 3" xfId="29016" xr:uid="{FA38E630-A08E-44E5-B367-D4F6AF1773D9}"/>
    <cellStyle name="쉼표 28 3 2 2 2 3" xfId="14424" xr:uid="{7326C3EB-D8B0-449C-8C06-DBE78AF047DE}"/>
    <cellStyle name="쉼표 28 3 2 2 2 3 2" xfId="33880" xr:uid="{D7D34201-08BB-4DCE-A35D-8C2DDE9EFD50}"/>
    <cellStyle name="쉼표 28 3 2 2 2 4" xfId="24152" xr:uid="{964CA940-42B5-4BB6-B2A0-831E7ADD1F4B}"/>
    <cellStyle name="쉼표 28 3 2 2 3" xfId="7128" xr:uid="{F0407B95-747C-40CC-A4A2-13D9B7FC68A1}"/>
    <cellStyle name="쉼표 28 3 2 2 3 2" xfId="16856" xr:uid="{B63E801E-D837-462B-980C-4A6D6C85BC1B}"/>
    <cellStyle name="쉼표 28 3 2 2 3 2 2" xfId="36312" xr:uid="{9AFA7764-EF60-4751-AA07-7C7BC64590E8}"/>
    <cellStyle name="쉼표 28 3 2 2 3 3" xfId="26584" xr:uid="{100F4915-4DD3-46A1-A5CF-1359C6F5EBD0}"/>
    <cellStyle name="쉼표 28 3 2 2 4" xfId="11992" xr:uid="{14D599EE-CAFD-4B99-BDF3-6D28E40C08A4}"/>
    <cellStyle name="쉼표 28 3 2 2 4 2" xfId="31448" xr:uid="{0815F352-C2DB-4E36-9117-48B01142BF46}"/>
    <cellStyle name="쉼표 28 3 2 2 5" xfId="21720" xr:uid="{BB10EF10-C259-4AD6-9406-17FB3602B51E}"/>
    <cellStyle name="쉼표 28 3 2 3" xfId="3480" xr:uid="{0F9A9F6C-4CCE-4C3B-B569-82A5542B2F10}"/>
    <cellStyle name="쉼표 28 3 2 3 2" xfId="8344" xr:uid="{A344889C-96E4-4EF3-9042-4B8C6D00EDCF}"/>
    <cellStyle name="쉼표 28 3 2 3 2 2" xfId="18072" xr:uid="{1ED65EF7-A692-42D2-AA5E-EC0DBFDE1094}"/>
    <cellStyle name="쉼표 28 3 2 3 2 2 2" xfId="37528" xr:uid="{E9B0EE95-BEE5-46F8-98F4-22107B28C3D9}"/>
    <cellStyle name="쉼표 28 3 2 3 2 3" xfId="27800" xr:uid="{07D1CAF6-3947-425A-AB44-0AD27FEC32CE}"/>
    <cellStyle name="쉼표 28 3 2 3 3" xfId="13208" xr:uid="{9EE4E384-B8FB-4758-B3BE-03771EB4DA5D}"/>
    <cellStyle name="쉼표 28 3 2 3 3 2" xfId="32664" xr:uid="{50F3361F-74D4-45F3-A772-0231FCDFB9E8}"/>
    <cellStyle name="쉼표 28 3 2 3 4" xfId="22936" xr:uid="{3ADB4533-9C5A-4E3B-B960-071E48699416}"/>
    <cellStyle name="쉼표 28 3 2 4" xfId="5912" xr:uid="{F216E4CA-8C14-42D6-B082-51779A7D6D3B}"/>
    <cellStyle name="쉼표 28 3 2 4 2" xfId="15640" xr:uid="{2D50E49B-D4D8-471F-818F-BAAF285488B2}"/>
    <cellStyle name="쉼표 28 3 2 4 2 2" xfId="35096" xr:uid="{9366D750-36EF-42CF-9C3F-88B64D97911F}"/>
    <cellStyle name="쉼표 28 3 2 4 3" xfId="25368" xr:uid="{19BA0800-998E-4C9B-9B4F-D02B1E15EC8C}"/>
    <cellStyle name="쉼표 28 3 2 5" xfId="10776" xr:uid="{503ACBE6-2631-4589-A83A-5C2504CBCFC3}"/>
    <cellStyle name="쉼표 28 3 2 5 2" xfId="30232" xr:uid="{89F08BB6-0051-471E-BD30-35D1B4918062}"/>
    <cellStyle name="쉼표 28 3 2 6" xfId="20504" xr:uid="{7E69E3CB-7C5E-4504-B037-8D646E73398E}"/>
    <cellStyle name="쉼표 28 3 3" xfId="1656" xr:uid="{5E3FBBA5-9E95-4046-BB15-D767375CEEBA}"/>
    <cellStyle name="쉼표 28 3 3 2" xfId="4088" xr:uid="{4E91A8B0-1062-4FCB-82A9-DFF82F11953D}"/>
    <cellStyle name="쉼표 28 3 3 2 2" xfId="8952" xr:uid="{FA5754B5-1BA4-45B6-80C2-2728F97B0725}"/>
    <cellStyle name="쉼표 28 3 3 2 2 2" xfId="18680" xr:uid="{265DA025-69FB-4753-81BF-7E8CEA8507A8}"/>
    <cellStyle name="쉼표 28 3 3 2 2 2 2" xfId="38136" xr:uid="{3896EBE9-5405-42A7-9492-174CAA364258}"/>
    <cellStyle name="쉼표 28 3 3 2 2 3" xfId="28408" xr:uid="{4B2B97EB-ED8F-4DF9-87BC-8BFD4987D5B0}"/>
    <cellStyle name="쉼표 28 3 3 2 3" xfId="13816" xr:uid="{D4C6C25E-554F-4FED-8EE0-131AB0654501}"/>
    <cellStyle name="쉼표 28 3 3 2 3 2" xfId="33272" xr:uid="{E10D3FE8-6CDE-4E4C-B1AC-34E8DCB40E45}"/>
    <cellStyle name="쉼표 28 3 3 2 4" xfId="23544" xr:uid="{DEA68DB2-72EF-4775-B381-7AC7D158D502}"/>
    <cellStyle name="쉼표 28 3 3 3" xfId="6520" xr:uid="{7234A0D7-6BE9-4CE2-BD8F-45D7DE59AABF}"/>
    <cellStyle name="쉼표 28 3 3 3 2" xfId="16248" xr:uid="{54600B8F-FBB7-4202-A53B-8E1735D90EB7}"/>
    <cellStyle name="쉼표 28 3 3 3 2 2" xfId="35704" xr:uid="{E81045DE-FF72-43D3-A697-A01F33B831C7}"/>
    <cellStyle name="쉼표 28 3 3 3 3" xfId="25976" xr:uid="{219835F1-102C-429C-8F29-9A829DE7E227}"/>
    <cellStyle name="쉼표 28 3 3 4" xfId="11384" xr:uid="{67D7E483-9A2A-4B07-9B92-49E8B250A65F}"/>
    <cellStyle name="쉼표 28 3 3 4 2" xfId="30840" xr:uid="{3A007DF6-A858-49AE-8919-111CBD216BAD}"/>
    <cellStyle name="쉼표 28 3 3 5" xfId="21112" xr:uid="{CE30BA07-7869-4E77-8C64-80615362ABF9}"/>
    <cellStyle name="쉼표 28 3 4" xfId="2872" xr:uid="{82A67E3E-0928-464C-81B1-FF2C4374EBE4}"/>
    <cellStyle name="쉼표 28 3 4 2" xfId="7736" xr:uid="{5789B2BC-CDBE-4881-9678-3D67E64F00C5}"/>
    <cellStyle name="쉼표 28 3 4 2 2" xfId="17464" xr:uid="{A0F16493-E379-47C3-8519-37197D7B62CA}"/>
    <cellStyle name="쉼표 28 3 4 2 2 2" xfId="36920" xr:uid="{A742E04C-9474-4DF3-AAC2-8FFF6A319A80}"/>
    <cellStyle name="쉼표 28 3 4 2 3" xfId="27192" xr:uid="{A5C212CE-3EA9-4B73-814B-5D05C5345B32}"/>
    <cellStyle name="쉼표 28 3 4 3" xfId="12600" xr:uid="{1C6A065F-9034-4D63-A0F0-4E165D50DCD9}"/>
    <cellStyle name="쉼표 28 3 4 3 2" xfId="32056" xr:uid="{2A6211BB-920F-4663-B25A-05CBA06DD0DC}"/>
    <cellStyle name="쉼표 28 3 4 4" xfId="22328" xr:uid="{32EF865B-641F-4649-9007-3AE3423E06AB}"/>
    <cellStyle name="쉼표 28 3 5" xfId="5304" xr:uid="{ED682F70-5427-4334-8C2B-A0C7B0DD518A}"/>
    <cellStyle name="쉼표 28 3 5 2" xfId="15032" xr:uid="{A68542D8-9671-4A5E-BD25-7B173E2B3957}"/>
    <cellStyle name="쉼표 28 3 5 2 2" xfId="34488" xr:uid="{1FC20B8C-FA48-4814-9DE2-352FABC0DC50}"/>
    <cellStyle name="쉼표 28 3 5 3" xfId="24760" xr:uid="{FB4356FF-A800-4285-B329-25C03BF1BE5E}"/>
    <cellStyle name="쉼표 28 3 6" xfId="10168" xr:uid="{84CBB97D-54BC-499C-A947-51FDCED6A0F5}"/>
    <cellStyle name="쉼표 28 3 6 2" xfId="29624" xr:uid="{77E3C775-DB64-4976-9E87-D5492C0C8BF4}"/>
    <cellStyle name="쉼표 28 3 7" xfId="19896" xr:uid="{6600AF8E-DCFB-4C92-8D4E-27D5DFF47219}"/>
    <cellStyle name="쉼표 28 4" xfId="744" xr:uid="{2E122157-E211-4152-A73A-DCF6C3DC9860}"/>
    <cellStyle name="쉼표 28 4 2" xfId="1960" xr:uid="{9C147EB7-DE9C-41C6-AF07-54CCC2F34FE4}"/>
    <cellStyle name="쉼표 28 4 2 2" xfId="4392" xr:uid="{91B0B2F2-3496-43BF-B5B2-AF70541B8790}"/>
    <cellStyle name="쉼표 28 4 2 2 2" xfId="9256" xr:uid="{16482F26-48E3-4BB4-BE97-C0825AB1E7EA}"/>
    <cellStyle name="쉼표 28 4 2 2 2 2" xfId="18984" xr:uid="{EEC9111B-FBE2-42A2-85A2-8BAC3F0DA08B}"/>
    <cellStyle name="쉼표 28 4 2 2 2 2 2" xfId="38440" xr:uid="{76E79EDA-F46C-40A7-BC32-ABEBA54749F6}"/>
    <cellStyle name="쉼표 28 4 2 2 2 3" xfId="28712" xr:uid="{1E2DEA99-98C9-40C0-81E3-0DA91E594305}"/>
    <cellStyle name="쉼표 28 4 2 2 3" xfId="14120" xr:uid="{3528855F-2A32-4642-8E95-3F15083E31CA}"/>
    <cellStyle name="쉼표 28 4 2 2 3 2" xfId="33576" xr:uid="{1F53216A-B4EF-4BEE-9AD8-9FC41A245D51}"/>
    <cellStyle name="쉼표 28 4 2 2 4" xfId="23848" xr:uid="{64D0109D-95BD-4417-BAB3-302332A7BAD5}"/>
    <cellStyle name="쉼표 28 4 2 3" xfId="6824" xr:uid="{9092D76D-50CD-4782-99A3-D27AD8789184}"/>
    <cellStyle name="쉼표 28 4 2 3 2" xfId="16552" xr:uid="{B20C67CD-B6E4-49EC-841B-D71410B41F18}"/>
    <cellStyle name="쉼표 28 4 2 3 2 2" xfId="36008" xr:uid="{8ACD6417-C3C1-4E16-8968-03BAB4403BB5}"/>
    <cellStyle name="쉼표 28 4 2 3 3" xfId="26280" xr:uid="{EAAD387E-F6BB-45D9-9371-32981C7D0BE5}"/>
    <cellStyle name="쉼표 28 4 2 4" xfId="11688" xr:uid="{CDF4DC4D-7CAC-4F41-A3A0-8DB8D80F3EE9}"/>
    <cellStyle name="쉼표 28 4 2 4 2" xfId="31144" xr:uid="{7B9FE797-4AC3-4C12-9CAB-85CB54A7B141}"/>
    <cellStyle name="쉼표 28 4 2 5" xfId="21416" xr:uid="{9E1C1E38-383F-4837-9D32-E571CCCC931A}"/>
    <cellStyle name="쉼표 28 4 3" xfId="3176" xr:uid="{9CC38705-1C37-4CAE-AAF0-CCEF6ED44835}"/>
    <cellStyle name="쉼표 28 4 3 2" xfId="8040" xr:uid="{7AC814E0-21C2-4D35-A1D5-6266B03399F1}"/>
    <cellStyle name="쉼표 28 4 3 2 2" xfId="17768" xr:uid="{0BA539F3-AB95-4B1E-BE9A-58A512C8D270}"/>
    <cellStyle name="쉼표 28 4 3 2 2 2" xfId="37224" xr:uid="{C73CC7F0-AFFD-48EA-AB0F-33B672E1F237}"/>
    <cellStyle name="쉼표 28 4 3 2 3" xfId="27496" xr:uid="{7C2614A2-B5CC-424F-A4B3-5FBA1D3F1A32}"/>
    <cellStyle name="쉼표 28 4 3 3" xfId="12904" xr:uid="{495210F0-5A57-4AF1-805A-333626299465}"/>
    <cellStyle name="쉼표 28 4 3 3 2" xfId="32360" xr:uid="{E8EE6338-C1C9-4B2A-9FF0-24A9F67CB9AB}"/>
    <cellStyle name="쉼표 28 4 3 4" xfId="22632" xr:uid="{AA3B15DF-88E4-4278-9240-B29D137C6DF6}"/>
    <cellStyle name="쉼표 28 4 4" xfId="5608" xr:uid="{5284384F-68C0-4A22-A684-497560A4D649}"/>
    <cellStyle name="쉼표 28 4 4 2" xfId="15336" xr:uid="{413EE969-4EDB-4016-8B41-2A218627D9E9}"/>
    <cellStyle name="쉼표 28 4 4 2 2" xfId="34792" xr:uid="{AB1EA12E-A4F2-43FE-84AF-0E3923AF2ECC}"/>
    <cellStyle name="쉼표 28 4 4 3" xfId="25064" xr:uid="{DBCA71B7-EADD-4649-978D-683FD08EAA91}"/>
    <cellStyle name="쉼표 28 4 5" xfId="10472" xr:uid="{8D32FE85-7432-4A3F-B1CB-F32EC4504FF2}"/>
    <cellStyle name="쉼표 28 4 5 2" xfId="29928" xr:uid="{22A2C64C-AF23-403D-9776-22E82ACBB838}"/>
    <cellStyle name="쉼표 28 4 6" xfId="20200" xr:uid="{DEFF73C8-1BF2-4BC1-A377-983E9C5D69F7}"/>
    <cellStyle name="쉼표 28 5" xfId="1352" xr:uid="{B791AB37-97FE-48FE-B477-E68211261EB8}"/>
    <cellStyle name="쉼표 28 5 2" xfId="3784" xr:uid="{C241646E-F225-461D-A1E1-CA351E2E7748}"/>
    <cellStyle name="쉼표 28 5 2 2" xfId="8648" xr:uid="{CFB53C78-F042-4286-B96B-1F538E476609}"/>
    <cellStyle name="쉼표 28 5 2 2 2" xfId="18376" xr:uid="{480794FF-125C-4603-B609-EAB42D55602A}"/>
    <cellStyle name="쉼표 28 5 2 2 2 2" xfId="37832" xr:uid="{4C8C254D-E718-48B5-9456-5F13D1FBA06B}"/>
    <cellStyle name="쉼표 28 5 2 2 3" xfId="28104" xr:uid="{D5EBC056-9E71-4D2C-AADB-CC67EA1686ED}"/>
    <cellStyle name="쉼표 28 5 2 3" xfId="13512" xr:uid="{BDB671B1-FEDE-4E93-A1D8-B529A39BDEB8}"/>
    <cellStyle name="쉼표 28 5 2 3 2" xfId="32968" xr:uid="{622773E6-C6B1-48D6-A3DA-B030884095E7}"/>
    <cellStyle name="쉼표 28 5 2 4" xfId="23240" xr:uid="{30E093CA-9D24-4DB7-89D6-6618110D6CCD}"/>
    <cellStyle name="쉼표 28 5 3" xfId="6216" xr:uid="{BB1BBEFD-F957-40BF-8E60-047C6C2C68B5}"/>
    <cellStyle name="쉼표 28 5 3 2" xfId="15944" xr:uid="{9D72318C-BFCA-488C-B359-33A6C4295069}"/>
    <cellStyle name="쉼표 28 5 3 2 2" xfId="35400" xr:uid="{BB5A0169-FF87-4328-8105-F4BBCA100699}"/>
    <cellStyle name="쉼표 28 5 3 3" xfId="25672" xr:uid="{1FA2A84F-A895-4EF3-9F3D-D078528E700B}"/>
    <cellStyle name="쉼표 28 5 4" xfId="11080" xr:uid="{14205DD8-48AB-432E-8E7F-7E73E5061EA3}"/>
    <cellStyle name="쉼표 28 5 4 2" xfId="30536" xr:uid="{884F6A82-4DFE-46B0-B682-0C9C34D55675}"/>
    <cellStyle name="쉼표 28 5 5" xfId="20808" xr:uid="{03A42AD5-D232-44B2-8EBB-FA72B25E5C01}"/>
    <cellStyle name="쉼표 28 6" xfId="2568" xr:uid="{CC219559-F68F-4498-985C-2383F63EED94}"/>
    <cellStyle name="쉼표 28 6 2" xfId="7432" xr:uid="{043A2210-30F5-423F-8EF6-46C4A4C4496E}"/>
    <cellStyle name="쉼표 28 6 2 2" xfId="17160" xr:uid="{2709AFF4-BDA0-48F1-88F8-C364B5BD7615}"/>
    <cellStyle name="쉼표 28 6 2 2 2" xfId="36616" xr:uid="{F805C367-E3E5-4963-B46F-CC29406D0CCC}"/>
    <cellStyle name="쉼표 28 6 2 3" xfId="26888" xr:uid="{5906CB7B-1960-44C4-8085-C403F8998E7A}"/>
    <cellStyle name="쉼표 28 6 3" xfId="12296" xr:uid="{CF333BEC-E3B2-44C5-8308-DDFEBC8EF3C5}"/>
    <cellStyle name="쉼표 28 6 3 2" xfId="31752" xr:uid="{EABB25D1-C84C-4287-8F40-0F942C516CCB}"/>
    <cellStyle name="쉼표 28 6 4" xfId="22024" xr:uid="{E5370446-5232-4356-A926-A3BC7F5870B7}"/>
    <cellStyle name="쉼표 28 7" xfId="5000" xr:uid="{C4B8F257-0A9B-4D96-98E6-003F6EDC5F0E}"/>
    <cellStyle name="쉼표 28 7 2" xfId="14728" xr:uid="{2FF92291-1E73-404D-831D-D1B2D62E1D70}"/>
    <cellStyle name="쉼표 28 7 2 2" xfId="34184" xr:uid="{F1741EEF-7B39-48F4-AC4F-FF001BB55F73}"/>
    <cellStyle name="쉼표 28 7 3" xfId="24456" xr:uid="{3FEC44BC-8C40-42F3-AEFA-71645F0FBAA0}"/>
    <cellStyle name="쉼표 28 8" xfId="9864" xr:uid="{118E9EA8-9210-4474-9D35-18FF05964E92}"/>
    <cellStyle name="쉼표 28 8 2" xfId="29320" xr:uid="{A6DA559F-DA72-497C-8895-8AE802E322F1}"/>
    <cellStyle name="쉼표 28 9" xfId="19592" xr:uid="{A1A830AA-F9C1-46C8-A1E1-609FEEE789ED}"/>
    <cellStyle name="쉼표 29" xfId="219" xr:uid="{95CEFC23-8B40-4BE8-819A-A146C23DA13F}"/>
    <cellStyle name="쉼표 29 2" xfId="371" xr:uid="{B4D2CA2A-C515-45EB-A89F-BF28C7EFBE4C}"/>
    <cellStyle name="쉼표 29 2 2" xfId="676" xr:uid="{BD77B945-870C-45A3-B72B-7EC545417CED}"/>
    <cellStyle name="쉼표 29 2 2 2" xfId="1284" xr:uid="{5B564DA5-E129-4E71-9376-32EA3AEE61E4}"/>
    <cellStyle name="쉼표 29 2 2 2 2" xfId="2500" xr:uid="{977A5ECE-5787-4838-8F9A-478BDA316AC4}"/>
    <cellStyle name="쉼표 29 2 2 2 2 2" xfId="4932" xr:uid="{AF93644E-6595-442B-88B5-66D3E2B98B25}"/>
    <cellStyle name="쉼표 29 2 2 2 2 2 2" xfId="9796" xr:uid="{25464E66-2BC7-4990-9AAC-E2A27EFDBB52}"/>
    <cellStyle name="쉼표 29 2 2 2 2 2 2 2" xfId="19524" xr:uid="{F9FB020B-9EE7-4A88-9FC0-4140F91E021D}"/>
    <cellStyle name="쉼표 29 2 2 2 2 2 2 2 2" xfId="38980" xr:uid="{9559840B-9C88-4409-8DDB-37F243CF951B}"/>
    <cellStyle name="쉼표 29 2 2 2 2 2 2 3" xfId="29252" xr:uid="{4E19E89D-EECC-448B-94D3-F56FACBA4B3A}"/>
    <cellStyle name="쉼표 29 2 2 2 2 2 3" xfId="14660" xr:uid="{195BAA45-DF4F-47BE-A8E1-AA8505D7B51F}"/>
    <cellStyle name="쉼표 29 2 2 2 2 2 3 2" xfId="34116" xr:uid="{467D2581-9981-4D92-BAC1-A2212B70DC82}"/>
    <cellStyle name="쉼표 29 2 2 2 2 2 4" xfId="24388" xr:uid="{8606762A-0A75-49A3-A246-B5C1929504B9}"/>
    <cellStyle name="쉼표 29 2 2 2 2 3" xfId="7364" xr:uid="{13D071B2-26E9-41A5-AF1A-28C2CE1C005B}"/>
    <cellStyle name="쉼표 29 2 2 2 2 3 2" xfId="17092" xr:uid="{4D16AAB6-DA6C-41CC-9EF8-3453476A0133}"/>
    <cellStyle name="쉼표 29 2 2 2 2 3 2 2" xfId="36548" xr:uid="{F3A64E94-68C2-40F7-8F08-4BBFB7CC0490}"/>
    <cellStyle name="쉼표 29 2 2 2 2 3 3" xfId="26820" xr:uid="{4A5BC996-DD84-40E7-B630-D7883C2161CC}"/>
    <cellStyle name="쉼표 29 2 2 2 2 4" xfId="12228" xr:uid="{35037D46-9F01-4363-9C46-6533F78C652B}"/>
    <cellStyle name="쉼표 29 2 2 2 2 4 2" xfId="31684" xr:uid="{CDEA477E-9D19-4011-AFB6-9CA28B5E4314}"/>
    <cellStyle name="쉼표 29 2 2 2 2 5" xfId="21956" xr:uid="{543A881C-1CE5-489E-A51E-976B8C56F892}"/>
    <cellStyle name="쉼표 29 2 2 2 3" xfId="3716" xr:uid="{F09B963C-448F-4B3A-A399-FFEDF9B3AECE}"/>
    <cellStyle name="쉼표 29 2 2 2 3 2" xfId="8580" xr:uid="{CCA31103-833B-4241-B0AA-B851A096BC2E}"/>
    <cellStyle name="쉼표 29 2 2 2 3 2 2" xfId="18308" xr:uid="{96753353-22C3-4D88-9C6E-7DE089E3606A}"/>
    <cellStyle name="쉼표 29 2 2 2 3 2 2 2" xfId="37764" xr:uid="{5B5C9771-3093-4F13-A7DA-D7EEB52A265A}"/>
    <cellStyle name="쉼표 29 2 2 2 3 2 3" xfId="28036" xr:uid="{F4C7EF6C-4FEB-406D-BBCE-386A4309E393}"/>
    <cellStyle name="쉼표 29 2 2 2 3 3" xfId="13444" xr:uid="{9135E936-1998-4F4E-A529-6C42AE35245B}"/>
    <cellStyle name="쉼표 29 2 2 2 3 3 2" xfId="32900" xr:uid="{22A94B12-F8DA-41F0-BD11-DB871E546095}"/>
    <cellStyle name="쉼표 29 2 2 2 3 4" xfId="23172" xr:uid="{61801F91-145A-47A9-9280-8192BDF454D1}"/>
    <cellStyle name="쉼표 29 2 2 2 4" xfId="6148" xr:uid="{5046B057-979F-40FF-9A3B-BD27F5EA9F1B}"/>
    <cellStyle name="쉼표 29 2 2 2 4 2" xfId="15876" xr:uid="{B9E509F3-50CA-44CB-A96C-9D4F0FCCA0D7}"/>
    <cellStyle name="쉼표 29 2 2 2 4 2 2" xfId="35332" xr:uid="{CFFDDB31-A199-445D-A4E6-B1B2D298A286}"/>
    <cellStyle name="쉼표 29 2 2 2 4 3" xfId="25604" xr:uid="{BB953160-D1ED-42E8-944E-B72B5E878CC0}"/>
    <cellStyle name="쉼표 29 2 2 2 5" xfId="11012" xr:uid="{ABBF0209-CD0B-4EDD-A577-2BE49C46BB4D}"/>
    <cellStyle name="쉼표 29 2 2 2 5 2" xfId="30468" xr:uid="{8EE8EB34-B5CC-4198-8996-439DCAD26B1C}"/>
    <cellStyle name="쉼표 29 2 2 2 6" xfId="20740" xr:uid="{0C00633D-BA00-4EB9-82EB-7E20A59BA58C}"/>
    <cellStyle name="쉼표 29 2 2 3" xfId="1892" xr:uid="{A4281650-C88C-4DFC-8B24-FA95B71E8BBB}"/>
    <cellStyle name="쉼표 29 2 2 3 2" xfId="4324" xr:uid="{B43D6819-800A-4C12-A9ED-AFD11A5EDF70}"/>
    <cellStyle name="쉼표 29 2 2 3 2 2" xfId="9188" xr:uid="{92B0C249-60E3-4C20-89F3-A5BC77518C22}"/>
    <cellStyle name="쉼표 29 2 2 3 2 2 2" xfId="18916" xr:uid="{4FF5E06C-B8FE-44EA-A676-43F115C2B053}"/>
    <cellStyle name="쉼표 29 2 2 3 2 2 2 2" xfId="38372" xr:uid="{83481C39-DFDE-491D-AC60-FBCBAEC70320}"/>
    <cellStyle name="쉼표 29 2 2 3 2 2 3" xfId="28644" xr:uid="{CF4C96C5-7E68-479C-9AF3-8625F205E415}"/>
    <cellStyle name="쉼표 29 2 2 3 2 3" xfId="14052" xr:uid="{ED33C9A2-B5D8-44DB-B57E-62D827F0969D}"/>
    <cellStyle name="쉼표 29 2 2 3 2 3 2" xfId="33508" xr:uid="{114BE6C0-13E9-4206-9B28-FA11E8C94F1A}"/>
    <cellStyle name="쉼표 29 2 2 3 2 4" xfId="23780" xr:uid="{B520E64E-B66B-4DA9-BBDB-FB6445157464}"/>
    <cellStyle name="쉼표 29 2 2 3 3" xfId="6756" xr:uid="{16955DF4-2554-4C5B-831C-BE9BAD587EB8}"/>
    <cellStyle name="쉼표 29 2 2 3 3 2" xfId="16484" xr:uid="{3A343B01-F052-4A3B-8D8C-897729B98429}"/>
    <cellStyle name="쉼표 29 2 2 3 3 2 2" xfId="35940" xr:uid="{DE2A1545-16CB-4AF7-A5D0-CAA13E42A4BA}"/>
    <cellStyle name="쉼표 29 2 2 3 3 3" xfId="26212" xr:uid="{51727E9D-EE33-4B73-9BE4-706BCE8AF06D}"/>
    <cellStyle name="쉼표 29 2 2 3 4" xfId="11620" xr:uid="{3963F638-A058-4BB8-A0F0-DC352E1172F6}"/>
    <cellStyle name="쉼표 29 2 2 3 4 2" xfId="31076" xr:uid="{511E2236-4246-4124-8759-8045A6628FE3}"/>
    <cellStyle name="쉼표 29 2 2 3 5" xfId="21348" xr:uid="{7FE15B2A-191E-41B5-A006-4B6503B845FE}"/>
    <cellStyle name="쉼표 29 2 2 4" xfId="3108" xr:uid="{940BAC4F-342B-4701-BEC9-E75B665B0411}"/>
    <cellStyle name="쉼표 29 2 2 4 2" xfId="7972" xr:uid="{F394A4BE-2ECB-4E98-BBB8-4D6FEB948A1B}"/>
    <cellStyle name="쉼표 29 2 2 4 2 2" xfId="17700" xr:uid="{05C56899-FA24-4A01-80FA-82AC32AE50A6}"/>
    <cellStyle name="쉼표 29 2 2 4 2 2 2" xfId="37156" xr:uid="{9FE86F9A-6CBE-40D6-BE12-E005A20EF492}"/>
    <cellStyle name="쉼표 29 2 2 4 2 3" xfId="27428" xr:uid="{D4739BE9-C5CE-4D6A-9112-5B7215BEB571}"/>
    <cellStyle name="쉼표 29 2 2 4 3" xfId="12836" xr:uid="{314B2728-9CDB-4456-B0E3-8AD8A2F3D989}"/>
    <cellStyle name="쉼표 29 2 2 4 3 2" xfId="32292" xr:uid="{E16BA2C2-EE9A-433C-88AD-21D341746A9F}"/>
    <cellStyle name="쉼표 29 2 2 4 4" xfId="22564" xr:uid="{D588CFEA-256F-44B8-A4A0-CF3B7F69316D}"/>
    <cellStyle name="쉼표 29 2 2 5" xfId="5540" xr:uid="{51721A8A-F84F-4DD7-80C4-2ABD9E932AAB}"/>
    <cellStyle name="쉼표 29 2 2 5 2" xfId="15268" xr:uid="{91E5634B-596A-4666-AD76-A6A02379A424}"/>
    <cellStyle name="쉼표 29 2 2 5 2 2" xfId="34724" xr:uid="{CE3352D8-4361-4829-81A0-E432ADB29AE3}"/>
    <cellStyle name="쉼표 29 2 2 5 3" xfId="24996" xr:uid="{006E7D6D-711E-4F18-8C25-6D8AB4DFD2EC}"/>
    <cellStyle name="쉼표 29 2 2 6" xfId="10404" xr:uid="{2B228523-428F-4B37-9730-2B35BD47086F}"/>
    <cellStyle name="쉼표 29 2 2 6 2" xfId="29860" xr:uid="{2968F7ED-D576-43E8-B0E6-7CA77D4D7D47}"/>
    <cellStyle name="쉼표 29 2 2 7" xfId="20132" xr:uid="{3DBCF968-AC4B-4060-8082-34F81CDE4CBA}"/>
    <cellStyle name="쉼표 29 2 3" xfId="980" xr:uid="{CED022D3-6DF6-48D4-97FD-DD4106C887A8}"/>
    <cellStyle name="쉼표 29 2 3 2" xfId="2196" xr:uid="{E11E9879-A254-43E8-B57A-3BDFA4334B95}"/>
    <cellStyle name="쉼표 29 2 3 2 2" xfId="4628" xr:uid="{CA0B0FBF-7658-4061-B1B3-502C5572E646}"/>
    <cellStyle name="쉼표 29 2 3 2 2 2" xfId="9492" xr:uid="{5B557B75-5358-4C3C-A40B-173A9AC9AB73}"/>
    <cellStyle name="쉼표 29 2 3 2 2 2 2" xfId="19220" xr:uid="{531207C7-8EA8-4685-AF7A-DEA80BC532BB}"/>
    <cellStyle name="쉼표 29 2 3 2 2 2 2 2" xfId="38676" xr:uid="{B0C74348-E2BA-40AD-95AB-D22CF73B9E2D}"/>
    <cellStyle name="쉼표 29 2 3 2 2 2 3" xfId="28948" xr:uid="{8DB7B5F6-BF29-45E6-9AA3-EA497E199818}"/>
    <cellStyle name="쉼표 29 2 3 2 2 3" xfId="14356" xr:uid="{C45E38DA-3EA9-4057-A360-C4AF2CA4F0DE}"/>
    <cellStyle name="쉼표 29 2 3 2 2 3 2" xfId="33812" xr:uid="{27238A72-9C4F-4C2E-890F-1558305027CC}"/>
    <cellStyle name="쉼표 29 2 3 2 2 4" xfId="24084" xr:uid="{C0CAFC09-E87B-4381-A19B-BF4CB21380A8}"/>
    <cellStyle name="쉼표 29 2 3 2 3" xfId="7060" xr:uid="{95B21C38-3C58-4216-8A37-117E11737315}"/>
    <cellStyle name="쉼표 29 2 3 2 3 2" xfId="16788" xr:uid="{B11B7F23-8A73-4995-99F0-2A432C7776E9}"/>
    <cellStyle name="쉼표 29 2 3 2 3 2 2" xfId="36244" xr:uid="{3300BB88-DCA3-4581-802B-47110D4636D8}"/>
    <cellStyle name="쉼표 29 2 3 2 3 3" xfId="26516" xr:uid="{E6464910-C4F3-4694-80EC-778B61D1DFD0}"/>
    <cellStyle name="쉼표 29 2 3 2 4" xfId="11924" xr:uid="{7BFD6CAF-BAF2-4CA4-85EB-F43959A4A5A1}"/>
    <cellStyle name="쉼표 29 2 3 2 4 2" xfId="31380" xr:uid="{644D29B6-CBED-4D3A-B7D3-9A1665529D74}"/>
    <cellStyle name="쉼표 29 2 3 2 5" xfId="21652" xr:uid="{B0CFEA08-0BE4-45D2-A918-E58BC222DCE9}"/>
    <cellStyle name="쉼표 29 2 3 3" xfId="3412" xr:uid="{96C1AC8D-731F-4327-A54D-60BCEAE85FCF}"/>
    <cellStyle name="쉼표 29 2 3 3 2" xfId="8276" xr:uid="{41EA26A2-F92E-4EAF-8FD1-D961F37A7A81}"/>
    <cellStyle name="쉼표 29 2 3 3 2 2" xfId="18004" xr:uid="{5D74F39A-D0DA-400B-8DB5-9B5F9AEEF427}"/>
    <cellStyle name="쉼표 29 2 3 3 2 2 2" xfId="37460" xr:uid="{F24B9D1C-A452-4AB1-8F8B-3A0F506D150B}"/>
    <cellStyle name="쉼표 29 2 3 3 2 3" xfId="27732" xr:uid="{7B0C8A72-67E9-464C-AF4C-CC319DE84069}"/>
    <cellStyle name="쉼표 29 2 3 3 3" xfId="13140" xr:uid="{91F9D578-59C0-4C23-935A-3C46E8B61150}"/>
    <cellStyle name="쉼표 29 2 3 3 3 2" xfId="32596" xr:uid="{97A1F98E-82C2-43AC-8F20-8A60989718DB}"/>
    <cellStyle name="쉼표 29 2 3 3 4" xfId="22868" xr:uid="{90AA8BB9-01D2-42CC-9C7D-814AED36D960}"/>
    <cellStyle name="쉼표 29 2 3 4" xfId="5844" xr:uid="{AD87FF6A-A3F6-40D4-91D1-6755061CBD39}"/>
    <cellStyle name="쉼표 29 2 3 4 2" xfId="15572" xr:uid="{F5E844FD-AE42-4646-9E8E-220AB4C4135D}"/>
    <cellStyle name="쉼표 29 2 3 4 2 2" xfId="35028" xr:uid="{4B67A0AB-A707-49DA-B0BE-BC395CB4D967}"/>
    <cellStyle name="쉼표 29 2 3 4 3" xfId="25300" xr:uid="{0E0AA6F2-E125-4A31-97C8-2ED7BD5A177C}"/>
    <cellStyle name="쉼표 29 2 3 5" xfId="10708" xr:uid="{B89B9601-EF78-4E62-ABF7-6E9DCDA390B3}"/>
    <cellStyle name="쉼표 29 2 3 5 2" xfId="30164" xr:uid="{3A1E4EF1-9BFA-40FA-9B58-B746DBD23EF5}"/>
    <cellStyle name="쉼표 29 2 3 6" xfId="20436" xr:uid="{046190EE-CAC5-4D1A-93FF-2AA3F093F5D3}"/>
    <cellStyle name="쉼표 29 2 4" xfId="1588" xr:uid="{DD5407D5-36E9-4D16-B456-D5940559FBBF}"/>
    <cellStyle name="쉼표 29 2 4 2" xfId="4020" xr:uid="{B307844E-FA70-41ED-AEFE-839F57A2EF66}"/>
    <cellStyle name="쉼표 29 2 4 2 2" xfId="8884" xr:uid="{480E47CD-E4BE-4249-A765-2BCE42C97379}"/>
    <cellStyle name="쉼표 29 2 4 2 2 2" xfId="18612" xr:uid="{A2F2CFC9-39A7-4480-B948-A7AFFA4722DC}"/>
    <cellStyle name="쉼표 29 2 4 2 2 2 2" xfId="38068" xr:uid="{E5E60699-AF14-4A83-8101-5021DF68DFBB}"/>
    <cellStyle name="쉼표 29 2 4 2 2 3" xfId="28340" xr:uid="{699F68A4-23C5-4E13-8EC0-26A0D3D3544E}"/>
    <cellStyle name="쉼표 29 2 4 2 3" xfId="13748" xr:uid="{E0280A04-000E-4791-AF3F-2AE91000DE46}"/>
    <cellStyle name="쉼표 29 2 4 2 3 2" xfId="33204" xr:uid="{7F8E09CD-F1D2-4BBF-BBCB-1620826B0A9D}"/>
    <cellStyle name="쉼표 29 2 4 2 4" xfId="23476" xr:uid="{7FF81BE7-BA73-404F-8063-AC167CA095E4}"/>
    <cellStyle name="쉼표 29 2 4 3" xfId="6452" xr:uid="{7DFD720D-D67D-4321-8A43-C1C2161ED4C8}"/>
    <cellStyle name="쉼표 29 2 4 3 2" xfId="16180" xr:uid="{8CA475FA-6EBC-4E17-B2A0-2D3C9AD48D56}"/>
    <cellStyle name="쉼표 29 2 4 3 2 2" xfId="35636" xr:uid="{AB83D1CD-2074-4EA0-AD9C-D75B098C7F28}"/>
    <cellStyle name="쉼표 29 2 4 3 3" xfId="25908" xr:uid="{8D95E46A-9362-444E-B382-40BE5AB1851F}"/>
    <cellStyle name="쉼표 29 2 4 4" xfId="11316" xr:uid="{B3E7AAFC-A9C1-4C6D-98CA-0C2A8820D856}"/>
    <cellStyle name="쉼표 29 2 4 4 2" xfId="30772" xr:uid="{80EB9A35-7B71-4DFD-AF73-297C03435C9F}"/>
    <cellStyle name="쉼표 29 2 4 5" xfId="21044" xr:uid="{BE1439E8-DD2D-416A-8FF9-332DAE14ED24}"/>
    <cellStyle name="쉼표 29 2 5" xfId="2804" xr:uid="{8EBBF51D-3E3F-4E40-9194-BCA18810654C}"/>
    <cellStyle name="쉼표 29 2 5 2" xfId="7668" xr:uid="{8304B00F-7E2E-458F-9CD1-32A68F12830E}"/>
    <cellStyle name="쉼표 29 2 5 2 2" xfId="17396" xr:uid="{AA609201-3BF9-49FB-B4A3-BB184FB56E5A}"/>
    <cellStyle name="쉼표 29 2 5 2 2 2" xfId="36852" xr:uid="{6C5D8FC3-D0AE-4924-9EFD-978CF1EFF62C}"/>
    <cellStyle name="쉼표 29 2 5 2 3" xfId="27124" xr:uid="{C2B26E85-0CC2-46C8-A6A6-466B6352B7B3}"/>
    <cellStyle name="쉼표 29 2 5 3" xfId="12532" xr:uid="{3562CAC9-D1E0-4FC9-BB10-C67C1695207C}"/>
    <cellStyle name="쉼표 29 2 5 3 2" xfId="31988" xr:uid="{8BCE9672-104B-4614-8C7D-BDCBF0E087DE}"/>
    <cellStyle name="쉼표 29 2 5 4" xfId="22260" xr:uid="{7820D055-1F90-4EEB-9E7D-8602379C76A4}"/>
    <cellStyle name="쉼표 29 2 6" xfId="5236" xr:uid="{871AD0D1-99C0-4694-A9EB-D50644F34FBF}"/>
    <cellStyle name="쉼표 29 2 6 2" xfId="14964" xr:uid="{6AD1F7F1-4DFC-489F-A204-337DAF867694}"/>
    <cellStyle name="쉼표 29 2 6 2 2" xfId="34420" xr:uid="{B195DA98-9E36-4BAC-9D71-B8EAFB9C1EEB}"/>
    <cellStyle name="쉼표 29 2 6 3" xfId="24692" xr:uid="{16D1F261-5789-4CF2-AB77-875AF36EABA6}"/>
    <cellStyle name="쉼표 29 2 7" xfId="10100" xr:uid="{C5AE01AB-C281-4294-A5F6-374EDCFA931A}"/>
    <cellStyle name="쉼표 29 2 7 2" xfId="29556" xr:uid="{009DD954-6579-4FC0-83A5-CBAFD97B33FD}"/>
    <cellStyle name="쉼표 29 2 8" xfId="19828" xr:uid="{7A53236C-DD94-49A2-9AD7-709EFD6B0D9C}"/>
    <cellStyle name="쉼표 29 3" xfId="524" xr:uid="{2E04CD97-8CF4-48BD-838C-33054E7D1C05}"/>
    <cellStyle name="쉼표 29 3 2" xfId="1132" xr:uid="{2EC1D569-9E93-4464-A4C9-B4E24F31E52C}"/>
    <cellStyle name="쉼표 29 3 2 2" xfId="2348" xr:uid="{EF978D07-2A6B-49A1-911C-A756DB04D3C7}"/>
    <cellStyle name="쉼표 29 3 2 2 2" xfId="4780" xr:uid="{4D9FEECA-5BDD-4B0C-A99D-BF0323013C32}"/>
    <cellStyle name="쉼표 29 3 2 2 2 2" xfId="9644" xr:uid="{F740301B-ECDC-45CD-BA7B-7115F41AF5A7}"/>
    <cellStyle name="쉼표 29 3 2 2 2 2 2" xfId="19372" xr:uid="{FA36EBCB-E52F-48B6-9EE4-41062DA9253B}"/>
    <cellStyle name="쉼표 29 3 2 2 2 2 2 2" xfId="38828" xr:uid="{C0068195-3642-4CAD-AB8A-47B05FC26916}"/>
    <cellStyle name="쉼표 29 3 2 2 2 2 3" xfId="29100" xr:uid="{A1C534B2-ECA1-41BE-87FC-61327D85DE03}"/>
    <cellStyle name="쉼표 29 3 2 2 2 3" xfId="14508" xr:uid="{DB81C893-9BEC-41C0-8A41-7DFDB601817E}"/>
    <cellStyle name="쉼표 29 3 2 2 2 3 2" xfId="33964" xr:uid="{FD4085E2-421C-4414-8190-FDD73DD1901E}"/>
    <cellStyle name="쉼표 29 3 2 2 2 4" xfId="24236" xr:uid="{A9469E9E-7A3A-49CB-8589-323E68BED4B4}"/>
    <cellStyle name="쉼표 29 3 2 2 3" xfId="7212" xr:uid="{80DBCE33-224B-4DB3-8CE3-2F936E2DDA54}"/>
    <cellStyle name="쉼표 29 3 2 2 3 2" xfId="16940" xr:uid="{EC09D9FF-DD58-4489-9FC5-D881D6BF212B}"/>
    <cellStyle name="쉼표 29 3 2 2 3 2 2" xfId="36396" xr:uid="{5A567BA4-AA1C-4E11-9820-C06BFD32A542}"/>
    <cellStyle name="쉼표 29 3 2 2 3 3" xfId="26668" xr:uid="{0F214F3C-AC9E-4FC2-A766-C625313A8191}"/>
    <cellStyle name="쉼표 29 3 2 2 4" xfId="12076" xr:uid="{21AAC807-B025-495C-BF25-4429C6A8E8A3}"/>
    <cellStyle name="쉼표 29 3 2 2 4 2" xfId="31532" xr:uid="{4E96C590-CA58-4378-98C9-9A11F9622C8A}"/>
    <cellStyle name="쉼표 29 3 2 2 5" xfId="21804" xr:uid="{EDE45301-A80A-4E52-B0BC-533067F6E0C0}"/>
    <cellStyle name="쉼표 29 3 2 3" xfId="3564" xr:uid="{2528E3F9-CB20-48DD-B2D7-D0A34FDD508A}"/>
    <cellStyle name="쉼표 29 3 2 3 2" xfId="8428" xr:uid="{77ADC79F-E4BE-49C1-AD5C-75C4CEF0B412}"/>
    <cellStyle name="쉼표 29 3 2 3 2 2" xfId="18156" xr:uid="{5C8D5D9E-4978-4746-B0A0-A300F0B93105}"/>
    <cellStyle name="쉼표 29 3 2 3 2 2 2" xfId="37612" xr:uid="{1C3F0074-3767-4097-A56E-2AE878D560A5}"/>
    <cellStyle name="쉼표 29 3 2 3 2 3" xfId="27884" xr:uid="{0F1975B0-16DC-4864-85D9-18ABDD421110}"/>
    <cellStyle name="쉼표 29 3 2 3 3" xfId="13292" xr:uid="{BBF2117C-8B7A-44CF-8C70-AE01C523CAD5}"/>
    <cellStyle name="쉼표 29 3 2 3 3 2" xfId="32748" xr:uid="{D0C20832-B7E9-4AC6-A685-433070799D95}"/>
    <cellStyle name="쉼표 29 3 2 3 4" xfId="23020" xr:uid="{5A82B96F-9245-4DF0-AD28-494A4D7BF9D6}"/>
    <cellStyle name="쉼표 29 3 2 4" xfId="5996" xr:uid="{087FD230-4CF7-4C47-9F76-4A38F473FA5E}"/>
    <cellStyle name="쉼표 29 3 2 4 2" xfId="15724" xr:uid="{BABF3DC3-FA79-45C4-A49F-DCE726D5F85D}"/>
    <cellStyle name="쉼표 29 3 2 4 2 2" xfId="35180" xr:uid="{8BCB8EB1-A2B1-43DB-A7C7-CC61C51A0085}"/>
    <cellStyle name="쉼표 29 3 2 4 3" xfId="25452" xr:uid="{1E3A41CA-EAEE-4581-943E-04477120BD60}"/>
    <cellStyle name="쉼표 29 3 2 5" xfId="10860" xr:uid="{F18BF149-0007-4B7B-BA2D-0548F0E491B0}"/>
    <cellStyle name="쉼표 29 3 2 5 2" xfId="30316" xr:uid="{3688B4BF-687C-434F-8C0B-70A67CF0B211}"/>
    <cellStyle name="쉼표 29 3 2 6" xfId="20588" xr:uid="{B8D7A607-4F8C-43D6-AA73-3AA5B3DAAAAF}"/>
    <cellStyle name="쉼표 29 3 3" xfId="1740" xr:uid="{E4C9E24D-55A3-442F-8513-595E028E80A5}"/>
    <cellStyle name="쉼표 29 3 3 2" xfId="4172" xr:uid="{304CBB12-6836-4E4B-92B5-F3D0E0F60E7B}"/>
    <cellStyle name="쉼표 29 3 3 2 2" xfId="9036" xr:uid="{384B0492-9C2C-4C30-BBDA-891436D78345}"/>
    <cellStyle name="쉼표 29 3 3 2 2 2" xfId="18764" xr:uid="{18E45E28-892F-47E7-95B7-E84E0B9B572E}"/>
    <cellStyle name="쉼표 29 3 3 2 2 2 2" xfId="38220" xr:uid="{AB683385-1EAC-4152-9E50-2B9C75BA8A60}"/>
    <cellStyle name="쉼표 29 3 3 2 2 3" xfId="28492" xr:uid="{2786A864-987B-4106-8A08-898E8D8A3AD4}"/>
    <cellStyle name="쉼표 29 3 3 2 3" xfId="13900" xr:uid="{3B1A4686-2B9D-4D4A-B0E6-06855C46458A}"/>
    <cellStyle name="쉼표 29 3 3 2 3 2" xfId="33356" xr:uid="{B40187F3-0776-40BF-826A-DB79E11392B3}"/>
    <cellStyle name="쉼표 29 3 3 2 4" xfId="23628" xr:uid="{24DE34A1-1206-4397-95B7-DA1AB02E2D87}"/>
    <cellStyle name="쉼표 29 3 3 3" xfId="6604" xr:uid="{7687AC0E-99DF-4822-A05F-42A1F0348C26}"/>
    <cellStyle name="쉼표 29 3 3 3 2" xfId="16332" xr:uid="{1D214DA2-03D9-42AD-A4CB-5F6ABF21AF1E}"/>
    <cellStyle name="쉼표 29 3 3 3 2 2" xfId="35788" xr:uid="{7A8477E8-BC98-4C72-BFC4-34DA740A8632}"/>
    <cellStyle name="쉼표 29 3 3 3 3" xfId="26060" xr:uid="{8F35A9A8-7F53-485B-9943-537966D6165E}"/>
    <cellStyle name="쉼표 29 3 3 4" xfId="11468" xr:uid="{E1CB320C-4A45-4F07-803D-C507CEA7E9E0}"/>
    <cellStyle name="쉼표 29 3 3 4 2" xfId="30924" xr:uid="{D15FD2CC-AB35-492F-9ABE-8E9F6A71E1C9}"/>
    <cellStyle name="쉼표 29 3 3 5" xfId="21196" xr:uid="{BE6308C4-0DA3-48F3-9323-A9D1841F2923}"/>
    <cellStyle name="쉼표 29 3 4" xfId="2956" xr:uid="{FDD39A22-DA7B-497C-8C4B-C188283C316F}"/>
    <cellStyle name="쉼표 29 3 4 2" xfId="7820" xr:uid="{F6CFC518-B054-4B3E-B6F4-CA414DF5C295}"/>
    <cellStyle name="쉼표 29 3 4 2 2" xfId="17548" xr:uid="{C0A6CCB1-D62B-4632-9393-0C8EC4E461C2}"/>
    <cellStyle name="쉼표 29 3 4 2 2 2" xfId="37004" xr:uid="{BCD24A7F-165C-464B-9E94-CD1523725E82}"/>
    <cellStyle name="쉼표 29 3 4 2 3" xfId="27276" xr:uid="{6225231D-85C2-49AD-A317-8D3D8A84EB37}"/>
    <cellStyle name="쉼표 29 3 4 3" xfId="12684" xr:uid="{44D8C1E8-3559-4A16-9ABF-52B07A44D8EE}"/>
    <cellStyle name="쉼표 29 3 4 3 2" xfId="32140" xr:uid="{77CC10F1-DFC2-4573-8AF7-39567F018E5B}"/>
    <cellStyle name="쉼표 29 3 4 4" xfId="22412" xr:uid="{3A86B522-ABD0-48DC-AECE-82A1121B4FF4}"/>
    <cellStyle name="쉼표 29 3 5" xfId="5388" xr:uid="{669B8EA8-4056-4691-9746-F99D57A2E5C4}"/>
    <cellStyle name="쉼표 29 3 5 2" xfId="15116" xr:uid="{FEC9023E-9404-4839-98FD-838472D9F233}"/>
    <cellStyle name="쉼표 29 3 5 2 2" xfId="34572" xr:uid="{3839210E-6B79-450D-9FB3-26E46B582656}"/>
    <cellStyle name="쉼표 29 3 5 3" xfId="24844" xr:uid="{A44CD9DF-F486-47D5-96DC-1A3B97E0BB9E}"/>
    <cellStyle name="쉼표 29 3 6" xfId="10252" xr:uid="{A9D15F30-9510-40CE-A8BD-3BF04984E64F}"/>
    <cellStyle name="쉼표 29 3 6 2" xfId="29708" xr:uid="{E308D983-4B3F-45B9-B029-ADF3A83F2350}"/>
    <cellStyle name="쉼표 29 3 7" xfId="19980" xr:uid="{831EC0F3-5D53-48DC-A3F0-C80E20CC1659}"/>
    <cellStyle name="쉼표 29 4" xfId="828" xr:uid="{7B012EEA-7DE5-4058-A749-50B350444711}"/>
    <cellStyle name="쉼표 29 4 2" xfId="2044" xr:uid="{C259581D-B2A8-4237-99EA-5BA07DC636DF}"/>
    <cellStyle name="쉼표 29 4 2 2" xfId="4476" xr:uid="{02041B13-D78E-4C89-8968-820669E86424}"/>
    <cellStyle name="쉼표 29 4 2 2 2" xfId="9340" xr:uid="{2184F756-B228-437B-BA5E-F8ECCFB45EA0}"/>
    <cellStyle name="쉼표 29 4 2 2 2 2" xfId="19068" xr:uid="{5717BE51-8072-4C92-8EF9-07BF7072C363}"/>
    <cellStyle name="쉼표 29 4 2 2 2 2 2" xfId="38524" xr:uid="{61151AC0-2EAF-4453-AC2B-A0A1C712D189}"/>
    <cellStyle name="쉼표 29 4 2 2 2 3" xfId="28796" xr:uid="{1B329034-07B5-442C-9330-F75DC2135B5F}"/>
    <cellStyle name="쉼표 29 4 2 2 3" xfId="14204" xr:uid="{2CE6EA6F-96BA-457F-B84A-A0AE3C225E13}"/>
    <cellStyle name="쉼표 29 4 2 2 3 2" xfId="33660" xr:uid="{F2CBB134-3BBD-4184-BAE9-0976297FA755}"/>
    <cellStyle name="쉼표 29 4 2 2 4" xfId="23932" xr:uid="{A40DD693-7253-47AD-9893-FEFF656938A8}"/>
    <cellStyle name="쉼표 29 4 2 3" xfId="6908" xr:uid="{BB0C6A56-3FC3-4507-9ABE-20CF27D9EF51}"/>
    <cellStyle name="쉼표 29 4 2 3 2" xfId="16636" xr:uid="{9149D969-C4A7-4B3D-B5F0-8185649F259F}"/>
    <cellStyle name="쉼표 29 4 2 3 2 2" xfId="36092" xr:uid="{632CBE1A-B1B5-470E-B798-43F5C96F461B}"/>
    <cellStyle name="쉼표 29 4 2 3 3" xfId="26364" xr:uid="{21F9E9DD-D8D9-454E-9E80-DA3244E95B97}"/>
    <cellStyle name="쉼표 29 4 2 4" xfId="11772" xr:uid="{EB4D14B9-CF12-4C17-A939-2C260D8CF86B}"/>
    <cellStyle name="쉼표 29 4 2 4 2" xfId="31228" xr:uid="{7CF7FD10-0A5B-448B-A520-A7FB31760014}"/>
    <cellStyle name="쉼표 29 4 2 5" xfId="21500" xr:uid="{A94C730B-26F3-4B0A-8CE9-A47B8B91DF2C}"/>
    <cellStyle name="쉼표 29 4 3" xfId="3260" xr:uid="{858A024B-DA33-4D4B-B30A-6C313DA06BFA}"/>
    <cellStyle name="쉼표 29 4 3 2" xfId="8124" xr:uid="{6D52D152-E215-4853-AA80-6D7C854615E1}"/>
    <cellStyle name="쉼표 29 4 3 2 2" xfId="17852" xr:uid="{41D9FB71-BB96-4D30-B0CA-32055C4624B6}"/>
    <cellStyle name="쉼표 29 4 3 2 2 2" xfId="37308" xr:uid="{FEE62099-961E-4691-A395-108687307C68}"/>
    <cellStyle name="쉼표 29 4 3 2 3" xfId="27580" xr:uid="{A4A697B9-9E6A-499E-A11C-D63B0EA0D5EA}"/>
    <cellStyle name="쉼표 29 4 3 3" xfId="12988" xr:uid="{7C5461BE-A28C-4C65-995A-2610BC7A6864}"/>
    <cellStyle name="쉼표 29 4 3 3 2" xfId="32444" xr:uid="{2119CF75-C048-4FF1-9193-56CABD5D28C5}"/>
    <cellStyle name="쉼표 29 4 3 4" xfId="22716" xr:uid="{F6E2761E-4315-4661-AD4A-89388C3DBF05}"/>
    <cellStyle name="쉼표 29 4 4" xfId="5692" xr:uid="{6C559F2E-BD63-4974-8AC6-A2A7A058A0AF}"/>
    <cellStyle name="쉼표 29 4 4 2" xfId="15420" xr:uid="{BAE2348C-1F7F-4CA1-9820-3474D114C39E}"/>
    <cellStyle name="쉼표 29 4 4 2 2" xfId="34876" xr:uid="{B2D9CE4F-D960-40BD-BF40-D5FFE642D8AD}"/>
    <cellStyle name="쉼표 29 4 4 3" xfId="25148" xr:uid="{626E96FB-BB08-4DA7-82E8-E787BB45844C}"/>
    <cellStyle name="쉼표 29 4 5" xfId="10556" xr:uid="{A7994B6E-32EE-4578-BFD4-A4DDF19C612C}"/>
    <cellStyle name="쉼표 29 4 5 2" xfId="30012" xr:uid="{2DD8635E-C22E-4375-A035-D0C72B2E71E9}"/>
    <cellStyle name="쉼표 29 4 6" xfId="20284" xr:uid="{66AFAC53-6F07-416E-8C3F-FD2090609831}"/>
    <cellStyle name="쉼표 29 5" xfId="1436" xr:uid="{D3B0511E-D2F3-4795-9DB6-8E1B57A18438}"/>
    <cellStyle name="쉼표 29 5 2" xfId="3868" xr:uid="{4E94FA1C-23EF-4875-AF94-37C50D53CBAA}"/>
    <cellStyle name="쉼표 29 5 2 2" xfId="8732" xr:uid="{93945A88-470A-4FD1-93E1-1B37E493D09C}"/>
    <cellStyle name="쉼표 29 5 2 2 2" xfId="18460" xr:uid="{89ABE6F6-AA89-4306-84A1-F74B994511F4}"/>
    <cellStyle name="쉼표 29 5 2 2 2 2" xfId="37916" xr:uid="{AD716196-1110-4FD1-83C7-004B7C6BD728}"/>
    <cellStyle name="쉼표 29 5 2 2 3" xfId="28188" xr:uid="{D5B5CE7B-3F73-421C-BDD0-CF84EF3922AF}"/>
    <cellStyle name="쉼표 29 5 2 3" xfId="13596" xr:uid="{043A0ABF-117A-4EC5-871B-1088FDD7DA81}"/>
    <cellStyle name="쉼표 29 5 2 3 2" xfId="33052" xr:uid="{98E6E257-DB59-4AC4-92A1-6614075879C6}"/>
    <cellStyle name="쉼표 29 5 2 4" xfId="23324" xr:uid="{29AF11D8-9E49-4CAE-8D6B-743C75087619}"/>
    <cellStyle name="쉼표 29 5 3" xfId="6300" xr:uid="{07F7FAA1-4C17-4853-997D-00825BB7C245}"/>
    <cellStyle name="쉼표 29 5 3 2" xfId="16028" xr:uid="{D5A72E3B-9D31-40FF-A23D-5BE269DC1EF3}"/>
    <cellStyle name="쉼표 29 5 3 2 2" xfId="35484" xr:uid="{129619C4-27E7-4C28-B5ED-055A0F5F87FC}"/>
    <cellStyle name="쉼표 29 5 3 3" xfId="25756" xr:uid="{E0460298-30A1-40B4-B138-D5963401E142}"/>
    <cellStyle name="쉼표 29 5 4" xfId="11164" xr:uid="{FB384D2A-343F-48D0-ADC5-D7E8BA7A4557}"/>
    <cellStyle name="쉼표 29 5 4 2" xfId="30620" xr:uid="{B42B1A9D-A4B8-4BA2-A42A-66FB6EA5C9A0}"/>
    <cellStyle name="쉼표 29 5 5" xfId="20892" xr:uid="{EF43A5D1-8135-462D-A207-81DFC4DF5887}"/>
    <cellStyle name="쉼표 29 6" xfId="2652" xr:uid="{69422942-CFA8-447C-AEFB-74FD363F0163}"/>
    <cellStyle name="쉼표 29 6 2" xfId="7516" xr:uid="{55F3A914-FC73-45EC-B14F-0005BDFDE4B4}"/>
    <cellStyle name="쉼표 29 6 2 2" xfId="17244" xr:uid="{A4F979C9-FEAF-4B14-9986-42367C1B8FF8}"/>
    <cellStyle name="쉼표 29 6 2 2 2" xfId="36700" xr:uid="{BB829F1D-EF1B-430C-9B03-4AE08E009956}"/>
    <cellStyle name="쉼표 29 6 2 3" xfId="26972" xr:uid="{5DE83A47-F9C6-49C7-B31A-62B2A822BF0E}"/>
    <cellStyle name="쉼표 29 6 3" xfId="12380" xr:uid="{AB4A90CA-623F-4A6E-A591-778E8B5830B6}"/>
    <cellStyle name="쉼표 29 6 3 2" xfId="31836" xr:uid="{CEFC6C40-6B84-4B8A-B289-8B881AC4E3AE}"/>
    <cellStyle name="쉼표 29 6 4" xfId="22108" xr:uid="{05C69123-788B-4E79-BEE4-8E2A4340AE92}"/>
    <cellStyle name="쉼표 29 7" xfId="5084" xr:uid="{64120996-517C-4611-AAC8-662E3BA382D2}"/>
    <cellStyle name="쉼표 29 7 2" xfId="14812" xr:uid="{F03BD8D3-CF55-477B-8360-51DB9A6A3535}"/>
    <cellStyle name="쉼표 29 7 2 2" xfId="34268" xr:uid="{A6AC1E61-60BE-4A95-9C06-11583293DBDA}"/>
    <cellStyle name="쉼표 29 7 3" xfId="24540" xr:uid="{1B5C8292-D4D1-4C7C-AFDD-D4F6F4ECC2CF}"/>
    <cellStyle name="쉼표 29 8" xfId="9948" xr:uid="{8637D981-A0B5-4114-A50F-2B7901A98EDC}"/>
    <cellStyle name="쉼표 29 8 2" xfId="29404" xr:uid="{64F5F820-90BB-437B-A697-F6532E629531}"/>
    <cellStyle name="쉼표 29 9" xfId="19676" xr:uid="{D2CA6B9A-80B8-4090-B7BA-7D5E821C9CBE}"/>
    <cellStyle name="쉼표 3" xfId="166" xr:uid="{55D8E10F-6682-49FB-83AD-F1CB51E17770}"/>
    <cellStyle name="쉼표 3 2" xfId="319" xr:uid="{9DF6722E-0DF4-4A09-BDFA-CE01C761F728}"/>
    <cellStyle name="쉼표 3 2 2" xfId="624" xr:uid="{330C6B1C-EC1E-4403-84F2-72080E6EA674}"/>
    <cellStyle name="쉼표 3 2 2 2" xfId="1232" xr:uid="{B6A60145-00CA-4047-A12E-2233F7E86FC4}"/>
    <cellStyle name="쉼표 3 2 2 2 2" xfId="2448" xr:uid="{ADEB2A18-77DD-4B04-9350-2FDB2E3F17AF}"/>
    <cellStyle name="쉼표 3 2 2 2 2 2" xfId="4880" xr:uid="{A59AC375-03A4-4D3D-9A6B-2AD89A4A0159}"/>
    <cellStyle name="쉼표 3 2 2 2 2 2 2" xfId="9744" xr:uid="{A7A76008-3C41-4B53-8691-0E882FF61ACF}"/>
    <cellStyle name="쉼표 3 2 2 2 2 2 2 2" xfId="19472" xr:uid="{C1CC4044-A414-4C69-B074-2BFC3341EBD4}"/>
    <cellStyle name="쉼표 3 2 2 2 2 2 2 2 2" xfId="38928" xr:uid="{32744930-C072-4DE6-A8A6-0DDDEB0AD1FA}"/>
    <cellStyle name="쉼표 3 2 2 2 2 2 2 3" xfId="29200" xr:uid="{E7A12FED-CBFD-413E-844A-4B670F64E507}"/>
    <cellStyle name="쉼표 3 2 2 2 2 2 3" xfId="14608" xr:uid="{FDC57CB7-6390-4DE8-B372-1E9A968DFE48}"/>
    <cellStyle name="쉼표 3 2 2 2 2 2 3 2" xfId="34064" xr:uid="{9E687B13-C758-419C-80A6-124254C8E377}"/>
    <cellStyle name="쉼표 3 2 2 2 2 2 4" xfId="24336" xr:uid="{AA66E36F-D2FE-4765-9198-2EC00DD10244}"/>
    <cellStyle name="쉼표 3 2 2 2 2 3" xfId="7312" xr:uid="{6437C449-A8A4-4235-9BBC-52DAA13405DC}"/>
    <cellStyle name="쉼표 3 2 2 2 2 3 2" xfId="17040" xr:uid="{96BC8E1B-0DAC-4964-8B4C-15A85D36222F}"/>
    <cellStyle name="쉼표 3 2 2 2 2 3 2 2" xfId="36496" xr:uid="{0FCB8144-4ED2-4980-914F-25601C10B840}"/>
    <cellStyle name="쉼표 3 2 2 2 2 3 3" xfId="26768" xr:uid="{599D9A83-C3FC-4FD9-B1B9-8AB25E3BA4F0}"/>
    <cellStyle name="쉼표 3 2 2 2 2 4" xfId="12176" xr:uid="{4FE9B1EC-848C-4D3E-869E-D6A6030E9B2C}"/>
    <cellStyle name="쉼표 3 2 2 2 2 4 2" xfId="31632" xr:uid="{3E560C7B-F938-4404-8469-003E48170157}"/>
    <cellStyle name="쉼표 3 2 2 2 2 5" xfId="21904" xr:uid="{8FF47CB9-59BD-40BE-AA7F-306B983964B4}"/>
    <cellStyle name="쉼표 3 2 2 2 3" xfId="3664" xr:uid="{44388856-4F6C-4746-B244-9BEE038E7F95}"/>
    <cellStyle name="쉼표 3 2 2 2 3 2" xfId="8528" xr:uid="{65320EF0-EBCA-427A-A4F5-B0AB3B073D76}"/>
    <cellStyle name="쉼표 3 2 2 2 3 2 2" xfId="18256" xr:uid="{E30EACA7-E920-48D7-A23E-CEAB8E7D0ACE}"/>
    <cellStyle name="쉼표 3 2 2 2 3 2 2 2" xfId="37712" xr:uid="{11062F98-4E6F-42DE-845F-6A4020578E06}"/>
    <cellStyle name="쉼표 3 2 2 2 3 2 3" xfId="27984" xr:uid="{A56C6B3F-2CFF-4995-B1B9-A4D1D51FF206}"/>
    <cellStyle name="쉼표 3 2 2 2 3 3" xfId="13392" xr:uid="{39F2ED44-86A5-478A-8B30-5CBB6760501B}"/>
    <cellStyle name="쉼표 3 2 2 2 3 3 2" xfId="32848" xr:uid="{BC0457FB-9471-44D9-9D21-81098DF296BB}"/>
    <cellStyle name="쉼표 3 2 2 2 3 4" xfId="23120" xr:uid="{5B7CF59F-EEEB-4580-A61A-0B1DA62F7898}"/>
    <cellStyle name="쉼표 3 2 2 2 4" xfId="6096" xr:uid="{EB83CF72-6288-433A-8B4F-37D390F1299E}"/>
    <cellStyle name="쉼표 3 2 2 2 4 2" xfId="15824" xr:uid="{207AE3ED-C80B-4357-BD98-F6C193C500C9}"/>
    <cellStyle name="쉼표 3 2 2 2 4 2 2" xfId="35280" xr:uid="{EB361CB4-9DF2-4B44-A4FA-FB39743B1D00}"/>
    <cellStyle name="쉼표 3 2 2 2 4 3" xfId="25552" xr:uid="{BA921053-8AA0-4302-8E14-F764344AEDB7}"/>
    <cellStyle name="쉼표 3 2 2 2 5" xfId="10960" xr:uid="{74828791-8152-4709-83D5-A4AF7E82CA3B}"/>
    <cellStyle name="쉼표 3 2 2 2 5 2" xfId="30416" xr:uid="{33E374E7-3C18-47C9-BC21-3F9F4AB429CD}"/>
    <cellStyle name="쉼표 3 2 2 2 6" xfId="20688" xr:uid="{156B7C00-22E2-4701-961B-ED718A30C845}"/>
    <cellStyle name="쉼표 3 2 2 3" xfId="1840" xr:uid="{1B61A0C0-9CA7-488D-A288-42A246C7755F}"/>
    <cellStyle name="쉼표 3 2 2 3 2" xfId="4272" xr:uid="{F2E8B244-EB3E-45DD-8D5E-401D5614F832}"/>
    <cellStyle name="쉼표 3 2 2 3 2 2" xfId="9136" xr:uid="{4D718577-A864-4877-8166-2791A681A6AE}"/>
    <cellStyle name="쉼표 3 2 2 3 2 2 2" xfId="18864" xr:uid="{9C5DEA2B-E4A1-4230-9E9B-994D8D09D251}"/>
    <cellStyle name="쉼표 3 2 2 3 2 2 2 2" xfId="38320" xr:uid="{7484BA5E-C70F-4D37-B90A-99BF930B98B9}"/>
    <cellStyle name="쉼표 3 2 2 3 2 2 3" xfId="28592" xr:uid="{C9A78B37-A9A3-40DD-B068-CB44C8D0E912}"/>
    <cellStyle name="쉼표 3 2 2 3 2 3" xfId="14000" xr:uid="{9F12510F-2EDE-449F-A9DA-7B3ADC4E62B8}"/>
    <cellStyle name="쉼표 3 2 2 3 2 3 2" xfId="33456" xr:uid="{FB6A4B1C-D079-42D0-A691-6EDCABDB0E2D}"/>
    <cellStyle name="쉼표 3 2 2 3 2 4" xfId="23728" xr:uid="{13C19FAE-4DAD-4468-BC9D-65D8E51AD309}"/>
    <cellStyle name="쉼표 3 2 2 3 3" xfId="6704" xr:uid="{88849BFD-E4B3-49BC-9272-4510387ADF16}"/>
    <cellStyle name="쉼표 3 2 2 3 3 2" xfId="16432" xr:uid="{1F53EF36-4544-4CBA-BFFA-644DCEEA295A}"/>
    <cellStyle name="쉼표 3 2 2 3 3 2 2" xfId="35888" xr:uid="{3EBE1F46-9B48-4251-8FE1-54A6007EBEE2}"/>
    <cellStyle name="쉼표 3 2 2 3 3 3" xfId="26160" xr:uid="{0498C426-C2E5-4CC2-AE56-34E382D26CD2}"/>
    <cellStyle name="쉼표 3 2 2 3 4" xfId="11568" xr:uid="{6D491EDA-6709-4A5C-B2DD-AB2457A70B8B}"/>
    <cellStyle name="쉼표 3 2 2 3 4 2" xfId="31024" xr:uid="{A5236D50-0B91-4493-BB6C-F4B5E76DFD70}"/>
    <cellStyle name="쉼표 3 2 2 3 5" xfId="21296" xr:uid="{235B2669-99BF-4593-894B-E003A8A90743}"/>
    <cellStyle name="쉼표 3 2 2 4" xfId="3056" xr:uid="{88D2D988-E1C2-462D-9E90-C42E8D2FAB87}"/>
    <cellStyle name="쉼표 3 2 2 4 2" xfId="7920" xr:uid="{80B5F3C7-EDB5-4C62-95D5-7FB48AB2FCA6}"/>
    <cellStyle name="쉼표 3 2 2 4 2 2" xfId="17648" xr:uid="{AFCACCDC-43DC-4DD5-AECE-9C60D95E344D}"/>
    <cellStyle name="쉼표 3 2 2 4 2 2 2" xfId="37104" xr:uid="{95DFA944-92C5-442C-8378-30F0FCFB442C}"/>
    <cellStyle name="쉼표 3 2 2 4 2 3" xfId="27376" xr:uid="{C06C711D-BFDC-436A-9A3C-605E0501CE4E}"/>
    <cellStyle name="쉼표 3 2 2 4 3" xfId="12784" xr:uid="{1859ED87-59F6-4235-8469-183ED5EC72DC}"/>
    <cellStyle name="쉼표 3 2 2 4 3 2" xfId="32240" xr:uid="{A454E9CF-C1B4-40CB-9EC4-6C97058647B0}"/>
    <cellStyle name="쉼표 3 2 2 4 4" xfId="22512" xr:uid="{E10DA08B-83F5-40F5-9646-C944ECFF9E78}"/>
    <cellStyle name="쉼표 3 2 2 5" xfId="5488" xr:uid="{1C6DCB35-63EA-473B-9A33-830649FD32E7}"/>
    <cellStyle name="쉼표 3 2 2 5 2" xfId="15216" xr:uid="{44B83A09-B08B-40AD-8A8C-33F705AFF56C}"/>
    <cellStyle name="쉼표 3 2 2 5 2 2" xfId="34672" xr:uid="{9A0A63C6-29E1-42ED-B40C-EF2420951AC8}"/>
    <cellStyle name="쉼표 3 2 2 5 3" xfId="24944" xr:uid="{237F4E26-1D3E-4A09-BF34-F352858225E8}"/>
    <cellStyle name="쉼표 3 2 2 6" xfId="10352" xr:uid="{403C7963-1CE9-4D3C-B5D5-94322707A9B0}"/>
    <cellStyle name="쉼표 3 2 2 6 2" xfId="29808" xr:uid="{8A5C9966-46D1-4736-87E1-A46789456DAE}"/>
    <cellStyle name="쉼표 3 2 2 7" xfId="20080" xr:uid="{FD11A990-CB9F-4302-9A94-9FD5E15887C6}"/>
    <cellStyle name="쉼표 3 2 3" xfId="928" xr:uid="{8C4DFD9E-7166-44CB-A89B-68F24623ECB5}"/>
    <cellStyle name="쉼표 3 2 3 2" xfId="2144" xr:uid="{33DCDBD8-B597-4EC0-92EB-497612F3C738}"/>
    <cellStyle name="쉼표 3 2 3 2 2" xfId="4576" xr:uid="{EAD837BE-1B04-4A07-BDD5-7A138DC6FFD5}"/>
    <cellStyle name="쉼표 3 2 3 2 2 2" xfId="9440" xr:uid="{5102BBA9-3B9A-4D5F-8597-03FA67C3D111}"/>
    <cellStyle name="쉼표 3 2 3 2 2 2 2" xfId="19168" xr:uid="{32EF560C-8B2E-48C2-9376-26987F48B61E}"/>
    <cellStyle name="쉼표 3 2 3 2 2 2 2 2" xfId="38624" xr:uid="{EBE4D835-ADD8-4820-950F-7C3F10B23A25}"/>
    <cellStyle name="쉼표 3 2 3 2 2 2 3" xfId="28896" xr:uid="{BEBB4877-12D1-4E4D-BCDA-3F3173F6C54C}"/>
    <cellStyle name="쉼표 3 2 3 2 2 3" xfId="14304" xr:uid="{4FF60085-72CD-4520-B0D2-081F6621C0C2}"/>
    <cellStyle name="쉼표 3 2 3 2 2 3 2" xfId="33760" xr:uid="{14882EDC-AEA1-4C1A-B5D3-06CBE30331E0}"/>
    <cellStyle name="쉼표 3 2 3 2 2 4" xfId="24032" xr:uid="{93814452-D1E4-4D8E-9C45-18C7A1742784}"/>
    <cellStyle name="쉼표 3 2 3 2 3" xfId="7008" xr:uid="{3E6AA679-3ADD-4807-A55C-6DD178626E28}"/>
    <cellStyle name="쉼표 3 2 3 2 3 2" xfId="16736" xr:uid="{A878BF34-701B-4DEA-B348-3B01C1B6652E}"/>
    <cellStyle name="쉼표 3 2 3 2 3 2 2" xfId="36192" xr:uid="{7A2777A9-7C64-49D4-9DE7-CA2BA5234468}"/>
    <cellStyle name="쉼표 3 2 3 2 3 3" xfId="26464" xr:uid="{B722BFC9-854B-4966-9B63-DD1754E3D35E}"/>
    <cellStyle name="쉼표 3 2 3 2 4" xfId="11872" xr:uid="{72A1A709-FC56-426A-AC58-11919FE1F4A9}"/>
    <cellStyle name="쉼표 3 2 3 2 4 2" xfId="31328" xr:uid="{D673D96B-336C-44DF-A48D-4997B29B5D53}"/>
    <cellStyle name="쉼표 3 2 3 2 5" xfId="21600" xr:uid="{F12EBDC9-2B92-4720-8419-5AE850768E38}"/>
    <cellStyle name="쉼표 3 2 3 3" xfId="3360" xr:uid="{9F20DF28-F12D-444A-9E58-66922BB83B92}"/>
    <cellStyle name="쉼표 3 2 3 3 2" xfId="8224" xr:uid="{10B0833D-C65B-4E0F-AF79-BDE3F92AA6B5}"/>
    <cellStyle name="쉼표 3 2 3 3 2 2" xfId="17952" xr:uid="{8517A800-42C0-4F30-8378-BC98C626A52C}"/>
    <cellStyle name="쉼표 3 2 3 3 2 2 2" xfId="37408" xr:uid="{B047532E-6183-47A3-BA3B-F92159D28B4C}"/>
    <cellStyle name="쉼표 3 2 3 3 2 3" xfId="27680" xr:uid="{F97E3203-1C5F-457F-9E30-92ACD78A5DB0}"/>
    <cellStyle name="쉼표 3 2 3 3 3" xfId="13088" xr:uid="{1003B69D-ECF1-4016-8B3D-543FDC7290D0}"/>
    <cellStyle name="쉼표 3 2 3 3 3 2" xfId="32544" xr:uid="{4EE5988F-B4F1-42B3-BE82-702EC0A05259}"/>
    <cellStyle name="쉼표 3 2 3 3 4" xfId="22816" xr:uid="{0C4EE1DF-8172-4A51-95A2-9127B2BFD49F}"/>
    <cellStyle name="쉼표 3 2 3 4" xfId="5792" xr:uid="{8040D028-15FA-4290-BF87-9AF55B48CD0C}"/>
    <cellStyle name="쉼표 3 2 3 4 2" xfId="15520" xr:uid="{00591DB0-ED52-4444-A41E-CABD4783C722}"/>
    <cellStyle name="쉼표 3 2 3 4 2 2" xfId="34976" xr:uid="{FA9DD99E-D6F5-4CC1-8C8C-0F0FEF326257}"/>
    <cellStyle name="쉼표 3 2 3 4 3" xfId="25248" xr:uid="{BEADDE97-6E44-4CCD-BD89-6B91959731E1}"/>
    <cellStyle name="쉼표 3 2 3 5" xfId="10656" xr:uid="{776130CE-4BCB-4EC4-9F54-207F7F7D8144}"/>
    <cellStyle name="쉼표 3 2 3 5 2" xfId="30112" xr:uid="{3D61DB05-EDDF-4D5F-8203-6591EECD79D3}"/>
    <cellStyle name="쉼표 3 2 3 6" xfId="20384" xr:uid="{342E8218-2D44-4742-A35E-539C4924B577}"/>
    <cellStyle name="쉼표 3 2 4" xfId="1536" xr:uid="{B1F99099-61A6-4D7A-9DF5-BE60EC82A99D}"/>
    <cellStyle name="쉼표 3 2 4 2" xfId="3968" xr:uid="{BB1B204B-04BC-47D4-AF7D-C1A658618B77}"/>
    <cellStyle name="쉼표 3 2 4 2 2" xfId="8832" xr:uid="{BB214BFE-D742-4CBF-8EF1-91DE77437093}"/>
    <cellStyle name="쉼표 3 2 4 2 2 2" xfId="18560" xr:uid="{A905CBCF-A93B-4C9C-AC87-56E7D12F87B0}"/>
    <cellStyle name="쉼표 3 2 4 2 2 2 2" xfId="38016" xr:uid="{6C504990-7FAA-44E3-A5C8-81E06F57FD9D}"/>
    <cellStyle name="쉼표 3 2 4 2 2 3" xfId="28288" xr:uid="{0CBD5343-C06F-4545-B971-B0D50A060399}"/>
    <cellStyle name="쉼표 3 2 4 2 3" xfId="13696" xr:uid="{7101AA22-BF33-43BB-85D6-0F2F85A83643}"/>
    <cellStyle name="쉼표 3 2 4 2 3 2" xfId="33152" xr:uid="{C8833522-EFC4-4470-92EC-E302F5955A41}"/>
    <cellStyle name="쉼표 3 2 4 2 4" xfId="23424" xr:uid="{654A018E-051C-494F-84E5-EBBA8E5C9288}"/>
    <cellStyle name="쉼표 3 2 4 3" xfId="6400" xr:uid="{8BF39E3E-7F30-4DCF-82A1-3A1B34F1C032}"/>
    <cellStyle name="쉼표 3 2 4 3 2" xfId="16128" xr:uid="{501B492D-093B-4CCD-B90B-F9ABED752C59}"/>
    <cellStyle name="쉼표 3 2 4 3 2 2" xfId="35584" xr:uid="{CA871E1A-FF70-422C-9CB1-AA475B735DDC}"/>
    <cellStyle name="쉼표 3 2 4 3 3" xfId="25856" xr:uid="{EC5724EC-B06D-4466-8981-EE1B470AE651}"/>
    <cellStyle name="쉼표 3 2 4 4" xfId="11264" xr:uid="{5A770396-E12D-4B17-865B-16B129366423}"/>
    <cellStyle name="쉼표 3 2 4 4 2" xfId="30720" xr:uid="{05D46517-8937-4BC1-ACE7-FE8807D7F0AB}"/>
    <cellStyle name="쉼표 3 2 4 5" xfId="20992" xr:uid="{C4EBB6E9-4E66-40DE-840F-435417E8928F}"/>
    <cellStyle name="쉼표 3 2 5" xfId="2752" xr:uid="{B164E4FD-C686-4D55-B97E-A5CAA9212B9E}"/>
    <cellStyle name="쉼표 3 2 5 2" xfId="7616" xr:uid="{D6196C70-3162-49B3-873F-946483C4E5AC}"/>
    <cellStyle name="쉼표 3 2 5 2 2" xfId="17344" xr:uid="{3A82EFA9-9F94-426E-BD3D-C12A902C2F47}"/>
    <cellStyle name="쉼표 3 2 5 2 2 2" xfId="36800" xr:uid="{2D876E53-1261-46A1-8C5C-841C15F4B472}"/>
    <cellStyle name="쉼표 3 2 5 2 3" xfId="27072" xr:uid="{849C9DEA-0CD1-42AD-9819-6D97003D71E7}"/>
    <cellStyle name="쉼표 3 2 5 3" xfId="12480" xr:uid="{F07183FF-2636-4E2C-9240-38005B8A87E6}"/>
    <cellStyle name="쉼표 3 2 5 3 2" xfId="31936" xr:uid="{878BD4F3-B676-4512-814B-5A60A655EFBD}"/>
    <cellStyle name="쉼표 3 2 5 4" xfId="22208" xr:uid="{E5D882EB-46BF-4F9A-97BF-DA697A2C9BF0}"/>
    <cellStyle name="쉼표 3 2 6" xfId="5184" xr:uid="{07C8D4CA-0743-4A3B-958C-C84BBC281174}"/>
    <cellStyle name="쉼표 3 2 6 2" xfId="14912" xr:uid="{1F4A3339-4DDC-460B-9971-AD3940089C85}"/>
    <cellStyle name="쉼표 3 2 6 2 2" xfId="34368" xr:uid="{2E15CAC9-6780-44A7-A243-880D6CCC2E42}"/>
    <cellStyle name="쉼표 3 2 6 3" xfId="24640" xr:uid="{63F2F899-AEF4-48B2-AE50-F307D7D9197A}"/>
    <cellStyle name="쉼표 3 2 7" xfId="10048" xr:uid="{FA96E5B1-5651-43A9-A35C-5E2801E66807}"/>
    <cellStyle name="쉼표 3 2 7 2" xfId="29504" xr:uid="{B39D94F8-CEB8-46AC-AFD8-A450142FD58C}"/>
    <cellStyle name="쉼표 3 2 8" xfId="19776" xr:uid="{4E24B439-76A3-4C30-8CE7-315C5CB9ECCA}"/>
    <cellStyle name="쉼표 3 3" xfId="472" xr:uid="{396FC738-548E-4444-8FCF-07C5235532C1}"/>
    <cellStyle name="쉼표 3 3 2" xfId="1080" xr:uid="{5F8897E6-5E78-43FB-B40D-7FAF5B29BAEE}"/>
    <cellStyle name="쉼표 3 3 2 2" xfId="2296" xr:uid="{9F1600A6-83E4-4446-8F5F-1C85791B2E58}"/>
    <cellStyle name="쉼표 3 3 2 2 2" xfId="4728" xr:uid="{16B6C023-9263-4441-ADAC-33032F6AE9D2}"/>
    <cellStyle name="쉼표 3 3 2 2 2 2" xfId="9592" xr:uid="{7401A27B-714F-42EC-8CE3-7B1647F69EAC}"/>
    <cellStyle name="쉼표 3 3 2 2 2 2 2" xfId="19320" xr:uid="{2CC4269F-E10D-41BB-B24F-AB105C64FA8C}"/>
    <cellStyle name="쉼표 3 3 2 2 2 2 2 2" xfId="38776" xr:uid="{C25414BB-05AD-4D06-B428-AFFEDECD5900}"/>
    <cellStyle name="쉼표 3 3 2 2 2 2 3" xfId="29048" xr:uid="{56F6606F-E039-4FED-9E38-0D2EAAFF81EC}"/>
    <cellStyle name="쉼표 3 3 2 2 2 3" xfId="14456" xr:uid="{A918F950-7217-4649-A434-DBBC7A05D7FE}"/>
    <cellStyle name="쉼표 3 3 2 2 2 3 2" xfId="33912" xr:uid="{C84B9105-D10F-4078-BC64-61D233C8E635}"/>
    <cellStyle name="쉼표 3 3 2 2 2 4" xfId="24184" xr:uid="{9FC3FBD1-3E3B-4B1B-8046-8F9D667EF128}"/>
    <cellStyle name="쉼표 3 3 2 2 3" xfId="7160" xr:uid="{72AB5045-0E36-4758-B9B9-C8822F62ED77}"/>
    <cellStyle name="쉼표 3 3 2 2 3 2" xfId="16888" xr:uid="{A493EFC4-7FCA-4A9D-878A-97CFF30F2864}"/>
    <cellStyle name="쉼표 3 3 2 2 3 2 2" xfId="36344" xr:uid="{DE9595DA-C787-422F-A249-4179F282E9BC}"/>
    <cellStyle name="쉼표 3 3 2 2 3 3" xfId="26616" xr:uid="{BF2360E0-8607-45D9-8BFB-0AFFBFE692CA}"/>
    <cellStyle name="쉼표 3 3 2 2 4" xfId="12024" xr:uid="{CBDA7563-D40B-475E-8D9C-173E7E1FE072}"/>
    <cellStyle name="쉼표 3 3 2 2 4 2" xfId="31480" xr:uid="{FFEAF1A1-CC19-4964-84E7-D82EEC3FC793}"/>
    <cellStyle name="쉼표 3 3 2 2 5" xfId="21752" xr:uid="{B4203CD6-C583-479E-BAC3-4BE20146A5EF}"/>
    <cellStyle name="쉼표 3 3 2 3" xfId="3512" xr:uid="{81395085-7E51-47FC-BF25-86ADC5251CCF}"/>
    <cellStyle name="쉼표 3 3 2 3 2" xfId="8376" xr:uid="{1394DDA1-205D-4FF3-B89A-81D18635290A}"/>
    <cellStyle name="쉼표 3 3 2 3 2 2" xfId="18104" xr:uid="{4808E300-6A96-4B6E-81C8-26B82DFE63A1}"/>
    <cellStyle name="쉼표 3 3 2 3 2 2 2" xfId="37560" xr:uid="{FD7153B0-C4AF-4803-B96A-7E3FB7E8A2F7}"/>
    <cellStyle name="쉼표 3 3 2 3 2 3" xfId="27832" xr:uid="{40374E85-1E98-4C72-BB11-D7FAE16C4786}"/>
    <cellStyle name="쉼표 3 3 2 3 3" xfId="13240" xr:uid="{2B37C6FA-5165-4868-9EC4-5519186E7F2C}"/>
    <cellStyle name="쉼표 3 3 2 3 3 2" xfId="32696" xr:uid="{A02B7C03-73FA-44B1-AB7F-67049295CEDD}"/>
    <cellStyle name="쉼표 3 3 2 3 4" xfId="22968" xr:uid="{C97EE881-0450-4D14-81B4-25F0285B1C8C}"/>
    <cellStyle name="쉼표 3 3 2 4" xfId="5944" xr:uid="{4243B4FA-B3F8-4934-9100-F4A858338677}"/>
    <cellStyle name="쉼표 3 3 2 4 2" xfId="15672" xr:uid="{D9C6C149-FE98-4A45-8C10-77DE0884A6DD}"/>
    <cellStyle name="쉼표 3 3 2 4 2 2" xfId="35128" xr:uid="{49E0452E-0716-4C24-B465-9E230CD79D30}"/>
    <cellStyle name="쉼표 3 3 2 4 3" xfId="25400" xr:uid="{A2E01360-3EF7-4AD9-8F7D-D2B1AA6244BE}"/>
    <cellStyle name="쉼표 3 3 2 5" xfId="10808" xr:uid="{811DE34D-1873-474B-B28A-934D9ACD3E80}"/>
    <cellStyle name="쉼표 3 3 2 5 2" xfId="30264" xr:uid="{561B4752-AAE5-4FFB-9682-C5A8A4A5BB9B}"/>
    <cellStyle name="쉼표 3 3 2 6" xfId="20536" xr:uid="{96655C05-BE52-4C38-8445-709C8147A066}"/>
    <cellStyle name="쉼표 3 3 3" xfId="1688" xr:uid="{61E6D6D4-858E-4419-9AA1-0EE2544AEF58}"/>
    <cellStyle name="쉼표 3 3 3 2" xfId="4120" xr:uid="{1FB95EE0-2DAE-42DF-ABF3-F42BC03C1237}"/>
    <cellStyle name="쉼표 3 3 3 2 2" xfId="8984" xr:uid="{2AA78340-D327-41D1-AFA5-7A357ADC8832}"/>
    <cellStyle name="쉼표 3 3 3 2 2 2" xfId="18712" xr:uid="{4EF6C08A-ED68-498B-9557-58859BA3D574}"/>
    <cellStyle name="쉼표 3 3 3 2 2 2 2" xfId="38168" xr:uid="{5B8B4B94-DCAC-4397-8F5F-22740BEF3E23}"/>
    <cellStyle name="쉼표 3 3 3 2 2 3" xfId="28440" xr:uid="{2C21FF4F-DA96-4DBC-9CBA-A55B77561C85}"/>
    <cellStyle name="쉼표 3 3 3 2 3" xfId="13848" xr:uid="{F0FB02D8-3469-4E05-90F7-916949F3DBE7}"/>
    <cellStyle name="쉼표 3 3 3 2 3 2" xfId="33304" xr:uid="{D14FE7F8-5DD6-46F1-AB6B-CE7CBA14DD08}"/>
    <cellStyle name="쉼표 3 3 3 2 4" xfId="23576" xr:uid="{B1881CD9-EAC6-401F-96B7-348441A3DBEF}"/>
    <cellStyle name="쉼표 3 3 3 3" xfId="6552" xr:uid="{E7C54235-1407-43C1-B40C-8C7EF8FFF440}"/>
    <cellStyle name="쉼표 3 3 3 3 2" xfId="16280" xr:uid="{0D8CFEE9-FE32-43D8-94D8-89918D14552B}"/>
    <cellStyle name="쉼표 3 3 3 3 2 2" xfId="35736" xr:uid="{F7F2CADB-259C-496E-B6E9-B33622216756}"/>
    <cellStyle name="쉼표 3 3 3 3 3" xfId="26008" xr:uid="{34383996-D5F5-4B57-A417-B131AC4C2D9E}"/>
    <cellStyle name="쉼표 3 3 3 4" xfId="11416" xr:uid="{5F12E408-1E68-4737-A663-9E67E9164AEC}"/>
    <cellStyle name="쉼표 3 3 3 4 2" xfId="30872" xr:uid="{9CA636F5-7B0D-4C34-A94C-856CB69E3B45}"/>
    <cellStyle name="쉼표 3 3 3 5" xfId="21144" xr:uid="{9992EBA5-08AC-4A9B-B039-939E7F8D3B67}"/>
    <cellStyle name="쉼표 3 3 4" xfId="2904" xr:uid="{9E4D8644-6757-4453-B32F-1599DBDDFF6C}"/>
    <cellStyle name="쉼표 3 3 4 2" xfId="7768" xr:uid="{FA10742A-F01E-4AE3-90B6-8A94F976DBA5}"/>
    <cellStyle name="쉼표 3 3 4 2 2" xfId="17496" xr:uid="{D41D6243-4005-43E4-9DC1-6EFAFC015E38}"/>
    <cellStyle name="쉼표 3 3 4 2 2 2" xfId="36952" xr:uid="{D033CAAF-798A-40E0-AFCF-13FE31D03888}"/>
    <cellStyle name="쉼표 3 3 4 2 3" xfId="27224" xr:uid="{BCA0F5BB-D762-4631-8A8E-B6B90277C1AD}"/>
    <cellStyle name="쉼표 3 3 4 3" xfId="12632" xr:uid="{CBA5A76F-084C-48A4-8DD6-4E89EA5F439E}"/>
    <cellStyle name="쉼표 3 3 4 3 2" xfId="32088" xr:uid="{8D029C5C-FD0C-473C-BBDD-0F27B11A044C}"/>
    <cellStyle name="쉼표 3 3 4 4" xfId="22360" xr:uid="{470A3547-2963-401E-9FAF-1FC3C827D1CA}"/>
    <cellStyle name="쉼표 3 3 5" xfId="5336" xr:uid="{E2BCFE0D-A2DB-46A5-B7DD-2841D0736A92}"/>
    <cellStyle name="쉼표 3 3 5 2" xfId="15064" xr:uid="{A30DFAB9-7AA1-40C7-8CC9-234970A1D27C}"/>
    <cellStyle name="쉼표 3 3 5 2 2" xfId="34520" xr:uid="{0A705A8F-224B-4A83-92FC-5CC111FD4FFC}"/>
    <cellStyle name="쉼표 3 3 5 3" xfId="24792" xr:uid="{F853EA23-B86F-43A1-96B7-28843D520040}"/>
    <cellStyle name="쉼표 3 3 6" xfId="10200" xr:uid="{9F59F4B1-8C0B-4037-A96E-10D67D50911A}"/>
    <cellStyle name="쉼표 3 3 6 2" xfId="29656" xr:uid="{CFE28FD4-E044-42A9-97C5-7FB56CF45440}"/>
    <cellStyle name="쉼표 3 3 7" xfId="19928" xr:uid="{9BB05B01-FC3E-49E4-8698-86FDAF179EDD}"/>
    <cellStyle name="쉼표 3 4" xfId="776" xr:uid="{44112668-9D27-4025-B265-D69AAE2AE2F2}"/>
    <cellStyle name="쉼표 3 4 2" xfId="1992" xr:uid="{A50BAF2F-436E-48E6-A78D-88D7DF7E5B21}"/>
    <cellStyle name="쉼표 3 4 2 2" xfId="4424" xr:uid="{9BC4143D-9BE5-4BF5-A664-1C8393930603}"/>
    <cellStyle name="쉼표 3 4 2 2 2" xfId="9288" xr:uid="{74E64781-C0B4-4AF5-9B4A-6C96039825F2}"/>
    <cellStyle name="쉼표 3 4 2 2 2 2" xfId="19016" xr:uid="{F88C5612-BC14-4DA8-B8E1-EA4C54AA9DD4}"/>
    <cellStyle name="쉼표 3 4 2 2 2 2 2" xfId="38472" xr:uid="{74E69680-2567-4BB6-B804-20C36AE9A065}"/>
    <cellStyle name="쉼표 3 4 2 2 2 3" xfId="28744" xr:uid="{A9902A64-CBF4-46A9-90D6-E50C2FAC683C}"/>
    <cellStyle name="쉼표 3 4 2 2 3" xfId="14152" xr:uid="{F2F1F466-9ADE-4447-B960-83B87DE70AB6}"/>
    <cellStyle name="쉼표 3 4 2 2 3 2" xfId="33608" xr:uid="{5178ED4C-9B0A-4C25-812E-9D78BB4DD6BD}"/>
    <cellStyle name="쉼표 3 4 2 2 4" xfId="23880" xr:uid="{B60BF83F-4E6E-4AF1-B0E5-E85D2008C0C4}"/>
    <cellStyle name="쉼표 3 4 2 3" xfId="6856" xr:uid="{E85D6A60-FCF4-47AA-8059-038EEB470AF2}"/>
    <cellStyle name="쉼표 3 4 2 3 2" xfId="16584" xr:uid="{AB22002D-48AA-40E5-9CD8-9882591C1506}"/>
    <cellStyle name="쉼표 3 4 2 3 2 2" xfId="36040" xr:uid="{AA82812A-2E10-43E4-A3F7-F2580E54FBEF}"/>
    <cellStyle name="쉼표 3 4 2 3 3" xfId="26312" xr:uid="{E3204D76-98CF-4B19-A8EB-76A390941805}"/>
    <cellStyle name="쉼표 3 4 2 4" xfId="11720" xr:uid="{E9A4FAC1-B7D7-4952-ABF1-507F6F0A6193}"/>
    <cellStyle name="쉼표 3 4 2 4 2" xfId="31176" xr:uid="{20EDE99E-0D7D-4B03-AC24-3E1DABE7C498}"/>
    <cellStyle name="쉼표 3 4 2 5" xfId="21448" xr:uid="{F871B421-1C7C-432B-A1C0-6CD7DE8F7180}"/>
    <cellStyle name="쉼표 3 4 3" xfId="3208" xr:uid="{13358653-FB2D-4A49-B4AA-3505F26EB0D7}"/>
    <cellStyle name="쉼표 3 4 3 2" xfId="8072" xr:uid="{A21BEF17-49EE-4167-8D44-8C8BC82FF291}"/>
    <cellStyle name="쉼표 3 4 3 2 2" xfId="17800" xr:uid="{142F0B60-25DE-40A9-B5E8-0A0D3B186697}"/>
    <cellStyle name="쉼표 3 4 3 2 2 2" xfId="37256" xr:uid="{2281992F-BB2B-4633-B0FA-AD28363DA785}"/>
    <cellStyle name="쉼표 3 4 3 2 3" xfId="27528" xr:uid="{641378E5-1F8F-40E4-831A-052EAAA8EF34}"/>
    <cellStyle name="쉼표 3 4 3 3" xfId="12936" xr:uid="{DE0C5B4A-AAD7-41EB-8AB4-CDC99EA65699}"/>
    <cellStyle name="쉼표 3 4 3 3 2" xfId="32392" xr:uid="{9CBE93F6-2252-41C1-876E-A75817A2B83F}"/>
    <cellStyle name="쉼표 3 4 3 4" xfId="22664" xr:uid="{4C7C2978-98F2-42B1-A5CD-5B751BE07294}"/>
    <cellStyle name="쉼표 3 4 4" xfId="5640" xr:uid="{5DBE685F-55D8-4ED6-BA39-80EA552952B8}"/>
    <cellStyle name="쉼표 3 4 4 2" xfId="15368" xr:uid="{03A2EE1C-637B-431F-94BE-76581FA4CAB4}"/>
    <cellStyle name="쉼표 3 4 4 2 2" xfId="34824" xr:uid="{7911955B-E8FC-48AB-8668-4FE7D7DA2B27}"/>
    <cellStyle name="쉼표 3 4 4 3" xfId="25096" xr:uid="{8027744D-3C4F-4549-8179-0E0A37C4C871}"/>
    <cellStyle name="쉼표 3 4 5" xfId="10504" xr:uid="{BCF713AF-85B1-483D-AC25-EE5F5E1F8900}"/>
    <cellStyle name="쉼표 3 4 5 2" xfId="29960" xr:uid="{594DD709-FD4B-4907-A0FB-FF3768761918}"/>
    <cellStyle name="쉼표 3 4 6" xfId="20232" xr:uid="{AAD33C33-D7DD-4C34-B4B3-38EA52BC3070}"/>
    <cellStyle name="쉼표 3 5" xfId="1384" xr:uid="{AF38516F-E3E9-466B-AE29-E63F9462F1B7}"/>
    <cellStyle name="쉼표 3 5 2" xfId="3816" xr:uid="{AE473281-907E-443D-BA94-A3E8AF6F895B}"/>
    <cellStyle name="쉼표 3 5 2 2" xfId="8680" xr:uid="{F4212934-9E4D-4C8B-ABF8-AEB47CA6A8B5}"/>
    <cellStyle name="쉼표 3 5 2 2 2" xfId="18408" xr:uid="{E47FAAEC-E75F-4FA7-A7B0-E511B1B1EFB6}"/>
    <cellStyle name="쉼표 3 5 2 2 2 2" xfId="37864" xr:uid="{4CAA7A91-D1DD-4EFC-BE95-3CD7733F5FEF}"/>
    <cellStyle name="쉼표 3 5 2 2 3" xfId="28136" xr:uid="{198B91CD-48BF-4A57-A513-BC73A5788F91}"/>
    <cellStyle name="쉼표 3 5 2 3" xfId="13544" xr:uid="{FE8117B7-48D1-4176-A810-CEC4320B6311}"/>
    <cellStyle name="쉼표 3 5 2 3 2" xfId="33000" xr:uid="{A97419CA-1862-49FB-A245-0349FE4E566E}"/>
    <cellStyle name="쉼표 3 5 2 4" xfId="23272" xr:uid="{0C02AA3F-0582-4FB1-B73C-CF0C738FFB05}"/>
    <cellStyle name="쉼표 3 5 3" xfId="6248" xr:uid="{F3F58E34-C9C6-4E71-B360-98C2A3B8C431}"/>
    <cellStyle name="쉼표 3 5 3 2" xfId="15976" xr:uid="{6E8F79A7-73F5-4654-8540-850795E75339}"/>
    <cellStyle name="쉼표 3 5 3 2 2" xfId="35432" xr:uid="{DB20FFE0-1801-4371-93F1-7C7E995C89CC}"/>
    <cellStyle name="쉼표 3 5 3 3" xfId="25704" xr:uid="{FE1BD8B6-B489-461B-99F1-DD6CBC233A7F}"/>
    <cellStyle name="쉼표 3 5 4" xfId="11112" xr:uid="{E8AEE1BB-5972-4878-96BB-339109F82E4D}"/>
    <cellStyle name="쉼표 3 5 4 2" xfId="30568" xr:uid="{6D360968-A064-4890-B81B-1AD5DC61BA42}"/>
    <cellStyle name="쉼표 3 5 5" xfId="20840" xr:uid="{2660C35A-48AB-49CD-8F2E-722114422F49}"/>
    <cellStyle name="쉼표 3 6" xfId="2600" xr:uid="{287B0189-81F6-41BB-B903-3AF77BF3C897}"/>
    <cellStyle name="쉼표 3 6 2" xfId="7464" xr:uid="{B3A707D3-A8F3-4F79-B8C4-289B054FFA23}"/>
    <cellStyle name="쉼표 3 6 2 2" xfId="17192" xr:uid="{1619265E-1081-4D6B-B7DB-F7FCA814FDE5}"/>
    <cellStyle name="쉼표 3 6 2 2 2" xfId="36648" xr:uid="{0C357BAC-1FAD-4E1E-8DBB-A3BD0B7F2E60}"/>
    <cellStyle name="쉼표 3 6 2 3" xfId="26920" xr:uid="{142D4E16-BF66-4565-A335-4CAAE9A79F10}"/>
    <cellStyle name="쉼표 3 6 3" xfId="12328" xr:uid="{C6A37242-285A-4206-8043-63E345080DED}"/>
    <cellStyle name="쉼표 3 6 3 2" xfId="31784" xr:uid="{017427D0-0C93-447C-A581-0CCFBB8837AF}"/>
    <cellStyle name="쉼표 3 6 4" xfId="22056" xr:uid="{C3F270F2-CFDC-4FFB-B042-AF8B83DA660F}"/>
    <cellStyle name="쉼표 3 7" xfId="5032" xr:uid="{69F084E0-ED0E-4F07-A52E-E4D5FF0C694E}"/>
    <cellStyle name="쉼표 3 7 2" xfId="14760" xr:uid="{88CFCF90-DEAD-4751-BCCB-1E77CEA7A3AD}"/>
    <cellStyle name="쉼표 3 7 2 2" xfId="34216" xr:uid="{FDFD515E-13F4-446C-85BE-DB9854849FDF}"/>
    <cellStyle name="쉼표 3 7 3" xfId="24488" xr:uid="{C63B426E-AB3D-46C6-A086-88EC3417C0D3}"/>
    <cellStyle name="쉼표 3 8" xfId="9896" xr:uid="{954258C5-BB11-4B71-BC51-27FF6B1E3A91}"/>
    <cellStyle name="쉼표 3 8 2" xfId="29352" xr:uid="{60A250D1-79CD-472B-910E-9BE6C9DCE9C1}"/>
    <cellStyle name="쉼표 3 9" xfId="19624" xr:uid="{240A972C-CD2C-40B1-8CA3-F7EAD39AC039}"/>
    <cellStyle name="쉼표 30" xfId="209" xr:uid="{B9A8C0ED-E48C-4747-97B9-A3BA32B05D9F}"/>
    <cellStyle name="쉼표 30 2" xfId="361" xr:uid="{F2F80DDA-B17A-4576-857C-BC1AA3F28E2F}"/>
    <cellStyle name="쉼표 30 2 2" xfId="666" xr:uid="{9E779AEB-E09E-4BDB-88E0-39B910FB8981}"/>
    <cellStyle name="쉼표 30 2 2 2" xfId="1274" xr:uid="{6C856F26-005C-493B-B71D-E6D2DF90F09B}"/>
    <cellStyle name="쉼표 30 2 2 2 2" xfId="2490" xr:uid="{19E6C53D-9A72-477D-830C-47DD579ECC46}"/>
    <cellStyle name="쉼표 30 2 2 2 2 2" xfId="4922" xr:uid="{9B4E828F-01E2-479E-8775-539EFDC2CD03}"/>
    <cellStyle name="쉼표 30 2 2 2 2 2 2" xfId="9786" xr:uid="{89E86AD0-EE83-4BA4-89AD-462114A53FAF}"/>
    <cellStyle name="쉼표 30 2 2 2 2 2 2 2" xfId="19514" xr:uid="{6A8C67ED-3379-4E58-9716-296D0758ECDE}"/>
    <cellStyle name="쉼표 30 2 2 2 2 2 2 2 2" xfId="38970" xr:uid="{74D13022-F152-40B8-960C-B77DFA899859}"/>
    <cellStyle name="쉼표 30 2 2 2 2 2 2 3" xfId="29242" xr:uid="{0DFD6388-710F-42A0-B06F-5B03C497BE9C}"/>
    <cellStyle name="쉼표 30 2 2 2 2 2 3" xfId="14650" xr:uid="{9F34CC7B-FE4A-42B9-AD01-7EF6F8E60C47}"/>
    <cellStyle name="쉼표 30 2 2 2 2 2 3 2" xfId="34106" xr:uid="{42DC5232-0CD9-4EB1-B459-4680FA32BFFE}"/>
    <cellStyle name="쉼표 30 2 2 2 2 2 4" xfId="24378" xr:uid="{C1FC8B11-CE60-49FE-BD68-1DCC59B64C73}"/>
    <cellStyle name="쉼표 30 2 2 2 2 3" xfId="7354" xr:uid="{8DB2E510-A3EC-42A2-9E52-48126D71FE58}"/>
    <cellStyle name="쉼표 30 2 2 2 2 3 2" xfId="17082" xr:uid="{F2029C45-049E-498E-8827-6F1A0BBA2EC9}"/>
    <cellStyle name="쉼표 30 2 2 2 2 3 2 2" xfId="36538" xr:uid="{1AA87893-E344-434F-AF1E-FE78D4FDAF38}"/>
    <cellStyle name="쉼표 30 2 2 2 2 3 3" xfId="26810" xr:uid="{3FD2C717-B94F-44FB-B702-8604CD761CE9}"/>
    <cellStyle name="쉼표 30 2 2 2 2 4" xfId="12218" xr:uid="{BD74D8A1-4CA7-4CDE-94DB-827C785D6CD0}"/>
    <cellStyle name="쉼표 30 2 2 2 2 4 2" xfId="31674" xr:uid="{313708D6-1961-4163-85FD-B1EC8A2A6E17}"/>
    <cellStyle name="쉼표 30 2 2 2 2 5" xfId="21946" xr:uid="{F49B856A-6D1A-49E0-BEDD-439396937438}"/>
    <cellStyle name="쉼표 30 2 2 2 3" xfId="3706" xr:uid="{DD443A6E-D2BE-46BA-A439-AF3467BA0DE0}"/>
    <cellStyle name="쉼표 30 2 2 2 3 2" xfId="8570" xr:uid="{AE0F07E3-EB13-4831-A82C-2B569877BB41}"/>
    <cellStyle name="쉼표 30 2 2 2 3 2 2" xfId="18298" xr:uid="{F7D98532-AF94-4C06-860F-11A7980BAAFB}"/>
    <cellStyle name="쉼표 30 2 2 2 3 2 2 2" xfId="37754" xr:uid="{E9A191AE-D27F-4463-9E09-F362DA99487C}"/>
    <cellStyle name="쉼표 30 2 2 2 3 2 3" xfId="28026" xr:uid="{CC43F241-DD8D-4AA8-A3B7-48C4EAD179E0}"/>
    <cellStyle name="쉼표 30 2 2 2 3 3" xfId="13434" xr:uid="{F30B33BF-C1F1-491B-AA18-F4EF977E68DC}"/>
    <cellStyle name="쉼표 30 2 2 2 3 3 2" xfId="32890" xr:uid="{481E7246-C4AE-4910-B384-F43CBF8E19D9}"/>
    <cellStyle name="쉼표 30 2 2 2 3 4" xfId="23162" xr:uid="{94B79871-98B9-4DC0-997B-5DEA726A5333}"/>
    <cellStyle name="쉼표 30 2 2 2 4" xfId="6138" xr:uid="{D3D4AB07-CE74-4EC9-AD6F-1C3E6F6518BF}"/>
    <cellStyle name="쉼표 30 2 2 2 4 2" xfId="15866" xr:uid="{008FA0C4-D8BD-40FE-A137-A64DE50BCDC0}"/>
    <cellStyle name="쉼표 30 2 2 2 4 2 2" xfId="35322" xr:uid="{C4E2954A-EF42-4A6B-A85C-37EA391F6373}"/>
    <cellStyle name="쉼표 30 2 2 2 4 3" xfId="25594" xr:uid="{CCF2CCAC-2CDB-4ECC-B2A4-8DF15F733153}"/>
    <cellStyle name="쉼표 30 2 2 2 5" xfId="11002" xr:uid="{08E5A2F5-0324-44F0-A923-A180DE6C6060}"/>
    <cellStyle name="쉼표 30 2 2 2 5 2" xfId="30458" xr:uid="{B0D5C7AE-D6A1-42BF-AC94-A8E816FF6406}"/>
    <cellStyle name="쉼표 30 2 2 2 6" xfId="20730" xr:uid="{C60CF877-B7EE-4279-AAB7-12C8A4076A85}"/>
    <cellStyle name="쉼표 30 2 2 3" xfId="1882" xr:uid="{1012BE79-A565-4296-9A6F-54C52A5B551D}"/>
    <cellStyle name="쉼표 30 2 2 3 2" xfId="4314" xr:uid="{14C4456C-DD99-4E6C-B88A-19159036D028}"/>
    <cellStyle name="쉼표 30 2 2 3 2 2" xfId="9178" xr:uid="{FF744DDF-1AA3-47D4-B23D-DB34133B9049}"/>
    <cellStyle name="쉼표 30 2 2 3 2 2 2" xfId="18906" xr:uid="{38C98F62-0AA5-40BF-B281-BFA0947C3AEA}"/>
    <cellStyle name="쉼표 30 2 2 3 2 2 2 2" xfId="38362" xr:uid="{C7BDF020-33F6-4B4C-B1FA-6832073FC50B}"/>
    <cellStyle name="쉼표 30 2 2 3 2 2 3" xfId="28634" xr:uid="{00829C28-7C98-40EC-9F43-1E6B7CCB39BE}"/>
    <cellStyle name="쉼표 30 2 2 3 2 3" xfId="14042" xr:uid="{47C6171F-B61C-4CC0-8EC1-B140B6FB6ECE}"/>
    <cellStyle name="쉼표 30 2 2 3 2 3 2" xfId="33498" xr:uid="{B90B27B6-71BB-44F8-B219-846D26925B81}"/>
    <cellStyle name="쉼표 30 2 2 3 2 4" xfId="23770" xr:uid="{C80AA986-3554-42AC-B30D-44FE02334AE5}"/>
    <cellStyle name="쉼표 30 2 2 3 3" xfId="6746" xr:uid="{0E62A9E0-CEC6-47D1-8FDD-49F2690BD0A9}"/>
    <cellStyle name="쉼표 30 2 2 3 3 2" xfId="16474" xr:uid="{AA9CC818-B08E-4199-9666-F67094EB3F9B}"/>
    <cellStyle name="쉼표 30 2 2 3 3 2 2" xfId="35930" xr:uid="{1A547DAD-2392-46A9-B0A3-EB4676ECAC54}"/>
    <cellStyle name="쉼표 30 2 2 3 3 3" xfId="26202" xr:uid="{1617ADB5-1E82-4A66-A6EA-A2255EA9C760}"/>
    <cellStyle name="쉼표 30 2 2 3 4" xfId="11610" xr:uid="{DC966BB4-D752-4435-A1C0-715A52498614}"/>
    <cellStyle name="쉼표 30 2 2 3 4 2" xfId="31066" xr:uid="{D2AF3CCD-57E1-43CB-A145-46D38C8FBA19}"/>
    <cellStyle name="쉼표 30 2 2 3 5" xfId="21338" xr:uid="{57156907-4AD5-4439-98C2-9ADDCFEC672F}"/>
    <cellStyle name="쉼표 30 2 2 4" xfId="3098" xr:uid="{0FD9D80F-C99F-4ED5-86FB-2BCA7A53AC83}"/>
    <cellStyle name="쉼표 30 2 2 4 2" xfId="7962" xr:uid="{7CF3917A-CFC0-4B6C-9ADB-F72D35AA68F3}"/>
    <cellStyle name="쉼표 30 2 2 4 2 2" xfId="17690" xr:uid="{EEDABD9A-A833-4957-A02F-89DBFE0A8080}"/>
    <cellStyle name="쉼표 30 2 2 4 2 2 2" xfId="37146" xr:uid="{ADF29A37-43D1-4B5B-B4D4-BDF580617086}"/>
    <cellStyle name="쉼표 30 2 2 4 2 3" xfId="27418" xr:uid="{7CF2E646-1E8A-4C29-BF78-E69304A1A365}"/>
    <cellStyle name="쉼표 30 2 2 4 3" xfId="12826" xr:uid="{06826EC2-7B23-4D03-AB6A-28767D52F593}"/>
    <cellStyle name="쉼표 30 2 2 4 3 2" xfId="32282" xr:uid="{105C2DC6-940D-4D90-A6B5-C17A19451F6B}"/>
    <cellStyle name="쉼표 30 2 2 4 4" xfId="22554" xr:uid="{41E14C72-8F72-4306-B8FF-2AACA54F753B}"/>
    <cellStyle name="쉼표 30 2 2 5" xfId="5530" xr:uid="{93F8E400-4970-4D30-A5D9-FB37FA9CA86B}"/>
    <cellStyle name="쉼표 30 2 2 5 2" xfId="15258" xr:uid="{AFDBFA2F-7FCC-4F65-A368-FD5F34F0C5BC}"/>
    <cellStyle name="쉼표 30 2 2 5 2 2" xfId="34714" xr:uid="{1DEEE265-AD03-4E38-9560-EB982C5F1411}"/>
    <cellStyle name="쉼표 30 2 2 5 3" xfId="24986" xr:uid="{D750AA32-7E51-43AC-971A-C2F79DB5E8FF}"/>
    <cellStyle name="쉼표 30 2 2 6" xfId="10394" xr:uid="{9869E86C-E81D-4CC6-AFFF-8CDC61A8C472}"/>
    <cellStyle name="쉼표 30 2 2 6 2" xfId="29850" xr:uid="{D37C6D74-F366-49CD-9D64-91D528222FFD}"/>
    <cellStyle name="쉼표 30 2 2 7" xfId="20122" xr:uid="{BA08680A-A31A-46E7-9442-080CD8A54FA2}"/>
    <cellStyle name="쉼표 30 2 3" xfId="970" xr:uid="{7903F0CE-73AB-4DB2-906E-089104E4CE93}"/>
    <cellStyle name="쉼표 30 2 3 2" xfId="2186" xr:uid="{B8F84593-FBE8-465B-9EF6-072519F15244}"/>
    <cellStyle name="쉼표 30 2 3 2 2" xfId="4618" xr:uid="{460EEE3B-3E86-48E7-93DB-FB127B80E3DF}"/>
    <cellStyle name="쉼표 30 2 3 2 2 2" xfId="9482" xr:uid="{1EC851FD-6BA6-4ECB-8EEA-2CA9D11A387E}"/>
    <cellStyle name="쉼표 30 2 3 2 2 2 2" xfId="19210" xr:uid="{66C40425-AA08-4CAD-B68E-0A0A50AC6412}"/>
    <cellStyle name="쉼표 30 2 3 2 2 2 2 2" xfId="38666" xr:uid="{115CF3F4-5B40-4C0D-9D20-BB0521DB6741}"/>
    <cellStyle name="쉼표 30 2 3 2 2 2 3" xfId="28938" xr:uid="{1FF25E36-0E5B-46DF-A201-AA792E3074F5}"/>
    <cellStyle name="쉼표 30 2 3 2 2 3" xfId="14346" xr:uid="{EE30E614-7125-41E8-ACF8-62E2512E0D57}"/>
    <cellStyle name="쉼표 30 2 3 2 2 3 2" xfId="33802" xr:uid="{BCDDA179-3179-4B8E-85DF-AC85E1B7DA21}"/>
    <cellStyle name="쉼표 30 2 3 2 2 4" xfId="24074" xr:uid="{3B0523D6-2C61-4C0B-8F78-31383AC7EB04}"/>
    <cellStyle name="쉼표 30 2 3 2 3" xfId="7050" xr:uid="{F807EBFD-794F-471A-BFED-12A455986B5F}"/>
    <cellStyle name="쉼표 30 2 3 2 3 2" xfId="16778" xr:uid="{FE45B4DD-8446-4F88-92D5-C021D9C40827}"/>
    <cellStyle name="쉼표 30 2 3 2 3 2 2" xfId="36234" xr:uid="{B3C8D050-4270-4CC9-A8D5-10F303E9C250}"/>
    <cellStyle name="쉼표 30 2 3 2 3 3" xfId="26506" xr:uid="{F53D67CE-BD0E-49D4-8710-CEF2B5A1F1CC}"/>
    <cellStyle name="쉼표 30 2 3 2 4" xfId="11914" xr:uid="{3C6BF480-471F-43E2-8D89-63FD5BF89989}"/>
    <cellStyle name="쉼표 30 2 3 2 4 2" xfId="31370" xr:uid="{57675054-A01C-48D7-9689-43CE4AA7DFD1}"/>
    <cellStyle name="쉼표 30 2 3 2 5" xfId="21642" xr:uid="{D2A1A023-73BF-4892-AC0B-6EE36A27AEAA}"/>
    <cellStyle name="쉼표 30 2 3 3" xfId="3402" xr:uid="{B3469665-429F-433B-A1AC-78EC666359C7}"/>
    <cellStyle name="쉼표 30 2 3 3 2" xfId="8266" xr:uid="{93F171B8-D7FB-4184-80A2-FDC977C5719E}"/>
    <cellStyle name="쉼표 30 2 3 3 2 2" xfId="17994" xr:uid="{5BEDF395-2105-4D0B-97F8-4DA0FC5D4F41}"/>
    <cellStyle name="쉼표 30 2 3 3 2 2 2" xfId="37450" xr:uid="{EC5C76F3-4F1B-4878-979E-2A82B3A728C5}"/>
    <cellStyle name="쉼표 30 2 3 3 2 3" xfId="27722" xr:uid="{B0E8AB64-BE46-4018-8DE5-86F7274CD3CF}"/>
    <cellStyle name="쉼표 30 2 3 3 3" xfId="13130" xr:uid="{CF66565D-EC9B-4FBC-999D-4080EB84B2EE}"/>
    <cellStyle name="쉼표 30 2 3 3 3 2" xfId="32586" xr:uid="{416FB78B-3483-42EB-8FEF-694B9001BB23}"/>
    <cellStyle name="쉼표 30 2 3 3 4" xfId="22858" xr:uid="{DB1B2CF8-D0DC-4C24-851F-63E5276C5A9D}"/>
    <cellStyle name="쉼표 30 2 3 4" xfId="5834" xr:uid="{EEC132CE-0DB1-4929-83B6-0568759D1EA3}"/>
    <cellStyle name="쉼표 30 2 3 4 2" xfId="15562" xr:uid="{4BFDD580-B6EC-4AD4-9C96-AEC5EC2ABDC5}"/>
    <cellStyle name="쉼표 30 2 3 4 2 2" xfId="35018" xr:uid="{88A89890-4874-45BA-B5F7-0E5C5E61C501}"/>
    <cellStyle name="쉼표 30 2 3 4 3" xfId="25290" xr:uid="{195D54F2-4E1C-4DE3-B4EB-9C1B2EDD7FBC}"/>
    <cellStyle name="쉼표 30 2 3 5" xfId="10698" xr:uid="{C4757B79-594F-4323-87A4-047B04C689D9}"/>
    <cellStyle name="쉼표 30 2 3 5 2" xfId="30154" xr:uid="{C3BA5517-9AF0-4B42-99F8-55AD57C20683}"/>
    <cellStyle name="쉼표 30 2 3 6" xfId="20426" xr:uid="{71BDB266-95E7-46D2-BC41-C3E8EFEA6775}"/>
    <cellStyle name="쉼표 30 2 4" xfId="1578" xr:uid="{8C1AD643-7DC5-4767-A976-1411BCAA08CB}"/>
    <cellStyle name="쉼표 30 2 4 2" xfId="4010" xr:uid="{E06F8796-D262-4409-95D9-B888DEB413D6}"/>
    <cellStyle name="쉼표 30 2 4 2 2" xfId="8874" xr:uid="{FEE38BD3-F25F-4E25-821B-E618DEB70B3E}"/>
    <cellStyle name="쉼표 30 2 4 2 2 2" xfId="18602" xr:uid="{3863C98C-A60F-4826-AA21-7EA94F0B55C9}"/>
    <cellStyle name="쉼표 30 2 4 2 2 2 2" xfId="38058" xr:uid="{A56623AA-284C-4AB7-8173-57732147D6B8}"/>
    <cellStyle name="쉼표 30 2 4 2 2 3" xfId="28330" xr:uid="{BB6ECEEB-F048-423B-B2B0-235D7588905C}"/>
    <cellStyle name="쉼표 30 2 4 2 3" xfId="13738" xr:uid="{6C10EC97-FB62-415D-9787-E6D48CE11228}"/>
    <cellStyle name="쉼표 30 2 4 2 3 2" xfId="33194" xr:uid="{CBEFECC8-E7F6-4261-AC32-2C05917A6584}"/>
    <cellStyle name="쉼표 30 2 4 2 4" xfId="23466" xr:uid="{8E5FE1E1-46F9-400B-BEA1-085BACA3335E}"/>
    <cellStyle name="쉼표 30 2 4 3" xfId="6442" xr:uid="{930DD595-E261-4F34-8B11-3CBA7F53D529}"/>
    <cellStyle name="쉼표 30 2 4 3 2" xfId="16170" xr:uid="{5712AF28-D025-4BA6-9876-25B4A9197F2B}"/>
    <cellStyle name="쉼표 30 2 4 3 2 2" xfId="35626" xr:uid="{1343FDD0-CDDD-41E2-8CCF-1BD0AA53C5E2}"/>
    <cellStyle name="쉼표 30 2 4 3 3" xfId="25898" xr:uid="{8EEC3447-6528-4642-AC42-C9E476D16B51}"/>
    <cellStyle name="쉼표 30 2 4 4" xfId="11306" xr:uid="{96839AFB-3CF5-40D4-A66A-1137D1553773}"/>
    <cellStyle name="쉼표 30 2 4 4 2" xfId="30762" xr:uid="{5E5BBC63-F77F-4EE2-9B89-4FD0186D3612}"/>
    <cellStyle name="쉼표 30 2 4 5" xfId="21034" xr:uid="{71FB6103-368E-409E-AFF0-A665E342D082}"/>
    <cellStyle name="쉼표 30 2 5" xfId="2794" xr:uid="{611033A9-3E19-4180-819F-D0351F3113A3}"/>
    <cellStyle name="쉼표 30 2 5 2" xfId="7658" xr:uid="{E06F0142-91C2-463A-9949-72D851413E1A}"/>
    <cellStyle name="쉼표 30 2 5 2 2" xfId="17386" xr:uid="{85498740-5F4F-46C6-9EA3-4ED0ABB8C136}"/>
    <cellStyle name="쉼표 30 2 5 2 2 2" xfId="36842" xr:uid="{AD9E4161-9D93-42BF-B2D2-A44670AC361A}"/>
    <cellStyle name="쉼표 30 2 5 2 3" xfId="27114" xr:uid="{BDE97072-0E11-4E58-9CFB-7BD39C3C98FB}"/>
    <cellStyle name="쉼표 30 2 5 3" xfId="12522" xr:uid="{72269006-287A-47FE-9F2F-855C779FBD14}"/>
    <cellStyle name="쉼표 30 2 5 3 2" xfId="31978" xr:uid="{AC5FAA96-E518-4B1F-9469-29790B8FD1F3}"/>
    <cellStyle name="쉼표 30 2 5 4" xfId="22250" xr:uid="{02701084-FD9E-4AA1-A252-5F8058A772A0}"/>
    <cellStyle name="쉼표 30 2 6" xfId="5226" xr:uid="{3A4B0A54-DD19-4966-85B4-E60809C2D5BB}"/>
    <cellStyle name="쉼표 30 2 6 2" xfId="14954" xr:uid="{D660E68A-6672-40DE-91DE-4D202B86BC44}"/>
    <cellStyle name="쉼표 30 2 6 2 2" xfId="34410" xr:uid="{EBB68340-2FEA-4CE0-BC24-39F427ED7FAC}"/>
    <cellStyle name="쉼표 30 2 6 3" xfId="24682" xr:uid="{EA462651-3E85-40DC-B096-F357F4194103}"/>
    <cellStyle name="쉼표 30 2 7" xfId="10090" xr:uid="{C5C1F8B5-A4A9-4DB3-A56A-27D5F0690B28}"/>
    <cellStyle name="쉼표 30 2 7 2" xfId="29546" xr:uid="{CDEF4810-3F00-48A5-AA73-B1C7392E8E2D}"/>
    <cellStyle name="쉼표 30 2 8" xfId="19818" xr:uid="{F682DBAE-78C4-4F72-BC3B-2BEEC7CC5909}"/>
    <cellStyle name="쉼표 30 3" xfId="514" xr:uid="{13035792-80A6-4D72-8A2A-4E10FA797F8D}"/>
    <cellStyle name="쉼표 30 3 2" xfId="1122" xr:uid="{2925208C-1BFA-4DC0-81B8-C87A9AF2932D}"/>
    <cellStyle name="쉼표 30 3 2 2" xfId="2338" xr:uid="{B420FD6C-854C-48E4-A870-7A9B4777A8D6}"/>
    <cellStyle name="쉼표 30 3 2 2 2" xfId="4770" xr:uid="{E6A7AFF6-F7DA-4A4A-8318-99E3A14D526B}"/>
    <cellStyle name="쉼표 30 3 2 2 2 2" xfId="9634" xr:uid="{4438AE07-90A7-4A63-9977-03BEDBF96B9A}"/>
    <cellStyle name="쉼표 30 3 2 2 2 2 2" xfId="19362" xr:uid="{7032E231-CCBA-4709-9BFB-991628B30C80}"/>
    <cellStyle name="쉼표 30 3 2 2 2 2 2 2" xfId="38818" xr:uid="{634285E0-489F-4810-9F30-DE9CCA7D5830}"/>
    <cellStyle name="쉼표 30 3 2 2 2 2 3" xfId="29090" xr:uid="{6DAC69EB-DA5E-4E65-BE36-30BEDB7E32E5}"/>
    <cellStyle name="쉼표 30 3 2 2 2 3" xfId="14498" xr:uid="{753F3AF3-5028-4BBA-A9AC-5254A5E1F1D5}"/>
    <cellStyle name="쉼표 30 3 2 2 2 3 2" xfId="33954" xr:uid="{32DDE473-28FB-4E2B-8C8E-BEBDA6D65353}"/>
    <cellStyle name="쉼표 30 3 2 2 2 4" xfId="24226" xr:uid="{71CA35B1-6F28-46FE-A9A7-58FAC6242366}"/>
    <cellStyle name="쉼표 30 3 2 2 3" xfId="7202" xr:uid="{3262BA75-3943-4776-8076-76842D6440F1}"/>
    <cellStyle name="쉼표 30 3 2 2 3 2" xfId="16930" xr:uid="{A2546152-2C3B-45B3-BC7C-970E73884305}"/>
    <cellStyle name="쉼표 30 3 2 2 3 2 2" xfId="36386" xr:uid="{DF5BC1D7-8539-43B3-9DDF-0125042D1118}"/>
    <cellStyle name="쉼표 30 3 2 2 3 3" xfId="26658" xr:uid="{B89E3016-B870-4769-9392-7AE5703D4630}"/>
    <cellStyle name="쉼표 30 3 2 2 4" xfId="12066" xr:uid="{7FF7B32C-3466-46CB-90C3-FEB170329642}"/>
    <cellStyle name="쉼표 30 3 2 2 4 2" xfId="31522" xr:uid="{476C6154-A6CA-4920-B1F8-64C0F8099205}"/>
    <cellStyle name="쉼표 30 3 2 2 5" xfId="21794" xr:uid="{ACADC75F-E7DC-435F-B85E-AC27800FB349}"/>
    <cellStyle name="쉼표 30 3 2 3" xfId="3554" xr:uid="{B30C1027-1C92-4656-8974-89B3076DE19C}"/>
    <cellStyle name="쉼표 30 3 2 3 2" xfId="8418" xr:uid="{C463CC2C-FDC3-43F4-A55E-259DF1163627}"/>
    <cellStyle name="쉼표 30 3 2 3 2 2" xfId="18146" xr:uid="{7B87297A-97D6-48F1-813B-391BDF75E289}"/>
    <cellStyle name="쉼표 30 3 2 3 2 2 2" xfId="37602" xr:uid="{48923605-930F-444D-A9AF-85F590A0A965}"/>
    <cellStyle name="쉼표 30 3 2 3 2 3" xfId="27874" xr:uid="{2BBD14D3-5784-4CB8-975D-44356571516A}"/>
    <cellStyle name="쉼표 30 3 2 3 3" xfId="13282" xr:uid="{C5438D89-9438-4333-BAB3-02D4EEA98658}"/>
    <cellStyle name="쉼표 30 3 2 3 3 2" xfId="32738" xr:uid="{472CD9AC-3F7B-432F-A776-830AAA3F0CD1}"/>
    <cellStyle name="쉼표 30 3 2 3 4" xfId="23010" xr:uid="{A9B88300-4A96-4AEC-8F9F-38759220349C}"/>
    <cellStyle name="쉼표 30 3 2 4" xfId="5986" xr:uid="{D6E3A565-3D83-4922-80C1-68946BB91A47}"/>
    <cellStyle name="쉼표 30 3 2 4 2" xfId="15714" xr:uid="{7507E05A-A505-4E87-9B8D-ED347FE57ED6}"/>
    <cellStyle name="쉼표 30 3 2 4 2 2" xfId="35170" xr:uid="{18F17359-0B07-4362-87A7-0CCA353B0C61}"/>
    <cellStyle name="쉼표 30 3 2 4 3" xfId="25442" xr:uid="{C7CD275D-13A6-4EEC-AB95-94C1AA544914}"/>
    <cellStyle name="쉼표 30 3 2 5" xfId="10850" xr:uid="{2A2BB3E8-3B39-48B1-9B23-1F51D119E9F4}"/>
    <cellStyle name="쉼표 30 3 2 5 2" xfId="30306" xr:uid="{72218B6A-4BA2-4C54-9997-E0405E8FC7F0}"/>
    <cellStyle name="쉼표 30 3 2 6" xfId="20578" xr:uid="{11B01337-045F-4519-A2B4-48D74AF74A08}"/>
    <cellStyle name="쉼표 30 3 3" xfId="1730" xr:uid="{07877A59-76CB-4EBC-A381-D65D62B260D2}"/>
    <cellStyle name="쉼표 30 3 3 2" xfId="4162" xr:uid="{4F4D31E3-A0ED-460C-A731-5777631E3259}"/>
    <cellStyle name="쉼표 30 3 3 2 2" xfId="9026" xr:uid="{01F1F263-7F17-4E42-A8CF-20D4DF188143}"/>
    <cellStyle name="쉼표 30 3 3 2 2 2" xfId="18754" xr:uid="{4B39C45C-F819-4529-8E0A-4E8753478E12}"/>
    <cellStyle name="쉼표 30 3 3 2 2 2 2" xfId="38210" xr:uid="{3375A53C-997F-4E63-AE44-653D7EF63C31}"/>
    <cellStyle name="쉼표 30 3 3 2 2 3" xfId="28482" xr:uid="{400511A1-01A0-40A9-9FE7-E346EF924161}"/>
    <cellStyle name="쉼표 30 3 3 2 3" xfId="13890" xr:uid="{B014CC4F-A82F-44C2-B954-D3CFDCE680BB}"/>
    <cellStyle name="쉼표 30 3 3 2 3 2" xfId="33346" xr:uid="{8EAE40F5-841A-4853-B2AF-0BBC97F31B6B}"/>
    <cellStyle name="쉼표 30 3 3 2 4" xfId="23618" xr:uid="{D00578F5-DB32-4C3B-B1F5-F4FF628FF803}"/>
    <cellStyle name="쉼표 30 3 3 3" xfId="6594" xr:uid="{90652E2E-4FDB-4B61-8BEE-659D2A3C7545}"/>
    <cellStyle name="쉼표 30 3 3 3 2" xfId="16322" xr:uid="{F74A302F-5028-4019-ADBD-14DB30C76793}"/>
    <cellStyle name="쉼표 30 3 3 3 2 2" xfId="35778" xr:uid="{8481C873-B3BF-43E3-B53B-8C6DB143CA66}"/>
    <cellStyle name="쉼표 30 3 3 3 3" xfId="26050" xr:uid="{72B29DC9-8162-421A-B175-03440C21E1A8}"/>
    <cellStyle name="쉼표 30 3 3 4" xfId="11458" xr:uid="{155405C3-B75A-4BEA-9D08-E4C37CAF6D63}"/>
    <cellStyle name="쉼표 30 3 3 4 2" xfId="30914" xr:uid="{76CE1697-EFFD-4AC0-92B6-8D541634C1F8}"/>
    <cellStyle name="쉼표 30 3 3 5" xfId="21186" xr:uid="{9EC69DB7-D572-4EAA-B563-AFBF59AD64B7}"/>
    <cellStyle name="쉼표 30 3 4" xfId="2946" xr:uid="{E82B5DF3-C049-4E80-BA6B-00B998A97051}"/>
    <cellStyle name="쉼표 30 3 4 2" xfId="7810" xr:uid="{5D627A51-893F-4C15-94B3-9AA77A59FAC0}"/>
    <cellStyle name="쉼표 30 3 4 2 2" xfId="17538" xr:uid="{816E717C-FC83-4BF2-948E-15161938F09E}"/>
    <cellStyle name="쉼표 30 3 4 2 2 2" xfId="36994" xr:uid="{1D940F61-7BA3-4F32-A228-72B98C018CA0}"/>
    <cellStyle name="쉼표 30 3 4 2 3" xfId="27266" xr:uid="{8738C81D-2D1B-4CFB-823C-204A70F6FEF5}"/>
    <cellStyle name="쉼표 30 3 4 3" xfId="12674" xr:uid="{3AF91D4A-8252-4A66-8109-8EC1CF8FEFDA}"/>
    <cellStyle name="쉼표 30 3 4 3 2" xfId="32130" xr:uid="{6DC4B594-5BDE-4976-83B1-3517B9A96488}"/>
    <cellStyle name="쉼표 30 3 4 4" xfId="22402" xr:uid="{F14D2CC8-498B-41FB-BF92-A1CE178FE8B2}"/>
    <cellStyle name="쉼표 30 3 5" xfId="5378" xr:uid="{1308DFFB-5B21-4B49-92B7-559FEB8CC25F}"/>
    <cellStyle name="쉼표 30 3 5 2" xfId="15106" xr:uid="{FF47409D-4B41-43DA-8C96-BD846E43D89D}"/>
    <cellStyle name="쉼표 30 3 5 2 2" xfId="34562" xr:uid="{9C8E350D-5C8C-4D15-BB4E-FFE621A18F38}"/>
    <cellStyle name="쉼표 30 3 5 3" xfId="24834" xr:uid="{85096BC0-9A79-460D-8904-84518DC629E8}"/>
    <cellStyle name="쉼표 30 3 6" xfId="10242" xr:uid="{49C1F9BD-B992-4C97-BAE1-AC4A4429DEB8}"/>
    <cellStyle name="쉼표 30 3 6 2" xfId="29698" xr:uid="{412E2833-99A6-46D8-A0FF-0B871EF0473B}"/>
    <cellStyle name="쉼표 30 3 7" xfId="19970" xr:uid="{45BF552B-A74C-4429-9A34-3A7206161D5C}"/>
    <cellStyle name="쉼표 30 4" xfId="818" xr:uid="{50359242-11D9-4EBF-800D-6783F46C0CED}"/>
    <cellStyle name="쉼표 30 4 2" xfId="2034" xr:uid="{E5C6968A-37AC-4393-8472-C17815B2700B}"/>
    <cellStyle name="쉼표 30 4 2 2" xfId="4466" xr:uid="{BC24F5A3-44E0-4653-8EF7-B03227615219}"/>
    <cellStyle name="쉼표 30 4 2 2 2" xfId="9330" xr:uid="{6B371B83-6550-4E75-ADEE-B1805A5C80EF}"/>
    <cellStyle name="쉼표 30 4 2 2 2 2" xfId="19058" xr:uid="{A16E54CF-981F-488D-A491-3C8FDE4C63D0}"/>
    <cellStyle name="쉼표 30 4 2 2 2 2 2" xfId="38514" xr:uid="{AB7C333B-6654-4A9D-B0D4-69C42B6ED60C}"/>
    <cellStyle name="쉼표 30 4 2 2 2 3" xfId="28786" xr:uid="{50509903-3A71-48F7-B5BC-16BE38E1725A}"/>
    <cellStyle name="쉼표 30 4 2 2 3" xfId="14194" xr:uid="{B25BDC9D-B6E4-4D96-8016-18F80CC0825A}"/>
    <cellStyle name="쉼표 30 4 2 2 3 2" xfId="33650" xr:uid="{D59420E1-17FA-4E7B-A9A9-D91CAA1C382E}"/>
    <cellStyle name="쉼표 30 4 2 2 4" xfId="23922" xr:uid="{CEAB08BF-F392-418B-85FF-612559488480}"/>
    <cellStyle name="쉼표 30 4 2 3" xfId="6898" xr:uid="{149091F3-94F6-4C57-A9E7-E93AC4615238}"/>
    <cellStyle name="쉼표 30 4 2 3 2" xfId="16626" xr:uid="{AA16B4EA-4B3A-41CF-AF9A-B647355D3462}"/>
    <cellStyle name="쉼표 30 4 2 3 2 2" xfId="36082" xr:uid="{03555F3F-0F51-4108-879F-D388A431F81E}"/>
    <cellStyle name="쉼표 30 4 2 3 3" xfId="26354" xr:uid="{6F2E2E12-AE26-49B7-B485-23E87BAF1514}"/>
    <cellStyle name="쉼표 30 4 2 4" xfId="11762" xr:uid="{D9F13E8D-8E08-4E29-A648-0533C6717A41}"/>
    <cellStyle name="쉼표 30 4 2 4 2" xfId="31218" xr:uid="{4C65047A-4222-479B-BEB7-F7705DF2A7B8}"/>
    <cellStyle name="쉼표 30 4 2 5" xfId="21490" xr:uid="{9D458CDD-58F7-4174-AB7F-B6383CA8B395}"/>
    <cellStyle name="쉼표 30 4 3" xfId="3250" xr:uid="{F068238B-EB02-403E-A535-94C019FFA60A}"/>
    <cellStyle name="쉼표 30 4 3 2" xfId="8114" xr:uid="{C169C3BB-17F0-4DBE-9C94-EB59CE153700}"/>
    <cellStyle name="쉼표 30 4 3 2 2" xfId="17842" xr:uid="{495F6CDF-2343-40A8-A84A-0AAF11F59F20}"/>
    <cellStyle name="쉼표 30 4 3 2 2 2" xfId="37298" xr:uid="{AB331F47-2F21-4868-A646-EB05126B8EDA}"/>
    <cellStyle name="쉼표 30 4 3 2 3" xfId="27570" xr:uid="{004A6CFE-FE97-4777-A16F-7190C1152DFC}"/>
    <cellStyle name="쉼표 30 4 3 3" xfId="12978" xr:uid="{97107B25-511C-42DB-B919-77EA57B012F2}"/>
    <cellStyle name="쉼표 30 4 3 3 2" xfId="32434" xr:uid="{3F7B94AE-0AC4-4E80-9602-DF7472A6CC93}"/>
    <cellStyle name="쉼표 30 4 3 4" xfId="22706" xr:uid="{63283478-EEF5-4FE2-A254-53CD56D65B8B}"/>
    <cellStyle name="쉼표 30 4 4" xfId="5682" xr:uid="{246F95F6-45DB-41F2-AFE5-339632EA2D43}"/>
    <cellStyle name="쉼표 30 4 4 2" xfId="15410" xr:uid="{13F18D3C-A5F9-4348-8B3C-B2727BAB5054}"/>
    <cellStyle name="쉼표 30 4 4 2 2" xfId="34866" xr:uid="{75DD3DD3-7533-4558-A7E9-61CDD30218AD}"/>
    <cellStyle name="쉼표 30 4 4 3" xfId="25138" xr:uid="{38CEAD40-C80F-47DC-8F1A-0CD0CDD64B05}"/>
    <cellStyle name="쉼표 30 4 5" xfId="10546" xr:uid="{99F7B42D-00C0-4FEA-BBE8-B1AAFCF6E119}"/>
    <cellStyle name="쉼표 30 4 5 2" xfId="30002" xr:uid="{855D9453-E13B-4838-82CB-85809BF8BB89}"/>
    <cellStyle name="쉼표 30 4 6" xfId="20274" xr:uid="{E1CFC1A8-DD13-41DF-A11F-F490471F0E1A}"/>
    <cellStyle name="쉼표 30 5" xfId="1426" xr:uid="{C23EA979-A17E-4493-9176-8B790ECE0575}"/>
    <cellStyle name="쉼표 30 5 2" xfId="3858" xr:uid="{FA477FBD-FA61-4B2E-B730-CE6568C6380E}"/>
    <cellStyle name="쉼표 30 5 2 2" xfId="8722" xr:uid="{50A6FA1B-4644-4427-82EA-E7DBA7E7AE26}"/>
    <cellStyle name="쉼표 30 5 2 2 2" xfId="18450" xr:uid="{FB157FBB-4424-43E7-8EB6-C1BBFFCF3BAA}"/>
    <cellStyle name="쉼표 30 5 2 2 2 2" xfId="37906" xr:uid="{1C3B3DD9-7699-41A2-AF49-FBA73B83C8D2}"/>
    <cellStyle name="쉼표 30 5 2 2 3" xfId="28178" xr:uid="{9DCB763D-EB44-430A-874C-49C36667B9ED}"/>
    <cellStyle name="쉼표 30 5 2 3" xfId="13586" xr:uid="{0FC41540-9EEF-45FF-803A-D3CA53163591}"/>
    <cellStyle name="쉼표 30 5 2 3 2" xfId="33042" xr:uid="{840865AA-E78A-42A4-B8E3-F4A800948AB1}"/>
    <cellStyle name="쉼표 30 5 2 4" xfId="23314" xr:uid="{EF474311-7806-4D88-B7F2-9E3E0C3DFCBC}"/>
    <cellStyle name="쉼표 30 5 3" xfId="6290" xr:uid="{FAD88F5B-B657-4875-A5D5-C781E153FFD3}"/>
    <cellStyle name="쉼표 30 5 3 2" xfId="16018" xr:uid="{61310BFA-F7EE-433E-907C-262BBD377F64}"/>
    <cellStyle name="쉼표 30 5 3 2 2" xfId="35474" xr:uid="{5F351C8E-C2B2-435D-930E-4DD2A028AE52}"/>
    <cellStyle name="쉼표 30 5 3 3" xfId="25746" xr:uid="{7B291EF7-A9DB-4BB6-8FFB-243BD1381646}"/>
    <cellStyle name="쉼표 30 5 4" xfId="11154" xr:uid="{21A7041E-0052-4AD9-9D36-A28073BBD935}"/>
    <cellStyle name="쉼표 30 5 4 2" xfId="30610" xr:uid="{CE1EE05C-FEBE-4824-B957-224884EBCFB1}"/>
    <cellStyle name="쉼표 30 5 5" xfId="20882" xr:uid="{14CF15BD-FB3A-426F-8C09-E68F5709545D}"/>
    <cellStyle name="쉼표 30 6" xfId="2642" xr:uid="{DFF5816E-CD3B-4957-9E50-6011B99974CB}"/>
    <cellStyle name="쉼표 30 6 2" xfId="7506" xr:uid="{0139BE8B-0738-4A2A-A8DF-3906B008DC2B}"/>
    <cellStyle name="쉼표 30 6 2 2" xfId="17234" xr:uid="{2DDA2AA3-228D-43DA-BFFB-94DD94A62949}"/>
    <cellStyle name="쉼표 30 6 2 2 2" xfId="36690" xr:uid="{A304F79B-4063-462D-9F8B-F010C5C4E80D}"/>
    <cellStyle name="쉼표 30 6 2 3" xfId="26962" xr:uid="{FCADA474-6FA4-4497-B02C-C26FC6B208B0}"/>
    <cellStyle name="쉼표 30 6 3" xfId="12370" xr:uid="{12D18C06-5FF2-4A55-AD16-2C40441CF6BB}"/>
    <cellStyle name="쉼표 30 6 3 2" xfId="31826" xr:uid="{7B1450B2-240C-47D6-A601-C0505BFD02DD}"/>
    <cellStyle name="쉼표 30 6 4" xfId="22098" xr:uid="{7154ED05-A150-4BB3-A880-994853633387}"/>
    <cellStyle name="쉼표 30 7" xfId="5074" xr:uid="{2971292E-2C2E-4B17-A215-A8C31E8BF7CF}"/>
    <cellStyle name="쉼표 30 7 2" xfId="14802" xr:uid="{8C5DF795-8EA0-4D6F-82A4-58206A1FA73E}"/>
    <cellStyle name="쉼표 30 7 2 2" xfId="34258" xr:uid="{8AB6BA3C-53A9-4BD2-AE82-CFBD308DF70A}"/>
    <cellStyle name="쉼표 30 7 3" xfId="24530" xr:uid="{482CDC37-132C-4931-928C-F4EA011CD3E2}"/>
    <cellStyle name="쉼표 30 8" xfId="9938" xr:uid="{21EFA29B-2764-4F78-80F4-2E0C67890693}"/>
    <cellStyle name="쉼표 30 8 2" xfId="29394" xr:uid="{1215AB78-ED99-438B-974D-CAADE4A91076}"/>
    <cellStyle name="쉼표 30 9" xfId="19666" xr:uid="{03939638-D0EC-43D4-8ACE-8EBFC4E2C845}"/>
    <cellStyle name="쉼표 31" xfId="222" xr:uid="{53595EC1-0B5F-48D1-9188-4B5245331040}"/>
    <cellStyle name="쉼표 31 2" xfId="527" xr:uid="{AA222C17-9B66-43B6-8F99-001730CA09CB}"/>
    <cellStyle name="쉼표 31 2 2" xfId="1135" xr:uid="{0CB15AC3-ABDD-4CE4-A8FF-0D120DFC8B91}"/>
    <cellStyle name="쉼표 31 2 2 2" xfId="2351" xr:uid="{765BC4FF-4FA7-4EF2-B8A5-C8D2D973783F}"/>
    <cellStyle name="쉼표 31 2 2 2 2" xfId="4783" xr:uid="{1EDFD32B-CA81-449C-B887-FC9EFE9076C5}"/>
    <cellStyle name="쉼표 31 2 2 2 2 2" xfId="9647" xr:uid="{2A81FBC0-462C-4A01-9F5C-287910DB5B03}"/>
    <cellStyle name="쉼표 31 2 2 2 2 2 2" xfId="19375" xr:uid="{63EF679B-8821-477C-A212-C415C335BB49}"/>
    <cellStyle name="쉼표 31 2 2 2 2 2 2 2" xfId="38831" xr:uid="{59B3BE89-91F1-49B8-858A-94E60D88FDB2}"/>
    <cellStyle name="쉼표 31 2 2 2 2 2 3" xfId="29103" xr:uid="{82B3FE80-C2B6-4225-866B-8E1F03054F61}"/>
    <cellStyle name="쉼표 31 2 2 2 2 3" xfId="14511" xr:uid="{89A0EFEF-AC00-4BC6-8A15-C32C756DD66F}"/>
    <cellStyle name="쉼표 31 2 2 2 2 3 2" xfId="33967" xr:uid="{8D388208-F512-4B82-8FB7-94177E937B34}"/>
    <cellStyle name="쉼표 31 2 2 2 2 4" xfId="24239" xr:uid="{89D208C6-39ED-42D5-A281-65A33CE61C03}"/>
    <cellStyle name="쉼표 31 2 2 2 3" xfId="7215" xr:uid="{005D4E6B-19F6-4B7A-AD06-6BD01B14FFEE}"/>
    <cellStyle name="쉼표 31 2 2 2 3 2" xfId="16943" xr:uid="{97191BF7-900D-458D-AD6A-88AC2F85E985}"/>
    <cellStyle name="쉼표 31 2 2 2 3 2 2" xfId="36399" xr:uid="{698D9BA8-E6D5-4D80-8D45-EBC086C8DB4C}"/>
    <cellStyle name="쉼표 31 2 2 2 3 3" xfId="26671" xr:uid="{B93A7BB2-637F-42B2-A571-03BEBAC8A2AD}"/>
    <cellStyle name="쉼표 31 2 2 2 4" xfId="12079" xr:uid="{31D7ADC4-6B95-4F2F-8A5E-D566C8BF5F3D}"/>
    <cellStyle name="쉼표 31 2 2 2 4 2" xfId="31535" xr:uid="{D770E057-F852-4093-80B8-12FD55BEDEFC}"/>
    <cellStyle name="쉼표 31 2 2 2 5" xfId="21807" xr:uid="{7A3DF29C-8F4F-4BBC-A560-D13008408407}"/>
    <cellStyle name="쉼표 31 2 2 3" xfId="3567" xr:uid="{BB09BB4A-9E86-4B84-8E7B-FC2AB777FDA2}"/>
    <cellStyle name="쉼표 31 2 2 3 2" xfId="8431" xr:uid="{74D9E4A3-8DD8-4481-A202-3BD01758044A}"/>
    <cellStyle name="쉼표 31 2 2 3 2 2" xfId="18159" xr:uid="{0EE852F2-8C5F-4FA0-B819-E192131E0EB9}"/>
    <cellStyle name="쉼표 31 2 2 3 2 2 2" xfId="37615" xr:uid="{D92DD92D-61AE-4BE4-AFE6-5AA39EE54826}"/>
    <cellStyle name="쉼표 31 2 2 3 2 3" xfId="27887" xr:uid="{79AFB787-8D71-4FAB-8B03-741B0AC2B271}"/>
    <cellStyle name="쉼표 31 2 2 3 3" xfId="13295" xr:uid="{5876FEAD-FC20-4FF2-BE52-87C60494A0F7}"/>
    <cellStyle name="쉼표 31 2 2 3 3 2" xfId="32751" xr:uid="{A0E63491-5FE9-4DBC-A733-9D3195276EEF}"/>
    <cellStyle name="쉼표 31 2 2 3 4" xfId="23023" xr:uid="{BC12BCD6-9370-456E-BD3E-592018951C36}"/>
    <cellStyle name="쉼표 31 2 2 4" xfId="5999" xr:uid="{D5689C12-2FAF-4A2D-8E6E-8DA8CF3A8C44}"/>
    <cellStyle name="쉼표 31 2 2 4 2" xfId="15727" xr:uid="{70CD3675-D7E8-46CE-8AC0-F2B6502C0240}"/>
    <cellStyle name="쉼표 31 2 2 4 2 2" xfId="35183" xr:uid="{89745B37-0C8D-4E11-BE2C-DD0DE88239C4}"/>
    <cellStyle name="쉼표 31 2 2 4 3" xfId="25455" xr:uid="{90DFFFBC-6514-49D1-8C2B-57C8C6E80C1D}"/>
    <cellStyle name="쉼표 31 2 2 5" xfId="10863" xr:uid="{80D30AB7-42CC-408D-8DC7-FA02F6C27CF8}"/>
    <cellStyle name="쉼표 31 2 2 5 2" xfId="30319" xr:uid="{0294BF89-8FF4-45EE-B3D6-D97B4015E340}"/>
    <cellStyle name="쉼표 31 2 2 6" xfId="20591" xr:uid="{D3448E6F-8BA4-4FA9-83D6-92399A7F3F4C}"/>
    <cellStyle name="쉼표 31 2 3" xfId="1743" xr:uid="{9BA93BC5-09EF-4779-85CF-79F333E8901F}"/>
    <cellStyle name="쉼표 31 2 3 2" xfId="4175" xr:uid="{737DCDB8-CCBC-40C0-B330-F6259A632A8E}"/>
    <cellStyle name="쉼표 31 2 3 2 2" xfId="9039" xr:uid="{53F64982-A90C-4676-BAC2-7A77FA5EB99F}"/>
    <cellStyle name="쉼표 31 2 3 2 2 2" xfId="18767" xr:uid="{068991E9-BF76-42B8-AE85-FC372DC11031}"/>
    <cellStyle name="쉼표 31 2 3 2 2 2 2" xfId="38223" xr:uid="{366A7AFF-F06C-4FD6-AA7A-A17B3D3690CF}"/>
    <cellStyle name="쉼표 31 2 3 2 2 3" xfId="28495" xr:uid="{560E8B56-9D03-44F2-BA8C-0777B44A8391}"/>
    <cellStyle name="쉼표 31 2 3 2 3" xfId="13903" xr:uid="{E672EC48-C502-43B1-9267-C14018F7805E}"/>
    <cellStyle name="쉼표 31 2 3 2 3 2" xfId="33359" xr:uid="{F970C437-9A60-4581-B244-1503DBA6836D}"/>
    <cellStyle name="쉼표 31 2 3 2 4" xfId="23631" xr:uid="{447A1B92-C118-4CBF-9372-6345910A338F}"/>
    <cellStyle name="쉼표 31 2 3 3" xfId="6607" xr:uid="{6CA5C186-B7C7-406C-ADA0-30B30112A99E}"/>
    <cellStyle name="쉼표 31 2 3 3 2" xfId="16335" xr:uid="{74444133-DC5B-4137-8390-6A30394B6BD3}"/>
    <cellStyle name="쉼표 31 2 3 3 2 2" xfId="35791" xr:uid="{E5E0EE89-A399-4691-8C88-0DB34B07598D}"/>
    <cellStyle name="쉼표 31 2 3 3 3" xfId="26063" xr:uid="{588F7F8C-A97F-4C6C-B690-35F978195C63}"/>
    <cellStyle name="쉼표 31 2 3 4" xfId="11471" xr:uid="{4E5E6C09-CDCC-419B-B1F4-99BF964826E3}"/>
    <cellStyle name="쉼표 31 2 3 4 2" xfId="30927" xr:uid="{6D974650-AEA1-486C-8B01-F62BACC9DE1B}"/>
    <cellStyle name="쉼표 31 2 3 5" xfId="21199" xr:uid="{21B71A3A-B8EC-45B0-BD58-8066D510DC78}"/>
    <cellStyle name="쉼표 31 2 4" xfId="2959" xr:uid="{39FBF449-AF93-493F-8667-C45CF47B4B13}"/>
    <cellStyle name="쉼표 31 2 4 2" xfId="7823" xr:uid="{51191C91-AD77-4324-901A-D19547E04B54}"/>
    <cellStyle name="쉼표 31 2 4 2 2" xfId="17551" xr:uid="{C7A401CF-FE60-45DD-AC19-961639FC0F35}"/>
    <cellStyle name="쉼표 31 2 4 2 2 2" xfId="37007" xr:uid="{8DFD10DA-4C40-4B14-8CC2-69F6FC5583B4}"/>
    <cellStyle name="쉼표 31 2 4 2 3" xfId="27279" xr:uid="{28C97D09-04BF-46B8-949E-6EF0233E638B}"/>
    <cellStyle name="쉼표 31 2 4 3" xfId="12687" xr:uid="{CEAA8C60-CDAA-4958-BFE7-0FABF5EDA318}"/>
    <cellStyle name="쉼표 31 2 4 3 2" xfId="32143" xr:uid="{4CC597D3-FEA6-4EEF-A401-DA8E71B1F7AB}"/>
    <cellStyle name="쉼표 31 2 4 4" xfId="22415" xr:uid="{7EA999FD-DC16-46F4-A106-3B7504E4681F}"/>
    <cellStyle name="쉼표 31 2 5" xfId="5391" xr:uid="{FE954FDB-ED23-4D1D-8617-FE9980872540}"/>
    <cellStyle name="쉼표 31 2 5 2" xfId="15119" xr:uid="{9C4D11CF-4E75-4191-A50E-213966211782}"/>
    <cellStyle name="쉼표 31 2 5 2 2" xfId="34575" xr:uid="{D3499343-F694-452C-B722-8355B4F0F078}"/>
    <cellStyle name="쉼표 31 2 5 3" xfId="24847" xr:uid="{B504C9F2-4B8C-4163-8640-8EAC095612BE}"/>
    <cellStyle name="쉼표 31 2 6" xfId="10255" xr:uid="{F9D0A13F-C279-4B60-B861-4497D32B0BF7}"/>
    <cellStyle name="쉼표 31 2 6 2" xfId="29711" xr:uid="{E0533283-E2AF-4D86-92FF-564A849DC18C}"/>
    <cellStyle name="쉼표 31 2 7" xfId="19983" xr:uid="{E633C231-7541-46BF-B680-02C82BAA701D}"/>
    <cellStyle name="쉼표 31 3" xfId="831" xr:uid="{CFFFE878-36F3-40D0-9360-DDB6BFC7492A}"/>
    <cellStyle name="쉼표 31 3 2" xfId="2047" xr:uid="{4EF9B48F-30C7-4790-9846-AECB36EEDAB2}"/>
    <cellStyle name="쉼표 31 3 2 2" xfId="4479" xr:uid="{57D7E6AC-62F9-4518-B62D-1216B9E5A7DE}"/>
    <cellStyle name="쉼표 31 3 2 2 2" xfId="9343" xr:uid="{D0F8C72F-17B9-489D-891C-137EBCCDAC05}"/>
    <cellStyle name="쉼표 31 3 2 2 2 2" xfId="19071" xr:uid="{B5E24EC5-00F3-49C5-AAD8-B7008579E64B}"/>
    <cellStyle name="쉼표 31 3 2 2 2 2 2" xfId="38527" xr:uid="{F968D69E-DDC2-4834-978D-C7150E28A5E8}"/>
    <cellStyle name="쉼표 31 3 2 2 2 3" xfId="28799" xr:uid="{68084533-19F0-40AB-A09D-0D622581838E}"/>
    <cellStyle name="쉼표 31 3 2 2 3" xfId="14207" xr:uid="{60568EB9-5EDA-4BA9-8F53-A4FCC5C3D3F8}"/>
    <cellStyle name="쉼표 31 3 2 2 3 2" xfId="33663" xr:uid="{19B2A31D-AE96-43E8-AD46-5F90C095AAB4}"/>
    <cellStyle name="쉼표 31 3 2 2 4" xfId="23935" xr:uid="{BF48EF01-F811-4337-9E34-A4145047C13E}"/>
    <cellStyle name="쉼표 31 3 2 3" xfId="6911" xr:uid="{0AFC2997-30DF-4D2F-B548-AE185E273BFB}"/>
    <cellStyle name="쉼표 31 3 2 3 2" xfId="16639" xr:uid="{8825D3AB-E5B6-433D-ADD8-D8E72B8ED246}"/>
    <cellStyle name="쉼표 31 3 2 3 2 2" xfId="36095" xr:uid="{8C703D9F-9D40-4673-B728-75E0E4D71B5E}"/>
    <cellStyle name="쉼표 31 3 2 3 3" xfId="26367" xr:uid="{76D87E64-73CE-4AA1-AB96-EE26E336AC2A}"/>
    <cellStyle name="쉼표 31 3 2 4" xfId="11775" xr:uid="{14C21A75-35A2-43FE-9FD1-2047A9CC9D35}"/>
    <cellStyle name="쉼표 31 3 2 4 2" xfId="31231" xr:uid="{F51FB66D-B2A5-45E0-9D45-0C3101944C6F}"/>
    <cellStyle name="쉼표 31 3 2 5" xfId="21503" xr:uid="{DA5C731E-16FC-4708-885F-C3D3BABFD771}"/>
    <cellStyle name="쉼표 31 3 3" xfId="3263" xr:uid="{66850862-370A-400D-BA75-F7B0C84C6351}"/>
    <cellStyle name="쉼표 31 3 3 2" xfId="8127" xr:uid="{7E0A1C7A-A751-41B4-8428-D8191C762116}"/>
    <cellStyle name="쉼표 31 3 3 2 2" xfId="17855" xr:uid="{B98DE973-AB5B-4F39-95D4-E7DB4D451B63}"/>
    <cellStyle name="쉼표 31 3 3 2 2 2" xfId="37311" xr:uid="{F5084DD5-7FC1-4491-AE90-8495D5E01BBC}"/>
    <cellStyle name="쉼표 31 3 3 2 3" xfId="27583" xr:uid="{5A97D372-98EA-4FE7-9780-17EFEB727158}"/>
    <cellStyle name="쉼표 31 3 3 3" xfId="12991" xr:uid="{3998ED94-5B2F-4B62-B3EC-0D4AAFDDDB06}"/>
    <cellStyle name="쉼표 31 3 3 3 2" xfId="32447" xr:uid="{F0B70700-18C9-44EA-828A-65F4B9F98F71}"/>
    <cellStyle name="쉼표 31 3 3 4" xfId="22719" xr:uid="{8D2FA005-D1D8-4414-8E53-88ABC8465E2B}"/>
    <cellStyle name="쉼표 31 3 4" xfId="5695" xr:uid="{84E1134B-42F1-4464-AADC-5299D9D1C521}"/>
    <cellStyle name="쉼표 31 3 4 2" xfId="15423" xr:uid="{C51C3270-288A-486E-B24C-4B7677B1E95C}"/>
    <cellStyle name="쉼표 31 3 4 2 2" xfId="34879" xr:uid="{BA746BB0-1D74-4776-B472-7EC8E5E96E8D}"/>
    <cellStyle name="쉼표 31 3 4 3" xfId="25151" xr:uid="{A98778DA-BBB1-4636-B518-0ABDBF2A5B15}"/>
    <cellStyle name="쉼표 31 3 5" xfId="10559" xr:uid="{89171164-07C4-4AA9-AF11-F7F403ED7417}"/>
    <cellStyle name="쉼표 31 3 5 2" xfId="30015" xr:uid="{520A761B-FD51-42CB-865B-8779C3093BE6}"/>
    <cellStyle name="쉼표 31 3 6" xfId="20287" xr:uid="{C0BC9E41-3938-48ED-A016-D8111429E612}"/>
    <cellStyle name="쉼표 31 4" xfId="1439" xr:uid="{7F183D1A-18F8-49D6-8357-D57BF75D27F3}"/>
    <cellStyle name="쉼표 31 4 2" xfId="3871" xr:uid="{5903F3EE-2824-4EEA-A271-ABD9C13D82EF}"/>
    <cellStyle name="쉼표 31 4 2 2" xfId="8735" xr:uid="{13549331-9D25-4EDC-9731-FB6744AF9EFA}"/>
    <cellStyle name="쉼표 31 4 2 2 2" xfId="18463" xr:uid="{BFDDCF14-87B0-4B82-8A71-F0DF951B1459}"/>
    <cellStyle name="쉼표 31 4 2 2 2 2" xfId="37919" xr:uid="{698DB19E-273B-4512-A6B9-C07453E99399}"/>
    <cellStyle name="쉼표 31 4 2 2 3" xfId="28191" xr:uid="{80E7DD45-C894-484E-B1D3-D6BC456F4682}"/>
    <cellStyle name="쉼표 31 4 2 3" xfId="13599" xr:uid="{0B004A68-CC31-426B-B391-4B5377847A7F}"/>
    <cellStyle name="쉼표 31 4 2 3 2" xfId="33055" xr:uid="{897E801A-1DF8-4C44-BDF7-A9C01A0023EE}"/>
    <cellStyle name="쉼표 31 4 2 4" xfId="23327" xr:uid="{3EEDA50C-619E-479F-A603-41AFAF7E2E75}"/>
    <cellStyle name="쉼표 31 4 3" xfId="6303" xr:uid="{AF960F58-FE8A-4229-8A25-14D700465DE2}"/>
    <cellStyle name="쉼표 31 4 3 2" xfId="16031" xr:uid="{7D2B2171-3361-4708-813E-9F5EBEDF50BD}"/>
    <cellStyle name="쉼표 31 4 3 2 2" xfId="35487" xr:uid="{CEE5BB69-20DD-402C-8AF3-E2CCC5CEDCCA}"/>
    <cellStyle name="쉼표 31 4 3 3" xfId="25759" xr:uid="{918BD6FE-69F8-4716-A81F-C6802B719D03}"/>
    <cellStyle name="쉼표 31 4 4" xfId="11167" xr:uid="{588D1F4A-4FCB-4808-BB0B-700D8E61C6DA}"/>
    <cellStyle name="쉼표 31 4 4 2" xfId="30623" xr:uid="{63265EC6-3BAB-43D7-8609-84B4548A90EF}"/>
    <cellStyle name="쉼표 31 4 5" xfId="20895" xr:uid="{10761F91-7831-420C-B7B5-08AD489BFD50}"/>
    <cellStyle name="쉼표 31 5" xfId="2655" xr:uid="{E7BAC71B-F7C6-4D7F-B14C-F1E403663988}"/>
    <cellStyle name="쉼표 31 5 2" xfId="7519" xr:uid="{83963BB0-3547-4135-B457-745B1CCF5E9D}"/>
    <cellStyle name="쉼표 31 5 2 2" xfId="17247" xr:uid="{BD9646DC-7283-473E-9116-0A5FA138C025}"/>
    <cellStyle name="쉼표 31 5 2 2 2" xfId="36703" xr:uid="{A0EA3609-F747-4E12-BE3B-3CE4C0A2E020}"/>
    <cellStyle name="쉼표 31 5 2 3" xfId="26975" xr:uid="{2DCF0CBD-733E-40CD-BAFB-87A7F5FD211D}"/>
    <cellStyle name="쉼표 31 5 3" xfId="12383" xr:uid="{F298A602-54C5-4BC1-A236-99BA77AC8CED}"/>
    <cellStyle name="쉼표 31 5 3 2" xfId="31839" xr:uid="{CB944734-AA83-4E42-9A05-06BA82292149}"/>
    <cellStyle name="쉼표 31 5 4" xfId="22111" xr:uid="{D8FA1BF6-7627-4D8A-AA48-8B0566526CE3}"/>
    <cellStyle name="쉼표 31 6" xfId="5087" xr:uid="{BC0D2965-6418-4C43-9556-5EADE66DCD9B}"/>
    <cellStyle name="쉼표 31 6 2" xfId="14815" xr:uid="{28173516-538C-4BCA-9EE0-0988FD92AF2F}"/>
    <cellStyle name="쉼표 31 6 2 2" xfId="34271" xr:uid="{CFC2C5BA-AB9B-4580-BF94-8C5184AB69F2}"/>
    <cellStyle name="쉼표 31 6 3" xfId="24543" xr:uid="{72579340-AF29-4B96-B07E-AF8B9E2A6537}"/>
    <cellStyle name="쉼표 31 7" xfId="9951" xr:uid="{D16230AB-E787-4B81-A3BA-E3B0FF9D9C97}"/>
    <cellStyle name="쉼표 31 7 2" xfId="29407" xr:uid="{EB67FC3B-B74C-4F81-99B4-2031241C0B5D}"/>
    <cellStyle name="쉼표 31 8" xfId="19679" xr:uid="{A44FF06B-B264-4BC7-A21B-3444CA9141EA}"/>
    <cellStyle name="쉼표 32" xfId="375" xr:uid="{43B78C6A-400D-4E54-8E8F-0E13640E189A}"/>
    <cellStyle name="쉼표 32 2" xfId="983" xr:uid="{E9D1DD9B-542D-44FC-85DD-5412365C9191}"/>
    <cellStyle name="쉼표 32 2 2" xfId="2199" xr:uid="{432E2A61-2235-42EC-9D5F-F75E89604F8F}"/>
    <cellStyle name="쉼표 32 2 2 2" xfId="4631" xr:uid="{8F58D509-A18A-44BB-9643-5BFB0B7115DD}"/>
    <cellStyle name="쉼표 32 2 2 2 2" xfId="9495" xr:uid="{DE361592-EE3D-427D-B0C1-835F047DBEE0}"/>
    <cellStyle name="쉼표 32 2 2 2 2 2" xfId="19223" xr:uid="{67DC66BD-15FC-4E65-97F8-290F18CD33E7}"/>
    <cellStyle name="쉼표 32 2 2 2 2 2 2" xfId="38679" xr:uid="{F4502161-AFED-41C0-97DF-23D3C0F4C0FB}"/>
    <cellStyle name="쉼표 32 2 2 2 2 3" xfId="28951" xr:uid="{2462F8BF-3259-441A-B9AE-4C257905D3FD}"/>
    <cellStyle name="쉼표 32 2 2 2 3" xfId="14359" xr:uid="{2CBD5AEB-DE7E-42CF-9872-63930A096492}"/>
    <cellStyle name="쉼표 32 2 2 2 3 2" xfId="33815" xr:uid="{71571C12-4EA6-4E1A-9757-D2A233CB113D}"/>
    <cellStyle name="쉼표 32 2 2 2 4" xfId="24087" xr:uid="{8777839D-35C2-4A7B-AC5D-07583CE1CF5A}"/>
    <cellStyle name="쉼표 32 2 2 3" xfId="7063" xr:uid="{7988A121-E365-4612-9691-8DA218212A7F}"/>
    <cellStyle name="쉼표 32 2 2 3 2" xfId="16791" xr:uid="{F99B6A25-4954-4780-93F6-F0FE15291ADF}"/>
    <cellStyle name="쉼표 32 2 2 3 2 2" xfId="36247" xr:uid="{5B70EB4A-6268-4868-9316-D87D295A4DFF}"/>
    <cellStyle name="쉼표 32 2 2 3 3" xfId="26519" xr:uid="{75B1EED6-2B95-4DD2-9B85-DAD3752C0B15}"/>
    <cellStyle name="쉼표 32 2 2 4" xfId="11927" xr:uid="{F732CB58-816A-4C8E-889D-4E633C03C88E}"/>
    <cellStyle name="쉼표 32 2 2 4 2" xfId="31383" xr:uid="{A49926D9-4F30-40D7-953B-430B1D54C4A6}"/>
    <cellStyle name="쉼표 32 2 2 5" xfId="21655" xr:uid="{DFF96BBB-C9EA-4851-907B-3FA749155EB5}"/>
    <cellStyle name="쉼표 32 2 3" xfId="3415" xr:uid="{B703919B-64B6-42E8-8E17-E68815474F7F}"/>
    <cellStyle name="쉼표 32 2 3 2" xfId="8279" xr:uid="{32E0E629-D434-437A-8C64-719F2BA31C91}"/>
    <cellStyle name="쉼표 32 2 3 2 2" xfId="18007" xr:uid="{DD167922-1611-4363-BC14-96F6FB164D92}"/>
    <cellStyle name="쉼표 32 2 3 2 2 2" xfId="37463" xr:uid="{4ABD72EC-224D-4D17-B52A-D057E2804B09}"/>
    <cellStyle name="쉼표 32 2 3 2 3" xfId="27735" xr:uid="{0FD59D70-8233-4A98-9FA8-FD59393B12A8}"/>
    <cellStyle name="쉼표 32 2 3 3" xfId="13143" xr:uid="{93AE084E-63B6-4F0F-90C8-C7F54747ACE5}"/>
    <cellStyle name="쉼표 32 2 3 3 2" xfId="32599" xr:uid="{210A5AE8-1861-46A3-9687-6E1AAC902D0A}"/>
    <cellStyle name="쉼표 32 2 3 4" xfId="22871" xr:uid="{D99BF9C6-EB2C-43CA-9039-EE9499A3EF29}"/>
    <cellStyle name="쉼표 32 2 4" xfId="5847" xr:uid="{E5D9B646-A855-42BF-906A-E577EB9BD88E}"/>
    <cellStyle name="쉼표 32 2 4 2" xfId="15575" xr:uid="{6CA43433-B9FA-41DB-B80E-F95942DDC120}"/>
    <cellStyle name="쉼표 32 2 4 2 2" xfId="35031" xr:uid="{1683E14F-B609-41FD-B1A1-DE8A1E1F42FF}"/>
    <cellStyle name="쉼표 32 2 4 3" xfId="25303" xr:uid="{A35D6D49-CB09-42EE-9700-6D9FA00F8686}"/>
    <cellStyle name="쉼표 32 2 5" xfId="10711" xr:uid="{7A628FEE-685D-47F2-BB69-11E92D5B5097}"/>
    <cellStyle name="쉼표 32 2 5 2" xfId="30167" xr:uid="{6FAC3C89-F4CC-4B5A-A6CF-5229CF21F96F}"/>
    <cellStyle name="쉼표 32 2 6" xfId="20439" xr:uid="{20BCBB99-77C9-47A7-93EA-7A3A047A8589}"/>
    <cellStyle name="쉼표 32 3" xfId="1591" xr:uid="{145400F9-C044-48F1-AF7A-07846B79FBA7}"/>
    <cellStyle name="쉼표 32 3 2" xfId="4023" xr:uid="{7CF64023-9148-474E-BCB1-9CAED31F7E39}"/>
    <cellStyle name="쉼표 32 3 2 2" xfId="8887" xr:uid="{6EDBE109-BD4A-45AD-AAB0-736E2D89FDB2}"/>
    <cellStyle name="쉼표 32 3 2 2 2" xfId="18615" xr:uid="{7DED0BE6-159F-4C23-8646-600DF1A8D96F}"/>
    <cellStyle name="쉼표 32 3 2 2 2 2" xfId="38071" xr:uid="{CE3197DA-1D9D-4AA8-880F-01E8CD9E7CE9}"/>
    <cellStyle name="쉼표 32 3 2 2 3" xfId="28343" xr:uid="{E493F607-EEAC-4832-8D59-8A377826DA4C}"/>
    <cellStyle name="쉼표 32 3 2 3" xfId="13751" xr:uid="{4DAC4B49-A3EE-43E1-9F8B-F61C67BBA98A}"/>
    <cellStyle name="쉼표 32 3 2 3 2" xfId="33207" xr:uid="{2D964DFB-0014-4423-A377-B2CA6FF8A51E}"/>
    <cellStyle name="쉼표 32 3 2 4" xfId="23479" xr:uid="{00AFD3DA-4FCC-4227-91AC-61277263A4E2}"/>
    <cellStyle name="쉼표 32 3 3" xfId="6455" xr:uid="{12E3E09F-5B5C-4FE9-8B7C-551FC4F1F1C7}"/>
    <cellStyle name="쉼표 32 3 3 2" xfId="16183" xr:uid="{EB47A178-FC0A-49D5-8BAC-F18153ADB7B5}"/>
    <cellStyle name="쉼표 32 3 3 2 2" xfId="35639" xr:uid="{6CB3253A-C177-41DD-B55C-D5A2B8DDA545}"/>
    <cellStyle name="쉼표 32 3 3 3" xfId="25911" xr:uid="{C7E6DE61-E9EE-4C59-B2C9-B04F83578FCA}"/>
    <cellStyle name="쉼표 32 3 4" xfId="11319" xr:uid="{7766A8BD-A011-4035-8732-E3E1AA1365D9}"/>
    <cellStyle name="쉼표 32 3 4 2" xfId="30775" xr:uid="{D8897124-C78E-4642-87D1-1C444A141C9E}"/>
    <cellStyle name="쉼표 32 3 5" xfId="21047" xr:uid="{96BAA001-C93F-4837-B2C2-9D8B7EFDC3D8}"/>
    <cellStyle name="쉼표 32 4" xfId="2807" xr:uid="{874ACFE7-994C-44EE-9FBE-10BD1A2AB149}"/>
    <cellStyle name="쉼표 32 4 2" xfId="7671" xr:uid="{F9D11F63-8D38-4465-96FA-71FFB5829E91}"/>
    <cellStyle name="쉼표 32 4 2 2" xfId="17399" xr:uid="{58C9A501-F373-41DF-8C0A-5B01B3CB6167}"/>
    <cellStyle name="쉼표 32 4 2 2 2" xfId="36855" xr:uid="{9A808A5B-C05F-4BAE-B815-00E1235FB577}"/>
    <cellStyle name="쉼표 32 4 2 3" xfId="27127" xr:uid="{AE6BA7D4-4681-4929-AC96-7D6842169C9C}"/>
    <cellStyle name="쉼표 32 4 3" xfId="12535" xr:uid="{02ED1FB9-D7AA-4517-B199-081B5381E4B4}"/>
    <cellStyle name="쉼표 32 4 3 2" xfId="31991" xr:uid="{4BF56E58-DA4A-4C81-AD8D-65B4BBD49CCC}"/>
    <cellStyle name="쉼표 32 4 4" xfId="22263" xr:uid="{71D40521-3910-4426-B446-79950485F7C7}"/>
    <cellStyle name="쉼표 32 5" xfId="5239" xr:uid="{D3E1C264-3561-4D56-90C0-01D316A624B5}"/>
    <cellStyle name="쉼표 32 5 2" xfId="14967" xr:uid="{074655E8-8E0C-4262-B742-4EBB922159E1}"/>
    <cellStyle name="쉼표 32 5 2 2" xfId="34423" xr:uid="{1B12A409-33DF-419C-8414-F300E6D63E9C}"/>
    <cellStyle name="쉼표 32 5 3" xfId="24695" xr:uid="{CF88067D-CA64-4448-A6CA-71C8A799ADBA}"/>
    <cellStyle name="쉼표 32 6" xfId="10103" xr:uid="{397221FB-3FE0-4BA2-B8FE-7B6CE1BAD4E0}"/>
    <cellStyle name="쉼표 32 6 2" xfId="29559" xr:uid="{E65D1864-A659-4DE7-987C-823CE3FBE8A6}"/>
    <cellStyle name="쉼표 32 7" xfId="19831" xr:uid="{BCE33741-7C25-4582-824D-DB97C89C8442}"/>
    <cellStyle name="쉼표 33" xfId="679" xr:uid="{2CCCC6CA-7B29-4B98-B330-383C98B0D705}"/>
    <cellStyle name="쉼표 33 2" xfId="1895" xr:uid="{FF2189F7-A67A-4B7D-B6C3-9F5F61795DFF}"/>
    <cellStyle name="쉼표 33 2 2" xfId="4327" xr:uid="{AD2DC540-8F9D-4CDB-9E8E-D761BC2884F2}"/>
    <cellStyle name="쉼표 33 2 2 2" xfId="9191" xr:uid="{A633A9BE-DB3B-451E-B1C3-65B40101F361}"/>
    <cellStyle name="쉼표 33 2 2 2 2" xfId="18919" xr:uid="{DBE6ACD6-E9A4-4BF3-95EB-B0B23E5E48B7}"/>
    <cellStyle name="쉼표 33 2 2 2 2 2" xfId="38375" xr:uid="{9743AE36-4C26-4DB2-8ECC-94C08A4A5B05}"/>
    <cellStyle name="쉼표 33 2 2 2 3" xfId="28647" xr:uid="{0E5A4401-5636-4F64-85FE-2DDB0F3BDFC8}"/>
    <cellStyle name="쉼표 33 2 2 3" xfId="14055" xr:uid="{2D5B6C12-F8DF-49FA-BEA5-3AC2AA4485CA}"/>
    <cellStyle name="쉼표 33 2 2 3 2" xfId="33511" xr:uid="{574D6222-E368-4C97-81F9-FD19DF5C36D7}"/>
    <cellStyle name="쉼표 33 2 2 4" xfId="23783" xr:uid="{E4F72CC0-E3DE-4BF0-AD39-7CFBAB6C5300}"/>
    <cellStyle name="쉼표 33 2 3" xfId="6759" xr:uid="{DC965689-72F1-4EA9-BF0E-11413DA7F679}"/>
    <cellStyle name="쉼표 33 2 3 2" xfId="16487" xr:uid="{1ABC96DB-0439-445B-AC01-07A232D6324C}"/>
    <cellStyle name="쉼표 33 2 3 2 2" xfId="35943" xr:uid="{53E4368A-A8D6-4B4A-94E7-1152DAD6B5FA}"/>
    <cellStyle name="쉼표 33 2 3 3" xfId="26215" xr:uid="{553F7DF5-710B-4076-A3ED-2AEFB587D614}"/>
    <cellStyle name="쉼표 33 2 4" xfId="11623" xr:uid="{BEE4AC1E-FB54-4BB0-9403-38494543452E}"/>
    <cellStyle name="쉼표 33 2 4 2" xfId="31079" xr:uid="{0FADA908-5903-437D-9443-D108B7001D97}"/>
    <cellStyle name="쉼표 33 2 5" xfId="21351" xr:uid="{FD845186-46F3-4B55-B610-38B6C94451EE}"/>
    <cellStyle name="쉼표 33 3" xfId="3111" xr:uid="{5534A025-9C12-44D0-AFC8-A89DF6E01A20}"/>
    <cellStyle name="쉼표 33 3 2" xfId="7975" xr:uid="{B4098FCC-467D-446B-894B-BC8800841682}"/>
    <cellStyle name="쉼표 33 3 2 2" xfId="17703" xr:uid="{716ABBFE-0025-409D-93BF-1114E6E4D578}"/>
    <cellStyle name="쉼표 33 3 2 2 2" xfId="37159" xr:uid="{5B2B1E48-061A-4C7B-AFA2-C16032B7F65F}"/>
    <cellStyle name="쉼표 33 3 2 3" xfId="27431" xr:uid="{230487F4-BDA5-47E2-9315-ED17D877B7C4}"/>
    <cellStyle name="쉼표 33 3 3" xfId="12839" xr:uid="{AE594F78-BBFE-429F-BE65-F991CD9AC7C3}"/>
    <cellStyle name="쉼표 33 3 3 2" xfId="32295" xr:uid="{2C1C1A20-162C-4254-9695-59CB768CBF07}"/>
    <cellStyle name="쉼표 33 3 4" xfId="22567" xr:uid="{9BC6EDAF-AAEC-4DB5-816D-91742DBC38D9}"/>
    <cellStyle name="쉼표 33 4" xfId="5543" xr:uid="{F9449D68-087F-4642-82DB-07AEEB8FE140}"/>
    <cellStyle name="쉼표 33 4 2" xfId="15271" xr:uid="{5C9B7630-07D9-4E0C-8FF5-AE56B4189FFE}"/>
    <cellStyle name="쉼표 33 4 2 2" xfId="34727" xr:uid="{57A02FF7-043A-4F07-B892-D0B12792813B}"/>
    <cellStyle name="쉼표 33 4 3" xfId="24999" xr:uid="{40D39E91-9DEB-4024-9C4F-42642928120C}"/>
    <cellStyle name="쉼표 33 5" xfId="10407" xr:uid="{CFFAA211-752C-4A08-AE25-FB29495DA4EE}"/>
    <cellStyle name="쉼표 33 5 2" xfId="29863" xr:uid="{AF8E8847-089A-4295-806E-150814CD7CC1}"/>
    <cellStyle name="쉼표 33 6" xfId="20135" xr:uid="{7875713A-6C4D-4354-AF82-B48CBD6D33BF}"/>
    <cellStyle name="쉼표 34" xfId="1287" xr:uid="{0C5DF54E-3249-4464-A0D0-E6AF52EB717B}"/>
    <cellStyle name="쉼표 34 2" xfId="3719" xr:uid="{9A535761-D4C9-493C-B3D7-BBBC56EBC0C9}"/>
    <cellStyle name="쉼표 34 2 2" xfId="8583" xr:uid="{1A926F48-F701-4C68-9E3D-213DAD598D9C}"/>
    <cellStyle name="쉼표 34 2 2 2" xfId="18311" xr:uid="{D0FF96AC-2E61-48B4-8F1A-1FF2F35BA826}"/>
    <cellStyle name="쉼표 34 2 2 2 2" xfId="37767" xr:uid="{D28AC540-F240-4A72-ABA0-3F0DD40D2107}"/>
    <cellStyle name="쉼표 34 2 2 3" xfId="28039" xr:uid="{C26AC239-7930-491F-8216-ACE88751300D}"/>
    <cellStyle name="쉼표 34 2 3" xfId="13447" xr:uid="{B7D2CC08-1B5A-4BCE-BB3C-FFEE1DE9BD9A}"/>
    <cellStyle name="쉼표 34 2 3 2" xfId="32903" xr:uid="{D5EAD3A6-C0A9-47F9-BEB2-F4143C9F56D9}"/>
    <cellStyle name="쉼표 34 2 4" xfId="23175" xr:uid="{26D03FB1-398C-44B0-9B1A-4BC82E4829F2}"/>
    <cellStyle name="쉼표 34 3" xfId="6151" xr:uid="{C864D09C-1920-4683-AA09-438579525C78}"/>
    <cellStyle name="쉼표 34 3 2" xfId="15879" xr:uid="{D597723B-F738-4026-9689-9B6F817FB7B5}"/>
    <cellStyle name="쉼표 34 3 2 2" xfId="35335" xr:uid="{F666EB2D-22F2-4960-8267-E7678AF071B3}"/>
    <cellStyle name="쉼표 34 3 3" xfId="25607" xr:uid="{614AF32D-D4E7-49A8-825A-1553C7734048}"/>
    <cellStyle name="쉼표 34 4" xfId="11015" xr:uid="{7D02BBED-E97D-4B91-9685-9049877C3A0C}"/>
    <cellStyle name="쉼표 34 4 2" xfId="30471" xr:uid="{D74823EB-597E-49EE-8EDA-3E51382C5D97}"/>
    <cellStyle name="쉼표 34 5" xfId="20743" xr:uid="{14FCE4D5-46E5-4CD6-92FB-BB808769F5D0}"/>
    <cellStyle name="쉼표 35" xfId="2503" xr:uid="{075161D8-FCD8-4A5F-9298-AF12F9B975BC}"/>
    <cellStyle name="쉼표 35 2" xfId="7367" xr:uid="{F4782B07-4B36-418F-BD01-9CFB776D94CA}"/>
    <cellStyle name="쉼표 35 2 2" xfId="17095" xr:uid="{F99F8F02-4CD5-4E4D-9FEB-959879526966}"/>
    <cellStyle name="쉼표 35 2 2 2" xfId="36551" xr:uid="{F1ED9E49-4865-4FB1-84BC-32DAC0DCAEF1}"/>
    <cellStyle name="쉼표 35 2 3" xfId="26823" xr:uid="{EBDA98E4-B8FC-479F-BA3F-227B6F55B7CC}"/>
    <cellStyle name="쉼표 35 3" xfId="12231" xr:uid="{75261CE0-11C2-4B5A-9E21-906C4FFDE909}"/>
    <cellStyle name="쉼표 35 3 2" xfId="31687" xr:uid="{F4EE0560-826D-4E8F-B026-7DCEE8C83583}"/>
    <cellStyle name="쉼표 35 4" xfId="21959" xr:uid="{595946B7-FBB6-4D90-BD18-00808E5EC4EF}"/>
    <cellStyle name="쉼표 36" xfId="4935" xr:uid="{DD647946-D4B6-4AA3-9F6A-49CFFC5370CD}"/>
    <cellStyle name="쉼표 36 2" xfId="14663" xr:uid="{9A7AE020-0A1C-4844-8FFE-12083924221F}"/>
    <cellStyle name="쉼표 36 2 2" xfId="34119" xr:uid="{D75103B6-AE0F-4FF0-9FBD-AEAC57C81829}"/>
    <cellStyle name="쉼표 36 3" xfId="24391" xr:uid="{199E51D8-DAA6-4D1F-A63F-F1A038D48F03}"/>
    <cellStyle name="쉼표 37" xfId="9799" xr:uid="{6821A69C-82B8-4AED-BAB1-B0022F8E70FC}"/>
    <cellStyle name="쉼표 37 2" xfId="29255" xr:uid="{B97543DC-D1F4-4606-B2DE-7DF67E3EE020}"/>
    <cellStyle name="쉼표 38" xfId="19527" xr:uid="{DC5A6B19-687B-4B22-957D-544DD4270F47}"/>
    <cellStyle name="쉼표 4" xfId="221" xr:uid="{652DA411-0D09-4DA0-A6CF-88FBEF35DAB5}"/>
    <cellStyle name="쉼표 4 2" xfId="373" xr:uid="{B0DE4D18-D192-402D-B808-F68097257AA3}"/>
    <cellStyle name="쉼표 4 2 2" xfId="678" xr:uid="{9FB0CE8E-ACDE-4AE7-97EE-5F00222421A4}"/>
    <cellStyle name="쉼표 4 2 2 2" xfId="1286" xr:uid="{1E8E9C4A-143E-4C01-8E0F-71A8A7B8F17A}"/>
    <cellStyle name="쉼표 4 2 2 2 2" xfId="2502" xr:uid="{774C442A-D83E-4916-9E07-C9F3277AE26E}"/>
    <cellStyle name="쉼표 4 2 2 2 2 2" xfId="4934" xr:uid="{9E510C1B-78D0-41E4-8E0F-359F647B8B56}"/>
    <cellStyle name="쉼표 4 2 2 2 2 2 2" xfId="9798" xr:uid="{79FFD131-BC73-4487-81A7-C4F3E8668DD9}"/>
    <cellStyle name="쉼표 4 2 2 2 2 2 2 2" xfId="19526" xr:uid="{B560570B-EA62-4EDD-A724-4F6CBA40942B}"/>
    <cellStyle name="쉼표 4 2 2 2 2 2 2 2 2" xfId="38982" xr:uid="{8890CDC0-1510-4155-A811-93B2EDA7BB4A}"/>
    <cellStyle name="쉼표 4 2 2 2 2 2 2 3" xfId="29254" xr:uid="{9131BEC2-6EA4-41A0-8ECD-C837209D1C82}"/>
    <cellStyle name="쉼표 4 2 2 2 2 2 3" xfId="14662" xr:uid="{73ED833A-2B77-498F-B08D-B9AF0354E6F9}"/>
    <cellStyle name="쉼표 4 2 2 2 2 2 3 2" xfId="34118" xr:uid="{7FC851A5-4055-4C02-A870-161B7BD54E80}"/>
    <cellStyle name="쉼표 4 2 2 2 2 2 4" xfId="24390" xr:uid="{C9F17640-A69F-4314-8787-814D9CD4C136}"/>
    <cellStyle name="쉼표 4 2 2 2 2 3" xfId="7366" xr:uid="{25B23F87-7159-4B82-8F04-06613FAB42E9}"/>
    <cellStyle name="쉼표 4 2 2 2 2 3 2" xfId="17094" xr:uid="{DF6DC9A6-B07E-435C-B0EC-0495B1D64D61}"/>
    <cellStyle name="쉼표 4 2 2 2 2 3 2 2" xfId="36550" xr:uid="{CA0B9E41-74FD-4D70-AA6D-664D90CF3A88}"/>
    <cellStyle name="쉼표 4 2 2 2 2 3 3" xfId="26822" xr:uid="{713BC878-E8DF-463F-AF6F-CB3DE3430043}"/>
    <cellStyle name="쉼표 4 2 2 2 2 4" xfId="12230" xr:uid="{EE257A2A-7C6F-4A86-B4F9-7C3442AEDFD4}"/>
    <cellStyle name="쉼표 4 2 2 2 2 4 2" xfId="31686" xr:uid="{5AAEE8D4-88E2-4F40-804D-B8F0E8057CCD}"/>
    <cellStyle name="쉼표 4 2 2 2 2 5" xfId="21958" xr:uid="{C51F89D2-DB21-4241-9B8B-D5C707A170D5}"/>
    <cellStyle name="쉼표 4 2 2 2 3" xfId="3718" xr:uid="{8F94E879-B94B-4341-A20B-52F603ED6180}"/>
    <cellStyle name="쉼표 4 2 2 2 3 2" xfId="8582" xr:uid="{2BFB2F0C-B6E6-4ED0-9FAF-EE92FD2ACC6D}"/>
    <cellStyle name="쉼표 4 2 2 2 3 2 2" xfId="18310" xr:uid="{0ACDC3AB-253B-425E-B8C1-E821A7898BD5}"/>
    <cellStyle name="쉼표 4 2 2 2 3 2 2 2" xfId="37766" xr:uid="{49AD39F6-7757-4893-B6B9-8269EBBEE1F0}"/>
    <cellStyle name="쉼표 4 2 2 2 3 2 3" xfId="28038" xr:uid="{BC445413-57C3-4D98-A331-A1956CEB6A52}"/>
    <cellStyle name="쉼표 4 2 2 2 3 3" xfId="13446" xr:uid="{2247459A-F570-4E1A-9A29-8C98AED30DBE}"/>
    <cellStyle name="쉼표 4 2 2 2 3 3 2" xfId="32902" xr:uid="{304C68AE-E97D-4622-8443-777FF176505B}"/>
    <cellStyle name="쉼표 4 2 2 2 3 4" xfId="23174" xr:uid="{FE92800D-C6B3-4241-B81D-C8585D834E7C}"/>
    <cellStyle name="쉼표 4 2 2 2 4" xfId="6150" xr:uid="{66C85FAF-7E98-43AE-AC20-B732EF0868A7}"/>
    <cellStyle name="쉼표 4 2 2 2 4 2" xfId="15878" xr:uid="{408EE91E-D92B-4FB9-BB4B-5D4C75F9FA8E}"/>
    <cellStyle name="쉼표 4 2 2 2 4 2 2" xfId="35334" xr:uid="{670AB45C-9B06-467E-9740-F38A98940A9A}"/>
    <cellStyle name="쉼표 4 2 2 2 4 3" xfId="25606" xr:uid="{41E54783-E642-4E4F-B4FB-214EB1E6A3C3}"/>
    <cellStyle name="쉼표 4 2 2 2 5" xfId="11014" xr:uid="{BFA4B567-B1EB-40DD-ADAC-061F50CFE83E}"/>
    <cellStyle name="쉼표 4 2 2 2 5 2" xfId="30470" xr:uid="{69F64CBF-7E7E-44FF-959A-8352D8E311AC}"/>
    <cellStyle name="쉼표 4 2 2 2 6" xfId="20742" xr:uid="{8456EFFE-F0C5-4AA2-B87E-19AAE15809D0}"/>
    <cellStyle name="쉼표 4 2 2 3" xfId="1894" xr:uid="{BD438059-4CC4-400B-8C83-8C0156308E90}"/>
    <cellStyle name="쉼표 4 2 2 3 2" xfId="4326" xr:uid="{2E31DE4A-84FA-4087-903D-BA3D1640A90B}"/>
    <cellStyle name="쉼표 4 2 2 3 2 2" xfId="9190" xr:uid="{EACAA366-3F19-49B6-9E73-BD00DEC452B3}"/>
    <cellStyle name="쉼표 4 2 2 3 2 2 2" xfId="18918" xr:uid="{12AAE537-D1F8-4F5A-BD9C-1ED6CDB7BE15}"/>
    <cellStyle name="쉼표 4 2 2 3 2 2 2 2" xfId="38374" xr:uid="{65DF49E5-1D70-4B20-B72C-3372C992187C}"/>
    <cellStyle name="쉼표 4 2 2 3 2 2 3" xfId="28646" xr:uid="{2BCC0F9A-73AA-4234-9099-7D63B54442AC}"/>
    <cellStyle name="쉼표 4 2 2 3 2 3" xfId="14054" xr:uid="{FB98CE59-A8C0-4483-83A3-8A1CB8A8FB3E}"/>
    <cellStyle name="쉼표 4 2 2 3 2 3 2" xfId="33510" xr:uid="{0959554F-5E6A-4073-A409-A5A3B5BCAAB4}"/>
    <cellStyle name="쉼표 4 2 2 3 2 4" xfId="23782" xr:uid="{2F8F7F36-F9DE-41DA-9A81-71A722ABE62A}"/>
    <cellStyle name="쉼표 4 2 2 3 3" xfId="6758" xr:uid="{932D22AE-2857-44B8-8A49-5125CE6AE7E3}"/>
    <cellStyle name="쉼표 4 2 2 3 3 2" xfId="16486" xr:uid="{2A93D92C-9F14-42B0-A251-B838A9E33E12}"/>
    <cellStyle name="쉼표 4 2 2 3 3 2 2" xfId="35942" xr:uid="{303F6884-28DA-4F11-85BD-E9155E37AAF7}"/>
    <cellStyle name="쉼표 4 2 2 3 3 3" xfId="26214" xr:uid="{5E4E9EAB-C852-42A4-8BDC-014BD62D1980}"/>
    <cellStyle name="쉼표 4 2 2 3 4" xfId="11622" xr:uid="{A12FBF09-09B2-4EFE-A522-29818F06CEDB}"/>
    <cellStyle name="쉼표 4 2 2 3 4 2" xfId="31078" xr:uid="{29893CE4-9A6E-4D2D-8459-276CDBE4ABF6}"/>
    <cellStyle name="쉼표 4 2 2 3 5" xfId="21350" xr:uid="{7C203A39-B6B7-47EB-AE81-17CC0D8020EA}"/>
    <cellStyle name="쉼표 4 2 2 4" xfId="3110" xr:uid="{B2C8EE6D-4261-45E8-8A39-F910A5E05FD1}"/>
    <cellStyle name="쉼표 4 2 2 4 2" xfId="7974" xr:uid="{CF915FA3-A01A-46E1-820E-36CFE6C80CEA}"/>
    <cellStyle name="쉼표 4 2 2 4 2 2" xfId="17702" xr:uid="{27861049-6E5B-4AD4-AF9C-5AFC46785A52}"/>
    <cellStyle name="쉼표 4 2 2 4 2 2 2" xfId="37158" xr:uid="{2548DF7E-E411-467B-8D04-4052C0F207D7}"/>
    <cellStyle name="쉼표 4 2 2 4 2 3" xfId="27430" xr:uid="{DA052277-F5C5-4507-9D06-FF053F0E1D78}"/>
    <cellStyle name="쉼표 4 2 2 4 3" xfId="12838" xr:uid="{D5AACD8C-3B70-4385-8127-DB951AE9013D}"/>
    <cellStyle name="쉼표 4 2 2 4 3 2" xfId="32294" xr:uid="{51DF84EF-8A06-40F5-A0D3-A3094A1BA21C}"/>
    <cellStyle name="쉼표 4 2 2 4 4" xfId="22566" xr:uid="{D9BB7B69-3F3F-4C14-AC48-7C759DCEF5AC}"/>
    <cellStyle name="쉼표 4 2 2 5" xfId="5542" xr:uid="{414569A0-BF84-429E-A2CB-96668A575EDB}"/>
    <cellStyle name="쉼표 4 2 2 5 2" xfId="15270" xr:uid="{83697F0E-6226-4387-9452-EB8B49AA4085}"/>
    <cellStyle name="쉼표 4 2 2 5 2 2" xfId="34726" xr:uid="{8A573FDC-B8EC-4989-B472-56CA2EA4B91D}"/>
    <cellStyle name="쉼표 4 2 2 5 3" xfId="24998" xr:uid="{1B1C6134-9F2F-446F-9371-7BDF65FBAEBE}"/>
    <cellStyle name="쉼표 4 2 2 6" xfId="10406" xr:uid="{1668A118-A9D2-40AB-8364-56B255639460}"/>
    <cellStyle name="쉼표 4 2 2 6 2" xfId="29862" xr:uid="{8985F0F1-50FD-46E7-8442-7B6635CE5D58}"/>
    <cellStyle name="쉼표 4 2 2 7" xfId="20134" xr:uid="{0619D79C-3AEA-4A4B-8174-8CC38EBD1732}"/>
    <cellStyle name="쉼표 4 2 3" xfId="982" xr:uid="{0F90B22D-AC38-4FBE-8FD5-28BFA7300E06}"/>
    <cellStyle name="쉼표 4 2 3 2" xfId="2198" xr:uid="{F63B112D-BFA5-4803-B1D4-F8206ED66D8B}"/>
    <cellStyle name="쉼표 4 2 3 2 2" xfId="4630" xr:uid="{AF7D4A55-2A4A-4878-9658-566870926139}"/>
    <cellStyle name="쉼표 4 2 3 2 2 2" xfId="9494" xr:uid="{FEE3F55E-2A35-4386-8439-E379FA6524FE}"/>
    <cellStyle name="쉼표 4 2 3 2 2 2 2" xfId="19222" xr:uid="{14A82334-742C-42C5-9F84-B58F0D1B7860}"/>
    <cellStyle name="쉼표 4 2 3 2 2 2 2 2" xfId="38678" xr:uid="{1CE698C6-287E-4B87-B684-F8DF57090943}"/>
    <cellStyle name="쉼표 4 2 3 2 2 2 3" xfId="28950" xr:uid="{20B4A807-CF37-4B1E-A5D2-1FE03DB1D9A9}"/>
    <cellStyle name="쉼표 4 2 3 2 2 3" xfId="14358" xr:uid="{0D1366BE-9AED-41BB-B899-6C8529B09B0E}"/>
    <cellStyle name="쉼표 4 2 3 2 2 3 2" xfId="33814" xr:uid="{8B3408BA-DBD3-4001-A8DD-DC6CE3586132}"/>
    <cellStyle name="쉼표 4 2 3 2 2 4" xfId="24086" xr:uid="{C2AE799A-4A16-4AF7-BA9F-E3D2B3EBF657}"/>
    <cellStyle name="쉼표 4 2 3 2 3" xfId="7062" xr:uid="{F438C1F4-41DC-421F-95E9-EE01E27F993F}"/>
    <cellStyle name="쉼표 4 2 3 2 3 2" xfId="16790" xr:uid="{DFD3950C-564E-46CF-B52C-AAA363231657}"/>
    <cellStyle name="쉼표 4 2 3 2 3 2 2" xfId="36246" xr:uid="{4E03A40E-6E18-47C2-A73F-86F11B9C900F}"/>
    <cellStyle name="쉼표 4 2 3 2 3 3" xfId="26518" xr:uid="{03219C78-D8B1-4439-AB36-4DFA115DEE7B}"/>
    <cellStyle name="쉼표 4 2 3 2 4" xfId="11926" xr:uid="{8154FAB7-C7E6-4441-8D9B-766A2FBBC94B}"/>
    <cellStyle name="쉼표 4 2 3 2 4 2" xfId="31382" xr:uid="{71DFA240-9C55-4074-86B6-20BD85CBA72A}"/>
    <cellStyle name="쉼표 4 2 3 2 5" xfId="21654" xr:uid="{5535E1C8-58E2-4AF0-836E-30A700D564D8}"/>
    <cellStyle name="쉼표 4 2 3 3" xfId="3414" xr:uid="{ACAD4B11-E57D-4FE3-B184-6986884917C9}"/>
    <cellStyle name="쉼표 4 2 3 3 2" xfId="8278" xr:uid="{90C5BDC6-C5B2-4539-BA15-4AB780A26FDE}"/>
    <cellStyle name="쉼표 4 2 3 3 2 2" xfId="18006" xr:uid="{F0C09A90-728E-4FCA-A0F1-47D081615674}"/>
    <cellStyle name="쉼표 4 2 3 3 2 2 2" xfId="37462" xr:uid="{77040036-EB80-4E0D-85B7-083150B088D1}"/>
    <cellStyle name="쉼표 4 2 3 3 2 3" xfId="27734" xr:uid="{0D9E31E1-4E73-49C5-B985-6818CBA9E397}"/>
    <cellStyle name="쉼표 4 2 3 3 3" xfId="13142" xr:uid="{2E588C19-5D1D-4DD5-B838-432BFDD4D8BC}"/>
    <cellStyle name="쉼표 4 2 3 3 3 2" xfId="32598" xr:uid="{F510ACC8-7377-4DA3-8510-ABEBB40283D7}"/>
    <cellStyle name="쉼표 4 2 3 3 4" xfId="22870" xr:uid="{DEAD811A-C985-4547-8286-BF75F1F2DCCA}"/>
    <cellStyle name="쉼표 4 2 3 4" xfId="5846" xr:uid="{95CA6F80-1B88-421F-8A01-6D895370CAF4}"/>
    <cellStyle name="쉼표 4 2 3 4 2" xfId="15574" xr:uid="{870AF626-2D85-4778-8A05-11368259B707}"/>
    <cellStyle name="쉼표 4 2 3 4 2 2" xfId="35030" xr:uid="{792806E9-EA64-4963-AFC0-6CC6A884BEF6}"/>
    <cellStyle name="쉼표 4 2 3 4 3" xfId="25302" xr:uid="{A96DDD4A-33CB-4231-8F3C-9D84079B9FCF}"/>
    <cellStyle name="쉼표 4 2 3 5" xfId="10710" xr:uid="{0C4B763B-4286-4646-859C-0F811D4DE190}"/>
    <cellStyle name="쉼표 4 2 3 5 2" xfId="30166" xr:uid="{0D778F03-E649-447A-922A-C5F132F00034}"/>
    <cellStyle name="쉼표 4 2 3 6" xfId="20438" xr:uid="{3E798D9A-8CF3-464F-92E9-FF0F7B2C5392}"/>
    <cellStyle name="쉼표 4 2 4" xfId="1590" xr:uid="{212501F7-3B5D-4952-9AAE-B5A46EAF4BDB}"/>
    <cellStyle name="쉼표 4 2 4 2" xfId="4022" xr:uid="{58F36BEB-1546-48B3-BCA4-E58C87554BA3}"/>
    <cellStyle name="쉼표 4 2 4 2 2" xfId="8886" xr:uid="{E48AF66C-D83A-4C48-93C3-DBB824839316}"/>
    <cellStyle name="쉼표 4 2 4 2 2 2" xfId="18614" xr:uid="{F05F2E94-8F16-4742-A277-98079604421A}"/>
    <cellStyle name="쉼표 4 2 4 2 2 2 2" xfId="38070" xr:uid="{5CE89B99-AB81-426F-A042-6228012818C5}"/>
    <cellStyle name="쉼표 4 2 4 2 2 3" xfId="28342" xr:uid="{5C950955-F246-434A-80A6-FD9965667F6A}"/>
    <cellStyle name="쉼표 4 2 4 2 3" xfId="13750" xr:uid="{717A747D-B49A-4962-BFAC-AC2BA38CC578}"/>
    <cellStyle name="쉼표 4 2 4 2 3 2" xfId="33206" xr:uid="{C957BFF7-F30D-47B1-B34D-1BBB04429B4B}"/>
    <cellStyle name="쉼표 4 2 4 2 4" xfId="23478" xr:uid="{EACA0DB7-F3BF-4B70-B668-E1E4C5C35A5D}"/>
    <cellStyle name="쉼표 4 2 4 3" xfId="6454" xr:uid="{AF199E91-4034-4C2F-8FF5-8DCBB575BD0E}"/>
    <cellStyle name="쉼표 4 2 4 3 2" xfId="16182" xr:uid="{884143D3-1F3A-4E8F-BE9E-1BA4A8012393}"/>
    <cellStyle name="쉼표 4 2 4 3 2 2" xfId="35638" xr:uid="{10862FAD-AE99-4283-8D1B-A84A267411DE}"/>
    <cellStyle name="쉼표 4 2 4 3 3" xfId="25910" xr:uid="{EEF20D0C-EF30-4018-9CA0-79586E4F51EB}"/>
    <cellStyle name="쉼표 4 2 4 4" xfId="11318" xr:uid="{493B3CEF-F57B-45CF-92A9-19532DACB1B9}"/>
    <cellStyle name="쉼표 4 2 4 4 2" xfId="30774" xr:uid="{0EA99658-3AA9-4BCE-89DA-9F7FFD59B4D9}"/>
    <cellStyle name="쉼표 4 2 4 5" xfId="21046" xr:uid="{B2A89699-FDD1-49C2-B0C1-3F1B22835135}"/>
    <cellStyle name="쉼표 4 2 5" xfId="2806" xr:uid="{EE794485-5835-456C-AAB0-777514F54785}"/>
    <cellStyle name="쉼표 4 2 5 2" xfId="7670" xr:uid="{EF0A8227-3F41-4E75-8EF5-ABDF95866B89}"/>
    <cellStyle name="쉼표 4 2 5 2 2" xfId="17398" xr:uid="{112E7E15-2CA4-49B6-8267-0CE528B5019F}"/>
    <cellStyle name="쉼표 4 2 5 2 2 2" xfId="36854" xr:uid="{2AD553CB-23F5-47B4-A00B-61A09E83AC59}"/>
    <cellStyle name="쉼표 4 2 5 2 3" xfId="27126" xr:uid="{42302D4C-D4F4-4DD0-8317-142A1EA7B0C1}"/>
    <cellStyle name="쉼표 4 2 5 3" xfId="12534" xr:uid="{6E3F67CF-A8D1-4EA0-ACA5-167286065718}"/>
    <cellStyle name="쉼표 4 2 5 3 2" xfId="31990" xr:uid="{8583DAC0-4523-481A-8C93-AC65B74F5F55}"/>
    <cellStyle name="쉼표 4 2 5 4" xfId="22262" xr:uid="{940BDABA-2265-4027-BD74-E9C8C4B24448}"/>
    <cellStyle name="쉼표 4 2 6" xfId="5238" xr:uid="{C02CF3D2-70C1-45D5-B1D5-3A72547BF682}"/>
    <cellStyle name="쉼표 4 2 6 2" xfId="14966" xr:uid="{AAE4A1D7-4975-4154-AE1F-96AD5A44608D}"/>
    <cellStyle name="쉼표 4 2 6 2 2" xfId="34422" xr:uid="{6054BA0E-E75F-4914-8359-218E35212E2A}"/>
    <cellStyle name="쉼표 4 2 6 3" xfId="24694" xr:uid="{1E14D5ED-8B79-4D7B-B33A-B41DE7BD47FF}"/>
    <cellStyle name="쉼표 4 2 7" xfId="10102" xr:uid="{C13F9CD9-366F-4AB2-925C-B32C624291A3}"/>
    <cellStyle name="쉼표 4 2 7 2" xfId="29558" xr:uid="{0BA9D31C-98C0-4E2F-9A89-5E643D2E2F9E}"/>
    <cellStyle name="쉼표 4 2 8" xfId="19830" xr:uid="{CE3406F1-7108-4675-A717-D951FEF5D18F}"/>
    <cellStyle name="쉼표 4 3" xfId="526" xr:uid="{C12FDAE5-E3EE-4A07-984C-D556BCFA919F}"/>
    <cellStyle name="쉼표 4 3 2" xfId="1134" xr:uid="{A7C11BDE-7F2D-4AE7-8990-54BC1EF75800}"/>
    <cellStyle name="쉼표 4 3 2 2" xfId="2350" xr:uid="{50E6716E-9F83-401E-BFD1-2F6C58940377}"/>
    <cellStyle name="쉼표 4 3 2 2 2" xfId="4782" xr:uid="{C988AF8B-817B-43D5-966C-FFC1F2DF66A2}"/>
    <cellStyle name="쉼표 4 3 2 2 2 2" xfId="9646" xr:uid="{4C71217C-1D06-4FFA-9992-A7FC5EB4C816}"/>
    <cellStyle name="쉼표 4 3 2 2 2 2 2" xfId="19374" xr:uid="{CB01F9E7-56FD-4604-AE83-81C0BD3365F5}"/>
    <cellStyle name="쉼표 4 3 2 2 2 2 2 2" xfId="38830" xr:uid="{BD764F97-3047-4A74-84BA-0D77B78D31B1}"/>
    <cellStyle name="쉼표 4 3 2 2 2 2 3" xfId="29102" xr:uid="{6DD8482A-AE05-4A25-91B6-58CD704B155F}"/>
    <cellStyle name="쉼표 4 3 2 2 2 3" xfId="14510" xr:uid="{1B96B972-C93B-445C-A074-CAFB6A4D13B4}"/>
    <cellStyle name="쉼표 4 3 2 2 2 3 2" xfId="33966" xr:uid="{1D296D60-B015-4AC0-8FB3-D111AE77680E}"/>
    <cellStyle name="쉼표 4 3 2 2 2 4" xfId="24238" xr:uid="{9A0696E1-0EF7-4D5A-BEB9-D34AA4C8EBF2}"/>
    <cellStyle name="쉼표 4 3 2 2 3" xfId="7214" xr:uid="{B94A2CEA-74C9-4A85-BA42-1FF8482F2523}"/>
    <cellStyle name="쉼표 4 3 2 2 3 2" xfId="16942" xr:uid="{385580C1-97D9-4AA1-9356-DF68C93DDC04}"/>
    <cellStyle name="쉼표 4 3 2 2 3 2 2" xfId="36398" xr:uid="{A483C716-F6DD-4C6A-9D39-13A657F53ACF}"/>
    <cellStyle name="쉼표 4 3 2 2 3 3" xfId="26670" xr:uid="{DA07ACE7-0BD8-4328-A773-83E54F8C8473}"/>
    <cellStyle name="쉼표 4 3 2 2 4" xfId="12078" xr:uid="{1C380EAF-FA09-49C5-B8B9-61B10CCC4E2A}"/>
    <cellStyle name="쉼표 4 3 2 2 4 2" xfId="31534" xr:uid="{66E4AF46-85E6-46F0-851F-62192C8877BC}"/>
    <cellStyle name="쉼표 4 3 2 2 5" xfId="21806" xr:uid="{63A97460-25C4-4807-BB6D-BB89ECC4992B}"/>
    <cellStyle name="쉼표 4 3 2 3" xfId="3566" xr:uid="{9BA1BE0F-4A7E-4295-A6C0-8C02AF653E89}"/>
    <cellStyle name="쉼표 4 3 2 3 2" xfId="8430" xr:uid="{8869E56E-789F-435C-97CE-31CC15506F56}"/>
    <cellStyle name="쉼표 4 3 2 3 2 2" xfId="18158" xr:uid="{A451F8C6-6AE2-4E8A-9E8B-373D7FF417CD}"/>
    <cellStyle name="쉼표 4 3 2 3 2 2 2" xfId="37614" xr:uid="{A256E790-4DBE-449F-849A-8436D576FB18}"/>
    <cellStyle name="쉼표 4 3 2 3 2 3" xfId="27886" xr:uid="{9E111134-4B15-4BF5-8D37-91241607D6D4}"/>
    <cellStyle name="쉼표 4 3 2 3 3" xfId="13294" xr:uid="{F3B61D9D-554B-44CB-98DC-3F42103E221C}"/>
    <cellStyle name="쉼표 4 3 2 3 3 2" xfId="32750" xr:uid="{788CA3E7-0E1E-401E-A679-7612F99B1BF0}"/>
    <cellStyle name="쉼표 4 3 2 3 4" xfId="23022" xr:uid="{112E8500-C129-4775-AD79-C5968C845B84}"/>
    <cellStyle name="쉼표 4 3 2 4" xfId="5998" xr:uid="{AB37D023-A1BE-481B-AF47-6384F4EC939E}"/>
    <cellStyle name="쉼표 4 3 2 4 2" xfId="15726" xr:uid="{455B0D13-3DC7-4C19-B61D-1DCA933C3669}"/>
    <cellStyle name="쉼표 4 3 2 4 2 2" xfId="35182" xr:uid="{F75AC06F-1629-4D03-8D69-17CE4183A7A5}"/>
    <cellStyle name="쉼표 4 3 2 4 3" xfId="25454" xr:uid="{43D3F81A-175C-4F66-B3E9-4047F3BA2C55}"/>
    <cellStyle name="쉼표 4 3 2 5" xfId="10862" xr:uid="{B3F37378-8EF8-4CA8-BFFF-CBC8B6B13C90}"/>
    <cellStyle name="쉼표 4 3 2 5 2" xfId="30318" xr:uid="{BA147F06-1BF7-4C5E-BA18-2553AC0E90C0}"/>
    <cellStyle name="쉼표 4 3 2 6" xfId="20590" xr:uid="{37D9E863-D8D8-4D56-9AA1-E3D6618E1508}"/>
    <cellStyle name="쉼표 4 3 3" xfId="1742" xr:uid="{F8BC4310-C737-490C-82A0-71EB7E0DCC59}"/>
    <cellStyle name="쉼표 4 3 3 2" xfId="4174" xr:uid="{673145FD-BD53-47C0-B4BF-47828339BE6D}"/>
    <cellStyle name="쉼표 4 3 3 2 2" xfId="9038" xr:uid="{296775D3-9403-4597-82CE-D15BC1DD5A0C}"/>
    <cellStyle name="쉼표 4 3 3 2 2 2" xfId="18766" xr:uid="{709CC5D1-133E-4D6A-B626-4849A1CD6330}"/>
    <cellStyle name="쉼표 4 3 3 2 2 2 2" xfId="38222" xr:uid="{F164FBD9-A5B5-4EE3-BFA2-B800A3370697}"/>
    <cellStyle name="쉼표 4 3 3 2 2 3" xfId="28494" xr:uid="{5186EC2B-665F-4E1C-9C70-87E8E2DC25EB}"/>
    <cellStyle name="쉼표 4 3 3 2 3" xfId="13902" xr:uid="{5FD7169B-B3B8-4BC9-9409-0DF2BAAA4AAD}"/>
    <cellStyle name="쉼표 4 3 3 2 3 2" xfId="33358" xr:uid="{F2390330-E685-4005-BFAB-4E70B461C1DD}"/>
    <cellStyle name="쉼표 4 3 3 2 4" xfId="23630" xr:uid="{91234371-2BC3-4E90-A67E-E6DD2B8F7B2E}"/>
    <cellStyle name="쉼표 4 3 3 3" xfId="6606" xr:uid="{943C9D16-7DF0-4D10-AA3C-38EE7D0CC064}"/>
    <cellStyle name="쉼표 4 3 3 3 2" xfId="16334" xr:uid="{7B316A5C-2406-4759-A305-5D4C8BD1F5C8}"/>
    <cellStyle name="쉼표 4 3 3 3 2 2" xfId="35790" xr:uid="{11B6BA67-ABA9-4A05-A9FC-759D6D9D8357}"/>
    <cellStyle name="쉼표 4 3 3 3 3" xfId="26062" xr:uid="{D32C8E20-D74D-4C91-824B-6F5512AA2B39}"/>
    <cellStyle name="쉼표 4 3 3 4" xfId="11470" xr:uid="{C984A8DA-1F7D-4FC3-A4B2-E68B76B542D9}"/>
    <cellStyle name="쉼표 4 3 3 4 2" xfId="30926" xr:uid="{16CE2F52-D2DD-400C-B308-302553DDC588}"/>
    <cellStyle name="쉼표 4 3 3 5" xfId="21198" xr:uid="{9ED847A2-FDF2-4751-8A24-BBFED2D5184E}"/>
    <cellStyle name="쉼표 4 3 4" xfId="2958" xr:uid="{A17E29A0-4599-402D-9DEC-343CB496F184}"/>
    <cellStyle name="쉼표 4 3 4 2" xfId="7822" xr:uid="{9FF6DB46-403F-4F80-ABBE-9D202DAFAF52}"/>
    <cellStyle name="쉼표 4 3 4 2 2" xfId="17550" xr:uid="{07E9D1C0-6D8F-4098-A49E-D0338388C46C}"/>
    <cellStyle name="쉼표 4 3 4 2 2 2" xfId="37006" xr:uid="{2F52C3DF-73FB-455F-B5C0-1C32C0EDFA9B}"/>
    <cellStyle name="쉼표 4 3 4 2 3" xfId="27278" xr:uid="{6E969009-6A7A-4A79-817E-C68CE0EF3FB8}"/>
    <cellStyle name="쉼표 4 3 4 3" xfId="12686" xr:uid="{26F7878B-8E4F-4096-8B3E-1F71E7F7F04E}"/>
    <cellStyle name="쉼표 4 3 4 3 2" xfId="32142" xr:uid="{A7537FA3-06E1-49AF-BB0E-1E084F04CA6F}"/>
    <cellStyle name="쉼표 4 3 4 4" xfId="22414" xr:uid="{9D4CBA4B-7A27-4825-A286-15425767C1A2}"/>
    <cellStyle name="쉼표 4 3 5" xfId="5390" xr:uid="{D8968A04-1953-4A93-A3BA-6F42538E8AED}"/>
    <cellStyle name="쉼표 4 3 5 2" xfId="15118" xr:uid="{377A94DF-C19E-4973-86F5-5820C907C53E}"/>
    <cellStyle name="쉼표 4 3 5 2 2" xfId="34574" xr:uid="{55864A76-FE6B-4DC0-8503-4F9F04DD0436}"/>
    <cellStyle name="쉼표 4 3 5 3" xfId="24846" xr:uid="{F990E807-6458-4213-BA35-423BD1138C78}"/>
    <cellStyle name="쉼표 4 3 6" xfId="10254" xr:uid="{75424A09-7CE6-4A24-AC10-A7761443BBAB}"/>
    <cellStyle name="쉼표 4 3 6 2" xfId="29710" xr:uid="{DF0A5590-1F95-4038-8FC0-54767E83863B}"/>
    <cellStyle name="쉼표 4 3 7" xfId="19982" xr:uid="{12BEC044-384E-402F-B9FF-1F26CAEB1330}"/>
    <cellStyle name="쉼표 4 4" xfId="830" xr:uid="{79D41B51-C32C-468A-B4B7-CEC20C94925D}"/>
    <cellStyle name="쉼표 4 4 2" xfId="2046" xr:uid="{EDB7FA00-78AA-41C3-BF8A-CF2CCF7EC55A}"/>
    <cellStyle name="쉼표 4 4 2 2" xfId="4478" xr:uid="{A05BB0CD-3F1B-4C96-A578-861E02BB2E49}"/>
    <cellStyle name="쉼표 4 4 2 2 2" xfId="9342" xr:uid="{3F1EEBAA-C91A-477B-BAE6-484E65D392C4}"/>
    <cellStyle name="쉼표 4 4 2 2 2 2" xfId="19070" xr:uid="{84F36D91-5A9C-4AEE-8374-1AC35A2CABA1}"/>
    <cellStyle name="쉼표 4 4 2 2 2 2 2" xfId="38526" xr:uid="{F96699BF-107F-4449-8F53-FB41C0A59D56}"/>
    <cellStyle name="쉼표 4 4 2 2 2 3" xfId="28798" xr:uid="{4E752E76-D3D2-447F-8900-394EAE1DCFC0}"/>
    <cellStyle name="쉼표 4 4 2 2 3" xfId="14206" xr:uid="{8D71FC8E-81FC-4751-A2A1-F888293E0F5B}"/>
    <cellStyle name="쉼표 4 4 2 2 3 2" xfId="33662" xr:uid="{B8421027-3E1A-477F-930F-71D6DB75056A}"/>
    <cellStyle name="쉼표 4 4 2 2 4" xfId="23934" xr:uid="{6B49C931-02F3-4174-B6AB-981E78477AD5}"/>
    <cellStyle name="쉼표 4 4 2 3" xfId="6910" xr:uid="{F5D36B8F-6E16-4865-B9B9-CE799AE20032}"/>
    <cellStyle name="쉼표 4 4 2 3 2" xfId="16638" xr:uid="{B749A339-1809-49F2-94B3-826088DCB8B6}"/>
    <cellStyle name="쉼표 4 4 2 3 2 2" xfId="36094" xr:uid="{9CAF7FF2-A631-4372-81E2-79CF316815DE}"/>
    <cellStyle name="쉼표 4 4 2 3 3" xfId="26366" xr:uid="{FB4D88CA-4A2A-4CF7-B8FB-CC86EFA353A6}"/>
    <cellStyle name="쉼표 4 4 2 4" xfId="11774" xr:uid="{C959FF78-68CB-4144-ABE9-B66C6C1AF750}"/>
    <cellStyle name="쉼표 4 4 2 4 2" xfId="31230" xr:uid="{B11EFB48-F79D-43D4-96FF-3FF8679B3839}"/>
    <cellStyle name="쉼표 4 4 2 5" xfId="21502" xr:uid="{C94642D3-B333-445E-AACE-7F3284A07E60}"/>
    <cellStyle name="쉼표 4 4 3" xfId="3262" xr:uid="{E2510A5A-0207-48D1-932E-AAD3935EF297}"/>
    <cellStyle name="쉼표 4 4 3 2" xfId="8126" xr:uid="{7FC73CEB-F125-47FB-AE9A-92311FA27556}"/>
    <cellStyle name="쉼표 4 4 3 2 2" xfId="17854" xr:uid="{BC69492A-E4B1-4251-ABC5-D3F71F010D2A}"/>
    <cellStyle name="쉼표 4 4 3 2 2 2" xfId="37310" xr:uid="{3463C11B-17C7-4E25-A780-98812FC91191}"/>
    <cellStyle name="쉼표 4 4 3 2 3" xfId="27582" xr:uid="{60B94172-18CC-4A00-BD20-A1298655F6FB}"/>
    <cellStyle name="쉼표 4 4 3 3" xfId="12990" xr:uid="{31602A71-92B1-4FBB-BE9F-34DD56718D77}"/>
    <cellStyle name="쉼표 4 4 3 3 2" xfId="32446" xr:uid="{F378E5EE-3C0F-43CE-899F-009901E167A8}"/>
    <cellStyle name="쉼표 4 4 3 4" xfId="22718" xr:uid="{73E2B9C0-7560-4DC8-ACA5-0A986501001D}"/>
    <cellStyle name="쉼표 4 4 4" xfId="5694" xr:uid="{519A6D8D-63F8-4198-B874-18ADE097AB1A}"/>
    <cellStyle name="쉼표 4 4 4 2" xfId="15422" xr:uid="{644EEC45-979E-46A4-8EE3-231320899AE3}"/>
    <cellStyle name="쉼표 4 4 4 2 2" xfId="34878" xr:uid="{60B984A8-5E7D-4118-9EDD-837633F15BD8}"/>
    <cellStyle name="쉼표 4 4 4 3" xfId="25150" xr:uid="{5E0A6729-92B5-412A-B1FE-8A14326EB6AE}"/>
    <cellStyle name="쉼표 4 4 5" xfId="10558" xr:uid="{4EA1683F-1AD9-434C-A253-BF62675776F3}"/>
    <cellStyle name="쉼표 4 4 5 2" xfId="30014" xr:uid="{BA0635E9-B8DF-4F21-BB25-13749A4809BA}"/>
    <cellStyle name="쉼표 4 4 6" xfId="20286" xr:uid="{71D2986B-14B2-4C91-BEDC-63A7B89A6DF3}"/>
    <cellStyle name="쉼표 4 5" xfId="1438" xr:uid="{6C21DFC4-D199-441F-9DC2-16C3F0F9B2B9}"/>
    <cellStyle name="쉼표 4 5 2" xfId="3870" xr:uid="{3F9612E0-AB69-417E-8F84-E00358DA1B6E}"/>
    <cellStyle name="쉼표 4 5 2 2" xfId="8734" xr:uid="{D4968633-D0B9-4D1C-B4D0-22D3A69D811C}"/>
    <cellStyle name="쉼표 4 5 2 2 2" xfId="18462" xr:uid="{0731E9D2-D967-41D5-AF24-EC4545D19B58}"/>
    <cellStyle name="쉼표 4 5 2 2 2 2" xfId="37918" xr:uid="{098E191E-B3FE-490C-B2D9-506B85837AB7}"/>
    <cellStyle name="쉼표 4 5 2 2 3" xfId="28190" xr:uid="{558027D6-F8F9-45BF-92CE-BA4935702C12}"/>
    <cellStyle name="쉼표 4 5 2 3" xfId="13598" xr:uid="{1BF2CD56-AF82-4A71-AD3F-0EAB591D2E01}"/>
    <cellStyle name="쉼표 4 5 2 3 2" xfId="33054" xr:uid="{12CEF5DF-4F25-46A1-A209-E8ADE258DCC5}"/>
    <cellStyle name="쉼표 4 5 2 4" xfId="23326" xr:uid="{8492B40D-6790-437F-B7E3-172257AA0C09}"/>
    <cellStyle name="쉼표 4 5 3" xfId="6302" xr:uid="{8CB97F8B-DAB7-4A45-AA26-EF562162C37B}"/>
    <cellStyle name="쉼표 4 5 3 2" xfId="16030" xr:uid="{A2F4E7AF-47E5-498F-BDCD-151E3952938C}"/>
    <cellStyle name="쉼표 4 5 3 2 2" xfId="35486" xr:uid="{CBAAA51B-AD4D-495B-A79B-69B35132DAC5}"/>
    <cellStyle name="쉼표 4 5 3 3" xfId="25758" xr:uid="{6A9FA14C-36E0-4710-8875-9590BBCA13F3}"/>
    <cellStyle name="쉼표 4 5 4" xfId="11166" xr:uid="{6CC89403-0FA4-4856-BC4A-136710A6E79A}"/>
    <cellStyle name="쉼표 4 5 4 2" xfId="30622" xr:uid="{2AA59781-0ADA-4060-88D8-F90683C33BD2}"/>
    <cellStyle name="쉼표 4 5 5" xfId="20894" xr:uid="{9CB4E259-5545-4248-9050-54A3A70E94FC}"/>
    <cellStyle name="쉼표 4 6" xfId="2654" xr:uid="{9018A8C4-7CEF-47E2-B102-CFDE5C1B4FFC}"/>
    <cellStyle name="쉼표 4 6 2" xfId="7518" xr:uid="{EE636669-0732-47A9-8E46-37A8CEE18F11}"/>
    <cellStyle name="쉼표 4 6 2 2" xfId="17246" xr:uid="{72880166-5F7F-479C-AD30-ED6AA0218C2B}"/>
    <cellStyle name="쉼표 4 6 2 2 2" xfId="36702" xr:uid="{219A6EEF-5655-4BA7-AA8A-C20C9096B690}"/>
    <cellStyle name="쉼표 4 6 2 3" xfId="26974" xr:uid="{0B8596FE-69B9-45B8-A4E8-5F0522A817F8}"/>
    <cellStyle name="쉼표 4 6 3" xfId="12382" xr:uid="{49FB005D-FCFD-41B4-B9CB-F0875E663BCB}"/>
    <cellStyle name="쉼표 4 6 3 2" xfId="31838" xr:uid="{89CFA91C-A37F-42EC-B263-F317F72E3D0A}"/>
    <cellStyle name="쉼표 4 6 4" xfId="22110" xr:uid="{F7E6EB2C-7E63-48F6-BB6B-66044495BCEA}"/>
    <cellStyle name="쉼표 4 7" xfId="5086" xr:uid="{E3B2D865-3C11-49AD-B8B7-0DEA1AC478B0}"/>
    <cellStyle name="쉼표 4 7 2" xfId="14814" xr:uid="{B1D68790-3A8E-4E0F-9F89-8A212148BB82}"/>
    <cellStyle name="쉼표 4 7 2 2" xfId="34270" xr:uid="{FDDFD2BD-693A-4820-966B-D15CC739C8E9}"/>
    <cellStyle name="쉼표 4 7 3" xfId="24542" xr:uid="{529678A7-572B-41F5-B9EE-02B166E6D75C}"/>
    <cellStyle name="쉼표 4 8" xfId="9950" xr:uid="{17D20966-B96B-4658-88FB-11E8277C8B57}"/>
    <cellStyle name="쉼표 4 8 2" xfId="29406" xr:uid="{E9B00962-46AA-4FFD-BF47-AC3D8AA437A6}"/>
    <cellStyle name="쉼표 4 9" xfId="19678" xr:uid="{51676B08-6B00-4307-B808-A4CB109AC8D7}"/>
    <cellStyle name="쉼표 5" xfId="139" xr:uid="{67B79324-386C-4C29-87BE-15795EA81F79}"/>
    <cellStyle name="쉼표 5 2" xfId="292" xr:uid="{7FE247C1-E404-4709-9461-CAAE84B1DE8C}"/>
    <cellStyle name="쉼표 5 2 2" xfId="597" xr:uid="{B924F1D3-6E43-4BF3-A0D7-78E4A775EFB0}"/>
    <cellStyle name="쉼표 5 2 2 2" xfId="1205" xr:uid="{B35208D4-9A41-4A2D-8685-5C450BFC992B}"/>
    <cellStyle name="쉼표 5 2 2 2 2" xfId="2421" xr:uid="{188F7B62-A18A-4D1D-AB68-86EF78AB4AE3}"/>
    <cellStyle name="쉼표 5 2 2 2 2 2" xfId="4853" xr:uid="{F17FC2F2-0585-4BE3-B793-D7E5BCA2CB00}"/>
    <cellStyle name="쉼표 5 2 2 2 2 2 2" xfId="9717" xr:uid="{55CAFFCB-A893-4DAE-BAB6-CB264D6CAFF3}"/>
    <cellStyle name="쉼표 5 2 2 2 2 2 2 2" xfId="19445" xr:uid="{860F7513-F9C9-4FF0-B3EC-0BD5918D6DC8}"/>
    <cellStyle name="쉼표 5 2 2 2 2 2 2 2 2" xfId="38901" xr:uid="{4626026A-D085-44F7-A42D-1355E498CAB8}"/>
    <cellStyle name="쉼표 5 2 2 2 2 2 2 3" xfId="29173" xr:uid="{0906A448-AD56-4ABF-B688-3A59755F9F19}"/>
    <cellStyle name="쉼표 5 2 2 2 2 2 3" xfId="14581" xr:uid="{C526EEC9-B3FD-49F1-804A-A9DBB5B28B31}"/>
    <cellStyle name="쉼표 5 2 2 2 2 2 3 2" xfId="34037" xr:uid="{62E2A7AF-F238-4356-AE89-A526B9F30E8D}"/>
    <cellStyle name="쉼표 5 2 2 2 2 2 4" xfId="24309" xr:uid="{68D45386-FBA8-47E9-A332-08745C4D5805}"/>
    <cellStyle name="쉼표 5 2 2 2 2 3" xfId="7285" xr:uid="{52721D9C-D7FC-447B-A525-4136B5273AD3}"/>
    <cellStyle name="쉼표 5 2 2 2 2 3 2" xfId="17013" xr:uid="{C2BCBA63-FE68-458D-BD31-4AC0AFEE014A}"/>
    <cellStyle name="쉼표 5 2 2 2 2 3 2 2" xfId="36469" xr:uid="{D45441AB-E9B5-44BD-B594-58E6444CA686}"/>
    <cellStyle name="쉼표 5 2 2 2 2 3 3" xfId="26741" xr:uid="{3BE2A35E-B8F3-4F53-9B4C-1F664DE49962}"/>
    <cellStyle name="쉼표 5 2 2 2 2 4" xfId="12149" xr:uid="{7815E7FF-345D-4FBA-AAC7-80BD5987EA0D}"/>
    <cellStyle name="쉼표 5 2 2 2 2 4 2" xfId="31605" xr:uid="{F57C412E-ADF1-489A-9783-7EBA47A3ED5D}"/>
    <cellStyle name="쉼표 5 2 2 2 2 5" xfId="21877" xr:uid="{A28D4677-4C60-42B2-B505-1A37B8320FDA}"/>
    <cellStyle name="쉼표 5 2 2 2 3" xfId="3637" xr:uid="{6E7AB323-D0BE-4078-88E1-FFC83DBD0016}"/>
    <cellStyle name="쉼표 5 2 2 2 3 2" xfId="8501" xr:uid="{76119712-48C5-422A-80BD-E7F376337A49}"/>
    <cellStyle name="쉼표 5 2 2 2 3 2 2" xfId="18229" xr:uid="{C09D1A4D-AD13-463C-8E80-B1946259FB98}"/>
    <cellStyle name="쉼표 5 2 2 2 3 2 2 2" xfId="37685" xr:uid="{7DD7A581-A43F-4422-AEF1-0681C17BCBB3}"/>
    <cellStyle name="쉼표 5 2 2 2 3 2 3" xfId="27957" xr:uid="{6B4C1F80-C095-401F-ADBD-E5EDE602EAE6}"/>
    <cellStyle name="쉼표 5 2 2 2 3 3" xfId="13365" xr:uid="{04F40AA5-7B48-4CEB-9AFC-0CCB5B4AB757}"/>
    <cellStyle name="쉼표 5 2 2 2 3 3 2" xfId="32821" xr:uid="{BF1A59AD-70D4-4A28-AF93-6DED5891F356}"/>
    <cellStyle name="쉼표 5 2 2 2 3 4" xfId="23093" xr:uid="{4905FBF0-4F0B-49DE-9C3B-2CAEDD569A9E}"/>
    <cellStyle name="쉼표 5 2 2 2 4" xfId="6069" xr:uid="{E21EAB58-31F0-4CFA-A1A8-779FC3669E51}"/>
    <cellStyle name="쉼표 5 2 2 2 4 2" xfId="15797" xr:uid="{ED4972B9-7303-48E4-B718-818FE4894E8B}"/>
    <cellStyle name="쉼표 5 2 2 2 4 2 2" xfId="35253" xr:uid="{D69356FC-C856-46ED-80D1-CDC32A85791F}"/>
    <cellStyle name="쉼표 5 2 2 2 4 3" xfId="25525" xr:uid="{6DDA27F3-A09C-4817-BE85-2DF8FAF67DC1}"/>
    <cellStyle name="쉼표 5 2 2 2 5" xfId="10933" xr:uid="{D5F3D372-4949-4168-A319-CCB5D169BB0A}"/>
    <cellStyle name="쉼표 5 2 2 2 5 2" xfId="30389" xr:uid="{68D0433A-AE26-4FA3-ADD1-94B0B7E50250}"/>
    <cellStyle name="쉼표 5 2 2 2 6" xfId="20661" xr:uid="{8850CB5C-88BD-4CD0-A0AB-24A4127658BE}"/>
    <cellStyle name="쉼표 5 2 2 3" xfId="1813" xr:uid="{64969884-0F5C-4D85-AAEA-BB20DB342621}"/>
    <cellStyle name="쉼표 5 2 2 3 2" xfId="4245" xr:uid="{A59C8D8B-AB4B-43B6-9D9C-63752A40E98A}"/>
    <cellStyle name="쉼표 5 2 2 3 2 2" xfId="9109" xr:uid="{02E03519-3604-4CD9-94BE-D764CCA5FB71}"/>
    <cellStyle name="쉼표 5 2 2 3 2 2 2" xfId="18837" xr:uid="{1782642E-007A-42D0-B2B7-16CC4CEF050F}"/>
    <cellStyle name="쉼표 5 2 2 3 2 2 2 2" xfId="38293" xr:uid="{3D8A51DD-3234-4C56-82F7-AE00C5D3C68C}"/>
    <cellStyle name="쉼표 5 2 2 3 2 2 3" xfId="28565" xr:uid="{08A89B0F-5208-4BF0-B56C-004EA6899B22}"/>
    <cellStyle name="쉼표 5 2 2 3 2 3" xfId="13973" xr:uid="{904C20A9-C450-4221-A6E1-B84F0096059C}"/>
    <cellStyle name="쉼표 5 2 2 3 2 3 2" xfId="33429" xr:uid="{0ADF40FE-90C2-4A69-809C-F02D7747CF78}"/>
    <cellStyle name="쉼표 5 2 2 3 2 4" xfId="23701" xr:uid="{E8780548-E5F6-414D-A3DA-D6012A4AF2E9}"/>
    <cellStyle name="쉼표 5 2 2 3 3" xfId="6677" xr:uid="{957908E8-39BA-40FA-A223-831CD0D4E008}"/>
    <cellStyle name="쉼표 5 2 2 3 3 2" xfId="16405" xr:uid="{7C34F186-86BD-4A0B-800F-98C8A86FA906}"/>
    <cellStyle name="쉼표 5 2 2 3 3 2 2" xfId="35861" xr:uid="{CFA447EA-7A97-4961-A699-3F75733D0364}"/>
    <cellStyle name="쉼표 5 2 2 3 3 3" xfId="26133" xr:uid="{2A5F078E-13C1-4279-B691-DC8469BE2BAE}"/>
    <cellStyle name="쉼표 5 2 2 3 4" xfId="11541" xr:uid="{8E3B54FE-7076-433E-A61B-4F01BEDC3458}"/>
    <cellStyle name="쉼표 5 2 2 3 4 2" xfId="30997" xr:uid="{4AC80B13-F34F-46C6-919B-FE5849C73328}"/>
    <cellStyle name="쉼표 5 2 2 3 5" xfId="21269" xr:uid="{85C39A26-D462-43F1-8B71-2018A4578AC1}"/>
    <cellStyle name="쉼표 5 2 2 4" xfId="3029" xr:uid="{D6107748-6FF9-4D66-8E88-5CBC9D924081}"/>
    <cellStyle name="쉼표 5 2 2 4 2" xfId="7893" xr:uid="{8645B358-ED21-4A75-AB01-64279E42981E}"/>
    <cellStyle name="쉼표 5 2 2 4 2 2" xfId="17621" xr:uid="{D5432B4E-CD40-4712-92DF-17171711A545}"/>
    <cellStyle name="쉼표 5 2 2 4 2 2 2" xfId="37077" xr:uid="{04D4EAA4-83C0-4E0D-A79A-A1C8FE6173DF}"/>
    <cellStyle name="쉼표 5 2 2 4 2 3" xfId="27349" xr:uid="{2183E5A4-A78A-4356-8C2F-B4EE65F09EAE}"/>
    <cellStyle name="쉼표 5 2 2 4 3" xfId="12757" xr:uid="{13626374-0802-47EE-812E-B413E49DE9BF}"/>
    <cellStyle name="쉼표 5 2 2 4 3 2" xfId="32213" xr:uid="{3A32ACB4-A767-4C44-8105-36AA397678AC}"/>
    <cellStyle name="쉼표 5 2 2 4 4" xfId="22485" xr:uid="{D03DFC11-304A-47F2-B880-88DC7D369FCD}"/>
    <cellStyle name="쉼표 5 2 2 5" xfId="5461" xr:uid="{58041BDE-32B5-405B-BB20-1A1D15366891}"/>
    <cellStyle name="쉼표 5 2 2 5 2" xfId="15189" xr:uid="{48C73410-B61A-4148-9A65-62B52CDFBB53}"/>
    <cellStyle name="쉼표 5 2 2 5 2 2" xfId="34645" xr:uid="{F80DFC4D-1BCB-4BA9-9EF2-589562A93D1D}"/>
    <cellStyle name="쉼표 5 2 2 5 3" xfId="24917" xr:uid="{E2C5B05D-D41C-467E-B3DB-DD049ABA276D}"/>
    <cellStyle name="쉼표 5 2 2 6" xfId="10325" xr:uid="{567656E1-56AD-4D7B-9319-F52346E949C2}"/>
    <cellStyle name="쉼표 5 2 2 6 2" xfId="29781" xr:uid="{B6DE0185-5A52-42F4-B80D-0C2E99D2D292}"/>
    <cellStyle name="쉼표 5 2 2 7" xfId="20053" xr:uid="{18B9D00F-E76D-4E37-8799-F02640A6E12C}"/>
    <cellStyle name="쉼표 5 2 3" xfId="901" xr:uid="{C17022E3-7AAF-4C4B-A55C-5CE950BC020D}"/>
    <cellStyle name="쉼표 5 2 3 2" xfId="2117" xr:uid="{44570EA0-9A44-41E6-8E4A-BD06768534BD}"/>
    <cellStyle name="쉼표 5 2 3 2 2" xfId="4549" xr:uid="{910AE899-5DD0-4884-9634-B8EDB9E07D36}"/>
    <cellStyle name="쉼표 5 2 3 2 2 2" xfId="9413" xr:uid="{3DCFE568-6D68-489E-9292-7EF8F11F5DCF}"/>
    <cellStyle name="쉼표 5 2 3 2 2 2 2" xfId="19141" xr:uid="{8308E264-A330-420A-81D9-86EEB87D604E}"/>
    <cellStyle name="쉼표 5 2 3 2 2 2 2 2" xfId="38597" xr:uid="{070D1C10-CED1-4435-977F-7FF2883B2B7F}"/>
    <cellStyle name="쉼표 5 2 3 2 2 2 3" xfId="28869" xr:uid="{14EC4071-2B5B-4832-B5E6-4C513C101768}"/>
    <cellStyle name="쉼표 5 2 3 2 2 3" xfId="14277" xr:uid="{B22F8EDC-8956-4C0E-8D43-CBEFFAABEF73}"/>
    <cellStyle name="쉼표 5 2 3 2 2 3 2" xfId="33733" xr:uid="{E6FC536A-1B55-4628-A20B-DA839BDA1570}"/>
    <cellStyle name="쉼표 5 2 3 2 2 4" xfId="24005" xr:uid="{43DB874D-51AC-4AFD-9EDB-C287A130F43C}"/>
    <cellStyle name="쉼표 5 2 3 2 3" xfId="6981" xr:uid="{2EEC7D5B-C7AB-42EC-B5B4-29613AE9CAE9}"/>
    <cellStyle name="쉼표 5 2 3 2 3 2" xfId="16709" xr:uid="{24A6D6A3-0E98-4ACB-856F-C44E20D5E87C}"/>
    <cellStyle name="쉼표 5 2 3 2 3 2 2" xfId="36165" xr:uid="{A786721B-586E-4128-9E80-34DDBA7B87DB}"/>
    <cellStyle name="쉼표 5 2 3 2 3 3" xfId="26437" xr:uid="{05CD62C8-7A82-4182-B784-DF924E63E108}"/>
    <cellStyle name="쉼표 5 2 3 2 4" xfId="11845" xr:uid="{139724F3-003D-47FC-BDA8-436DB72B9FDD}"/>
    <cellStyle name="쉼표 5 2 3 2 4 2" xfId="31301" xr:uid="{B6FA1740-0583-4BD5-A079-DA0B61675421}"/>
    <cellStyle name="쉼표 5 2 3 2 5" xfId="21573" xr:uid="{A6C1D29A-A82E-4EF7-89A9-C9FD05ADFDB0}"/>
    <cellStyle name="쉼표 5 2 3 3" xfId="3333" xr:uid="{BB52F556-27DB-431F-A5D2-AAFFFAB81CC5}"/>
    <cellStyle name="쉼표 5 2 3 3 2" xfId="8197" xr:uid="{D2ACE705-649F-4881-BB42-0A6588BE28D0}"/>
    <cellStyle name="쉼표 5 2 3 3 2 2" xfId="17925" xr:uid="{77661FAC-7491-42C3-B06F-F374D0D96B65}"/>
    <cellStyle name="쉼표 5 2 3 3 2 2 2" xfId="37381" xr:uid="{252ADD33-6274-4C35-BF74-B96E3E9549C3}"/>
    <cellStyle name="쉼표 5 2 3 3 2 3" xfId="27653" xr:uid="{9DC51580-7D8E-4E07-A6CE-865CA2240B77}"/>
    <cellStyle name="쉼표 5 2 3 3 3" xfId="13061" xr:uid="{316879D6-B7ED-471D-83EA-E1EB6A8AED81}"/>
    <cellStyle name="쉼표 5 2 3 3 3 2" xfId="32517" xr:uid="{199727C1-2908-467B-87FE-FDCD5987B6CA}"/>
    <cellStyle name="쉼표 5 2 3 3 4" xfId="22789" xr:uid="{154DA189-795D-4826-BFCA-670DF47FCA49}"/>
    <cellStyle name="쉼표 5 2 3 4" xfId="5765" xr:uid="{93293DC1-B351-442A-8D56-9416A890753D}"/>
    <cellStyle name="쉼표 5 2 3 4 2" xfId="15493" xr:uid="{4D1AA996-8B0F-4BED-8C76-6BD24A6C9472}"/>
    <cellStyle name="쉼표 5 2 3 4 2 2" xfId="34949" xr:uid="{EC2185E6-5883-4F39-B329-F6B2615D6394}"/>
    <cellStyle name="쉼표 5 2 3 4 3" xfId="25221" xr:uid="{51473E20-6B88-48D0-BC76-A1F87532602D}"/>
    <cellStyle name="쉼표 5 2 3 5" xfId="10629" xr:uid="{25F947D3-1032-4C51-AD07-F5A828A69108}"/>
    <cellStyle name="쉼표 5 2 3 5 2" xfId="30085" xr:uid="{5911F2BA-E06A-4224-AE3B-00D1949E2BED}"/>
    <cellStyle name="쉼표 5 2 3 6" xfId="20357" xr:uid="{E5966B12-9D9B-4BFA-80A7-55CC6A9DBCA5}"/>
    <cellStyle name="쉼표 5 2 4" xfId="1509" xr:uid="{197525A2-2B10-459D-9D36-F321269C64A8}"/>
    <cellStyle name="쉼표 5 2 4 2" xfId="3941" xr:uid="{96E890F7-8A9E-47DB-AF24-90AAB9113C95}"/>
    <cellStyle name="쉼표 5 2 4 2 2" xfId="8805" xr:uid="{81BE2204-7F66-41E5-86F2-7A639152C905}"/>
    <cellStyle name="쉼표 5 2 4 2 2 2" xfId="18533" xr:uid="{751AA6C7-E73A-4C75-B90D-3DDC12D5D435}"/>
    <cellStyle name="쉼표 5 2 4 2 2 2 2" xfId="37989" xr:uid="{264DBCCA-0C2F-48DC-83F4-2AE077CA3A03}"/>
    <cellStyle name="쉼표 5 2 4 2 2 3" xfId="28261" xr:uid="{D8F02680-D6F4-4A36-A9F0-E3169FABC327}"/>
    <cellStyle name="쉼표 5 2 4 2 3" xfId="13669" xr:uid="{CC75785A-F157-4588-AF0A-478A832DA5C0}"/>
    <cellStyle name="쉼표 5 2 4 2 3 2" xfId="33125" xr:uid="{964159BF-1917-433B-8441-395EDD65AF36}"/>
    <cellStyle name="쉼표 5 2 4 2 4" xfId="23397" xr:uid="{C6FD7A9C-BCE2-4062-9C21-E4DA43F461B4}"/>
    <cellStyle name="쉼표 5 2 4 3" xfId="6373" xr:uid="{4CF7DD9D-5643-476C-B506-BFB4129E7C94}"/>
    <cellStyle name="쉼표 5 2 4 3 2" xfId="16101" xr:uid="{3BB01750-D2C6-4F7D-9466-318F8D6B17C9}"/>
    <cellStyle name="쉼표 5 2 4 3 2 2" xfId="35557" xr:uid="{48BE5EC4-2258-432C-BAC8-CF17E85C9BEB}"/>
    <cellStyle name="쉼표 5 2 4 3 3" xfId="25829" xr:uid="{742B2FAF-355E-4F08-83C2-7A544DC4AB0C}"/>
    <cellStyle name="쉼표 5 2 4 4" xfId="11237" xr:uid="{5E9081A0-2B61-4257-8D15-F71C33B6B7C2}"/>
    <cellStyle name="쉼표 5 2 4 4 2" xfId="30693" xr:uid="{7A6C95C1-75F9-41E5-8348-C0A22D93242B}"/>
    <cellStyle name="쉼표 5 2 4 5" xfId="20965" xr:uid="{56C86081-15EA-45CC-BB07-2E383468539A}"/>
    <cellStyle name="쉼표 5 2 5" xfId="2725" xr:uid="{B3AA9D7A-4001-4201-BD0E-21AA01998D76}"/>
    <cellStyle name="쉼표 5 2 5 2" xfId="7589" xr:uid="{D974FC4D-2EAA-4D55-AA4A-D36C47BE6806}"/>
    <cellStyle name="쉼표 5 2 5 2 2" xfId="17317" xr:uid="{ADC67DD1-B782-4212-94C2-23BB9BB0D4E4}"/>
    <cellStyle name="쉼표 5 2 5 2 2 2" xfId="36773" xr:uid="{129513FB-3830-4B09-A9EA-6F57E7955C47}"/>
    <cellStyle name="쉼표 5 2 5 2 3" xfId="27045" xr:uid="{DA522F83-4981-4742-AE3D-088E921E3AF8}"/>
    <cellStyle name="쉼표 5 2 5 3" xfId="12453" xr:uid="{C1B82656-FB3A-401E-B960-B724B30976A1}"/>
    <cellStyle name="쉼표 5 2 5 3 2" xfId="31909" xr:uid="{2E1BC9AA-795B-46B0-8E2A-537874E987B2}"/>
    <cellStyle name="쉼표 5 2 5 4" xfId="22181" xr:uid="{25D18858-B625-496A-A4EC-B8C342FDFCE4}"/>
    <cellStyle name="쉼표 5 2 6" xfId="5157" xr:uid="{0A552BF6-8405-43FD-B67F-77B22C2B2BFB}"/>
    <cellStyle name="쉼표 5 2 6 2" xfId="14885" xr:uid="{773B92E7-EF93-4483-86E3-E69AD650A830}"/>
    <cellStyle name="쉼표 5 2 6 2 2" xfId="34341" xr:uid="{2ED3340D-5F00-4597-882A-0ED5560FDC9E}"/>
    <cellStyle name="쉼표 5 2 6 3" xfId="24613" xr:uid="{407809C8-13FE-4E38-AD80-F18A35C8DC12}"/>
    <cellStyle name="쉼표 5 2 7" xfId="10021" xr:uid="{5B819595-1512-4E5F-9537-B094705BC2D6}"/>
    <cellStyle name="쉼표 5 2 7 2" xfId="29477" xr:uid="{AC9B84BB-99B9-4769-AC81-92CCAFA02FEB}"/>
    <cellStyle name="쉼표 5 2 8" xfId="19749" xr:uid="{DC27C7BC-2BF0-442C-AB69-F0C6AADCF558}"/>
    <cellStyle name="쉼표 5 3" xfId="445" xr:uid="{08A7E077-39C7-41D2-904F-A96D6F3B75F4}"/>
    <cellStyle name="쉼표 5 3 2" xfId="1053" xr:uid="{48E70A32-CE96-4B5A-AC76-8EFA1FBBC2F6}"/>
    <cellStyle name="쉼표 5 3 2 2" xfId="2269" xr:uid="{CE190AAF-D2B0-4C2E-8381-D88941CC8E97}"/>
    <cellStyle name="쉼표 5 3 2 2 2" xfId="4701" xr:uid="{19573EB2-3FCC-40D4-A3EA-6D9B851EA8DD}"/>
    <cellStyle name="쉼표 5 3 2 2 2 2" xfId="9565" xr:uid="{BBB4B611-E86F-410C-B6C5-4A4267955B45}"/>
    <cellStyle name="쉼표 5 3 2 2 2 2 2" xfId="19293" xr:uid="{F0999099-B36F-42BB-A844-40F97CB0F439}"/>
    <cellStyle name="쉼표 5 3 2 2 2 2 2 2" xfId="38749" xr:uid="{0E4E9F16-099A-46A5-9A34-8FC7DAA9E54F}"/>
    <cellStyle name="쉼표 5 3 2 2 2 2 3" xfId="29021" xr:uid="{32B6DE5C-4B13-4300-8A5E-74DE0AF4D757}"/>
    <cellStyle name="쉼표 5 3 2 2 2 3" xfId="14429" xr:uid="{77B6C7D9-097D-4916-9FF1-EDDC102462AA}"/>
    <cellStyle name="쉼표 5 3 2 2 2 3 2" xfId="33885" xr:uid="{280D7747-0C0A-4A4F-B9DB-CEB2E79B83F6}"/>
    <cellStyle name="쉼표 5 3 2 2 2 4" xfId="24157" xr:uid="{30E43D83-3862-457E-92AA-39ED7126D4BC}"/>
    <cellStyle name="쉼표 5 3 2 2 3" xfId="7133" xr:uid="{213D7F2D-CBCB-4139-826F-A0E394BF6F18}"/>
    <cellStyle name="쉼표 5 3 2 2 3 2" xfId="16861" xr:uid="{C8628582-70F9-4329-9E9D-DCE7C457C2ED}"/>
    <cellStyle name="쉼표 5 3 2 2 3 2 2" xfId="36317" xr:uid="{DFB36896-C0AE-4AA8-A663-283249FBC228}"/>
    <cellStyle name="쉼표 5 3 2 2 3 3" xfId="26589" xr:uid="{C57A9C4F-418D-4D18-A97C-CB35FF89BFA4}"/>
    <cellStyle name="쉼표 5 3 2 2 4" xfId="11997" xr:uid="{416A1608-D70F-411F-A04E-A60B78A92783}"/>
    <cellStyle name="쉼표 5 3 2 2 4 2" xfId="31453" xr:uid="{2F714689-B3DB-45E6-B9F5-3BAE3FC51E40}"/>
    <cellStyle name="쉼표 5 3 2 2 5" xfId="21725" xr:uid="{B50FD5B5-F247-4575-8B3E-737C022CBA07}"/>
    <cellStyle name="쉼표 5 3 2 3" xfId="3485" xr:uid="{864D6C3D-C96C-4DBE-95BC-BE520199E56B}"/>
    <cellStyle name="쉼표 5 3 2 3 2" xfId="8349" xr:uid="{8ECB0D99-8406-41B6-883C-0A7C14D58B61}"/>
    <cellStyle name="쉼표 5 3 2 3 2 2" xfId="18077" xr:uid="{433EE8FE-F8D6-42BA-BD29-089216CA2A88}"/>
    <cellStyle name="쉼표 5 3 2 3 2 2 2" xfId="37533" xr:uid="{96E9DA1D-71A4-479A-8AED-5CB7BCE401D7}"/>
    <cellStyle name="쉼표 5 3 2 3 2 3" xfId="27805" xr:uid="{56C02677-EE31-44F4-A9E2-BFEDFC33C784}"/>
    <cellStyle name="쉼표 5 3 2 3 3" xfId="13213" xr:uid="{E03F1096-F707-48C1-A9E8-217EF22EA998}"/>
    <cellStyle name="쉼표 5 3 2 3 3 2" xfId="32669" xr:uid="{08D58296-CDEB-4B74-A8E5-6EAC198DA0D1}"/>
    <cellStyle name="쉼표 5 3 2 3 4" xfId="22941" xr:uid="{81CF4EEE-CE72-499D-8133-8FF9342CBEDE}"/>
    <cellStyle name="쉼표 5 3 2 4" xfId="5917" xr:uid="{285BBCA1-6EBF-400A-A41A-A6C835ACD3F7}"/>
    <cellStyle name="쉼표 5 3 2 4 2" xfId="15645" xr:uid="{01286A7E-0251-4529-85D6-80FA813163D1}"/>
    <cellStyle name="쉼표 5 3 2 4 2 2" xfId="35101" xr:uid="{1D377C8B-9D1E-4EB7-B829-23AD8D5AFB68}"/>
    <cellStyle name="쉼표 5 3 2 4 3" xfId="25373" xr:uid="{385E9F60-EC32-492A-81E7-2DB047C92A61}"/>
    <cellStyle name="쉼표 5 3 2 5" xfId="10781" xr:uid="{B6C6ED5D-71E6-47E9-B625-54B95E4343BC}"/>
    <cellStyle name="쉼표 5 3 2 5 2" xfId="30237" xr:uid="{DAD46CB3-2489-44E2-A62E-8F279F83F4B4}"/>
    <cellStyle name="쉼표 5 3 2 6" xfId="20509" xr:uid="{0F3705C3-C6BA-4803-AF76-8E1984D8E05E}"/>
    <cellStyle name="쉼표 5 3 3" xfId="1661" xr:uid="{FDDFE97C-9A09-41AB-876E-D980072E48E4}"/>
    <cellStyle name="쉼표 5 3 3 2" xfId="4093" xr:uid="{60D8199F-0F8B-41A0-9282-9D4782D0105C}"/>
    <cellStyle name="쉼표 5 3 3 2 2" xfId="8957" xr:uid="{96BB61B9-C785-4440-99CC-2A93238BAA30}"/>
    <cellStyle name="쉼표 5 3 3 2 2 2" xfId="18685" xr:uid="{2EC39003-8456-4B24-9A42-BE3E95C96087}"/>
    <cellStyle name="쉼표 5 3 3 2 2 2 2" xfId="38141" xr:uid="{3A4686B1-6363-49CE-A0BB-1B3CA3690C5B}"/>
    <cellStyle name="쉼표 5 3 3 2 2 3" xfId="28413" xr:uid="{88FDE036-D08E-44FC-8CE4-06D8F3683D47}"/>
    <cellStyle name="쉼표 5 3 3 2 3" xfId="13821" xr:uid="{9AA3CC21-4628-45BF-9472-4F10EE834EA4}"/>
    <cellStyle name="쉼표 5 3 3 2 3 2" xfId="33277" xr:uid="{6361B05C-3301-42AB-8181-5C001E408192}"/>
    <cellStyle name="쉼표 5 3 3 2 4" xfId="23549" xr:uid="{A39D87ED-93CD-4E3A-B173-8F2CD08FDC3F}"/>
    <cellStyle name="쉼표 5 3 3 3" xfId="6525" xr:uid="{74B0AC39-17BE-4ED2-B9B5-E542C997A3DB}"/>
    <cellStyle name="쉼표 5 3 3 3 2" xfId="16253" xr:uid="{B03ECA87-12A5-419B-B9CD-ABC44F66AAE2}"/>
    <cellStyle name="쉼표 5 3 3 3 2 2" xfId="35709" xr:uid="{EB220DFB-D15D-442B-A095-A2D8FFBC71B2}"/>
    <cellStyle name="쉼표 5 3 3 3 3" xfId="25981" xr:uid="{4D8547F1-E0F6-417A-87BF-C2F4C4189498}"/>
    <cellStyle name="쉼표 5 3 3 4" xfId="11389" xr:uid="{9E324664-5A04-4647-B7B5-AF9D84E5B8AB}"/>
    <cellStyle name="쉼표 5 3 3 4 2" xfId="30845" xr:uid="{A40C121F-D11D-4DEB-9411-939A1FF28FC1}"/>
    <cellStyle name="쉼표 5 3 3 5" xfId="21117" xr:uid="{A527D6D4-FF27-46C6-A06D-97F83B0611B4}"/>
    <cellStyle name="쉼표 5 3 4" xfId="2877" xr:uid="{91AFD90E-C62D-429D-A611-DC2B063AD51C}"/>
    <cellStyle name="쉼표 5 3 4 2" xfId="7741" xr:uid="{EAFA0FDD-D9F1-46A5-9867-41A01A91C547}"/>
    <cellStyle name="쉼표 5 3 4 2 2" xfId="17469" xr:uid="{51C53640-2AD9-4156-9539-7C665BA60011}"/>
    <cellStyle name="쉼표 5 3 4 2 2 2" xfId="36925" xr:uid="{FA99A798-4D12-4420-AB3A-4A58D630D6EE}"/>
    <cellStyle name="쉼표 5 3 4 2 3" xfId="27197" xr:uid="{75318A0A-232D-4863-8323-55322FCD0D80}"/>
    <cellStyle name="쉼표 5 3 4 3" xfId="12605" xr:uid="{54BAB916-54DC-4632-8934-1F6BC1D44F3A}"/>
    <cellStyle name="쉼표 5 3 4 3 2" xfId="32061" xr:uid="{3CB19BEF-AE70-43C1-91A5-6CF8D175D321}"/>
    <cellStyle name="쉼표 5 3 4 4" xfId="22333" xr:uid="{2921B477-5F61-4484-A3B5-C7421B86783B}"/>
    <cellStyle name="쉼표 5 3 5" xfId="5309" xr:uid="{72B7F61C-D0DF-41EE-8CFB-B49CBA270492}"/>
    <cellStyle name="쉼표 5 3 5 2" xfId="15037" xr:uid="{374E8C9A-7591-4C9B-9804-6FCEECA94B14}"/>
    <cellStyle name="쉼표 5 3 5 2 2" xfId="34493" xr:uid="{2E8CECE2-2C7F-4A45-B3F4-C98335FF5073}"/>
    <cellStyle name="쉼표 5 3 5 3" xfId="24765" xr:uid="{280CCF1F-A3AD-43EC-B99B-EFB10A8584EF}"/>
    <cellStyle name="쉼표 5 3 6" xfId="10173" xr:uid="{B68A8296-DDC1-4336-9C24-4072159659A4}"/>
    <cellStyle name="쉼표 5 3 6 2" xfId="29629" xr:uid="{01660A28-00BD-44CD-809B-C20D215B7205}"/>
    <cellStyle name="쉼표 5 3 7" xfId="19901" xr:uid="{2F03EF1B-876D-4C90-B619-9E0C5DA9515F}"/>
    <cellStyle name="쉼표 5 4" xfId="749" xr:uid="{93CB0536-A59B-4FC8-B9D3-21504694A47C}"/>
    <cellStyle name="쉼표 5 4 2" xfId="1965" xr:uid="{648C8783-5A40-480B-9E34-CD08CF715F10}"/>
    <cellStyle name="쉼표 5 4 2 2" xfId="4397" xr:uid="{5EF11B0E-3340-47B8-9EBD-31ADB2D1CBB1}"/>
    <cellStyle name="쉼표 5 4 2 2 2" xfId="9261" xr:uid="{271C0F61-7D44-4B76-AF7E-7A29DB562991}"/>
    <cellStyle name="쉼표 5 4 2 2 2 2" xfId="18989" xr:uid="{F4629759-4125-46A7-AB8B-22C181D2024F}"/>
    <cellStyle name="쉼표 5 4 2 2 2 2 2" xfId="38445" xr:uid="{15486876-7385-4158-A4D6-4C1D1599CD5E}"/>
    <cellStyle name="쉼표 5 4 2 2 2 3" xfId="28717" xr:uid="{3230904D-AEEF-4CC7-BD45-9B73F7B66B20}"/>
    <cellStyle name="쉼표 5 4 2 2 3" xfId="14125" xr:uid="{E46A8B3C-6897-4674-9C1F-FF62F6D6B872}"/>
    <cellStyle name="쉼표 5 4 2 2 3 2" xfId="33581" xr:uid="{D6F4BE97-E74A-4FDE-827D-E353F17A09DD}"/>
    <cellStyle name="쉼표 5 4 2 2 4" xfId="23853" xr:uid="{34317881-41C9-483E-99A8-23FD16E60FB3}"/>
    <cellStyle name="쉼표 5 4 2 3" xfId="6829" xr:uid="{06DFCE47-57C1-447F-AD9C-B978EE8CE17C}"/>
    <cellStyle name="쉼표 5 4 2 3 2" xfId="16557" xr:uid="{D6E6977B-3374-41D8-85E9-8A22D28B8A47}"/>
    <cellStyle name="쉼표 5 4 2 3 2 2" xfId="36013" xr:uid="{72CBEFC1-D422-4C35-8E3F-318F2CC79478}"/>
    <cellStyle name="쉼표 5 4 2 3 3" xfId="26285" xr:uid="{7D4A73D6-3315-42BC-A7E3-37555E4EE916}"/>
    <cellStyle name="쉼표 5 4 2 4" xfId="11693" xr:uid="{7648131A-204D-4232-B699-AC0BA5917B27}"/>
    <cellStyle name="쉼표 5 4 2 4 2" xfId="31149" xr:uid="{3FE2562A-34EA-4B8F-A5F2-FC0EBC57754E}"/>
    <cellStyle name="쉼표 5 4 2 5" xfId="21421" xr:uid="{B9BE7EA7-A124-4EDF-AEE5-5A3EF4C1B9CA}"/>
    <cellStyle name="쉼표 5 4 3" xfId="3181" xr:uid="{C280D882-BEEF-4E4F-9E5B-99CFE1D95E0D}"/>
    <cellStyle name="쉼표 5 4 3 2" xfId="8045" xr:uid="{98710DFD-59E1-4FC3-BB42-832C2C76E0C2}"/>
    <cellStyle name="쉼표 5 4 3 2 2" xfId="17773" xr:uid="{1986A6F5-17A0-4AE1-8642-9B0213D34DE5}"/>
    <cellStyle name="쉼표 5 4 3 2 2 2" xfId="37229" xr:uid="{FC0359F4-1E88-4BE7-8DAC-10C63E3E4946}"/>
    <cellStyle name="쉼표 5 4 3 2 3" xfId="27501" xr:uid="{F4627027-5B26-454F-9A4A-E93C25FF9394}"/>
    <cellStyle name="쉼표 5 4 3 3" xfId="12909" xr:uid="{EEB3ED0F-8360-47AB-939A-F90307A80F5F}"/>
    <cellStyle name="쉼표 5 4 3 3 2" xfId="32365" xr:uid="{21FDF2EA-98E1-484E-A150-BA6776A16EF9}"/>
    <cellStyle name="쉼표 5 4 3 4" xfId="22637" xr:uid="{C81EF116-DE49-4AC1-B572-FECE47F00115}"/>
    <cellStyle name="쉼표 5 4 4" xfId="5613" xr:uid="{2B950375-DF13-4DB5-BAFC-95B6B03CF619}"/>
    <cellStyle name="쉼표 5 4 4 2" xfId="15341" xr:uid="{2AA7FF82-F7EE-4A73-B373-58F7822732AC}"/>
    <cellStyle name="쉼표 5 4 4 2 2" xfId="34797" xr:uid="{92892688-31E9-48D3-B8FB-AC45A89E8A32}"/>
    <cellStyle name="쉼표 5 4 4 3" xfId="25069" xr:uid="{C17F1EC4-A3C3-4FB7-808F-2E5A941CF123}"/>
    <cellStyle name="쉼표 5 4 5" xfId="10477" xr:uid="{AD9C0654-E183-42D7-AA2C-C2B3BF14FC31}"/>
    <cellStyle name="쉼표 5 4 5 2" xfId="29933" xr:uid="{F98C5F5A-4E82-4726-BC8C-B3241B07C773}"/>
    <cellStyle name="쉼표 5 4 6" xfId="20205" xr:uid="{43C36084-2FDF-4B43-AA9E-FECDC6894E90}"/>
    <cellStyle name="쉼표 5 5" xfId="1357" xr:uid="{4CD3F23D-4CA2-4254-B37E-06C94E8DE1D4}"/>
    <cellStyle name="쉼표 5 5 2" xfId="3789" xr:uid="{9D460764-F377-4763-A0DE-78A7C86FD080}"/>
    <cellStyle name="쉼표 5 5 2 2" xfId="8653" xr:uid="{ACF4C923-AB2E-4FE3-BA01-CAA7440E69B2}"/>
    <cellStyle name="쉼표 5 5 2 2 2" xfId="18381" xr:uid="{B8B87DE7-A356-4C4D-83E1-056FF7C4615E}"/>
    <cellStyle name="쉼표 5 5 2 2 2 2" xfId="37837" xr:uid="{FB3EB03E-FC79-4FC3-A4EF-2CEADC95CCAA}"/>
    <cellStyle name="쉼표 5 5 2 2 3" xfId="28109" xr:uid="{B237F14B-E242-43AA-9AA7-12A0D066B2DC}"/>
    <cellStyle name="쉼표 5 5 2 3" xfId="13517" xr:uid="{ED014AE6-1610-4CB4-ABB2-43FD9055D9E7}"/>
    <cellStyle name="쉼표 5 5 2 3 2" xfId="32973" xr:uid="{BD51F3E8-ED9C-4E6F-96E4-EBC2B429FABD}"/>
    <cellStyle name="쉼표 5 5 2 4" xfId="23245" xr:uid="{450D645F-6142-4046-A613-DBC90EACC456}"/>
    <cellStyle name="쉼표 5 5 3" xfId="6221" xr:uid="{FAC5CD36-5927-4FA4-9D86-C862812DDD55}"/>
    <cellStyle name="쉼표 5 5 3 2" xfId="15949" xr:uid="{0EC06BBB-07B0-42F5-BBE9-7B916223834E}"/>
    <cellStyle name="쉼표 5 5 3 2 2" xfId="35405" xr:uid="{9F44AE51-9EA1-4D25-B5EE-0A587893C161}"/>
    <cellStyle name="쉼표 5 5 3 3" xfId="25677" xr:uid="{09B64E0D-B0E6-4EA9-A819-B2E98DF5443D}"/>
    <cellStyle name="쉼표 5 5 4" xfId="11085" xr:uid="{7CE72B7F-35B5-4A27-85AF-E1783F33E6C1}"/>
    <cellStyle name="쉼표 5 5 4 2" xfId="30541" xr:uid="{01084E39-C8AC-4D0F-9A33-543F9BEE0C91}"/>
    <cellStyle name="쉼표 5 5 5" xfId="20813" xr:uid="{BF054DB3-43DE-402B-902D-9BC4FDEEEA0B}"/>
    <cellStyle name="쉼표 5 6" xfId="2573" xr:uid="{D13334B4-D47E-41EB-B34D-5233B353E428}"/>
    <cellStyle name="쉼표 5 6 2" xfId="7437" xr:uid="{01EC8FA5-3BB9-49C4-BC78-55DBCFB0A922}"/>
    <cellStyle name="쉼표 5 6 2 2" xfId="17165" xr:uid="{0B762673-E451-48B4-A2F9-CF4297CA396D}"/>
    <cellStyle name="쉼표 5 6 2 2 2" xfId="36621" xr:uid="{5CDECD8F-92E7-4682-9157-19F839D3ADC0}"/>
    <cellStyle name="쉼표 5 6 2 3" xfId="26893" xr:uid="{793B504F-A7F0-4AE2-ABB5-417EE210310D}"/>
    <cellStyle name="쉼표 5 6 3" xfId="12301" xr:uid="{FF382FC3-7C6D-4946-A160-B88DFA949EAB}"/>
    <cellStyle name="쉼표 5 6 3 2" xfId="31757" xr:uid="{DA7718F4-BF2E-4119-A37F-F664709F7D95}"/>
    <cellStyle name="쉼표 5 6 4" xfId="22029" xr:uid="{B0A7CA04-8ECA-43AB-BA7F-DB27607229E5}"/>
    <cellStyle name="쉼표 5 7" xfId="5005" xr:uid="{BE5CF74E-F0B9-4E0C-854C-1E7F388595CE}"/>
    <cellStyle name="쉼표 5 7 2" xfId="14733" xr:uid="{8F12E0C3-FAB8-487D-BDDD-BDD1CA9CDDD6}"/>
    <cellStyle name="쉼표 5 7 2 2" xfId="34189" xr:uid="{C7A49530-4CC5-48DB-96A2-01EF3C5D50B6}"/>
    <cellStyle name="쉼표 5 7 3" xfId="24461" xr:uid="{CD795046-555D-48FC-A4CB-30552AD6ACE8}"/>
    <cellStyle name="쉼표 5 8" xfId="9869" xr:uid="{F4C61EE4-A067-4B2C-88E8-5613AB0CE90D}"/>
    <cellStyle name="쉼표 5 8 2" xfId="29325" xr:uid="{C998ED80-65D4-4DC8-92F7-313AACBE807C}"/>
    <cellStyle name="쉼표 5 9" xfId="19597" xr:uid="{86196C09-D786-4805-83F0-61A1FDE9D8BC}"/>
    <cellStyle name="쉼표 6" xfId="216" xr:uid="{4BA78321-E58E-4C0B-B1C3-7653194178F7}"/>
    <cellStyle name="쉼표 6 2" xfId="368" xr:uid="{47F355AF-67F6-489F-A6A8-2E92932F0F1E}"/>
    <cellStyle name="쉼표 6 2 2" xfId="673" xr:uid="{54A9182A-BDCF-48D8-ADCF-75B708A98167}"/>
    <cellStyle name="쉼표 6 2 2 2" xfId="1281" xr:uid="{6AF2AACD-E1C0-4E93-AA2A-A7D3353FF741}"/>
    <cellStyle name="쉼표 6 2 2 2 2" xfId="2497" xr:uid="{2C074984-FB7D-46F8-9DD5-D8240BF31B34}"/>
    <cellStyle name="쉼표 6 2 2 2 2 2" xfId="4929" xr:uid="{88C4BB7B-B0A6-447E-9F28-EEFD520ED336}"/>
    <cellStyle name="쉼표 6 2 2 2 2 2 2" xfId="9793" xr:uid="{A41F82A3-8BFC-45E0-8B54-2F6FBE690B0E}"/>
    <cellStyle name="쉼표 6 2 2 2 2 2 2 2" xfId="19521" xr:uid="{E6F50FB0-EE21-472E-8444-76BED45BF926}"/>
    <cellStyle name="쉼표 6 2 2 2 2 2 2 2 2" xfId="38977" xr:uid="{1AB7EA4C-D211-4432-BD95-DA2D9757C6E3}"/>
    <cellStyle name="쉼표 6 2 2 2 2 2 2 3" xfId="29249" xr:uid="{87C69735-A7F6-423A-A02A-7A50968AD2DE}"/>
    <cellStyle name="쉼표 6 2 2 2 2 2 3" xfId="14657" xr:uid="{52E94682-7367-4390-8A98-FCB4D311C7DC}"/>
    <cellStyle name="쉼표 6 2 2 2 2 2 3 2" xfId="34113" xr:uid="{6770DB1C-5509-4BA2-9DED-5314A0041060}"/>
    <cellStyle name="쉼표 6 2 2 2 2 2 4" xfId="24385" xr:uid="{2DE062A0-8B2F-4916-AD3E-6A646E70E72E}"/>
    <cellStyle name="쉼표 6 2 2 2 2 3" xfId="7361" xr:uid="{F9AA0468-ADB8-4446-B9E1-E03039ABC94F}"/>
    <cellStyle name="쉼표 6 2 2 2 2 3 2" xfId="17089" xr:uid="{E88526FE-D187-474C-89CF-3DAEACEA46D0}"/>
    <cellStyle name="쉼표 6 2 2 2 2 3 2 2" xfId="36545" xr:uid="{C59BCB31-00A4-4759-8A9E-D0DEAA089C32}"/>
    <cellStyle name="쉼표 6 2 2 2 2 3 3" xfId="26817" xr:uid="{F3F68073-3878-444F-86CE-1D91D6CEC92E}"/>
    <cellStyle name="쉼표 6 2 2 2 2 4" xfId="12225" xr:uid="{80240143-7B17-4C3E-8808-1F1121928763}"/>
    <cellStyle name="쉼표 6 2 2 2 2 4 2" xfId="31681" xr:uid="{6DCDE071-2F62-4B99-A735-DD6CDC38CE75}"/>
    <cellStyle name="쉼표 6 2 2 2 2 5" xfId="21953" xr:uid="{27DF04D3-2721-4085-8A11-CA42C1568218}"/>
    <cellStyle name="쉼표 6 2 2 2 3" xfId="3713" xr:uid="{79C48380-FDFA-4F41-AB43-917B774879E3}"/>
    <cellStyle name="쉼표 6 2 2 2 3 2" xfId="8577" xr:uid="{31EC5635-19DB-42A7-97EF-0F808EEDC10A}"/>
    <cellStyle name="쉼표 6 2 2 2 3 2 2" xfId="18305" xr:uid="{DCBC9243-36EF-4DA4-8096-2E14AD47C6F6}"/>
    <cellStyle name="쉼표 6 2 2 2 3 2 2 2" xfId="37761" xr:uid="{95B1FA54-4BEA-4FB6-B138-1F99B7A7F3EF}"/>
    <cellStyle name="쉼표 6 2 2 2 3 2 3" xfId="28033" xr:uid="{524D431B-A763-462B-97A6-27E91A2CE953}"/>
    <cellStyle name="쉼표 6 2 2 2 3 3" xfId="13441" xr:uid="{D77CD042-691C-4888-B2F3-DC24F9019415}"/>
    <cellStyle name="쉼표 6 2 2 2 3 3 2" xfId="32897" xr:uid="{68CB5B8B-CA2B-452D-BD3C-6DDCAFCFE10C}"/>
    <cellStyle name="쉼표 6 2 2 2 3 4" xfId="23169" xr:uid="{7DFC1A8F-7A71-4F15-A862-9BE0FD965A3B}"/>
    <cellStyle name="쉼표 6 2 2 2 4" xfId="6145" xr:uid="{497B9DB7-7926-4094-AC37-4FAEB147EFAF}"/>
    <cellStyle name="쉼표 6 2 2 2 4 2" xfId="15873" xr:uid="{7DDDA14C-22B3-45E9-8EEA-098419BC6247}"/>
    <cellStyle name="쉼표 6 2 2 2 4 2 2" xfId="35329" xr:uid="{568D4DB0-68B5-4E29-AE36-9F6B3B64945C}"/>
    <cellStyle name="쉼표 6 2 2 2 4 3" xfId="25601" xr:uid="{A49801C8-3AC1-42B2-A7F4-8559EE3B82C3}"/>
    <cellStyle name="쉼표 6 2 2 2 5" xfId="11009" xr:uid="{ACCF46FE-9089-49F8-A277-B75449829271}"/>
    <cellStyle name="쉼표 6 2 2 2 5 2" xfId="30465" xr:uid="{B1990F80-3AC6-4720-9D58-995FFD777730}"/>
    <cellStyle name="쉼표 6 2 2 2 6" xfId="20737" xr:uid="{11227869-F277-4E1D-924A-AF546BC42FD2}"/>
    <cellStyle name="쉼표 6 2 2 3" xfId="1889" xr:uid="{264B905F-9FE5-4B59-A97F-1BBB40778B29}"/>
    <cellStyle name="쉼표 6 2 2 3 2" xfId="4321" xr:uid="{F4F03E63-0665-4C4F-BF34-6F130E383574}"/>
    <cellStyle name="쉼표 6 2 2 3 2 2" xfId="9185" xr:uid="{A36784CD-D11C-4A75-9F0F-FE1BF6604CEB}"/>
    <cellStyle name="쉼표 6 2 2 3 2 2 2" xfId="18913" xr:uid="{595C2594-1804-4169-9AC2-45C5AFCC5E4D}"/>
    <cellStyle name="쉼표 6 2 2 3 2 2 2 2" xfId="38369" xr:uid="{6C508515-B4CC-449E-AAEC-4D07CC60A26E}"/>
    <cellStyle name="쉼표 6 2 2 3 2 2 3" xfId="28641" xr:uid="{34F237A2-5122-4066-8AB1-B0CCECC4EBC4}"/>
    <cellStyle name="쉼표 6 2 2 3 2 3" xfId="14049" xr:uid="{2CE961EF-883A-4B58-AF48-5FC7996FCAA5}"/>
    <cellStyle name="쉼표 6 2 2 3 2 3 2" xfId="33505" xr:uid="{6CEA244C-1098-402F-81CF-FE5FCB4CB2A0}"/>
    <cellStyle name="쉼표 6 2 2 3 2 4" xfId="23777" xr:uid="{244939E4-0020-4B62-86FE-7D872B3F509B}"/>
    <cellStyle name="쉼표 6 2 2 3 3" xfId="6753" xr:uid="{636F39B1-73F4-4378-8EC4-EA2FECA87B41}"/>
    <cellStyle name="쉼표 6 2 2 3 3 2" xfId="16481" xr:uid="{96B1E233-CE76-4AFE-B550-BE51920F38BE}"/>
    <cellStyle name="쉼표 6 2 2 3 3 2 2" xfId="35937" xr:uid="{FDD5F074-B61D-4F9C-B9DA-D9BDD7B5051E}"/>
    <cellStyle name="쉼표 6 2 2 3 3 3" xfId="26209" xr:uid="{175270AF-CC37-4599-BD30-81FB95C33379}"/>
    <cellStyle name="쉼표 6 2 2 3 4" xfId="11617" xr:uid="{8D010DA3-12BF-4B4F-939F-71758C9CC51E}"/>
    <cellStyle name="쉼표 6 2 2 3 4 2" xfId="31073" xr:uid="{A4EB883E-E93A-49AC-8F5E-34CFE1708383}"/>
    <cellStyle name="쉼표 6 2 2 3 5" xfId="21345" xr:uid="{7E78DA08-F085-471C-BBAE-204791EAD5CE}"/>
    <cellStyle name="쉼표 6 2 2 4" xfId="3105" xr:uid="{608EB76E-1CA5-4350-8D62-8A02A500CD4F}"/>
    <cellStyle name="쉼표 6 2 2 4 2" xfId="7969" xr:uid="{EFD8C73E-5224-4463-B13A-8098D43873AB}"/>
    <cellStyle name="쉼표 6 2 2 4 2 2" xfId="17697" xr:uid="{45190EDE-25B5-4FD4-89D5-5D223C2590AB}"/>
    <cellStyle name="쉼표 6 2 2 4 2 2 2" xfId="37153" xr:uid="{D859BEF6-89E9-4F3D-8791-0816CC444BF6}"/>
    <cellStyle name="쉼표 6 2 2 4 2 3" xfId="27425" xr:uid="{6F1C32EF-77AE-4306-A0C3-0069D3559094}"/>
    <cellStyle name="쉼표 6 2 2 4 3" xfId="12833" xr:uid="{C7E5ECC7-11FD-4072-A171-F823CB92116E}"/>
    <cellStyle name="쉼표 6 2 2 4 3 2" xfId="32289" xr:uid="{47B9B8AF-2989-42E8-9CFF-53A0E9E77DD2}"/>
    <cellStyle name="쉼표 6 2 2 4 4" xfId="22561" xr:uid="{EC215939-E961-4897-87D4-84A07C81F28A}"/>
    <cellStyle name="쉼표 6 2 2 5" xfId="5537" xr:uid="{DC5A55BA-5724-4B2E-8756-F7C369B7395D}"/>
    <cellStyle name="쉼표 6 2 2 5 2" xfId="15265" xr:uid="{46065B50-5876-4714-846F-1294B582D7C5}"/>
    <cellStyle name="쉼표 6 2 2 5 2 2" xfId="34721" xr:uid="{22B45D44-BC2D-49F7-9CEF-3242F7801582}"/>
    <cellStyle name="쉼표 6 2 2 5 3" xfId="24993" xr:uid="{845019AD-D8E7-44A1-BD40-F6C419AE19EA}"/>
    <cellStyle name="쉼표 6 2 2 6" xfId="10401" xr:uid="{49D2ED41-E11B-49BC-B5FF-D5446DA7902F}"/>
    <cellStyle name="쉼표 6 2 2 6 2" xfId="29857" xr:uid="{B238A311-660B-4C60-854B-7CF14B8B056E}"/>
    <cellStyle name="쉼표 6 2 2 7" xfId="20129" xr:uid="{C37A4B1D-BA87-4EA1-B43E-15F2DFC156F6}"/>
    <cellStyle name="쉼표 6 2 3" xfId="977" xr:uid="{514A3D53-CA16-443D-9C20-FC2B81E301E8}"/>
    <cellStyle name="쉼표 6 2 3 2" xfId="2193" xr:uid="{05A7745C-6F77-4D73-9D10-54A39FA6A917}"/>
    <cellStyle name="쉼표 6 2 3 2 2" xfId="4625" xr:uid="{CA5F8174-D4F5-4118-A6C5-08421852ADCE}"/>
    <cellStyle name="쉼표 6 2 3 2 2 2" xfId="9489" xr:uid="{53C47083-670A-4624-88F4-88F502B51115}"/>
    <cellStyle name="쉼표 6 2 3 2 2 2 2" xfId="19217" xr:uid="{293AA208-0FAF-47EB-8B8D-3ABB2CEE4A67}"/>
    <cellStyle name="쉼표 6 2 3 2 2 2 2 2" xfId="38673" xr:uid="{73EDD8D8-5E35-4FF8-AEB9-9C3FC9EE60A1}"/>
    <cellStyle name="쉼표 6 2 3 2 2 2 3" xfId="28945" xr:uid="{606D4BC0-BE9E-4025-B9C6-9FBC22B5D953}"/>
    <cellStyle name="쉼표 6 2 3 2 2 3" xfId="14353" xr:uid="{76D91388-89A1-46FB-8FC0-0A2AB2C26623}"/>
    <cellStyle name="쉼표 6 2 3 2 2 3 2" xfId="33809" xr:uid="{185BE5F4-7C8C-4633-99DA-093B18B77C7F}"/>
    <cellStyle name="쉼표 6 2 3 2 2 4" xfId="24081" xr:uid="{C8099745-17CD-4AEC-ADA6-1C36BC7C44A7}"/>
    <cellStyle name="쉼표 6 2 3 2 3" xfId="7057" xr:uid="{999A61D0-DC6A-47EE-8F57-D8953A703923}"/>
    <cellStyle name="쉼표 6 2 3 2 3 2" xfId="16785" xr:uid="{D4FFB75B-DDC8-4CB2-A086-A4962C2258FF}"/>
    <cellStyle name="쉼표 6 2 3 2 3 2 2" xfId="36241" xr:uid="{EB847B48-1A76-4ADE-A68A-BEC2B4311AC0}"/>
    <cellStyle name="쉼표 6 2 3 2 3 3" xfId="26513" xr:uid="{17F6DF89-BAFB-450D-B972-45FEF149976A}"/>
    <cellStyle name="쉼표 6 2 3 2 4" xfId="11921" xr:uid="{29D452ED-83FA-4197-9FD5-EF27F1B263F5}"/>
    <cellStyle name="쉼표 6 2 3 2 4 2" xfId="31377" xr:uid="{94B9F16A-A78C-444E-85C2-372584467185}"/>
    <cellStyle name="쉼표 6 2 3 2 5" xfId="21649" xr:uid="{5415B39A-063A-4DB4-BCB8-D05E15FA80CB}"/>
    <cellStyle name="쉼표 6 2 3 3" xfId="3409" xr:uid="{8DFB1FF1-3D1F-4C8C-BC5B-D11FA133209D}"/>
    <cellStyle name="쉼표 6 2 3 3 2" xfId="8273" xr:uid="{C9509A41-FD99-4B14-AC22-32C02BFD2534}"/>
    <cellStyle name="쉼표 6 2 3 3 2 2" xfId="18001" xr:uid="{961C2D04-CE29-47CE-BC07-79551B6E0DA2}"/>
    <cellStyle name="쉼표 6 2 3 3 2 2 2" xfId="37457" xr:uid="{4C7B4B15-9683-4DB7-B1E5-1EDD0E5C7469}"/>
    <cellStyle name="쉼표 6 2 3 3 2 3" xfId="27729" xr:uid="{50A1F204-56BC-433E-A415-CFAE620D21FD}"/>
    <cellStyle name="쉼표 6 2 3 3 3" xfId="13137" xr:uid="{BA0B2040-6F87-4C32-84D1-C8996DE520F4}"/>
    <cellStyle name="쉼표 6 2 3 3 3 2" xfId="32593" xr:uid="{0E74992C-D9D5-458C-B5EB-EE5647D633B9}"/>
    <cellStyle name="쉼표 6 2 3 3 4" xfId="22865" xr:uid="{CF9D365C-36CA-4CEF-98F7-89A1B44A3664}"/>
    <cellStyle name="쉼표 6 2 3 4" xfId="5841" xr:uid="{777CC7E6-BD2B-4F00-A98F-2E1C0C4217D3}"/>
    <cellStyle name="쉼표 6 2 3 4 2" xfId="15569" xr:uid="{93674DE7-61E4-4B47-A33A-875CC8926ABB}"/>
    <cellStyle name="쉼표 6 2 3 4 2 2" xfId="35025" xr:uid="{695B604A-1ADE-43E2-B2F5-D423C3416438}"/>
    <cellStyle name="쉼표 6 2 3 4 3" xfId="25297" xr:uid="{51FF7439-71C5-4301-8AB9-54DE427B84BD}"/>
    <cellStyle name="쉼표 6 2 3 5" xfId="10705" xr:uid="{2A73C9F6-D16D-4228-9175-92107CA254FA}"/>
    <cellStyle name="쉼표 6 2 3 5 2" xfId="30161" xr:uid="{5DC10D3F-7FB7-4974-A6FB-3F7F8258D0CE}"/>
    <cellStyle name="쉼표 6 2 3 6" xfId="20433" xr:uid="{B947479C-81BB-4896-9B6F-D37977B65DC5}"/>
    <cellStyle name="쉼표 6 2 4" xfId="1585" xr:uid="{3874DA7A-92CB-4560-B64B-19D3164B7D46}"/>
    <cellStyle name="쉼표 6 2 4 2" xfId="4017" xr:uid="{3F05D3EA-6840-4E02-9698-5974FE29B3E3}"/>
    <cellStyle name="쉼표 6 2 4 2 2" xfId="8881" xr:uid="{EA61CE49-A59B-40D5-ABBB-02814D560446}"/>
    <cellStyle name="쉼표 6 2 4 2 2 2" xfId="18609" xr:uid="{72B3B418-8170-4331-A3E7-289DCE2ABA80}"/>
    <cellStyle name="쉼표 6 2 4 2 2 2 2" xfId="38065" xr:uid="{DA1522F7-4430-4248-8589-EC08D1E77EED}"/>
    <cellStyle name="쉼표 6 2 4 2 2 3" xfId="28337" xr:uid="{35030DC0-5A30-412B-8AEB-E489AB55BE84}"/>
    <cellStyle name="쉼표 6 2 4 2 3" xfId="13745" xr:uid="{0D732607-6677-4B50-915E-D1A960BEFAB4}"/>
    <cellStyle name="쉼표 6 2 4 2 3 2" xfId="33201" xr:uid="{B17B2586-2B7E-41CA-B04A-CAC071673B68}"/>
    <cellStyle name="쉼표 6 2 4 2 4" xfId="23473" xr:uid="{5207A191-463A-44B9-8E4E-FC80460AC099}"/>
    <cellStyle name="쉼표 6 2 4 3" xfId="6449" xr:uid="{1D4B9440-EC94-4CA0-9AA6-B39704DBE154}"/>
    <cellStyle name="쉼표 6 2 4 3 2" xfId="16177" xr:uid="{4DBD24DE-3E08-44A9-9884-A79C932B368C}"/>
    <cellStyle name="쉼표 6 2 4 3 2 2" xfId="35633" xr:uid="{6E4035FD-46D3-4D80-B4F1-F11F12882591}"/>
    <cellStyle name="쉼표 6 2 4 3 3" xfId="25905" xr:uid="{C6FD5ABA-4905-41EE-B7DC-6D3D18F084CF}"/>
    <cellStyle name="쉼표 6 2 4 4" xfId="11313" xr:uid="{4104DABD-006B-40F9-A3A8-75B8C7F480AE}"/>
    <cellStyle name="쉼표 6 2 4 4 2" xfId="30769" xr:uid="{FDF85E5E-81F3-4354-B4F7-7BB0BA11C977}"/>
    <cellStyle name="쉼표 6 2 4 5" xfId="21041" xr:uid="{19E25DE3-C14F-4683-80E2-B5EA1CD7A686}"/>
    <cellStyle name="쉼표 6 2 5" xfId="2801" xr:uid="{02687D88-4CF2-4B40-9D2A-6CB4257DE569}"/>
    <cellStyle name="쉼표 6 2 5 2" xfId="7665" xr:uid="{102ED5FC-8E7C-47E6-9BCD-0C95F4A62995}"/>
    <cellStyle name="쉼표 6 2 5 2 2" xfId="17393" xr:uid="{6997F169-846E-4087-A202-B0C38AF0D273}"/>
    <cellStyle name="쉼표 6 2 5 2 2 2" xfId="36849" xr:uid="{660B44DD-CE3F-452E-BFD6-680DE2461508}"/>
    <cellStyle name="쉼표 6 2 5 2 3" xfId="27121" xr:uid="{47B12260-D0A0-4BC1-999D-DA8F5872F4F6}"/>
    <cellStyle name="쉼표 6 2 5 3" xfId="12529" xr:uid="{B0B3CDBD-98A0-4FA2-B7D0-2FE330ADED21}"/>
    <cellStyle name="쉼표 6 2 5 3 2" xfId="31985" xr:uid="{56931967-C81E-4BCE-B0ED-126E71E9E0E1}"/>
    <cellStyle name="쉼표 6 2 5 4" xfId="22257" xr:uid="{566A5236-D146-48D4-A61B-26614548D9B1}"/>
    <cellStyle name="쉼표 6 2 6" xfId="5233" xr:uid="{9AAE8C4F-CECA-4443-9C33-AF5955ADD8EE}"/>
    <cellStyle name="쉼표 6 2 6 2" xfId="14961" xr:uid="{9F2DEBD8-743E-4B8E-9C82-34C7CCA149AB}"/>
    <cellStyle name="쉼표 6 2 6 2 2" xfId="34417" xr:uid="{829DA6A8-0EF1-4D25-98D7-2195F34F52DA}"/>
    <cellStyle name="쉼표 6 2 6 3" xfId="24689" xr:uid="{5D1B0DF8-915D-4786-94A2-449F267272E0}"/>
    <cellStyle name="쉼표 6 2 7" xfId="10097" xr:uid="{11A3EB64-6879-43CF-B27A-E6BF649C360F}"/>
    <cellStyle name="쉼표 6 2 7 2" xfId="29553" xr:uid="{0846D004-FC7F-4B55-A219-B657B0300319}"/>
    <cellStyle name="쉼표 6 2 8" xfId="19825" xr:uid="{1324D557-77D4-4127-92CE-21DE2625DC9B}"/>
    <cellStyle name="쉼표 6 3" xfId="521" xr:uid="{92E0A5AC-D64D-462E-8C54-6A2CD2EF4E87}"/>
    <cellStyle name="쉼표 6 3 2" xfId="1129" xr:uid="{E49573AB-41A0-49D4-A9D0-083C39E870BB}"/>
    <cellStyle name="쉼표 6 3 2 2" xfId="2345" xr:uid="{420256A7-8F44-4A73-AB01-BE1167C16AE2}"/>
    <cellStyle name="쉼표 6 3 2 2 2" xfId="4777" xr:uid="{0A35D323-643E-40C5-9339-D1C551433A38}"/>
    <cellStyle name="쉼표 6 3 2 2 2 2" xfId="9641" xr:uid="{DEBD8650-04D1-4F12-B804-80868EF660F1}"/>
    <cellStyle name="쉼표 6 3 2 2 2 2 2" xfId="19369" xr:uid="{E2030C11-8CDE-4122-B752-1C5ECCE1F9E0}"/>
    <cellStyle name="쉼표 6 3 2 2 2 2 2 2" xfId="38825" xr:uid="{73016779-F463-4208-BAB1-89C4475EE7A2}"/>
    <cellStyle name="쉼표 6 3 2 2 2 2 3" xfId="29097" xr:uid="{54562FE6-52DC-4C78-9B8C-983796D19DD4}"/>
    <cellStyle name="쉼표 6 3 2 2 2 3" xfId="14505" xr:uid="{88A5FF69-FF39-43B5-A00B-24C1FBAB0813}"/>
    <cellStyle name="쉼표 6 3 2 2 2 3 2" xfId="33961" xr:uid="{07B759DC-C880-493D-841C-2CC6C58F549B}"/>
    <cellStyle name="쉼표 6 3 2 2 2 4" xfId="24233" xr:uid="{1C5EA75F-6227-4F33-A376-75D81BA5C42F}"/>
    <cellStyle name="쉼표 6 3 2 2 3" xfId="7209" xr:uid="{36A8A7BC-37AA-4F42-A967-A167482240F4}"/>
    <cellStyle name="쉼표 6 3 2 2 3 2" xfId="16937" xr:uid="{9DF9A6BA-6058-4371-825D-243D17E469FE}"/>
    <cellStyle name="쉼표 6 3 2 2 3 2 2" xfId="36393" xr:uid="{A8FC12B0-744B-4B6D-B372-65713F1AD843}"/>
    <cellStyle name="쉼표 6 3 2 2 3 3" xfId="26665" xr:uid="{4A426A76-F1B8-4531-8D57-417BC43424FE}"/>
    <cellStyle name="쉼표 6 3 2 2 4" xfId="12073" xr:uid="{64DC5828-67E5-4F83-B54C-4FD6A8739987}"/>
    <cellStyle name="쉼표 6 3 2 2 4 2" xfId="31529" xr:uid="{37C062A8-38FB-4C7F-A77E-201E49C8ABF2}"/>
    <cellStyle name="쉼표 6 3 2 2 5" xfId="21801" xr:uid="{8496FCDB-31C0-4B2E-9BC0-94AE2611AAAB}"/>
    <cellStyle name="쉼표 6 3 2 3" xfId="3561" xr:uid="{DBC726A9-06C4-4396-9D20-BD90D7CF88E6}"/>
    <cellStyle name="쉼표 6 3 2 3 2" xfId="8425" xr:uid="{241F26EA-62F8-479E-8AAD-807A6DD0AA5F}"/>
    <cellStyle name="쉼표 6 3 2 3 2 2" xfId="18153" xr:uid="{30D54C20-D779-4980-B92A-B9EBC25FB4E2}"/>
    <cellStyle name="쉼표 6 3 2 3 2 2 2" xfId="37609" xr:uid="{ED2B8B80-A08D-4347-B59F-B80988ACC33E}"/>
    <cellStyle name="쉼표 6 3 2 3 2 3" xfId="27881" xr:uid="{EE9FDD0C-F977-435E-A59B-DA1C23FBCE21}"/>
    <cellStyle name="쉼표 6 3 2 3 3" xfId="13289" xr:uid="{8B7A2D96-BDF4-4AA0-B1FB-9B0BB981F0D8}"/>
    <cellStyle name="쉼표 6 3 2 3 3 2" xfId="32745" xr:uid="{3B001EEE-B27D-42DF-B4DF-8A9A3D221E31}"/>
    <cellStyle name="쉼표 6 3 2 3 4" xfId="23017" xr:uid="{650F8347-18C0-4467-B809-BB234AAA0C80}"/>
    <cellStyle name="쉼표 6 3 2 4" xfId="5993" xr:uid="{E3C9CB2B-0D13-4AEA-B7F7-1DAA61A30E23}"/>
    <cellStyle name="쉼표 6 3 2 4 2" xfId="15721" xr:uid="{E18A22A7-2D26-4093-AB25-1F4AC1E30B43}"/>
    <cellStyle name="쉼표 6 3 2 4 2 2" xfId="35177" xr:uid="{20B3EAA7-1FFF-4923-9B95-5905055C116F}"/>
    <cellStyle name="쉼표 6 3 2 4 3" xfId="25449" xr:uid="{4FC0B394-A1A4-4D63-B61F-8D42453155A1}"/>
    <cellStyle name="쉼표 6 3 2 5" xfId="10857" xr:uid="{94912998-FBC6-428F-92A0-2E907CABBE14}"/>
    <cellStyle name="쉼표 6 3 2 5 2" xfId="30313" xr:uid="{A330DA97-2363-48B6-902A-9DF2B42B7225}"/>
    <cellStyle name="쉼표 6 3 2 6" xfId="20585" xr:uid="{6918F14A-E568-47F9-AC68-510C5F2A6653}"/>
    <cellStyle name="쉼표 6 3 3" xfId="1737" xr:uid="{CD6550C6-0D54-4F3D-B3AE-425AD319F6DD}"/>
    <cellStyle name="쉼표 6 3 3 2" xfId="4169" xr:uid="{2D706498-2B40-49D0-A4C9-5DEFF9803EB7}"/>
    <cellStyle name="쉼표 6 3 3 2 2" xfId="9033" xr:uid="{451947E0-25F3-4B1F-94F0-0B2450F21C72}"/>
    <cellStyle name="쉼표 6 3 3 2 2 2" xfId="18761" xr:uid="{71215F12-08D2-49D3-9E27-8955728CF1F1}"/>
    <cellStyle name="쉼표 6 3 3 2 2 2 2" xfId="38217" xr:uid="{D35AE689-1AE9-4EE5-B770-C813C0432F3D}"/>
    <cellStyle name="쉼표 6 3 3 2 2 3" xfId="28489" xr:uid="{4424A33E-3E1A-4E20-B1A4-FB5E69648CA6}"/>
    <cellStyle name="쉼표 6 3 3 2 3" xfId="13897" xr:uid="{6AD65882-9C7F-4513-AD57-6DF6ED4AB07F}"/>
    <cellStyle name="쉼표 6 3 3 2 3 2" xfId="33353" xr:uid="{3068C5AB-00D6-4807-9A9C-C9A28C370DF3}"/>
    <cellStyle name="쉼표 6 3 3 2 4" xfId="23625" xr:uid="{D82CDE94-C59D-40DD-B13E-0A5EE532B1B8}"/>
    <cellStyle name="쉼표 6 3 3 3" xfId="6601" xr:uid="{15820DB5-5CF6-4B42-A2F3-DC15022FB79D}"/>
    <cellStyle name="쉼표 6 3 3 3 2" xfId="16329" xr:uid="{503EFD1A-0CD3-4053-B5F1-44F6C74A5002}"/>
    <cellStyle name="쉼표 6 3 3 3 2 2" xfId="35785" xr:uid="{F6F82A94-6D81-4C06-81DC-86E433C48F39}"/>
    <cellStyle name="쉼표 6 3 3 3 3" xfId="26057" xr:uid="{A974632C-219D-4323-8CF2-64052E2C5E3A}"/>
    <cellStyle name="쉼표 6 3 3 4" xfId="11465" xr:uid="{C588BD2C-525A-46E5-B615-FD162753A198}"/>
    <cellStyle name="쉼표 6 3 3 4 2" xfId="30921" xr:uid="{E2F86096-EFF8-4C8F-97C5-B109BC78694A}"/>
    <cellStyle name="쉼표 6 3 3 5" xfId="21193" xr:uid="{20C94DE9-A3FD-4306-8197-E546198F3F63}"/>
    <cellStyle name="쉼표 6 3 4" xfId="2953" xr:uid="{F82390AB-8C7A-44CF-80BA-F80B444F5409}"/>
    <cellStyle name="쉼표 6 3 4 2" xfId="7817" xr:uid="{9027D33E-A754-4521-932F-EBDF716E3C3A}"/>
    <cellStyle name="쉼표 6 3 4 2 2" xfId="17545" xr:uid="{F3897A55-EC69-4B9C-89D4-3D956236AE74}"/>
    <cellStyle name="쉼표 6 3 4 2 2 2" xfId="37001" xr:uid="{A252F4C0-587D-4286-9DD2-D37A69AE5986}"/>
    <cellStyle name="쉼표 6 3 4 2 3" xfId="27273" xr:uid="{1594B17E-0EA9-4F2A-BFED-7866937ED4B5}"/>
    <cellStyle name="쉼표 6 3 4 3" xfId="12681" xr:uid="{9DBC2ECA-0453-40E0-ADDF-8831357CA162}"/>
    <cellStyle name="쉼표 6 3 4 3 2" xfId="32137" xr:uid="{F15AFFA4-1AC2-45AE-B3DE-AB185DB263B0}"/>
    <cellStyle name="쉼표 6 3 4 4" xfId="22409" xr:uid="{C8672FD8-BE10-4868-A4C1-51581E9D817E}"/>
    <cellStyle name="쉼표 6 3 5" xfId="5385" xr:uid="{69AF550B-5F70-4673-97BE-3B112F0D6DED}"/>
    <cellStyle name="쉼표 6 3 5 2" xfId="15113" xr:uid="{F4B2F6C6-68B2-498B-8E17-02FF7E9A9B7B}"/>
    <cellStyle name="쉼표 6 3 5 2 2" xfId="34569" xr:uid="{80BEFBC3-8C6D-40AE-9726-8A8927199468}"/>
    <cellStyle name="쉼표 6 3 5 3" xfId="24841" xr:uid="{050573AD-D1DE-4865-9ADF-49D14ABF7A2F}"/>
    <cellStyle name="쉼표 6 3 6" xfId="10249" xr:uid="{1A52E599-8C83-4E0F-8604-5B511B49A3E9}"/>
    <cellStyle name="쉼표 6 3 6 2" xfId="29705" xr:uid="{B8AB9161-62A2-472E-A4F2-94BD1B1EB615}"/>
    <cellStyle name="쉼표 6 3 7" xfId="19977" xr:uid="{E9EF5053-6B61-49EA-943D-D2E0E62A329A}"/>
    <cellStyle name="쉼표 6 4" xfId="825" xr:uid="{1C4149CC-7DBF-45AA-A044-A90112790A96}"/>
    <cellStyle name="쉼표 6 4 2" xfId="2041" xr:uid="{82923616-239B-4D09-84B5-968134A45983}"/>
    <cellStyle name="쉼표 6 4 2 2" xfId="4473" xr:uid="{C7D5BEAF-2160-4E4E-AFA0-721F1E5DBD2A}"/>
    <cellStyle name="쉼표 6 4 2 2 2" xfId="9337" xr:uid="{38FB21BD-F7B4-4F95-A37F-7230B6145F8D}"/>
    <cellStyle name="쉼표 6 4 2 2 2 2" xfId="19065" xr:uid="{C1D0A3DD-7892-4B02-BF73-D91CBE089363}"/>
    <cellStyle name="쉼표 6 4 2 2 2 2 2" xfId="38521" xr:uid="{F2F2068D-CD29-45DE-871C-C001466B45E1}"/>
    <cellStyle name="쉼표 6 4 2 2 2 3" xfId="28793" xr:uid="{F6CC50D2-788D-43DB-8B73-18126591A5F0}"/>
    <cellStyle name="쉼표 6 4 2 2 3" xfId="14201" xr:uid="{623DBDB1-892C-4E8E-9FCA-D57B501D3579}"/>
    <cellStyle name="쉼표 6 4 2 2 3 2" xfId="33657" xr:uid="{994656D6-A382-4A90-8D9B-D02A48D1592F}"/>
    <cellStyle name="쉼표 6 4 2 2 4" xfId="23929" xr:uid="{61FABB2F-4116-45A8-8507-AA8F292ADEFD}"/>
    <cellStyle name="쉼표 6 4 2 3" xfId="6905" xr:uid="{C3DF89F0-F398-4405-B23D-80B5CC1A6DDD}"/>
    <cellStyle name="쉼표 6 4 2 3 2" xfId="16633" xr:uid="{6F329C2C-CBB3-46F4-AA5C-292B4C7CD448}"/>
    <cellStyle name="쉼표 6 4 2 3 2 2" xfId="36089" xr:uid="{352A7F86-25A5-4BF7-99F3-AF7D8A8FB47F}"/>
    <cellStyle name="쉼표 6 4 2 3 3" xfId="26361" xr:uid="{B3259EDA-D8F8-4945-B49F-815F924C4394}"/>
    <cellStyle name="쉼표 6 4 2 4" xfId="11769" xr:uid="{7706C024-8518-495A-9060-F73342BDB3F5}"/>
    <cellStyle name="쉼표 6 4 2 4 2" xfId="31225" xr:uid="{CB3C52BB-A2CE-440E-9203-7EAC855FD977}"/>
    <cellStyle name="쉼표 6 4 2 5" xfId="21497" xr:uid="{3A66A1A1-F59E-4A74-8713-29B31DCC3AEA}"/>
    <cellStyle name="쉼표 6 4 3" xfId="3257" xr:uid="{6018A5BC-2D95-4D31-8424-04B5CD99DE41}"/>
    <cellStyle name="쉼표 6 4 3 2" xfId="8121" xr:uid="{4A978FD7-46CC-42A6-890C-FBE8D47ECEBA}"/>
    <cellStyle name="쉼표 6 4 3 2 2" xfId="17849" xr:uid="{4F5C133C-A5C4-4CB2-9322-57054B1A47DE}"/>
    <cellStyle name="쉼표 6 4 3 2 2 2" xfId="37305" xr:uid="{9D19966F-35BF-45A1-9C0F-001608B624EA}"/>
    <cellStyle name="쉼표 6 4 3 2 3" xfId="27577" xr:uid="{8AC3DC45-A20A-4D51-A95A-039B0D6DAC65}"/>
    <cellStyle name="쉼표 6 4 3 3" xfId="12985" xr:uid="{3E8AEDD3-107D-4BBE-926B-A46DBFABD571}"/>
    <cellStyle name="쉼표 6 4 3 3 2" xfId="32441" xr:uid="{32785779-5AF5-48A7-9C19-6951987EA0D1}"/>
    <cellStyle name="쉼표 6 4 3 4" xfId="22713" xr:uid="{C3491AB2-D4A9-4AAD-9AB4-D886B77025B0}"/>
    <cellStyle name="쉼표 6 4 4" xfId="5689" xr:uid="{8D6A67F6-20F8-458C-976F-A1B70B24F973}"/>
    <cellStyle name="쉼표 6 4 4 2" xfId="15417" xr:uid="{409114C3-AA5A-468B-B4C3-210F91068899}"/>
    <cellStyle name="쉼표 6 4 4 2 2" xfId="34873" xr:uid="{92AEA492-FE4F-41C7-A913-CA0E1D67D61F}"/>
    <cellStyle name="쉼표 6 4 4 3" xfId="25145" xr:uid="{44FF069D-E799-494A-AC24-9B89EF060CA1}"/>
    <cellStyle name="쉼표 6 4 5" xfId="10553" xr:uid="{09064D74-AC9D-4470-A2C7-95C6DA046626}"/>
    <cellStyle name="쉼표 6 4 5 2" xfId="30009" xr:uid="{FC23338E-506D-424E-8149-E92FE3199C3F}"/>
    <cellStyle name="쉼표 6 4 6" xfId="20281" xr:uid="{EC96744A-6D3D-4C95-9372-6AAA086A3BC0}"/>
    <cellStyle name="쉼표 6 5" xfId="1433" xr:uid="{CB59BBE7-C1E4-4161-8392-49C292586E70}"/>
    <cellStyle name="쉼표 6 5 2" xfId="3865" xr:uid="{CC200F8E-D866-42FE-8C69-B4BF62F0D1BC}"/>
    <cellStyle name="쉼표 6 5 2 2" xfId="8729" xr:uid="{ED86DEFC-34BE-4E7C-B9D5-F3FDA1C512B8}"/>
    <cellStyle name="쉼표 6 5 2 2 2" xfId="18457" xr:uid="{5345167A-9D04-4374-82F0-11183587E235}"/>
    <cellStyle name="쉼표 6 5 2 2 2 2" xfId="37913" xr:uid="{8A9FB187-1C08-47DB-8D4C-6912F0D3BC4F}"/>
    <cellStyle name="쉼표 6 5 2 2 3" xfId="28185" xr:uid="{E29691A6-8404-4B5E-8237-99A1A1E75517}"/>
    <cellStyle name="쉼표 6 5 2 3" xfId="13593" xr:uid="{8FAD6D50-46CC-41DC-BB62-27362702EE67}"/>
    <cellStyle name="쉼표 6 5 2 3 2" xfId="33049" xr:uid="{64A034D9-BC87-419A-81E6-C539993EAC81}"/>
    <cellStyle name="쉼표 6 5 2 4" xfId="23321" xr:uid="{244D8D85-2057-4CFD-B30F-F0CF3FD60446}"/>
    <cellStyle name="쉼표 6 5 3" xfId="6297" xr:uid="{F092A14F-A3EF-431B-8586-1DC3CEFC0DB1}"/>
    <cellStyle name="쉼표 6 5 3 2" xfId="16025" xr:uid="{0137EAD6-F4A3-4E1B-A655-731CD4609A31}"/>
    <cellStyle name="쉼표 6 5 3 2 2" xfId="35481" xr:uid="{AB899D7E-D3B2-4756-80CE-B7084DC87086}"/>
    <cellStyle name="쉼표 6 5 3 3" xfId="25753" xr:uid="{7D5B3AA1-85CB-4441-B27E-B04720B4E631}"/>
    <cellStyle name="쉼표 6 5 4" xfId="11161" xr:uid="{C030A5E1-3D92-4112-A17F-D01AA9EDE33F}"/>
    <cellStyle name="쉼표 6 5 4 2" xfId="30617" xr:uid="{8A3F485F-DF14-4694-881D-460DA0576797}"/>
    <cellStyle name="쉼표 6 5 5" xfId="20889" xr:uid="{00823BF5-5761-4104-BA67-95A74CF3B9CE}"/>
    <cellStyle name="쉼표 6 6" xfId="2649" xr:uid="{513482EA-4E72-41C7-905A-1D8FB00B5580}"/>
    <cellStyle name="쉼표 6 6 2" xfId="7513" xr:uid="{EF6284E7-C327-44F6-82B8-5A3D3840A5EE}"/>
    <cellStyle name="쉼표 6 6 2 2" xfId="17241" xr:uid="{9ECD84BF-8F61-4D75-934A-38D6229CB161}"/>
    <cellStyle name="쉼표 6 6 2 2 2" xfId="36697" xr:uid="{BDD19E07-2685-4654-A64D-D110AC01EECC}"/>
    <cellStyle name="쉼표 6 6 2 3" xfId="26969" xr:uid="{DAF6C881-3782-4C84-BC6F-8FE393F217E6}"/>
    <cellStyle name="쉼표 6 6 3" xfId="12377" xr:uid="{7690AF2D-1FBE-4E56-8689-D18FA856995F}"/>
    <cellStyle name="쉼표 6 6 3 2" xfId="31833" xr:uid="{5CCFE0B2-141C-421D-BC0C-422D254BE167}"/>
    <cellStyle name="쉼표 6 6 4" xfId="22105" xr:uid="{FFB7F88A-4272-4660-BA93-902AB2BE0B18}"/>
    <cellStyle name="쉼표 6 7" xfId="5081" xr:uid="{2F589633-8B06-49AC-AA4E-342E62EBC558}"/>
    <cellStyle name="쉼표 6 7 2" xfId="14809" xr:uid="{97C54028-0885-498E-888A-2F76C68CB893}"/>
    <cellStyle name="쉼표 6 7 2 2" xfId="34265" xr:uid="{1A04CE84-93EA-454D-A91C-CE8ED7683001}"/>
    <cellStyle name="쉼표 6 7 3" xfId="24537" xr:uid="{C2929C60-4074-428B-871C-E30B17E33E18}"/>
    <cellStyle name="쉼표 6 8" xfId="9945" xr:uid="{9BC4C548-0CCB-456D-9344-5AA263839C02}"/>
    <cellStyle name="쉼표 6 8 2" xfId="29401" xr:uid="{2A83AB3F-F98F-46F2-A9F9-78BE27981ABC}"/>
    <cellStyle name="쉼표 6 9" xfId="19673" xr:uid="{799CA016-1D33-4099-8110-6339CD829311}"/>
    <cellStyle name="쉼표 7" xfId="213" xr:uid="{B485CAE0-1BB0-4CB6-9B71-C29AE1DB1632}"/>
    <cellStyle name="쉼표 7 2" xfId="365" xr:uid="{92DB2C3A-2718-43C9-94DD-D2D2B1BB425F}"/>
    <cellStyle name="쉼표 7 2 2" xfId="670" xr:uid="{B2DF8A6C-044F-4AC5-858C-720616F83A07}"/>
    <cellStyle name="쉼표 7 2 2 2" xfId="1278" xr:uid="{FD19D69C-5CE4-48D3-9F13-3FBC77CFBADB}"/>
    <cellStyle name="쉼표 7 2 2 2 2" xfId="2494" xr:uid="{D65B664D-9BFD-449E-A740-2CB99CC350EC}"/>
    <cellStyle name="쉼표 7 2 2 2 2 2" xfId="4926" xr:uid="{F49B4112-7EA1-472D-9015-7EF220649E8A}"/>
    <cellStyle name="쉼표 7 2 2 2 2 2 2" xfId="9790" xr:uid="{17946E61-5E27-43C3-BF30-D7A84EDCF1B7}"/>
    <cellStyle name="쉼표 7 2 2 2 2 2 2 2" xfId="19518" xr:uid="{09750BAF-7C56-4C17-967B-E45922B7D9D9}"/>
    <cellStyle name="쉼표 7 2 2 2 2 2 2 2 2" xfId="38974" xr:uid="{1CF31B6E-32D5-439C-AFDC-5DBD070090F1}"/>
    <cellStyle name="쉼표 7 2 2 2 2 2 2 3" xfId="29246" xr:uid="{7CEEBD10-61F7-4542-9D1D-62BF024C1044}"/>
    <cellStyle name="쉼표 7 2 2 2 2 2 3" xfId="14654" xr:uid="{1329978D-0949-4D5B-9F37-D7A57B40A0F5}"/>
    <cellStyle name="쉼표 7 2 2 2 2 2 3 2" xfId="34110" xr:uid="{C3632AAA-ED64-4724-AAF7-7CA2DCA0B016}"/>
    <cellStyle name="쉼표 7 2 2 2 2 2 4" xfId="24382" xr:uid="{EBCCB087-5AC0-44B3-A059-67AABFE4236F}"/>
    <cellStyle name="쉼표 7 2 2 2 2 3" xfId="7358" xr:uid="{E3DC78F6-6CF0-497C-9BD7-8C46FB39228D}"/>
    <cellStyle name="쉼표 7 2 2 2 2 3 2" xfId="17086" xr:uid="{ECC4ADFA-56C1-4FCA-8A70-99BA8E5074BC}"/>
    <cellStyle name="쉼표 7 2 2 2 2 3 2 2" xfId="36542" xr:uid="{CD2D4AD2-F22D-4525-B1BC-DD02D3DB918C}"/>
    <cellStyle name="쉼표 7 2 2 2 2 3 3" xfId="26814" xr:uid="{5B7C27B5-B79B-4FD1-8E9E-B25CE8374F44}"/>
    <cellStyle name="쉼표 7 2 2 2 2 4" xfId="12222" xr:uid="{CDA818F3-23F0-40F3-B5B7-765E5308E424}"/>
    <cellStyle name="쉼표 7 2 2 2 2 4 2" xfId="31678" xr:uid="{90B01150-58EC-4DA5-826E-680394C9EF7A}"/>
    <cellStyle name="쉼표 7 2 2 2 2 5" xfId="21950" xr:uid="{69EE4563-439A-4480-B55E-EDA28E13BA93}"/>
    <cellStyle name="쉼표 7 2 2 2 3" xfId="3710" xr:uid="{E475DC1D-FF3C-467E-800F-65C7B86FD977}"/>
    <cellStyle name="쉼표 7 2 2 2 3 2" xfId="8574" xr:uid="{0B9C0541-969B-41B5-98B8-FD5BB02BC615}"/>
    <cellStyle name="쉼표 7 2 2 2 3 2 2" xfId="18302" xr:uid="{298FB0BB-6DDA-4DE5-B7F5-1A890E7B63FD}"/>
    <cellStyle name="쉼표 7 2 2 2 3 2 2 2" xfId="37758" xr:uid="{EA64D33D-39DF-4B5E-914C-E89EB521B91A}"/>
    <cellStyle name="쉼표 7 2 2 2 3 2 3" xfId="28030" xr:uid="{3BBBA536-33CE-48C5-84C3-4671040B59B5}"/>
    <cellStyle name="쉼표 7 2 2 2 3 3" xfId="13438" xr:uid="{9312EA49-BDAD-4B98-A65B-1729BA7F5317}"/>
    <cellStyle name="쉼표 7 2 2 2 3 3 2" xfId="32894" xr:uid="{5AD74FA1-447E-4D62-A89E-0D2C8FA07D55}"/>
    <cellStyle name="쉼표 7 2 2 2 3 4" xfId="23166" xr:uid="{AB913DCA-4F29-4EC9-BCEB-4B90C8A4CA6B}"/>
    <cellStyle name="쉼표 7 2 2 2 4" xfId="6142" xr:uid="{476AC97A-E32D-4D27-8C39-64BFDFBDCA7B}"/>
    <cellStyle name="쉼표 7 2 2 2 4 2" xfId="15870" xr:uid="{9A1B76CE-1B1B-4D5C-ACFC-77F50B02FB6E}"/>
    <cellStyle name="쉼표 7 2 2 2 4 2 2" xfId="35326" xr:uid="{C8819639-C734-4F3B-95EA-30E95013E5F8}"/>
    <cellStyle name="쉼표 7 2 2 2 4 3" xfId="25598" xr:uid="{0DD476BC-88B2-4BDF-895E-4580AB869F37}"/>
    <cellStyle name="쉼표 7 2 2 2 5" xfId="11006" xr:uid="{A734AE67-2BCC-4937-A2DE-F0EB09117025}"/>
    <cellStyle name="쉼표 7 2 2 2 5 2" xfId="30462" xr:uid="{6A355C9D-6BAB-45DE-B6AA-903C00BD8103}"/>
    <cellStyle name="쉼표 7 2 2 2 6" xfId="20734" xr:uid="{F5844265-1ABF-4F21-94AA-125ED6A30BDB}"/>
    <cellStyle name="쉼표 7 2 2 3" xfId="1886" xr:uid="{947BFCD6-9EB2-43C7-B5EE-8548013396ED}"/>
    <cellStyle name="쉼표 7 2 2 3 2" xfId="4318" xr:uid="{9B40F20C-1532-4F44-84F6-416745CD20F8}"/>
    <cellStyle name="쉼표 7 2 2 3 2 2" xfId="9182" xr:uid="{6118B503-C83C-4878-81F1-8659EE48841B}"/>
    <cellStyle name="쉼표 7 2 2 3 2 2 2" xfId="18910" xr:uid="{8923ACF5-95C8-4C74-8B28-22BFB2C22346}"/>
    <cellStyle name="쉼표 7 2 2 3 2 2 2 2" xfId="38366" xr:uid="{BC992D36-7E08-415E-ACDD-E99704AD21A0}"/>
    <cellStyle name="쉼표 7 2 2 3 2 2 3" xfId="28638" xr:uid="{DBBD2D9C-5E34-4442-82F7-416D777B9B08}"/>
    <cellStyle name="쉼표 7 2 2 3 2 3" xfId="14046" xr:uid="{ABEF3A87-576F-4421-AF0F-F0D9496D0C4A}"/>
    <cellStyle name="쉼표 7 2 2 3 2 3 2" xfId="33502" xr:uid="{EF2F1A02-E8BF-41DC-B9E9-E18AF770990E}"/>
    <cellStyle name="쉼표 7 2 2 3 2 4" xfId="23774" xr:uid="{C00DAEFC-0B41-4695-9DBD-DD51C56A0DD4}"/>
    <cellStyle name="쉼표 7 2 2 3 3" xfId="6750" xr:uid="{D80CCD01-C269-4F4E-AD52-25D1FCCBB200}"/>
    <cellStyle name="쉼표 7 2 2 3 3 2" xfId="16478" xr:uid="{C1828048-A587-459A-B242-69FDCE6B6BC2}"/>
    <cellStyle name="쉼표 7 2 2 3 3 2 2" xfId="35934" xr:uid="{8D4C7AD0-D37A-43C6-BE83-63E676F05454}"/>
    <cellStyle name="쉼표 7 2 2 3 3 3" xfId="26206" xr:uid="{5118E924-68C8-441C-BAC9-238512817989}"/>
    <cellStyle name="쉼표 7 2 2 3 4" xfId="11614" xr:uid="{BD5C27FC-ED1B-42F8-8D65-727AD6EDBB35}"/>
    <cellStyle name="쉼표 7 2 2 3 4 2" xfId="31070" xr:uid="{D409CD26-101A-45D2-A67E-245EA1199BF7}"/>
    <cellStyle name="쉼표 7 2 2 3 5" xfId="21342" xr:uid="{7DF3AA1C-07F8-4D28-97D4-6D3D008DABA3}"/>
    <cellStyle name="쉼표 7 2 2 4" xfId="3102" xr:uid="{90BDE2A4-C3D3-4255-B1E0-287486409747}"/>
    <cellStyle name="쉼표 7 2 2 4 2" xfId="7966" xr:uid="{9110C331-6DF9-444D-8B01-6839DF049C11}"/>
    <cellStyle name="쉼표 7 2 2 4 2 2" xfId="17694" xr:uid="{7C22BBAB-6DDF-475A-802F-CE3B5AFD30DF}"/>
    <cellStyle name="쉼표 7 2 2 4 2 2 2" xfId="37150" xr:uid="{2D967E21-2B6C-4802-AC5E-EA2A1638E97D}"/>
    <cellStyle name="쉼표 7 2 2 4 2 3" xfId="27422" xr:uid="{D6DFB377-A12B-46BE-9B3B-349B42CFDE91}"/>
    <cellStyle name="쉼표 7 2 2 4 3" xfId="12830" xr:uid="{E1DFE971-30B5-40FF-B03F-3C2704C8361A}"/>
    <cellStyle name="쉼표 7 2 2 4 3 2" xfId="32286" xr:uid="{CC80013B-CB17-49CB-B820-B1C0E2437B63}"/>
    <cellStyle name="쉼표 7 2 2 4 4" xfId="22558" xr:uid="{14AD85A4-E67A-42EF-A3F4-FD62BEC5385C}"/>
    <cellStyle name="쉼표 7 2 2 5" xfId="5534" xr:uid="{E4FFEF9B-A14A-4BA0-93B1-35FB20569410}"/>
    <cellStyle name="쉼표 7 2 2 5 2" xfId="15262" xr:uid="{8CC49F9B-32B9-49DD-B6AC-CEDB0595C326}"/>
    <cellStyle name="쉼표 7 2 2 5 2 2" xfId="34718" xr:uid="{03740579-1D08-4FB8-A007-458018B31787}"/>
    <cellStyle name="쉼표 7 2 2 5 3" xfId="24990" xr:uid="{E9ED71F3-684B-44EE-A8D8-CCFAC9BC4BD6}"/>
    <cellStyle name="쉼표 7 2 2 6" xfId="10398" xr:uid="{3DF045BA-3BA8-48F0-B8D1-E0A8E04D1D6A}"/>
    <cellStyle name="쉼표 7 2 2 6 2" xfId="29854" xr:uid="{5D71861B-5A18-49DF-BFD4-599B284195C2}"/>
    <cellStyle name="쉼표 7 2 2 7" xfId="20126" xr:uid="{DF4348EE-4804-4573-BD24-6C0D84E82CB4}"/>
    <cellStyle name="쉼표 7 2 3" xfId="974" xr:uid="{2E8AED78-2296-4DF7-9A29-8947DE6813A3}"/>
    <cellStyle name="쉼표 7 2 3 2" xfId="2190" xr:uid="{EEDBE206-791E-43F7-9237-4607A6E40C1F}"/>
    <cellStyle name="쉼표 7 2 3 2 2" xfId="4622" xr:uid="{CCB083EF-6E5A-4C05-ADE1-EC56E9869D9A}"/>
    <cellStyle name="쉼표 7 2 3 2 2 2" xfId="9486" xr:uid="{9B5E95A6-0302-4EDF-B4AE-ADE2AA81076C}"/>
    <cellStyle name="쉼표 7 2 3 2 2 2 2" xfId="19214" xr:uid="{CCCA1EAB-F05E-4399-8A47-EFABC8170542}"/>
    <cellStyle name="쉼표 7 2 3 2 2 2 2 2" xfId="38670" xr:uid="{28BE84E7-F5FF-4BFA-B6D4-F9CDAA5060D2}"/>
    <cellStyle name="쉼표 7 2 3 2 2 2 3" xfId="28942" xr:uid="{80D4CA4D-0354-43C5-B21A-957C788C0583}"/>
    <cellStyle name="쉼표 7 2 3 2 2 3" xfId="14350" xr:uid="{68EBCF73-B3AD-45EC-AE49-261443538091}"/>
    <cellStyle name="쉼표 7 2 3 2 2 3 2" xfId="33806" xr:uid="{025F845A-8F82-4EC6-A6CD-308990A12CE1}"/>
    <cellStyle name="쉼표 7 2 3 2 2 4" xfId="24078" xr:uid="{98624E20-8998-4FCE-B6D3-395B3278EBFF}"/>
    <cellStyle name="쉼표 7 2 3 2 3" xfId="7054" xr:uid="{C6DB33C9-77FC-4471-92E5-C7768A1B0520}"/>
    <cellStyle name="쉼표 7 2 3 2 3 2" xfId="16782" xr:uid="{9D84D8EB-0497-46F9-A215-D1B876FB88C9}"/>
    <cellStyle name="쉼표 7 2 3 2 3 2 2" xfId="36238" xr:uid="{C6CF767D-A1F1-4B58-BBC4-C5FA2608E9B3}"/>
    <cellStyle name="쉼표 7 2 3 2 3 3" xfId="26510" xr:uid="{8F5E11E7-44EA-427A-B620-D1A151CC8D67}"/>
    <cellStyle name="쉼표 7 2 3 2 4" xfId="11918" xr:uid="{B9168AE3-3613-40BE-A675-9FD9555261E0}"/>
    <cellStyle name="쉼표 7 2 3 2 4 2" xfId="31374" xr:uid="{503D8475-BED5-4926-9B4A-16E44443BC20}"/>
    <cellStyle name="쉼표 7 2 3 2 5" xfId="21646" xr:uid="{2C9DF259-005B-4B84-A84D-E3AC51F0C123}"/>
    <cellStyle name="쉼표 7 2 3 3" xfId="3406" xr:uid="{A32D813D-EB8C-462C-9676-EFCC0989D5E7}"/>
    <cellStyle name="쉼표 7 2 3 3 2" xfId="8270" xr:uid="{E2370CD9-4BF9-4F90-AC65-9FBBF461C85F}"/>
    <cellStyle name="쉼표 7 2 3 3 2 2" xfId="17998" xr:uid="{C439FAEE-56C9-4F05-88D3-12522D4BF456}"/>
    <cellStyle name="쉼표 7 2 3 3 2 2 2" xfId="37454" xr:uid="{695D83D4-35ED-47F2-84E7-9EE8A92395C5}"/>
    <cellStyle name="쉼표 7 2 3 3 2 3" xfId="27726" xr:uid="{749CB0BE-1FAF-49E8-B5BB-DE7C3EF639AC}"/>
    <cellStyle name="쉼표 7 2 3 3 3" xfId="13134" xr:uid="{0BD79BC2-8CD6-4C95-B8F6-FEE48F008A08}"/>
    <cellStyle name="쉼표 7 2 3 3 3 2" xfId="32590" xr:uid="{090B2FF1-8C9D-4F64-92E5-6EFE64C5F9BD}"/>
    <cellStyle name="쉼표 7 2 3 3 4" xfId="22862" xr:uid="{95F4FAB4-4C44-4751-B583-E5356D174A16}"/>
    <cellStyle name="쉼표 7 2 3 4" xfId="5838" xr:uid="{26876EFF-5F66-4CE2-BD02-E319487EAC12}"/>
    <cellStyle name="쉼표 7 2 3 4 2" xfId="15566" xr:uid="{AB5C7B78-9E28-4D93-BB8E-8E1E8845A5AC}"/>
    <cellStyle name="쉼표 7 2 3 4 2 2" xfId="35022" xr:uid="{AF6B2780-B4AD-4324-9BDF-233FE52A7838}"/>
    <cellStyle name="쉼표 7 2 3 4 3" xfId="25294" xr:uid="{62248A43-60E1-44CF-9E0D-E1B6D35CB178}"/>
    <cellStyle name="쉼표 7 2 3 5" xfId="10702" xr:uid="{4F486106-5481-4DDE-8800-1FBBC5E9F67F}"/>
    <cellStyle name="쉼표 7 2 3 5 2" xfId="30158" xr:uid="{2E7F154F-DFBF-4051-AEE3-B9DA9C5A73A0}"/>
    <cellStyle name="쉼표 7 2 3 6" xfId="20430" xr:uid="{6B410743-4CA1-4DD6-AD26-31EF794B12B3}"/>
    <cellStyle name="쉼표 7 2 4" xfId="1582" xr:uid="{93295C29-6035-4109-AF47-714FBEED4D1C}"/>
    <cellStyle name="쉼표 7 2 4 2" xfId="4014" xr:uid="{F36D293B-BF0C-43AC-9967-22AAFB174C00}"/>
    <cellStyle name="쉼표 7 2 4 2 2" xfId="8878" xr:uid="{E8243DDD-1B47-485E-B677-97DE5E7B10B0}"/>
    <cellStyle name="쉼표 7 2 4 2 2 2" xfId="18606" xr:uid="{49DA1165-15BF-4B74-B029-638C995B5E77}"/>
    <cellStyle name="쉼표 7 2 4 2 2 2 2" xfId="38062" xr:uid="{98D0655D-15E2-4413-9C68-23FE821E80FF}"/>
    <cellStyle name="쉼표 7 2 4 2 2 3" xfId="28334" xr:uid="{F9E4B63C-EC9D-4778-B8B0-26DF309CD559}"/>
    <cellStyle name="쉼표 7 2 4 2 3" xfId="13742" xr:uid="{2F0FCC1E-DC29-43B4-A92E-A2AD1C226BFE}"/>
    <cellStyle name="쉼표 7 2 4 2 3 2" xfId="33198" xr:uid="{A27A756A-0932-4169-8A9D-1E8B5FFCF4A5}"/>
    <cellStyle name="쉼표 7 2 4 2 4" xfId="23470" xr:uid="{ABC3706C-7DFD-49E3-ACBB-8923376DE0C7}"/>
    <cellStyle name="쉼표 7 2 4 3" xfId="6446" xr:uid="{D0B15B35-BEF6-4A85-B19B-3D47AB8BF08D}"/>
    <cellStyle name="쉼표 7 2 4 3 2" xfId="16174" xr:uid="{845E7709-AC1C-41E4-AF02-343881E2737E}"/>
    <cellStyle name="쉼표 7 2 4 3 2 2" xfId="35630" xr:uid="{1131F998-D5D0-45A4-AF11-6D4F6FF5CF81}"/>
    <cellStyle name="쉼표 7 2 4 3 3" xfId="25902" xr:uid="{F084C052-868F-4C06-B41A-E1A7A0F47C09}"/>
    <cellStyle name="쉼표 7 2 4 4" xfId="11310" xr:uid="{496DE7FE-5EC7-4358-9115-47C6AB44ED43}"/>
    <cellStyle name="쉼표 7 2 4 4 2" xfId="30766" xr:uid="{C23FB2C4-7203-41E8-8D11-F4B6500DE9C0}"/>
    <cellStyle name="쉼표 7 2 4 5" xfId="21038" xr:uid="{EFE98911-27EB-4A39-971B-D4CFE8CA5BD2}"/>
    <cellStyle name="쉼표 7 2 5" xfId="2798" xr:uid="{3E53AABF-4DF1-4769-ABB7-59C52034EC13}"/>
    <cellStyle name="쉼표 7 2 5 2" xfId="7662" xr:uid="{DDB993FA-93EE-495F-99CD-1AB6BC1D4ED4}"/>
    <cellStyle name="쉼표 7 2 5 2 2" xfId="17390" xr:uid="{D6FC7FB9-7CBF-4B3A-9446-25C51A635D1D}"/>
    <cellStyle name="쉼표 7 2 5 2 2 2" xfId="36846" xr:uid="{035C9C97-3B5F-46EC-A8A2-EE7AAF50E70B}"/>
    <cellStyle name="쉼표 7 2 5 2 3" xfId="27118" xr:uid="{9753D5CA-F72C-4DA1-9246-5D897E313A3A}"/>
    <cellStyle name="쉼표 7 2 5 3" xfId="12526" xr:uid="{81788B00-CFB9-4080-A054-D5023A29D615}"/>
    <cellStyle name="쉼표 7 2 5 3 2" xfId="31982" xr:uid="{42CB2EE6-20D8-46DC-90FA-A4D135EF6907}"/>
    <cellStyle name="쉼표 7 2 5 4" xfId="22254" xr:uid="{925AED27-027D-4764-90DF-AF021E699F04}"/>
    <cellStyle name="쉼표 7 2 6" xfId="5230" xr:uid="{7BABB0D9-9E09-4CEC-84AF-C294B76B4281}"/>
    <cellStyle name="쉼표 7 2 6 2" xfId="14958" xr:uid="{6841949B-5514-4CF6-9A02-BE013A9F3957}"/>
    <cellStyle name="쉼표 7 2 6 2 2" xfId="34414" xr:uid="{8BA591B0-5C54-4F16-A688-3C2D9BD4217C}"/>
    <cellStyle name="쉼표 7 2 6 3" xfId="24686" xr:uid="{93829D3C-6B99-4B18-BC02-F7371D473786}"/>
    <cellStyle name="쉼표 7 2 7" xfId="10094" xr:uid="{D8AE807E-6504-40FD-A4B0-8236A104C7DD}"/>
    <cellStyle name="쉼표 7 2 7 2" xfId="29550" xr:uid="{FC764FBF-94C2-4AF4-8564-5925446F9F62}"/>
    <cellStyle name="쉼표 7 2 8" xfId="19822" xr:uid="{9C206155-F214-46CE-AF04-CAA31D6B2B0A}"/>
    <cellStyle name="쉼표 7 3" xfId="518" xr:uid="{A584935C-EA57-42C8-90E4-E850111C4A0C}"/>
    <cellStyle name="쉼표 7 3 2" xfId="1126" xr:uid="{C1F7E138-8058-49D9-91DD-34E5793E0ED8}"/>
    <cellStyle name="쉼표 7 3 2 2" xfId="2342" xr:uid="{80E0AD36-6E34-4244-A3A7-E9F359D82335}"/>
    <cellStyle name="쉼표 7 3 2 2 2" xfId="4774" xr:uid="{50A9BB7B-5754-4BFF-84AA-7F4400E64984}"/>
    <cellStyle name="쉼표 7 3 2 2 2 2" xfId="9638" xr:uid="{9886A153-AE7E-42CB-8A18-3D49CBB300A6}"/>
    <cellStyle name="쉼표 7 3 2 2 2 2 2" xfId="19366" xr:uid="{B3858290-8E31-4FEA-A4CD-C60D4779DF34}"/>
    <cellStyle name="쉼표 7 3 2 2 2 2 2 2" xfId="38822" xr:uid="{548BAD7F-0AAB-4B12-92E5-534E456FDFE3}"/>
    <cellStyle name="쉼표 7 3 2 2 2 2 3" xfId="29094" xr:uid="{87EAF826-FDBF-4F91-9D67-46D46F41A3D7}"/>
    <cellStyle name="쉼표 7 3 2 2 2 3" xfId="14502" xr:uid="{E81F4E53-ABFD-41B6-A60D-2854C0A599AF}"/>
    <cellStyle name="쉼표 7 3 2 2 2 3 2" xfId="33958" xr:uid="{4126E7FC-9BFF-45AA-8C2A-51281131CD4F}"/>
    <cellStyle name="쉼표 7 3 2 2 2 4" xfId="24230" xr:uid="{D1EA807E-7870-4147-B3AB-09840A1EF687}"/>
    <cellStyle name="쉼표 7 3 2 2 3" xfId="7206" xr:uid="{5962D5DA-0C02-41C1-AA3F-5D07140773D2}"/>
    <cellStyle name="쉼표 7 3 2 2 3 2" xfId="16934" xr:uid="{ED4F0686-6B24-480F-96ED-190421E476FB}"/>
    <cellStyle name="쉼표 7 3 2 2 3 2 2" xfId="36390" xr:uid="{37A94D4A-D1A2-4461-8A0F-CD2A4F311D12}"/>
    <cellStyle name="쉼표 7 3 2 2 3 3" xfId="26662" xr:uid="{033EB34D-D2B1-4F0E-BE96-6D9CE057BADC}"/>
    <cellStyle name="쉼표 7 3 2 2 4" xfId="12070" xr:uid="{FD7D4FD7-D090-4954-BD97-E67C22871A34}"/>
    <cellStyle name="쉼표 7 3 2 2 4 2" xfId="31526" xr:uid="{91F947BC-BC74-4AC1-B4B9-3AC4FB6E8962}"/>
    <cellStyle name="쉼표 7 3 2 2 5" xfId="21798" xr:uid="{C6B71D82-A9E6-4DA2-9CBF-43D29BF1A77B}"/>
    <cellStyle name="쉼표 7 3 2 3" xfId="3558" xr:uid="{A0F48074-77B7-4E5A-A11A-C3867FF51F3B}"/>
    <cellStyle name="쉼표 7 3 2 3 2" xfId="8422" xr:uid="{FCC5FDFE-78CB-4DD7-94D9-F084BD9FA7F5}"/>
    <cellStyle name="쉼표 7 3 2 3 2 2" xfId="18150" xr:uid="{66D8C9E7-A14D-4689-A633-EF4BBEFEFBDE}"/>
    <cellStyle name="쉼표 7 3 2 3 2 2 2" xfId="37606" xr:uid="{55626EA0-C9B0-4D3A-9691-C092E85325F5}"/>
    <cellStyle name="쉼표 7 3 2 3 2 3" xfId="27878" xr:uid="{833BA356-7CBD-46A2-8770-B1B7D02B4DFB}"/>
    <cellStyle name="쉼표 7 3 2 3 3" xfId="13286" xr:uid="{6A72CF69-667C-47D2-8E4D-919223A1B1CB}"/>
    <cellStyle name="쉼표 7 3 2 3 3 2" xfId="32742" xr:uid="{57A96DCD-9D22-4ECE-9CDB-6372E204A7FC}"/>
    <cellStyle name="쉼표 7 3 2 3 4" xfId="23014" xr:uid="{724BF604-5559-4A76-828B-3646FB8F1557}"/>
    <cellStyle name="쉼표 7 3 2 4" xfId="5990" xr:uid="{2A8DBC08-FA80-4DF9-9A48-6BD0AB8FA530}"/>
    <cellStyle name="쉼표 7 3 2 4 2" xfId="15718" xr:uid="{DA65F6D4-9902-4806-81A8-672873A72EF0}"/>
    <cellStyle name="쉼표 7 3 2 4 2 2" xfId="35174" xr:uid="{AB9AEDF6-408E-40B3-8D62-6EC9F559BF76}"/>
    <cellStyle name="쉼표 7 3 2 4 3" xfId="25446" xr:uid="{981DEBCB-4928-451F-868E-B004F5066BFF}"/>
    <cellStyle name="쉼표 7 3 2 5" xfId="10854" xr:uid="{291928DB-6581-4EC7-9720-B84CFC938E8F}"/>
    <cellStyle name="쉼표 7 3 2 5 2" xfId="30310" xr:uid="{C18D5072-F518-4BE6-8769-6A1A8140EECF}"/>
    <cellStyle name="쉼표 7 3 2 6" xfId="20582" xr:uid="{A768D15B-E2EC-4AB3-92E6-CE1E3B619CAD}"/>
    <cellStyle name="쉼표 7 3 3" xfId="1734" xr:uid="{85A7E247-F3AC-41AB-B262-2F75A30BFE7F}"/>
    <cellStyle name="쉼표 7 3 3 2" xfId="4166" xr:uid="{BAB65ADB-9A09-4BF0-8710-891437E02D01}"/>
    <cellStyle name="쉼표 7 3 3 2 2" xfId="9030" xr:uid="{87E909FF-01D1-446E-A2FB-2788361022CB}"/>
    <cellStyle name="쉼표 7 3 3 2 2 2" xfId="18758" xr:uid="{B4CD0BE3-43C9-4F0C-9BE8-0F6B38715279}"/>
    <cellStyle name="쉼표 7 3 3 2 2 2 2" xfId="38214" xr:uid="{2255C00E-7DD8-4C65-8D97-E725002E5668}"/>
    <cellStyle name="쉼표 7 3 3 2 2 3" xfId="28486" xr:uid="{20BAA2FB-9D46-45AF-AEE0-BEDABDCD7152}"/>
    <cellStyle name="쉼표 7 3 3 2 3" xfId="13894" xr:uid="{8E168D82-2AA3-4419-8CF8-EF405451F36B}"/>
    <cellStyle name="쉼표 7 3 3 2 3 2" xfId="33350" xr:uid="{5FB09222-4365-4750-B6D1-DA29A8844C42}"/>
    <cellStyle name="쉼표 7 3 3 2 4" xfId="23622" xr:uid="{D458AC11-618E-4E63-971B-45D1DC429823}"/>
    <cellStyle name="쉼표 7 3 3 3" xfId="6598" xr:uid="{ED3F4306-007E-416A-9564-D54A98922F30}"/>
    <cellStyle name="쉼표 7 3 3 3 2" xfId="16326" xr:uid="{8DC172D1-0C0C-4900-9142-A8C8EEBDA265}"/>
    <cellStyle name="쉼표 7 3 3 3 2 2" xfId="35782" xr:uid="{1B86593A-F611-4DFF-A0A4-BCEED5098D43}"/>
    <cellStyle name="쉼표 7 3 3 3 3" xfId="26054" xr:uid="{267ED4F9-3CBB-4E90-903A-2384A66FFC67}"/>
    <cellStyle name="쉼표 7 3 3 4" xfId="11462" xr:uid="{699C4DA8-14C5-4732-BF83-7BF51A8BD1C8}"/>
    <cellStyle name="쉼표 7 3 3 4 2" xfId="30918" xr:uid="{7669729D-AD45-4CF7-9551-BC91C34BB027}"/>
    <cellStyle name="쉼표 7 3 3 5" xfId="21190" xr:uid="{6B014605-F6E3-4D61-B4A0-39A0E6E4E207}"/>
    <cellStyle name="쉼표 7 3 4" xfId="2950" xr:uid="{D6CFEED6-B896-4D50-8B14-E9AA4A6CDA1A}"/>
    <cellStyle name="쉼표 7 3 4 2" xfId="7814" xr:uid="{448B41AE-5893-406B-A037-45144CAFF420}"/>
    <cellStyle name="쉼표 7 3 4 2 2" xfId="17542" xr:uid="{933256F6-70D5-4A19-855C-F2001E8B2D21}"/>
    <cellStyle name="쉼표 7 3 4 2 2 2" xfId="36998" xr:uid="{1DC609BD-406F-4E65-8A67-2CB415DE49B0}"/>
    <cellStyle name="쉼표 7 3 4 2 3" xfId="27270" xr:uid="{723F7D0D-9406-4B41-8DC7-1050C3407426}"/>
    <cellStyle name="쉼표 7 3 4 3" xfId="12678" xr:uid="{9ACD09AA-52D5-4601-AAC5-E5B789CCC9A7}"/>
    <cellStyle name="쉼표 7 3 4 3 2" xfId="32134" xr:uid="{CC256BF4-60DD-44C2-83E7-E711416FD876}"/>
    <cellStyle name="쉼표 7 3 4 4" xfId="22406" xr:uid="{5547A41B-21AF-4269-BB19-D1F5FFFF01A4}"/>
    <cellStyle name="쉼표 7 3 5" xfId="5382" xr:uid="{13A3B5B9-0245-432D-9E86-A070994135E6}"/>
    <cellStyle name="쉼표 7 3 5 2" xfId="15110" xr:uid="{05256EB1-08F9-40D8-B377-3DF9FC636C81}"/>
    <cellStyle name="쉼표 7 3 5 2 2" xfId="34566" xr:uid="{66448177-F57F-4F17-ABFD-AD410D3A21BD}"/>
    <cellStyle name="쉼표 7 3 5 3" xfId="24838" xr:uid="{C3FADDCA-0FF0-4791-8FFC-BE5347E47548}"/>
    <cellStyle name="쉼표 7 3 6" xfId="10246" xr:uid="{4E64BA03-605C-4ABC-9B8A-1150D7D71F86}"/>
    <cellStyle name="쉼표 7 3 6 2" xfId="29702" xr:uid="{5A59E458-288C-4F59-8A99-8A33041D6F73}"/>
    <cellStyle name="쉼표 7 3 7" xfId="19974" xr:uid="{C828D32B-F83A-42DF-A7CE-DC414A3FF883}"/>
    <cellStyle name="쉼표 7 4" xfId="822" xr:uid="{8F0A43F8-E0C8-4BC4-A616-16E74CF2D5C8}"/>
    <cellStyle name="쉼표 7 4 2" xfId="2038" xr:uid="{D415F3ED-A68C-4293-B32B-C4194CF27534}"/>
    <cellStyle name="쉼표 7 4 2 2" xfId="4470" xr:uid="{9242AFD8-9E8E-4ADD-8A09-4C3F90E0B0CB}"/>
    <cellStyle name="쉼표 7 4 2 2 2" xfId="9334" xr:uid="{8F8E2E18-A28B-4669-98EA-11A5A9CFA5DA}"/>
    <cellStyle name="쉼표 7 4 2 2 2 2" xfId="19062" xr:uid="{83538C0C-98D9-4FA0-951B-DA83316B3479}"/>
    <cellStyle name="쉼표 7 4 2 2 2 2 2" xfId="38518" xr:uid="{54B067FA-6F5D-4C26-A4F9-D0FD70110228}"/>
    <cellStyle name="쉼표 7 4 2 2 2 3" xfId="28790" xr:uid="{72A5D84A-EF86-43D8-9A02-26DF35FE54AE}"/>
    <cellStyle name="쉼표 7 4 2 2 3" xfId="14198" xr:uid="{F0CEE412-BC91-447A-8A8E-CC492C74BED2}"/>
    <cellStyle name="쉼표 7 4 2 2 3 2" xfId="33654" xr:uid="{3756AB37-74E7-4EC4-8717-280B0CF65D62}"/>
    <cellStyle name="쉼표 7 4 2 2 4" xfId="23926" xr:uid="{56984C43-B5CA-4DAF-A1B6-781396152FEB}"/>
    <cellStyle name="쉼표 7 4 2 3" xfId="6902" xr:uid="{F876984C-2741-40D5-A2BA-187AD74A82AC}"/>
    <cellStyle name="쉼표 7 4 2 3 2" xfId="16630" xr:uid="{2BE89F20-A926-4FBE-9885-E7409F350CB4}"/>
    <cellStyle name="쉼표 7 4 2 3 2 2" xfId="36086" xr:uid="{866570E7-BFED-41AD-912B-FF3C81B3998E}"/>
    <cellStyle name="쉼표 7 4 2 3 3" xfId="26358" xr:uid="{BD79104E-9D81-4B1F-80A2-43A5E69FAA00}"/>
    <cellStyle name="쉼표 7 4 2 4" xfId="11766" xr:uid="{AD752790-09AC-475C-B6F3-02B8E827A6A6}"/>
    <cellStyle name="쉼표 7 4 2 4 2" xfId="31222" xr:uid="{02B223BB-8D6D-4E5A-AE4E-876C750A8BEB}"/>
    <cellStyle name="쉼표 7 4 2 5" xfId="21494" xr:uid="{257718AF-2B8E-49FE-BFE2-2E68FF3D29A7}"/>
    <cellStyle name="쉼표 7 4 3" xfId="3254" xr:uid="{28844513-D4CF-4D4C-9D4A-AEC49ABC6018}"/>
    <cellStyle name="쉼표 7 4 3 2" xfId="8118" xr:uid="{7B4CB18A-8AAA-4038-8E7E-40E8660AEAFD}"/>
    <cellStyle name="쉼표 7 4 3 2 2" xfId="17846" xr:uid="{BD24CA67-9E49-4593-9487-F1B2DB768282}"/>
    <cellStyle name="쉼표 7 4 3 2 2 2" xfId="37302" xr:uid="{7A53DA2F-EB15-4A10-94C0-53A66E1508F0}"/>
    <cellStyle name="쉼표 7 4 3 2 3" xfId="27574" xr:uid="{879ED419-B1A5-469D-967A-D1415739D86F}"/>
    <cellStyle name="쉼표 7 4 3 3" xfId="12982" xr:uid="{D82AD715-3136-4212-8B72-B309CCE62A38}"/>
    <cellStyle name="쉼표 7 4 3 3 2" xfId="32438" xr:uid="{2A9F1318-85A9-48DD-80BC-50B0141C0108}"/>
    <cellStyle name="쉼표 7 4 3 4" xfId="22710" xr:uid="{B7BB4CF1-C9AE-4945-9284-0A40CD592536}"/>
    <cellStyle name="쉼표 7 4 4" xfId="5686" xr:uid="{307D712E-0033-48C0-A903-868267357C52}"/>
    <cellStyle name="쉼표 7 4 4 2" xfId="15414" xr:uid="{EF8DBA16-FBE7-49C0-84B2-2EF48BA1287B}"/>
    <cellStyle name="쉼표 7 4 4 2 2" xfId="34870" xr:uid="{9E8E9690-15DB-479F-B8DF-12AEDEBEAE4E}"/>
    <cellStyle name="쉼표 7 4 4 3" xfId="25142" xr:uid="{6D7F0D99-3C8A-4F55-AD06-404FC5D0A8F1}"/>
    <cellStyle name="쉼표 7 4 5" xfId="10550" xr:uid="{1658DF51-B9DD-431D-AF20-DC224992F520}"/>
    <cellStyle name="쉼표 7 4 5 2" xfId="30006" xr:uid="{3DCD2DA4-AD1B-4412-B3E0-A2E961F45278}"/>
    <cellStyle name="쉼표 7 4 6" xfId="20278" xr:uid="{0F970489-BFEE-43D6-942A-05305F8D2143}"/>
    <cellStyle name="쉼표 7 5" xfId="1430" xr:uid="{B7F9EE08-94A4-48F8-9BFC-E126D21A0E21}"/>
    <cellStyle name="쉼표 7 5 2" xfId="3862" xr:uid="{9DB47D73-1AE8-43F4-A062-2E7A355CB8DF}"/>
    <cellStyle name="쉼표 7 5 2 2" xfId="8726" xr:uid="{F37AA5F1-776E-495D-AFAE-469AC836F036}"/>
    <cellStyle name="쉼표 7 5 2 2 2" xfId="18454" xr:uid="{0A262E7B-E6A8-4B51-A92D-7030BDDD1365}"/>
    <cellStyle name="쉼표 7 5 2 2 2 2" xfId="37910" xr:uid="{598E1E87-5732-4967-B65D-4EA37FEEC3AF}"/>
    <cellStyle name="쉼표 7 5 2 2 3" xfId="28182" xr:uid="{494AE66A-F048-44AB-9257-49F4AF0F62BB}"/>
    <cellStyle name="쉼표 7 5 2 3" xfId="13590" xr:uid="{1DBF56EB-8B6D-4AA2-81DF-00BC4D227621}"/>
    <cellStyle name="쉼표 7 5 2 3 2" xfId="33046" xr:uid="{E0299762-75E0-4630-B42D-E380058EC2D5}"/>
    <cellStyle name="쉼표 7 5 2 4" xfId="23318" xr:uid="{B6F4490B-34C7-4B19-B889-0EFF981352A3}"/>
    <cellStyle name="쉼표 7 5 3" xfId="6294" xr:uid="{4E5B6CEC-2F36-40E6-B91C-6CBA773534CA}"/>
    <cellStyle name="쉼표 7 5 3 2" xfId="16022" xr:uid="{70493CC7-25BF-4E49-B081-50CAB3DA9CCC}"/>
    <cellStyle name="쉼표 7 5 3 2 2" xfId="35478" xr:uid="{AF8FF0D5-0BDA-4E73-9122-E007106B0614}"/>
    <cellStyle name="쉼표 7 5 3 3" xfId="25750" xr:uid="{D28EADF0-F840-413C-9139-3F7E9514641E}"/>
    <cellStyle name="쉼표 7 5 4" xfId="11158" xr:uid="{14C01084-4DD3-45FF-94CD-891A4F1F16D1}"/>
    <cellStyle name="쉼표 7 5 4 2" xfId="30614" xr:uid="{8F6DFDAB-83AE-45E6-BFED-0C3AF5C27063}"/>
    <cellStyle name="쉼표 7 5 5" xfId="20886" xr:uid="{84FC47EB-1A14-4F0E-877C-B92823A81381}"/>
    <cellStyle name="쉼표 7 6" xfId="2646" xr:uid="{C87BF18B-A0A7-47CC-AA9A-A227EB5901E1}"/>
    <cellStyle name="쉼표 7 6 2" xfId="7510" xr:uid="{1B39476E-28F0-47B0-BB17-E956EDBC1288}"/>
    <cellStyle name="쉼표 7 6 2 2" xfId="17238" xr:uid="{2C603084-FD28-45CF-B622-082DFB292B20}"/>
    <cellStyle name="쉼표 7 6 2 2 2" xfId="36694" xr:uid="{1FB513AE-0D49-4892-AA1D-5581ACD5C55B}"/>
    <cellStyle name="쉼표 7 6 2 3" xfId="26966" xr:uid="{7E9C13F3-4C0D-4F49-836F-986314F08282}"/>
    <cellStyle name="쉼표 7 6 3" xfId="12374" xr:uid="{5883A412-5EF1-4EA0-940C-F3BE4BE23322}"/>
    <cellStyle name="쉼표 7 6 3 2" xfId="31830" xr:uid="{F7FF88AE-1D42-4186-9598-1C0E3945D972}"/>
    <cellStyle name="쉼표 7 6 4" xfId="22102" xr:uid="{2758D1DA-E7DA-480E-A5B3-8A02D2BB1647}"/>
    <cellStyle name="쉼표 7 7" xfId="5078" xr:uid="{C1420665-1941-4A53-85F1-BE47F915221D}"/>
    <cellStyle name="쉼표 7 7 2" xfId="14806" xr:uid="{ABBBF6D7-6C92-4FFC-ABFE-ABF92B92E8D9}"/>
    <cellStyle name="쉼표 7 7 2 2" xfId="34262" xr:uid="{AE79AC10-8F89-406A-9820-080685C3D19E}"/>
    <cellStyle name="쉼표 7 7 3" xfId="24534" xr:uid="{98958A84-D72C-4945-8573-27B809894A7C}"/>
    <cellStyle name="쉼표 7 8" xfId="9942" xr:uid="{347F3C3D-D8E2-4B6B-B78E-7F0F2C7FADC1}"/>
    <cellStyle name="쉼표 7 8 2" xfId="29398" xr:uid="{9BAC04F8-96B0-4A8B-98C8-4814DD9A5382}"/>
    <cellStyle name="쉼표 7 9" xfId="19670" xr:uid="{D1A04B5D-6468-474B-8000-02C79CB992ED}"/>
    <cellStyle name="쉼표 8" xfId="218" xr:uid="{B02B15D6-997F-49D7-87C0-69AA849AB020}"/>
    <cellStyle name="쉼표 8 2" xfId="370" xr:uid="{CFC5F765-DC0D-4ED5-B5B1-C9A89F657BBD}"/>
    <cellStyle name="쉼표 8 2 2" xfId="675" xr:uid="{1BBE3E5A-FF73-4397-BEC5-EDD1FE0BF17C}"/>
    <cellStyle name="쉼표 8 2 2 2" xfId="1283" xr:uid="{B8413ED6-9A4D-4178-AD59-0779B4C94A44}"/>
    <cellStyle name="쉼표 8 2 2 2 2" xfId="2499" xr:uid="{641AD02D-9796-45A9-B51D-5793C98936B4}"/>
    <cellStyle name="쉼표 8 2 2 2 2 2" xfId="4931" xr:uid="{598695DF-AFD0-491C-A12D-4AFFDDB1F78E}"/>
    <cellStyle name="쉼표 8 2 2 2 2 2 2" xfId="9795" xr:uid="{159754D4-F7C4-4ED2-BAC7-E494A222B5AF}"/>
    <cellStyle name="쉼표 8 2 2 2 2 2 2 2" xfId="19523" xr:uid="{E95A2784-CA21-443F-A72E-0FC1E933E173}"/>
    <cellStyle name="쉼표 8 2 2 2 2 2 2 2 2" xfId="38979" xr:uid="{FACFAFB0-930C-49E8-A3AB-335210658EE7}"/>
    <cellStyle name="쉼표 8 2 2 2 2 2 2 3" xfId="29251" xr:uid="{47E871A8-2425-4F78-9CCE-0E77A65ACC6D}"/>
    <cellStyle name="쉼표 8 2 2 2 2 2 3" xfId="14659" xr:uid="{6681993D-0FBE-43DC-8763-0B575E0EE36F}"/>
    <cellStyle name="쉼표 8 2 2 2 2 2 3 2" xfId="34115" xr:uid="{C45B9EF8-07FA-4066-90EB-1D6732AC17BF}"/>
    <cellStyle name="쉼표 8 2 2 2 2 2 4" xfId="24387" xr:uid="{98B850FF-A733-4E33-B12F-BD8491B11EC0}"/>
    <cellStyle name="쉼표 8 2 2 2 2 3" xfId="7363" xr:uid="{1018E6FD-4237-4141-8144-466E907A032B}"/>
    <cellStyle name="쉼표 8 2 2 2 2 3 2" xfId="17091" xr:uid="{D677FD30-2AC3-4E2B-86E2-AC1C03826FB2}"/>
    <cellStyle name="쉼표 8 2 2 2 2 3 2 2" xfId="36547" xr:uid="{77300357-7CBC-48D1-B7F1-E36161E42DFB}"/>
    <cellStyle name="쉼표 8 2 2 2 2 3 3" xfId="26819" xr:uid="{B93F46F6-2665-4396-BD59-6154306AE6A8}"/>
    <cellStyle name="쉼표 8 2 2 2 2 4" xfId="12227" xr:uid="{609B6AFC-A670-41E6-A810-AF5051F93625}"/>
    <cellStyle name="쉼표 8 2 2 2 2 4 2" xfId="31683" xr:uid="{7D152141-1AF5-47D9-A72E-43BD74B0FFC0}"/>
    <cellStyle name="쉼표 8 2 2 2 2 5" xfId="21955" xr:uid="{105C4A83-7D69-4ABC-81A7-46262098D95C}"/>
    <cellStyle name="쉼표 8 2 2 2 3" xfId="3715" xr:uid="{A982D288-34D4-43A5-9990-B4612E5F91A4}"/>
    <cellStyle name="쉼표 8 2 2 2 3 2" xfId="8579" xr:uid="{4D5DC1F7-E3E5-4AEF-9DEE-A5A85C2E498F}"/>
    <cellStyle name="쉼표 8 2 2 2 3 2 2" xfId="18307" xr:uid="{31CBDD9A-F98E-4864-BBF9-D9ADFC51E105}"/>
    <cellStyle name="쉼표 8 2 2 2 3 2 2 2" xfId="37763" xr:uid="{19C95F67-E089-4107-9FD4-DC3003F6FB5A}"/>
    <cellStyle name="쉼표 8 2 2 2 3 2 3" xfId="28035" xr:uid="{3BFD8F6D-FE70-4BD6-90B3-F514FD39122F}"/>
    <cellStyle name="쉼표 8 2 2 2 3 3" xfId="13443" xr:uid="{6F0327C4-3731-4BBD-BAE0-6C9C8E4B6E3F}"/>
    <cellStyle name="쉼표 8 2 2 2 3 3 2" xfId="32899" xr:uid="{7046A6BC-B882-4378-9B98-FDC8ED794E97}"/>
    <cellStyle name="쉼표 8 2 2 2 3 4" xfId="23171" xr:uid="{63BFE59C-49B6-496E-B0DF-01688DAADEC8}"/>
    <cellStyle name="쉼표 8 2 2 2 4" xfId="6147" xr:uid="{C3ED3316-6017-4AED-8C48-831C69ADA265}"/>
    <cellStyle name="쉼표 8 2 2 2 4 2" xfId="15875" xr:uid="{CF603936-9797-4A94-B701-E3A3139A9051}"/>
    <cellStyle name="쉼표 8 2 2 2 4 2 2" xfId="35331" xr:uid="{3B1BCC4F-C70E-41EC-823C-0E40672225AD}"/>
    <cellStyle name="쉼표 8 2 2 2 4 3" xfId="25603" xr:uid="{9651DC2C-1904-42C0-8626-52C4E2BDB010}"/>
    <cellStyle name="쉼표 8 2 2 2 5" xfId="11011" xr:uid="{229371A6-86A8-4376-A51B-A7E3A87E102A}"/>
    <cellStyle name="쉼표 8 2 2 2 5 2" xfId="30467" xr:uid="{92C7DDE2-D269-4FBF-8E1A-80D0653DDFA5}"/>
    <cellStyle name="쉼표 8 2 2 2 6" xfId="20739" xr:uid="{8D1FC3CE-7166-43BD-A896-AA5104C1B484}"/>
    <cellStyle name="쉼표 8 2 2 3" xfId="1891" xr:uid="{8CB97041-D6F4-4950-99B2-AF6718C6054D}"/>
    <cellStyle name="쉼표 8 2 2 3 2" xfId="4323" xr:uid="{C2FC7D9A-4E08-4442-8671-5507CDAA343A}"/>
    <cellStyle name="쉼표 8 2 2 3 2 2" xfId="9187" xr:uid="{BFA789F4-6682-4D23-879D-91F54103081C}"/>
    <cellStyle name="쉼표 8 2 2 3 2 2 2" xfId="18915" xr:uid="{C32CA3C2-F81C-46A4-A285-3FF116D78EA5}"/>
    <cellStyle name="쉼표 8 2 2 3 2 2 2 2" xfId="38371" xr:uid="{9D9A6E4F-C36F-49F2-942E-1030FE29F5B9}"/>
    <cellStyle name="쉼표 8 2 2 3 2 2 3" xfId="28643" xr:uid="{6D4ED1BB-F5D9-478C-80BE-1F6DF5E08751}"/>
    <cellStyle name="쉼표 8 2 2 3 2 3" xfId="14051" xr:uid="{7109EA5A-9DFB-4DAE-A781-D30A85A32439}"/>
    <cellStyle name="쉼표 8 2 2 3 2 3 2" xfId="33507" xr:uid="{D0731931-B3A2-4932-93A8-31D442E6216F}"/>
    <cellStyle name="쉼표 8 2 2 3 2 4" xfId="23779" xr:uid="{686EF30C-DCC2-48EF-AEDE-048C533C4DD9}"/>
    <cellStyle name="쉼표 8 2 2 3 3" xfId="6755" xr:uid="{82C36B78-3B3A-405A-B2B6-B52AF094B6E5}"/>
    <cellStyle name="쉼표 8 2 2 3 3 2" xfId="16483" xr:uid="{E925350F-D67B-4245-A196-47BF66194900}"/>
    <cellStyle name="쉼표 8 2 2 3 3 2 2" xfId="35939" xr:uid="{C746A981-C51F-47DA-846C-C94CC360C2F4}"/>
    <cellStyle name="쉼표 8 2 2 3 3 3" xfId="26211" xr:uid="{B75118ED-D580-4276-8FCA-22A57E98771C}"/>
    <cellStyle name="쉼표 8 2 2 3 4" xfId="11619" xr:uid="{6A216D14-405F-4931-B99D-DF8776C5074A}"/>
    <cellStyle name="쉼표 8 2 2 3 4 2" xfId="31075" xr:uid="{647A2FC5-9DA8-4763-8014-4E8C041A3FF3}"/>
    <cellStyle name="쉼표 8 2 2 3 5" xfId="21347" xr:uid="{9DE0D2B9-0556-4316-90BB-10DECE13C88B}"/>
    <cellStyle name="쉼표 8 2 2 4" xfId="3107" xr:uid="{A7152D2F-BD33-408B-BC7E-7497C0027510}"/>
    <cellStyle name="쉼표 8 2 2 4 2" xfId="7971" xr:uid="{A84025CF-154E-4BA7-BDDB-FED095225D5F}"/>
    <cellStyle name="쉼표 8 2 2 4 2 2" xfId="17699" xr:uid="{6A4703D3-B828-40EB-8C92-C1233713BA68}"/>
    <cellStyle name="쉼표 8 2 2 4 2 2 2" xfId="37155" xr:uid="{BDB4B0F6-6865-494D-B14F-448A378C2546}"/>
    <cellStyle name="쉼표 8 2 2 4 2 3" xfId="27427" xr:uid="{2150B9B5-06C9-48C2-A4C1-BBB0F07FA68A}"/>
    <cellStyle name="쉼표 8 2 2 4 3" xfId="12835" xr:uid="{578B4F5C-28E7-49F0-9A1A-64644F6D5428}"/>
    <cellStyle name="쉼표 8 2 2 4 3 2" xfId="32291" xr:uid="{CDBEC206-6FE3-4A60-984D-21162C73C5CC}"/>
    <cellStyle name="쉼표 8 2 2 4 4" xfId="22563" xr:uid="{8B0463B8-8FAA-4168-A5B3-F6A93A80C180}"/>
    <cellStyle name="쉼표 8 2 2 5" xfId="5539" xr:uid="{9F7D2FD8-2ECA-4498-8C97-E18AD1EE9FDA}"/>
    <cellStyle name="쉼표 8 2 2 5 2" xfId="15267" xr:uid="{3A3BD083-B425-44D3-B574-7E0681F84ECC}"/>
    <cellStyle name="쉼표 8 2 2 5 2 2" xfId="34723" xr:uid="{DC5AA9F4-A159-4752-91AB-30C4FE029250}"/>
    <cellStyle name="쉼표 8 2 2 5 3" xfId="24995" xr:uid="{5DF80B8C-2216-40A7-953F-373FD9482751}"/>
    <cellStyle name="쉼표 8 2 2 6" xfId="10403" xr:uid="{EA32ECCD-732E-4BDC-BDBB-CCD78CC4305B}"/>
    <cellStyle name="쉼표 8 2 2 6 2" xfId="29859" xr:uid="{995B7B9C-3B96-4571-A782-DDE50FCAC3AC}"/>
    <cellStyle name="쉼표 8 2 2 7" xfId="20131" xr:uid="{2F1220BC-E5B5-4659-BCDA-622559DF30A6}"/>
    <cellStyle name="쉼표 8 2 3" xfId="979" xr:uid="{7B8E3D48-F3A0-4476-A538-B4993328A28C}"/>
    <cellStyle name="쉼표 8 2 3 2" xfId="2195" xr:uid="{0B8A422B-E6FC-41D4-B53F-956FB0B8D050}"/>
    <cellStyle name="쉼표 8 2 3 2 2" xfId="4627" xr:uid="{3C988D63-54F3-4E27-A83A-24528FD5E4A3}"/>
    <cellStyle name="쉼표 8 2 3 2 2 2" xfId="9491" xr:uid="{2BDDDDE4-0FBF-4C35-BFDB-2CF4157EC412}"/>
    <cellStyle name="쉼표 8 2 3 2 2 2 2" xfId="19219" xr:uid="{756FFC8F-AE2E-42D4-A165-28B82446FB31}"/>
    <cellStyle name="쉼표 8 2 3 2 2 2 2 2" xfId="38675" xr:uid="{3B0FCBA7-8FCF-47D9-9112-EE57804ED71C}"/>
    <cellStyle name="쉼표 8 2 3 2 2 2 3" xfId="28947" xr:uid="{60F510D0-DD4F-40D1-8DDE-795B13D1EC8F}"/>
    <cellStyle name="쉼표 8 2 3 2 2 3" xfId="14355" xr:uid="{0B31F6EC-DE2F-4E76-B0B7-3910727E63CB}"/>
    <cellStyle name="쉼표 8 2 3 2 2 3 2" xfId="33811" xr:uid="{ACE86841-52DE-439F-8A70-5473BCAEB01D}"/>
    <cellStyle name="쉼표 8 2 3 2 2 4" xfId="24083" xr:uid="{26B7ABF7-E7D2-4E67-B725-5106505BED97}"/>
    <cellStyle name="쉼표 8 2 3 2 3" xfId="7059" xr:uid="{C4393D59-4969-4A93-A308-A4560590C30F}"/>
    <cellStyle name="쉼표 8 2 3 2 3 2" xfId="16787" xr:uid="{3470B29B-AB8A-4D86-B0A4-C196E4CB3019}"/>
    <cellStyle name="쉼표 8 2 3 2 3 2 2" xfId="36243" xr:uid="{06765BDA-9835-43B1-B77E-CF3163A0FB6E}"/>
    <cellStyle name="쉼표 8 2 3 2 3 3" xfId="26515" xr:uid="{5CD72736-0D6C-471F-852C-FA6F39D39CA1}"/>
    <cellStyle name="쉼표 8 2 3 2 4" xfId="11923" xr:uid="{92E1A1F4-CF58-422A-B47C-4E94B06DE4AD}"/>
    <cellStyle name="쉼표 8 2 3 2 4 2" xfId="31379" xr:uid="{41687E68-94BB-4F62-B6AC-080859814EEB}"/>
    <cellStyle name="쉼표 8 2 3 2 5" xfId="21651" xr:uid="{B77C36E2-CF08-4951-9BC8-4BAE5B9FA55E}"/>
    <cellStyle name="쉼표 8 2 3 3" xfId="3411" xr:uid="{161390B5-EEBB-4C3D-953E-D6D777B88E21}"/>
    <cellStyle name="쉼표 8 2 3 3 2" xfId="8275" xr:uid="{098F218E-09C7-4527-865E-9D5D7047476D}"/>
    <cellStyle name="쉼표 8 2 3 3 2 2" xfId="18003" xr:uid="{98D67838-11D2-49C2-A0DC-21F475725D9D}"/>
    <cellStyle name="쉼표 8 2 3 3 2 2 2" xfId="37459" xr:uid="{C0D94915-B9D9-47DC-A95A-F956C3FC5FC5}"/>
    <cellStyle name="쉼표 8 2 3 3 2 3" xfId="27731" xr:uid="{DA7F67F0-A7E0-4FCB-80EF-7FEC9BF02622}"/>
    <cellStyle name="쉼표 8 2 3 3 3" xfId="13139" xr:uid="{D29818BE-5B85-49AB-8BE6-CDD34D0890D7}"/>
    <cellStyle name="쉼표 8 2 3 3 3 2" xfId="32595" xr:uid="{DD5B9874-5659-450E-847F-4BAC07331387}"/>
    <cellStyle name="쉼표 8 2 3 3 4" xfId="22867" xr:uid="{F980DA02-2652-49E9-B047-5DFE4A14B796}"/>
    <cellStyle name="쉼표 8 2 3 4" xfId="5843" xr:uid="{AD0F78D6-571E-41E3-BA21-9B2B5B1640B7}"/>
    <cellStyle name="쉼표 8 2 3 4 2" xfId="15571" xr:uid="{DD55FE56-9AF3-4431-8FF9-B18920519C7A}"/>
    <cellStyle name="쉼표 8 2 3 4 2 2" xfId="35027" xr:uid="{BF7EFE8F-9CAF-4302-AE6E-17AB6009AD8E}"/>
    <cellStyle name="쉼표 8 2 3 4 3" xfId="25299" xr:uid="{5A13B632-4E0B-4A89-AA3F-C4431B0D231C}"/>
    <cellStyle name="쉼표 8 2 3 5" xfId="10707" xr:uid="{D905C5AD-6DDC-4C3F-9960-656EE585D6F7}"/>
    <cellStyle name="쉼표 8 2 3 5 2" xfId="30163" xr:uid="{5E906CC8-82E9-4AF0-9243-25F5F3F7F7C8}"/>
    <cellStyle name="쉼표 8 2 3 6" xfId="20435" xr:uid="{69EE887B-2BCF-47EE-8F6E-A0C38E9DCF4A}"/>
    <cellStyle name="쉼표 8 2 4" xfId="1587" xr:uid="{7DD0E156-8033-4A08-B647-84E22CF5ABCF}"/>
    <cellStyle name="쉼표 8 2 4 2" xfId="4019" xr:uid="{99492FB9-DDAE-4DF3-BFA7-FF8B5EBF7F4C}"/>
    <cellStyle name="쉼표 8 2 4 2 2" xfId="8883" xr:uid="{70167C00-E3CC-4647-8342-918E830E80A0}"/>
    <cellStyle name="쉼표 8 2 4 2 2 2" xfId="18611" xr:uid="{EFBF9D2E-AB4D-480E-89F7-967D78FAC6A5}"/>
    <cellStyle name="쉼표 8 2 4 2 2 2 2" xfId="38067" xr:uid="{3695DE44-D28E-4EFC-AAF5-18FC9431140E}"/>
    <cellStyle name="쉼표 8 2 4 2 2 3" xfId="28339" xr:uid="{CF9CACDA-12D3-4500-AA26-A21CC09688AD}"/>
    <cellStyle name="쉼표 8 2 4 2 3" xfId="13747" xr:uid="{C63A78DA-F626-454A-B53F-508F8794BDA4}"/>
    <cellStyle name="쉼표 8 2 4 2 3 2" xfId="33203" xr:uid="{57C3C20F-59D4-42B2-8554-BA2CEB36EB99}"/>
    <cellStyle name="쉼표 8 2 4 2 4" xfId="23475" xr:uid="{302FD5D8-1BB3-4AAD-8104-E6C56CF49D42}"/>
    <cellStyle name="쉼표 8 2 4 3" xfId="6451" xr:uid="{354B1DE7-A5C9-4053-AD41-1375660AF7CE}"/>
    <cellStyle name="쉼표 8 2 4 3 2" xfId="16179" xr:uid="{11F9E857-C670-405B-A72E-CF132A2C2187}"/>
    <cellStyle name="쉼표 8 2 4 3 2 2" xfId="35635" xr:uid="{487D3D12-AF83-4647-ACE2-6F831A29CC2D}"/>
    <cellStyle name="쉼표 8 2 4 3 3" xfId="25907" xr:uid="{EECB0218-5E16-46AC-AC2B-9EC169C872EC}"/>
    <cellStyle name="쉼표 8 2 4 4" xfId="11315" xr:uid="{00C92700-45E1-4B82-9A01-3EB3E9A0554B}"/>
    <cellStyle name="쉼표 8 2 4 4 2" xfId="30771" xr:uid="{4D0C2103-4F42-43D7-90E7-2DE1CAFCC6A8}"/>
    <cellStyle name="쉼표 8 2 4 5" xfId="21043" xr:uid="{C5D09DA7-9490-4203-996E-AF584CA45852}"/>
    <cellStyle name="쉼표 8 2 5" xfId="2803" xr:uid="{720C9A08-C533-475C-93E7-976A6AF870D9}"/>
    <cellStyle name="쉼표 8 2 5 2" xfId="7667" xr:uid="{EBD11B14-2507-4FB9-B2BA-CCEC2492E6C1}"/>
    <cellStyle name="쉼표 8 2 5 2 2" xfId="17395" xr:uid="{9C396C80-D491-4813-A05F-C6A1282ED7D3}"/>
    <cellStyle name="쉼표 8 2 5 2 2 2" xfId="36851" xr:uid="{D9B58281-C54B-41E1-A6F2-91941699D5F4}"/>
    <cellStyle name="쉼표 8 2 5 2 3" xfId="27123" xr:uid="{86CC19BB-FF76-403D-BDE6-F9C901922993}"/>
    <cellStyle name="쉼표 8 2 5 3" xfId="12531" xr:uid="{0031FD0F-05FD-48A5-9ED2-B844C951F0E1}"/>
    <cellStyle name="쉼표 8 2 5 3 2" xfId="31987" xr:uid="{16878BF6-8E65-4BB0-BE4D-BE70A65DA17B}"/>
    <cellStyle name="쉼표 8 2 5 4" xfId="22259" xr:uid="{93356A4F-153B-4841-A0AA-13C80E4B000C}"/>
    <cellStyle name="쉼표 8 2 6" xfId="5235" xr:uid="{71C526EE-42D7-47DC-A58D-B355865CF08A}"/>
    <cellStyle name="쉼표 8 2 6 2" xfId="14963" xr:uid="{6EFC695B-5FFE-4A7C-973C-B1F1F80BE36D}"/>
    <cellStyle name="쉼표 8 2 6 2 2" xfId="34419" xr:uid="{DFDBE60F-A410-40C3-B874-D4DC35B8BBC3}"/>
    <cellStyle name="쉼표 8 2 6 3" xfId="24691" xr:uid="{E8842D2C-BC9D-48A3-9E47-AC9DCA43858B}"/>
    <cellStyle name="쉼표 8 2 7" xfId="10099" xr:uid="{F352AB87-A423-4615-AC35-A63DA7A9181D}"/>
    <cellStyle name="쉼표 8 2 7 2" xfId="29555" xr:uid="{B14CE3E9-18F2-4377-B4C5-51897F6CD19E}"/>
    <cellStyle name="쉼표 8 2 8" xfId="19827" xr:uid="{7A10F7B8-D848-47B4-8BE9-AA4708D08EEF}"/>
    <cellStyle name="쉼표 8 3" xfId="523" xr:uid="{C4439C05-5CCA-44D4-AA05-FF4781E09DB7}"/>
    <cellStyle name="쉼표 8 3 2" xfId="1131" xr:uid="{85BC4796-C89D-4119-BA7B-2C6D584DEF41}"/>
    <cellStyle name="쉼표 8 3 2 2" xfId="2347" xr:uid="{1FDA03EC-8DB1-4C08-9929-0F57E701A149}"/>
    <cellStyle name="쉼표 8 3 2 2 2" xfId="4779" xr:uid="{9E9DFFC4-F33F-4660-B6B8-5110AFCB4260}"/>
    <cellStyle name="쉼표 8 3 2 2 2 2" xfId="9643" xr:uid="{7E1B8267-5382-44D9-9812-6FF8DF7348C5}"/>
    <cellStyle name="쉼표 8 3 2 2 2 2 2" xfId="19371" xr:uid="{E1B7EE71-4B2E-4D69-BD4D-2598D7F8500D}"/>
    <cellStyle name="쉼표 8 3 2 2 2 2 2 2" xfId="38827" xr:uid="{336D67B1-E946-48D2-831E-DA51120BD430}"/>
    <cellStyle name="쉼표 8 3 2 2 2 2 3" xfId="29099" xr:uid="{25418530-7C88-4120-BF07-EF3510BCC03D}"/>
    <cellStyle name="쉼표 8 3 2 2 2 3" xfId="14507" xr:uid="{23AB8EC0-84D9-47A2-9EFC-08D95E30F55B}"/>
    <cellStyle name="쉼표 8 3 2 2 2 3 2" xfId="33963" xr:uid="{C3B555CC-C0EC-4901-8F52-5F3659329430}"/>
    <cellStyle name="쉼표 8 3 2 2 2 4" xfId="24235" xr:uid="{A1EF88EC-2F10-41B0-9873-4976838BE08E}"/>
    <cellStyle name="쉼표 8 3 2 2 3" xfId="7211" xr:uid="{865FC923-795D-4E1D-8B82-A72DAAF284E3}"/>
    <cellStyle name="쉼표 8 3 2 2 3 2" xfId="16939" xr:uid="{AAA672C0-C89F-49E6-A5CA-C4EE8D0DCCE8}"/>
    <cellStyle name="쉼표 8 3 2 2 3 2 2" xfId="36395" xr:uid="{F5486B04-F860-47A8-8750-71B33C6ED52E}"/>
    <cellStyle name="쉼표 8 3 2 2 3 3" xfId="26667" xr:uid="{156B2874-9EDE-4ADA-937B-F7DE098A8796}"/>
    <cellStyle name="쉼표 8 3 2 2 4" xfId="12075" xr:uid="{D9C41FE7-0580-40D4-8B89-7B7BA991260E}"/>
    <cellStyle name="쉼표 8 3 2 2 4 2" xfId="31531" xr:uid="{8497B058-FE80-40F8-BD41-96E91B712115}"/>
    <cellStyle name="쉼표 8 3 2 2 5" xfId="21803" xr:uid="{38523C1B-589A-4AC5-9293-622C946C151C}"/>
    <cellStyle name="쉼표 8 3 2 3" xfId="3563" xr:uid="{23413C93-C860-4669-AB88-E52D9155E45F}"/>
    <cellStyle name="쉼표 8 3 2 3 2" xfId="8427" xr:uid="{6BB1A54E-144D-4017-A063-DB5A111CEA1F}"/>
    <cellStyle name="쉼표 8 3 2 3 2 2" xfId="18155" xr:uid="{309BC061-7F83-49E9-A0EB-09F767834697}"/>
    <cellStyle name="쉼표 8 3 2 3 2 2 2" xfId="37611" xr:uid="{3288BB93-B81A-4FF2-8942-EB493B9C259D}"/>
    <cellStyle name="쉼표 8 3 2 3 2 3" xfId="27883" xr:uid="{1A14309C-741F-4AAA-B6FE-F18EF77BD5DC}"/>
    <cellStyle name="쉼표 8 3 2 3 3" xfId="13291" xr:uid="{4BF0D9A5-23A8-41D7-81D4-18AF417F5729}"/>
    <cellStyle name="쉼표 8 3 2 3 3 2" xfId="32747" xr:uid="{CFC4229A-2B6C-4406-A631-CF215DA2515A}"/>
    <cellStyle name="쉼표 8 3 2 3 4" xfId="23019" xr:uid="{A0D326FA-6F6B-4908-9458-EE91E4B695CB}"/>
    <cellStyle name="쉼표 8 3 2 4" xfId="5995" xr:uid="{3282521B-05BC-4CFF-BBB7-1EE98BB2A479}"/>
    <cellStyle name="쉼표 8 3 2 4 2" xfId="15723" xr:uid="{F37E436C-581F-4221-9DCE-FC411370421F}"/>
    <cellStyle name="쉼표 8 3 2 4 2 2" xfId="35179" xr:uid="{9767D08C-6BAF-47C9-8B0E-64A992BCD982}"/>
    <cellStyle name="쉼표 8 3 2 4 3" xfId="25451" xr:uid="{CA761949-5C33-4419-835F-427B6CD9173D}"/>
    <cellStyle name="쉼표 8 3 2 5" xfId="10859" xr:uid="{393FC163-758A-48BD-A800-00547B2381E7}"/>
    <cellStyle name="쉼표 8 3 2 5 2" xfId="30315" xr:uid="{4AA98FDC-8899-454C-8868-D2FD762C1D24}"/>
    <cellStyle name="쉼표 8 3 2 6" xfId="20587" xr:uid="{A26968D0-C07B-4E7C-9227-39AB439CF4E2}"/>
    <cellStyle name="쉼표 8 3 3" xfId="1739" xr:uid="{58492AEC-1588-4453-9223-B1E2E0B17FAB}"/>
    <cellStyle name="쉼표 8 3 3 2" xfId="4171" xr:uid="{33240540-E0F2-4062-B290-C58483932E92}"/>
    <cellStyle name="쉼표 8 3 3 2 2" xfId="9035" xr:uid="{FEDF0608-6C51-489C-90B8-78EBEC1E421A}"/>
    <cellStyle name="쉼표 8 3 3 2 2 2" xfId="18763" xr:uid="{4A0987CF-4732-4759-9E70-96060A494871}"/>
    <cellStyle name="쉼표 8 3 3 2 2 2 2" xfId="38219" xr:uid="{389E6FF5-3375-4EC2-A0FB-7C328CDE9DCF}"/>
    <cellStyle name="쉼표 8 3 3 2 2 3" xfId="28491" xr:uid="{4D0D4E5B-FD77-4E96-B3E7-01C86859226D}"/>
    <cellStyle name="쉼표 8 3 3 2 3" xfId="13899" xr:uid="{0DDDF4D6-7632-4DFB-9670-58C805198CA6}"/>
    <cellStyle name="쉼표 8 3 3 2 3 2" xfId="33355" xr:uid="{D3CBC30A-7D26-49E7-ACB2-8D8E9064E75C}"/>
    <cellStyle name="쉼표 8 3 3 2 4" xfId="23627" xr:uid="{89F72F57-C80A-493D-806F-C3F41F3182CD}"/>
    <cellStyle name="쉼표 8 3 3 3" xfId="6603" xr:uid="{516F1816-1803-469D-A22C-F2959C20F0E8}"/>
    <cellStyle name="쉼표 8 3 3 3 2" xfId="16331" xr:uid="{7BAB0E8E-47CA-4690-B222-2DA4F8CB5AB0}"/>
    <cellStyle name="쉼표 8 3 3 3 2 2" xfId="35787" xr:uid="{0047CC6C-90B1-4555-ABFA-8420B2AE96C1}"/>
    <cellStyle name="쉼표 8 3 3 3 3" xfId="26059" xr:uid="{234C12EB-F58C-466E-AD65-745CAD5C52BC}"/>
    <cellStyle name="쉼표 8 3 3 4" xfId="11467" xr:uid="{35B4A8ED-B0DA-4FF9-9E92-C467BE61AA87}"/>
    <cellStyle name="쉼표 8 3 3 4 2" xfId="30923" xr:uid="{FE42DE0F-9AA9-42B3-86CF-4401F2D7E93F}"/>
    <cellStyle name="쉼표 8 3 3 5" xfId="21195" xr:uid="{98B9BAFC-3703-4DA3-B0F9-A501CB7E0744}"/>
    <cellStyle name="쉼표 8 3 4" xfId="2955" xr:uid="{5377E8CE-7125-4C0A-AC68-E467A6C43B75}"/>
    <cellStyle name="쉼표 8 3 4 2" xfId="7819" xr:uid="{922FD9B7-BBF9-43D9-AD32-21822A8058DF}"/>
    <cellStyle name="쉼표 8 3 4 2 2" xfId="17547" xr:uid="{A3D883A6-4D71-4E7A-A268-BF7B94069AFC}"/>
    <cellStyle name="쉼표 8 3 4 2 2 2" xfId="37003" xr:uid="{94B2A7B8-907E-4003-9CEF-C11F7D43AA43}"/>
    <cellStyle name="쉼표 8 3 4 2 3" xfId="27275" xr:uid="{173E57CB-72D7-4939-9AA4-87D7E7F4AC30}"/>
    <cellStyle name="쉼표 8 3 4 3" xfId="12683" xr:uid="{CE2FC740-C74A-4960-83C0-6805A6EFFE0E}"/>
    <cellStyle name="쉼표 8 3 4 3 2" xfId="32139" xr:uid="{1DCC51EE-181E-4A44-A719-543C54498F11}"/>
    <cellStyle name="쉼표 8 3 4 4" xfId="22411" xr:uid="{1DD4CBE7-A1CF-4E6B-A2C7-2DBD675CA0AC}"/>
    <cellStyle name="쉼표 8 3 5" xfId="5387" xr:uid="{364128DE-B14B-49DA-AC8B-6459327C0E19}"/>
    <cellStyle name="쉼표 8 3 5 2" xfId="15115" xr:uid="{246A4082-531C-4A15-A747-A173D96B9774}"/>
    <cellStyle name="쉼표 8 3 5 2 2" xfId="34571" xr:uid="{3871CE60-25DD-484A-8308-0291A577A90B}"/>
    <cellStyle name="쉼표 8 3 5 3" xfId="24843" xr:uid="{A3BB96E9-FF65-42C8-BDF0-679B61EABC4D}"/>
    <cellStyle name="쉼표 8 3 6" xfId="10251" xr:uid="{9CF8E558-2E6B-4D10-BDDC-F519C8A16549}"/>
    <cellStyle name="쉼표 8 3 6 2" xfId="29707" xr:uid="{867005C3-AC92-40C6-B810-755ECA3B6053}"/>
    <cellStyle name="쉼표 8 3 7" xfId="19979" xr:uid="{CF32FBD5-E0F6-4A7E-8D8A-16A604CD4ED0}"/>
    <cellStyle name="쉼표 8 4" xfId="827" xr:uid="{8597B2A8-71CB-4F88-8BC0-450C0688CCEA}"/>
    <cellStyle name="쉼표 8 4 2" xfId="2043" xr:uid="{C88D8E3B-9058-41DF-8BB5-4B4DD34241CF}"/>
    <cellStyle name="쉼표 8 4 2 2" xfId="4475" xr:uid="{1A3A934D-8CD3-4D0A-8E04-A5E6D222BD9B}"/>
    <cellStyle name="쉼표 8 4 2 2 2" xfId="9339" xr:uid="{040C3AE9-7185-4261-A56F-FB6892547725}"/>
    <cellStyle name="쉼표 8 4 2 2 2 2" xfId="19067" xr:uid="{EF864AB3-8F61-4709-89E6-83C9829EE5F2}"/>
    <cellStyle name="쉼표 8 4 2 2 2 2 2" xfId="38523" xr:uid="{E4C523BA-9717-4085-837D-E9BC23C15EB9}"/>
    <cellStyle name="쉼표 8 4 2 2 2 3" xfId="28795" xr:uid="{CBA40338-97E6-4CF9-92A3-388FBABE8C71}"/>
    <cellStyle name="쉼표 8 4 2 2 3" xfId="14203" xr:uid="{3FBA9278-43AE-4777-A5A3-23FB494D84C4}"/>
    <cellStyle name="쉼표 8 4 2 2 3 2" xfId="33659" xr:uid="{DC43773C-6DE8-4CC6-822B-F55C6DE378E1}"/>
    <cellStyle name="쉼표 8 4 2 2 4" xfId="23931" xr:uid="{53613DF2-528C-4F16-905B-8C55506487FF}"/>
    <cellStyle name="쉼표 8 4 2 3" xfId="6907" xr:uid="{EEFFB2F1-45FC-4008-B906-BBE124195A2D}"/>
    <cellStyle name="쉼표 8 4 2 3 2" xfId="16635" xr:uid="{67DE2E84-401C-47B0-8BDA-9CDDA65E8C2F}"/>
    <cellStyle name="쉼표 8 4 2 3 2 2" xfId="36091" xr:uid="{54AE79FA-1C42-4669-8C7E-663AFF6458AE}"/>
    <cellStyle name="쉼표 8 4 2 3 3" xfId="26363" xr:uid="{5F46DB1D-AC3D-4287-B56B-59443BD20294}"/>
    <cellStyle name="쉼표 8 4 2 4" xfId="11771" xr:uid="{CB02D1BD-6325-4799-8346-CACA79EAFAA1}"/>
    <cellStyle name="쉼표 8 4 2 4 2" xfId="31227" xr:uid="{896DEC7F-9684-4701-9711-87957A368291}"/>
    <cellStyle name="쉼표 8 4 2 5" xfId="21499" xr:uid="{C3CA3539-25CE-4908-BBC0-46A44A83EA43}"/>
    <cellStyle name="쉼표 8 4 3" xfId="3259" xr:uid="{0D86D78E-85B3-42E4-A7D3-764E2C89AFAA}"/>
    <cellStyle name="쉼표 8 4 3 2" xfId="8123" xr:uid="{4AE4A582-ABD0-433D-BF23-173A9A0E992B}"/>
    <cellStyle name="쉼표 8 4 3 2 2" xfId="17851" xr:uid="{9DD8A302-8779-4E99-9B15-8C0B106A0929}"/>
    <cellStyle name="쉼표 8 4 3 2 2 2" xfId="37307" xr:uid="{94DDFC3A-AB45-489E-A5F6-248AE9DD3D75}"/>
    <cellStyle name="쉼표 8 4 3 2 3" xfId="27579" xr:uid="{8BDA4D1C-C64E-4617-82D1-130C4D1785AB}"/>
    <cellStyle name="쉼표 8 4 3 3" xfId="12987" xr:uid="{74AA7FDA-80BF-4C26-B658-A16D478FD619}"/>
    <cellStyle name="쉼표 8 4 3 3 2" xfId="32443" xr:uid="{39BC8C16-1602-4624-9AF9-D64143A56DF2}"/>
    <cellStyle name="쉼표 8 4 3 4" xfId="22715" xr:uid="{6867D3A0-CD99-48FF-A8BB-E6821B7581BA}"/>
    <cellStyle name="쉼표 8 4 4" xfId="5691" xr:uid="{91B5465D-FFBD-481D-9A3C-03984F8DF309}"/>
    <cellStyle name="쉼표 8 4 4 2" xfId="15419" xr:uid="{684218BF-F91D-4B50-A2F3-52EB58CF82CA}"/>
    <cellStyle name="쉼표 8 4 4 2 2" xfId="34875" xr:uid="{FA7D1EE7-694B-49CA-8C2D-1BD143DC0C26}"/>
    <cellStyle name="쉼표 8 4 4 3" xfId="25147" xr:uid="{04F284B1-D2E9-41BB-8D5B-69691F1A2245}"/>
    <cellStyle name="쉼표 8 4 5" xfId="10555" xr:uid="{5D480B58-A2D0-4C3E-8AD8-C0F6228ECE29}"/>
    <cellStyle name="쉼표 8 4 5 2" xfId="30011" xr:uid="{83F46D73-DE92-4CE5-B5BB-3F5515CA0EFF}"/>
    <cellStyle name="쉼표 8 4 6" xfId="20283" xr:uid="{59D3D497-948C-4F51-A895-F3515DB7CBB7}"/>
    <cellStyle name="쉼표 8 5" xfId="1435" xr:uid="{36020BEB-EDD6-4873-AEB1-FA3C4897CB77}"/>
    <cellStyle name="쉼표 8 5 2" xfId="3867" xr:uid="{FF49FE09-C580-478E-A0AC-5625FA8001B4}"/>
    <cellStyle name="쉼표 8 5 2 2" xfId="8731" xr:uid="{31CC5AE5-D970-476B-9DD4-CD5F98584433}"/>
    <cellStyle name="쉼표 8 5 2 2 2" xfId="18459" xr:uid="{49CBFFE8-C3BE-4A51-AA01-E6D13AF4CC66}"/>
    <cellStyle name="쉼표 8 5 2 2 2 2" xfId="37915" xr:uid="{65FEDFEC-61B6-4FA3-9529-35F43DC800B3}"/>
    <cellStyle name="쉼표 8 5 2 2 3" xfId="28187" xr:uid="{809FA200-BA73-40EA-AD6D-4620ACEFEED3}"/>
    <cellStyle name="쉼표 8 5 2 3" xfId="13595" xr:uid="{B595DC8A-0A26-4CF2-9450-9213A6CFCC26}"/>
    <cellStyle name="쉼표 8 5 2 3 2" xfId="33051" xr:uid="{11E55217-41B1-482D-A06F-F1A5390E2DC7}"/>
    <cellStyle name="쉼표 8 5 2 4" xfId="23323" xr:uid="{5D6B82A5-9AA2-4D3E-9F7E-A8500160BECF}"/>
    <cellStyle name="쉼표 8 5 3" xfId="6299" xr:uid="{952EC078-D0C6-4DFA-A843-0B07E979DBC6}"/>
    <cellStyle name="쉼표 8 5 3 2" xfId="16027" xr:uid="{8FB4B967-AEEE-4173-AE1F-942898BB5F30}"/>
    <cellStyle name="쉼표 8 5 3 2 2" xfId="35483" xr:uid="{A393B726-B0ED-4993-94C3-66BA044EEFA4}"/>
    <cellStyle name="쉼표 8 5 3 3" xfId="25755" xr:uid="{2C88A8B5-3441-4AB1-8649-FA4F9EDFDA84}"/>
    <cellStyle name="쉼표 8 5 4" xfId="11163" xr:uid="{D5DB74B1-CD87-4770-8AF3-65F949F58717}"/>
    <cellStyle name="쉼표 8 5 4 2" xfId="30619" xr:uid="{ED78A46B-EA2A-4003-BB6A-AC45E409AF9D}"/>
    <cellStyle name="쉼표 8 5 5" xfId="20891" xr:uid="{F5FFA2CA-9EEC-48EC-AFBC-856B7C7D2DCF}"/>
    <cellStyle name="쉼표 8 6" xfId="2651" xr:uid="{3F5F5857-555A-4B86-A611-6A4550BC57F1}"/>
    <cellStyle name="쉼표 8 6 2" xfId="7515" xr:uid="{C0A85813-D939-4AA4-AC60-556A14CAA215}"/>
    <cellStyle name="쉼표 8 6 2 2" xfId="17243" xr:uid="{5DED2330-FC63-49DA-9CB0-A378760D4658}"/>
    <cellStyle name="쉼표 8 6 2 2 2" xfId="36699" xr:uid="{40A67241-BADD-4C48-B0D2-C08757E08DA6}"/>
    <cellStyle name="쉼표 8 6 2 3" xfId="26971" xr:uid="{AF819D39-49A9-48F2-AA45-0EE605CC7D48}"/>
    <cellStyle name="쉼표 8 6 3" xfId="12379" xr:uid="{632CA6C6-FC1B-411F-A94B-A2009B69F54F}"/>
    <cellStyle name="쉼표 8 6 3 2" xfId="31835" xr:uid="{051A6EAC-9233-4256-B3CE-A66A76703072}"/>
    <cellStyle name="쉼표 8 6 4" xfId="22107" xr:uid="{9EF25246-87C0-40A8-AC33-FF5B1B737940}"/>
    <cellStyle name="쉼표 8 7" xfId="5083" xr:uid="{7E34AFA2-B105-4645-9D2A-3FC809B59A10}"/>
    <cellStyle name="쉼표 8 7 2" xfId="14811" xr:uid="{4435AA7B-8C39-41A1-93FB-692673ADCFC3}"/>
    <cellStyle name="쉼표 8 7 2 2" xfId="34267" xr:uid="{6BFFF566-AA4F-4536-9C98-DA876F817F33}"/>
    <cellStyle name="쉼표 8 7 3" xfId="24539" xr:uid="{ADFD8EEC-456A-419A-A301-E05874E95AFE}"/>
    <cellStyle name="쉼표 8 8" xfId="9947" xr:uid="{0AAF687D-3121-4D8F-A0D0-4A5DFBD5DEA5}"/>
    <cellStyle name="쉼표 8 8 2" xfId="29403" xr:uid="{094C410B-A509-4ABD-B520-14E97B492176}"/>
    <cellStyle name="쉼표 8 9" xfId="19675" xr:uid="{862ABAA8-5DF3-4605-B4AB-76A60A348A66}"/>
    <cellStyle name="쉼표 9" xfId="214" xr:uid="{8AC342E1-8CFC-464B-8CFB-A47614904766}"/>
    <cellStyle name="쉼표 9 2" xfId="366" xr:uid="{58EEBADA-88D8-467D-A305-93F8E1A727DB}"/>
    <cellStyle name="쉼표 9 2 2" xfId="671" xr:uid="{EBBD5D8D-D781-4682-8C7B-A4269EC3EC3B}"/>
    <cellStyle name="쉼표 9 2 2 2" xfId="1279" xr:uid="{D32E6CF7-21A8-442D-80B1-D039729991FB}"/>
    <cellStyle name="쉼표 9 2 2 2 2" xfId="2495" xr:uid="{81673310-BA8B-4960-B8A5-88C0214C1243}"/>
    <cellStyle name="쉼표 9 2 2 2 2 2" xfId="4927" xr:uid="{4F726FD8-E799-4AB3-ACC1-632E09B06103}"/>
    <cellStyle name="쉼표 9 2 2 2 2 2 2" xfId="9791" xr:uid="{903B962B-AD39-4980-81EA-49E144E4288B}"/>
    <cellStyle name="쉼표 9 2 2 2 2 2 2 2" xfId="19519" xr:uid="{9549A5F2-C4A9-4939-8B47-0640A1E790C4}"/>
    <cellStyle name="쉼표 9 2 2 2 2 2 2 2 2" xfId="38975" xr:uid="{CBB1587F-0E3B-408C-A614-C2BAD05E4AA6}"/>
    <cellStyle name="쉼표 9 2 2 2 2 2 2 3" xfId="29247" xr:uid="{31AED6CF-31BE-4016-A803-248CEAA68346}"/>
    <cellStyle name="쉼표 9 2 2 2 2 2 3" xfId="14655" xr:uid="{BA05F814-F212-4374-8AFE-74E4BC9AA63B}"/>
    <cellStyle name="쉼표 9 2 2 2 2 2 3 2" xfId="34111" xr:uid="{21FCAF07-B74C-47A0-9B0A-22D312B63FEE}"/>
    <cellStyle name="쉼표 9 2 2 2 2 2 4" xfId="24383" xr:uid="{5BB1BBA8-8820-46D7-AC24-542A4C30632F}"/>
    <cellStyle name="쉼표 9 2 2 2 2 3" xfId="7359" xr:uid="{5EB35906-2541-4979-9D5D-409344E5038D}"/>
    <cellStyle name="쉼표 9 2 2 2 2 3 2" xfId="17087" xr:uid="{9D7A1BBB-12D6-4639-9780-38061DBC88EB}"/>
    <cellStyle name="쉼표 9 2 2 2 2 3 2 2" xfId="36543" xr:uid="{ADE23A00-73BD-42DE-A407-7099BD001112}"/>
    <cellStyle name="쉼표 9 2 2 2 2 3 3" xfId="26815" xr:uid="{9EF9DC2B-6713-4D01-B27A-983E354D1733}"/>
    <cellStyle name="쉼표 9 2 2 2 2 4" xfId="12223" xr:uid="{D214E52B-DDBD-48A1-9195-E423BCF3E791}"/>
    <cellStyle name="쉼표 9 2 2 2 2 4 2" xfId="31679" xr:uid="{3EE91706-F297-40E3-8218-3AB9F507B53C}"/>
    <cellStyle name="쉼표 9 2 2 2 2 5" xfId="21951" xr:uid="{02CE75C4-4891-4227-87EC-12119AC4F28D}"/>
    <cellStyle name="쉼표 9 2 2 2 3" xfId="3711" xr:uid="{FCCBEE36-D268-40C3-A814-C9DE7E178F26}"/>
    <cellStyle name="쉼표 9 2 2 2 3 2" xfId="8575" xr:uid="{65798F96-C0F9-445B-8CCF-2D030AF8AF8E}"/>
    <cellStyle name="쉼표 9 2 2 2 3 2 2" xfId="18303" xr:uid="{BC8561D6-50DC-42EA-BEE3-D7C9E7FFF9F6}"/>
    <cellStyle name="쉼표 9 2 2 2 3 2 2 2" xfId="37759" xr:uid="{60BBE4D7-F4E5-43F8-B681-9A7CA46A2E2D}"/>
    <cellStyle name="쉼표 9 2 2 2 3 2 3" xfId="28031" xr:uid="{CC5D3677-E9C0-4729-9267-A626FE304242}"/>
    <cellStyle name="쉼표 9 2 2 2 3 3" xfId="13439" xr:uid="{CD30C97D-62B7-4259-B6E8-C64B098E8324}"/>
    <cellStyle name="쉼표 9 2 2 2 3 3 2" xfId="32895" xr:uid="{BE694095-A0F8-4AFD-B3CE-D4C51969E53A}"/>
    <cellStyle name="쉼표 9 2 2 2 3 4" xfId="23167" xr:uid="{440C5D6B-5836-450F-928F-0C00CD515A99}"/>
    <cellStyle name="쉼표 9 2 2 2 4" xfId="6143" xr:uid="{432348A4-26A8-4190-93C6-BFD8DA7417F0}"/>
    <cellStyle name="쉼표 9 2 2 2 4 2" xfId="15871" xr:uid="{D29330AB-0D48-4A01-A2B7-DC25D28BE1A7}"/>
    <cellStyle name="쉼표 9 2 2 2 4 2 2" xfId="35327" xr:uid="{16E12BAD-5DD6-4453-9377-A42DBB9C6B01}"/>
    <cellStyle name="쉼표 9 2 2 2 4 3" xfId="25599" xr:uid="{308C9526-4C39-4528-9621-F7D6D5B3AF57}"/>
    <cellStyle name="쉼표 9 2 2 2 5" xfId="11007" xr:uid="{84CB683D-A3CE-46B5-AB83-31641AC02975}"/>
    <cellStyle name="쉼표 9 2 2 2 5 2" xfId="30463" xr:uid="{31DB649A-2166-4FF0-A11C-3C8A763628CD}"/>
    <cellStyle name="쉼표 9 2 2 2 6" xfId="20735" xr:uid="{AF2E3894-93CC-4E23-BABC-2C6133904C1C}"/>
    <cellStyle name="쉼표 9 2 2 3" xfId="1887" xr:uid="{C6CBECBD-AF15-4847-9C83-83718C050418}"/>
    <cellStyle name="쉼표 9 2 2 3 2" xfId="4319" xr:uid="{442B2251-484F-478E-8032-0F54076B999C}"/>
    <cellStyle name="쉼표 9 2 2 3 2 2" xfId="9183" xr:uid="{FC58037C-03A7-48E0-9FA3-06AC0F314F5E}"/>
    <cellStyle name="쉼표 9 2 2 3 2 2 2" xfId="18911" xr:uid="{AC6E39CE-1D3A-499E-8346-467514458442}"/>
    <cellStyle name="쉼표 9 2 2 3 2 2 2 2" xfId="38367" xr:uid="{78F34867-85E9-417C-BE6A-14E5F926B981}"/>
    <cellStyle name="쉼표 9 2 2 3 2 2 3" xfId="28639" xr:uid="{329726CB-D268-4C78-886D-463DC2F72D50}"/>
    <cellStyle name="쉼표 9 2 2 3 2 3" xfId="14047" xr:uid="{209AFC46-CEC6-47EB-A392-C4BB9E70938B}"/>
    <cellStyle name="쉼표 9 2 2 3 2 3 2" xfId="33503" xr:uid="{2E77B17E-8375-4A61-9C82-7F3DB9EF1D90}"/>
    <cellStyle name="쉼표 9 2 2 3 2 4" xfId="23775" xr:uid="{5AF699DE-B9D1-4EBC-AED0-44F0A98342B6}"/>
    <cellStyle name="쉼표 9 2 2 3 3" xfId="6751" xr:uid="{73431C13-5334-4580-84BC-D05D9147D485}"/>
    <cellStyle name="쉼표 9 2 2 3 3 2" xfId="16479" xr:uid="{B10B32B2-4E74-4781-92E1-084B308A781D}"/>
    <cellStyle name="쉼표 9 2 2 3 3 2 2" xfId="35935" xr:uid="{2D9F8127-8A5A-4D65-9167-7389980A00A0}"/>
    <cellStyle name="쉼표 9 2 2 3 3 3" xfId="26207" xr:uid="{E9CBF11A-56FA-4470-A055-C7F602722E55}"/>
    <cellStyle name="쉼표 9 2 2 3 4" xfId="11615" xr:uid="{8E75AB1E-1E9F-4FFF-BF70-AAE8568E4AAF}"/>
    <cellStyle name="쉼표 9 2 2 3 4 2" xfId="31071" xr:uid="{00796B9A-0B51-404B-9400-1062D60E1AFC}"/>
    <cellStyle name="쉼표 9 2 2 3 5" xfId="21343" xr:uid="{4ED0EAC8-CC7D-4044-B4BC-313652D4C2BD}"/>
    <cellStyle name="쉼표 9 2 2 4" xfId="3103" xr:uid="{5358CDFB-5521-4D95-A852-A1880A1EDCFA}"/>
    <cellStyle name="쉼표 9 2 2 4 2" xfId="7967" xr:uid="{8FC241A3-C52E-4E19-BAA9-F59E686CD9AC}"/>
    <cellStyle name="쉼표 9 2 2 4 2 2" xfId="17695" xr:uid="{6FB4198D-1704-4434-8295-190BBFCF05FA}"/>
    <cellStyle name="쉼표 9 2 2 4 2 2 2" xfId="37151" xr:uid="{AAABE819-CD25-47C8-A564-55206CB06DB9}"/>
    <cellStyle name="쉼표 9 2 2 4 2 3" xfId="27423" xr:uid="{7878349F-D3C9-461D-AC43-EF93379FB494}"/>
    <cellStyle name="쉼표 9 2 2 4 3" xfId="12831" xr:uid="{CC083B70-9AE4-4E8E-9ED7-83868FAEA7A5}"/>
    <cellStyle name="쉼표 9 2 2 4 3 2" xfId="32287" xr:uid="{A6D70404-A57A-4175-B15F-53CB4D21FF58}"/>
    <cellStyle name="쉼표 9 2 2 4 4" xfId="22559" xr:uid="{87B59D43-F29E-4549-9627-713D0B9D36C6}"/>
    <cellStyle name="쉼표 9 2 2 5" xfId="5535" xr:uid="{33B2972F-B2C1-415E-85CE-8426B8EEADFE}"/>
    <cellStyle name="쉼표 9 2 2 5 2" xfId="15263" xr:uid="{2621EF41-69EA-461A-ADC0-5B6A47A8DD3C}"/>
    <cellStyle name="쉼표 9 2 2 5 2 2" xfId="34719" xr:uid="{5FB34AEB-5D88-41FE-8A62-9711308FC141}"/>
    <cellStyle name="쉼표 9 2 2 5 3" xfId="24991" xr:uid="{F7F1B236-A381-4D53-B324-DBA6EC134D66}"/>
    <cellStyle name="쉼표 9 2 2 6" xfId="10399" xr:uid="{F2E7520B-CE98-4C9D-8486-C20506254CFE}"/>
    <cellStyle name="쉼표 9 2 2 6 2" xfId="29855" xr:uid="{B8423742-8418-4F9B-B61A-5968F2280E57}"/>
    <cellStyle name="쉼표 9 2 2 7" xfId="20127" xr:uid="{C9535C29-339D-42CB-B689-4F63B42F7C88}"/>
    <cellStyle name="쉼표 9 2 3" xfId="975" xr:uid="{8A8A683E-88B1-4FC8-8781-15BF7F16E0F5}"/>
    <cellStyle name="쉼표 9 2 3 2" xfId="2191" xr:uid="{455165E2-8C78-4FD1-86DD-22FA979ED0EE}"/>
    <cellStyle name="쉼표 9 2 3 2 2" xfId="4623" xr:uid="{E61EB3F9-D621-4BEB-B2D9-5422B42C32A1}"/>
    <cellStyle name="쉼표 9 2 3 2 2 2" xfId="9487" xr:uid="{EA7B4CDE-6180-46D3-84DC-64082867F851}"/>
    <cellStyle name="쉼표 9 2 3 2 2 2 2" xfId="19215" xr:uid="{9016409B-37D8-41DC-8D0A-41CD7E47E0A1}"/>
    <cellStyle name="쉼표 9 2 3 2 2 2 2 2" xfId="38671" xr:uid="{1B1B3510-4A80-44D7-B376-D2BF1ABDE087}"/>
    <cellStyle name="쉼표 9 2 3 2 2 2 3" xfId="28943" xr:uid="{C8BC8D52-F29A-4E0A-9643-F177BDC9A01A}"/>
    <cellStyle name="쉼표 9 2 3 2 2 3" xfId="14351" xr:uid="{D0F39DA2-D896-475B-BA2B-90C4D4ABA1B7}"/>
    <cellStyle name="쉼표 9 2 3 2 2 3 2" xfId="33807" xr:uid="{48AF0653-79BA-4E1A-BF7E-62A801C5C9DC}"/>
    <cellStyle name="쉼표 9 2 3 2 2 4" xfId="24079" xr:uid="{BC30D1A8-A720-4B46-9BC8-503143C3311A}"/>
    <cellStyle name="쉼표 9 2 3 2 3" xfId="7055" xr:uid="{6AF5E288-282A-4237-BCCE-83140BA54D3F}"/>
    <cellStyle name="쉼표 9 2 3 2 3 2" xfId="16783" xr:uid="{C2BA9893-1339-40C3-A603-FD99F1287110}"/>
    <cellStyle name="쉼표 9 2 3 2 3 2 2" xfId="36239" xr:uid="{A49590D8-F432-4BEF-A18E-09D37141DA65}"/>
    <cellStyle name="쉼표 9 2 3 2 3 3" xfId="26511" xr:uid="{279284E9-0E73-40A6-BD4B-39A049DE1D20}"/>
    <cellStyle name="쉼표 9 2 3 2 4" xfId="11919" xr:uid="{85D7D23A-5C18-4BB3-9AB4-0AB3E525C29E}"/>
    <cellStyle name="쉼표 9 2 3 2 4 2" xfId="31375" xr:uid="{B9090EBE-FFD5-498A-9C2F-B85638107BB5}"/>
    <cellStyle name="쉼표 9 2 3 2 5" xfId="21647" xr:uid="{7CBDAE93-98A2-49E0-AC4B-737E08702C58}"/>
    <cellStyle name="쉼표 9 2 3 3" xfId="3407" xr:uid="{FB3C8C26-1691-4493-B949-EC84A17351CE}"/>
    <cellStyle name="쉼표 9 2 3 3 2" xfId="8271" xr:uid="{06B4445D-E674-4FA0-BA59-90D60D91D218}"/>
    <cellStyle name="쉼표 9 2 3 3 2 2" xfId="17999" xr:uid="{0B82D1EC-FAE6-491A-B73B-EFEDAF60DE21}"/>
    <cellStyle name="쉼표 9 2 3 3 2 2 2" xfId="37455" xr:uid="{98FC991D-0FD1-48D5-839C-1DA264BBF1BB}"/>
    <cellStyle name="쉼표 9 2 3 3 2 3" xfId="27727" xr:uid="{8F3A35E2-8EB1-4304-9194-C89789C7C272}"/>
    <cellStyle name="쉼표 9 2 3 3 3" xfId="13135" xr:uid="{B8FC6DCE-3BD7-4EC8-83CA-89CE81909F13}"/>
    <cellStyle name="쉼표 9 2 3 3 3 2" xfId="32591" xr:uid="{4309BE7B-6489-4DAD-AD9C-038CA0E2BFD1}"/>
    <cellStyle name="쉼표 9 2 3 3 4" xfId="22863" xr:uid="{C0DDAFA8-073F-4BAD-A522-7F7A7E0747AD}"/>
    <cellStyle name="쉼표 9 2 3 4" xfId="5839" xr:uid="{4C613F85-7364-4E81-9A08-F428F8CB5D60}"/>
    <cellStyle name="쉼표 9 2 3 4 2" xfId="15567" xr:uid="{2F220F65-8A2D-436F-B414-FB041B334B72}"/>
    <cellStyle name="쉼표 9 2 3 4 2 2" xfId="35023" xr:uid="{2C02FEE3-5BFB-4BEE-B4CC-CD1E01FE04AA}"/>
    <cellStyle name="쉼표 9 2 3 4 3" xfId="25295" xr:uid="{F0CC1790-8923-4650-9663-842FC2DF96E5}"/>
    <cellStyle name="쉼표 9 2 3 5" xfId="10703" xr:uid="{C273F776-12EA-4C27-A4AC-C6B5E9C5805A}"/>
    <cellStyle name="쉼표 9 2 3 5 2" xfId="30159" xr:uid="{67B75167-4F06-4344-B8EC-A48B69E42BC2}"/>
    <cellStyle name="쉼표 9 2 3 6" xfId="20431" xr:uid="{D6F6F0CB-648B-4C51-ACC4-E1DDBBB8222D}"/>
    <cellStyle name="쉼표 9 2 4" xfId="1583" xr:uid="{CC7C5BD0-90D3-43B9-B678-E0A8D1E88876}"/>
    <cellStyle name="쉼표 9 2 4 2" xfId="4015" xr:uid="{56D8B5B3-38D3-474D-B4F0-008F655C13DD}"/>
    <cellStyle name="쉼표 9 2 4 2 2" xfId="8879" xr:uid="{56D2BE82-6B06-4B92-9157-4D27C6B995FB}"/>
    <cellStyle name="쉼표 9 2 4 2 2 2" xfId="18607" xr:uid="{D0CC7518-D5D3-4C8D-A107-DF6BC2D35B4D}"/>
    <cellStyle name="쉼표 9 2 4 2 2 2 2" xfId="38063" xr:uid="{1740EB93-DE46-47EF-BDE0-2D430894415D}"/>
    <cellStyle name="쉼표 9 2 4 2 2 3" xfId="28335" xr:uid="{18C4734C-AEF1-4EA5-92D4-337BD24E7EF4}"/>
    <cellStyle name="쉼표 9 2 4 2 3" xfId="13743" xr:uid="{248CBAEF-F42B-4437-A12D-2239BC0CCD55}"/>
    <cellStyle name="쉼표 9 2 4 2 3 2" xfId="33199" xr:uid="{38DB2E11-9AE1-4E3B-9810-74211AE1FCAA}"/>
    <cellStyle name="쉼표 9 2 4 2 4" xfId="23471" xr:uid="{8A7F79C4-C450-478B-B5E6-3BC03F5F0496}"/>
    <cellStyle name="쉼표 9 2 4 3" xfId="6447" xr:uid="{9C8D4E71-5234-4D14-A42A-0710CCC37933}"/>
    <cellStyle name="쉼표 9 2 4 3 2" xfId="16175" xr:uid="{5F31919E-B95D-4A7E-B5A8-60765699DECC}"/>
    <cellStyle name="쉼표 9 2 4 3 2 2" xfId="35631" xr:uid="{8AA55468-313E-4E53-97B0-2D259B981E06}"/>
    <cellStyle name="쉼표 9 2 4 3 3" xfId="25903" xr:uid="{48405338-ED83-4054-87D5-C5CE55DC46F9}"/>
    <cellStyle name="쉼표 9 2 4 4" xfId="11311" xr:uid="{04ACFCA0-DBC5-4F9F-A344-0A8DE5A7B76C}"/>
    <cellStyle name="쉼표 9 2 4 4 2" xfId="30767" xr:uid="{838037D0-7480-4429-9AAF-E11FB3EBC5AF}"/>
    <cellStyle name="쉼표 9 2 4 5" xfId="21039" xr:uid="{F1219F3C-32AA-4162-88B6-DAB5A586BD9B}"/>
    <cellStyle name="쉼표 9 2 5" xfId="2799" xr:uid="{9ED0E7A6-AA82-4A2A-8FAE-2856D5238B15}"/>
    <cellStyle name="쉼표 9 2 5 2" xfId="7663" xr:uid="{2162E9F5-7A2E-4876-9203-580EC085031A}"/>
    <cellStyle name="쉼표 9 2 5 2 2" xfId="17391" xr:uid="{7CC4C8A8-359E-4917-A4BF-80D86EF8AC35}"/>
    <cellStyle name="쉼표 9 2 5 2 2 2" xfId="36847" xr:uid="{7C1FF669-CEB2-4FBF-B955-48022CBFA0FF}"/>
    <cellStyle name="쉼표 9 2 5 2 3" xfId="27119" xr:uid="{044058A9-CEC0-4D15-8516-6C6F6A08C553}"/>
    <cellStyle name="쉼표 9 2 5 3" xfId="12527" xr:uid="{67C90394-334F-4A51-AA50-D998DAAB0137}"/>
    <cellStyle name="쉼표 9 2 5 3 2" xfId="31983" xr:uid="{8B36E2F0-7D69-4FB2-B352-37341B17A16A}"/>
    <cellStyle name="쉼표 9 2 5 4" xfId="22255" xr:uid="{3B9B5933-B441-417A-BAE4-BEEECBA61D4E}"/>
    <cellStyle name="쉼표 9 2 6" xfId="5231" xr:uid="{869A71DF-C6B1-471D-AB8C-526366EA8621}"/>
    <cellStyle name="쉼표 9 2 6 2" xfId="14959" xr:uid="{219730BF-985F-4E80-B2EA-35C8EE26A50F}"/>
    <cellStyle name="쉼표 9 2 6 2 2" xfId="34415" xr:uid="{8D32422C-1B55-484D-9C9B-4162B9550C39}"/>
    <cellStyle name="쉼표 9 2 6 3" xfId="24687" xr:uid="{5238DB5B-0122-44CD-AD7A-DF1BE09187DF}"/>
    <cellStyle name="쉼표 9 2 7" xfId="10095" xr:uid="{A18FD2C1-145C-4382-954E-E7C330761D0C}"/>
    <cellStyle name="쉼표 9 2 7 2" xfId="29551" xr:uid="{2BDFB80B-9445-43B6-A4C5-D1345AAD5C7A}"/>
    <cellStyle name="쉼표 9 2 8" xfId="19823" xr:uid="{664CA1C3-D246-4B84-A07F-538D63EFABF5}"/>
    <cellStyle name="쉼표 9 3" xfId="519" xr:uid="{5190841D-3068-4E71-B105-110FD89485F2}"/>
    <cellStyle name="쉼표 9 3 2" xfId="1127" xr:uid="{4A4E2EBB-E5E1-443C-879B-DD24B56C1AF0}"/>
    <cellStyle name="쉼표 9 3 2 2" xfId="2343" xr:uid="{AA23A901-0E51-4FAF-946A-92781EA2772A}"/>
    <cellStyle name="쉼표 9 3 2 2 2" xfId="4775" xr:uid="{73555B29-1AA5-4C6B-BFA8-AEBFF20F119D}"/>
    <cellStyle name="쉼표 9 3 2 2 2 2" xfId="9639" xr:uid="{90CAE0E6-4FA0-4838-AB14-4618E79C09EA}"/>
    <cellStyle name="쉼표 9 3 2 2 2 2 2" xfId="19367" xr:uid="{C45AA28F-382E-46C2-985A-AAD4923A474C}"/>
    <cellStyle name="쉼표 9 3 2 2 2 2 2 2" xfId="38823" xr:uid="{84D6BE1A-DBD8-401C-856C-E93AA04AE853}"/>
    <cellStyle name="쉼표 9 3 2 2 2 2 3" xfId="29095" xr:uid="{3BF42585-FAA8-42DA-A5A9-EFC37BD81F0F}"/>
    <cellStyle name="쉼표 9 3 2 2 2 3" xfId="14503" xr:uid="{0E77383E-128D-4E62-BCC3-7F22E9DE185D}"/>
    <cellStyle name="쉼표 9 3 2 2 2 3 2" xfId="33959" xr:uid="{47BDF3FD-7C23-42FD-B762-3219ED3965A5}"/>
    <cellStyle name="쉼표 9 3 2 2 2 4" xfId="24231" xr:uid="{838C9FC5-A37B-4114-B02F-269AB87A77DA}"/>
    <cellStyle name="쉼표 9 3 2 2 3" xfId="7207" xr:uid="{4480780C-0E4D-4B99-A181-93B9567C7DCF}"/>
    <cellStyle name="쉼표 9 3 2 2 3 2" xfId="16935" xr:uid="{42F9540A-D42F-4B84-BEF6-47D9F1262974}"/>
    <cellStyle name="쉼표 9 3 2 2 3 2 2" xfId="36391" xr:uid="{387AD1C9-4124-4F2F-B226-56E7CF932DDA}"/>
    <cellStyle name="쉼표 9 3 2 2 3 3" xfId="26663" xr:uid="{392B9AAF-167B-4FC0-99C6-EFDEBF5E6975}"/>
    <cellStyle name="쉼표 9 3 2 2 4" xfId="12071" xr:uid="{558467E1-DDE3-4426-870B-C0B5747C0D69}"/>
    <cellStyle name="쉼표 9 3 2 2 4 2" xfId="31527" xr:uid="{2D358842-A7FC-4EE6-89A4-30F13244D031}"/>
    <cellStyle name="쉼표 9 3 2 2 5" xfId="21799" xr:uid="{1916E4EE-5D62-45CA-8B00-074BEDC7F514}"/>
    <cellStyle name="쉼표 9 3 2 3" xfId="3559" xr:uid="{CEA4D38A-50CA-4E52-A727-C12F8DBFDF1C}"/>
    <cellStyle name="쉼표 9 3 2 3 2" xfId="8423" xr:uid="{E9BA35AC-299F-4273-A469-A4FF542A503F}"/>
    <cellStyle name="쉼표 9 3 2 3 2 2" xfId="18151" xr:uid="{F2CB13BB-CE53-43A6-8640-D20A4C7721F3}"/>
    <cellStyle name="쉼표 9 3 2 3 2 2 2" xfId="37607" xr:uid="{A7DBD5AC-8438-4C7B-AD96-061C9BC822DC}"/>
    <cellStyle name="쉼표 9 3 2 3 2 3" xfId="27879" xr:uid="{BFE51C60-D375-40C8-98FC-324998DDE15E}"/>
    <cellStyle name="쉼표 9 3 2 3 3" xfId="13287" xr:uid="{2EAB74ED-C7B6-4F9D-B5F1-247F2E78B9A7}"/>
    <cellStyle name="쉼표 9 3 2 3 3 2" xfId="32743" xr:uid="{C935C9D0-9C0B-41A7-A1CC-CD0BE2092F56}"/>
    <cellStyle name="쉼표 9 3 2 3 4" xfId="23015" xr:uid="{39DF3B96-A50F-4426-8EA8-4EFC9FA2740C}"/>
    <cellStyle name="쉼표 9 3 2 4" xfId="5991" xr:uid="{7372F0FC-BF4D-4D2B-ABF4-8E26300FB904}"/>
    <cellStyle name="쉼표 9 3 2 4 2" xfId="15719" xr:uid="{0EC773EC-0509-4C82-AC25-EF22DA68CE99}"/>
    <cellStyle name="쉼표 9 3 2 4 2 2" xfId="35175" xr:uid="{2DB612C7-405F-4247-A937-AC7C5F624536}"/>
    <cellStyle name="쉼표 9 3 2 4 3" xfId="25447" xr:uid="{49C75432-558B-4B9D-8E6A-E1BEEAD4ADC2}"/>
    <cellStyle name="쉼표 9 3 2 5" xfId="10855" xr:uid="{FE5D567C-5B38-4D20-B387-6DD21CDAB6B1}"/>
    <cellStyle name="쉼표 9 3 2 5 2" xfId="30311" xr:uid="{B157C0EF-05C8-49BC-B3CE-113860CC2C98}"/>
    <cellStyle name="쉼표 9 3 2 6" xfId="20583" xr:uid="{F14088E6-A1E8-41A6-899B-A3D38BE31206}"/>
    <cellStyle name="쉼표 9 3 3" xfId="1735" xr:uid="{5ADE2750-6D2D-4BC6-A167-9FF737FF62BD}"/>
    <cellStyle name="쉼표 9 3 3 2" xfId="4167" xr:uid="{60E8D3CA-EFDB-4550-90D4-C9DD7DDEE7BF}"/>
    <cellStyle name="쉼표 9 3 3 2 2" xfId="9031" xr:uid="{B8EA9069-520C-4957-AD72-C5B905659685}"/>
    <cellStyle name="쉼표 9 3 3 2 2 2" xfId="18759" xr:uid="{9F36138E-2C7B-4BCA-9258-504EAFDBDEAC}"/>
    <cellStyle name="쉼표 9 3 3 2 2 2 2" xfId="38215" xr:uid="{709688DE-06B4-45EB-84A8-EA0DC421CE34}"/>
    <cellStyle name="쉼표 9 3 3 2 2 3" xfId="28487" xr:uid="{F8FC97BC-F9C8-4F24-A9D8-C168C4251260}"/>
    <cellStyle name="쉼표 9 3 3 2 3" xfId="13895" xr:uid="{A5A32D4F-B675-4C8E-AA3E-BD8D185E67AE}"/>
    <cellStyle name="쉼표 9 3 3 2 3 2" xfId="33351" xr:uid="{B7F87F40-BC59-4954-85A9-ED3C64037DC7}"/>
    <cellStyle name="쉼표 9 3 3 2 4" xfId="23623" xr:uid="{705B4B97-91AA-4188-A68F-BCDA32FA4587}"/>
    <cellStyle name="쉼표 9 3 3 3" xfId="6599" xr:uid="{995E9BD3-8ED3-4642-B6C9-180450141D1E}"/>
    <cellStyle name="쉼표 9 3 3 3 2" xfId="16327" xr:uid="{F6783FB7-A357-434F-B163-22ECB007212B}"/>
    <cellStyle name="쉼표 9 3 3 3 2 2" xfId="35783" xr:uid="{47D82580-B952-4576-8CED-CF6A587A74C4}"/>
    <cellStyle name="쉼표 9 3 3 3 3" xfId="26055" xr:uid="{8205287F-D223-4BDB-9E23-11A033640674}"/>
    <cellStyle name="쉼표 9 3 3 4" xfId="11463" xr:uid="{5FFCCBF8-19EE-42B8-A46C-82FDA72FB645}"/>
    <cellStyle name="쉼표 9 3 3 4 2" xfId="30919" xr:uid="{7F3A6AD3-81B4-4059-BAEB-2EA8A6F36F5C}"/>
    <cellStyle name="쉼표 9 3 3 5" xfId="21191" xr:uid="{9B6487F1-83AE-4216-B46D-0BFE03A5E921}"/>
    <cellStyle name="쉼표 9 3 4" xfId="2951" xr:uid="{48CFDFEC-E752-4283-94DA-15474EF52DF9}"/>
    <cellStyle name="쉼표 9 3 4 2" xfId="7815" xr:uid="{0275515D-2BEE-4DC2-B886-264A828176DF}"/>
    <cellStyle name="쉼표 9 3 4 2 2" xfId="17543" xr:uid="{D3A53FA9-D2E5-4972-9462-D34F9284092C}"/>
    <cellStyle name="쉼표 9 3 4 2 2 2" xfId="36999" xr:uid="{DAF5A59E-8B67-4590-B54E-62737EBAD83B}"/>
    <cellStyle name="쉼표 9 3 4 2 3" xfId="27271" xr:uid="{BF892C92-F069-4578-A12D-786C92C1A1AE}"/>
    <cellStyle name="쉼표 9 3 4 3" xfId="12679" xr:uid="{82091B05-AA3B-4AD7-9782-47EEEA6B2441}"/>
    <cellStyle name="쉼표 9 3 4 3 2" xfId="32135" xr:uid="{D409921D-CF91-463C-ACC8-FF8FE585B0EB}"/>
    <cellStyle name="쉼표 9 3 4 4" xfId="22407" xr:uid="{031E9044-C365-4D18-AEF3-ECFDEAFA3E90}"/>
    <cellStyle name="쉼표 9 3 5" xfId="5383" xr:uid="{1B53CEE7-312C-45EE-9F4E-7A789EB425EC}"/>
    <cellStyle name="쉼표 9 3 5 2" xfId="15111" xr:uid="{DEE916CE-4B29-42FC-8C3A-62FD645FD95B}"/>
    <cellStyle name="쉼표 9 3 5 2 2" xfId="34567" xr:uid="{C56CD878-A5CD-41A2-B45E-F6EC62A87699}"/>
    <cellStyle name="쉼표 9 3 5 3" xfId="24839" xr:uid="{0A776C0B-F725-45B8-A1F8-BDE2F71D0D6D}"/>
    <cellStyle name="쉼표 9 3 6" xfId="10247" xr:uid="{7D78985D-3D2E-4377-BAE1-6088BD001406}"/>
    <cellStyle name="쉼표 9 3 6 2" xfId="29703" xr:uid="{28503FA7-4219-4632-98AE-CF05311F103A}"/>
    <cellStyle name="쉼표 9 3 7" xfId="19975" xr:uid="{C88FBBAA-C7C5-4AD0-AA8C-54A4FFE64B46}"/>
    <cellStyle name="쉼표 9 4" xfId="823" xr:uid="{08E0CFEF-ACE6-4CEF-8419-7E67559F90BE}"/>
    <cellStyle name="쉼표 9 4 2" xfId="2039" xr:uid="{4A701878-DEC6-4765-8E07-50CDFD4A692A}"/>
    <cellStyle name="쉼표 9 4 2 2" xfId="4471" xr:uid="{DC1917E7-0E94-436D-9CB0-8D4BD02FAF4D}"/>
    <cellStyle name="쉼표 9 4 2 2 2" xfId="9335" xr:uid="{49628482-00E6-4E84-96ED-31210FB82D66}"/>
    <cellStyle name="쉼표 9 4 2 2 2 2" xfId="19063" xr:uid="{2BAC9695-8B23-4E44-8AE2-CF7B24D1B4DF}"/>
    <cellStyle name="쉼표 9 4 2 2 2 2 2" xfId="38519" xr:uid="{4BB34CC1-67EE-4F15-88C6-B6948211318F}"/>
    <cellStyle name="쉼표 9 4 2 2 2 3" xfId="28791" xr:uid="{E53BDE6A-6821-41A4-B8FA-F976CE210EB4}"/>
    <cellStyle name="쉼표 9 4 2 2 3" xfId="14199" xr:uid="{E89C9BE8-6149-4AF8-9839-1A5668BAAF98}"/>
    <cellStyle name="쉼표 9 4 2 2 3 2" xfId="33655" xr:uid="{113FAD7E-433C-4BFA-B02F-9A5F8ABC7E0E}"/>
    <cellStyle name="쉼표 9 4 2 2 4" xfId="23927" xr:uid="{BC0F0C50-9F8E-445D-9A4F-5DF6D95AE950}"/>
    <cellStyle name="쉼표 9 4 2 3" xfId="6903" xr:uid="{6C3294C2-3AC7-44AF-BBD6-542E2E8B1FC7}"/>
    <cellStyle name="쉼표 9 4 2 3 2" xfId="16631" xr:uid="{0D6CE547-87AC-4DB8-9DBE-20E127F696DA}"/>
    <cellStyle name="쉼표 9 4 2 3 2 2" xfId="36087" xr:uid="{775D2706-8B8A-4BE2-9C96-51BA56B7E5A8}"/>
    <cellStyle name="쉼표 9 4 2 3 3" xfId="26359" xr:uid="{FBD88309-C9F4-4667-AB18-A584786E87B9}"/>
    <cellStyle name="쉼표 9 4 2 4" xfId="11767" xr:uid="{BAAC25F7-46B2-4D9D-962D-26B1C1BC3EA2}"/>
    <cellStyle name="쉼표 9 4 2 4 2" xfId="31223" xr:uid="{CD908E56-8372-4352-9AD4-32BE93A3F181}"/>
    <cellStyle name="쉼표 9 4 2 5" xfId="21495" xr:uid="{A45BFE06-3F13-4A39-A7D5-8FC9A3F92EE5}"/>
    <cellStyle name="쉼표 9 4 3" xfId="3255" xr:uid="{C7838789-7B43-4E38-80E3-26FC5D8B181D}"/>
    <cellStyle name="쉼표 9 4 3 2" xfId="8119" xr:uid="{FD0E846C-8F8C-4CD8-BF60-0C1C01361EB0}"/>
    <cellStyle name="쉼표 9 4 3 2 2" xfId="17847" xr:uid="{D7BAF807-34FE-4B1D-B02D-DDA00379941A}"/>
    <cellStyle name="쉼표 9 4 3 2 2 2" xfId="37303" xr:uid="{321FCEE5-4208-479D-8F19-A0B689CF4B18}"/>
    <cellStyle name="쉼표 9 4 3 2 3" xfId="27575" xr:uid="{18C56B15-384C-4FD7-878C-60416F59DD0B}"/>
    <cellStyle name="쉼표 9 4 3 3" xfId="12983" xr:uid="{8AF05ACC-605F-4590-BC28-8E9588D3A457}"/>
    <cellStyle name="쉼표 9 4 3 3 2" xfId="32439" xr:uid="{EC0F8817-F8BE-49D5-AB1C-700A6D0FDC5A}"/>
    <cellStyle name="쉼표 9 4 3 4" xfId="22711" xr:uid="{07F9C3FA-D27A-4436-854E-3A4E3BBB0110}"/>
    <cellStyle name="쉼표 9 4 4" xfId="5687" xr:uid="{33036F3C-7F66-4BDA-9356-EB557BAFFD5C}"/>
    <cellStyle name="쉼표 9 4 4 2" xfId="15415" xr:uid="{4F1AE242-375F-4C93-8F3C-BD3A694B2FEA}"/>
    <cellStyle name="쉼표 9 4 4 2 2" xfId="34871" xr:uid="{C5EC8E77-0147-43DF-8866-D1ED780519FE}"/>
    <cellStyle name="쉼표 9 4 4 3" xfId="25143" xr:uid="{BF735E07-203D-4896-AE76-B7132E3D4796}"/>
    <cellStyle name="쉼표 9 4 5" xfId="10551" xr:uid="{7B79861A-A47F-4E7B-883B-3AFB7D7B622E}"/>
    <cellStyle name="쉼표 9 4 5 2" xfId="30007" xr:uid="{37556438-970D-49D1-B847-2A580DA787CD}"/>
    <cellStyle name="쉼표 9 4 6" xfId="20279" xr:uid="{7725E4E1-E04F-470B-A5BE-3E49A5C5B47B}"/>
    <cellStyle name="쉼표 9 5" xfId="1431" xr:uid="{58729F45-B2E7-4E54-B60A-031BFFA2B629}"/>
    <cellStyle name="쉼표 9 5 2" xfId="3863" xr:uid="{D5035137-2AA6-4393-B4C8-38F950FA2E5A}"/>
    <cellStyle name="쉼표 9 5 2 2" xfId="8727" xr:uid="{CA706504-64E2-4B47-9797-CE5DBB82B6EF}"/>
    <cellStyle name="쉼표 9 5 2 2 2" xfId="18455" xr:uid="{E049C9F7-435C-4321-920A-C9CD18DFA490}"/>
    <cellStyle name="쉼표 9 5 2 2 2 2" xfId="37911" xr:uid="{3F724526-453D-43F3-8457-59B391DC1B59}"/>
    <cellStyle name="쉼표 9 5 2 2 3" xfId="28183" xr:uid="{215238C7-0A91-4605-900B-5F51972E31B1}"/>
    <cellStyle name="쉼표 9 5 2 3" xfId="13591" xr:uid="{5399135C-D2FF-4DBC-9925-9D916303A3C9}"/>
    <cellStyle name="쉼표 9 5 2 3 2" xfId="33047" xr:uid="{1EAEEC25-B8B4-46FB-9A19-4105540C36C1}"/>
    <cellStyle name="쉼표 9 5 2 4" xfId="23319" xr:uid="{1A81E6FE-0A71-4844-8CA3-926EB3FF1A7C}"/>
    <cellStyle name="쉼표 9 5 3" xfId="6295" xr:uid="{2D11168F-C0AD-4F9E-BE13-7359961ABBC4}"/>
    <cellStyle name="쉼표 9 5 3 2" xfId="16023" xr:uid="{8020AC08-88B8-4B45-89B4-FF249987BE1B}"/>
    <cellStyle name="쉼표 9 5 3 2 2" xfId="35479" xr:uid="{B33F7E0B-8BDF-4DB2-9727-E319BC11A919}"/>
    <cellStyle name="쉼표 9 5 3 3" xfId="25751" xr:uid="{2D13C78A-4664-48B3-A0F9-04317059A346}"/>
    <cellStyle name="쉼표 9 5 4" xfId="11159" xr:uid="{5D6828BA-1161-47EE-A42A-2A455A121E1E}"/>
    <cellStyle name="쉼표 9 5 4 2" xfId="30615" xr:uid="{A5B4BCFA-F183-4CF5-AC57-63EF0D448614}"/>
    <cellStyle name="쉼표 9 5 5" xfId="20887" xr:uid="{5A5350D1-FD1C-43AF-B872-8D7D06899BE5}"/>
    <cellStyle name="쉼표 9 6" xfId="2647" xr:uid="{E6995BA2-2AE0-4128-99D0-CCF841DB2CFA}"/>
    <cellStyle name="쉼표 9 6 2" xfId="7511" xr:uid="{40BCC542-9612-464C-B839-90DF03574B44}"/>
    <cellStyle name="쉼표 9 6 2 2" xfId="17239" xr:uid="{1E8D79AF-FAB9-4390-AE35-54BDA36F6C22}"/>
    <cellStyle name="쉼표 9 6 2 2 2" xfId="36695" xr:uid="{95A8849C-46D7-43FA-B15E-CAB9A7CE5969}"/>
    <cellStyle name="쉼표 9 6 2 3" xfId="26967" xr:uid="{52CEBB50-C516-4265-A10F-7F933902359A}"/>
    <cellStyle name="쉼표 9 6 3" xfId="12375" xr:uid="{E4E0862D-C4C2-4F76-8EA8-49706E1560A6}"/>
    <cellStyle name="쉼표 9 6 3 2" xfId="31831" xr:uid="{346CE129-EF5D-487D-999D-37E50ED9E975}"/>
    <cellStyle name="쉼표 9 6 4" xfId="22103" xr:uid="{EB9E6194-1D43-4ACC-939A-D2A97BE859FC}"/>
    <cellStyle name="쉼표 9 7" xfId="5079" xr:uid="{7C5DF803-7DD5-479B-91F0-6048F646EFA0}"/>
    <cellStyle name="쉼표 9 7 2" xfId="14807" xr:uid="{BA1ED1B1-6586-49D3-9657-31AEFC58CF83}"/>
    <cellStyle name="쉼표 9 7 2 2" xfId="34263" xr:uid="{E32BE37B-40EC-4614-A81F-CCC2894DAE13}"/>
    <cellStyle name="쉼표 9 7 3" xfId="24535" xr:uid="{A2B6C482-2EF3-47BC-A257-EEEAF02BF5CB}"/>
    <cellStyle name="쉼표 9 8" xfId="9943" xr:uid="{E1DD0918-9BD0-469F-B204-D3DFB2F721BC}"/>
    <cellStyle name="쉼표 9 8 2" xfId="29399" xr:uid="{1E71AB23-5A70-4A8E-8576-F5EEB01C1DBC}"/>
    <cellStyle name="쉼표 9 9" xfId="19671" xr:uid="{CB4103AC-5DF6-42EC-83B7-211D52AD394B}"/>
    <cellStyle name="연결된 셀" xfId="13" builtinId="24" customBuiltin="1"/>
    <cellStyle name="연결된 셀 2" xfId="56" xr:uid="{AF4A38CA-9BD0-4ACE-9CDF-48F5E019CD3B}"/>
    <cellStyle name="요약" xfId="18" builtinId="25" customBuiltin="1"/>
    <cellStyle name="요약 2" xfId="61" xr:uid="{8CA3672D-58A2-4CAE-A5B6-A71CA8995D16}"/>
    <cellStyle name="입력" xfId="10" builtinId="20" customBuiltin="1"/>
    <cellStyle name="입력 2" xfId="53" xr:uid="{F04F20EE-0A01-4F82-92D7-0FE05021BD4D}"/>
    <cellStyle name="제목" xfId="2" builtinId="15" customBuiltin="1"/>
    <cellStyle name="제목 1" xfId="3" builtinId="16" customBuiltin="1"/>
    <cellStyle name="제목 1 2" xfId="46" xr:uid="{399D0761-6F0D-4FD8-94FD-4C367C68E5A8}"/>
    <cellStyle name="제목 2" xfId="4" builtinId="17" customBuiltin="1"/>
    <cellStyle name="제목 2 2" xfId="47" xr:uid="{8453DD6F-8E35-433C-8779-D2718495F01E}"/>
    <cellStyle name="제목 3" xfId="5" builtinId="18" customBuiltin="1"/>
    <cellStyle name="제목 3 2" xfId="48" xr:uid="{2A6A50E3-774C-47CE-B0C3-29F8DC772AF2}"/>
    <cellStyle name="제목 4" xfId="6" builtinId="19" customBuiltin="1"/>
    <cellStyle name="제목 4 2" xfId="49" xr:uid="{CD184D40-3B75-4307-8553-213C94B89D62}"/>
    <cellStyle name="제목 5" xfId="45" xr:uid="{390F31B4-7FEF-4A98-9CE6-BEDEB30BB2F7}"/>
    <cellStyle name="좋음" xfId="7" builtinId="26" customBuiltin="1"/>
    <cellStyle name="좋음 2" xfId="50" xr:uid="{DF9D4F90-B6F3-4401-86E5-B4C1BC237B5E}"/>
    <cellStyle name="출력" xfId="11" builtinId="21" customBuiltin="1"/>
    <cellStyle name="출력 2" xfId="54" xr:uid="{81FC8318-3798-4134-AB0B-478F16B2F33D}"/>
    <cellStyle name="표준" xfId="0" builtinId="0"/>
    <cellStyle name="표준 2" xfId="44" xr:uid="{10EBFC27-EC88-46A2-9CDF-58C33725311B}"/>
    <cellStyle name="표준 2 10" xfId="19528" xr:uid="{3E412587-4A91-40BE-BE0D-620C8DEE8AD7}"/>
    <cellStyle name="표준 2 2" xfId="142" xr:uid="{0EB7FC19-061A-4EBB-82C2-F8592F5F5F0D}"/>
    <cellStyle name="표준 2 2 2" xfId="295" xr:uid="{9E9D2D7F-0122-439D-BEE3-3B6DD3D86713}"/>
    <cellStyle name="표준 2 2 2 2" xfId="600" xr:uid="{31AA2182-C8AC-4650-BF18-ADAE75EF6C76}"/>
    <cellStyle name="표준 2 2 2 2 2" xfId="1208" xr:uid="{0EA187E4-D15C-4706-9E7A-40DB4B9B919F}"/>
    <cellStyle name="표준 2 2 2 2 2 2" xfId="2424" xr:uid="{1F1E92B3-E00A-46B3-8439-86F5A972B657}"/>
    <cellStyle name="표준 2 2 2 2 2 2 2" xfId="4856" xr:uid="{72DA9803-2757-4EDD-820B-0CADE1144A26}"/>
    <cellStyle name="표준 2 2 2 2 2 2 2 2" xfId="9720" xr:uid="{C5F9D03E-BF50-45A6-8786-2369C70DA0EF}"/>
    <cellStyle name="표준 2 2 2 2 2 2 2 2 2" xfId="19448" xr:uid="{1103F168-CCF4-4F24-92D1-B2A8EA04E911}"/>
    <cellStyle name="표준 2 2 2 2 2 2 2 2 2 2" xfId="38904" xr:uid="{B7421903-3DAB-4F25-A439-5878937FCA7A}"/>
    <cellStyle name="표준 2 2 2 2 2 2 2 2 3" xfId="29176" xr:uid="{47A2D3F4-093E-4483-8C74-41B6683986FF}"/>
    <cellStyle name="표준 2 2 2 2 2 2 2 3" xfId="14584" xr:uid="{CE9A39ED-2876-48A4-AE50-4439BDAA0F32}"/>
    <cellStyle name="표준 2 2 2 2 2 2 2 3 2" xfId="34040" xr:uid="{07F2CD94-D747-40CE-8846-E345248A5CE2}"/>
    <cellStyle name="표준 2 2 2 2 2 2 2 4" xfId="24312" xr:uid="{8B96744A-7453-4B46-89E9-7C1E645761DD}"/>
    <cellStyle name="표준 2 2 2 2 2 2 3" xfId="7288" xr:uid="{1793BAC2-B771-4B37-9824-5460EB43C4AD}"/>
    <cellStyle name="표준 2 2 2 2 2 2 3 2" xfId="17016" xr:uid="{65416156-0BC4-4514-98C4-286B3E026B7B}"/>
    <cellStyle name="표준 2 2 2 2 2 2 3 2 2" xfId="36472" xr:uid="{D8A4CFB5-152B-410E-8F98-1008462BBB67}"/>
    <cellStyle name="표준 2 2 2 2 2 2 3 3" xfId="26744" xr:uid="{DDE69710-0F6C-41CF-A4D0-1AD40F2BC61F}"/>
    <cellStyle name="표준 2 2 2 2 2 2 4" xfId="12152" xr:uid="{AA2CCE52-D509-4EBB-AD5D-B7F7E0396C86}"/>
    <cellStyle name="표준 2 2 2 2 2 2 4 2" xfId="31608" xr:uid="{142A7954-F7A2-4C9A-BE39-1167B3392B89}"/>
    <cellStyle name="표준 2 2 2 2 2 2 5" xfId="21880" xr:uid="{E4BA32F4-41B7-4120-B119-B92A4C74245B}"/>
    <cellStyle name="표준 2 2 2 2 2 3" xfId="3640" xr:uid="{8886A778-EA7B-4812-8656-2DB92BD8C052}"/>
    <cellStyle name="표준 2 2 2 2 2 3 2" xfId="8504" xr:uid="{333761C8-840A-4EC3-9D0A-FF3BB6B2C786}"/>
    <cellStyle name="표준 2 2 2 2 2 3 2 2" xfId="18232" xr:uid="{AF078783-10B8-4D86-A221-4DE3EDC0F9F2}"/>
    <cellStyle name="표준 2 2 2 2 2 3 2 2 2" xfId="37688" xr:uid="{4C8B8C47-C4A1-4F6A-9409-9E6C20871F89}"/>
    <cellStyle name="표준 2 2 2 2 2 3 2 3" xfId="27960" xr:uid="{0E01F554-81B8-47E4-BDC7-2BA4A5F26997}"/>
    <cellStyle name="표준 2 2 2 2 2 3 3" xfId="13368" xr:uid="{0EEAA68C-0484-40FC-949A-E946386DBCBB}"/>
    <cellStyle name="표준 2 2 2 2 2 3 3 2" xfId="32824" xr:uid="{1FF7BFE8-82D6-4766-8A7E-85F3CA4CECC1}"/>
    <cellStyle name="표준 2 2 2 2 2 3 4" xfId="23096" xr:uid="{70333641-A407-406D-A61C-7B14AE47DAD3}"/>
    <cellStyle name="표준 2 2 2 2 2 4" xfId="6072" xr:uid="{9EA9BE07-797D-43AC-B367-64B36AAA644E}"/>
    <cellStyle name="표준 2 2 2 2 2 4 2" xfId="15800" xr:uid="{50533C59-49B4-41C3-B66E-C1C2D57F4789}"/>
    <cellStyle name="표준 2 2 2 2 2 4 2 2" xfId="35256" xr:uid="{F7148D64-D73B-4F06-8638-08FE09E44081}"/>
    <cellStyle name="표준 2 2 2 2 2 4 3" xfId="25528" xr:uid="{8CAD7C75-95F8-4CD7-A921-7587459C73CD}"/>
    <cellStyle name="표준 2 2 2 2 2 5" xfId="10936" xr:uid="{C902EE0C-C7EE-4A89-9123-332098318052}"/>
    <cellStyle name="표준 2 2 2 2 2 5 2" xfId="30392" xr:uid="{47DD1F65-C5C5-4F48-9652-0742C50020B7}"/>
    <cellStyle name="표준 2 2 2 2 2 6" xfId="20664" xr:uid="{1D58E9E4-43E1-47B8-BEFE-1727ADB49BE4}"/>
    <cellStyle name="표준 2 2 2 2 3" xfId="1816" xr:uid="{DB574154-65F8-4C6B-B6EC-23E88036020D}"/>
    <cellStyle name="표준 2 2 2 2 3 2" xfId="4248" xr:uid="{AB365B97-69D8-434F-8626-94B5C2921CAA}"/>
    <cellStyle name="표준 2 2 2 2 3 2 2" xfId="9112" xr:uid="{FBCA8DE5-DFDF-447A-AE8C-C7E3BB621529}"/>
    <cellStyle name="표준 2 2 2 2 3 2 2 2" xfId="18840" xr:uid="{9E11C72A-63C7-4FC8-95F8-35F0F6C8C3C2}"/>
    <cellStyle name="표준 2 2 2 2 3 2 2 2 2" xfId="38296" xr:uid="{63F66F86-B636-4647-BE38-005984F7BA9B}"/>
    <cellStyle name="표준 2 2 2 2 3 2 2 3" xfId="28568" xr:uid="{5D545850-A696-4DB9-A143-C2329BBCA368}"/>
    <cellStyle name="표준 2 2 2 2 3 2 3" xfId="13976" xr:uid="{09B941FE-89CF-462B-B227-AD237FA2615A}"/>
    <cellStyle name="표준 2 2 2 2 3 2 3 2" xfId="33432" xr:uid="{F45C46A9-4C8C-473B-804D-FC6348F3AEA5}"/>
    <cellStyle name="표준 2 2 2 2 3 2 4" xfId="23704" xr:uid="{B6ADD973-210D-4F48-9CFF-D8C21FE18EC2}"/>
    <cellStyle name="표준 2 2 2 2 3 3" xfId="6680" xr:uid="{1A94CEDD-D7B6-4A01-83BC-DF812F09E7FC}"/>
    <cellStyle name="표준 2 2 2 2 3 3 2" xfId="16408" xr:uid="{2F879DB8-34BC-44D4-8E27-0601E5FBD173}"/>
    <cellStyle name="표준 2 2 2 2 3 3 2 2" xfId="35864" xr:uid="{FE1B5B1B-C282-4E2E-8AE4-B2D72CC38F42}"/>
    <cellStyle name="표준 2 2 2 2 3 3 3" xfId="26136" xr:uid="{9FCE2C77-6D3F-4443-83DE-76655AD4F698}"/>
    <cellStyle name="표준 2 2 2 2 3 4" xfId="11544" xr:uid="{27E2DE6D-7637-4A84-8316-9BD735FD77D3}"/>
    <cellStyle name="표준 2 2 2 2 3 4 2" xfId="31000" xr:uid="{3720EAB1-98D4-4ABD-8326-68D771B6DC46}"/>
    <cellStyle name="표준 2 2 2 2 3 5" xfId="21272" xr:uid="{D40397EC-09FD-47ED-B5DF-E63008BE26D0}"/>
    <cellStyle name="표준 2 2 2 2 4" xfId="3032" xr:uid="{1FFEFF2D-9D15-42E8-8F52-51BAD7C61FA7}"/>
    <cellStyle name="표준 2 2 2 2 4 2" xfId="7896" xr:uid="{600DF3C8-256E-4787-8FE7-A65868E30E8F}"/>
    <cellStyle name="표준 2 2 2 2 4 2 2" xfId="17624" xr:uid="{92E26F74-A72C-471F-A912-21F05359187B}"/>
    <cellStyle name="표준 2 2 2 2 4 2 2 2" xfId="37080" xr:uid="{3B5FD940-846D-4FDC-90AE-AB9AE26DF823}"/>
    <cellStyle name="표준 2 2 2 2 4 2 3" xfId="27352" xr:uid="{8B090559-C2CE-42EE-81FE-C6815B13A28D}"/>
    <cellStyle name="표준 2 2 2 2 4 3" xfId="12760" xr:uid="{FE166CA9-24A8-4B9C-B0B6-892143EE1462}"/>
    <cellStyle name="표준 2 2 2 2 4 3 2" xfId="32216" xr:uid="{95DF20A3-F0D9-456A-A49C-457683FF9781}"/>
    <cellStyle name="표준 2 2 2 2 4 4" xfId="22488" xr:uid="{93166641-E6E0-4C68-BB35-FE46B55FCA7E}"/>
    <cellStyle name="표준 2 2 2 2 5" xfId="5464" xr:uid="{1FDB4BFE-2798-4CA6-BC10-E676A5BAB8FF}"/>
    <cellStyle name="표준 2 2 2 2 5 2" xfId="15192" xr:uid="{FD95BF57-9E48-49B4-9F26-F342FF8F37B3}"/>
    <cellStyle name="표준 2 2 2 2 5 2 2" xfId="34648" xr:uid="{0072E737-F9B7-4CD8-8F9A-9F114E6B30FE}"/>
    <cellStyle name="표준 2 2 2 2 5 3" xfId="24920" xr:uid="{C402957E-DA6B-49FD-95CD-31FA5EAB77E2}"/>
    <cellStyle name="표준 2 2 2 2 6" xfId="10328" xr:uid="{2282025D-CAD6-4240-9916-5DAD01FD6D23}"/>
    <cellStyle name="표준 2 2 2 2 6 2" xfId="29784" xr:uid="{3A1F05DE-0DA0-4A10-BB6B-6D56546CEEFD}"/>
    <cellStyle name="표준 2 2 2 2 7" xfId="20056" xr:uid="{1DE45750-BAC0-4A02-AA11-0813CCB90376}"/>
    <cellStyle name="표준 2 2 2 3" xfId="904" xr:uid="{EEA6699F-6ACD-42CC-8461-A8461E22BF15}"/>
    <cellStyle name="표준 2 2 2 3 2" xfId="2120" xr:uid="{23F50CB4-AB05-4C96-9166-806E618674F0}"/>
    <cellStyle name="표준 2 2 2 3 2 2" xfId="4552" xr:uid="{02BB0989-8EBC-4D9E-BA7C-C0FA92ACE9D2}"/>
    <cellStyle name="표준 2 2 2 3 2 2 2" xfId="9416" xr:uid="{D8AD5B46-C754-426E-B2F1-EE2507DA8296}"/>
    <cellStyle name="표준 2 2 2 3 2 2 2 2" xfId="19144" xr:uid="{A223F7A1-CC9C-48F1-AC95-522B4199BFE8}"/>
    <cellStyle name="표준 2 2 2 3 2 2 2 2 2" xfId="38600" xr:uid="{B3623809-21F7-4E8E-825D-784FCF724B47}"/>
    <cellStyle name="표준 2 2 2 3 2 2 2 3" xfId="28872" xr:uid="{0211CA24-CD02-4391-8658-1F67699530A7}"/>
    <cellStyle name="표준 2 2 2 3 2 2 3" xfId="14280" xr:uid="{4DF46D13-66EA-416D-B195-F0F740EA1DCB}"/>
    <cellStyle name="표준 2 2 2 3 2 2 3 2" xfId="33736" xr:uid="{F29079D0-4F73-403E-9E54-8DFC55A8413A}"/>
    <cellStyle name="표준 2 2 2 3 2 2 4" xfId="24008" xr:uid="{A92F5050-360C-4E9A-BF58-18A35FB33A8B}"/>
    <cellStyle name="표준 2 2 2 3 2 3" xfId="6984" xr:uid="{C8E60F6F-9109-4B2E-9E2D-BF7EAC2FD425}"/>
    <cellStyle name="표준 2 2 2 3 2 3 2" xfId="16712" xr:uid="{02A3EB03-0424-4F5E-99FA-21F2FC1C8C38}"/>
    <cellStyle name="표준 2 2 2 3 2 3 2 2" xfId="36168" xr:uid="{07D0893A-AC0D-4F37-876E-2AEA8879464D}"/>
    <cellStyle name="표준 2 2 2 3 2 3 3" xfId="26440" xr:uid="{9488D5FB-6422-4D5E-93DF-3DD9C4A9DAF3}"/>
    <cellStyle name="표준 2 2 2 3 2 4" xfId="11848" xr:uid="{8894E7C5-DA14-4CA4-9BFD-2955F3B769D0}"/>
    <cellStyle name="표준 2 2 2 3 2 4 2" xfId="31304" xr:uid="{4AA7E111-A2A5-4AD6-AF76-D6C79313498A}"/>
    <cellStyle name="표준 2 2 2 3 2 5" xfId="21576" xr:uid="{5904ABE9-86F5-4176-975A-7DD52F1B1FCC}"/>
    <cellStyle name="표준 2 2 2 3 3" xfId="3336" xr:uid="{C0389D6B-7210-4A59-A22B-F138F2885A59}"/>
    <cellStyle name="표준 2 2 2 3 3 2" xfId="8200" xr:uid="{63FFE48A-376F-4BCB-AFED-245F662F0D7F}"/>
    <cellStyle name="표준 2 2 2 3 3 2 2" xfId="17928" xr:uid="{AD7AC1E1-41B4-4F20-8428-566391882065}"/>
    <cellStyle name="표준 2 2 2 3 3 2 2 2" xfId="37384" xr:uid="{050A5510-E32E-4FB3-9E0E-C24E7EB46113}"/>
    <cellStyle name="표준 2 2 2 3 3 2 3" xfId="27656" xr:uid="{7FB8254D-1A69-42AE-966F-93EE58C2279D}"/>
    <cellStyle name="표준 2 2 2 3 3 3" xfId="13064" xr:uid="{84AE6793-D762-49D4-A230-133EC6ED51CA}"/>
    <cellStyle name="표준 2 2 2 3 3 3 2" xfId="32520" xr:uid="{4B5349F5-D728-4638-BD10-4BBB8689345F}"/>
    <cellStyle name="표준 2 2 2 3 3 4" xfId="22792" xr:uid="{1910215C-1199-402D-8CA5-0C578DA8D7EA}"/>
    <cellStyle name="표준 2 2 2 3 4" xfId="5768" xr:uid="{4DB88974-44E4-41F6-B298-A1BB78034ADB}"/>
    <cellStyle name="표준 2 2 2 3 4 2" xfId="15496" xr:uid="{66CDE77F-FEDD-432A-90A1-618A98386996}"/>
    <cellStyle name="표준 2 2 2 3 4 2 2" xfId="34952" xr:uid="{E36BCC91-101B-4632-97B5-D21D00E3BDFD}"/>
    <cellStyle name="표준 2 2 2 3 4 3" xfId="25224" xr:uid="{B2BFF205-E19E-4682-96DC-3839427BF760}"/>
    <cellStyle name="표준 2 2 2 3 5" xfId="10632" xr:uid="{351B92FE-AE17-423B-8E34-08494174BAF2}"/>
    <cellStyle name="표준 2 2 2 3 5 2" xfId="30088" xr:uid="{A75C7DA5-F164-4D55-B5D8-B78AE1EF143E}"/>
    <cellStyle name="표준 2 2 2 3 6" xfId="20360" xr:uid="{76C7D746-42EE-4051-A8AB-6E44152CA7ED}"/>
    <cellStyle name="표준 2 2 2 4" xfId="1512" xr:uid="{1032100A-041A-4377-834D-088EC33C0E16}"/>
    <cellStyle name="표준 2 2 2 4 2" xfId="3944" xr:uid="{DB175FB9-FFE4-4438-8495-16D8E3A3B4E5}"/>
    <cellStyle name="표준 2 2 2 4 2 2" xfId="8808" xr:uid="{AADD1EC9-47E4-4A80-87C2-744143330D3B}"/>
    <cellStyle name="표준 2 2 2 4 2 2 2" xfId="18536" xr:uid="{400DDABE-3E6A-4EC4-A72F-7B74828AF84F}"/>
    <cellStyle name="표준 2 2 2 4 2 2 2 2" xfId="37992" xr:uid="{3ABE1616-EE5C-458F-8AC9-ABA59DB3DDF7}"/>
    <cellStyle name="표준 2 2 2 4 2 2 3" xfId="28264" xr:uid="{0F631733-6110-4DCA-BA62-5D56B45E8A67}"/>
    <cellStyle name="표준 2 2 2 4 2 3" xfId="13672" xr:uid="{8F68952C-CEC0-4ACC-8ABC-1094EE571BC3}"/>
    <cellStyle name="표준 2 2 2 4 2 3 2" xfId="33128" xr:uid="{17843744-239A-4214-990C-8D6BB0672641}"/>
    <cellStyle name="표준 2 2 2 4 2 4" xfId="23400" xr:uid="{9EB2DE1E-6060-4866-BE1D-AA363B8B84A4}"/>
    <cellStyle name="표준 2 2 2 4 3" xfId="6376" xr:uid="{CFDAA39C-6CE6-4BC0-806F-632A64364984}"/>
    <cellStyle name="표준 2 2 2 4 3 2" xfId="16104" xr:uid="{C2A1D704-D356-4AA4-85A9-46F72FD2FC1E}"/>
    <cellStyle name="표준 2 2 2 4 3 2 2" xfId="35560" xr:uid="{0A572B8A-A6C8-48EE-9DE9-FF94F95F22B0}"/>
    <cellStyle name="표준 2 2 2 4 3 3" xfId="25832" xr:uid="{D20432F7-313E-417A-A8C4-A706D4B99907}"/>
    <cellStyle name="표준 2 2 2 4 4" xfId="11240" xr:uid="{D3671853-6B87-459F-814C-7117F1079230}"/>
    <cellStyle name="표준 2 2 2 4 4 2" xfId="30696" xr:uid="{7A781260-BFE7-4BB4-AA66-46118FCEABFB}"/>
    <cellStyle name="표준 2 2 2 4 5" xfId="20968" xr:uid="{73ADEA3A-6203-4515-913E-C97BBC6678F5}"/>
    <cellStyle name="표준 2 2 2 5" xfId="2728" xr:uid="{2CF83867-01DB-4427-A15D-0EC4DA1643EF}"/>
    <cellStyle name="표준 2 2 2 5 2" xfId="7592" xr:uid="{9AEF5F4B-9E0A-4C19-ABF7-F02205285013}"/>
    <cellStyle name="표준 2 2 2 5 2 2" xfId="17320" xr:uid="{7B67315A-391D-4631-B54E-4D44ABFCE38A}"/>
    <cellStyle name="표준 2 2 2 5 2 2 2" xfId="36776" xr:uid="{EA7D12C1-E5FF-4D42-B5B8-EF1281A62C5E}"/>
    <cellStyle name="표준 2 2 2 5 2 3" xfId="27048" xr:uid="{10BCBD76-8572-46A4-8A40-18345E0DDF0D}"/>
    <cellStyle name="표준 2 2 2 5 3" xfId="12456" xr:uid="{14D49458-D72B-4158-A4BB-144138BAD9CF}"/>
    <cellStyle name="표준 2 2 2 5 3 2" xfId="31912" xr:uid="{B6DAFF31-90A0-45D6-B06A-321C5A46F5BE}"/>
    <cellStyle name="표준 2 2 2 5 4" xfId="22184" xr:uid="{032F9A43-FA29-499B-9291-5EE879483D84}"/>
    <cellStyle name="표준 2 2 2 6" xfId="5160" xr:uid="{DC7F1580-D07B-4B79-9D23-0CDE919E5C1A}"/>
    <cellStyle name="표준 2 2 2 6 2" xfId="14888" xr:uid="{5647EAE0-1B54-4EE9-97F4-27E5CFD36C3C}"/>
    <cellStyle name="표준 2 2 2 6 2 2" xfId="34344" xr:uid="{88C68143-5F61-41CB-B162-E9E57FFF29DC}"/>
    <cellStyle name="표준 2 2 2 6 3" xfId="24616" xr:uid="{2816400B-A2D0-4D1B-B7FC-242AD4CAA856}"/>
    <cellStyle name="표준 2 2 2 7" xfId="10024" xr:uid="{CE326B57-E4E0-4516-ACD1-6B1A21D698B8}"/>
    <cellStyle name="표준 2 2 2 7 2" xfId="29480" xr:uid="{BFA6458F-32E3-40EE-9383-6B7DD98AE528}"/>
    <cellStyle name="표준 2 2 2 8" xfId="19752" xr:uid="{D741428C-AB72-4C48-9CF0-B118F95CBF56}"/>
    <cellStyle name="표준 2 2 3" xfId="448" xr:uid="{52649CC8-59FA-497F-86AD-1B4805FCE3BE}"/>
    <cellStyle name="표준 2 2 3 2" xfId="1056" xr:uid="{47C654A9-7B49-438E-BE8B-0AB2F8C5E051}"/>
    <cellStyle name="표준 2 2 3 2 2" xfId="2272" xr:uid="{8592DD6B-7B07-4D0E-A7A6-8580CBBCBEA7}"/>
    <cellStyle name="표준 2 2 3 2 2 2" xfId="4704" xr:uid="{378BA9C5-B7B5-48F0-8038-BC62C2065548}"/>
    <cellStyle name="표준 2 2 3 2 2 2 2" xfId="9568" xr:uid="{F6AD0B59-05D8-46D7-8839-921DC613FE7F}"/>
    <cellStyle name="표준 2 2 3 2 2 2 2 2" xfId="19296" xr:uid="{91CFED33-2587-46C3-8D7E-E23CEB0D03B4}"/>
    <cellStyle name="표준 2 2 3 2 2 2 2 2 2" xfId="38752" xr:uid="{670116DF-1F2E-434A-934B-683AED6F1133}"/>
    <cellStyle name="표준 2 2 3 2 2 2 2 3" xfId="29024" xr:uid="{8B7924E7-01CD-4278-A0D1-C438234F4E5E}"/>
    <cellStyle name="표준 2 2 3 2 2 2 3" xfId="14432" xr:uid="{1AEAC193-F54B-4A1F-BD38-B84E2F8DA54C}"/>
    <cellStyle name="표준 2 2 3 2 2 2 3 2" xfId="33888" xr:uid="{9CEA97A6-07C0-4C90-B206-9F41FD7A6968}"/>
    <cellStyle name="표준 2 2 3 2 2 2 4" xfId="24160" xr:uid="{E49B9830-780C-45FC-859B-A41BE46B17CD}"/>
    <cellStyle name="표준 2 2 3 2 2 3" xfId="7136" xr:uid="{3932AFFC-39B2-4A4E-8FDB-471683094287}"/>
    <cellStyle name="표준 2 2 3 2 2 3 2" xfId="16864" xr:uid="{7BBE6E7F-3496-4430-ADCB-97EA2F4963BE}"/>
    <cellStyle name="표준 2 2 3 2 2 3 2 2" xfId="36320" xr:uid="{B06C4007-0A95-4DA3-A9FE-3F9B16059D58}"/>
    <cellStyle name="표준 2 2 3 2 2 3 3" xfId="26592" xr:uid="{C1B5A929-7719-4BC1-8942-0C105FB2AE6B}"/>
    <cellStyle name="표준 2 2 3 2 2 4" xfId="12000" xr:uid="{17CA2D76-D6B3-43E5-BFEE-561A444BB675}"/>
    <cellStyle name="표준 2 2 3 2 2 4 2" xfId="31456" xr:uid="{4FBFEA08-F39E-4841-8B02-D65062CC0D38}"/>
    <cellStyle name="표준 2 2 3 2 2 5" xfId="21728" xr:uid="{C6859689-6286-40C5-AEFF-D3AF4551AAA4}"/>
    <cellStyle name="표준 2 2 3 2 3" xfId="3488" xr:uid="{E5D97718-57E2-4389-BE3B-883B17BCF2AF}"/>
    <cellStyle name="표준 2 2 3 2 3 2" xfId="8352" xr:uid="{10C87326-7375-4A03-A992-B047FDEEB33D}"/>
    <cellStyle name="표준 2 2 3 2 3 2 2" xfId="18080" xr:uid="{6AEA5857-F19E-4390-A807-8C9D3D43D657}"/>
    <cellStyle name="표준 2 2 3 2 3 2 2 2" xfId="37536" xr:uid="{02FEABFD-09FA-47E0-B874-DD70CF6F4615}"/>
    <cellStyle name="표준 2 2 3 2 3 2 3" xfId="27808" xr:uid="{6F60DA92-B110-42EE-82BF-E5FA5614ADAA}"/>
    <cellStyle name="표준 2 2 3 2 3 3" xfId="13216" xr:uid="{33485272-C505-4A91-A00D-685AC027F2C9}"/>
    <cellStyle name="표준 2 2 3 2 3 3 2" xfId="32672" xr:uid="{F629B46E-62FB-46A7-915A-A0CFE836CD3F}"/>
    <cellStyle name="표준 2 2 3 2 3 4" xfId="22944" xr:uid="{B77FB348-C3E7-423D-A818-035DAE5FA496}"/>
    <cellStyle name="표준 2 2 3 2 4" xfId="5920" xr:uid="{7B8847D6-F433-47D1-BE50-977B08868135}"/>
    <cellStyle name="표준 2 2 3 2 4 2" xfId="15648" xr:uid="{ED1363F9-EA17-43C8-87B1-848463E77C40}"/>
    <cellStyle name="표준 2 2 3 2 4 2 2" xfId="35104" xr:uid="{B9254C12-EA0A-4C1A-9B1D-E4CD4A1C54C8}"/>
    <cellStyle name="표준 2 2 3 2 4 3" xfId="25376" xr:uid="{8B6E9BD6-1932-40B5-B928-FF2823F8CBDC}"/>
    <cellStyle name="표준 2 2 3 2 5" xfId="10784" xr:uid="{2E831526-6740-47EB-AE4D-338F62A8A5FF}"/>
    <cellStyle name="표준 2 2 3 2 5 2" xfId="30240" xr:uid="{CCC40A19-C83A-4AA0-A8A9-3BE5300A9EA1}"/>
    <cellStyle name="표준 2 2 3 2 6" xfId="20512" xr:uid="{EC0DDF78-CC7E-4191-B6BC-55625D428777}"/>
    <cellStyle name="표준 2 2 3 3" xfId="1664" xr:uid="{D06087D9-D4E3-4545-8438-3EFAE6E92CA4}"/>
    <cellStyle name="표준 2 2 3 3 2" xfId="4096" xr:uid="{BD590CF1-7AE6-48A3-97A9-E869C52AF4DC}"/>
    <cellStyle name="표준 2 2 3 3 2 2" xfId="8960" xr:uid="{E9F886E5-2256-4E8C-8DF1-AE00F2BD8C32}"/>
    <cellStyle name="표준 2 2 3 3 2 2 2" xfId="18688" xr:uid="{3651AC82-F3DB-4EC0-89B2-9CD58C2E595D}"/>
    <cellStyle name="표준 2 2 3 3 2 2 2 2" xfId="38144" xr:uid="{9FE8E425-08BE-4475-956B-B42071D668D5}"/>
    <cellStyle name="표준 2 2 3 3 2 2 3" xfId="28416" xr:uid="{D8400FC1-D06A-4245-AD34-1F5026A6EA7C}"/>
    <cellStyle name="표준 2 2 3 3 2 3" xfId="13824" xr:uid="{2396CF60-37FF-45AA-9947-FFDE5DBDE91B}"/>
    <cellStyle name="표준 2 2 3 3 2 3 2" xfId="33280" xr:uid="{3FF0C30E-378B-4FF0-83C4-7E377DD7A592}"/>
    <cellStyle name="표준 2 2 3 3 2 4" xfId="23552" xr:uid="{9FFDF69D-15F7-4449-9AA8-8AB51A788469}"/>
    <cellStyle name="표준 2 2 3 3 3" xfId="6528" xr:uid="{47EDD235-4349-4471-B541-EF542D9A7BEC}"/>
    <cellStyle name="표준 2 2 3 3 3 2" xfId="16256" xr:uid="{DC4994F9-1B07-45E5-8395-85B0125A89A1}"/>
    <cellStyle name="표준 2 2 3 3 3 2 2" xfId="35712" xr:uid="{C934090B-2A82-4C4C-919E-DC442983DC66}"/>
    <cellStyle name="표준 2 2 3 3 3 3" xfId="25984" xr:uid="{AA469B81-6CB9-4632-8E7C-D62FCC21C089}"/>
    <cellStyle name="표준 2 2 3 3 4" xfId="11392" xr:uid="{94AD7738-255A-4CA5-A18C-40526EA49DCA}"/>
    <cellStyle name="표준 2 2 3 3 4 2" xfId="30848" xr:uid="{09D50EC7-F330-472C-A562-DB38309323C0}"/>
    <cellStyle name="표준 2 2 3 3 5" xfId="21120" xr:uid="{3966CF3E-2ABA-400D-8DE9-61E24FBB3233}"/>
    <cellStyle name="표준 2 2 3 4" xfId="2880" xr:uid="{0E4A76F7-D119-45DF-BE27-F5F4DA4AB133}"/>
    <cellStyle name="표준 2 2 3 4 2" xfId="7744" xr:uid="{4CBF5832-A898-4A3A-9A04-567B8DBBB825}"/>
    <cellStyle name="표준 2 2 3 4 2 2" xfId="17472" xr:uid="{74192CDA-6BEA-4A05-8B9D-8EF4B9D4E2F6}"/>
    <cellStyle name="표준 2 2 3 4 2 2 2" xfId="36928" xr:uid="{704ED1B9-F999-4244-B36F-22DD3855FC63}"/>
    <cellStyle name="표준 2 2 3 4 2 3" xfId="27200" xr:uid="{B48F7169-1FC4-44BA-B71B-DD1052EE6EB2}"/>
    <cellStyle name="표준 2 2 3 4 3" xfId="12608" xr:uid="{75478313-3459-441A-BCE3-1501EEFE2B11}"/>
    <cellStyle name="표준 2 2 3 4 3 2" xfId="32064" xr:uid="{D7B39A03-B4BB-450B-847A-F41780EE3015}"/>
    <cellStyle name="표준 2 2 3 4 4" xfId="22336" xr:uid="{9CBD89E5-7D1E-4B5B-94A0-81D41F20652B}"/>
    <cellStyle name="표준 2 2 3 5" xfId="5312" xr:uid="{C074325D-0FB2-4F69-B944-2A95E0CAADCD}"/>
    <cellStyle name="표준 2 2 3 5 2" xfId="15040" xr:uid="{08F54633-73F3-4936-9B71-1748D85855D7}"/>
    <cellStyle name="표준 2 2 3 5 2 2" xfId="34496" xr:uid="{C5D7DD53-0128-4BE2-A9BB-72F7E4CD86B1}"/>
    <cellStyle name="표준 2 2 3 5 3" xfId="24768" xr:uid="{CA4F765B-29FB-4858-94EE-BF9C82F9B96F}"/>
    <cellStyle name="표준 2 2 3 6" xfId="10176" xr:uid="{24A4FBC8-1B44-4D3D-8A72-C45B37AEF34B}"/>
    <cellStyle name="표준 2 2 3 6 2" xfId="29632" xr:uid="{C0E5C411-E9BB-4435-9F31-D20B19F781D0}"/>
    <cellStyle name="표준 2 2 3 7" xfId="19904" xr:uid="{C887C587-5414-4BFE-BCD0-E96D198F7522}"/>
    <cellStyle name="표준 2 2 4" xfId="752" xr:uid="{628CFAAC-74BF-4862-BBA2-848863827611}"/>
    <cellStyle name="표준 2 2 4 2" xfId="1968" xr:uid="{49984562-09A4-4515-908A-692AF6ED15B5}"/>
    <cellStyle name="표준 2 2 4 2 2" xfId="4400" xr:uid="{8AE52672-DF74-4AF9-89D4-86900BEC1D86}"/>
    <cellStyle name="표준 2 2 4 2 2 2" xfId="9264" xr:uid="{65C0AA28-E42F-46D1-85A0-CF2496448312}"/>
    <cellStyle name="표준 2 2 4 2 2 2 2" xfId="18992" xr:uid="{5A7A9F2E-3CAE-47D5-A41D-9F44F4A4C8CF}"/>
    <cellStyle name="표준 2 2 4 2 2 2 2 2" xfId="38448" xr:uid="{E6C5452B-BE48-4D0C-A509-BD8028343B8E}"/>
    <cellStyle name="표준 2 2 4 2 2 2 3" xfId="28720" xr:uid="{89382401-B04E-4D64-99AE-A10A3C93E00E}"/>
    <cellStyle name="표준 2 2 4 2 2 3" xfId="14128" xr:uid="{DC9390AA-CA64-4014-8FB7-97FA3AA35082}"/>
    <cellStyle name="표준 2 2 4 2 2 3 2" xfId="33584" xr:uid="{A7E5F9F2-EA43-4C0B-9AB5-BAF0AB7EB2E4}"/>
    <cellStyle name="표준 2 2 4 2 2 4" xfId="23856" xr:uid="{9D1982A6-58D0-4C51-9188-8585438BBDBB}"/>
    <cellStyle name="표준 2 2 4 2 3" xfId="6832" xr:uid="{038E2B98-E36A-42D0-95AD-86069958AB29}"/>
    <cellStyle name="표준 2 2 4 2 3 2" xfId="16560" xr:uid="{33A76191-D151-42BC-9FC7-77ECAA0DDB96}"/>
    <cellStyle name="표준 2 2 4 2 3 2 2" xfId="36016" xr:uid="{8AA4FF2F-698D-41C9-A9AF-FBDB033EAB38}"/>
    <cellStyle name="표준 2 2 4 2 3 3" xfId="26288" xr:uid="{77FC8E93-8062-4AA2-BEBC-BF6610266646}"/>
    <cellStyle name="표준 2 2 4 2 4" xfId="11696" xr:uid="{55F027C7-D424-4A42-A861-FB8FDA851176}"/>
    <cellStyle name="표준 2 2 4 2 4 2" xfId="31152" xr:uid="{2B1A8F86-24A7-4A84-AAD4-16501BA3FAFB}"/>
    <cellStyle name="표준 2 2 4 2 5" xfId="21424" xr:uid="{A363C244-B1DD-4FD8-AB8F-85C7242EF1D8}"/>
    <cellStyle name="표준 2 2 4 3" xfId="3184" xr:uid="{720D24BB-7C42-4313-BD94-ED48C5920F1B}"/>
    <cellStyle name="표준 2 2 4 3 2" xfId="8048" xr:uid="{D00AA59F-1856-4CBE-8E0F-8325A9754F77}"/>
    <cellStyle name="표준 2 2 4 3 2 2" xfId="17776" xr:uid="{60AE4F84-01AA-468B-A23E-298F8A0521A5}"/>
    <cellStyle name="표준 2 2 4 3 2 2 2" xfId="37232" xr:uid="{F4E93E5F-B39C-42B9-8F33-CFDDCC4814CE}"/>
    <cellStyle name="표준 2 2 4 3 2 3" xfId="27504" xr:uid="{D4E5D9C3-A140-47D0-9AF2-7E17A3A34B14}"/>
    <cellStyle name="표준 2 2 4 3 3" xfId="12912" xr:uid="{0FF09A05-7740-46D5-9D57-D74DF30143FF}"/>
    <cellStyle name="표준 2 2 4 3 3 2" xfId="32368" xr:uid="{BDC5FFD6-B49E-425B-BBF3-6DB23050E533}"/>
    <cellStyle name="표준 2 2 4 3 4" xfId="22640" xr:uid="{E7DA54D2-266E-48D6-859C-BE8942EC780D}"/>
    <cellStyle name="표준 2 2 4 4" xfId="5616" xr:uid="{95829E4B-79E3-4A1C-B186-EB3E1532FFF2}"/>
    <cellStyle name="표준 2 2 4 4 2" xfId="15344" xr:uid="{5331BEA1-3E7E-4F8A-8820-5EA6B4C36B58}"/>
    <cellStyle name="표준 2 2 4 4 2 2" xfId="34800" xr:uid="{A415BE2C-3308-49FF-B84F-D15B525E320F}"/>
    <cellStyle name="표준 2 2 4 4 3" xfId="25072" xr:uid="{A9BAE2D4-CAFC-472A-8A3A-97D70F902DE4}"/>
    <cellStyle name="표준 2 2 4 5" xfId="10480" xr:uid="{5814B8BF-3E95-47B2-8AD4-B4C9B0816330}"/>
    <cellStyle name="표준 2 2 4 5 2" xfId="29936" xr:uid="{127641F6-5234-4B40-A0B1-86FF75C4A25D}"/>
    <cellStyle name="표준 2 2 4 6" xfId="20208" xr:uid="{8D6E4B2C-C8CF-489A-B354-7F44B9C2A932}"/>
    <cellStyle name="표준 2 2 5" xfId="1360" xr:uid="{246C9E3F-9AFF-4E35-9915-0743635AC7F9}"/>
    <cellStyle name="표준 2 2 5 2" xfId="3792" xr:uid="{CB35167D-4884-43F7-9FF2-EDF6F7FD5BD9}"/>
    <cellStyle name="표준 2 2 5 2 2" xfId="8656" xr:uid="{001DC89F-CC50-4AC0-AA07-724E2531E74E}"/>
    <cellStyle name="표준 2 2 5 2 2 2" xfId="18384" xr:uid="{29845C18-AF31-425A-BB69-3AC2EA02312A}"/>
    <cellStyle name="표준 2 2 5 2 2 2 2" xfId="37840" xr:uid="{17C7D198-D410-4AB4-B9C9-89246900A5E9}"/>
    <cellStyle name="표준 2 2 5 2 2 3" xfId="28112" xr:uid="{A9034813-6DCB-4A89-A87A-DAF66EA6A5E5}"/>
    <cellStyle name="표준 2 2 5 2 3" xfId="13520" xr:uid="{C8618D6D-26D3-4561-9F12-52027AB28F87}"/>
    <cellStyle name="표준 2 2 5 2 3 2" xfId="32976" xr:uid="{91F00F09-5F61-466C-9866-E1801DF6AD10}"/>
    <cellStyle name="표준 2 2 5 2 4" xfId="23248" xr:uid="{F3E7C010-8AF5-4611-9EA5-90B4254A32C6}"/>
    <cellStyle name="표준 2 2 5 3" xfId="6224" xr:uid="{E4CF9B14-B863-44BE-B0BB-7133CC1CAD44}"/>
    <cellStyle name="표준 2 2 5 3 2" xfId="15952" xr:uid="{A4791FD4-76F7-4E2A-AD74-F80AE780A6E1}"/>
    <cellStyle name="표준 2 2 5 3 2 2" xfId="35408" xr:uid="{28A0D69B-2344-4389-8B27-3DC70A87BDA0}"/>
    <cellStyle name="표준 2 2 5 3 3" xfId="25680" xr:uid="{91F61333-7562-4C00-932F-705EF826E797}"/>
    <cellStyle name="표준 2 2 5 4" xfId="11088" xr:uid="{63557D5A-8D80-42CC-BDBB-1BD6E5D77723}"/>
    <cellStyle name="표준 2 2 5 4 2" xfId="30544" xr:uid="{A6D523EB-EE1C-4892-9BF1-6DEFF62051DF}"/>
    <cellStyle name="표준 2 2 5 5" xfId="20816" xr:uid="{0046BAEF-DA8D-4214-91E3-16CC59B0C488}"/>
    <cellStyle name="표준 2 2 6" xfId="2576" xr:uid="{9057F98C-400F-4889-BDB3-DEAC9ABF0F44}"/>
    <cellStyle name="표준 2 2 6 2" xfId="7440" xr:uid="{B1E5442A-4D73-4F0E-9DBC-874D3D3004AF}"/>
    <cellStyle name="표준 2 2 6 2 2" xfId="17168" xr:uid="{29015AEA-CCED-4DBB-973B-0F8BE35E21D6}"/>
    <cellStyle name="표준 2 2 6 2 2 2" xfId="36624" xr:uid="{90FD3161-21C3-4855-9400-460B7A6CB405}"/>
    <cellStyle name="표준 2 2 6 2 3" xfId="26896" xr:uid="{849226DA-BC26-4178-AB26-C0D818F9E4A9}"/>
    <cellStyle name="표준 2 2 6 3" xfId="12304" xr:uid="{5CE9B455-DF7E-422E-905D-42FA2A9833E8}"/>
    <cellStyle name="표준 2 2 6 3 2" xfId="31760" xr:uid="{B0A52045-068D-44BB-9BFD-8A30EB50AC2D}"/>
    <cellStyle name="표준 2 2 6 4" xfId="22032" xr:uid="{70FD7B3F-6FBD-4ED9-B476-AD1B5CA6A8D2}"/>
    <cellStyle name="표준 2 2 7" xfId="5008" xr:uid="{C5CB300F-549B-4B50-B34E-67B3BEFCBD6C}"/>
    <cellStyle name="표준 2 2 7 2" xfId="14736" xr:uid="{DFCA7E22-7748-47E4-B05A-1DD25CEB9E7A}"/>
    <cellStyle name="표준 2 2 7 2 2" xfId="34192" xr:uid="{0EB104F3-61EC-4AD1-BC6B-84FB671EB624}"/>
    <cellStyle name="표준 2 2 7 3" xfId="24464" xr:uid="{617505D0-F736-4AB2-84B0-009516E979FC}"/>
    <cellStyle name="표준 2 2 8" xfId="9872" xr:uid="{1820E106-0CC4-4514-A802-9FB7AD76DFBD}"/>
    <cellStyle name="표준 2 2 8 2" xfId="29328" xr:uid="{C24E132B-D94B-46FF-A0A3-4FA41BAF56AD}"/>
    <cellStyle name="표준 2 2 9" xfId="19600" xr:uid="{F1E40956-A961-46DF-990A-386141D1FEE3}"/>
    <cellStyle name="표준 2 3" xfId="223" xr:uid="{0A3F005F-0252-457B-944C-60862AA0AA67}"/>
    <cellStyle name="표준 2 3 2" xfId="528" xr:uid="{F1099984-C146-4324-8ABB-035EC572B197}"/>
    <cellStyle name="표준 2 3 2 2" xfId="1136" xr:uid="{E58EA81B-DCCE-477E-9396-CB82C73B569D}"/>
    <cellStyle name="표준 2 3 2 2 2" xfId="2352" xr:uid="{7B8DCA40-F026-40E6-A775-8D306123C110}"/>
    <cellStyle name="표준 2 3 2 2 2 2" xfId="4784" xr:uid="{40C07748-3A89-41DB-9DE9-C6E27AE47614}"/>
    <cellStyle name="표준 2 3 2 2 2 2 2" xfId="9648" xr:uid="{1193A834-17F3-49F1-BA1F-CB13D9EFFF34}"/>
    <cellStyle name="표준 2 3 2 2 2 2 2 2" xfId="19376" xr:uid="{10910E71-7F36-4FD7-B17C-821EE46519AB}"/>
    <cellStyle name="표준 2 3 2 2 2 2 2 2 2" xfId="38832" xr:uid="{5688E4DE-9733-48C0-8B68-CAE07E409DD4}"/>
    <cellStyle name="표준 2 3 2 2 2 2 2 3" xfId="29104" xr:uid="{474C7C35-0978-47E5-8415-FB42EDAF6B62}"/>
    <cellStyle name="표준 2 3 2 2 2 2 3" xfId="14512" xr:uid="{02854EFC-45F6-427E-9E45-2F330625902E}"/>
    <cellStyle name="표준 2 3 2 2 2 2 3 2" xfId="33968" xr:uid="{FF74B7A6-D5E9-4B1B-B9D7-D386534D955D}"/>
    <cellStyle name="표준 2 3 2 2 2 2 4" xfId="24240" xr:uid="{CF5E142E-F308-4FA2-ACB6-9AD32CC580D2}"/>
    <cellStyle name="표준 2 3 2 2 2 3" xfId="7216" xr:uid="{13068E28-637B-478B-89BC-3132E427D376}"/>
    <cellStyle name="표준 2 3 2 2 2 3 2" xfId="16944" xr:uid="{600EDA95-F4FA-4A40-9F60-C8C8FB79CCE3}"/>
    <cellStyle name="표준 2 3 2 2 2 3 2 2" xfId="36400" xr:uid="{C027F7E9-8445-4AE8-A30C-29CB623A176A}"/>
    <cellStyle name="표준 2 3 2 2 2 3 3" xfId="26672" xr:uid="{6687DF35-2144-4750-A2A4-7DCE587CB2C9}"/>
    <cellStyle name="표준 2 3 2 2 2 4" xfId="12080" xr:uid="{B924DEC8-4E39-4AF5-B438-F72D4660745E}"/>
    <cellStyle name="표준 2 3 2 2 2 4 2" xfId="31536" xr:uid="{1667435F-DDC9-4B48-83B5-C87D596759B8}"/>
    <cellStyle name="표준 2 3 2 2 2 5" xfId="21808" xr:uid="{E0309D7C-7ADB-4967-806D-2D8CC38E8E43}"/>
    <cellStyle name="표준 2 3 2 2 3" xfId="3568" xr:uid="{C047FB37-7074-433A-B046-B0A133B3726E}"/>
    <cellStyle name="표준 2 3 2 2 3 2" xfId="8432" xr:uid="{5A7C92D7-AA1D-4636-B419-03C19E88208B}"/>
    <cellStyle name="표준 2 3 2 2 3 2 2" xfId="18160" xr:uid="{EC219F18-33CD-472B-A0B3-D33747F55A56}"/>
    <cellStyle name="표준 2 3 2 2 3 2 2 2" xfId="37616" xr:uid="{99178195-C473-4678-80CA-64F058B06CC8}"/>
    <cellStyle name="표준 2 3 2 2 3 2 3" xfId="27888" xr:uid="{D1CEFE0A-A76E-4F86-8513-7DDE41AE210F}"/>
    <cellStyle name="표준 2 3 2 2 3 3" xfId="13296" xr:uid="{87AB26AF-96DC-4F1F-83B3-469BBFF56A75}"/>
    <cellStyle name="표준 2 3 2 2 3 3 2" xfId="32752" xr:uid="{F254FEA9-ABA3-432D-B93B-F0E5C7F8AAF6}"/>
    <cellStyle name="표준 2 3 2 2 3 4" xfId="23024" xr:uid="{B0A31D00-1D7A-4F00-A805-33F606857BD0}"/>
    <cellStyle name="표준 2 3 2 2 4" xfId="6000" xr:uid="{7FD5993F-F32E-48F1-BEA7-E00F6D5C4851}"/>
    <cellStyle name="표준 2 3 2 2 4 2" xfId="15728" xr:uid="{0195B868-9185-43CE-861F-50353622928C}"/>
    <cellStyle name="표준 2 3 2 2 4 2 2" xfId="35184" xr:uid="{7E4EA4AF-215C-49F5-AFCC-9AAA51F22A1B}"/>
    <cellStyle name="표준 2 3 2 2 4 3" xfId="25456" xr:uid="{2D6FE6C2-F538-4A2B-AAC7-129A171D5A91}"/>
    <cellStyle name="표준 2 3 2 2 5" xfId="10864" xr:uid="{9CEBD896-32FF-4467-ADA8-FFB22ED57890}"/>
    <cellStyle name="표준 2 3 2 2 5 2" xfId="30320" xr:uid="{C62E9886-F031-4186-9040-48BFFBEACF31}"/>
    <cellStyle name="표준 2 3 2 2 6" xfId="20592" xr:uid="{47172052-4A6F-4DD9-8E15-9134781EA1B1}"/>
    <cellStyle name="표준 2 3 2 3" xfId="1744" xr:uid="{8BB259CD-A966-492A-AA7A-656BF8C934A0}"/>
    <cellStyle name="표준 2 3 2 3 2" xfId="4176" xr:uid="{F1884D32-0685-499A-979B-781A1E44496F}"/>
    <cellStyle name="표준 2 3 2 3 2 2" xfId="9040" xr:uid="{802B1392-2967-48AF-9A75-6CB5F30E6FE8}"/>
    <cellStyle name="표준 2 3 2 3 2 2 2" xfId="18768" xr:uid="{F7C59A26-5E9E-40BD-B2A8-71A13CC3F43C}"/>
    <cellStyle name="표준 2 3 2 3 2 2 2 2" xfId="38224" xr:uid="{98505317-40C4-4852-AB86-BA9C6E452D25}"/>
    <cellStyle name="표준 2 3 2 3 2 2 3" xfId="28496" xr:uid="{57591CC9-054F-47EF-81B7-C5B2DEED3FC7}"/>
    <cellStyle name="표준 2 3 2 3 2 3" xfId="13904" xr:uid="{4D4A2C4D-FFE2-4315-A584-746D569E50FB}"/>
    <cellStyle name="표준 2 3 2 3 2 3 2" xfId="33360" xr:uid="{3D093AEC-D417-4AF2-9EFC-D92DD3A0E1BD}"/>
    <cellStyle name="표준 2 3 2 3 2 4" xfId="23632" xr:uid="{E7AF5881-EF35-4797-847E-C5B6B38F1EFA}"/>
    <cellStyle name="표준 2 3 2 3 3" xfId="6608" xr:uid="{4772420A-A72D-48CB-88C7-E6FBE031DA17}"/>
    <cellStyle name="표준 2 3 2 3 3 2" xfId="16336" xr:uid="{2DF812CA-EB57-4168-9BE6-333E1185216B}"/>
    <cellStyle name="표준 2 3 2 3 3 2 2" xfId="35792" xr:uid="{7BF431E8-D678-4436-9033-D26978D0AC05}"/>
    <cellStyle name="표준 2 3 2 3 3 3" xfId="26064" xr:uid="{97A38560-9856-4660-916F-B54985B3A560}"/>
    <cellStyle name="표준 2 3 2 3 4" xfId="11472" xr:uid="{E86271FC-B3EB-43F8-A733-23475A8D813F}"/>
    <cellStyle name="표준 2 3 2 3 4 2" xfId="30928" xr:uid="{FADD49C2-9402-4332-A198-6639C53E7D5C}"/>
    <cellStyle name="표준 2 3 2 3 5" xfId="21200" xr:uid="{5BD2C58C-9CB7-4919-B3E4-BEBE714C07BB}"/>
    <cellStyle name="표준 2 3 2 4" xfId="2960" xr:uid="{6B011153-16DD-40A5-82D5-FFE466C15151}"/>
    <cellStyle name="표준 2 3 2 4 2" xfId="7824" xr:uid="{EB3CCC4C-A2AC-494E-BB6C-7CE47F186C59}"/>
    <cellStyle name="표준 2 3 2 4 2 2" xfId="17552" xr:uid="{561BE1AF-9FE0-4FA8-9640-0D25D0B57EA3}"/>
    <cellStyle name="표준 2 3 2 4 2 2 2" xfId="37008" xr:uid="{05DA939F-017D-4BD3-8DC6-6399886F2A0E}"/>
    <cellStyle name="표준 2 3 2 4 2 3" xfId="27280" xr:uid="{431E2268-CA21-4013-9D20-C628F2354423}"/>
    <cellStyle name="표준 2 3 2 4 3" xfId="12688" xr:uid="{C333DF56-BD59-4DD9-B0B5-781B10E3DF48}"/>
    <cellStyle name="표준 2 3 2 4 3 2" xfId="32144" xr:uid="{2A9572EE-4145-4810-91E4-85A48A55CD12}"/>
    <cellStyle name="표준 2 3 2 4 4" xfId="22416" xr:uid="{C44B3C5A-F25C-4300-8EDA-8D7965A9F931}"/>
    <cellStyle name="표준 2 3 2 5" xfId="5392" xr:uid="{1AC5B2E4-ED12-41D5-8B59-0F65A6A08861}"/>
    <cellStyle name="표준 2 3 2 5 2" xfId="15120" xr:uid="{F9AC61E8-5952-4ABD-AD55-1D1DDDBFD300}"/>
    <cellStyle name="표준 2 3 2 5 2 2" xfId="34576" xr:uid="{6BFDAA70-EA0A-46DB-83FE-39E9AF714BA2}"/>
    <cellStyle name="표준 2 3 2 5 3" xfId="24848" xr:uid="{90E1EC20-4E60-4E9D-86F7-72A46B49AD95}"/>
    <cellStyle name="표준 2 3 2 6" xfId="10256" xr:uid="{8A41E9BD-A13C-4174-A79B-34FB17C956E4}"/>
    <cellStyle name="표준 2 3 2 6 2" xfId="29712" xr:uid="{1B5DBF24-7DC5-45B3-979A-E8D8FEAFFECA}"/>
    <cellStyle name="표준 2 3 2 7" xfId="19984" xr:uid="{7E1B5FDD-A476-41DA-AFCE-3BEAC748E936}"/>
    <cellStyle name="표준 2 3 3" xfId="832" xr:uid="{7E973AD9-4CF8-4F11-8083-5C43804E4107}"/>
    <cellStyle name="표준 2 3 3 2" xfId="2048" xr:uid="{5B9C79C2-6918-4BD6-9814-9491971E1BF3}"/>
    <cellStyle name="표준 2 3 3 2 2" xfId="4480" xr:uid="{D96BAE49-02E4-4637-8E70-D38660E34756}"/>
    <cellStyle name="표준 2 3 3 2 2 2" xfId="9344" xr:uid="{88702790-C0A5-4A05-A92D-5526B49468FA}"/>
    <cellStyle name="표준 2 3 3 2 2 2 2" xfId="19072" xr:uid="{9CA19C16-63A6-417C-85D5-038F13A3A406}"/>
    <cellStyle name="표준 2 3 3 2 2 2 2 2" xfId="38528" xr:uid="{6EC92CC6-AB19-475A-B63E-771832C5A16A}"/>
    <cellStyle name="표준 2 3 3 2 2 2 3" xfId="28800" xr:uid="{561957B5-4DA2-4694-8B65-0BC7A8CF9E3D}"/>
    <cellStyle name="표준 2 3 3 2 2 3" xfId="14208" xr:uid="{9E4E75D7-03F0-4961-8F5B-948CA22168B8}"/>
    <cellStyle name="표준 2 3 3 2 2 3 2" xfId="33664" xr:uid="{5509023E-96CD-4536-A426-8A4B3FB275EB}"/>
    <cellStyle name="표준 2 3 3 2 2 4" xfId="23936" xr:uid="{810CC29C-DD92-44CB-B664-23243793CC73}"/>
    <cellStyle name="표준 2 3 3 2 3" xfId="6912" xr:uid="{16ADCE64-C2EC-4F6A-A747-90350A03B6EB}"/>
    <cellStyle name="표준 2 3 3 2 3 2" xfId="16640" xr:uid="{415E57BE-FC74-4E97-804B-EF31830D318B}"/>
    <cellStyle name="표준 2 3 3 2 3 2 2" xfId="36096" xr:uid="{9FCF76E0-17A1-43AD-9B40-CBFDE8F0E325}"/>
    <cellStyle name="표준 2 3 3 2 3 3" xfId="26368" xr:uid="{17DD106C-4ADD-4A86-A08C-4B7450185E67}"/>
    <cellStyle name="표준 2 3 3 2 4" xfId="11776" xr:uid="{C6F1FD2E-A2EA-440E-86B7-CCED7E0C8C87}"/>
    <cellStyle name="표준 2 3 3 2 4 2" xfId="31232" xr:uid="{EF3DAE7B-9240-4D09-AC00-D78CC562819C}"/>
    <cellStyle name="표준 2 3 3 2 5" xfId="21504" xr:uid="{E064661A-E4CE-4784-B8AA-72738BCD67A6}"/>
    <cellStyle name="표준 2 3 3 3" xfId="3264" xr:uid="{C448A86A-698A-4ED3-B199-D9B1D30CDD96}"/>
    <cellStyle name="표준 2 3 3 3 2" xfId="8128" xr:uid="{FD1FA9D7-8688-4084-8577-C9A0C514A8DC}"/>
    <cellStyle name="표준 2 3 3 3 2 2" xfId="17856" xr:uid="{6041B6BA-F18B-4D9A-8F8A-6D9A9F2F7D4C}"/>
    <cellStyle name="표준 2 3 3 3 2 2 2" xfId="37312" xr:uid="{F1CB13B9-C3FD-4311-A878-D73A501BE2F3}"/>
    <cellStyle name="표준 2 3 3 3 2 3" xfId="27584" xr:uid="{BA187E6D-74E0-4BB0-9B08-88A1E4956055}"/>
    <cellStyle name="표준 2 3 3 3 3" xfId="12992" xr:uid="{D0412A5D-369D-46E7-AB3D-701F3557EDCF}"/>
    <cellStyle name="표준 2 3 3 3 3 2" xfId="32448" xr:uid="{D33E7342-82C3-4BBC-89BC-18EB91043EB7}"/>
    <cellStyle name="표준 2 3 3 3 4" xfId="22720" xr:uid="{6415FEB2-D034-470A-AA90-4EBE80E8C60D}"/>
    <cellStyle name="표준 2 3 3 4" xfId="5696" xr:uid="{4B277E29-C606-487A-AC12-2AD253E7C1BB}"/>
    <cellStyle name="표준 2 3 3 4 2" xfId="15424" xr:uid="{5A8F15BA-F098-448B-B75D-1FE240D33EC3}"/>
    <cellStyle name="표준 2 3 3 4 2 2" xfId="34880" xr:uid="{3EEB6DAC-F4A0-4F7B-9613-9777D76CF886}"/>
    <cellStyle name="표준 2 3 3 4 3" xfId="25152" xr:uid="{37483989-386C-48C6-B31C-DD4FA7015CBD}"/>
    <cellStyle name="표준 2 3 3 5" xfId="10560" xr:uid="{5BD52656-1B33-4381-8406-1C60A0DD276A}"/>
    <cellStyle name="표준 2 3 3 5 2" xfId="30016" xr:uid="{4B615CB9-3079-4434-BCC1-C5D32EF4392A}"/>
    <cellStyle name="표준 2 3 3 6" xfId="20288" xr:uid="{207ADF72-75B2-412C-A28B-6D97C1C3D6B1}"/>
    <cellStyle name="표준 2 3 4" xfId="1440" xr:uid="{67911814-4DE8-4F59-939F-936C9FE2E45F}"/>
    <cellStyle name="표준 2 3 4 2" xfId="3872" xr:uid="{3B67DBB9-83CF-4776-8974-A0B463E98C6B}"/>
    <cellStyle name="표준 2 3 4 2 2" xfId="8736" xr:uid="{D01C21BF-2AF4-4F3B-A0E9-02FA59E929FA}"/>
    <cellStyle name="표준 2 3 4 2 2 2" xfId="18464" xr:uid="{CAB92CFC-256C-4B05-B633-6827B3A60390}"/>
    <cellStyle name="표준 2 3 4 2 2 2 2" xfId="37920" xr:uid="{20ACC8AA-B554-4D1C-82A9-CF1FF714FC20}"/>
    <cellStyle name="표준 2 3 4 2 2 3" xfId="28192" xr:uid="{EF7BB9E5-2D7E-4BE1-9131-F8A8141DE6A1}"/>
    <cellStyle name="표준 2 3 4 2 3" xfId="13600" xr:uid="{10382531-4B34-4FCB-A827-72F2CADD1DF2}"/>
    <cellStyle name="표준 2 3 4 2 3 2" xfId="33056" xr:uid="{AE23D8BE-5023-48B4-A553-53545F1A130F}"/>
    <cellStyle name="표준 2 3 4 2 4" xfId="23328" xr:uid="{FCE2476F-E6F5-4437-9CC2-9B74F5F7C679}"/>
    <cellStyle name="표준 2 3 4 3" xfId="6304" xr:uid="{59B3BFD3-AF75-4752-8B9D-16197C53328D}"/>
    <cellStyle name="표준 2 3 4 3 2" xfId="16032" xr:uid="{F08C6E32-887C-4A7F-AA7F-7C4A4B1DFF76}"/>
    <cellStyle name="표준 2 3 4 3 2 2" xfId="35488" xr:uid="{CC709B36-D9B6-4513-B0C8-A65E5E25BE58}"/>
    <cellStyle name="표준 2 3 4 3 3" xfId="25760" xr:uid="{868940A4-A5E6-40C6-88E9-5F2BF6B4523D}"/>
    <cellStyle name="표준 2 3 4 4" xfId="11168" xr:uid="{6ED4B595-C220-41AC-BF75-C72FED8BC11D}"/>
    <cellStyle name="표준 2 3 4 4 2" xfId="30624" xr:uid="{3CCBF642-86B0-4BD4-A0C7-3526A81177D0}"/>
    <cellStyle name="표준 2 3 4 5" xfId="20896" xr:uid="{975392DB-730F-4FB3-A569-B15C045DFD4F}"/>
    <cellStyle name="표준 2 3 5" xfId="2656" xr:uid="{C4FB5903-5657-4209-ACF6-2443517E9CF0}"/>
    <cellStyle name="표준 2 3 5 2" xfId="7520" xr:uid="{AFD60E90-6F68-418C-86A0-D2D4C2CE4762}"/>
    <cellStyle name="표준 2 3 5 2 2" xfId="17248" xr:uid="{31C6EF19-A8EE-45DE-AA3D-0D0E5215F546}"/>
    <cellStyle name="표준 2 3 5 2 2 2" xfId="36704" xr:uid="{F9F1C61A-0E5A-4D46-A7E2-109DFE5E5685}"/>
    <cellStyle name="표준 2 3 5 2 3" xfId="26976" xr:uid="{E20B2ACD-A269-4BA1-97F6-0783DA2E2F79}"/>
    <cellStyle name="표준 2 3 5 3" xfId="12384" xr:uid="{581317C6-A995-4F18-9158-CFCC5C98098E}"/>
    <cellStyle name="표준 2 3 5 3 2" xfId="31840" xr:uid="{97BB437E-D3A6-4BC4-AD21-C7671A9D4BC7}"/>
    <cellStyle name="표준 2 3 5 4" xfId="22112" xr:uid="{627FA4A6-B18F-4014-B7EF-9B6EDEC518EF}"/>
    <cellStyle name="표준 2 3 6" xfId="5088" xr:uid="{018BFC02-A62B-4A57-B032-4510A7F388DF}"/>
    <cellStyle name="표준 2 3 6 2" xfId="14816" xr:uid="{19C13281-E775-49F0-BE4E-2E60538B2893}"/>
    <cellStyle name="표준 2 3 6 2 2" xfId="34272" xr:uid="{CB423270-83A2-4731-BB58-1799788F7DBF}"/>
    <cellStyle name="표준 2 3 6 3" xfId="24544" xr:uid="{34AA136C-C521-4F67-9886-8008C87CF714}"/>
    <cellStyle name="표준 2 3 7" xfId="9952" xr:uid="{D7B4EFDF-E5F9-4B13-83CA-7623ADD07B9B}"/>
    <cellStyle name="표준 2 3 7 2" xfId="29408" xr:uid="{024725C0-923D-482A-AA9B-89290DF6A180}"/>
    <cellStyle name="표준 2 3 8" xfId="19680" xr:uid="{5F88B2BD-922A-4D59-948E-E10780B90E78}"/>
    <cellStyle name="표준 2 4" xfId="376" xr:uid="{F3DB3D56-2540-4612-BCB5-F386C49DC2A8}"/>
    <cellStyle name="표준 2 4 2" xfId="984" xr:uid="{C59E2A35-05D7-4DE1-9C37-CB72F3B5E709}"/>
    <cellStyle name="표준 2 4 2 2" xfId="2200" xr:uid="{60A28493-2393-467E-AC73-779BB1684420}"/>
    <cellStyle name="표준 2 4 2 2 2" xfId="4632" xr:uid="{C5E551B8-6DCF-45ED-B3C5-DC51C9CD77FE}"/>
    <cellStyle name="표준 2 4 2 2 2 2" xfId="9496" xr:uid="{74CDB519-D9CD-499D-AA21-030123E1E29E}"/>
    <cellStyle name="표준 2 4 2 2 2 2 2" xfId="19224" xr:uid="{21F9FBF4-CE9E-42DC-A80E-7054311F875B}"/>
    <cellStyle name="표준 2 4 2 2 2 2 2 2" xfId="38680" xr:uid="{0595AF11-9272-4967-9EEE-7BB31952CFC8}"/>
    <cellStyle name="표준 2 4 2 2 2 2 3" xfId="28952" xr:uid="{A5346EC0-30AB-49E0-A52D-E3DF5F121541}"/>
    <cellStyle name="표준 2 4 2 2 2 3" xfId="14360" xr:uid="{D7C30645-86ED-4745-AC01-057AA5D34354}"/>
    <cellStyle name="표준 2 4 2 2 2 3 2" xfId="33816" xr:uid="{1029CCE6-3F32-4967-920D-DA40CE35CD7C}"/>
    <cellStyle name="표준 2 4 2 2 2 4" xfId="24088" xr:uid="{6D9074AB-14CE-41F3-AF62-CB37CA595C7E}"/>
    <cellStyle name="표준 2 4 2 2 3" xfId="7064" xr:uid="{C413A058-3286-46D6-A345-1EB5BD7DD2E9}"/>
    <cellStyle name="표준 2 4 2 2 3 2" xfId="16792" xr:uid="{0B080250-66DC-4A8F-B9C2-E34FD34C4601}"/>
    <cellStyle name="표준 2 4 2 2 3 2 2" xfId="36248" xr:uid="{E8C12DB7-88D9-4259-87CA-4A7682D27A0B}"/>
    <cellStyle name="표준 2 4 2 2 3 3" xfId="26520" xr:uid="{35CB70FE-70C5-4AA3-B495-DF4A7492E914}"/>
    <cellStyle name="표준 2 4 2 2 4" xfId="11928" xr:uid="{8AD0721B-D8AB-4BDE-B7D1-40637AFF9E8C}"/>
    <cellStyle name="표준 2 4 2 2 4 2" xfId="31384" xr:uid="{3991B81D-1720-4AF2-B5FA-ADA833D08E01}"/>
    <cellStyle name="표준 2 4 2 2 5" xfId="21656" xr:uid="{78B5A854-E3EE-4B41-8C8A-134184D7F0AF}"/>
    <cellStyle name="표준 2 4 2 3" xfId="3416" xr:uid="{6FC59B69-9E51-403E-9B81-F2841CA62150}"/>
    <cellStyle name="표준 2 4 2 3 2" xfId="8280" xr:uid="{9A80310A-FAD4-4D7C-84ED-1968856B0101}"/>
    <cellStyle name="표준 2 4 2 3 2 2" xfId="18008" xr:uid="{5D4A25F2-A1B9-4E27-A353-D7E2D7E445EB}"/>
    <cellStyle name="표준 2 4 2 3 2 2 2" xfId="37464" xr:uid="{77C4D743-50EF-4D11-9EF8-A2A7C1F74407}"/>
    <cellStyle name="표준 2 4 2 3 2 3" xfId="27736" xr:uid="{2E7D2BEE-4908-4BBD-BCA9-E9A58A9B8F50}"/>
    <cellStyle name="표준 2 4 2 3 3" xfId="13144" xr:uid="{4493B740-D232-45DC-9F0E-ED86924E47FD}"/>
    <cellStyle name="표준 2 4 2 3 3 2" xfId="32600" xr:uid="{156F9013-F561-48BB-9E46-95D907D284A1}"/>
    <cellStyle name="표준 2 4 2 3 4" xfId="22872" xr:uid="{EF804918-483D-4665-8406-78A3758FDCDA}"/>
    <cellStyle name="표준 2 4 2 4" xfId="5848" xr:uid="{56192298-F0CE-4951-BF92-6B0CC76A1363}"/>
    <cellStyle name="표준 2 4 2 4 2" xfId="15576" xr:uid="{F4E3ECAD-2CB5-4773-827D-B7EE564535E0}"/>
    <cellStyle name="표준 2 4 2 4 2 2" xfId="35032" xr:uid="{40485000-F030-4B6F-8AE0-8DBCCEC925A3}"/>
    <cellStyle name="표준 2 4 2 4 3" xfId="25304" xr:uid="{0FD1139F-7635-4A3A-8105-5C54E306DAE5}"/>
    <cellStyle name="표준 2 4 2 5" xfId="10712" xr:uid="{E076AE5B-60B0-4E1B-9A28-64E731828FEC}"/>
    <cellStyle name="표준 2 4 2 5 2" xfId="30168" xr:uid="{BAB90B4D-F0E1-48FD-A645-7AC4F6AF9B7E}"/>
    <cellStyle name="표준 2 4 2 6" xfId="20440" xr:uid="{BCC343F1-62F4-42FF-88FF-70CF3C02EF4D}"/>
    <cellStyle name="표준 2 4 3" xfId="1592" xr:uid="{2F921553-8577-4DAB-951D-7058D5A056C9}"/>
    <cellStyle name="표준 2 4 3 2" xfId="4024" xr:uid="{6FEA0A2F-954F-4AC7-B277-383D0B40BAEE}"/>
    <cellStyle name="표준 2 4 3 2 2" xfId="8888" xr:uid="{80347819-946E-4D50-8E01-C5B6BB9AEF61}"/>
    <cellStyle name="표준 2 4 3 2 2 2" xfId="18616" xr:uid="{10C59001-1DAF-4511-9AE3-2AEC4754FD64}"/>
    <cellStyle name="표준 2 4 3 2 2 2 2" xfId="38072" xr:uid="{BB07E965-1D7D-4FFE-8C85-ECB265BDFA6E}"/>
    <cellStyle name="표준 2 4 3 2 2 3" xfId="28344" xr:uid="{37916CCE-45FA-416E-BED2-07377A7DC4C5}"/>
    <cellStyle name="표준 2 4 3 2 3" xfId="13752" xr:uid="{0AEB7B42-CA32-41F6-A27B-71221E20A653}"/>
    <cellStyle name="표준 2 4 3 2 3 2" xfId="33208" xr:uid="{378E184D-C6D2-4721-9D7E-9815F0366B7A}"/>
    <cellStyle name="표준 2 4 3 2 4" xfId="23480" xr:uid="{05427BEF-A0A7-409B-9B39-817515279091}"/>
    <cellStyle name="표준 2 4 3 3" xfId="6456" xr:uid="{698EB11E-2463-4263-99BF-60722C89C674}"/>
    <cellStyle name="표준 2 4 3 3 2" xfId="16184" xr:uid="{BC2766AD-7CD8-4A5F-9C7D-39CABC0B7235}"/>
    <cellStyle name="표준 2 4 3 3 2 2" xfId="35640" xr:uid="{84331FEA-B07C-4E3A-8759-88CABF57BB72}"/>
    <cellStyle name="표준 2 4 3 3 3" xfId="25912" xr:uid="{A6D2E466-32B9-4095-98AC-F336F19BD1E1}"/>
    <cellStyle name="표준 2 4 3 4" xfId="11320" xr:uid="{13E3B634-902F-4E9F-B827-46C71E8D20B7}"/>
    <cellStyle name="표준 2 4 3 4 2" xfId="30776" xr:uid="{2042C4D1-BCD2-4733-BFF5-4CAFD1068C2D}"/>
    <cellStyle name="표준 2 4 3 5" xfId="21048" xr:uid="{48277A7D-800D-48B6-84A4-3B006BA0B263}"/>
    <cellStyle name="표준 2 4 4" xfId="2808" xr:uid="{84666DC8-9040-40A6-B238-2DA1FE10000B}"/>
    <cellStyle name="표준 2 4 4 2" xfId="7672" xr:uid="{F7870A8A-1C2E-4D10-8465-5C0CB6ED82DF}"/>
    <cellStyle name="표준 2 4 4 2 2" xfId="17400" xr:uid="{4E518CFC-FEB4-48E7-89E0-7D49CC38D545}"/>
    <cellStyle name="표준 2 4 4 2 2 2" xfId="36856" xr:uid="{C4B85FEA-2978-4ABA-965C-236FD3F94183}"/>
    <cellStyle name="표준 2 4 4 2 3" xfId="27128" xr:uid="{F60A6A6E-51B0-4976-BEA0-890127937722}"/>
    <cellStyle name="표준 2 4 4 3" xfId="12536" xr:uid="{67354294-303F-433C-9249-65674E5236DB}"/>
    <cellStyle name="표준 2 4 4 3 2" xfId="31992" xr:uid="{99FD031A-835C-4E1B-B44C-8316919D723F}"/>
    <cellStyle name="표준 2 4 4 4" xfId="22264" xr:uid="{09CD93C5-D216-4003-B0AC-57417D8B3C54}"/>
    <cellStyle name="표준 2 4 5" xfId="5240" xr:uid="{AD371289-878B-4888-B6AC-2B61AE8F6F82}"/>
    <cellStyle name="표준 2 4 5 2" xfId="14968" xr:uid="{6A4FE51A-C3F4-4F78-BF72-F493789D1AA3}"/>
    <cellStyle name="표준 2 4 5 2 2" xfId="34424" xr:uid="{DEE75FCC-419D-4E44-8C86-CB936EE352DD}"/>
    <cellStyle name="표준 2 4 5 3" xfId="24696" xr:uid="{8B5F9CF0-5B06-4350-B692-C58D1C24D7A7}"/>
    <cellStyle name="표준 2 4 6" xfId="10104" xr:uid="{67B3E6F7-4BB2-45D0-B73F-F0B05508ACBC}"/>
    <cellStyle name="표준 2 4 6 2" xfId="29560" xr:uid="{FA1C4427-CDB4-4B1C-A9E0-C99B37F7CD79}"/>
    <cellStyle name="표준 2 4 7" xfId="19832" xr:uid="{65397B7C-2E8A-4AFA-A8BC-5F03D35BE585}"/>
    <cellStyle name="표준 2 5" xfId="680" xr:uid="{A3B675C7-7082-4F37-92B2-D3EECEFF3604}"/>
    <cellStyle name="표준 2 5 2" xfId="1896" xr:uid="{6678A698-9900-4358-8166-CF749C97B003}"/>
    <cellStyle name="표준 2 5 2 2" xfId="4328" xr:uid="{FC312069-AD39-4312-A0CB-33FC5BFD9722}"/>
    <cellStyle name="표준 2 5 2 2 2" xfId="9192" xr:uid="{888FDD54-E0D1-4027-BA91-72B48EE4B763}"/>
    <cellStyle name="표준 2 5 2 2 2 2" xfId="18920" xr:uid="{0803D93E-6F16-4F1F-A702-4CCF0F0AE374}"/>
    <cellStyle name="표준 2 5 2 2 2 2 2" xfId="38376" xr:uid="{7A75D0DA-2844-41E2-A384-5A0BF31B3F96}"/>
    <cellStyle name="표준 2 5 2 2 2 3" xfId="28648" xr:uid="{B6A95E9B-1772-40BD-BC57-41CEAC3D0F78}"/>
    <cellStyle name="표준 2 5 2 2 3" xfId="14056" xr:uid="{55D343A2-C3E4-41EA-A03C-8E54E52A4477}"/>
    <cellStyle name="표준 2 5 2 2 3 2" xfId="33512" xr:uid="{D5EEC90E-13E6-428C-87B6-9666F03B3E06}"/>
    <cellStyle name="표준 2 5 2 2 4" xfId="23784" xr:uid="{6A419822-839F-43F3-9C28-220C74F44424}"/>
    <cellStyle name="표준 2 5 2 3" xfId="6760" xr:uid="{0AB32440-F965-40AC-80DE-A8E9D3F845EF}"/>
    <cellStyle name="표준 2 5 2 3 2" xfId="16488" xr:uid="{56DB3431-E071-436C-87A8-79FCB35067AB}"/>
    <cellStyle name="표준 2 5 2 3 2 2" xfId="35944" xr:uid="{314BD9F0-04F0-4A89-9A32-7D77CF5BBE2E}"/>
    <cellStyle name="표준 2 5 2 3 3" xfId="26216" xr:uid="{CFD9058F-B70E-4139-9E62-DA413F56AF12}"/>
    <cellStyle name="표준 2 5 2 4" xfId="11624" xr:uid="{25B6433A-6E67-4D23-AC65-8B527339AC29}"/>
    <cellStyle name="표준 2 5 2 4 2" xfId="31080" xr:uid="{7873616B-0FCB-4EF4-97AB-786C07148883}"/>
    <cellStyle name="표준 2 5 2 5" xfId="21352" xr:uid="{458CECFB-2EE6-4560-9E4E-93F6B91FEF70}"/>
    <cellStyle name="표준 2 5 3" xfId="3112" xr:uid="{D8CC971D-713F-49A9-B7D9-FF20AAD387BF}"/>
    <cellStyle name="표준 2 5 3 2" xfId="7976" xr:uid="{E8929AFD-49D7-457B-A678-811F4E0AD68F}"/>
    <cellStyle name="표준 2 5 3 2 2" xfId="17704" xr:uid="{91E8C06D-CCBF-4783-A913-D305BAF25B6C}"/>
    <cellStyle name="표준 2 5 3 2 2 2" xfId="37160" xr:uid="{200129D7-76B4-498D-B69E-B24D88B530BB}"/>
    <cellStyle name="표준 2 5 3 2 3" xfId="27432" xr:uid="{58FB337B-AC4A-426D-B76C-53EC9FC10C38}"/>
    <cellStyle name="표준 2 5 3 3" xfId="12840" xr:uid="{ACD8128F-60A9-48DD-A943-424BA7A93F9F}"/>
    <cellStyle name="표준 2 5 3 3 2" xfId="32296" xr:uid="{0F2A3087-D5AD-463E-9F70-B34DF655A6AC}"/>
    <cellStyle name="표준 2 5 3 4" xfId="22568" xr:uid="{B2DC4828-44DB-4E93-B33E-E704C0A29D7B}"/>
    <cellStyle name="표준 2 5 4" xfId="5544" xr:uid="{5A463E00-645B-4FF4-B672-313F43EC21A5}"/>
    <cellStyle name="표준 2 5 4 2" xfId="15272" xr:uid="{11E623AD-5613-45E6-8C67-61D4E2EC9E3A}"/>
    <cellStyle name="표준 2 5 4 2 2" xfId="34728" xr:uid="{F2F5E06B-812A-4DB6-9716-0F1AA03838FC}"/>
    <cellStyle name="표준 2 5 4 3" xfId="25000" xr:uid="{5CDD0541-4CDC-45BE-9EA8-1AB125802FA3}"/>
    <cellStyle name="표준 2 5 5" xfId="10408" xr:uid="{DF316F7F-F498-4A11-97F9-314ACCB1EB86}"/>
    <cellStyle name="표준 2 5 5 2" xfId="29864" xr:uid="{84A13EB8-A022-4391-8EBF-6A3421128D74}"/>
    <cellStyle name="표준 2 5 6" xfId="20136" xr:uid="{3D60158D-24FD-425B-98F7-4A83F4A505D9}"/>
    <cellStyle name="표준 2 6" xfId="1288" xr:uid="{03A03178-BE71-4A9B-AA63-D4E1481D6A48}"/>
    <cellStyle name="표준 2 6 2" xfId="3720" xr:uid="{1DD2BB49-636D-43CD-9FB0-8B8109A10F47}"/>
    <cellStyle name="표준 2 6 2 2" xfId="8584" xr:uid="{C43DD551-F738-472A-84C0-10DC26155B4D}"/>
    <cellStyle name="표준 2 6 2 2 2" xfId="18312" xr:uid="{12494C89-7ECC-4032-A8FF-FD9F26CEEEDC}"/>
    <cellStyle name="표준 2 6 2 2 2 2" xfId="37768" xr:uid="{F6BEA520-8EC9-4B59-98D4-C1B883EA9CB4}"/>
    <cellStyle name="표준 2 6 2 2 3" xfId="28040" xr:uid="{A58AEA34-D9D3-42FF-B6F9-7BB18C3A76E8}"/>
    <cellStyle name="표준 2 6 2 3" xfId="13448" xr:uid="{9D3FE741-D248-44CC-8B86-00C28ADE10B5}"/>
    <cellStyle name="표준 2 6 2 3 2" xfId="32904" xr:uid="{B69808E9-1502-4393-B1E7-61BE9C9F44AB}"/>
    <cellStyle name="표준 2 6 2 4" xfId="23176" xr:uid="{6D20FA5E-209F-4631-B245-D35C7FC8EAA7}"/>
    <cellStyle name="표준 2 6 3" xfId="6152" xr:uid="{28FE9505-C23D-4D66-98EE-7C09ECBF7758}"/>
    <cellStyle name="표준 2 6 3 2" xfId="15880" xr:uid="{177CA78E-B9A1-4C17-9499-FC67FDFB3330}"/>
    <cellStyle name="표준 2 6 3 2 2" xfId="35336" xr:uid="{AFF059AF-3856-4173-A7CF-2316F637E0C7}"/>
    <cellStyle name="표준 2 6 3 3" xfId="25608" xr:uid="{21D0E317-4B34-4699-BC9F-11AC88F0C4FB}"/>
    <cellStyle name="표준 2 6 4" xfId="11016" xr:uid="{2232EFA7-45EF-466C-B3A6-236481C20BE7}"/>
    <cellStyle name="표준 2 6 4 2" xfId="30472" xr:uid="{B98524D9-2D0C-4F68-A6FB-56704B48D91E}"/>
    <cellStyle name="표준 2 6 5" xfId="20744" xr:uid="{12033C44-5988-4686-A650-79F1BF2DB769}"/>
    <cellStyle name="표준 2 7" xfId="2504" xr:uid="{3477515A-FDD5-4EB6-9EE0-78D175616ED0}"/>
    <cellStyle name="표준 2 7 2" xfId="7368" xr:uid="{F0899F92-C003-46C2-AD7E-C69D6CF26299}"/>
    <cellStyle name="표준 2 7 2 2" xfId="17096" xr:uid="{AD714CE4-9B59-409A-B371-17183208BA4E}"/>
    <cellStyle name="표준 2 7 2 2 2" xfId="36552" xr:uid="{8482CB2B-AE6F-4308-AB6C-CC7E18996E21}"/>
    <cellStyle name="표준 2 7 2 3" xfId="26824" xr:uid="{69106DC0-BD34-4CA8-BD05-095356476950}"/>
    <cellStyle name="표준 2 7 3" xfId="12232" xr:uid="{6CD51893-0A1A-486E-A573-60332DA9B274}"/>
    <cellStyle name="표준 2 7 3 2" xfId="31688" xr:uid="{0F2F0615-4CF4-4813-B171-2459527E03F9}"/>
    <cellStyle name="표준 2 7 4" xfId="21960" xr:uid="{756C330D-3BA9-4550-8A1B-7A3EABAA6D58}"/>
    <cellStyle name="표준 2 8" xfId="4936" xr:uid="{FB9A6AD4-280D-4163-9F27-361746E7700B}"/>
    <cellStyle name="표준 2 8 2" xfId="14664" xr:uid="{4313CE79-65B9-4CB9-8A3B-4B89B828A0C3}"/>
    <cellStyle name="표준 2 8 2 2" xfId="34120" xr:uid="{A849AF04-0D1E-4E90-925F-67D12CE603BB}"/>
    <cellStyle name="표준 2 8 3" xfId="24392" xr:uid="{2A1B3598-D3B7-478B-9811-AF7C1CF858A3}"/>
    <cellStyle name="표준 2 9" xfId="9800" xr:uid="{A3144534-977F-4C61-B036-6CEF35FB2A5F}"/>
    <cellStyle name="표준 2 9 2" xfId="29256" xr:uid="{9B5D1543-A3D9-45A0-ADA4-A947DD47874D}"/>
    <cellStyle name="표준 3" xfId="86" xr:uid="{1FE6453D-8C0D-428B-9876-CED24D07DDFD}"/>
    <cellStyle name="표준 4" xfId="87" xr:uid="{5E55311D-EE75-49E0-9E89-6969F46929B9}"/>
    <cellStyle name="표준 4 10" xfId="19548" xr:uid="{A3DBA897-D7ED-42FD-AE89-645C74688EE5}"/>
    <cellStyle name="표준 4 2" xfId="167" xr:uid="{8F05BE20-A6E0-4A8E-BD98-14AD88742E64}"/>
    <cellStyle name="표준 4 2 2" xfId="320" xr:uid="{FDE09CCA-7C1E-4C34-A9F7-A5E3704A52D2}"/>
    <cellStyle name="표준 4 2 2 2" xfId="625" xr:uid="{43AF059E-0181-409D-8A57-9D19938C7877}"/>
    <cellStyle name="표준 4 2 2 2 2" xfId="1233" xr:uid="{06CAC6C1-3F1D-4193-813D-360D0BA5FC08}"/>
    <cellStyle name="표준 4 2 2 2 2 2" xfId="2449" xr:uid="{9E1942AC-A30A-479A-82BE-9F481DBD0B19}"/>
    <cellStyle name="표준 4 2 2 2 2 2 2" xfId="4881" xr:uid="{D81609C0-255C-42ED-8C93-CB6730A213D3}"/>
    <cellStyle name="표준 4 2 2 2 2 2 2 2" xfId="9745" xr:uid="{29A2C635-D779-41AF-9B82-02057C40C927}"/>
    <cellStyle name="표준 4 2 2 2 2 2 2 2 2" xfId="19473" xr:uid="{15E277BF-C3E9-44F5-ADC2-57C58D9C22F6}"/>
    <cellStyle name="표준 4 2 2 2 2 2 2 2 2 2" xfId="38929" xr:uid="{3F36718E-DCE8-415A-8DA4-174329A96359}"/>
    <cellStyle name="표준 4 2 2 2 2 2 2 2 3" xfId="29201" xr:uid="{D83308C6-90FA-40B2-94EB-7E113437A442}"/>
    <cellStyle name="표준 4 2 2 2 2 2 2 3" xfId="14609" xr:uid="{DA331854-56E4-4C7E-BE74-4953CAA8D82C}"/>
    <cellStyle name="표준 4 2 2 2 2 2 2 3 2" xfId="34065" xr:uid="{23B90787-1F27-4156-849D-10E78CF9D028}"/>
    <cellStyle name="표준 4 2 2 2 2 2 2 4" xfId="24337" xr:uid="{349D5557-12B9-4AA3-8FE0-0B11D76F20E5}"/>
    <cellStyle name="표준 4 2 2 2 2 2 3" xfId="7313" xr:uid="{F10F37A3-CF74-4146-AD95-634E4AAFB454}"/>
    <cellStyle name="표준 4 2 2 2 2 2 3 2" xfId="17041" xr:uid="{011228AD-2390-418B-9E02-DDAAC8FF9420}"/>
    <cellStyle name="표준 4 2 2 2 2 2 3 2 2" xfId="36497" xr:uid="{55B7F25B-FBC9-4179-8D9D-2A037938F60C}"/>
    <cellStyle name="표준 4 2 2 2 2 2 3 3" xfId="26769" xr:uid="{5F69EFE5-558A-49E0-9355-A51755D6A318}"/>
    <cellStyle name="표준 4 2 2 2 2 2 4" xfId="12177" xr:uid="{56C8344E-143A-4A5F-8F6C-5902E7BB9992}"/>
    <cellStyle name="표준 4 2 2 2 2 2 4 2" xfId="31633" xr:uid="{75B4B3ED-32F8-4818-B98D-05C02F711130}"/>
    <cellStyle name="표준 4 2 2 2 2 2 5" xfId="21905" xr:uid="{23C5E98D-E285-4946-9BB0-19EBC4095951}"/>
    <cellStyle name="표준 4 2 2 2 2 3" xfId="3665" xr:uid="{2829CC8E-83C2-4C09-A7CA-EC73B370A11E}"/>
    <cellStyle name="표준 4 2 2 2 2 3 2" xfId="8529" xr:uid="{756FF817-19B7-4D14-9702-BD4AC230834C}"/>
    <cellStyle name="표준 4 2 2 2 2 3 2 2" xfId="18257" xr:uid="{08D78F0B-1C48-46C3-96B1-079DFA99E276}"/>
    <cellStyle name="표준 4 2 2 2 2 3 2 2 2" xfId="37713" xr:uid="{AE1DDB5D-EBAC-4AED-B9EF-9CA7D64EDE6E}"/>
    <cellStyle name="표준 4 2 2 2 2 3 2 3" xfId="27985" xr:uid="{ABA8AEF8-124B-4E9E-A374-AD8D3804E352}"/>
    <cellStyle name="표준 4 2 2 2 2 3 3" xfId="13393" xr:uid="{03302467-93E8-4F76-AE28-678B84078F18}"/>
    <cellStyle name="표준 4 2 2 2 2 3 3 2" xfId="32849" xr:uid="{8A1D838F-F750-43FC-8579-E379828516FB}"/>
    <cellStyle name="표준 4 2 2 2 2 3 4" xfId="23121" xr:uid="{8EA6C30A-8FE7-4D3E-B644-CB7C5DDB0A3E}"/>
    <cellStyle name="표준 4 2 2 2 2 4" xfId="6097" xr:uid="{4C74BFB4-FD3F-455E-8060-1FE3845C76FD}"/>
    <cellStyle name="표준 4 2 2 2 2 4 2" xfId="15825" xr:uid="{76D1C9A4-AA7E-43CF-82EF-2CDBB1F2DF26}"/>
    <cellStyle name="표준 4 2 2 2 2 4 2 2" xfId="35281" xr:uid="{7607FBC6-B763-481B-8DFA-CD2CC65D045B}"/>
    <cellStyle name="표준 4 2 2 2 2 4 3" xfId="25553" xr:uid="{A4CAB236-CA7A-4EB9-8E3E-3494FBA5EFD1}"/>
    <cellStyle name="표준 4 2 2 2 2 5" xfId="10961" xr:uid="{471FDD99-17F0-4806-B90E-3F22316F106A}"/>
    <cellStyle name="표준 4 2 2 2 2 5 2" xfId="30417" xr:uid="{FA63C8C0-776E-407B-AB37-EFF67724A754}"/>
    <cellStyle name="표준 4 2 2 2 2 6" xfId="20689" xr:uid="{04998A79-5E0B-48EB-B409-88CAB835C7E9}"/>
    <cellStyle name="표준 4 2 2 2 3" xfId="1841" xr:uid="{DB5B5A89-BC9C-47EB-A672-740B40639089}"/>
    <cellStyle name="표준 4 2 2 2 3 2" xfId="4273" xr:uid="{94F90C7D-12D6-42E0-9D9B-7D1BD6D3EBC1}"/>
    <cellStyle name="표준 4 2 2 2 3 2 2" xfId="9137" xr:uid="{CB033B31-3A2B-4907-BB9B-93B042DC335D}"/>
    <cellStyle name="표준 4 2 2 2 3 2 2 2" xfId="18865" xr:uid="{81F28EA9-8074-45F3-B646-27DBDC190C18}"/>
    <cellStyle name="표준 4 2 2 2 3 2 2 2 2" xfId="38321" xr:uid="{303F72D7-CB2B-4AD8-A156-41BC69991B51}"/>
    <cellStyle name="표준 4 2 2 2 3 2 2 3" xfId="28593" xr:uid="{3A462776-B7F9-4993-AA08-7A802C15501F}"/>
    <cellStyle name="표준 4 2 2 2 3 2 3" xfId="14001" xr:uid="{D87939CE-9A10-4197-B63E-599B3EA4BDAE}"/>
    <cellStyle name="표준 4 2 2 2 3 2 3 2" xfId="33457" xr:uid="{C09D8F4C-72CE-4274-9C71-8CB234FED0AE}"/>
    <cellStyle name="표준 4 2 2 2 3 2 4" xfId="23729" xr:uid="{8611FD6C-42AA-4CB7-8786-8BEB725E39B8}"/>
    <cellStyle name="표준 4 2 2 2 3 3" xfId="6705" xr:uid="{EE4C3436-EBCF-4009-8D6F-142A7A019F40}"/>
    <cellStyle name="표준 4 2 2 2 3 3 2" xfId="16433" xr:uid="{B9064F82-E65C-48FD-964B-7EAB7CE07B5C}"/>
    <cellStyle name="표준 4 2 2 2 3 3 2 2" xfId="35889" xr:uid="{D2157A29-EF32-4371-8AB3-E7DD9AF055FE}"/>
    <cellStyle name="표준 4 2 2 2 3 3 3" xfId="26161" xr:uid="{B1F75326-2559-4A08-936E-BD37BB297BF5}"/>
    <cellStyle name="표준 4 2 2 2 3 4" xfId="11569" xr:uid="{3999DA82-AA7B-4AB1-A259-2CAC40FA8281}"/>
    <cellStyle name="표준 4 2 2 2 3 4 2" xfId="31025" xr:uid="{88A7A1DA-5A1F-4F21-BE53-214EBD58B9A4}"/>
    <cellStyle name="표준 4 2 2 2 3 5" xfId="21297" xr:uid="{C3254364-6D25-4CC1-89D3-A561D553BCBE}"/>
    <cellStyle name="표준 4 2 2 2 4" xfId="3057" xr:uid="{7D21CCD5-9289-4238-874C-ABAB457C6C8C}"/>
    <cellStyle name="표준 4 2 2 2 4 2" xfId="7921" xr:uid="{1AB4C252-FABC-4EC9-A2AF-9BE6BC734EF2}"/>
    <cellStyle name="표준 4 2 2 2 4 2 2" xfId="17649" xr:uid="{A22F7A4B-B7B5-43A6-8F96-096B297E252E}"/>
    <cellStyle name="표준 4 2 2 2 4 2 2 2" xfId="37105" xr:uid="{4F70DF20-0F76-4802-AA2A-6801DE89F510}"/>
    <cellStyle name="표준 4 2 2 2 4 2 3" xfId="27377" xr:uid="{BD7226F3-386F-445F-A7C9-D6A510FCC71D}"/>
    <cellStyle name="표준 4 2 2 2 4 3" xfId="12785" xr:uid="{1B3533AE-AAB5-4376-A6B0-BBF2576A4B2A}"/>
    <cellStyle name="표준 4 2 2 2 4 3 2" xfId="32241" xr:uid="{93FC25EE-751C-4D9E-AD9B-8452A6454498}"/>
    <cellStyle name="표준 4 2 2 2 4 4" xfId="22513" xr:uid="{9A7C4471-15FB-41C8-94B7-E671A0A954FB}"/>
    <cellStyle name="표준 4 2 2 2 5" xfId="5489" xr:uid="{43DB5491-BC67-44C1-BDE5-F1025752AFE4}"/>
    <cellStyle name="표준 4 2 2 2 5 2" xfId="15217" xr:uid="{3E80FFE2-5E1F-487B-A8D5-1BEE04A13958}"/>
    <cellStyle name="표준 4 2 2 2 5 2 2" xfId="34673" xr:uid="{7D75357A-F62B-4C5A-9B0A-98AFEDA23CB4}"/>
    <cellStyle name="표준 4 2 2 2 5 3" xfId="24945" xr:uid="{FD87A838-6EBC-4F57-98A9-9648FF4B2C25}"/>
    <cellStyle name="표준 4 2 2 2 6" xfId="10353" xr:uid="{57CA0A63-EA2A-48DB-AE83-C4D8B5C6FF10}"/>
    <cellStyle name="표준 4 2 2 2 6 2" xfId="29809" xr:uid="{44EB9597-2D1B-4A22-8F76-814BA0E9CB19}"/>
    <cellStyle name="표준 4 2 2 2 7" xfId="20081" xr:uid="{19447A1F-33C2-4F52-8672-FFA764752892}"/>
    <cellStyle name="표준 4 2 2 3" xfId="929" xr:uid="{1C8E02E9-EA1F-4C7C-96CA-A805B49410A6}"/>
    <cellStyle name="표준 4 2 2 3 2" xfId="2145" xr:uid="{374A2D9C-2F8A-41B3-9777-F023AE663174}"/>
    <cellStyle name="표준 4 2 2 3 2 2" xfId="4577" xr:uid="{65A0C366-D7D0-419F-BEFA-955E69E3BEFF}"/>
    <cellStyle name="표준 4 2 2 3 2 2 2" xfId="9441" xr:uid="{FB842FB0-CA11-4F52-BB03-18BA23976CC5}"/>
    <cellStyle name="표준 4 2 2 3 2 2 2 2" xfId="19169" xr:uid="{7D2BB2E6-EDB8-4929-A97A-EA8986A65153}"/>
    <cellStyle name="표준 4 2 2 3 2 2 2 2 2" xfId="38625" xr:uid="{05EE4395-295D-4F86-B1BA-C884E9A06A09}"/>
    <cellStyle name="표준 4 2 2 3 2 2 2 3" xfId="28897" xr:uid="{170BD0A0-3747-4B24-9796-1558CAF6D9D5}"/>
    <cellStyle name="표준 4 2 2 3 2 2 3" xfId="14305" xr:uid="{6E37D59C-AD90-4532-94B8-C750CC685DC9}"/>
    <cellStyle name="표준 4 2 2 3 2 2 3 2" xfId="33761" xr:uid="{E0A399F4-999E-409D-A0C8-80CCD0D2093B}"/>
    <cellStyle name="표준 4 2 2 3 2 2 4" xfId="24033" xr:uid="{20E19199-9278-41A5-90EE-8FFF7B5E2641}"/>
    <cellStyle name="표준 4 2 2 3 2 3" xfId="7009" xr:uid="{5530ABBE-A3EA-44DC-9598-2FC9A401E638}"/>
    <cellStyle name="표준 4 2 2 3 2 3 2" xfId="16737" xr:uid="{8D9F5683-A3F3-450F-AD68-210B362DBA99}"/>
    <cellStyle name="표준 4 2 2 3 2 3 2 2" xfId="36193" xr:uid="{4E5EEE66-1B39-486A-9F44-E7A6C719919A}"/>
    <cellStyle name="표준 4 2 2 3 2 3 3" xfId="26465" xr:uid="{59932C66-1179-4709-8A93-4D6816CEB7AF}"/>
    <cellStyle name="표준 4 2 2 3 2 4" xfId="11873" xr:uid="{2A93BEF5-F974-4248-B1DE-0ED7D9807347}"/>
    <cellStyle name="표준 4 2 2 3 2 4 2" xfId="31329" xr:uid="{31810714-68F9-4FAA-B539-F1396799F9ED}"/>
    <cellStyle name="표준 4 2 2 3 2 5" xfId="21601" xr:uid="{FD4D139C-197E-4E30-9B26-A3432E7D9F85}"/>
    <cellStyle name="표준 4 2 2 3 3" xfId="3361" xr:uid="{B3C69929-3C18-46DE-BC84-D0EF433E8E7F}"/>
    <cellStyle name="표준 4 2 2 3 3 2" xfId="8225" xr:uid="{4183E634-B764-4BCC-91CB-C4BCBA4BA7F1}"/>
    <cellStyle name="표준 4 2 2 3 3 2 2" xfId="17953" xr:uid="{F1D81114-2A2A-487E-B9F3-67CF10886AF2}"/>
    <cellStyle name="표준 4 2 2 3 3 2 2 2" xfId="37409" xr:uid="{C4308F3C-B2E4-40B7-8A4E-1ACE6B8855FC}"/>
    <cellStyle name="표준 4 2 2 3 3 2 3" xfId="27681" xr:uid="{04A439FF-54B9-4270-A001-739791064230}"/>
    <cellStyle name="표준 4 2 2 3 3 3" xfId="13089" xr:uid="{DFC0EE85-D31B-4A75-9BB3-CDD3059C7DF8}"/>
    <cellStyle name="표준 4 2 2 3 3 3 2" xfId="32545" xr:uid="{4F1489CC-1859-430F-A5AE-26EB8FC3377D}"/>
    <cellStyle name="표준 4 2 2 3 3 4" xfId="22817" xr:uid="{0B2799AC-B6D0-4BC2-9DDA-8799A7E4D27F}"/>
    <cellStyle name="표준 4 2 2 3 4" xfId="5793" xr:uid="{5E913181-4BEC-49BF-8F19-8240718563AE}"/>
    <cellStyle name="표준 4 2 2 3 4 2" xfId="15521" xr:uid="{F7A5A703-4440-4598-9344-1FD3BFCFCF63}"/>
    <cellStyle name="표준 4 2 2 3 4 2 2" xfId="34977" xr:uid="{F1D151E2-967D-4846-BD3B-1EC3E6362C93}"/>
    <cellStyle name="표준 4 2 2 3 4 3" xfId="25249" xr:uid="{330450CD-89E0-4EA4-BC7D-555D959FDD16}"/>
    <cellStyle name="표준 4 2 2 3 5" xfId="10657" xr:uid="{D995A983-BF9D-4D70-B93E-F337A3A8B66F}"/>
    <cellStyle name="표준 4 2 2 3 5 2" xfId="30113" xr:uid="{02C726A1-0A30-43CD-9640-35D1DD0F0701}"/>
    <cellStyle name="표준 4 2 2 3 6" xfId="20385" xr:uid="{D8555D87-9D4B-4116-8A79-11C47AFB3788}"/>
    <cellStyle name="표준 4 2 2 4" xfId="1537" xr:uid="{6817CBE0-F9A9-4303-8022-0A0760D60B43}"/>
    <cellStyle name="표준 4 2 2 4 2" xfId="3969" xr:uid="{38097E58-8AEF-439D-AEBF-5A80C3A5319E}"/>
    <cellStyle name="표준 4 2 2 4 2 2" xfId="8833" xr:uid="{9EA75119-EA07-44EC-88F8-570A5DAF0E3E}"/>
    <cellStyle name="표준 4 2 2 4 2 2 2" xfId="18561" xr:uid="{67A68487-367F-4CEB-A573-19271C985216}"/>
    <cellStyle name="표준 4 2 2 4 2 2 2 2" xfId="38017" xr:uid="{FA74E0C6-95DF-4344-B82B-EC2E7A490D44}"/>
    <cellStyle name="표준 4 2 2 4 2 2 3" xfId="28289" xr:uid="{0DA256AC-5F82-4A17-94B6-5A9C1B9732BF}"/>
    <cellStyle name="표준 4 2 2 4 2 3" xfId="13697" xr:uid="{5CA50FB0-9581-4978-899B-583743A1A4CB}"/>
    <cellStyle name="표준 4 2 2 4 2 3 2" xfId="33153" xr:uid="{74A7D37E-2711-4F16-B79A-B25FBBD5D864}"/>
    <cellStyle name="표준 4 2 2 4 2 4" xfId="23425" xr:uid="{56BEDD27-0779-434B-B70C-EA628F6C956A}"/>
    <cellStyle name="표준 4 2 2 4 3" xfId="6401" xr:uid="{C61058B4-EE07-4342-9740-B38F9694C7B3}"/>
    <cellStyle name="표준 4 2 2 4 3 2" xfId="16129" xr:uid="{09E179EE-E672-4947-BEF9-A5EE55A5D6CE}"/>
    <cellStyle name="표준 4 2 2 4 3 2 2" xfId="35585" xr:uid="{8679EAF3-467E-415D-8327-D98B7F82754D}"/>
    <cellStyle name="표준 4 2 2 4 3 3" xfId="25857" xr:uid="{C0A5CBD8-EDDB-40B2-8420-ED68A0041806}"/>
    <cellStyle name="표준 4 2 2 4 4" xfId="11265" xr:uid="{14FF4519-E1AD-489A-8A86-B9EBB1FE2D41}"/>
    <cellStyle name="표준 4 2 2 4 4 2" xfId="30721" xr:uid="{CD77763D-2E21-4FD1-8076-47E2C8687BDD}"/>
    <cellStyle name="표준 4 2 2 4 5" xfId="20993" xr:uid="{0A803CAA-1D2D-48E7-9326-33ECEA7075C6}"/>
    <cellStyle name="표준 4 2 2 5" xfId="2753" xr:uid="{FA152495-2F2A-4F77-AB23-0B933860FE73}"/>
    <cellStyle name="표준 4 2 2 5 2" xfId="7617" xr:uid="{AA7EFC6B-5F8C-4629-9A54-34F4CBFE19B9}"/>
    <cellStyle name="표준 4 2 2 5 2 2" xfId="17345" xr:uid="{1A9E90B7-2C36-4137-BCCE-08B7422DDCD6}"/>
    <cellStyle name="표준 4 2 2 5 2 2 2" xfId="36801" xr:uid="{51851619-1054-475F-843D-B47F1B4E62FC}"/>
    <cellStyle name="표준 4 2 2 5 2 3" xfId="27073" xr:uid="{49B070E6-34D3-4872-9015-BF1C4FF0FD30}"/>
    <cellStyle name="표준 4 2 2 5 3" xfId="12481" xr:uid="{F5A0664F-B195-4D23-AC59-EC9CEF4999D7}"/>
    <cellStyle name="표준 4 2 2 5 3 2" xfId="31937" xr:uid="{210CC4C7-F827-4068-91F0-6C47E2A6DD85}"/>
    <cellStyle name="표준 4 2 2 5 4" xfId="22209" xr:uid="{ED3C86D6-E5CF-4D17-8409-D00FB259FB05}"/>
    <cellStyle name="표준 4 2 2 6" xfId="5185" xr:uid="{598B5321-D6B5-446C-B873-E7586A498C77}"/>
    <cellStyle name="표준 4 2 2 6 2" xfId="14913" xr:uid="{24E1DEE9-F02C-4941-BCD6-0037F4C3D292}"/>
    <cellStyle name="표준 4 2 2 6 2 2" xfId="34369" xr:uid="{3976530F-3505-4329-BD26-78B04BC5D8AC}"/>
    <cellStyle name="표준 4 2 2 6 3" xfId="24641" xr:uid="{E5D2A9F4-03ED-4F9F-95BB-E32320EA7B92}"/>
    <cellStyle name="표준 4 2 2 7" xfId="10049" xr:uid="{0FA59F51-12C4-427B-AB03-824EEB8ECE17}"/>
    <cellStyle name="표준 4 2 2 7 2" xfId="29505" xr:uid="{5CC19EF7-CFD5-4BBC-AD8D-CED134AF0181}"/>
    <cellStyle name="표준 4 2 2 8" xfId="19777" xr:uid="{78546D44-6910-4F16-BE06-8DE96265E68D}"/>
    <cellStyle name="표준 4 2 3" xfId="473" xr:uid="{1B61F5E9-E63E-4D9C-AAEF-A3051A931AF7}"/>
    <cellStyle name="표준 4 2 3 2" xfId="1081" xr:uid="{86D1D398-8046-4B29-A3BF-FEF8241C033E}"/>
    <cellStyle name="표준 4 2 3 2 2" xfId="2297" xr:uid="{DA1255E4-4BBA-4D02-848E-3E06A2745AE3}"/>
    <cellStyle name="표준 4 2 3 2 2 2" xfId="4729" xr:uid="{55BD633B-10DE-4374-895B-841AB035F34B}"/>
    <cellStyle name="표준 4 2 3 2 2 2 2" xfId="9593" xr:uid="{89FEA942-95D4-4387-B2B3-907A9FACF8CC}"/>
    <cellStyle name="표준 4 2 3 2 2 2 2 2" xfId="19321" xr:uid="{ABC6CF9F-E49A-449E-B779-0745D4ED4F2A}"/>
    <cellStyle name="표준 4 2 3 2 2 2 2 2 2" xfId="38777" xr:uid="{D33EB0C1-F78A-47CF-947F-728DBB5AE08D}"/>
    <cellStyle name="표준 4 2 3 2 2 2 2 3" xfId="29049" xr:uid="{8DB6C594-553F-40DD-8DA7-5EE41ACE14C6}"/>
    <cellStyle name="표준 4 2 3 2 2 2 3" xfId="14457" xr:uid="{3EEE012E-0E23-40A0-BCB2-66777DA2C5C6}"/>
    <cellStyle name="표준 4 2 3 2 2 2 3 2" xfId="33913" xr:uid="{B69FC7CC-B404-47A6-8DC6-70FDA4E2BBE3}"/>
    <cellStyle name="표준 4 2 3 2 2 2 4" xfId="24185" xr:uid="{8BF9ECAD-95EE-4806-AB81-5B47608FB9CC}"/>
    <cellStyle name="표준 4 2 3 2 2 3" xfId="7161" xr:uid="{E24781EF-9979-4A76-B310-68CBCCDE1072}"/>
    <cellStyle name="표준 4 2 3 2 2 3 2" xfId="16889" xr:uid="{FB8C1E71-782A-4EEF-97A9-89647BAE9707}"/>
    <cellStyle name="표준 4 2 3 2 2 3 2 2" xfId="36345" xr:uid="{44593C0A-22D3-4C3B-A426-B258FFDA81A5}"/>
    <cellStyle name="표준 4 2 3 2 2 3 3" xfId="26617" xr:uid="{C41D8908-6023-4BAD-BB9F-C082E116B032}"/>
    <cellStyle name="표준 4 2 3 2 2 4" xfId="12025" xr:uid="{7C908D86-5E02-4E5A-B515-FD9193C29BE9}"/>
    <cellStyle name="표준 4 2 3 2 2 4 2" xfId="31481" xr:uid="{A8C9B002-25B7-4200-A6F1-08B5F0A07FF5}"/>
    <cellStyle name="표준 4 2 3 2 2 5" xfId="21753" xr:uid="{A082757A-5AE6-4586-9DA8-8330F17C26CC}"/>
    <cellStyle name="표준 4 2 3 2 3" xfId="3513" xr:uid="{29A0E3EF-A691-4F99-9045-5020AACBDEE4}"/>
    <cellStyle name="표준 4 2 3 2 3 2" xfId="8377" xr:uid="{173B3EDD-01DC-4CE3-975D-5E38E57DF8C1}"/>
    <cellStyle name="표준 4 2 3 2 3 2 2" xfId="18105" xr:uid="{B35070A6-7A29-4DDF-A4D4-761BBFA0AF34}"/>
    <cellStyle name="표준 4 2 3 2 3 2 2 2" xfId="37561" xr:uid="{6FB3E733-00FB-449E-90C2-2D2348A0A7EE}"/>
    <cellStyle name="표준 4 2 3 2 3 2 3" xfId="27833" xr:uid="{843308C1-F362-4904-A557-4DD835DF5E0A}"/>
    <cellStyle name="표준 4 2 3 2 3 3" xfId="13241" xr:uid="{BC987A37-6E54-44C3-A9EA-A3530505DB27}"/>
    <cellStyle name="표준 4 2 3 2 3 3 2" xfId="32697" xr:uid="{3F0DBD74-BD61-4220-9170-2B8B76456406}"/>
    <cellStyle name="표준 4 2 3 2 3 4" xfId="22969" xr:uid="{33AA8B77-9EF8-4245-8452-AF0490C4C00D}"/>
    <cellStyle name="표준 4 2 3 2 4" xfId="5945" xr:uid="{B0DE4AE8-A243-4D62-BDA4-C39EE974D350}"/>
    <cellStyle name="표준 4 2 3 2 4 2" xfId="15673" xr:uid="{E367E6D0-2907-402D-A33B-4E8B0B7FEFB4}"/>
    <cellStyle name="표준 4 2 3 2 4 2 2" xfId="35129" xr:uid="{2DF1ACFF-A027-4D6C-A2C6-DD3344283926}"/>
    <cellStyle name="표준 4 2 3 2 4 3" xfId="25401" xr:uid="{8DC365CA-9964-48B3-B245-DB1AA4F28AB3}"/>
    <cellStyle name="표준 4 2 3 2 5" xfId="10809" xr:uid="{8EC444B1-54CF-4D22-8FFD-1EEBBD73DC2C}"/>
    <cellStyle name="표준 4 2 3 2 5 2" xfId="30265" xr:uid="{F68CC9E2-6A5F-4B9C-A267-01FEE7BF89DD}"/>
    <cellStyle name="표준 4 2 3 2 6" xfId="20537" xr:uid="{9621BE4F-BB31-4E62-94D5-F4AB3EC22D21}"/>
    <cellStyle name="표준 4 2 3 3" xfId="1689" xr:uid="{6DE5F8C1-E08E-45CD-B21B-CD13DE5DC635}"/>
    <cellStyle name="표준 4 2 3 3 2" xfId="4121" xr:uid="{40D7F97D-92DC-433B-90DB-96FB97AB6084}"/>
    <cellStyle name="표준 4 2 3 3 2 2" xfId="8985" xr:uid="{75E7C3DA-140C-47EA-9EA9-1923A1E28738}"/>
    <cellStyle name="표준 4 2 3 3 2 2 2" xfId="18713" xr:uid="{D2BB53AB-2185-4409-AA57-E6E5D78A9B55}"/>
    <cellStyle name="표준 4 2 3 3 2 2 2 2" xfId="38169" xr:uid="{B21CA2A3-3519-4D42-A61D-1E0B62C7107B}"/>
    <cellStyle name="표준 4 2 3 3 2 2 3" xfId="28441" xr:uid="{7FA4DCD9-804F-44F0-81A3-FBC379BBF464}"/>
    <cellStyle name="표준 4 2 3 3 2 3" xfId="13849" xr:uid="{E56B8A39-F3F5-44FB-AC93-9AD385C8B8E8}"/>
    <cellStyle name="표준 4 2 3 3 2 3 2" xfId="33305" xr:uid="{FFEC34B0-9A05-406A-A659-0B90D30D47C6}"/>
    <cellStyle name="표준 4 2 3 3 2 4" xfId="23577" xr:uid="{77D1877F-15EC-46FD-ADF9-3975A0C39CB3}"/>
    <cellStyle name="표준 4 2 3 3 3" xfId="6553" xr:uid="{E3F55490-23E9-4A62-96AF-CC9B44BCA948}"/>
    <cellStyle name="표준 4 2 3 3 3 2" xfId="16281" xr:uid="{8BEB3485-5713-4897-BECB-E9B1E67B7333}"/>
    <cellStyle name="표준 4 2 3 3 3 2 2" xfId="35737" xr:uid="{ECA86A22-7AC4-40E5-89B9-05046CC60F08}"/>
    <cellStyle name="표준 4 2 3 3 3 3" xfId="26009" xr:uid="{18415F49-95F8-4953-A95A-F2BBD930BA3E}"/>
    <cellStyle name="표준 4 2 3 3 4" xfId="11417" xr:uid="{1D67A8F8-F6D9-415E-B947-B23F2641F3FF}"/>
    <cellStyle name="표준 4 2 3 3 4 2" xfId="30873" xr:uid="{B90AC0E8-28FE-4A5B-9252-EF8B0CBF20C2}"/>
    <cellStyle name="표준 4 2 3 3 5" xfId="21145" xr:uid="{7E5A9275-1EDE-45DE-9E3E-CDE99EC86CFB}"/>
    <cellStyle name="표준 4 2 3 4" xfId="2905" xr:uid="{A47CB4A1-8271-4CCA-9ACE-EC8EFBF3BF55}"/>
    <cellStyle name="표준 4 2 3 4 2" xfId="7769" xr:uid="{9990721F-3C0A-4D86-8FA9-05399539C640}"/>
    <cellStyle name="표준 4 2 3 4 2 2" xfId="17497" xr:uid="{02863708-C930-49F2-8952-720299D36CDE}"/>
    <cellStyle name="표준 4 2 3 4 2 2 2" xfId="36953" xr:uid="{D51F6D3D-E314-496E-AE8D-9B7AD74BFEF6}"/>
    <cellStyle name="표준 4 2 3 4 2 3" xfId="27225" xr:uid="{68FBC95B-7CDD-4307-8190-9184B65EE317}"/>
    <cellStyle name="표준 4 2 3 4 3" xfId="12633" xr:uid="{58D14A1D-F8FA-49A7-B454-9AE00F9153B0}"/>
    <cellStyle name="표준 4 2 3 4 3 2" xfId="32089" xr:uid="{A4DF047B-4EE3-4AA9-A7AD-E9AF01110C1C}"/>
    <cellStyle name="표준 4 2 3 4 4" xfId="22361" xr:uid="{B095CAB7-D8EF-41F4-AE43-A2EF34851BA9}"/>
    <cellStyle name="표준 4 2 3 5" xfId="5337" xr:uid="{1FA7553B-5EEA-466F-A060-D23E23855CE6}"/>
    <cellStyle name="표준 4 2 3 5 2" xfId="15065" xr:uid="{3E8FD647-22C2-4FF9-846D-FBA2A5EE33A0}"/>
    <cellStyle name="표준 4 2 3 5 2 2" xfId="34521" xr:uid="{80FA0AC2-E6F0-40FA-A455-48BA4989736F}"/>
    <cellStyle name="표준 4 2 3 5 3" xfId="24793" xr:uid="{B946F8C1-3209-4FE4-A646-68777DB1379A}"/>
    <cellStyle name="표준 4 2 3 6" xfId="10201" xr:uid="{B1339A5F-3462-4998-AAA3-FCE8F574BCC0}"/>
    <cellStyle name="표준 4 2 3 6 2" xfId="29657" xr:uid="{B9375163-EE04-4BE6-AA3A-019E45E36B37}"/>
    <cellStyle name="표준 4 2 3 7" xfId="19929" xr:uid="{7DB5B7EE-5A32-428D-8335-D751AB9785CF}"/>
    <cellStyle name="표준 4 2 4" xfId="777" xr:uid="{40D32435-A2AE-406F-8465-43B52B26E8C5}"/>
    <cellStyle name="표준 4 2 4 2" xfId="1993" xr:uid="{2D7A720D-705C-4FEB-B991-36C3B775DCA4}"/>
    <cellStyle name="표준 4 2 4 2 2" xfId="4425" xr:uid="{A7B4BA31-B9DF-4443-9C29-5D3095305E35}"/>
    <cellStyle name="표준 4 2 4 2 2 2" xfId="9289" xr:uid="{785752F2-27E7-472A-A8C2-D50DCDBC0F9F}"/>
    <cellStyle name="표준 4 2 4 2 2 2 2" xfId="19017" xr:uid="{DE8582AC-C519-4631-8002-377FD20AFD78}"/>
    <cellStyle name="표준 4 2 4 2 2 2 2 2" xfId="38473" xr:uid="{A6670E87-3A8B-4385-B94D-309B4F2C4224}"/>
    <cellStyle name="표준 4 2 4 2 2 2 3" xfId="28745" xr:uid="{5896EF52-A973-4089-A83F-5A0A2971A515}"/>
    <cellStyle name="표준 4 2 4 2 2 3" xfId="14153" xr:uid="{229639D7-8656-42F2-837C-496EE2A18A5C}"/>
    <cellStyle name="표준 4 2 4 2 2 3 2" xfId="33609" xr:uid="{7C707097-E85A-4DC5-91D9-794BD207311F}"/>
    <cellStyle name="표준 4 2 4 2 2 4" xfId="23881" xr:uid="{B8DB3892-AEE5-487E-A284-D738D0F99F17}"/>
    <cellStyle name="표준 4 2 4 2 3" xfId="6857" xr:uid="{BBAFAF50-81A3-4702-90C3-BAF11B8D9CFA}"/>
    <cellStyle name="표준 4 2 4 2 3 2" xfId="16585" xr:uid="{412C1D74-E03E-4B21-ACA8-2EF841223C3D}"/>
    <cellStyle name="표준 4 2 4 2 3 2 2" xfId="36041" xr:uid="{4A257E26-D73F-4D88-8513-CC11399407EA}"/>
    <cellStyle name="표준 4 2 4 2 3 3" xfId="26313" xr:uid="{5FBDEF5F-E159-4E31-89D9-0DE7B30073DE}"/>
    <cellStyle name="표준 4 2 4 2 4" xfId="11721" xr:uid="{B62A7FAE-F803-4169-B76C-68DFDDDEDF3A}"/>
    <cellStyle name="표준 4 2 4 2 4 2" xfId="31177" xr:uid="{6A75114D-F4C9-4036-BA3E-5AF005B6D745}"/>
    <cellStyle name="표준 4 2 4 2 5" xfId="21449" xr:uid="{4F172464-833B-4F4B-AFDB-79F49CBE0B7B}"/>
    <cellStyle name="표준 4 2 4 3" xfId="3209" xr:uid="{83E8CEC6-C905-4FEF-944B-477379447C2B}"/>
    <cellStyle name="표준 4 2 4 3 2" xfId="8073" xr:uid="{82CDC3B7-5060-4BFC-8987-DDF51AD357B7}"/>
    <cellStyle name="표준 4 2 4 3 2 2" xfId="17801" xr:uid="{BD17788A-6EFC-48F0-B842-989A1D4F0D0B}"/>
    <cellStyle name="표준 4 2 4 3 2 2 2" xfId="37257" xr:uid="{BB42E53C-5320-44EA-A779-179C8144428A}"/>
    <cellStyle name="표준 4 2 4 3 2 3" xfId="27529" xr:uid="{3272FBF5-FF57-4B74-9689-3E732FDB92E9}"/>
    <cellStyle name="표준 4 2 4 3 3" xfId="12937" xr:uid="{02BAE66A-A2E1-4551-A8EE-334C0657674F}"/>
    <cellStyle name="표준 4 2 4 3 3 2" xfId="32393" xr:uid="{12F89C5C-6679-4B9F-85F3-8C4248124990}"/>
    <cellStyle name="표준 4 2 4 3 4" xfId="22665" xr:uid="{0B7F9196-A758-4453-95C7-6F0EB2E243E4}"/>
    <cellStyle name="표준 4 2 4 4" xfId="5641" xr:uid="{68B693DC-2FDA-4ECC-B442-1772C64114AB}"/>
    <cellStyle name="표준 4 2 4 4 2" xfId="15369" xr:uid="{9050DFB0-BCE1-44F3-8FBE-B89A40DAFFAA}"/>
    <cellStyle name="표준 4 2 4 4 2 2" xfId="34825" xr:uid="{C3FA0B90-4BB4-45CA-B87A-736B6B811506}"/>
    <cellStyle name="표준 4 2 4 4 3" xfId="25097" xr:uid="{12134E82-9D48-4F71-A9FE-3B088E4B1356}"/>
    <cellStyle name="표준 4 2 4 5" xfId="10505" xr:uid="{FC476BA7-CE72-42DE-AB72-7768E0E385A8}"/>
    <cellStyle name="표준 4 2 4 5 2" xfId="29961" xr:uid="{8B9B08CF-1508-44EA-B996-CF2770B73DFD}"/>
    <cellStyle name="표준 4 2 4 6" xfId="20233" xr:uid="{274207BF-F1DC-4D3F-BE08-E8B79734028E}"/>
    <cellStyle name="표준 4 2 5" xfId="1385" xr:uid="{47A979BD-05A0-430B-AD23-ECA8598E79E2}"/>
    <cellStyle name="표준 4 2 5 2" xfId="3817" xr:uid="{2DD7CFD9-B16B-4A89-8023-65F886BB0C0F}"/>
    <cellStyle name="표준 4 2 5 2 2" xfId="8681" xr:uid="{EAFBA26C-7BA1-4229-8F87-846E838B6EF0}"/>
    <cellStyle name="표준 4 2 5 2 2 2" xfId="18409" xr:uid="{2CE582BE-3A7B-4AF0-AEF2-1D119EE23C8C}"/>
    <cellStyle name="표준 4 2 5 2 2 2 2" xfId="37865" xr:uid="{7DC7AAB3-B391-43BB-9D75-2B5D2FE63DFF}"/>
    <cellStyle name="표준 4 2 5 2 2 3" xfId="28137" xr:uid="{3004A6CC-0467-4F46-9FC9-47194785C1A4}"/>
    <cellStyle name="표준 4 2 5 2 3" xfId="13545" xr:uid="{5D6F2040-05BD-4211-91DF-B2057D90798C}"/>
    <cellStyle name="표준 4 2 5 2 3 2" xfId="33001" xr:uid="{9D21A481-3CCB-4116-AC2C-1990C81C7E05}"/>
    <cellStyle name="표준 4 2 5 2 4" xfId="23273" xr:uid="{25B36EA2-DD46-4717-8263-4AA0F1F9B607}"/>
    <cellStyle name="표준 4 2 5 3" xfId="6249" xr:uid="{F23F7FED-B3AC-49B8-9EAB-1A8300743CD0}"/>
    <cellStyle name="표준 4 2 5 3 2" xfId="15977" xr:uid="{264E7525-A396-449B-8F92-45E913182B7D}"/>
    <cellStyle name="표준 4 2 5 3 2 2" xfId="35433" xr:uid="{B3CA4144-908B-4C8C-9B86-D8D0B9A44B4C}"/>
    <cellStyle name="표준 4 2 5 3 3" xfId="25705" xr:uid="{6F72F117-B977-40DF-BF86-C900934300ED}"/>
    <cellStyle name="표준 4 2 5 4" xfId="11113" xr:uid="{75BCCF64-5594-4C0D-A2AD-CFD42721E99C}"/>
    <cellStyle name="표준 4 2 5 4 2" xfId="30569" xr:uid="{C4EF1DDE-12DD-4DE3-AF91-12B69040E3F4}"/>
    <cellStyle name="표준 4 2 5 5" xfId="20841" xr:uid="{D6A75443-AF3B-4B75-86D3-B58CCC35A034}"/>
    <cellStyle name="표준 4 2 6" xfId="2601" xr:uid="{9D6E5C7B-CA20-4FEC-93D8-809390B8B23B}"/>
    <cellStyle name="표준 4 2 6 2" xfId="7465" xr:uid="{93A8586D-15E4-4A9E-8407-ACAECDE9B4B4}"/>
    <cellStyle name="표준 4 2 6 2 2" xfId="17193" xr:uid="{F1B71211-6405-4F98-AE39-5023491554F1}"/>
    <cellStyle name="표준 4 2 6 2 2 2" xfId="36649" xr:uid="{C0082C7A-6815-4C0A-8555-CAF19DDB81EB}"/>
    <cellStyle name="표준 4 2 6 2 3" xfId="26921" xr:uid="{925AEE48-6B19-41C1-88F4-D883AE64F425}"/>
    <cellStyle name="표준 4 2 6 3" xfId="12329" xr:uid="{98DF8E52-BCC7-4BEB-A559-2424B7AF14D5}"/>
    <cellStyle name="표준 4 2 6 3 2" xfId="31785" xr:uid="{8D4C92C2-AD17-44DE-8DEA-5DAEB0055A18}"/>
    <cellStyle name="표준 4 2 6 4" xfId="22057" xr:uid="{B4E49ECF-DAD7-41B1-AB0B-023911EFE58F}"/>
    <cellStyle name="표준 4 2 7" xfId="5033" xr:uid="{A6ED18E0-E6A1-45AC-8142-B5BB6E0DE47B}"/>
    <cellStyle name="표준 4 2 7 2" xfId="14761" xr:uid="{25F035B2-704B-4FA3-A6FF-C0D280D87D9A}"/>
    <cellStyle name="표준 4 2 7 2 2" xfId="34217" xr:uid="{375C5936-AAAB-4F99-9746-0A15DF6CF33B}"/>
    <cellStyle name="표준 4 2 7 3" xfId="24489" xr:uid="{34B98067-E330-4F57-8F62-6C3A6F1031F8}"/>
    <cellStyle name="표준 4 2 8" xfId="9897" xr:uid="{94F0D371-ADE0-4C0B-9A7E-DB8AD4D1F56F}"/>
    <cellStyle name="표준 4 2 8 2" xfId="29353" xr:uid="{D2414F7F-0264-4A32-AF53-CE346D1DA25E}"/>
    <cellStyle name="표준 4 2 9" xfId="19625" xr:uid="{7E60E6D9-62D7-4EE8-90E0-00A440B99A3F}"/>
    <cellStyle name="표준 4 3" xfId="243" xr:uid="{D0ACE372-FC19-450B-B6D9-F05CF917205A}"/>
    <cellStyle name="표준 4 3 2" xfId="548" xr:uid="{DE532C55-1DF4-4402-978E-BFEDE43832F4}"/>
    <cellStyle name="표준 4 3 2 2" xfId="1156" xr:uid="{212EA134-3562-41B5-BF1E-7B16DC862178}"/>
    <cellStyle name="표준 4 3 2 2 2" xfId="2372" xr:uid="{260A2727-43CF-40BA-B9AD-F0F86E99EB0A}"/>
    <cellStyle name="표준 4 3 2 2 2 2" xfId="4804" xr:uid="{59A52F0F-AF10-4C73-AF7B-4D12CFC1F560}"/>
    <cellStyle name="표준 4 3 2 2 2 2 2" xfId="9668" xr:uid="{45604E3D-BC2D-4426-A89F-D4C282583193}"/>
    <cellStyle name="표준 4 3 2 2 2 2 2 2" xfId="19396" xr:uid="{905DFB96-00CD-4BA5-AC63-B3B5A23053BF}"/>
    <cellStyle name="표준 4 3 2 2 2 2 2 2 2" xfId="38852" xr:uid="{30AC6274-E24C-428B-BFE0-A58DB6C76CD5}"/>
    <cellStyle name="표준 4 3 2 2 2 2 2 3" xfId="29124" xr:uid="{DB0F4156-2D74-49AD-9200-4E77822535A3}"/>
    <cellStyle name="표준 4 3 2 2 2 2 3" xfId="14532" xr:uid="{E8885272-CF3F-47FB-946A-E8E14D88D03D}"/>
    <cellStyle name="표준 4 3 2 2 2 2 3 2" xfId="33988" xr:uid="{B8CBFB13-47C7-4367-A986-5068DA210BAC}"/>
    <cellStyle name="표준 4 3 2 2 2 2 4" xfId="24260" xr:uid="{B28860E0-BC21-45B1-9E03-07A77109DAE6}"/>
    <cellStyle name="표준 4 3 2 2 2 3" xfId="7236" xr:uid="{A7C74523-7EF1-469F-9F5E-6FAAD82391B6}"/>
    <cellStyle name="표준 4 3 2 2 2 3 2" xfId="16964" xr:uid="{9929DF7C-43B4-4667-AB8F-9BEF286B5DEE}"/>
    <cellStyle name="표준 4 3 2 2 2 3 2 2" xfId="36420" xr:uid="{1E7A06CB-35BC-4F3A-9EE8-8C3CD08B1558}"/>
    <cellStyle name="표준 4 3 2 2 2 3 3" xfId="26692" xr:uid="{5B0FCEFC-0860-43D6-BB47-99F738070895}"/>
    <cellStyle name="표준 4 3 2 2 2 4" xfId="12100" xr:uid="{9BEE0267-6793-48C7-8099-7971D6557D46}"/>
    <cellStyle name="표준 4 3 2 2 2 4 2" xfId="31556" xr:uid="{6F2B6709-DB67-46D4-A57A-AC7E13A7DE66}"/>
    <cellStyle name="표준 4 3 2 2 2 5" xfId="21828" xr:uid="{C2A19112-97C3-4831-B5A5-B6D0A10F8E37}"/>
    <cellStyle name="표준 4 3 2 2 3" xfId="3588" xr:uid="{CBD67DAE-1B56-4191-ADAC-44D362C5E602}"/>
    <cellStyle name="표준 4 3 2 2 3 2" xfId="8452" xr:uid="{96A332F4-237B-4F38-80A3-5A192F8ED4D9}"/>
    <cellStyle name="표준 4 3 2 2 3 2 2" xfId="18180" xr:uid="{4A542491-8787-4EDB-AF30-0837352EE113}"/>
    <cellStyle name="표준 4 3 2 2 3 2 2 2" xfId="37636" xr:uid="{7A0A926B-2557-4B8A-98BE-9D05C9271B2C}"/>
    <cellStyle name="표준 4 3 2 2 3 2 3" xfId="27908" xr:uid="{B0BE3D58-39CE-474A-846E-21BCAF17F11B}"/>
    <cellStyle name="표준 4 3 2 2 3 3" xfId="13316" xr:uid="{B40D6883-E4BB-4BE4-B0D9-B1FCCE0E6AF1}"/>
    <cellStyle name="표준 4 3 2 2 3 3 2" xfId="32772" xr:uid="{6E14813D-1860-4EA9-AD42-FCC44BAB3423}"/>
    <cellStyle name="표준 4 3 2 2 3 4" xfId="23044" xr:uid="{AFCBB7EF-A6BC-4831-8CC4-BC458AFBB5BB}"/>
    <cellStyle name="표준 4 3 2 2 4" xfId="6020" xr:uid="{86B818AC-3A79-47EB-A443-D4C83FA113C3}"/>
    <cellStyle name="표준 4 3 2 2 4 2" xfId="15748" xr:uid="{DE834601-E40C-4350-9D2C-FDC21E4E1CF7}"/>
    <cellStyle name="표준 4 3 2 2 4 2 2" xfId="35204" xr:uid="{9B352907-EF5B-4CC3-8852-B8F830587F3E}"/>
    <cellStyle name="표준 4 3 2 2 4 3" xfId="25476" xr:uid="{00570CFE-F513-48F6-8A47-64FF4724E10C}"/>
    <cellStyle name="표준 4 3 2 2 5" xfId="10884" xr:uid="{0B164DFA-F108-42A7-A86F-280D09DCFCE5}"/>
    <cellStyle name="표준 4 3 2 2 5 2" xfId="30340" xr:uid="{76534130-5BB4-421D-BEAA-4F7D74C6AA4C}"/>
    <cellStyle name="표준 4 3 2 2 6" xfId="20612" xr:uid="{92EF6801-CD5B-4FA8-B15D-EE8BA4AB43E4}"/>
    <cellStyle name="표준 4 3 2 3" xfId="1764" xr:uid="{07A09C51-ECA2-406C-9499-AB2FF3B4AFE6}"/>
    <cellStyle name="표준 4 3 2 3 2" xfId="4196" xr:uid="{9CF7B545-3CD7-4C58-B46E-DB55F1F50937}"/>
    <cellStyle name="표준 4 3 2 3 2 2" xfId="9060" xr:uid="{92161777-4073-4EFD-B2EA-D6A2325EC942}"/>
    <cellStyle name="표준 4 3 2 3 2 2 2" xfId="18788" xr:uid="{B6CBAC1C-FBD2-463C-9B81-5A7D69E783FD}"/>
    <cellStyle name="표준 4 3 2 3 2 2 2 2" xfId="38244" xr:uid="{71B855A6-DC92-4787-88FD-81D4CA76C9BA}"/>
    <cellStyle name="표준 4 3 2 3 2 2 3" xfId="28516" xr:uid="{E8366E8C-971E-4858-ABBC-02BAE9BB2864}"/>
    <cellStyle name="표준 4 3 2 3 2 3" xfId="13924" xr:uid="{2CF78928-069E-4140-8F87-BA061F5330B7}"/>
    <cellStyle name="표준 4 3 2 3 2 3 2" xfId="33380" xr:uid="{B4B762D5-C6A2-43B8-8975-88E09DF8F99E}"/>
    <cellStyle name="표준 4 3 2 3 2 4" xfId="23652" xr:uid="{2C57CC13-ED24-48A6-AEBC-38BF1130FACE}"/>
    <cellStyle name="표준 4 3 2 3 3" xfId="6628" xr:uid="{56D1D779-1B92-45DE-9775-DF4B1DF3D576}"/>
    <cellStyle name="표준 4 3 2 3 3 2" xfId="16356" xr:uid="{3423C00F-A3E5-4B36-9E8F-2CB4C792128D}"/>
    <cellStyle name="표준 4 3 2 3 3 2 2" xfId="35812" xr:uid="{72A09076-76A0-4272-BC47-A82747D34723}"/>
    <cellStyle name="표준 4 3 2 3 3 3" xfId="26084" xr:uid="{FA065289-2224-4989-872E-3CD166409BA8}"/>
    <cellStyle name="표준 4 3 2 3 4" xfId="11492" xr:uid="{0694E9B3-5EDA-40B2-AF08-EC4D99B6E48C}"/>
    <cellStyle name="표준 4 3 2 3 4 2" xfId="30948" xr:uid="{3298B477-A49D-4DBC-A56A-2437CB480DBA}"/>
    <cellStyle name="표준 4 3 2 3 5" xfId="21220" xr:uid="{2E319C3D-93D0-4484-B826-F0FCC9E1B5DB}"/>
    <cellStyle name="표준 4 3 2 4" xfId="2980" xr:uid="{6C32AC8A-8615-486A-90FC-7B6CE303495C}"/>
    <cellStyle name="표준 4 3 2 4 2" xfId="7844" xr:uid="{A63A632E-4E25-4EB8-BDB6-A7EE128C1DD8}"/>
    <cellStyle name="표준 4 3 2 4 2 2" xfId="17572" xr:uid="{7A4F7FE5-0E99-496F-B908-40369F36BD26}"/>
    <cellStyle name="표준 4 3 2 4 2 2 2" xfId="37028" xr:uid="{ABA0B83A-C565-4E79-A558-A399F65CE55C}"/>
    <cellStyle name="표준 4 3 2 4 2 3" xfId="27300" xr:uid="{C5464814-4799-444B-AFC0-38CA797ABA27}"/>
    <cellStyle name="표준 4 3 2 4 3" xfId="12708" xr:uid="{2004FF93-425D-4B4E-A4F7-9BE8EE9FC154}"/>
    <cellStyle name="표준 4 3 2 4 3 2" xfId="32164" xr:uid="{99614832-9C94-407D-806B-CF6C96D49D5A}"/>
    <cellStyle name="표준 4 3 2 4 4" xfId="22436" xr:uid="{E65B58D1-6D69-4841-85C3-C9EE0950B6F8}"/>
    <cellStyle name="표준 4 3 2 5" xfId="5412" xr:uid="{44CA9847-9299-4238-9FF9-9DFEFCF173C6}"/>
    <cellStyle name="표준 4 3 2 5 2" xfId="15140" xr:uid="{1581ECDF-D7B8-4382-A433-5231F9A00B32}"/>
    <cellStyle name="표준 4 3 2 5 2 2" xfId="34596" xr:uid="{135CA95C-ED92-4FA9-BF89-6CAC6E2DEF27}"/>
    <cellStyle name="표준 4 3 2 5 3" xfId="24868" xr:uid="{E2A7D03A-B89B-4410-AFA5-D66548DCD331}"/>
    <cellStyle name="표준 4 3 2 6" xfId="10276" xr:uid="{3B1F05BA-1BC5-46C9-9B44-7425B47C40C0}"/>
    <cellStyle name="표준 4 3 2 6 2" xfId="29732" xr:uid="{99E1D452-02A8-4BEB-82D3-012C66F4D06C}"/>
    <cellStyle name="표준 4 3 2 7" xfId="20004" xr:uid="{CA28BB6B-BADC-4ED4-A1FB-5687DBEB4277}"/>
    <cellStyle name="표준 4 3 3" xfId="852" xr:uid="{400D59D1-9B7A-4D05-939E-80728E7E3630}"/>
    <cellStyle name="표준 4 3 3 2" xfId="2068" xr:uid="{ACCF4FDB-6887-4540-9F03-0C4DA55C73BC}"/>
    <cellStyle name="표준 4 3 3 2 2" xfId="4500" xr:uid="{CEF035E2-D774-4FAA-BA20-B9A5D93D50D6}"/>
    <cellStyle name="표준 4 3 3 2 2 2" xfId="9364" xr:uid="{FEBF62EA-B453-47A5-8526-969ABD741D60}"/>
    <cellStyle name="표준 4 3 3 2 2 2 2" xfId="19092" xr:uid="{5B29C136-4DE2-4BB1-93B9-A4B3077A3687}"/>
    <cellStyle name="표준 4 3 3 2 2 2 2 2" xfId="38548" xr:uid="{9B619FD2-50F4-455D-8AD4-73422EFF5781}"/>
    <cellStyle name="표준 4 3 3 2 2 2 3" xfId="28820" xr:uid="{C5E51135-6E40-45FD-9391-B7800989B0AA}"/>
    <cellStyle name="표준 4 3 3 2 2 3" xfId="14228" xr:uid="{209E7C0B-F3DD-47AC-8A87-06F8ECBD752B}"/>
    <cellStyle name="표준 4 3 3 2 2 3 2" xfId="33684" xr:uid="{7FF2E4C5-8980-4F5E-BFEF-5CD2FB27605C}"/>
    <cellStyle name="표준 4 3 3 2 2 4" xfId="23956" xr:uid="{A63B328F-430E-496C-879C-72FCE1968FF5}"/>
    <cellStyle name="표준 4 3 3 2 3" xfId="6932" xr:uid="{58F629E0-0DCE-4B65-B8E5-6C508F10686F}"/>
    <cellStyle name="표준 4 3 3 2 3 2" xfId="16660" xr:uid="{3233EE7B-F801-4119-B66E-18C82BE6CCC0}"/>
    <cellStyle name="표준 4 3 3 2 3 2 2" xfId="36116" xr:uid="{E19581B7-7A4A-4AB7-861F-C5FB4FBE80C4}"/>
    <cellStyle name="표준 4 3 3 2 3 3" xfId="26388" xr:uid="{29FB8119-8942-40AE-B23C-31F69798F2A0}"/>
    <cellStyle name="표준 4 3 3 2 4" xfId="11796" xr:uid="{4950BDDA-357C-4537-9C2A-8690D04A7D4C}"/>
    <cellStyle name="표준 4 3 3 2 4 2" xfId="31252" xr:uid="{803F6342-6116-451B-AD7D-5E13034729A8}"/>
    <cellStyle name="표준 4 3 3 2 5" xfId="21524" xr:uid="{178CF558-959B-46C3-9861-0F63E50EB252}"/>
    <cellStyle name="표준 4 3 3 3" xfId="3284" xr:uid="{28BF8518-EDE3-4FF3-826A-8C8111F0C4C0}"/>
    <cellStyle name="표준 4 3 3 3 2" xfId="8148" xr:uid="{4CA1B2EC-2278-4B01-8AA2-B120335E5BC8}"/>
    <cellStyle name="표준 4 3 3 3 2 2" xfId="17876" xr:uid="{96E353A6-262D-4EB4-A2CA-DFF7CD3D15C8}"/>
    <cellStyle name="표준 4 3 3 3 2 2 2" xfId="37332" xr:uid="{36FCA23C-BFEC-4703-85B7-64D4245643D5}"/>
    <cellStyle name="표준 4 3 3 3 2 3" xfId="27604" xr:uid="{A998934D-EC61-4C72-A24B-48FBC8395C5A}"/>
    <cellStyle name="표준 4 3 3 3 3" xfId="13012" xr:uid="{F499B9FF-136E-4744-9038-58F32E590F1E}"/>
    <cellStyle name="표준 4 3 3 3 3 2" xfId="32468" xr:uid="{584C8358-1DAC-498A-B283-3E268C4D9E49}"/>
    <cellStyle name="표준 4 3 3 3 4" xfId="22740" xr:uid="{352F24B7-6AC0-4D0E-A534-B9FE80C25435}"/>
    <cellStyle name="표준 4 3 3 4" xfId="5716" xr:uid="{D8F0B29A-E0AD-4820-85A1-D4B2BCCB4516}"/>
    <cellStyle name="표준 4 3 3 4 2" xfId="15444" xr:uid="{2DDE6521-DA66-4B9C-9CB5-16D2A6A30494}"/>
    <cellStyle name="표준 4 3 3 4 2 2" xfId="34900" xr:uid="{36224835-A992-4009-BA3A-1C554BEBD3E9}"/>
    <cellStyle name="표준 4 3 3 4 3" xfId="25172" xr:uid="{5F7892A2-D0F5-4FA7-8DC3-9E720C81C14B}"/>
    <cellStyle name="표준 4 3 3 5" xfId="10580" xr:uid="{B30A7F3D-606C-4AFF-BA36-0F74F45A1655}"/>
    <cellStyle name="표준 4 3 3 5 2" xfId="30036" xr:uid="{B512A32D-5338-4FDB-AFBD-7333D0E63B2F}"/>
    <cellStyle name="표준 4 3 3 6" xfId="20308" xr:uid="{063EF031-14C0-48AE-9F88-F62F00F716DC}"/>
    <cellStyle name="표준 4 3 4" xfId="1460" xr:uid="{9BE8B82F-D786-47B4-A645-C4204AA46F86}"/>
    <cellStyle name="표준 4 3 4 2" xfId="3892" xr:uid="{43F033C1-F04A-463E-B021-3CEB300635AB}"/>
    <cellStyle name="표준 4 3 4 2 2" xfId="8756" xr:uid="{5A9DA1D5-BF9F-4D92-811F-59C2D04C6A99}"/>
    <cellStyle name="표준 4 3 4 2 2 2" xfId="18484" xr:uid="{7305444C-E19B-47D8-9710-32B6CB8E4D20}"/>
    <cellStyle name="표준 4 3 4 2 2 2 2" xfId="37940" xr:uid="{E21D6BE7-C1C0-43DB-84AD-354A1DDF0E2F}"/>
    <cellStyle name="표준 4 3 4 2 2 3" xfId="28212" xr:uid="{3597FFAE-F3CD-47D1-89C3-DAF8E154DBEB}"/>
    <cellStyle name="표준 4 3 4 2 3" xfId="13620" xr:uid="{70EBA497-C903-452D-987C-C01C19F195DA}"/>
    <cellStyle name="표준 4 3 4 2 3 2" xfId="33076" xr:uid="{9B10A3C0-4294-4F8F-96E8-1C79371B14B9}"/>
    <cellStyle name="표준 4 3 4 2 4" xfId="23348" xr:uid="{FA56B201-143E-4DC9-BDBA-0398E3C348B7}"/>
    <cellStyle name="표준 4 3 4 3" xfId="6324" xr:uid="{5D4A2E6B-1B82-44A0-8E76-B88C070176F4}"/>
    <cellStyle name="표준 4 3 4 3 2" xfId="16052" xr:uid="{6F017353-7343-4108-AD5E-F4875357F43E}"/>
    <cellStyle name="표준 4 3 4 3 2 2" xfId="35508" xr:uid="{7080B201-D8F4-4C88-9FC1-4043DF9D4C14}"/>
    <cellStyle name="표준 4 3 4 3 3" xfId="25780" xr:uid="{847D8D8C-7528-43A7-BF0A-CCA1E9824FBB}"/>
    <cellStyle name="표준 4 3 4 4" xfId="11188" xr:uid="{31BFDDAF-F96A-40C5-953F-5F9981AFC2D1}"/>
    <cellStyle name="표준 4 3 4 4 2" xfId="30644" xr:uid="{44A00290-A3F6-44A8-ACC7-845EDDF210B0}"/>
    <cellStyle name="표준 4 3 4 5" xfId="20916" xr:uid="{42897C38-9F5A-481C-905F-683874E44D8E}"/>
    <cellStyle name="표준 4 3 5" xfId="2676" xr:uid="{67D817C9-D879-47FE-BF96-F386FFABA5EA}"/>
    <cellStyle name="표준 4 3 5 2" xfId="7540" xr:uid="{8CC9563A-E1BA-4804-AEBB-0E82C8C37DC2}"/>
    <cellStyle name="표준 4 3 5 2 2" xfId="17268" xr:uid="{44A1CBDF-561E-4E79-85C0-AAFEEF267D84}"/>
    <cellStyle name="표준 4 3 5 2 2 2" xfId="36724" xr:uid="{9D61164D-50DA-4D56-B47F-BECA12B9245C}"/>
    <cellStyle name="표준 4 3 5 2 3" xfId="26996" xr:uid="{A2DD2DCA-CEFB-4682-8B44-ABF2A3683DCC}"/>
    <cellStyle name="표준 4 3 5 3" xfId="12404" xr:uid="{7C74049E-68F3-49EC-8D41-014B5C3902DD}"/>
    <cellStyle name="표준 4 3 5 3 2" xfId="31860" xr:uid="{C0775A19-6498-460F-A972-15757187BC42}"/>
    <cellStyle name="표준 4 3 5 4" xfId="22132" xr:uid="{92BE7ECE-ADB9-4FC9-BAB9-3EE5E3B8B394}"/>
    <cellStyle name="표준 4 3 6" xfId="5108" xr:uid="{1FD117E4-A426-4462-9823-315D5F34C167}"/>
    <cellStyle name="표준 4 3 6 2" xfId="14836" xr:uid="{BE2595F2-9EA4-42F5-AA1E-00B045DBF043}"/>
    <cellStyle name="표준 4 3 6 2 2" xfId="34292" xr:uid="{D128E0DA-96A2-4D72-AAC1-CBB4C722F011}"/>
    <cellStyle name="표준 4 3 6 3" xfId="24564" xr:uid="{98F4BC01-7469-4AEC-A7D6-6ADE17CA64FE}"/>
    <cellStyle name="표준 4 3 7" xfId="9972" xr:uid="{DF3AB9EE-6C6D-4CF6-9B44-0DE8B4C6D3E6}"/>
    <cellStyle name="표준 4 3 7 2" xfId="29428" xr:uid="{FB545E43-18C8-4D72-BFD6-93CECEAEB17D}"/>
    <cellStyle name="표준 4 3 8" xfId="19700" xr:uid="{3B20C2FD-9BC3-44AC-A96D-EEDF3CCDA200}"/>
    <cellStyle name="표준 4 4" xfId="396" xr:uid="{0BD01AF7-F1E5-437C-9F56-47028625AC13}"/>
    <cellStyle name="표준 4 4 2" xfId="1004" xr:uid="{F231F39D-F7A1-4818-AB46-53494161D53C}"/>
    <cellStyle name="표준 4 4 2 2" xfId="2220" xr:uid="{CB233C1E-683F-4855-B7B1-A51920DB7562}"/>
    <cellStyle name="표준 4 4 2 2 2" xfId="4652" xr:uid="{773ECD48-3641-4AE2-92C2-AE0192FB48C3}"/>
    <cellStyle name="표준 4 4 2 2 2 2" xfId="9516" xr:uid="{A3958C63-582E-4C48-A4E7-59A4E9E6FC22}"/>
    <cellStyle name="표준 4 4 2 2 2 2 2" xfId="19244" xr:uid="{7912AC74-5902-4E93-9650-929BC3E4AC73}"/>
    <cellStyle name="표준 4 4 2 2 2 2 2 2" xfId="38700" xr:uid="{11F40C42-CF3F-481A-AEC2-ED2D9B01E7D4}"/>
    <cellStyle name="표준 4 4 2 2 2 2 3" xfId="28972" xr:uid="{BD598226-A824-43A0-8D5A-EA731483C40A}"/>
    <cellStyle name="표준 4 4 2 2 2 3" xfId="14380" xr:uid="{1E9EE2BA-6C3E-4D84-BD0F-FB2B23BEEDDF}"/>
    <cellStyle name="표준 4 4 2 2 2 3 2" xfId="33836" xr:uid="{ED464195-8E93-4459-80BD-AAC193FDEE5E}"/>
    <cellStyle name="표준 4 4 2 2 2 4" xfId="24108" xr:uid="{17B57B2B-BCCA-4516-97E8-9F683D11DF19}"/>
    <cellStyle name="표준 4 4 2 2 3" xfId="7084" xr:uid="{444C9B7A-A2D9-41B0-8E48-7E29E22431A3}"/>
    <cellStyle name="표준 4 4 2 2 3 2" xfId="16812" xr:uid="{04B81B01-B724-46C2-94ED-30621BC60624}"/>
    <cellStyle name="표준 4 4 2 2 3 2 2" xfId="36268" xr:uid="{3A2C2126-B5C4-48E1-B7CD-16B259945CFA}"/>
    <cellStyle name="표준 4 4 2 2 3 3" xfId="26540" xr:uid="{5865EDF7-D9D7-483F-BD38-44EA485FE69D}"/>
    <cellStyle name="표준 4 4 2 2 4" xfId="11948" xr:uid="{7C912779-DC1E-4104-A329-C61BC53CB667}"/>
    <cellStyle name="표준 4 4 2 2 4 2" xfId="31404" xr:uid="{C229AEEB-4906-4781-A240-EDEA1B997FF1}"/>
    <cellStyle name="표준 4 4 2 2 5" xfId="21676" xr:uid="{6A8316E3-9616-47D2-99BA-3E29377B698A}"/>
    <cellStyle name="표준 4 4 2 3" xfId="3436" xr:uid="{B6BFCABF-488C-415C-A6C5-2D2626F5DA3D}"/>
    <cellStyle name="표준 4 4 2 3 2" xfId="8300" xr:uid="{C32DEA8B-C8D6-4ECC-A10A-2C3F48BB37F5}"/>
    <cellStyle name="표준 4 4 2 3 2 2" xfId="18028" xr:uid="{15937411-E3D0-45E9-83C6-A0C4A684B815}"/>
    <cellStyle name="표준 4 4 2 3 2 2 2" xfId="37484" xr:uid="{AAC0AF27-E6F0-4079-8D7D-A147E9669860}"/>
    <cellStyle name="표준 4 4 2 3 2 3" xfId="27756" xr:uid="{5E991165-9F80-47B6-B0B9-9C985452D6CA}"/>
    <cellStyle name="표준 4 4 2 3 3" xfId="13164" xr:uid="{BACF7482-A25F-4C16-8DC0-EFAD900CABAF}"/>
    <cellStyle name="표준 4 4 2 3 3 2" xfId="32620" xr:uid="{51D58C0A-8D14-48A0-8049-67630B9F3310}"/>
    <cellStyle name="표준 4 4 2 3 4" xfId="22892" xr:uid="{8EBE8538-06AC-44AD-A574-09C9604CE576}"/>
    <cellStyle name="표준 4 4 2 4" xfId="5868" xr:uid="{181BB901-7B52-493B-A239-D31917F7B7B3}"/>
    <cellStyle name="표준 4 4 2 4 2" xfId="15596" xr:uid="{F815D8CF-BF4A-470F-919B-700774AF1698}"/>
    <cellStyle name="표준 4 4 2 4 2 2" xfId="35052" xr:uid="{BD3C4325-3F9E-422E-B809-3EB5A9F4F6E4}"/>
    <cellStyle name="표준 4 4 2 4 3" xfId="25324" xr:uid="{B316D670-E307-49BC-8E2A-9670E373F6D4}"/>
    <cellStyle name="표준 4 4 2 5" xfId="10732" xr:uid="{F981D811-9FA4-43DE-A1C3-167A289315CC}"/>
    <cellStyle name="표준 4 4 2 5 2" xfId="30188" xr:uid="{2601BC27-83A4-499F-B152-03C292CDF4A9}"/>
    <cellStyle name="표준 4 4 2 6" xfId="20460" xr:uid="{D6A6E441-3B69-4195-A81A-9DC1F9F1FFB8}"/>
    <cellStyle name="표준 4 4 3" xfId="1612" xr:uid="{B918683A-AD6A-4FF3-8554-FD561A54301C}"/>
    <cellStyle name="표준 4 4 3 2" xfId="4044" xr:uid="{D152FCEC-A246-425C-86AF-47B904D4645C}"/>
    <cellStyle name="표준 4 4 3 2 2" xfId="8908" xr:uid="{C0525590-C259-423F-B552-9411BDEEB3AE}"/>
    <cellStyle name="표준 4 4 3 2 2 2" xfId="18636" xr:uid="{B3A27768-4966-4EC2-A02D-70A3328E2ECC}"/>
    <cellStyle name="표준 4 4 3 2 2 2 2" xfId="38092" xr:uid="{82A36E2A-E657-4310-BC52-A1D08DA94B75}"/>
    <cellStyle name="표준 4 4 3 2 2 3" xfId="28364" xr:uid="{09195226-6A7A-491E-A898-926F64E4D810}"/>
    <cellStyle name="표준 4 4 3 2 3" xfId="13772" xr:uid="{42BFF827-39E1-4FB5-B165-99B00885C98D}"/>
    <cellStyle name="표준 4 4 3 2 3 2" xfId="33228" xr:uid="{3B2E2205-09A4-4F2A-9362-3A0E981E85CD}"/>
    <cellStyle name="표준 4 4 3 2 4" xfId="23500" xr:uid="{773DCA8A-27ED-401F-84C7-E7A9356ABB4F}"/>
    <cellStyle name="표준 4 4 3 3" xfId="6476" xr:uid="{931781E3-F0E0-4907-A581-3ED66C71424C}"/>
    <cellStyle name="표준 4 4 3 3 2" xfId="16204" xr:uid="{E36B68E9-0242-48A1-A782-ACB3CA0D8F3B}"/>
    <cellStyle name="표준 4 4 3 3 2 2" xfId="35660" xr:uid="{CAFE51C4-71FB-4A4A-B650-9A736C2401C6}"/>
    <cellStyle name="표준 4 4 3 3 3" xfId="25932" xr:uid="{02D7A4D6-040C-44BA-B51B-FF1C739784BE}"/>
    <cellStyle name="표준 4 4 3 4" xfId="11340" xr:uid="{B124282E-8920-411F-9A74-C13B77C9E43B}"/>
    <cellStyle name="표준 4 4 3 4 2" xfId="30796" xr:uid="{2AA0DC05-457F-4EA5-B34C-6EF0A859432B}"/>
    <cellStyle name="표준 4 4 3 5" xfId="21068" xr:uid="{DD18CCDA-C09D-4A4A-9A09-FB27D97B1D5D}"/>
    <cellStyle name="표준 4 4 4" xfId="2828" xr:uid="{2934807B-BFB0-421B-A7D1-0A76D563590F}"/>
    <cellStyle name="표준 4 4 4 2" xfId="7692" xr:uid="{EE9B001C-1437-4AB8-959B-E97F9076B4D8}"/>
    <cellStyle name="표준 4 4 4 2 2" xfId="17420" xr:uid="{2A7E4B5E-BC17-4F85-A1A8-BAA64B7668F8}"/>
    <cellStyle name="표준 4 4 4 2 2 2" xfId="36876" xr:uid="{28D45AD3-A933-4363-A10E-E214701720E5}"/>
    <cellStyle name="표준 4 4 4 2 3" xfId="27148" xr:uid="{41228E1C-4A90-4752-9043-06CE1F3ABBDC}"/>
    <cellStyle name="표준 4 4 4 3" xfId="12556" xr:uid="{06BB2F58-AD30-4AA3-9AB0-4A11B56D652D}"/>
    <cellStyle name="표준 4 4 4 3 2" xfId="32012" xr:uid="{A0A80C62-0FF2-4F13-9AD8-B68470FEF68E}"/>
    <cellStyle name="표준 4 4 4 4" xfId="22284" xr:uid="{93DE513C-175C-437B-AAB8-C4744F85F9D3}"/>
    <cellStyle name="표준 4 4 5" xfId="5260" xr:uid="{22982583-AAA0-41B6-9388-473D3EF92F74}"/>
    <cellStyle name="표준 4 4 5 2" xfId="14988" xr:uid="{3D8BD749-95C5-4B67-AE0B-600C6F59381F}"/>
    <cellStyle name="표준 4 4 5 2 2" xfId="34444" xr:uid="{A375DCA2-7020-4DDC-8A37-A8D5C98ABA6F}"/>
    <cellStyle name="표준 4 4 5 3" xfId="24716" xr:uid="{746A8084-2275-40CD-BA08-90F7E37B8881}"/>
    <cellStyle name="표준 4 4 6" xfId="10124" xr:uid="{7F37C4B8-6869-419C-807D-BE690BA1FC19}"/>
    <cellStyle name="표준 4 4 6 2" xfId="29580" xr:uid="{80B90681-41C5-4424-AF73-460AEADB2C97}"/>
    <cellStyle name="표준 4 4 7" xfId="19852" xr:uid="{063C07B8-826B-4653-A36F-CC94B8B2CF01}"/>
    <cellStyle name="표준 4 5" xfId="700" xr:uid="{A0546F68-7BC4-4A1D-85CD-829460B0A745}"/>
    <cellStyle name="표준 4 5 2" xfId="1916" xr:uid="{A1A2E643-C009-49E7-AC94-0BA238E1F9AA}"/>
    <cellStyle name="표준 4 5 2 2" xfId="4348" xr:uid="{57BBFDC9-EA0F-4C29-A0E9-3F07957EF058}"/>
    <cellStyle name="표준 4 5 2 2 2" xfId="9212" xr:uid="{B20AFE05-DDF5-4AAF-A32C-37C8F609730A}"/>
    <cellStyle name="표준 4 5 2 2 2 2" xfId="18940" xr:uid="{7A1B3392-8FA2-4188-80D0-5A0553C989E3}"/>
    <cellStyle name="표준 4 5 2 2 2 2 2" xfId="38396" xr:uid="{521B6D32-F8A7-4891-81F5-88F0EF71624B}"/>
    <cellStyle name="표준 4 5 2 2 2 3" xfId="28668" xr:uid="{0BBCC10C-B436-4D97-A315-658F09BC2AC8}"/>
    <cellStyle name="표준 4 5 2 2 3" xfId="14076" xr:uid="{A7963A28-5435-4FCA-A7D3-4B352F540ACA}"/>
    <cellStyle name="표준 4 5 2 2 3 2" xfId="33532" xr:uid="{C4D04EB2-2AC7-4DC8-BBFF-6A7D1E37C2D8}"/>
    <cellStyle name="표준 4 5 2 2 4" xfId="23804" xr:uid="{F1A6D3EF-2E7F-4419-981C-612417AA5CCE}"/>
    <cellStyle name="표준 4 5 2 3" xfId="6780" xr:uid="{A8B6538D-7697-4C00-923D-1454C960BC7D}"/>
    <cellStyle name="표준 4 5 2 3 2" xfId="16508" xr:uid="{149029E8-05A7-4FDA-94D1-8888F1D0DB40}"/>
    <cellStyle name="표준 4 5 2 3 2 2" xfId="35964" xr:uid="{FFA4B2C8-80E3-41D0-8901-4EF8A736445C}"/>
    <cellStyle name="표준 4 5 2 3 3" xfId="26236" xr:uid="{D767479D-D87B-4C32-8276-225DB1F570CB}"/>
    <cellStyle name="표준 4 5 2 4" xfId="11644" xr:uid="{CF48955B-5C97-42F6-92CD-DEADEEE30F9C}"/>
    <cellStyle name="표준 4 5 2 4 2" xfId="31100" xr:uid="{930160DD-1423-4C6B-9696-F31F9CE99B76}"/>
    <cellStyle name="표준 4 5 2 5" xfId="21372" xr:uid="{7FBF9A94-BFD2-4EAC-9E4C-22D0256F2338}"/>
    <cellStyle name="표준 4 5 3" xfId="3132" xr:uid="{5235F80D-894F-4791-85EE-5D2DD951E4E7}"/>
    <cellStyle name="표준 4 5 3 2" xfId="7996" xr:uid="{D42B7628-3161-4124-951E-8F328D5A47C7}"/>
    <cellStyle name="표준 4 5 3 2 2" xfId="17724" xr:uid="{1212CCAD-EF6C-414E-8BBA-E1B08EBEC593}"/>
    <cellStyle name="표준 4 5 3 2 2 2" xfId="37180" xr:uid="{5D98A402-28EC-49CA-9507-FDD08D550349}"/>
    <cellStyle name="표준 4 5 3 2 3" xfId="27452" xr:uid="{7BA5CDBA-E6D0-42EE-A4EE-DFD807DCB7A0}"/>
    <cellStyle name="표준 4 5 3 3" xfId="12860" xr:uid="{62A76F9A-6805-4013-AD80-14213E4D777D}"/>
    <cellStyle name="표준 4 5 3 3 2" xfId="32316" xr:uid="{B5B2B028-6BEA-4714-B164-81BD655107E3}"/>
    <cellStyle name="표준 4 5 3 4" xfId="22588" xr:uid="{598C640A-3DC7-4C31-98DB-DEC4C08F8A7D}"/>
    <cellStyle name="표준 4 5 4" xfId="5564" xr:uid="{96CB92D7-1B37-4A10-A00E-A99D70EA4A60}"/>
    <cellStyle name="표준 4 5 4 2" xfId="15292" xr:uid="{8AFFAF78-03ED-460D-969F-6A2162995DE2}"/>
    <cellStyle name="표준 4 5 4 2 2" xfId="34748" xr:uid="{9B3B72E5-B1AD-4B9C-997F-38945E092BDB}"/>
    <cellStyle name="표준 4 5 4 3" xfId="25020" xr:uid="{DF09EC3E-3372-4047-ACE0-E0597ED7B3B3}"/>
    <cellStyle name="표준 4 5 5" xfId="10428" xr:uid="{8DA3472F-467A-4AB8-BB8F-1F642308A9E5}"/>
    <cellStyle name="표준 4 5 5 2" xfId="29884" xr:uid="{B462C14B-DD59-4C0E-8A89-C33D93126D88}"/>
    <cellStyle name="표준 4 5 6" xfId="20156" xr:uid="{03780BAF-D65E-4393-9723-B35BAE74DD0D}"/>
    <cellStyle name="표준 4 6" xfId="1308" xr:uid="{7886130F-3E65-442F-8EA8-98E6C88D7A79}"/>
    <cellStyle name="표준 4 6 2" xfId="3740" xr:uid="{6FC3CE05-68C2-464A-9C3F-3CDF897AC700}"/>
    <cellStyle name="표준 4 6 2 2" xfId="8604" xr:uid="{183E6974-A39A-46B8-B3A9-3E7F4EC8EAD5}"/>
    <cellStyle name="표준 4 6 2 2 2" xfId="18332" xr:uid="{B153EE83-62CD-45E8-A64A-C6EF349E0467}"/>
    <cellStyle name="표준 4 6 2 2 2 2" xfId="37788" xr:uid="{7A39F38B-6647-4174-82F1-0A967A7648B6}"/>
    <cellStyle name="표준 4 6 2 2 3" xfId="28060" xr:uid="{C1753B3F-BBEA-44D2-8164-2F1EFF43A0DF}"/>
    <cellStyle name="표준 4 6 2 3" xfId="13468" xr:uid="{AB85B395-B240-4671-A24F-5AC2456B163B}"/>
    <cellStyle name="표준 4 6 2 3 2" xfId="32924" xr:uid="{CA8836E3-7B6B-4032-8F78-17F8B0DA10F9}"/>
    <cellStyle name="표준 4 6 2 4" xfId="23196" xr:uid="{625A1FD6-C887-4471-9C0D-377BE158A1DC}"/>
    <cellStyle name="표준 4 6 3" xfId="6172" xr:uid="{FEBC7AEB-0697-4F39-AA53-D23D525DE74A}"/>
    <cellStyle name="표준 4 6 3 2" xfId="15900" xr:uid="{CC890701-119D-4280-A4D1-FCB10E4BA933}"/>
    <cellStyle name="표준 4 6 3 2 2" xfId="35356" xr:uid="{5EEAD5F5-D9E8-44B2-B336-1588EED6A628}"/>
    <cellStyle name="표준 4 6 3 3" xfId="25628" xr:uid="{3765DC65-62EF-4F22-A82A-D5AA936E9F7D}"/>
    <cellStyle name="표준 4 6 4" xfId="11036" xr:uid="{9A8D6C30-C61F-404D-BFA4-3269247C06CC}"/>
    <cellStyle name="표준 4 6 4 2" xfId="30492" xr:uid="{2E582644-B930-4ECB-B237-245F5AB182A3}"/>
    <cellStyle name="표준 4 6 5" xfId="20764" xr:uid="{383A24CE-C914-4E5D-BEF3-0AED08FB944F}"/>
    <cellStyle name="표준 4 7" xfId="2524" xr:uid="{47D4D572-B509-43BC-BAFA-7454A61DA68D}"/>
    <cellStyle name="표준 4 7 2" xfId="7388" xr:uid="{FA6FC998-D5AC-4DA6-A375-A2E9A8F1A48A}"/>
    <cellStyle name="표준 4 7 2 2" xfId="17116" xr:uid="{09F54599-BFD3-4AF2-BD35-007FC4723FC5}"/>
    <cellStyle name="표준 4 7 2 2 2" xfId="36572" xr:uid="{5DB5B2AD-F485-4589-8F8B-1B833A315D63}"/>
    <cellStyle name="표준 4 7 2 3" xfId="26844" xr:uid="{DAC9B837-0DB1-4C0E-97D7-6F5F5081E55C}"/>
    <cellStyle name="표준 4 7 3" xfId="12252" xr:uid="{FEA92E4E-4431-432B-96F1-DCDAB416B3FB}"/>
    <cellStyle name="표준 4 7 3 2" xfId="31708" xr:uid="{B526EC98-84F0-41A6-99F4-BC2F1675AA98}"/>
    <cellStyle name="표준 4 7 4" xfId="21980" xr:uid="{7810847B-6311-4BFF-8D78-2B019E3285C9}"/>
    <cellStyle name="표준 4 8" xfId="4956" xr:uid="{EF5A7A93-DEDE-4D88-9496-5010CBAAF493}"/>
    <cellStyle name="표준 4 8 2" xfId="14684" xr:uid="{0013890F-5161-468D-B364-B75017EBBB62}"/>
    <cellStyle name="표준 4 8 2 2" xfId="34140" xr:uid="{AA183651-ED97-4920-8253-02A950E24519}"/>
    <cellStyle name="표준 4 8 3" xfId="24412" xr:uid="{F3727734-6A10-4485-B002-1190DBC7D4C4}"/>
    <cellStyle name="표준 4 9" xfId="9820" xr:uid="{FFD0AD90-514E-4073-B08F-E2FFDDA17088}"/>
    <cellStyle name="표준 4 9 2" xfId="29276" xr:uid="{AC4AE111-5641-4348-9BD0-8D0C26E129A7}"/>
    <cellStyle name="표준 5" xfId="107" xr:uid="{E6DBC352-2A02-47D1-AC95-5282164134A9}"/>
    <cellStyle name="표준 5 10" xfId="19568" xr:uid="{7C518E75-5C83-4509-A91B-BF8370D25881}"/>
    <cellStyle name="표준 5 2" xfId="187" xr:uid="{518A075F-3532-4101-B4B8-002B8007057F}"/>
    <cellStyle name="표준 5 2 2" xfId="340" xr:uid="{D024EB7A-BF7E-44C7-9A63-1665CC570C9D}"/>
    <cellStyle name="표준 5 2 2 2" xfId="645" xr:uid="{5DCFA6F1-BA3E-4BE7-B8CB-3AE80DE4B5F8}"/>
    <cellStyle name="표준 5 2 2 2 2" xfId="1253" xr:uid="{CB831137-4D47-4C11-B1A5-EB0B39CA2862}"/>
    <cellStyle name="표준 5 2 2 2 2 2" xfId="2469" xr:uid="{37B2B71F-8A15-4DA1-AD10-9138F011B30D}"/>
    <cellStyle name="표준 5 2 2 2 2 2 2" xfId="4901" xr:uid="{35A3BB2F-95C6-4E5E-B113-5BAC5EE64483}"/>
    <cellStyle name="표준 5 2 2 2 2 2 2 2" xfId="9765" xr:uid="{78061384-FB9B-4A04-AC75-4187DC527907}"/>
    <cellStyle name="표준 5 2 2 2 2 2 2 2 2" xfId="19493" xr:uid="{BD07DD30-CFFE-4A9B-942E-B8F08B3A1C44}"/>
    <cellStyle name="표준 5 2 2 2 2 2 2 2 2 2" xfId="38949" xr:uid="{296D8A0E-0F2C-4BA0-8829-E74C41316B23}"/>
    <cellStyle name="표준 5 2 2 2 2 2 2 2 3" xfId="29221" xr:uid="{57ECB048-7371-4FD0-B24C-0B88B51F27C8}"/>
    <cellStyle name="표준 5 2 2 2 2 2 2 3" xfId="14629" xr:uid="{245F348E-B3DC-4CBC-AB4F-68CE05AEB7E8}"/>
    <cellStyle name="표준 5 2 2 2 2 2 2 3 2" xfId="34085" xr:uid="{66383F90-6BAA-4389-9D02-9A1C7BF656D2}"/>
    <cellStyle name="표준 5 2 2 2 2 2 2 4" xfId="24357" xr:uid="{C312E755-DB89-4DC6-B493-F5E8511DEB48}"/>
    <cellStyle name="표준 5 2 2 2 2 2 3" xfId="7333" xr:uid="{3D248A12-561D-4520-964A-AFD108E84004}"/>
    <cellStyle name="표준 5 2 2 2 2 2 3 2" xfId="17061" xr:uid="{817C3747-6429-4454-885B-87809DCA45FE}"/>
    <cellStyle name="표준 5 2 2 2 2 2 3 2 2" xfId="36517" xr:uid="{34C39DBA-486B-4601-967C-96C62F492FC2}"/>
    <cellStyle name="표준 5 2 2 2 2 2 3 3" xfId="26789" xr:uid="{8D83A45C-64F0-4E00-A8B6-F632912918A1}"/>
    <cellStyle name="표준 5 2 2 2 2 2 4" xfId="12197" xr:uid="{31374156-EB38-404A-8429-51C8993DFE70}"/>
    <cellStyle name="표준 5 2 2 2 2 2 4 2" xfId="31653" xr:uid="{54C0D239-419A-4807-89B1-23A43CE401E9}"/>
    <cellStyle name="표준 5 2 2 2 2 2 5" xfId="21925" xr:uid="{D48FDC68-F25B-4A54-84D3-5D3BFEA16037}"/>
    <cellStyle name="표준 5 2 2 2 2 3" xfId="3685" xr:uid="{51D15DAD-1FEB-4F43-B72C-028D9D3986D8}"/>
    <cellStyle name="표준 5 2 2 2 2 3 2" xfId="8549" xr:uid="{1A632AEB-CDCF-453A-ABF3-535F78956D12}"/>
    <cellStyle name="표준 5 2 2 2 2 3 2 2" xfId="18277" xr:uid="{8AE893A6-3142-4286-806A-8027269B3E9C}"/>
    <cellStyle name="표준 5 2 2 2 2 3 2 2 2" xfId="37733" xr:uid="{AC9C8C84-AA09-43D1-9E31-2D868A802974}"/>
    <cellStyle name="표준 5 2 2 2 2 3 2 3" xfId="28005" xr:uid="{FFA20187-EF5E-4F6E-B56F-19A52E57B839}"/>
    <cellStyle name="표준 5 2 2 2 2 3 3" xfId="13413" xr:uid="{142CFFA4-DF51-4FA9-AF52-438EDA9F22BF}"/>
    <cellStyle name="표준 5 2 2 2 2 3 3 2" xfId="32869" xr:uid="{7A340BED-B2FE-4B71-A29E-956F3D0547F2}"/>
    <cellStyle name="표준 5 2 2 2 2 3 4" xfId="23141" xr:uid="{D341089E-8258-4F82-8BFA-F59A93C62D8D}"/>
    <cellStyle name="표준 5 2 2 2 2 4" xfId="6117" xr:uid="{CA598396-BD67-42EA-95B1-C11CE584FC43}"/>
    <cellStyle name="표준 5 2 2 2 2 4 2" xfId="15845" xr:uid="{FF92C5A1-A28E-44FA-AE8D-BDB55E1CBB1D}"/>
    <cellStyle name="표준 5 2 2 2 2 4 2 2" xfId="35301" xr:uid="{837AEEB6-96E0-4070-8EE9-345F0A1D0B40}"/>
    <cellStyle name="표준 5 2 2 2 2 4 3" xfId="25573" xr:uid="{790CB3F2-0C55-498A-B84C-FA9A7DDEA72D}"/>
    <cellStyle name="표준 5 2 2 2 2 5" xfId="10981" xr:uid="{0E848E9B-2C43-4BFC-A9D1-D97E04EAA7B1}"/>
    <cellStyle name="표준 5 2 2 2 2 5 2" xfId="30437" xr:uid="{86C24F03-A2B9-43C5-93CB-4277A4F4938E}"/>
    <cellStyle name="표준 5 2 2 2 2 6" xfId="20709" xr:uid="{4B128E27-49C5-4001-91F4-FACBD5A3C2B7}"/>
    <cellStyle name="표준 5 2 2 2 3" xfId="1861" xr:uid="{B9BF14C1-1B17-4225-80AB-AAAF2CCD7489}"/>
    <cellStyle name="표준 5 2 2 2 3 2" xfId="4293" xr:uid="{D4CA4B48-1527-4E86-8157-E86D430BA81F}"/>
    <cellStyle name="표준 5 2 2 2 3 2 2" xfId="9157" xr:uid="{09FA0E2A-AE35-4143-A3DA-D91584019F5C}"/>
    <cellStyle name="표준 5 2 2 2 3 2 2 2" xfId="18885" xr:uid="{11619CFD-1D24-4EFE-AFA0-2F0BD2554D92}"/>
    <cellStyle name="표준 5 2 2 2 3 2 2 2 2" xfId="38341" xr:uid="{E50D2626-6BE4-4F01-8B44-DDB7D03C17A3}"/>
    <cellStyle name="표준 5 2 2 2 3 2 2 3" xfId="28613" xr:uid="{20CA335B-876B-43E8-A037-85918EF331F3}"/>
    <cellStyle name="표준 5 2 2 2 3 2 3" xfId="14021" xr:uid="{F0A0D4E5-FF30-4E0C-AC90-914D0667F8FA}"/>
    <cellStyle name="표준 5 2 2 2 3 2 3 2" xfId="33477" xr:uid="{44D60C00-8A4A-4CE3-B813-9356F172AE1E}"/>
    <cellStyle name="표준 5 2 2 2 3 2 4" xfId="23749" xr:uid="{880F695C-FD93-40DD-9317-7BC7C4E678A8}"/>
    <cellStyle name="표준 5 2 2 2 3 3" xfId="6725" xr:uid="{6589AACD-484C-425B-AE66-65D31DCF077A}"/>
    <cellStyle name="표준 5 2 2 2 3 3 2" xfId="16453" xr:uid="{AF92223E-7F55-4571-83E3-D97E3277A117}"/>
    <cellStyle name="표준 5 2 2 2 3 3 2 2" xfId="35909" xr:uid="{4C74E140-E076-47A7-B271-6E71E95AF205}"/>
    <cellStyle name="표준 5 2 2 2 3 3 3" xfId="26181" xr:uid="{56B85253-665A-4D07-BF34-DFEDE59A56F2}"/>
    <cellStyle name="표준 5 2 2 2 3 4" xfId="11589" xr:uid="{E65ED6E5-0E19-42FB-AC56-06E8A8156B16}"/>
    <cellStyle name="표준 5 2 2 2 3 4 2" xfId="31045" xr:uid="{96985897-61A6-4418-8348-8D7FF00685A8}"/>
    <cellStyle name="표준 5 2 2 2 3 5" xfId="21317" xr:uid="{6B3F5955-52BA-44BC-BB9D-A93F68EB19E3}"/>
    <cellStyle name="표준 5 2 2 2 4" xfId="3077" xr:uid="{E30F6B93-6F6A-43CB-AED4-CD8E4F2BA55A}"/>
    <cellStyle name="표준 5 2 2 2 4 2" xfId="7941" xr:uid="{0DCC5409-5261-464A-963D-41C7C4EF64A9}"/>
    <cellStyle name="표준 5 2 2 2 4 2 2" xfId="17669" xr:uid="{25B0B002-CC0B-419A-83D8-98F6A7764F31}"/>
    <cellStyle name="표준 5 2 2 2 4 2 2 2" xfId="37125" xr:uid="{2510DD76-70F6-4F8F-BD99-E9B42BDCE397}"/>
    <cellStyle name="표준 5 2 2 2 4 2 3" xfId="27397" xr:uid="{EAD9B54E-A782-4647-9E74-0D2EC46F05CE}"/>
    <cellStyle name="표준 5 2 2 2 4 3" xfId="12805" xr:uid="{DC59BA9F-0288-4EC0-A9C2-7CE646FB9B32}"/>
    <cellStyle name="표준 5 2 2 2 4 3 2" xfId="32261" xr:uid="{DD62E4DC-28BE-48E1-8C15-058EAFC76420}"/>
    <cellStyle name="표준 5 2 2 2 4 4" xfId="22533" xr:uid="{F90462AD-235D-4B8B-86AA-8D5C6ED69E27}"/>
    <cellStyle name="표준 5 2 2 2 5" xfId="5509" xr:uid="{90E4B9D5-7800-4211-A683-4E462BCACBFC}"/>
    <cellStyle name="표준 5 2 2 2 5 2" xfId="15237" xr:uid="{BA43107F-8A81-44DA-8996-12EB05A16BF1}"/>
    <cellStyle name="표준 5 2 2 2 5 2 2" xfId="34693" xr:uid="{179BF493-8EFA-4EB0-8303-4FC2ED01F8EB}"/>
    <cellStyle name="표준 5 2 2 2 5 3" xfId="24965" xr:uid="{B1825E2F-1467-4F71-A3C6-9C98318EC9C4}"/>
    <cellStyle name="표준 5 2 2 2 6" xfId="10373" xr:uid="{33CD06C2-97FE-4DDE-866C-20039F99E884}"/>
    <cellStyle name="표준 5 2 2 2 6 2" xfId="29829" xr:uid="{32ADF2E9-4336-4426-8C56-8EB642BF69D7}"/>
    <cellStyle name="표준 5 2 2 2 7" xfId="20101" xr:uid="{12A311B1-C452-4163-B77B-CB3BCF202CA4}"/>
    <cellStyle name="표준 5 2 2 3" xfId="949" xr:uid="{BB55EAEB-1DD2-40E1-8574-95DAC115E820}"/>
    <cellStyle name="표준 5 2 2 3 2" xfId="2165" xr:uid="{ED5F247B-48E6-4DCB-BDC6-38E45A73DF1D}"/>
    <cellStyle name="표준 5 2 2 3 2 2" xfId="4597" xr:uid="{43BBB38D-9417-4B1B-AE16-88BE42A1954E}"/>
    <cellStyle name="표준 5 2 2 3 2 2 2" xfId="9461" xr:uid="{E209B129-60E9-4A0A-9097-1FA21910CFC8}"/>
    <cellStyle name="표준 5 2 2 3 2 2 2 2" xfId="19189" xr:uid="{C0C2D31C-4FD8-4548-B285-5771E77111FC}"/>
    <cellStyle name="표준 5 2 2 3 2 2 2 2 2" xfId="38645" xr:uid="{FE97B08D-29CA-43A2-8095-F33717D7F6CA}"/>
    <cellStyle name="표준 5 2 2 3 2 2 2 3" xfId="28917" xr:uid="{E1E0C2E8-B32D-4F44-9760-981E39901A7A}"/>
    <cellStyle name="표준 5 2 2 3 2 2 3" xfId="14325" xr:uid="{68F5F24F-27B1-47FE-8D5F-D00AF6602D17}"/>
    <cellStyle name="표준 5 2 2 3 2 2 3 2" xfId="33781" xr:uid="{15092397-849F-46F6-812E-7674827E5B4A}"/>
    <cellStyle name="표준 5 2 2 3 2 2 4" xfId="24053" xr:uid="{87E2ACE1-7FC1-4C23-9C72-6307D6F23274}"/>
    <cellStyle name="표준 5 2 2 3 2 3" xfId="7029" xr:uid="{310B5106-7EC0-41A2-8113-DAE10CB8F009}"/>
    <cellStyle name="표준 5 2 2 3 2 3 2" xfId="16757" xr:uid="{3991156B-B406-43D3-BC2E-A88196266ADE}"/>
    <cellStyle name="표준 5 2 2 3 2 3 2 2" xfId="36213" xr:uid="{8464FEBF-8AD3-4E0E-9257-866E637CA7DC}"/>
    <cellStyle name="표준 5 2 2 3 2 3 3" xfId="26485" xr:uid="{08F6CA21-444A-440D-AE87-6EF45D54209F}"/>
    <cellStyle name="표준 5 2 2 3 2 4" xfId="11893" xr:uid="{6DC0211B-3B35-40F6-9C55-D963E439CE0B}"/>
    <cellStyle name="표준 5 2 2 3 2 4 2" xfId="31349" xr:uid="{58BE54A6-E55A-4E99-B942-6445282CA67B}"/>
    <cellStyle name="표준 5 2 2 3 2 5" xfId="21621" xr:uid="{F450D56F-1BBE-40E8-B823-BD0B58EC5177}"/>
    <cellStyle name="표준 5 2 2 3 3" xfId="3381" xr:uid="{F5BB0E0B-583F-42EF-AD07-F5A3ADFD921C}"/>
    <cellStyle name="표준 5 2 2 3 3 2" xfId="8245" xr:uid="{7B3ADC5A-B3BC-4ACC-B732-202D9E702E76}"/>
    <cellStyle name="표준 5 2 2 3 3 2 2" xfId="17973" xr:uid="{3473EE39-73A5-4BA5-830F-7425889BC0BA}"/>
    <cellStyle name="표준 5 2 2 3 3 2 2 2" xfId="37429" xr:uid="{4EBD29C4-AD33-430C-9B75-897A07C2D243}"/>
    <cellStyle name="표준 5 2 2 3 3 2 3" xfId="27701" xr:uid="{36519D33-BCA9-42E2-9516-4D0BEC6ED9EC}"/>
    <cellStyle name="표준 5 2 2 3 3 3" xfId="13109" xr:uid="{CDBCDCC4-3E6C-4E44-815B-80E65D060D04}"/>
    <cellStyle name="표준 5 2 2 3 3 3 2" xfId="32565" xr:uid="{3712166F-1281-421E-8AEE-15BD4624F7CD}"/>
    <cellStyle name="표준 5 2 2 3 3 4" xfId="22837" xr:uid="{95182172-A174-47F7-8B24-A41E2850B8C8}"/>
    <cellStyle name="표준 5 2 2 3 4" xfId="5813" xr:uid="{04683590-69A3-4261-B2DB-FBBE678EE285}"/>
    <cellStyle name="표준 5 2 2 3 4 2" xfId="15541" xr:uid="{CC60DB87-D5D6-4A62-AB09-DF5DCC6FEA34}"/>
    <cellStyle name="표준 5 2 2 3 4 2 2" xfId="34997" xr:uid="{83C1C8C7-CE94-467E-9328-3ED68B65100E}"/>
    <cellStyle name="표준 5 2 2 3 4 3" xfId="25269" xr:uid="{1ABD67C1-F471-48FD-8DD4-B3D6D3D1C03D}"/>
    <cellStyle name="표준 5 2 2 3 5" xfId="10677" xr:uid="{5DBBB2D3-1480-4719-B8C0-BC0D2066D3A1}"/>
    <cellStyle name="표준 5 2 2 3 5 2" xfId="30133" xr:uid="{7CC4E8D8-42B4-415E-A588-FB1A6F67541C}"/>
    <cellStyle name="표준 5 2 2 3 6" xfId="20405" xr:uid="{D0A5DFF3-D7B2-4D1B-ACDF-1D593BFEF3B2}"/>
    <cellStyle name="표준 5 2 2 4" xfId="1557" xr:uid="{60AAF590-C329-402C-80EA-38E59D690D9F}"/>
    <cellStyle name="표준 5 2 2 4 2" xfId="3989" xr:uid="{F52F0678-877D-40C7-A50E-9C759942E102}"/>
    <cellStyle name="표준 5 2 2 4 2 2" xfId="8853" xr:uid="{C4A615CA-0D03-4F50-B082-DC4E7B75A364}"/>
    <cellStyle name="표준 5 2 2 4 2 2 2" xfId="18581" xr:uid="{72608760-2F1D-4580-ACA5-73650879ECAF}"/>
    <cellStyle name="표준 5 2 2 4 2 2 2 2" xfId="38037" xr:uid="{E19D110A-A007-4273-8EF8-93A55A1D0A66}"/>
    <cellStyle name="표준 5 2 2 4 2 2 3" xfId="28309" xr:uid="{B4E6AB20-2855-417B-99F0-E6BFB482DAA6}"/>
    <cellStyle name="표준 5 2 2 4 2 3" xfId="13717" xr:uid="{90BB83ED-C401-468F-BAD7-70F01360233C}"/>
    <cellStyle name="표준 5 2 2 4 2 3 2" xfId="33173" xr:uid="{E77EEF40-6F48-4F2E-AA1F-8BE20C6DB022}"/>
    <cellStyle name="표준 5 2 2 4 2 4" xfId="23445" xr:uid="{7174296E-2854-4B00-A34C-1209D2CD1AC7}"/>
    <cellStyle name="표준 5 2 2 4 3" xfId="6421" xr:uid="{41D298D0-B5AC-424B-BF8E-D6E3C8A908FA}"/>
    <cellStyle name="표준 5 2 2 4 3 2" xfId="16149" xr:uid="{6602485A-D1E8-4D29-B65A-8255A273B66F}"/>
    <cellStyle name="표준 5 2 2 4 3 2 2" xfId="35605" xr:uid="{C91FF5AA-CF94-4D67-A590-4AD81605BEAA}"/>
    <cellStyle name="표준 5 2 2 4 3 3" xfId="25877" xr:uid="{AC208071-9073-4098-9DDE-665BA00E9300}"/>
    <cellStyle name="표준 5 2 2 4 4" xfId="11285" xr:uid="{FAEA3CA5-357F-4092-9B40-ED67A8BE95C6}"/>
    <cellStyle name="표준 5 2 2 4 4 2" xfId="30741" xr:uid="{8AE9F97C-D36A-4539-B0B2-BD1E580AD4E9}"/>
    <cellStyle name="표준 5 2 2 4 5" xfId="21013" xr:uid="{C5094CDC-E7C1-463A-B9C4-71D5E4BF01B3}"/>
    <cellStyle name="표준 5 2 2 5" xfId="2773" xr:uid="{5A8F4C89-13BE-40D7-A18C-3E0526596F0C}"/>
    <cellStyle name="표준 5 2 2 5 2" xfId="7637" xr:uid="{31D4D81A-1CDE-432B-875D-82437FD82124}"/>
    <cellStyle name="표준 5 2 2 5 2 2" xfId="17365" xr:uid="{6233E6FD-A51A-4FEA-8C75-54617DA488A6}"/>
    <cellStyle name="표준 5 2 2 5 2 2 2" xfId="36821" xr:uid="{FAA7547D-B1FD-4013-B9FD-9C71BEF48A1B}"/>
    <cellStyle name="표준 5 2 2 5 2 3" xfId="27093" xr:uid="{D8B1D773-BD11-4683-B636-6FF1C2ED0A1E}"/>
    <cellStyle name="표준 5 2 2 5 3" xfId="12501" xr:uid="{741760C8-D700-4D7B-BB7A-433DF2D2BA88}"/>
    <cellStyle name="표준 5 2 2 5 3 2" xfId="31957" xr:uid="{7A029F28-8409-493A-BB7D-86B228FDE370}"/>
    <cellStyle name="표준 5 2 2 5 4" xfId="22229" xr:uid="{B3D37898-BCD4-4877-94BE-3C07D124AF93}"/>
    <cellStyle name="표준 5 2 2 6" xfId="5205" xr:uid="{90975A0B-6B83-47D8-9636-6D55CBAD2143}"/>
    <cellStyle name="표준 5 2 2 6 2" xfId="14933" xr:uid="{A13F7B90-C48C-4DA0-A723-C0840B4F4406}"/>
    <cellStyle name="표준 5 2 2 6 2 2" xfId="34389" xr:uid="{7F4406BE-0B8A-4889-A9F4-C3351FFAEFA5}"/>
    <cellStyle name="표준 5 2 2 6 3" xfId="24661" xr:uid="{0515EA3A-4228-4332-9E44-9ABD8500E669}"/>
    <cellStyle name="표준 5 2 2 7" xfId="10069" xr:uid="{100CA9F8-5A45-4B17-8A85-788E03905C35}"/>
    <cellStyle name="표준 5 2 2 7 2" xfId="29525" xr:uid="{EEE16D45-A76E-4B84-9410-BEA96DBAD416}"/>
    <cellStyle name="표준 5 2 2 8" xfId="19797" xr:uid="{9F24726D-D98A-4023-8E1B-D37A2F39E0BC}"/>
    <cellStyle name="표준 5 2 3" xfId="493" xr:uid="{F3B6983D-C462-4325-8E37-C799A1898F2F}"/>
    <cellStyle name="표준 5 2 3 2" xfId="1101" xr:uid="{D65E78F1-F43C-4662-9973-339AABECD88C}"/>
    <cellStyle name="표준 5 2 3 2 2" xfId="2317" xr:uid="{B0568DF7-B9D7-4964-B22D-829866FAEB35}"/>
    <cellStyle name="표준 5 2 3 2 2 2" xfId="4749" xr:uid="{CC6B67FC-374C-4D0D-AC10-34E22AD26EFA}"/>
    <cellStyle name="표준 5 2 3 2 2 2 2" xfId="9613" xr:uid="{3EEAAB86-F7F9-45B9-9441-5BE3E37FC907}"/>
    <cellStyle name="표준 5 2 3 2 2 2 2 2" xfId="19341" xr:uid="{D3EBDD42-589A-4D8D-8A25-A632810AEAB0}"/>
    <cellStyle name="표준 5 2 3 2 2 2 2 2 2" xfId="38797" xr:uid="{51F83B0A-6ED7-481A-AA5E-B8556CDF4027}"/>
    <cellStyle name="표준 5 2 3 2 2 2 2 3" xfId="29069" xr:uid="{DEFE0821-53E0-4EFE-8221-0BB1C74B8BEF}"/>
    <cellStyle name="표준 5 2 3 2 2 2 3" xfId="14477" xr:uid="{AE8B75F0-A3B1-4615-AEBE-5B8860DC1265}"/>
    <cellStyle name="표준 5 2 3 2 2 2 3 2" xfId="33933" xr:uid="{514B401E-D4C0-4578-825C-85861A509534}"/>
    <cellStyle name="표준 5 2 3 2 2 2 4" xfId="24205" xr:uid="{AF7261BA-9E3C-4C05-9069-590C181202B6}"/>
    <cellStyle name="표준 5 2 3 2 2 3" xfId="7181" xr:uid="{83FB9E8B-3E01-43BD-99E3-2E0BD32A3D46}"/>
    <cellStyle name="표준 5 2 3 2 2 3 2" xfId="16909" xr:uid="{75960E3F-2C2F-4341-B561-78FB288DD0DC}"/>
    <cellStyle name="표준 5 2 3 2 2 3 2 2" xfId="36365" xr:uid="{AC4D9BD0-18B1-4882-99BC-7EB74BF9B4D1}"/>
    <cellStyle name="표준 5 2 3 2 2 3 3" xfId="26637" xr:uid="{4B8B951B-C0E1-4110-93D5-FB6756B8A0C1}"/>
    <cellStyle name="표준 5 2 3 2 2 4" xfId="12045" xr:uid="{72F86916-A73B-4D87-B0DF-060E0AFE5FE5}"/>
    <cellStyle name="표준 5 2 3 2 2 4 2" xfId="31501" xr:uid="{F09225A1-FBFA-4CAA-A362-C01AC2220723}"/>
    <cellStyle name="표준 5 2 3 2 2 5" xfId="21773" xr:uid="{0472134C-A187-4165-947B-9E5703025047}"/>
    <cellStyle name="표준 5 2 3 2 3" xfId="3533" xr:uid="{F3C178FE-2D52-468E-A4C0-0D5B23A1BEEC}"/>
    <cellStyle name="표준 5 2 3 2 3 2" xfId="8397" xr:uid="{540D6E2F-BA58-45F4-9ADC-823CB5E9B8D8}"/>
    <cellStyle name="표준 5 2 3 2 3 2 2" xfId="18125" xr:uid="{99DE7B1B-8E70-400F-975C-7FE3BE58308E}"/>
    <cellStyle name="표준 5 2 3 2 3 2 2 2" xfId="37581" xr:uid="{6374CAC0-D8D8-47C4-8BA6-C652FA66C78E}"/>
    <cellStyle name="표준 5 2 3 2 3 2 3" xfId="27853" xr:uid="{2E37F48A-1A76-4EBB-8B53-3717F9BC318D}"/>
    <cellStyle name="표준 5 2 3 2 3 3" xfId="13261" xr:uid="{3B36D7AC-031E-4ECB-B476-933F198B8346}"/>
    <cellStyle name="표준 5 2 3 2 3 3 2" xfId="32717" xr:uid="{8BF29EDC-62F5-4F3F-87D6-7A4D1AF25F9D}"/>
    <cellStyle name="표준 5 2 3 2 3 4" xfId="22989" xr:uid="{F9C326EC-CBA5-4F16-8BD5-86DFC4B44D50}"/>
    <cellStyle name="표준 5 2 3 2 4" xfId="5965" xr:uid="{EC712807-B1F0-4205-8EDF-17DC062F8051}"/>
    <cellStyle name="표준 5 2 3 2 4 2" xfId="15693" xr:uid="{BA2368F3-F971-4AB0-9390-D68CED6D0A9C}"/>
    <cellStyle name="표준 5 2 3 2 4 2 2" xfId="35149" xr:uid="{06B8028D-67F5-44A5-862F-90A72D0E77EB}"/>
    <cellStyle name="표준 5 2 3 2 4 3" xfId="25421" xr:uid="{883F241F-CF3C-4CAE-9E09-E3BEE2E5133E}"/>
    <cellStyle name="표준 5 2 3 2 5" xfId="10829" xr:uid="{7B23962F-17A3-48C0-B45E-91D35DED3289}"/>
    <cellStyle name="표준 5 2 3 2 5 2" xfId="30285" xr:uid="{3658E1AA-3BD7-4325-80AC-2BF3F9343031}"/>
    <cellStyle name="표준 5 2 3 2 6" xfId="20557" xr:uid="{41D8F923-2AB2-4643-8BE7-59D2A13FF880}"/>
    <cellStyle name="표준 5 2 3 3" xfId="1709" xr:uid="{45103B71-8F47-40D4-86D5-BF47BC5D4EC6}"/>
    <cellStyle name="표준 5 2 3 3 2" xfId="4141" xr:uid="{756CD5D3-BB7F-492A-8996-746427D7D3F6}"/>
    <cellStyle name="표준 5 2 3 3 2 2" xfId="9005" xr:uid="{3BD707AD-4F4C-4213-B292-DCB27F946EA2}"/>
    <cellStyle name="표준 5 2 3 3 2 2 2" xfId="18733" xr:uid="{E49DE97E-C398-424E-9385-3D450C3926C1}"/>
    <cellStyle name="표준 5 2 3 3 2 2 2 2" xfId="38189" xr:uid="{ACB83ACB-D1AD-4401-B11B-B542F49843B0}"/>
    <cellStyle name="표준 5 2 3 3 2 2 3" xfId="28461" xr:uid="{D117D53F-88EA-4E2A-84F7-C43DBB09677A}"/>
    <cellStyle name="표준 5 2 3 3 2 3" xfId="13869" xr:uid="{4A9FD859-61EF-4302-8E9D-76C4D8871313}"/>
    <cellStyle name="표준 5 2 3 3 2 3 2" xfId="33325" xr:uid="{1CD98F58-6A35-4B9D-901B-491191980C91}"/>
    <cellStyle name="표준 5 2 3 3 2 4" xfId="23597" xr:uid="{5C918B8E-2109-4259-9820-CA0110C1FC73}"/>
    <cellStyle name="표준 5 2 3 3 3" xfId="6573" xr:uid="{012C3DBF-2DA5-4081-BF48-C7625193A8D7}"/>
    <cellStyle name="표준 5 2 3 3 3 2" xfId="16301" xr:uid="{F3225F3B-53BC-4028-A2C5-86953200C713}"/>
    <cellStyle name="표준 5 2 3 3 3 2 2" xfId="35757" xr:uid="{3C91E373-8996-456B-B9C2-05C28FBDA8A4}"/>
    <cellStyle name="표준 5 2 3 3 3 3" xfId="26029" xr:uid="{66EA6105-BFD2-4023-94AF-AC9A0B06AA17}"/>
    <cellStyle name="표준 5 2 3 3 4" xfId="11437" xr:uid="{EE549CA3-509E-46E1-8A32-A49873D5E2FD}"/>
    <cellStyle name="표준 5 2 3 3 4 2" xfId="30893" xr:uid="{637D68ED-BAB1-4154-8EC9-8EF8C09A844C}"/>
    <cellStyle name="표준 5 2 3 3 5" xfId="21165" xr:uid="{608F0900-4516-4DE5-BB43-F69BF166FCE3}"/>
    <cellStyle name="표준 5 2 3 4" xfId="2925" xr:uid="{06D25067-555C-4D92-BB08-214C2EEF7BFF}"/>
    <cellStyle name="표준 5 2 3 4 2" xfId="7789" xr:uid="{2DEC3E12-656E-4F1E-996F-BFAE0CE716C2}"/>
    <cellStyle name="표준 5 2 3 4 2 2" xfId="17517" xr:uid="{BDB2335B-853F-4AF6-B13F-EAC9A593E136}"/>
    <cellStyle name="표준 5 2 3 4 2 2 2" xfId="36973" xr:uid="{2387F531-5ED4-44A3-B6EA-A547B2AC73D0}"/>
    <cellStyle name="표준 5 2 3 4 2 3" xfId="27245" xr:uid="{A11C197D-E592-463A-A72E-C917DFEC8061}"/>
    <cellStyle name="표준 5 2 3 4 3" xfId="12653" xr:uid="{DC1030D6-03B2-46FE-ACC1-5439D2A42D83}"/>
    <cellStyle name="표준 5 2 3 4 3 2" xfId="32109" xr:uid="{AA456E33-2D58-4630-9875-49005EC0028E}"/>
    <cellStyle name="표준 5 2 3 4 4" xfId="22381" xr:uid="{1EE1FA56-4EB4-4176-9E2E-E3EA8A1C715D}"/>
    <cellStyle name="표준 5 2 3 5" xfId="5357" xr:uid="{D6891C1F-163B-48CE-BD9E-81C6B5EF2109}"/>
    <cellStyle name="표준 5 2 3 5 2" xfId="15085" xr:uid="{9DDE184E-0191-4035-AEDD-492FA10E9585}"/>
    <cellStyle name="표준 5 2 3 5 2 2" xfId="34541" xr:uid="{AAED7465-7349-4782-8851-F334FD27C984}"/>
    <cellStyle name="표준 5 2 3 5 3" xfId="24813" xr:uid="{6125CB36-AE5C-44ED-8241-F48674219503}"/>
    <cellStyle name="표준 5 2 3 6" xfId="10221" xr:uid="{6165A084-7BA2-480C-8ED0-1D8C3D04D32C}"/>
    <cellStyle name="표준 5 2 3 6 2" xfId="29677" xr:uid="{3818B066-FF61-4EAD-9962-E9BD25DD1EFE}"/>
    <cellStyle name="표준 5 2 3 7" xfId="19949" xr:uid="{C7E66E49-C45E-41FB-B0BA-F57811811B72}"/>
    <cellStyle name="표준 5 2 4" xfId="797" xr:uid="{A25409D7-34AF-41D7-8C4F-A964D5FE577C}"/>
    <cellStyle name="표준 5 2 4 2" xfId="2013" xr:uid="{0EB01171-5F6A-4A47-AF7A-CEC98C706E05}"/>
    <cellStyle name="표준 5 2 4 2 2" xfId="4445" xr:uid="{5CBA2232-407B-4CD2-A6DE-398A7EE3E6AD}"/>
    <cellStyle name="표준 5 2 4 2 2 2" xfId="9309" xr:uid="{8A766DAE-B88F-4CF9-83DF-61D2766D169F}"/>
    <cellStyle name="표준 5 2 4 2 2 2 2" xfId="19037" xr:uid="{CED52D3D-491B-41BF-8240-B974CD3F6A59}"/>
    <cellStyle name="표준 5 2 4 2 2 2 2 2" xfId="38493" xr:uid="{9D9AD0D4-A87F-45A0-93A0-185A979132ED}"/>
    <cellStyle name="표준 5 2 4 2 2 2 3" xfId="28765" xr:uid="{B4A83D95-C0B1-4499-A345-6497B9789E97}"/>
    <cellStyle name="표준 5 2 4 2 2 3" xfId="14173" xr:uid="{6A0975CB-2EA3-430F-9668-DA3054E85CB3}"/>
    <cellStyle name="표준 5 2 4 2 2 3 2" xfId="33629" xr:uid="{E17C987B-BFA4-4991-9A9B-3CF0E4DFC609}"/>
    <cellStyle name="표준 5 2 4 2 2 4" xfId="23901" xr:uid="{07F0C640-66B2-47D6-828B-AB491B551120}"/>
    <cellStyle name="표준 5 2 4 2 3" xfId="6877" xr:uid="{20B3BAE5-A642-438E-8DD4-A26A47B98E80}"/>
    <cellStyle name="표준 5 2 4 2 3 2" xfId="16605" xr:uid="{6F7C52C5-1C64-4339-B96F-3D3E20F8455F}"/>
    <cellStyle name="표준 5 2 4 2 3 2 2" xfId="36061" xr:uid="{DAF5512E-CFBF-44B6-9A4E-8FD4693FD61A}"/>
    <cellStyle name="표준 5 2 4 2 3 3" xfId="26333" xr:uid="{0683AE46-EE38-4F11-A33B-EB4E7E925BE3}"/>
    <cellStyle name="표준 5 2 4 2 4" xfId="11741" xr:uid="{7D0AEE96-CCB6-460A-8505-7378E7410B58}"/>
    <cellStyle name="표준 5 2 4 2 4 2" xfId="31197" xr:uid="{AC266B65-7EB4-42D9-8DE1-7A1B1DD918F3}"/>
    <cellStyle name="표준 5 2 4 2 5" xfId="21469" xr:uid="{82B5035B-EA59-4B81-AB5E-B1BC1BB82303}"/>
    <cellStyle name="표준 5 2 4 3" xfId="3229" xr:uid="{63F10D38-09D4-4830-9ED8-D83958A8D0F1}"/>
    <cellStyle name="표준 5 2 4 3 2" xfId="8093" xr:uid="{516A6D1A-1D18-43E3-92DA-CCB274DB7334}"/>
    <cellStyle name="표준 5 2 4 3 2 2" xfId="17821" xr:uid="{3AD442A5-6563-4FD9-8A32-904A4F494999}"/>
    <cellStyle name="표준 5 2 4 3 2 2 2" xfId="37277" xr:uid="{BA4878F5-B74F-4366-9285-4B6F2AC8B19E}"/>
    <cellStyle name="표준 5 2 4 3 2 3" xfId="27549" xr:uid="{88337D6A-1076-4F8A-BC1E-864B9BA4D3B1}"/>
    <cellStyle name="표준 5 2 4 3 3" xfId="12957" xr:uid="{D1AC0BB7-102B-4D1A-A88B-29B9D887042D}"/>
    <cellStyle name="표준 5 2 4 3 3 2" xfId="32413" xr:uid="{1CA4CB39-2CAE-4DC6-94C1-8E7F431056F6}"/>
    <cellStyle name="표준 5 2 4 3 4" xfId="22685" xr:uid="{02DD2B7F-8E7C-45B5-B1A1-30E5BA8DCBCB}"/>
    <cellStyle name="표준 5 2 4 4" xfId="5661" xr:uid="{532E111F-4D6C-4EF2-BF39-2283DDF838DC}"/>
    <cellStyle name="표준 5 2 4 4 2" xfId="15389" xr:uid="{3360A60F-F142-4F3E-AA5D-5A6DCA01BFB8}"/>
    <cellStyle name="표준 5 2 4 4 2 2" xfId="34845" xr:uid="{BCBABA24-1E58-4701-85CB-73A123EFAE23}"/>
    <cellStyle name="표준 5 2 4 4 3" xfId="25117" xr:uid="{5EBE9DC2-79E9-49F3-9238-4F76FBE6A220}"/>
    <cellStyle name="표준 5 2 4 5" xfId="10525" xr:uid="{C1A6D150-927C-4402-8668-CEF10501D1E3}"/>
    <cellStyle name="표준 5 2 4 5 2" xfId="29981" xr:uid="{FA937BFF-79C4-438C-BBC2-1A061700AA05}"/>
    <cellStyle name="표준 5 2 4 6" xfId="20253" xr:uid="{59CE4D16-366C-464B-B93F-CFEA565ECF1B}"/>
    <cellStyle name="표준 5 2 5" xfId="1405" xr:uid="{2D59183A-E888-4C2A-9C9A-F11EF143DDDE}"/>
    <cellStyle name="표준 5 2 5 2" xfId="3837" xr:uid="{FDA6A936-39C7-40C4-B04F-E86E33F113BC}"/>
    <cellStyle name="표준 5 2 5 2 2" xfId="8701" xr:uid="{60481AB4-E04B-49DC-913B-4232343B632C}"/>
    <cellStyle name="표준 5 2 5 2 2 2" xfId="18429" xr:uid="{55C7999B-142B-47D8-8D4C-ECE670EF943F}"/>
    <cellStyle name="표준 5 2 5 2 2 2 2" xfId="37885" xr:uid="{5BBCE652-7BCF-4AAC-932D-DCB78A90BEF2}"/>
    <cellStyle name="표준 5 2 5 2 2 3" xfId="28157" xr:uid="{E9624F9A-A676-487D-B5A9-E6A19570187F}"/>
    <cellStyle name="표준 5 2 5 2 3" xfId="13565" xr:uid="{F2164210-F7E0-407C-BBF6-E90F1087F7EF}"/>
    <cellStyle name="표준 5 2 5 2 3 2" xfId="33021" xr:uid="{C2FE96A5-4D9E-45E3-835F-FE6AB80921E9}"/>
    <cellStyle name="표준 5 2 5 2 4" xfId="23293" xr:uid="{EEADBFFC-1B16-4B89-B80C-4C34B41F76B8}"/>
    <cellStyle name="표준 5 2 5 3" xfId="6269" xr:uid="{8EF7D2B0-12E9-45BF-B69A-491D1EE1BF27}"/>
    <cellStyle name="표준 5 2 5 3 2" xfId="15997" xr:uid="{42A1CB1D-8864-426A-B82A-5D3866A031A9}"/>
    <cellStyle name="표준 5 2 5 3 2 2" xfId="35453" xr:uid="{FD85E04C-F286-48EB-AC55-6943F33E765C}"/>
    <cellStyle name="표준 5 2 5 3 3" xfId="25725" xr:uid="{0016C40A-6229-40E0-9266-C5990691282C}"/>
    <cellStyle name="표준 5 2 5 4" xfId="11133" xr:uid="{0D60D7CE-7E4C-4979-95F9-652333B98DDE}"/>
    <cellStyle name="표준 5 2 5 4 2" xfId="30589" xr:uid="{92DBAE7E-C7F8-4F6A-BBCD-568439FED860}"/>
    <cellStyle name="표준 5 2 5 5" xfId="20861" xr:uid="{8A887535-3C5C-4C6A-8CD0-0BA29D10D5B6}"/>
    <cellStyle name="표준 5 2 6" xfId="2621" xr:uid="{67304D0A-4798-446A-B587-7A9A8D283FE7}"/>
    <cellStyle name="표준 5 2 6 2" xfId="7485" xr:uid="{1A311C0E-AC6A-430F-9F25-63E9EE59280E}"/>
    <cellStyle name="표준 5 2 6 2 2" xfId="17213" xr:uid="{6E9953EA-B860-4756-BB8F-2468E430AA6E}"/>
    <cellStyle name="표준 5 2 6 2 2 2" xfId="36669" xr:uid="{C3BE344D-CF33-4047-B711-ACA1E971B782}"/>
    <cellStyle name="표준 5 2 6 2 3" xfId="26941" xr:uid="{F8FC47C2-E938-437F-9948-AAFA0B27FABB}"/>
    <cellStyle name="표준 5 2 6 3" xfId="12349" xr:uid="{B1ED94FC-5113-4B7A-8F2E-2CF1845D12CD}"/>
    <cellStyle name="표준 5 2 6 3 2" xfId="31805" xr:uid="{4152368B-01B5-4368-A6B0-1BE3E62A6BA3}"/>
    <cellStyle name="표준 5 2 6 4" xfId="22077" xr:uid="{657399E0-A42F-4000-AF33-5C802AE080C5}"/>
    <cellStyle name="표준 5 2 7" xfId="5053" xr:uid="{B4CB8769-89B2-4C26-A4D1-33EB4811DD23}"/>
    <cellStyle name="표준 5 2 7 2" xfId="14781" xr:uid="{7E36D0EE-E064-4550-9986-0EE8DE79060E}"/>
    <cellStyle name="표준 5 2 7 2 2" xfId="34237" xr:uid="{D94CFA72-195E-42C0-BA04-443819B73DDA}"/>
    <cellStyle name="표준 5 2 7 3" xfId="24509" xr:uid="{65B8FE79-B044-4842-9048-786D60938B3F}"/>
    <cellStyle name="표준 5 2 8" xfId="9917" xr:uid="{DFC9DF68-6892-4BC2-B329-4BB355FF1623}"/>
    <cellStyle name="표준 5 2 8 2" xfId="29373" xr:uid="{B54154D3-E499-4314-BDBD-A30311384053}"/>
    <cellStyle name="표준 5 2 9" xfId="19645" xr:uid="{ABA6DEC4-3AE7-491E-BEBF-AB88B58A6941}"/>
    <cellStyle name="표준 5 3" xfId="263" xr:uid="{0C043F0F-4326-45D7-B5B0-47871A37C982}"/>
    <cellStyle name="표준 5 3 2" xfId="568" xr:uid="{B0561095-58A0-49B2-9500-DBE005D2314C}"/>
    <cellStyle name="표준 5 3 2 2" xfId="1176" xr:uid="{8B3A2C4D-A4DD-47FC-A3FE-3913A43E39DB}"/>
    <cellStyle name="표준 5 3 2 2 2" xfId="2392" xr:uid="{A5D6F285-A4C8-4AA0-8584-C3E7FA7D24E0}"/>
    <cellStyle name="표준 5 3 2 2 2 2" xfId="4824" xr:uid="{240A1F70-2959-4EFF-9154-92CD727FBD9F}"/>
    <cellStyle name="표준 5 3 2 2 2 2 2" xfId="9688" xr:uid="{F0F28EEB-D8D5-4D78-8B62-63722B316A1A}"/>
    <cellStyle name="표준 5 3 2 2 2 2 2 2" xfId="19416" xr:uid="{D20BDCCC-801B-4A34-BA0E-BE29183D6374}"/>
    <cellStyle name="표준 5 3 2 2 2 2 2 2 2" xfId="38872" xr:uid="{B188D9B1-1574-4B8F-86E6-03A99C367201}"/>
    <cellStyle name="표준 5 3 2 2 2 2 2 3" xfId="29144" xr:uid="{2B0D4509-A40C-4EC4-85C1-2AA3B4D4FABE}"/>
    <cellStyle name="표준 5 3 2 2 2 2 3" xfId="14552" xr:uid="{9FD2D59B-64EF-438B-8A63-42CDD1F97CB9}"/>
    <cellStyle name="표준 5 3 2 2 2 2 3 2" xfId="34008" xr:uid="{89FD6755-0050-4858-89AC-D99E620E0340}"/>
    <cellStyle name="표준 5 3 2 2 2 2 4" xfId="24280" xr:uid="{32369133-8D41-4E9C-BF2F-83E3C823A03C}"/>
    <cellStyle name="표준 5 3 2 2 2 3" xfId="7256" xr:uid="{31FF8717-651A-4EC2-9FFD-675149EEA7C6}"/>
    <cellStyle name="표준 5 3 2 2 2 3 2" xfId="16984" xr:uid="{286FCAE0-5ABF-49CE-93B8-C1E31C0A1F6C}"/>
    <cellStyle name="표준 5 3 2 2 2 3 2 2" xfId="36440" xr:uid="{A2113720-FC26-4D70-8AAC-F46A2E00B2C6}"/>
    <cellStyle name="표준 5 3 2 2 2 3 3" xfId="26712" xr:uid="{AB1DE228-7303-4C00-9454-77D5AB6442F3}"/>
    <cellStyle name="표준 5 3 2 2 2 4" xfId="12120" xr:uid="{DD691521-F75C-4BB7-9A86-FDC1C06058EC}"/>
    <cellStyle name="표준 5 3 2 2 2 4 2" xfId="31576" xr:uid="{2B779458-D664-49D1-9260-9866C97E0C55}"/>
    <cellStyle name="표준 5 3 2 2 2 5" xfId="21848" xr:uid="{12BE53B6-7E60-41A1-9622-8F7B788EC198}"/>
    <cellStyle name="표준 5 3 2 2 3" xfId="3608" xr:uid="{AC5F4298-FAAD-4622-A5EC-6405DE17A3CB}"/>
    <cellStyle name="표준 5 3 2 2 3 2" xfId="8472" xr:uid="{E8F63BB4-43D3-426F-A122-323097D57578}"/>
    <cellStyle name="표준 5 3 2 2 3 2 2" xfId="18200" xr:uid="{5BDC5C96-D0CB-4F1F-BA54-2CB3F32C8419}"/>
    <cellStyle name="표준 5 3 2 2 3 2 2 2" xfId="37656" xr:uid="{DF4FB847-8ABC-4430-8B24-47C3ADDF59B5}"/>
    <cellStyle name="표준 5 3 2 2 3 2 3" xfId="27928" xr:uid="{0C72C955-CBB6-48CF-A513-4AB9A8457706}"/>
    <cellStyle name="표준 5 3 2 2 3 3" xfId="13336" xr:uid="{ECC13813-0E39-4FBD-A38B-1B08D3455895}"/>
    <cellStyle name="표준 5 3 2 2 3 3 2" xfId="32792" xr:uid="{0E675F7F-057C-43EF-93E9-B54DFFFA89FD}"/>
    <cellStyle name="표준 5 3 2 2 3 4" xfId="23064" xr:uid="{BF9289FA-693D-479B-AC13-52CE725E2F34}"/>
    <cellStyle name="표준 5 3 2 2 4" xfId="6040" xr:uid="{FDA65AF4-C051-481D-8B5B-E5C10A828015}"/>
    <cellStyle name="표준 5 3 2 2 4 2" xfId="15768" xr:uid="{867299EB-A832-42F3-8E0B-757B6B26D2AD}"/>
    <cellStyle name="표준 5 3 2 2 4 2 2" xfId="35224" xr:uid="{B1ED60B6-00D5-46EE-AA0F-D3E83036D0B0}"/>
    <cellStyle name="표준 5 3 2 2 4 3" xfId="25496" xr:uid="{318E5F0C-4992-45B2-87E3-F2A6F30216F1}"/>
    <cellStyle name="표준 5 3 2 2 5" xfId="10904" xr:uid="{CF85DB5E-8DA9-4D76-BBF1-977B9FB1D1E4}"/>
    <cellStyle name="표준 5 3 2 2 5 2" xfId="30360" xr:uid="{91B5B375-A498-43E6-8D64-8D41746DE666}"/>
    <cellStyle name="표준 5 3 2 2 6" xfId="20632" xr:uid="{8918993E-9FF0-47AE-93F6-351B8AC7F405}"/>
    <cellStyle name="표준 5 3 2 3" xfId="1784" xr:uid="{7C18E5D4-B2E0-4CC8-B4F5-E616C3B27A32}"/>
    <cellStyle name="표준 5 3 2 3 2" xfId="4216" xr:uid="{E0CB9136-ADD1-4A42-96EF-1C9B52C2D59D}"/>
    <cellStyle name="표준 5 3 2 3 2 2" xfId="9080" xr:uid="{FBF3CBF8-01E3-46BA-8DEA-BF39C65C0480}"/>
    <cellStyle name="표준 5 3 2 3 2 2 2" xfId="18808" xr:uid="{8E438733-F668-4B0A-A0CF-F1B4EDC817AA}"/>
    <cellStyle name="표준 5 3 2 3 2 2 2 2" xfId="38264" xr:uid="{EFD4A338-C864-4391-B9C6-75026A60B564}"/>
    <cellStyle name="표준 5 3 2 3 2 2 3" xfId="28536" xr:uid="{7303B48D-D601-434C-9C14-8E2B7F8610A1}"/>
    <cellStyle name="표준 5 3 2 3 2 3" xfId="13944" xr:uid="{4E1A4030-6361-40C8-B04C-2A4727D6750E}"/>
    <cellStyle name="표준 5 3 2 3 2 3 2" xfId="33400" xr:uid="{F0BA1463-64C4-40DC-9C54-862DC5F4F399}"/>
    <cellStyle name="표준 5 3 2 3 2 4" xfId="23672" xr:uid="{BBE4F4F8-CCE8-43A3-B178-B717D3394DFE}"/>
    <cellStyle name="표준 5 3 2 3 3" xfId="6648" xr:uid="{344BA029-3E4B-45B5-83DA-BEDB532DE0FB}"/>
    <cellStyle name="표준 5 3 2 3 3 2" xfId="16376" xr:uid="{66EEC48E-8815-4945-983B-DDD308740AC8}"/>
    <cellStyle name="표준 5 3 2 3 3 2 2" xfId="35832" xr:uid="{4525D79A-0F27-4D27-83A2-D159E955BF4D}"/>
    <cellStyle name="표준 5 3 2 3 3 3" xfId="26104" xr:uid="{CFC1C623-7D24-4F0A-9CAC-7D4EC72479CC}"/>
    <cellStyle name="표준 5 3 2 3 4" xfId="11512" xr:uid="{BD2211DD-550B-44E5-AECC-1721A306B08F}"/>
    <cellStyle name="표준 5 3 2 3 4 2" xfId="30968" xr:uid="{8E27B342-90A9-4B25-A8B1-9659674204C7}"/>
    <cellStyle name="표준 5 3 2 3 5" xfId="21240" xr:uid="{7D00FB0A-02EA-4517-8DE9-3E97178C3038}"/>
    <cellStyle name="표준 5 3 2 4" xfId="3000" xr:uid="{CC167DF3-CD56-4E97-9ECE-8D27B3B49F17}"/>
    <cellStyle name="표준 5 3 2 4 2" xfId="7864" xr:uid="{D30EFDFE-54EA-410B-961A-2B5E73449DC2}"/>
    <cellStyle name="표준 5 3 2 4 2 2" xfId="17592" xr:uid="{76A9C8B6-040F-4B91-A822-D8B8FC7BA827}"/>
    <cellStyle name="표준 5 3 2 4 2 2 2" xfId="37048" xr:uid="{2ED093DE-7650-4C93-9982-78163799AE33}"/>
    <cellStyle name="표준 5 3 2 4 2 3" xfId="27320" xr:uid="{1F1145AF-C6EE-4302-A52F-0638B33F6054}"/>
    <cellStyle name="표준 5 3 2 4 3" xfId="12728" xr:uid="{1CD864D7-4A49-440A-9B26-5CB7AE04134E}"/>
    <cellStyle name="표준 5 3 2 4 3 2" xfId="32184" xr:uid="{83547CB1-3FE7-490D-BF78-02F2658CD7DE}"/>
    <cellStyle name="표준 5 3 2 4 4" xfId="22456" xr:uid="{35ADFC85-A466-4A4B-836F-993FFFA9C7B6}"/>
    <cellStyle name="표준 5 3 2 5" xfId="5432" xr:uid="{AA758AFD-9207-42E0-B6A0-996E95ED7F82}"/>
    <cellStyle name="표준 5 3 2 5 2" xfId="15160" xr:uid="{2BD13C73-6FC1-454B-A04E-4B874C747D6C}"/>
    <cellStyle name="표준 5 3 2 5 2 2" xfId="34616" xr:uid="{3DE2A2F5-BA69-4C7F-B21F-354DE07F156C}"/>
    <cellStyle name="표준 5 3 2 5 3" xfId="24888" xr:uid="{78CAD4AC-B8E2-466E-A1E4-8C620930C5E1}"/>
    <cellStyle name="표준 5 3 2 6" xfId="10296" xr:uid="{F727EB81-471E-42DB-BF99-38B524EEEED6}"/>
    <cellStyle name="표준 5 3 2 6 2" xfId="29752" xr:uid="{19735EB6-5C58-43ED-9B45-07C42CCF0E04}"/>
    <cellStyle name="표준 5 3 2 7" xfId="20024" xr:uid="{1D9E3241-0A97-4175-8014-2B7AC27721F1}"/>
    <cellStyle name="표준 5 3 3" xfId="872" xr:uid="{36B1E544-EA4F-4DD2-A661-7EFA3734714A}"/>
    <cellStyle name="표준 5 3 3 2" xfId="2088" xr:uid="{E2691F78-D966-4DAC-8AC7-D97D3CD8F092}"/>
    <cellStyle name="표준 5 3 3 2 2" xfId="4520" xr:uid="{83AD1253-46E5-4BD9-8C38-52A8C3EAEDE2}"/>
    <cellStyle name="표준 5 3 3 2 2 2" xfId="9384" xr:uid="{4A14EB1D-77DE-4D2D-A4AB-F9161ED4B0EA}"/>
    <cellStyle name="표준 5 3 3 2 2 2 2" xfId="19112" xr:uid="{76A5DBA9-D4C4-4471-8BD4-57478190C42F}"/>
    <cellStyle name="표준 5 3 3 2 2 2 2 2" xfId="38568" xr:uid="{F9D352CC-551D-4A76-AA85-3E723716E393}"/>
    <cellStyle name="표준 5 3 3 2 2 2 3" xfId="28840" xr:uid="{D16CC87B-84B3-4D8B-8FC6-6B452080DB5E}"/>
    <cellStyle name="표준 5 3 3 2 2 3" xfId="14248" xr:uid="{85123993-7DF1-465E-AAD3-1D422E9D8463}"/>
    <cellStyle name="표준 5 3 3 2 2 3 2" xfId="33704" xr:uid="{C08397C1-0D46-4432-9D3E-9876D02DA17C}"/>
    <cellStyle name="표준 5 3 3 2 2 4" xfId="23976" xr:uid="{0C047643-0728-4BF1-A55F-0238CDF06F59}"/>
    <cellStyle name="표준 5 3 3 2 3" xfId="6952" xr:uid="{2C4BCD84-647B-4F74-AD8C-59758246D1BD}"/>
    <cellStyle name="표준 5 3 3 2 3 2" xfId="16680" xr:uid="{F731CA29-8B24-4A50-BD35-958A9E166015}"/>
    <cellStyle name="표준 5 3 3 2 3 2 2" xfId="36136" xr:uid="{6E67F648-039C-416A-8A84-445D0BE6E3C8}"/>
    <cellStyle name="표준 5 3 3 2 3 3" xfId="26408" xr:uid="{6A2A9272-A456-44EE-B0B0-5D16730E546A}"/>
    <cellStyle name="표준 5 3 3 2 4" xfId="11816" xr:uid="{E1A4E265-D182-4977-815C-0E6AF3196BF8}"/>
    <cellStyle name="표준 5 3 3 2 4 2" xfId="31272" xr:uid="{31CA575C-8270-4675-9AE1-DA7AE8445B0F}"/>
    <cellStyle name="표준 5 3 3 2 5" xfId="21544" xr:uid="{091AD27D-0284-4D2C-B4EB-005637697449}"/>
    <cellStyle name="표준 5 3 3 3" xfId="3304" xr:uid="{9734211A-5AC9-433B-948B-38ACDC5CEB2C}"/>
    <cellStyle name="표준 5 3 3 3 2" xfId="8168" xr:uid="{287AEA9F-81AA-42C9-885F-FA43D9679690}"/>
    <cellStyle name="표준 5 3 3 3 2 2" xfId="17896" xr:uid="{6F51021A-A463-4140-B820-ED1133FEE594}"/>
    <cellStyle name="표준 5 3 3 3 2 2 2" xfId="37352" xr:uid="{A5D3A850-0ECE-49BD-8D1B-1B37D96D3C19}"/>
    <cellStyle name="표준 5 3 3 3 2 3" xfId="27624" xr:uid="{4BB8CD23-B6E5-4220-BFCB-716B778E9702}"/>
    <cellStyle name="표준 5 3 3 3 3" xfId="13032" xr:uid="{6F2299B3-BE00-43B2-9C13-52928A84D035}"/>
    <cellStyle name="표준 5 3 3 3 3 2" xfId="32488" xr:uid="{A0791F86-1488-47E3-976F-58D7FDF8B9A1}"/>
    <cellStyle name="표준 5 3 3 3 4" xfId="22760" xr:uid="{02AC9372-9650-490A-889C-9C5AFE62F7BD}"/>
    <cellStyle name="표준 5 3 3 4" xfId="5736" xr:uid="{180F234A-E808-4481-AFBF-78F5D9BCD568}"/>
    <cellStyle name="표준 5 3 3 4 2" xfId="15464" xr:uid="{E0D0D375-46A1-43A8-B6D7-8C860F5F7E8E}"/>
    <cellStyle name="표준 5 3 3 4 2 2" xfId="34920" xr:uid="{E3344FDD-7A48-4689-BD44-F84D4E9EDF18}"/>
    <cellStyle name="표준 5 3 3 4 3" xfId="25192" xr:uid="{A39E9FDC-C1F7-4535-81BE-1FCB99E70E9B}"/>
    <cellStyle name="표준 5 3 3 5" xfId="10600" xr:uid="{42961DBD-6768-46D5-AB10-68BA6CB270D4}"/>
    <cellStyle name="표준 5 3 3 5 2" xfId="30056" xr:uid="{CDEE334A-3C0D-4580-92D3-3C769F782361}"/>
    <cellStyle name="표준 5 3 3 6" xfId="20328" xr:uid="{B685F2C6-124C-46DB-B2C6-475EBAB0F682}"/>
    <cellStyle name="표준 5 3 4" xfId="1480" xr:uid="{29EA5A6A-0C64-4548-BCFC-CBCA69470EE1}"/>
    <cellStyle name="표준 5 3 4 2" xfId="3912" xr:uid="{495005B7-4EEF-45AA-993B-8C1E8FA89DD1}"/>
    <cellStyle name="표준 5 3 4 2 2" xfId="8776" xr:uid="{4F34295C-2EEE-439A-8900-B4882CF28350}"/>
    <cellStyle name="표준 5 3 4 2 2 2" xfId="18504" xr:uid="{70A21076-E3BC-4095-AF98-9A5164DC8F8B}"/>
    <cellStyle name="표준 5 3 4 2 2 2 2" xfId="37960" xr:uid="{65F542F4-0530-4DDA-962D-1B7E9DE39E78}"/>
    <cellStyle name="표준 5 3 4 2 2 3" xfId="28232" xr:uid="{BF26EA6C-E357-4D5A-9584-14A6B8A65E9C}"/>
    <cellStyle name="표준 5 3 4 2 3" xfId="13640" xr:uid="{52811BD7-2605-46B2-87FF-2584D420F859}"/>
    <cellStyle name="표준 5 3 4 2 3 2" xfId="33096" xr:uid="{9510E11E-4085-41BF-95D7-130600AB2D79}"/>
    <cellStyle name="표준 5 3 4 2 4" xfId="23368" xr:uid="{7678E9F1-103A-453A-A26A-71F8AAB60F6D}"/>
    <cellStyle name="표준 5 3 4 3" xfId="6344" xr:uid="{13648124-24D4-4EFA-B778-C5983C43079F}"/>
    <cellStyle name="표준 5 3 4 3 2" xfId="16072" xr:uid="{1C9B2AD4-241F-45BF-A137-83A4F5554324}"/>
    <cellStyle name="표준 5 3 4 3 2 2" xfId="35528" xr:uid="{A2AA9CEA-13E4-4CD0-9EC7-68C9DADAD55E}"/>
    <cellStyle name="표준 5 3 4 3 3" xfId="25800" xr:uid="{0B6DCC8D-A03A-4A3F-9B6E-B074430B9069}"/>
    <cellStyle name="표준 5 3 4 4" xfId="11208" xr:uid="{7B482C92-3F7A-4F17-9EB4-79FAC2D2C134}"/>
    <cellStyle name="표준 5 3 4 4 2" xfId="30664" xr:uid="{B8306099-2E5B-4395-98DA-F832F85D75FB}"/>
    <cellStyle name="표준 5 3 4 5" xfId="20936" xr:uid="{AD33FDAA-ED67-41A6-8341-BF2D645B88A4}"/>
    <cellStyle name="표준 5 3 5" xfId="2696" xr:uid="{33C5F198-75F6-4BC7-A45E-B6ABAC6BE730}"/>
    <cellStyle name="표준 5 3 5 2" xfId="7560" xr:uid="{DDA4FFC0-3626-4FBD-9EC2-FFD817D85310}"/>
    <cellStyle name="표준 5 3 5 2 2" xfId="17288" xr:uid="{DD8EA1F5-8068-459C-B17A-A468C340537B}"/>
    <cellStyle name="표준 5 3 5 2 2 2" xfId="36744" xr:uid="{00258FC1-F258-4DD0-A059-A3985B9283B7}"/>
    <cellStyle name="표준 5 3 5 2 3" xfId="27016" xr:uid="{29A976BC-4D23-44E8-959E-645D1D42F8FC}"/>
    <cellStyle name="표준 5 3 5 3" xfId="12424" xr:uid="{5468F0B5-05CF-4D16-AB51-F856DB703980}"/>
    <cellStyle name="표준 5 3 5 3 2" xfId="31880" xr:uid="{FD54165C-D223-4495-907A-0B319B876CED}"/>
    <cellStyle name="표준 5 3 5 4" xfId="22152" xr:uid="{DF49769E-50F6-4CE1-B536-672CAE79E1B8}"/>
    <cellStyle name="표준 5 3 6" xfId="5128" xr:uid="{AFD0049A-4037-44B2-B483-96D8BC96325E}"/>
    <cellStyle name="표준 5 3 6 2" xfId="14856" xr:uid="{369EC434-7550-469B-85A9-84DAA6A9888A}"/>
    <cellStyle name="표준 5 3 6 2 2" xfId="34312" xr:uid="{99D7F2D7-38DC-4D40-93CB-D0E5E1609338}"/>
    <cellStyle name="표준 5 3 6 3" xfId="24584" xr:uid="{FC0437D9-20B8-419A-B42E-A55A2E67C1E7}"/>
    <cellStyle name="표준 5 3 7" xfId="9992" xr:uid="{BF3E93AA-75FA-437F-8CF5-54A6F64954EF}"/>
    <cellStyle name="표준 5 3 7 2" xfId="29448" xr:uid="{13727717-0470-43B3-A24B-2FF91E10D615}"/>
    <cellStyle name="표준 5 3 8" xfId="19720" xr:uid="{372A7A33-9CB9-4DFE-BE79-62D9D16C0BA7}"/>
    <cellStyle name="표준 5 4" xfId="416" xr:uid="{E73FFF92-3793-4819-91A3-BED520E52482}"/>
    <cellStyle name="표준 5 4 2" xfId="1024" xr:uid="{E1D61424-D0C2-40E8-9F0D-8FB5CE063894}"/>
    <cellStyle name="표준 5 4 2 2" xfId="2240" xr:uid="{3D36E9F1-BC7B-45F1-A6E9-50FE70DC96D9}"/>
    <cellStyle name="표준 5 4 2 2 2" xfId="4672" xr:uid="{B579DABF-D860-4EE3-A326-498CECF90CB5}"/>
    <cellStyle name="표준 5 4 2 2 2 2" xfId="9536" xr:uid="{95D3C77F-F946-47CA-8085-EC0CD617C211}"/>
    <cellStyle name="표준 5 4 2 2 2 2 2" xfId="19264" xr:uid="{9EF3904E-D565-43CF-9605-1CFE855EBE41}"/>
    <cellStyle name="표준 5 4 2 2 2 2 2 2" xfId="38720" xr:uid="{65338AEE-E8FC-4DFD-9351-81A0049C4F6F}"/>
    <cellStyle name="표준 5 4 2 2 2 2 3" xfId="28992" xr:uid="{713D6974-C643-4797-B279-AB1B4034D354}"/>
    <cellStyle name="표준 5 4 2 2 2 3" xfId="14400" xr:uid="{513FCCEC-0122-43C5-B62A-D6B484008BA4}"/>
    <cellStyle name="표준 5 4 2 2 2 3 2" xfId="33856" xr:uid="{783EDD0D-CDBA-4EC0-AD09-285CD8DCF090}"/>
    <cellStyle name="표준 5 4 2 2 2 4" xfId="24128" xr:uid="{F7FDC8C6-FB2D-4901-A391-DD3849EB5AA9}"/>
    <cellStyle name="표준 5 4 2 2 3" xfId="7104" xr:uid="{0AFF1B2C-03C3-4996-B805-1F60C6E8B3BF}"/>
    <cellStyle name="표준 5 4 2 2 3 2" xfId="16832" xr:uid="{77CFD172-2DD7-46B4-98DD-C21172A54449}"/>
    <cellStyle name="표준 5 4 2 2 3 2 2" xfId="36288" xr:uid="{A038C91B-F7F2-43BC-A1EE-718FC1C06935}"/>
    <cellStyle name="표준 5 4 2 2 3 3" xfId="26560" xr:uid="{9AE00D95-9D8E-474C-93A1-D1CAA805BC4C}"/>
    <cellStyle name="표준 5 4 2 2 4" xfId="11968" xr:uid="{7EFA800C-8735-4594-823B-D9B39F354F60}"/>
    <cellStyle name="표준 5 4 2 2 4 2" xfId="31424" xr:uid="{7879D048-16AA-4475-889F-CEDD67C7A450}"/>
    <cellStyle name="표준 5 4 2 2 5" xfId="21696" xr:uid="{B3432FF3-0F85-428E-8C7D-33DCD0B1D503}"/>
    <cellStyle name="표준 5 4 2 3" xfId="3456" xr:uid="{5667B90B-55F3-429B-9879-4A84A924B4BF}"/>
    <cellStyle name="표준 5 4 2 3 2" xfId="8320" xr:uid="{1C840EBC-D275-409C-A1F9-5339F902327A}"/>
    <cellStyle name="표준 5 4 2 3 2 2" xfId="18048" xr:uid="{5EBD37F1-1AC7-4884-B598-0DE7AC846358}"/>
    <cellStyle name="표준 5 4 2 3 2 2 2" xfId="37504" xr:uid="{ED77A9C8-CFF6-4AF7-A10E-D6F02B5746AB}"/>
    <cellStyle name="표준 5 4 2 3 2 3" xfId="27776" xr:uid="{5DAB3E35-5EF4-43BA-BDEB-041088D9BC53}"/>
    <cellStyle name="표준 5 4 2 3 3" xfId="13184" xr:uid="{6D02C9B8-F9D9-44A6-B52B-511C55FF5455}"/>
    <cellStyle name="표준 5 4 2 3 3 2" xfId="32640" xr:uid="{430239FB-2B97-47ED-B118-D5784D3DC2E8}"/>
    <cellStyle name="표준 5 4 2 3 4" xfId="22912" xr:uid="{D5F4BED4-1C4D-4822-BC32-CC0EE8D858A4}"/>
    <cellStyle name="표준 5 4 2 4" xfId="5888" xr:uid="{F92F00AF-4F27-46C9-B3DB-A61D99DBEC58}"/>
    <cellStyle name="표준 5 4 2 4 2" xfId="15616" xr:uid="{2510C702-9E7C-402D-906E-03E45D804EF5}"/>
    <cellStyle name="표준 5 4 2 4 2 2" xfId="35072" xr:uid="{72EE15D7-6853-4EB9-96C0-D48F9F497310}"/>
    <cellStyle name="표준 5 4 2 4 3" xfId="25344" xr:uid="{61B4303F-9875-4C64-A549-70DD2594CE98}"/>
    <cellStyle name="표준 5 4 2 5" xfId="10752" xr:uid="{74501A67-F3A4-4FE4-9101-169666645784}"/>
    <cellStyle name="표준 5 4 2 5 2" xfId="30208" xr:uid="{6206A840-753A-4BBB-805D-AB19F3C5FA4F}"/>
    <cellStyle name="표준 5 4 2 6" xfId="20480" xr:uid="{872EC8A3-E97C-4EFC-921B-61155EA7AD82}"/>
    <cellStyle name="표준 5 4 3" xfId="1632" xr:uid="{7D307A34-3C45-40AF-B2A3-AC8830F206AC}"/>
    <cellStyle name="표준 5 4 3 2" xfId="4064" xr:uid="{E5C13520-2F71-4DE2-8EFD-E5FE284B1B85}"/>
    <cellStyle name="표준 5 4 3 2 2" xfId="8928" xr:uid="{1305F53A-E3EF-44EB-82BB-A069FD23FA27}"/>
    <cellStyle name="표준 5 4 3 2 2 2" xfId="18656" xr:uid="{C08E0C7F-F6F1-48E9-843A-BEB95005B2E7}"/>
    <cellStyle name="표준 5 4 3 2 2 2 2" xfId="38112" xr:uid="{CDC2B29D-0AD8-4786-8B54-74138362D97B}"/>
    <cellStyle name="표준 5 4 3 2 2 3" xfId="28384" xr:uid="{6D45DFC0-5C11-4EE1-9F5D-56C029E420C5}"/>
    <cellStyle name="표준 5 4 3 2 3" xfId="13792" xr:uid="{0A194949-9ADC-4FFA-8760-BED311DCD36D}"/>
    <cellStyle name="표준 5 4 3 2 3 2" xfId="33248" xr:uid="{C1E526E0-45D9-4DE6-96BB-426903E95E9D}"/>
    <cellStyle name="표준 5 4 3 2 4" xfId="23520" xr:uid="{3E41C880-4336-440A-A71D-9F81A119E423}"/>
    <cellStyle name="표준 5 4 3 3" xfId="6496" xr:uid="{43E746C6-CA4A-475A-9F1D-1EE91F8DD67F}"/>
    <cellStyle name="표준 5 4 3 3 2" xfId="16224" xr:uid="{987B1CA9-BA81-49CD-A43A-517E3A1A635E}"/>
    <cellStyle name="표준 5 4 3 3 2 2" xfId="35680" xr:uid="{396B2393-00F2-4489-AE4A-D5021CB63FA6}"/>
    <cellStyle name="표준 5 4 3 3 3" xfId="25952" xr:uid="{1576F098-1268-4659-B69F-31857F239B06}"/>
    <cellStyle name="표준 5 4 3 4" xfId="11360" xr:uid="{E2355034-C667-4BD1-9E3B-E738C2F8B9E6}"/>
    <cellStyle name="표준 5 4 3 4 2" xfId="30816" xr:uid="{CC85004B-9680-4015-8971-427278A32FC8}"/>
    <cellStyle name="표준 5 4 3 5" xfId="21088" xr:uid="{F47B54BE-7731-49B4-A595-550D806D1056}"/>
    <cellStyle name="표준 5 4 4" xfId="2848" xr:uid="{5DD35C09-10C4-4FAC-A664-B2296F934632}"/>
    <cellStyle name="표준 5 4 4 2" xfId="7712" xr:uid="{C9F0497F-7EF4-47B1-8F1D-5C5962922F31}"/>
    <cellStyle name="표준 5 4 4 2 2" xfId="17440" xr:uid="{2F51C989-06BE-433C-9C25-49D9A4F6F3CA}"/>
    <cellStyle name="표준 5 4 4 2 2 2" xfId="36896" xr:uid="{ED5D5767-8381-4224-B815-581B4795FC5E}"/>
    <cellStyle name="표준 5 4 4 2 3" xfId="27168" xr:uid="{E12E35B6-261C-4441-ABE9-4DC038A1BA71}"/>
    <cellStyle name="표준 5 4 4 3" xfId="12576" xr:uid="{07B91007-6462-4BFD-BDBB-8D3B28F60720}"/>
    <cellStyle name="표준 5 4 4 3 2" xfId="32032" xr:uid="{11990826-0E36-4F96-824F-5930D8077585}"/>
    <cellStyle name="표준 5 4 4 4" xfId="22304" xr:uid="{43869387-E84C-4D35-A10B-390035891C89}"/>
    <cellStyle name="표준 5 4 5" xfId="5280" xr:uid="{1EBAD359-0F47-44C9-9718-69BE839D81F3}"/>
    <cellStyle name="표준 5 4 5 2" xfId="15008" xr:uid="{076720F7-B04C-41E9-B835-38C3567C4452}"/>
    <cellStyle name="표준 5 4 5 2 2" xfId="34464" xr:uid="{4851A423-30EC-41E3-B4D0-09AD4CFF1F3D}"/>
    <cellStyle name="표준 5 4 5 3" xfId="24736" xr:uid="{38CE076B-4DDC-4650-9626-BC49655493AD}"/>
    <cellStyle name="표준 5 4 6" xfId="10144" xr:uid="{5DC3E368-B7D0-401E-83A4-28DC5BDAECE0}"/>
    <cellStyle name="표준 5 4 6 2" xfId="29600" xr:uid="{F9A0ABCC-05C9-4D32-8EBC-37BC542578D8}"/>
    <cellStyle name="표준 5 4 7" xfId="19872" xr:uid="{2E3F758A-7BFF-4911-AC75-A120905BEF3B}"/>
    <cellStyle name="표준 5 5" xfId="720" xr:uid="{297A78E5-A24B-43B2-89FB-E65AD8EA57C3}"/>
    <cellStyle name="표준 5 5 2" xfId="1936" xr:uid="{E2968671-9C09-4470-A188-966C11ABD3D4}"/>
    <cellStyle name="표준 5 5 2 2" xfId="4368" xr:uid="{C665E5AF-A0A7-4E96-AC74-5E3EDEAF5436}"/>
    <cellStyle name="표준 5 5 2 2 2" xfId="9232" xr:uid="{FAF24873-9182-4D2A-97D2-FD4D4A4AF716}"/>
    <cellStyle name="표준 5 5 2 2 2 2" xfId="18960" xr:uid="{F3484DB6-447F-4289-8DA2-7CBB9D81BDD1}"/>
    <cellStyle name="표준 5 5 2 2 2 2 2" xfId="38416" xr:uid="{0B8987B9-F4FB-48A3-BDAC-5FEF3AC94223}"/>
    <cellStyle name="표준 5 5 2 2 2 3" xfId="28688" xr:uid="{0B3B0A1F-FFA3-4DA0-964E-E553323EB2FD}"/>
    <cellStyle name="표준 5 5 2 2 3" xfId="14096" xr:uid="{D1316080-4E7F-4146-AB2D-1ED4D0DCF2AF}"/>
    <cellStyle name="표준 5 5 2 2 3 2" xfId="33552" xr:uid="{30B84E16-E3E5-4B60-AF1F-8325DDD40A4F}"/>
    <cellStyle name="표준 5 5 2 2 4" xfId="23824" xr:uid="{B822F375-ED58-4863-81F6-BF80292F4DCF}"/>
    <cellStyle name="표준 5 5 2 3" xfId="6800" xr:uid="{A99EC757-C82C-4A96-A3A0-52E69DA3457D}"/>
    <cellStyle name="표준 5 5 2 3 2" xfId="16528" xr:uid="{B7F7B927-D3AA-4044-AF8E-D34CA6F2EDF0}"/>
    <cellStyle name="표준 5 5 2 3 2 2" xfId="35984" xr:uid="{14270804-FC60-4D82-BF13-5F068E1C7CB7}"/>
    <cellStyle name="표준 5 5 2 3 3" xfId="26256" xr:uid="{5F298A5E-A8D0-4E3F-B71D-BA6564DE080F}"/>
    <cellStyle name="표준 5 5 2 4" xfId="11664" xr:uid="{3BB15ABD-1D56-4DF2-BB82-5B3ED8A15404}"/>
    <cellStyle name="표준 5 5 2 4 2" xfId="31120" xr:uid="{E36E8B39-0785-471B-A7BD-686F9F9A9857}"/>
    <cellStyle name="표준 5 5 2 5" xfId="21392" xr:uid="{CCD4711B-7F15-41EE-B61D-A67E4DA14843}"/>
    <cellStyle name="표준 5 5 3" xfId="3152" xr:uid="{C53E3EA6-3A3B-4EB9-82CC-D1C76E1E96DE}"/>
    <cellStyle name="표준 5 5 3 2" xfId="8016" xr:uid="{F4FBB9BB-753E-4BD3-9251-308AE9B57B26}"/>
    <cellStyle name="표준 5 5 3 2 2" xfId="17744" xr:uid="{1A0BB166-8234-460C-8A2F-83C522DD5A8F}"/>
    <cellStyle name="표준 5 5 3 2 2 2" xfId="37200" xr:uid="{B9ED3251-7F50-4FD0-9441-61BE9862CE81}"/>
    <cellStyle name="표준 5 5 3 2 3" xfId="27472" xr:uid="{9ED6277E-5C89-47F2-88B8-F3937817E520}"/>
    <cellStyle name="표준 5 5 3 3" xfId="12880" xr:uid="{4A0AF851-80A4-4354-9B9F-9B365CBA4053}"/>
    <cellStyle name="표준 5 5 3 3 2" xfId="32336" xr:uid="{5F3C6647-39F1-433A-B969-4EAE4AF74CB4}"/>
    <cellStyle name="표준 5 5 3 4" xfId="22608" xr:uid="{FC880D8C-6115-4DD1-8597-CE2BFCAD4F3E}"/>
    <cellStyle name="표준 5 5 4" xfId="5584" xr:uid="{B766E747-463F-44C3-B7E6-22E9B59A012A}"/>
    <cellStyle name="표준 5 5 4 2" xfId="15312" xr:uid="{B7AED46E-A6C2-47DF-9B2F-224CF95880B6}"/>
    <cellStyle name="표준 5 5 4 2 2" xfId="34768" xr:uid="{96780298-C729-4B0A-8218-B459D7EA77D7}"/>
    <cellStyle name="표준 5 5 4 3" xfId="25040" xr:uid="{87163C23-CBB8-44D8-B85D-8E971C1840EB}"/>
    <cellStyle name="표준 5 5 5" xfId="10448" xr:uid="{4B68EF28-B76F-485A-8D9F-502594E54B7D}"/>
    <cellStyle name="표준 5 5 5 2" xfId="29904" xr:uid="{2F3A28E1-6CDB-4D24-9B45-2457FC595AA3}"/>
    <cellStyle name="표준 5 5 6" xfId="20176" xr:uid="{60052939-CE7B-4D90-83A9-B3D564034419}"/>
    <cellStyle name="표준 5 6" xfId="1328" xr:uid="{14319F5A-0748-4969-A08C-D57DEAAEE286}"/>
    <cellStyle name="표준 5 6 2" xfId="3760" xr:uid="{F8E5C43B-0255-4A8D-8CD7-E294EA6BF901}"/>
    <cellStyle name="표준 5 6 2 2" xfId="8624" xr:uid="{10073BA3-1431-43CF-A629-5B9819AE5826}"/>
    <cellStyle name="표준 5 6 2 2 2" xfId="18352" xr:uid="{CE4AA53C-D61F-47DF-832F-7AA02E67D0BE}"/>
    <cellStyle name="표준 5 6 2 2 2 2" xfId="37808" xr:uid="{0338F87C-FC47-44A3-9D3D-1CF62818C037}"/>
    <cellStyle name="표준 5 6 2 2 3" xfId="28080" xr:uid="{D3F9351F-C4CA-4961-A9E6-632C6F2CAA7E}"/>
    <cellStyle name="표준 5 6 2 3" xfId="13488" xr:uid="{9A9E186C-FBAE-4055-8C41-859C415B5427}"/>
    <cellStyle name="표준 5 6 2 3 2" xfId="32944" xr:uid="{2DB264A4-1206-4C14-885A-1CDC43C35481}"/>
    <cellStyle name="표준 5 6 2 4" xfId="23216" xr:uid="{7E68CCA9-40EE-4B65-9A6D-2CC988B104AA}"/>
    <cellStyle name="표준 5 6 3" xfId="6192" xr:uid="{692AA1C6-F357-4749-A47D-41212B8C7D82}"/>
    <cellStyle name="표준 5 6 3 2" xfId="15920" xr:uid="{998A658D-7466-4C19-A235-BB4418303DAB}"/>
    <cellStyle name="표준 5 6 3 2 2" xfId="35376" xr:uid="{BF7015E8-4119-476C-8376-AC7DD3E08833}"/>
    <cellStyle name="표준 5 6 3 3" xfId="25648" xr:uid="{DE1A6F84-EE36-4854-B247-635B74F786EC}"/>
    <cellStyle name="표준 5 6 4" xfId="11056" xr:uid="{81DD13E0-914A-4704-9191-8F2496328DC8}"/>
    <cellStyle name="표준 5 6 4 2" xfId="30512" xr:uid="{01199CE2-AC0B-42D6-BA98-DCBEDFCB7AAB}"/>
    <cellStyle name="표준 5 6 5" xfId="20784" xr:uid="{3F727D76-03E4-43D2-B3B1-FF26D13D3CFE}"/>
    <cellStyle name="표준 5 7" xfId="2544" xr:uid="{68525F89-23AF-45B2-9C03-29821A22AC04}"/>
    <cellStyle name="표준 5 7 2" xfId="7408" xr:uid="{93F1EFBA-589F-4C9E-B25F-11B50186C2BD}"/>
    <cellStyle name="표준 5 7 2 2" xfId="17136" xr:uid="{6F1742C9-1C97-40A0-A101-98AC6B319B67}"/>
    <cellStyle name="표준 5 7 2 2 2" xfId="36592" xr:uid="{EA778470-002C-4396-959F-04D36EF4574F}"/>
    <cellStyle name="표준 5 7 2 3" xfId="26864" xr:uid="{D11DB4ED-9460-4F89-8A26-4AD23B1B2BA5}"/>
    <cellStyle name="표준 5 7 3" xfId="12272" xr:uid="{DBD923D9-CA94-4B75-B32F-FF083C829285}"/>
    <cellStyle name="표준 5 7 3 2" xfId="31728" xr:uid="{E6A063E6-9D4A-4499-8F96-99D036B8B0C4}"/>
    <cellStyle name="표준 5 7 4" xfId="22000" xr:uid="{97CB45E1-DCBC-4AB2-A2F9-24C4A625EF51}"/>
    <cellStyle name="표준 5 8" xfId="4976" xr:uid="{B985E042-D999-426F-AB0C-FCA089A160F5}"/>
    <cellStyle name="표준 5 8 2" xfId="14704" xr:uid="{50829B76-D059-4C61-AFE7-FD4DF68C6AAC}"/>
    <cellStyle name="표준 5 8 2 2" xfId="34160" xr:uid="{615457D6-F80F-4269-AA69-1FB4C8D30C61}"/>
    <cellStyle name="표준 5 8 3" xfId="24432" xr:uid="{4D151D1E-4B95-4019-9119-51BA5C48659A}"/>
    <cellStyle name="표준 5 9" xfId="9840" xr:uid="{8E9F323F-F2BB-426B-B33F-F4F6477DC8BB}"/>
    <cellStyle name="표준 5 9 2" xfId="29296" xr:uid="{909CE3FD-870E-4908-B081-4BBFE1D413A4}"/>
    <cellStyle name="표준 6" xfId="127" xr:uid="{FE0840C6-D0EC-4A72-AA1E-A0DE60221BFB}"/>
    <cellStyle name="표준 6 2" xfId="207" xr:uid="{98D4FDFE-4898-4BE2-B020-BC424B2743AC}"/>
    <cellStyle name="표준 7" xfId="128" xr:uid="{874125C3-8A96-4176-9096-2B6DF78DC4AE}"/>
    <cellStyle name="하이퍼링크" xfId="43" builtinId="8"/>
    <cellStyle name="하이퍼링크 2" xfId="374" xr:uid="{3D1CA08C-CE87-424B-92ED-537111467CB3}"/>
  </cellStyles>
  <dxfs count="0"/>
  <tableStyles count="0" defaultTableStyle="TableStyleMedium2" defaultPivotStyle="PivotStyleLight16"/>
  <colors>
    <mruColors>
      <color rgb="FF656565"/>
      <color rgb="FF1A3C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5953</xdr:rowOff>
    </xdr:from>
    <xdr:to>
      <xdr:col>1</xdr:col>
      <xdr:colOff>119743</xdr:colOff>
      <xdr:row>4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01898DC-4C21-42A7-83B5-F175A1CE0ABB}"/>
            </a:ext>
          </a:extLst>
        </xdr:cNvPr>
        <xdr:cNvSpPr/>
      </xdr:nvSpPr>
      <xdr:spPr>
        <a:xfrm>
          <a:off x="190500" y="59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11</xdr:row>
      <xdr:rowOff>5953</xdr:rowOff>
    </xdr:from>
    <xdr:to>
      <xdr:col>1</xdr:col>
      <xdr:colOff>119743</xdr:colOff>
      <xdr:row>12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5E92DF-E10A-4A02-9A21-76FDD892F29B}"/>
            </a:ext>
          </a:extLst>
        </xdr:cNvPr>
        <xdr:cNvSpPr/>
      </xdr:nvSpPr>
      <xdr:spPr>
        <a:xfrm>
          <a:off x="190500" y="21014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19</xdr:row>
      <xdr:rowOff>5953</xdr:rowOff>
    </xdr:from>
    <xdr:to>
      <xdr:col>1</xdr:col>
      <xdr:colOff>119743</xdr:colOff>
      <xdr:row>19</xdr:row>
      <xdr:rowOff>217714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89978303-1E66-40C0-9651-56B695E5A251}"/>
            </a:ext>
          </a:extLst>
        </xdr:cNvPr>
        <xdr:cNvSpPr/>
      </xdr:nvSpPr>
      <xdr:spPr>
        <a:xfrm>
          <a:off x="190500" y="36200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25</xdr:row>
      <xdr:rowOff>5953</xdr:rowOff>
    </xdr:from>
    <xdr:to>
      <xdr:col>1</xdr:col>
      <xdr:colOff>119743</xdr:colOff>
      <xdr:row>25</xdr:row>
      <xdr:rowOff>217714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B885B829-9436-4D59-98B6-4495B55A55F6}"/>
            </a:ext>
          </a:extLst>
        </xdr:cNvPr>
        <xdr:cNvSpPr/>
      </xdr:nvSpPr>
      <xdr:spPr>
        <a:xfrm>
          <a:off x="190500" y="49916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39</xdr:row>
      <xdr:rowOff>7314</xdr:rowOff>
    </xdr:from>
    <xdr:to>
      <xdr:col>1</xdr:col>
      <xdr:colOff>119743</xdr:colOff>
      <xdr:row>40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F423AC85-9C64-4913-B460-708EAC5EDA38}"/>
            </a:ext>
          </a:extLst>
        </xdr:cNvPr>
        <xdr:cNvSpPr/>
      </xdr:nvSpPr>
      <xdr:spPr>
        <a:xfrm>
          <a:off x="8315325" y="7314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219075</xdr:colOff>
      <xdr:row>0</xdr:row>
      <xdr:rowOff>24047</xdr:rowOff>
    </xdr:from>
    <xdr:to>
      <xdr:col>2</xdr:col>
      <xdr:colOff>436245</xdr:colOff>
      <xdr:row>1</xdr:row>
      <xdr:rowOff>322379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504190D-7B7D-4967-8F74-A14352D8B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45920" cy="50243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5953</xdr:rowOff>
    </xdr:from>
    <xdr:to>
      <xdr:col>1</xdr:col>
      <xdr:colOff>119743</xdr:colOff>
      <xdr:row>32</xdr:row>
      <xdr:rowOff>217714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896AE01C-C6AC-4988-96C5-B3D38DB3F739}"/>
            </a:ext>
          </a:extLst>
        </xdr:cNvPr>
        <xdr:cNvSpPr/>
      </xdr:nvSpPr>
      <xdr:spPr>
        <a:xfrm>
          <a:off x="190500" y="5768578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385082</xdr:colOff>
      <xdr:row>3</xdr:row>
      <xdr:rowOff>204108</xdr:rowOff>
    </xdr:from>
    <xdr:to>
      <xdr:col>11</xdr:col>
      <xdr:colOff>514189</xdr:colOff>
      <xdr:row>5</xdr:row>
      <xdr:rowOff>265741</xdr:rowOff>
    </xdr:to>
    <xdr:sp macro="[0]!데이터입력" textlink="">
      <xdr:nvSpPr>
        <xdr:cNvPr id="13" name="직사각형 12">
          <a:extLst>
            <a:ext uri="{FF2B5EF4-FFF2-40B4-BE49-F238E27FC236}">
              <a16:creationId xmlns:a16="http://schemas.microsoft.com/office/drawing/2014/main" id="{40D4377A-56B7-4B09-852F-79C704143657}"/>
            </a:ext>
          </a:extLst>
        </xdr:cNvPr>
        <xdr:cNvSpPr/>
      </xdr:nvSpPr>
      <xdr:spPr>
        <a:xfrm>
          <a:off x="11107511" y="979715"/>
          <a:ext cx="2061321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데이터 입력</a:t>
          </a:r>
        </a:p>
      </xdr:txBody>
    </xdr:sp>
    <xdr:clientData/>
  </xdr:twoCellAnchor>
  <xdr:twoCellAnchor>
    <xdr:from>
      <xdr:col>12</xdr:col>
      <xdr:colOff>415178</xdr:colOff>
      <xdr:row>4</xdr:row>
      <xdr:rowOff>27215</xdr:rowOff>
    </xdr:from>
    <xdr:to>
      <xdr:col>14</xdr:col>
      <xdr:colOff>544286</xdr:colOff>
      <xdr:row>6</xdr:row>
      <xdr:rowOff>20812</xdr:rowOff>
    </xdr:to>
    <xdr:sp macro="[0]!Crawling" textlink="">
      <xdr:nvSpPr>
        <xdr:cNvPr id="2" name="직사각형 1">
          <a:extLst>
            <a:ext uri="{FF2B5EF4-FFF2-40B4-BE49-F238E27FC236}">
              <a16:creationId xmlns:a16="http://schemas.microsoft.com/office/drawing/2014/main" id="{1824A6CC-2C27-48A1-8378-E8BAAFAEEE4C}"/>
            </a:ext>
          </a:extLst>
        </xdr:cNvPr>
        <xdr:cNvSpPr/>
      </xdr:nvSpPr>
      <xdr:spPr>
        <a:xfrm>
          <a:off x="13627714" y="1020536"/>
          <a:ext cx="1789179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크롤링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3</xdr:col>
      <xdr:colOff>128307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A573C971-CA4F-4BCF-90BB-92B0BCA0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55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1</xdr:col>
      <xdr:colOff>1876425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542AC03C-CD58-4162-9BBA-CD1194406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88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kn.kr/web/view.php?key=20251204026044673" TargetMode="External"/><Relationship Id="rId3" Type="http://schemas.openxmlformats.org/officeDocument/2006/relationships/hyperlink" Target="http://www.smbs.biz/ExRate/TodayExRate.jsp" TargetMode="External"/><Relationship Id="rId7" Type="http://schemas.openxmlformats.org/officeDocument/2006/relationships/hyperlink" Target="https://www.electimes.com/news/articleView.html?idxno=362510" TargetMode="External"/><Relationship Id="rId2" Type="http://schemas.openxmlformats.org/officeDocument/2006/relationships/hyperlink" Target="https://www.petronet.co.kr/v4/sub.jsp?fmuId=KDFQSTAT&amp;smuId=KDFQ01&amp;tmuId=KDFQ0100&amp;fmuOrd=03&amp;smuOrd=03_01&amp;tmuOrd=03_01_01" TargetMode="External"/><Relationship Id="rId1" Type="http://schemas.openxmlformats.org/officeDocument/2006/relationships/hyperlink" Target="https://onerec.kmos.kr/portal/rec/reportNewsList.do?key=2335" TargetMode="External"/><Relationship Id="rId6" Type="http://schemas.openxmlformats.org/officeDocument/2006/relationships/hyperlink" Target="https://ecos.bok.or.kr/" TargetMode="External"/><Relationship Id="rId5" Type="http://schemas.openxmlformats.org/officeDocument/2006/relationships/hyperlink" Target="http://www.smbs.biz/Exchange/CRS.jsp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onerec.kmos.kr/portal/rec/selectRecSMPList.do?key=1965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B1:AM67"/>
  <sheetViews>
    <sheetView showGridLines="0" tabSelected="1" zoomScale="70" zoomScaleNormal="70" zoomScaleSheetLayoutView="100" workbookViewId="0">
      <selection activeCell="J1" sqref="J1:O2"/>
    </sheetView>
  </sheetViews>
  <sheetFormatPr defaultRowHeight="15"/>
  <cols>
    <col min="1" max="1" width="2.42578125" customWidth="1"/>
    <col min="2" max="2" width="18.7109375" customWidth="1"/>
    <col min="3" max="3" width="16.42578125" customWidth="1"/>
    <col min="4" max="4" width="15.42578125" customWidth="1"/>
    <col min="5" max="5" width="13.7109375" customWidth="1"/>
    <col min="6" max="8" width="23.7109375" customWidth="1"/>
    <col min="9" max="9" width="2.42578125" customWidth="1"/>
    <col min="10" max="15" width="10.85546875" customWidth="1"/>
  </cols>
  <sheetData>
    <row r="1" spans="2:21" ht="16.5" customHeight="1">
      <c r="B1" s="54"/>
      <c r="C1" s="114" t="s">
        <v>0</v>
      </c>
      <c r="D1" s="114"/>
      <c r="E1" s="114"/>
      <c r="F1" s="114"/>
      <c r="G1" s="114"/>
      <c r="H1" s="54"/>
      <c r="I1" s="55"/>
      <c r="J1" s="110"/>
      <c r="K1" s="110"/>
      <c r="L1" s="110"/>
      <c r="M1" s="110"/>
      <c r="N1" s="110"/>
      <c r="O1" s="110"/>
    </row>
    <row r="2" spans="2:21" ht="29.25" customHeight="1">
      <c r="B2" s="54"/>
      <c r="C2" s="114"/>
      <c r="D2" s="114"/>
      <c r="E2" s="114"/>
      <c r="F2" s="114"/>
      <c r="G2" s="114"/>
      <c r="H2" s="56">
        <f ca="1">TODAY()</f>
        <v>46031</v>
      </c>
      <c r="I2" s="55"/>
      <c r="J2" s="110"/>
      <c r="K2" s="110"/>
      <c r="L2" s="110"/>
      <c r="M2" s="110"/>
      <c r="N2" s="110"/>
      <c r="O2" s="110"/>
    </row>
    <row r="3" spans="2:21">
      <c r="B3" s="55"/>
      <c r="C3" s="55"/>
      <c r="D3" s="55"/>
      <c r="E3" s="55"/>
      <c r="F3" s="55"/>
      <c r="G3" s="55"/>
      <c r="H3" s="55"/>
      <c r="I3" s="55"/>
      <c r="J3" s="55"/>
    </row>
    <row r="4" spans="2:21" ht="15.75">
      <c r="B4" s="57" t="s">
        <v>1</v>
      </c>
      <c r="C4" s="58"/>
      <c r="D4" s="58"/>
      <c r="E4" s="59"/>
      <c r="F4" s="59"/>
      <c r="G4" s="59"/>
      <c r="H4" s="59" t="s">
        <v>2</v>
      </c>
      <c r="I4" s="55"/>
      <c r="J4" s="55"/>
    </row>
    <row r="5" spans="2:21" ht="15.75">
      <c r="B5" s="23" t="s">
        <v>3</v>
      </c>
      <c r="C5" s="24">
        <v>45995</v>
      </c>
      <c r="D5" s="24">
        <f ca="1">TODAY()</f>
        <v>46031</v>
      </c>
      <c r="E5" s="23" t="s">
        <v>4</v>
      </c>
      <c r="F5" s="23" t="s">
        <v>5</v>
      </c>
      <c r="G5" s="23" t="s">
        <v>6</v>
      </c>
      <c r="H5" s="23" t="s">
        <v>7</v>
      </c>
      <c r="I5" s="55"/>
      <c r="J5" s="55"/>
      <c r="U5" s="20"/>
    </row>
    <row r="6" spans="2:21" ht="22.5" customHeight="1">
      <c r="B6" s="9" t="s">
        <v>8</v>
      </c>
      <c r="C6" s="94">
        <v>1468.7</v>
      </c>
      <c r="D6" s="94">
        <v>1449.4</v>
      </c>
      <c r="E6" s="91">
        <f>D6-C6</f>
        <v>-19.299999999999955</v>
      </c>
      <c r="F6" s="60"/>
      <c r="G6" s="61"/>
      <c r="H6" s="36"/>
      <c r="I6" s="55"/>
      <c r="J6" s="55"/>
    </row>
    <row r="7" spans="2:21" ht="22.5" customHeight="1">
      <c r="B7" s="9" t="s">
        <v>9</v>
      </c>
      <c r="C7" s="94">
        <v>946.33</v>
      </c>
      <c r="D7" s="94">
        <v>923.89</v>
      </c>
      <c r="E7" s="91">
        <f>D7-C7</f>
        <v>-22.440000000000055</v>
      </c>
      <c r="F7" s="60"/>
      <c r="G7" s="60"/>
      <c r="H7" s="12"/>
      <c r="I7" s="55"/>
      <c r="J7" s="55"/>
    </row>
    <row r="8" spans="2:21" ht="22.5" customHeight="1">
      <c r="B8" s="9" t="s">
        <v>10</v>
      </c>
      <c r="C8" s="94">
        <v>1713.97</v>
      </c>
      <c r="D8" s="94">
        <v>1690</v>
      </c>
      <c r="E8" s="91">
        <f>D8-C8</f>
        <v>-23.970000000000027</v>
      </c>
      <c r="F8" s="60"/>
      <c r="G8" s="60"/>
      <c r="H8" s="12"/>
      <c r="I8" s="55"/>
      <c r="J8" s="55"/>
    </row>
    <row r="9" spans="2:21" ht="22.5" customHeight="1">
      <c r="B9" s="10" t="s">
        <v>11</v>
      </c>
      <c r="C9" s="94">
        <v>207.98</v>
      </c>
      <c r="D9" s="94">
        <v>207.26</v>
      </c>
      <c r="E9" s="91">
        <f>D9-C9</f>
        <v>-0.71999999999999886</v>
      </c>
      <c r="F9" s="12"/>
      <c r="G9" s="60"/>
      <c r="H9" s="60"/>
      <c r="I9" s="55"/>
      <c r="J9" s="55"/>
    </row>
    <row r="10" spans="2:21" ht="18.75" customHeight="1">
      <c r="B10" s="74" t="s">
        <v>12</v>
      </c>
      <c r="C10" s="82"/>
      <c r="D10" s="82"/>
      <c r="E10" s="83"/>
      <c r="F10" s="8"/>
      <c r="G10" s="55"/>
      <c r="H10" s="55"/>
      <c r="I10" s="55"/>
      <c r="J10" s="55"/>
    </row>
    <row r="11" spans="2:21" ht="11.25" customHeight="1">
      <c r="B11" s="62"/>
      <c r="C11" s="82"/>
      <c r="D11" s="82"/>
      <c r="E11" s="83"/>
      <c r="F11" s="8"/>
      <c r="G11" s="55"/>
      <c r="H11" s="55"/>
      <c r="I11" s="55"/>
      <c r="J11" s="99"/>
      <c r="K11" s="99"/>
    </row>
    <row r="12" spans="2:21" ht="18.75">
      <c r="B12" s="63" t="s">
        <v>13</v>
      </c>
      <c r="C12" s="84"/>
      <c r="D12" s="84"/>
      <c r="E12" s="85"/>
      <c r="F12" s="59"/>
      <c r="G12" s="59"/>
      <c r="H12" s="29"/>
      <c r="I12" s="55"/>
      <c r="J12" s="99"/>
      <c r="K12" s="99"/>
      <c r="L12" s="99"/>
    </row>
    <row r="13" spans="2:21" ht="18.75">
      <c r="B13" s="22" t="s">
        <v>14</v>
      </c>
      <c r="C13" s="24">
        <f>C5</f>
        <v>45995</v>
      </c>
      <c r="D13" s="24">
        <f ca="1">D5</f>
        <v>46031</v>
      </c>
      <c r="E13" s="23" t="s">
        <v>15</v>
      </c>
      <c r="F13" s="23" t="s">
        <v>5</v>
      </c>
      <c r="G13" s="23" t="s">
        <v>6</v>
      </c>
      <c r="H13" s="23" t="s">
        <v>7</v>
      </c>
      <c r="I13" s="55"/>
      <c r="J13" s="99"/>
      <c r="K13" s="99"/>
      <c r="L13" s="99"/>
    </row>
    <row r="14" spans="2:21" ht="22.5" customHeight="1">
      <c r="B14" s="11" t="s">
        <v>16</v>
      </c>
      <c r="C14" s="95">
        <v>72295</v>
      </c>
      <c r="D14" s="95">
        <v>72319</v>
      </c>
      <c r="E14" s="92">
        <f>D14-C14</f>
        <v>24</v>
      </c>
      <c r="F14" s="13"/>
      <c r="G14" s="60"/>
      <c r="H14" s="60"/>
      <c r="I14" s="55"/>
      <c r="J14" s="100"/>
      <c r="K14" s="99"/>
      <c r="L14" s="99"/>
      <c r="M14" s="99"/>
    </row>
    <row r="15" spans="2:21" ht="22.5" customHeight="1">
      <c r="B15" s="11" t="s">
        <v>17</v>
      </c>
      <c r="C15" s="95">
        <v>7046</v>
      </c>
      <c r="D15" s="95">
        <v>4774</v>
      </c>
      <c r="E15" s="92">
        <f>D15-C15</f>
        <v>-2272</v>
      </c>
      <c r="F15" s="13"/>
      <c r="G15" s="60"/>
      <c r="H15" s="60"/>
      <c r="I15" s="55"/>
      <c r="J15" s="55"/>
      <c r="K15" s="99"/>
      <c r="L15" s="99"/>
      <c r="M15" s="99"/>
      <c r="N15" s="99"/>
    </row>
    <row r="16" spans="2:21" ht="22.5" customHeight="1">
      <c r="B16" s="11" t="s">
        <v>18</v>
      </c>
      <c r="C16" s="95">
        <v>70022</v>
      </c>
      <c r="D16" s="95">
        <v>72766</v>
      </c>
      <c r="E16" s="92">
        <f>D16-C16</f>
        <v>2744</v>
      </c>
      <c r="F16" s="13"/>
      <c r="G16" s="60"/>
      <c r="H16" s="60"/>
      <c r="I16" s="55"/>
      <c r="J16" s="55"/>
      <c r="K16" s="100"/>
      <c r="L16" s="100"/>
      <c r="M16" s="99"/>
      <c r="N16" s="99"/>
    </row>
    <row r="17" spans="2:14" ht="22.5" customHeight="1">
      <c r="B17" s="11" t="s">
        <v>19</v>
      </c>
      <c r="C17" s="95">
        <v>60</v>
      </c>
      <c r="D17" s="95">
        <v>22</v>
      </c>
      <c r="E17" s="92">
        <f>D17-C17</f>
        <v>-38</v>
      </c>
      <c r="F17" s="13"/>
      <c r="G17" s="60"/>
      <c r="H17" s="60"/>
      <c r="I17" s="55"/>
      <c r="J17" s="55"/>
      <c r="K17" s="100"/>
      <c r="L17" s="99"/>
      <c r="M17" s="100"/>
      <c r="N17" s="99"/>
    </row>
    <row r="18" spans="2:14" ht="18.75" customHeight="1">
      <c r="B18" s="74" t="s">
        <v>106</v>
      </c>
      <c r="C18" s="80"/>
      <c r="D18" s="81"/>
      <c r="E18" s="81"/>
      <c r="F18" s="17"/>
      <c r="G18" s="55"/>
      <c r="H18" s="55"/>
      <c r="I18" s="55"/>
      <c r="J18" s="55"/>
      <c r="K18" s="100"/>
      <c r="L18" s="99" t="s">
        <v>23</v>
      </c>
      <c r="M18" s="100"/>
      <c r="N18" s="99"/>
    </row>
    <row r="19" spans="2:14" ht="11.25" customHeight="1">
      <c r="B19" s="18"/>
      <c r="C19" s="86"/>
      <c r="D19" s="82"/>
      <c r="E19" s="86"/>
      <c r="F19" s="19"/>
      <c r="G19" s="55"/>
      <c r="H19" s="55"/>
      <c r="I19" s="55"/>
      <c r="J19" s="55"/>
      <c r="K19" s="100"/>
      <c r="L19" s="100"/>
      <c r="M19" s="100"/>
      <c r="N19" s="100"/>
    </row>
    <row r="20" spans="2:14" ht="18.75">
      <c r="B20" s="65" t="s">
        <v>20</v>
      </c>
      <c r="C20" s="87"/>
      <c r="D20" s="87"/>
      <c r="E20" s="87"/>
      <c r="F20" s="59"/>
      <c r="G20" s="59"/>
      <c r="H20" s="52"/>
      <c r="I20" s="55"/>
      <c r="J20" s="55"/>
      <c r="K20" s="100"/>
      <c r="L20" s="100"/>
    </row>
    <row r="21" spans="2:14" ht="18.75">
      <c r="B21" s="22" t="s">
        <v>14</v>
      </c>
      <c r="C21" s="24">
        <f>C5</f>
        <v>45995</v>
      </c>
      <c r="D21" s="24">
        <f ca="1">D5</f>
        <v>46031</v>
      </c>
      <c r="E21" s="23" t="s">
        <v>15</v>
      </c>
      <c r="F21" s="23" t="s">
        <v>5</v>
      </c>
      <c r="G21" s="23" t="s">
        <v>6</v>
      </c>
      <c r="H21" s="23" t="s">
        <v>7</v>
      </c>
      <c r="I21" s="55"/>
      <c r="J21" s="55"/>
      <c r="K21" s="99"/>
    </row>
    <row r="22" spans="2:14" ht="22.5" customHeight="1">
      <c r="B22" s="11" t="s">
        <v>21</v>
      </c>
      <c r="C22" s="103">
        <v>114.71</v>
      </c>
      <c r="D22" s="103">
        <v>113.34</v>
      </c>
      <c r="E22" s="91">
        <f>D22-C22</f>
        <v>-1.3699999999999903</v>
      </c>
      <c r="F22" s="12"/>
      <c r="G22" s="60"/>
      <c r="H22" s="60"/>
      <c r="I22" s="55"/>
      <c r="J22" s="66"/>
      <c r="K22" s="100"/>
      <c r="M22" s="102"/>
    </row>
    <row r="23" spans="2:14" ht="22.5" customHeight="1">
      <c r="B23" s="11" t="s">
        <v>22</v>
      </c>
      <c r="C23" s="103">
        <v>114.59</v>
      </c>
      <c r="D23" s="103">
        <v>113.19</v>
      </c>
      <c r="E23" s="91">
        <f>D23-C23</f>
        <v>-1.4000000000000057</v>
      </c>
      <c r="F23" s="12"/>
      <c r="G23" s="60" t="s">
        <v>23</v>
      </c>
      <c r="H23" s="60"/>
      <c r="I23" s="55"/>
      <c r="J23" s="51"/>
      <c r="K23" s="6"/>
      <c r="L23" s="6"/>
      <c r="M23" s="14"/>
    </row>
    <row r="24" spans="2:14" ht="15.75">
      <c r="B24" s="74" t="s">
        <v>24</v>
      </c>
      <c r="C24" s="89"/>
      <c r="D24" s="89"/>
      <c r="E24" s="86"/>
      <c r="F24" s="19"/>
      <c r="G24" s="55"/>
      <c r="H24" s="55"/>
      <c r="I24" s="55"/>
      <c r="J24" s="55"/>
      <c r="M24" s="14"/>
    </row>
    <row r="25" spans="2:14" ht="15.75">
      <c r="B25" s="62"/>
      <c r="C25" s="82"/>
      <c r="D25" s="82"/>
      <c r="E25" s="86"/>
      <c r="F25" s="19"/>
      <c r="G25" s="55"/>
      <c r="H25" s="55"/>
      <c r="I25" s="55"/>
      <c r="J25" s="55"/>
      <c r="M25" s="14"/>
    </row>
    <row r="26" spans="2:14" ht="15.75">
      <c r="B26" s="65" t="s">
        <v>25</v>
      </c>
      <c r="C26" s="84"/>
      <c r="D26" s="84"/>
      <c r="E26" s="85"/>
      <c r="F26" s="59"/>
      <c r="G26" s="59"/>
      <c r="H26" s="29" t="s">
        <v>26</v>
      </c>
      <c r="I26" s="55"/>
      <c r="J26" s="55"/>
      <c r="M26" s="14"/>
    </row>
    <row r="27" spans="2:14" ht="15.75">
      <c r="B27" s="22" t="s">
        <v>14</v>
      </c>
      <c r="C27" s="24">
        <f>C21</f>
        <v>45995</v>
      </c>
      <c r="D27" s="24">
        <f ca="1">D21</f>
        <v>46031</v>
      </c>
      <c r="E27" s="23" t="s">
        <v>27</v>
      </c>
      <c r="F27" s="23" t="s">
        <v>5</v>
      </c>
      <c r="G27" s="23" t="s">
        <v>6</v>
      </c>
      <c r="H27" s="23" t="s">
        <v>7</v>
      </c>
      <c r="I27" s="55"/>
      <c r="J27" s="55"/>
      <c r="N27" s="101"/>
    </row>
    <row r="28" spans="2:14" ht="22.5" customHeight="1">
      <c r="B28" s="9" t="s">
        <v>28</v>
      </c>
      <c r="C28" s="106">
        <v>58.33</v>
      </c>
      <c r="D28" s="106">
        <v>0.04</v>
      </c>
      <c r="E28" s="91">
        <f>D28-C28</f>
        <v>-58.29</v>
      </c>
      <c r="F28" s="12"/>
      <c r="G28" s="15"/>
      <c r="H28" s="60"/>
      <c r="I28" s="55"/>
      <c r="J28" s="55"/>
      <c r="N28" s="101"/>
    </row>
    <row r="29" spans="2:14" ht="22.5" customHeight="1">
      <c r="B29" s="9" t="s">
        <v>29</v>
      </c>
      <c r="C29" s="106">
        <v>61.99</v>
      </c>
      <c r="D29" s="106">
        <v>2.0299999999999998</v>
      </c>
      <c r="E29" s="91">
        <f>D29-C29</f>
        <v>-59.96</v>
      </c>
      <c r="F29" s="12"/>
      <c r="G29" s="15"/>
      <c r="H29" s="67"/>
      <c r="I29" s="66"/>
      <c r="J29" s="55"/>
      <c r="N29" s="101"/>
    </row>
    <row r="30" spans="2:14" s="6" customFormat="1" ht="22.5" customHeight="1">
      <c r="B30" s="9" t="s">
        <v>30</v>
      </c>
      <c r="C30" s="106">
        <v>57.76</v>
      </c>
      <c r="D30" s="106">
        <v>1.77</v>
      </c>
      <c r="E30" s="91">
        <f>D30-C30</f>
        <v>-55.989999999999995</v>
      </c>
      <c r="F30" s="12"/>
      <c r="G30" s="50"/>
      <c r="H30" s="50"/>
      <c r="I30" s="51"/>
      <c r="J30" s="55"/>
      <c r="K30"/>
      <c r="L30"/>
      <c r="M30"/>
    </row>
    <row r="31" spans="2:14" ht="18.75" customHeight="1">
      <c r="B31" s="74" t="s">
        <v>31</v>
      </c>
      <c r="C31" s="116"/>
      <c r="D31" s="116"/>
      <c r="E31" s="116"/>
      <c r="F31" s="68"/>
      <c r="G31" s="55"/>
      <c r="H31" s="28"/>
      <c r="I31" s="55"/>
      <c r="J31" s="55"/>
    </row>
    <row r="32" spans="2:14" ht="11.25" customHeight="1">
      <c r="B32" s="51"/>
      <c r="C32" s="88"/>
      <c r="D32" s="88"/>
      <c r="E32" s="88"/>
      <c r="F32" s="51"/>
      <c r="G32" s="55"/>
      <c r="H32" s="55"/>
      <c r="I32" s="55"/>
      <c r="J32" s="55"/>
    </row>
    <row r="33" spans="2:39" ht="15.75">
      <c r="B33" s="65" t="s">
        <v>32</v>
      </c>
      <c r="C33" s="84"/>
      <c r="D33" s="84"/>
      <c r="E33" s="85"/>
      <c r="F33" s="59"/>
      <c r="G33" s="59"/>
      <c r="H33" s="29" t="s">
        <v>33</v>
      </c>
      <c r="I33" s="55"/>
      <c r="J33" s="55"/>
    </row>
    <row r="34" spans="2:39" ht="17.25" customHeight="1">
      <c r="B34" s="22" t="s">
        <v>14</v>
      </c>
      <c r="C34" s="49">
        <f ca="1">D34-1</f>
        <v>0</v>
      </c>
      <c r="D34" s="49">
        <f ca="1">MONTH(D5)</f>
        <v>1</v>
      </c>
      <c r="E34" s="23" t="s">
        <v>27</v>
      </c>
      <c r="F34" s="23" t="s">
        <v>5</v>
      </c>
      <c r="G34" s="23" t="s">
        <v>6</v>
      </c>
      <c r="H34" s="23" t="s">
        <v>7</v>
      </c>
      <c r="I34" s="55"/>
      <c r="J34" s="55"/>
    </row>
    <row r="35" spans="2:39" ht="22.5" customHeight="1">
      <c r="B35" s="9" t="s">
        <v>34</v>
      </c>
      <c r="C35" s="106">
        <v>15.504899999999999</v>
      </c>
      <c r="D35" s="106">
        <v>15.765700000000001</v>
      </c>
      <c r="E35" s="91">
        <f>D35-C35</f>
        <v>0.26080000000000148</v>
      </c>
      <c r="F35" s="12"/>
      <c r="G35" s="15"/>
      <c r="H35" s="60"/>
      <c r="I35" s="55"/>
      <c r="J35" s="55"/>
    </row>
    <row r="36" spans="2:39" ht="22.5" customHeight="1">
      <c r="B36" s="9" t="s">
        <v>35</v>
      </c>
      <c r="C36" s="106">
        <v>13.7416</v>
      </c>
      <c r="D36" s="106">
        <v>14.003</v>
      </c>
      <c r="E36" s="91">
        <f>D36-C36</f>
        <v>0.26140000000000008</v>
      </c>
      <c r="F36" s="12"/>
      <c r="G36" s="15"/>
      <c r="H36" s="67"/>
      <c r="I36" s="55"/>
    </row>
    <row r="37" spans="2:39" ht="18.75" customHeight="1">
      <c r="B37" s="75" t="str">
        <f>HYPERLINK("https://www.kogas.or.kr/site/koGas/1040401000000", "출처: 한국가스공사")</f>
        <v>출처: 한국가스공사</v>
      </c>
      <c r="C37" s="115"/>
      <c r="D37" s="115"/>
      <c r="E37" s="115"/>
      <c r="F37" s="37"/>
      <c r="G37" s="53"/>
      <c r="H37" s="107" t="s">
        <v>36</v>
      </c>
      <c r="I37" s="55"/>
      <c r="J37" s="72"/>
      <c r="K37" s="3"/>
      <c r="L37" s="3"/>
      <c r="M37" s="3"/>
      <c r="N37" s="7"/>
    </row>
    <row r="38" spans="2:39" ht="1.5" customHeight="1">
      <c r="B38" s="75"/>
      <c r="C38" s="108"/>
      <c r="D38" s="108"/>
      <c r="E38" s="108"/>
      <c r="F38" s="109"/>
      <c r="G38" s="51"/>
      <c r="H38" s="107"/>
      <c r="I38" s="55"/>
      <c r="J38" s="73"/>
      <c r="K38" s="5"/>
      <c r="L38" s="5"/>
      <c r="M38" s="5"/>
    </row>
    <row r="39" spans="2:39" ht="11.25" customHeight="1">
      <c r="C39" s="89"/>
      <c r="D39" s="89"/>
      <c r="E39" s="89"/>
      <c r="F39" s="55"/>
      <c r="G39" s="55"/>
      <c r="H39" s="55"/>
      <c r="I39" s="55"/>
      <c r="J39" s="55"/>
    </row>
    <row r="40" spans="2:39" ht="17.25" customHeight="1">
      <c r="B40" s="65" t="s">
        <v>37</v>
      </c>
      <c r="C40" s="87"/>
      <c r="D40" s="87"/>
      <c r="E40" s="85"/>
      <c r="F40" s="59"/>
      <c r="G40" s="59"/>
      <c r="H40" s="29" t="s">
        <v>38</v>
      </c>
      <c r="I40" s="55"/>
      <c r="J40" s="55"/>
    </row>
    <row r="41" spans="2:39" ht="17.25" customHeight="1">
      <c r="B41" s="23" t="s">
        <v>14</v>
      </c>
      <c r="C41" s="26">
        <f>C27</f>
        <v>45995</v>
      </c>
      <c r="D41" s="26">
        <f ca="1">D27</f>
        <v>46031</v>
      </c>
      <c r="E41" s="23" t="s">
        <v>27</v>
      </c>
      <c r="F41" s="23" t="s">
        <v>5</v>
      </c>
      <c r="G41" s="23" t="s">
        <v>6</v>
      </c>
      <c r="H41" s="23" t="s">
        <v>7</v>
      </c>
      <c r="I41" s="55"/>
      <c r="J41" s="55"/>
    </row>
    <row r="42" spans="2:39" ht="22.5" customHeight="1">
      <c r="B42" s="9" t="s">
        <v>39</v>
      </c>
      <c r="C42" s="106">
        <v>2.5219999999999998</v>
      </c>
      <c r="D42" s="106">
        <v>2.44</v>
      </c>
      <c r="E42" s="91">
        <f>D42-C42</f>
        <v>-8.1999999999999851E-2</v>
      </c>
      <c r="F42" s="12"/>
      <c r="G42" s="15"/>
      <c r="H42" s="60"/>
      <c r="I42" s="55"/>
      <c r="J42" s="55"/>
    </row>
    <row r="43" spans="2:39" ht="22.5" customHeight="1">
      <c r="B43" s="9" t="s">
        <v>40</v>
      </c>
      <c r="C43" s="106">
        <v>2.81</v>
      </c>
      <c r="D43" s="106">
        <v>2.72</v>
      </c>
      <c r="E43" s="91">
        <f t="shared" ref="E43:E55" si="0">D43-C43</f>
        <v>-8.9999999999999858E-2</v>
      </c>
      <c r="F43" s="12"/>
      <c r="G43" s="15"/>
      <c r="H43" s="67"/>
      <c r="I43" s="55"/>
      <c r="J43" s="55"/>
      <c r="Q43" s="93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</row>
    <row r="44" spans="2:39" ht="22.5" customHeight="1">
      <c r="B44" s="9" t="s">
        <v>41</v>
      </c>
      <c r="C44" s="106">
        <v>3.2</v>
      </c>
      <c r="D44" s="106">
        <v>3.25</v>
      </c>
      <c r="E44" s="91">
        <f t="shared" si="0"/>
        <v>4.9999999999999822E-2</v>
      </c>
      <c r="F44" s="12"/>
      <c r="G44" s="15"/>
      <c r="H44" s="67"/>
      <c r="I44" s="55"/>
      <c r="J44" s="55"/>
      <c r="Q44" s="93"/>
    </row>
    <row r="45" spans="2:39" ht="22.5" customHeight="1">
      <c r="B45" s="9" t="s">
        <v>42</v>
      </c>
      <c r="C45" s="106">
        <v>3.0249999999999999</v>
      </c>
      <c r="D45" s="106">
        <v>2.91</v>
      </c>
      <c r="E45" s="91">
        <f t="shared" si="0"/>
        <v>-0.11499999999999977</v>
      </c>
      <c r="F45" s="12"/>
      <c r="G45" s="15"/>
      <c r="H45" s="67"/>
      <c r="I45" s="55"/>
      <c r="Q45" s="93"/>
    </row>
    <row r="46" spans="2:39" ht="22.5" customHeight="1">
      <c r="B46" s="9" t="s">
        <v>43</v>
      </c>
      <c r="C46" s="106">
        <v>3.2290000000000001</v>
      </c>
      <c r="D46" s="106">
        <v>3.1850000000000001</v>
      </c>
      <c r="E46" s="91">
        <f t="shared" si="0"/>
        <v>-4.4000000000000039E-2</v>
      </c>
      <c r="F46" s="12"/>
      <c r="G46" s="15"/>
      <c r="H46" s="67"/>
      <c r="I46" s="55"/>
      <c r="J46" t="s">
        <v>105</v>
      </c>
      <c r="Q46" s="93"/>
    </row>
    <row r="47" spans="2:39" ht="22.5" customHeight="1">
      <c r="B47" s="9" t="s">
        <v>44</v>
      </c>
      <c r="C47" s="106">
        <v>3.3759999999999999</v>
      </c>
      <c r="D47" s="106">
        <v>3.3540000000000001</v>
      </c>
      <c r="E47" s="91">
        <f t="shared" si="0"/>
        <v>-2.1999999999999797E-2</v>
      </c>
      <c r="F47" s="12"/>
      <c r="G47" s="15"/>
      <c r="H47" s="67"/>
      <c r="I47" s="55"/>
      <c r="Y47" s="3"/>
      <c r="Z47" s="3"/>
      <c r="AA47" s="3"/>
    </row>
    <row r="48" spans="2:39" s="4" customFormat="1" ht="22.5" customHeight="1">
      <c r="B48" s="9" t="s">
        <v>45</v>
      </c>
      <c r="C48" s="106">
        <v>2.8450000000000002</v>
      </c>
      <c r="D48" s="106">
        <v>2.734</v>
      </c>
      <c r="E48" s="91">
        <f t="shared" si="0"/>
        <v>-0.11100000000000021</v>
      </c>
      <c r="F48" s="12"/>
      <c r="G48" s="15"/>
      <c r="H48" s="67"/>
      <c r="I48" s="7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 s="5"/>
      <c r="Z48" s="5"/>
      <c r="AA48" s="5"/>
    </row>
    <row r="49" spans="2:27" ht="22.5" customHeight="1">
      <c r="B49" s="9" t="s">
        <v>46</v>
      </c>
      <c r="C49" s="106">
        <v>3.4740000000000002</v>
      </c>
      <c r="D49" s="106">
        <v>3.423</v>
      </c>
      <c r="E49" s="91">
        <f t="shared" si="0"/>
        <v>-5.1000000000000156E-2</v>
      </c>
      <c r="F49" s="12"/>
      <c r="G49" s="15"/>
      <c r="H49" s="67"/>
      <c r="I49" s="55"/>
    </row>
    <row r="50" spans="2:27" ht="22.5" customHeight="1">
      <c r="B50" s="9" t="s">
        <v>47</v>
      </c>
      <c r="C50" s="106">
        <v>9.3249999999999993</v>
      </c>
      <c r="D50" s="106">
        <v>9.2859999999999996</v>
      </c>
      <c r="E50" s="91">
        <f t="shared" si="0"/>
        <v>-3.8999999999999702E-2</v>
      </c>
      <c r="F50" s="12"/>
      <c r="G50" s="15"/>
      <c r="H50" s="67"/>
      <c r="I50" s="55"/>
    </row>
    <row r="51" spans="2:27" ht="22.5" customHeight="1">
      <c r="B51" s="9" t="s">
        <v>48</v>
      </c>
      <c r="C51" s="106">
        <v>3.03</v>
      </c>
      <c r="D51" s="106">
        <v>3.0074999999999998</v>
      </c>
      <c r="E51" s="91">
        <f t="shared" si="0"/>
        <v>-2.2499999999999964E-2</v>
      </c>
      <c r="F51" s="12"/>
      <c r="G51" s="15"/>
      <c r="H51" s="67"/>
      <c r="I51" s="55"/>
    </row>
    <row r="52" spans="2:27" ht="22.5" customHeight="1">
      <c r="B52" s="9" t="s">
        <v>49</v>
      </c>
      <c r="C52" s="106">
        <v>3.1524999999999999</v>
      </c>
      <c r="D52" s="106">
        <v>3.1324999999999998</v>
      </c>
      <c r="E52" s="91">
        <f t="shared" si="0"/>
        <v>-2.0000000000000018E-2</v>
      </c>
      <c r="F52" s="12"/>
      <c r="G52" s="15"/>
      <c r="H52" s="67"/>
      <c r="I52" s="55"/>
    </row>
    <row r="53" spans="2:27" s="7" customFormat="1" ht="22.5" customHeight="1">
      <c r="B53" s="9" t="s">
        <v>50</v>
      </c>
      <c r="C53" s="106">
        <v>3.27</v>
      </c>
      <c r="D53" s="106">
        <v>3.2625000000000002</v>
      </c>
      <c r="E53" s="91">
        <f t="shared" si="0"/>
        <v>-7.4999999999998401E-3</v>
      </c>
      <c r="F53" s="12"/>
      <c r="G53" s="15"/>
      <c r="H53" s="67"/>
      <c r="I53" s="71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 ht="22.5" customHeight="1">
      <c r="B54" s="9" t="s">
        <v>51</v>
      </c>
      <c r="C54" s="106">
        <v>2.2549999999999999</v>
      </c>
      <c r="D54" s="106">
        <v>2.2599999999999998</v>
      </c>
      <c r="E54" s="91">
        <f t="shared" si="0"/>
        <v>4.9999999999998934E-3</v>
      </c>
      <c r="F54" s="12"/>
      <c r="G54" s="15"/>
      <c r="H54" s="67"/>
      <c r="I54" s="55"/>
    </row>
    <row r="55" spans="2:27" ht="22.5" customHeight="1">
      <c r="B55" s="9" t="s">
        <v>52</v>
      </c>
      <c r="C55" s="106">
        <v>2.59</v>
      </c>
      <c r="D55" s="106">
        <v>2.59</v>
      </c>
      <c r="E55" s="91">
        <f t="shared" si="0"/>
        <v>0</v>
      </c>
      <c r="F55" s="12"/>
      <c r="G55" s="15"/>
      <c r="H55" s="67"/>
      <c r="I55" s="55"/>
    </row>
    <row r="56" spans="2:27" ht="18.75" customHeight="1">
      <c r="B56" s="74" t="s">
        <v>103</v>
      </c>
      <c r="C56" s="64" t="s">
        <v>104</v>
      </c>
      <c r="E56" s="62"/>
      <c r="F56" s="55"/>
      <c r="G56" s="55"/>
      <c r="H56" s="55"/>
      <c r="I56" s="55"/>
    </row>
    <row r="57" spans="2:27" ht="11.25" customHeight="1">
      <c r="B57" s="69"/>
      <c r="C57" s="64"/>
      <c r="D57" s="62"/>
      <c r="E57" s="62"/>
      <c r="F57" s="55"/>
      <c r="G57" s="55"/>
      <c r="H57" s="55"/>
      <c r="I57" s="55"/>
    </row>
    <row r="58" spans="2:27">
      <c r="B58" s="64" t="s">
        <v>101</v>
      </c>
      <c r="C58" s="55"/>
      <c r="D58" s="55"/>
      <c r="E58" s="55"/>
      <c r="F58" s="55"/>
      <c r="G58" s="55"/>
      <c r="H58" s="55"/>
      <c r="I58" s="55"/>
    </row>
    <row r="59" spans="2:27">
      <c r="B59" s="117" t="s">
        <v>53</v>
      </c>
      <c r="C59" s="117"/>
      <c r="D59" s="117"/>
      <c r="E59" s="55"/>
      <c r="F59" s="62"/>
      <c r="G59" s="55"/>
      <c r="H59" s="55"/>
      <c r="I59" s="55"/>
    </row>
    <row r="60" spans="2:27">
      <c r="B60" s="25" t="s">
        <v>54</v>
      </c>
      <c r="C60" s="118" t="s">
        <v>55</v>
      </c>
      <c r="D60" s="119"/>
      <c r="E60" s="119"/>
      <c r="F60" s="119"/>
      <c r="G60" s="119"/>
      <c r="H60" s="120"/>
      <c r="I60" s="55"/>
    </row>
    <row r="61" spans="2:27" ht="23.25" customHeight="1">
      <c r="B61" s="16" t="s">
        <v>108</v>
      </c>
      <c r="C61" s="111" t="s">
        <v>109</v>
      </c>
      <c r="D61" s="112"/>
      <c r="E61" s="112"/>
      <c r="F61" s="112"/>
      <c r="G61" s="112"/>
      <c r="H61" s="113"/>
    </row>
    <row r="62" spans="2:27" ht="23.25" customHeight="1">
      <c r="B62" s="16" t="s">
        <v>107</v>
      </c>
      <c r="C62" s="111" t="s">
        <v>110</v>
      </c>
      <c r="D62" s="112"/>
      <c r="E62" s="112"/>
      <c r="F62" s="112"/>
      <c r="G62" s="112"/>
      <c r="H62" s="113"/>
    </row>
    <row r="63" spans="2:27" ht="24" customHeight="1">
      <c r="B63" s="16"/>
      <c r="C63" s="111"/>
      <c r="D63" s="112"/>
      <c r="E63" s="112"/>
      <c r="F63" s="112"/>
      <c r="G63" s="112"/>
      <c r="H63" s="113"/>
    </row>
    <row r="64" spans="2:27" ht="17.25">
      <c r="B64" s="2"/>
      <c r="C64" s="105"/>
      <c r="E64" s="104"/>
    </row>
    <row r="67" spans="2:2">
      <c r="B67" s="1"/>
    </row>
  </sheetData>
  <mergeCells count="9">
    <mergeCell ref="J1:O2"/>
    <mergeCell ref="C63:H63"/>
    <mergeCell ref="C62:H62"/>
    <mergeCell ref="C61:H61"/>
    <mergeCell ref="C1:G2"/>
    <mergeCell ref="C37:E37"/>
    <mergeCell ref="C31:E31"/>
    <mergeCell ref="B59:D59"/>
    <mergeCell ref="C60:H60"/>
  </mergeCells>
  <phoneticPr fontId="36" type="noConversion"/>
  <hyperlinks>
    <hyperlink ref="B18" r:id="rId1" display="출처: 신재생 원스톱 사업정보 통합포털(화요일,목요일)" xr:uid="{8AB2D817-8446-4312-BF40-0C1E06A83604}"/>
    <hyperlink ref="B31" r:id="rId2" xr:uid="{754F2BDA-D371-47B7-8C8F-FCAAEEC8BCF3}"/>
    <hyperlink ref="B10" r:id="rId3" xr:uid="{03F541B0-433B-43A4-A07D-1B1F5544F55E}"/>
    <hyperlink ref="B24" r:id="rId4" xr:uid="{E8F8BB0B-DAE6-4A3D-B240-8E07639B944D}"/>
    <hyperlink ref="C56" r:id="rId5" xr:uid="{48524B3A-9B4A-4987-A125-BF24B976AB61}"/>
    <hyperlink ref="B56" r:id="rId6" location="/SearchStat" display="출처:한국은행 경제통계시스템" xr:uid="{7C7FD2BD-D2ED-4654-8C44-0169455663C1}"/>
    <hyperlink ref="C61:H61" r:id="rId7" display="육상풍력 파격적으로 키운다…발전단가 하락‧공급망 육성 본격 추진" xr:uid="{87FC8306-9724-46B8-A86B-636681352ED4}"/>
    <hyperlink ref="C62:H62" r:id="rId8" display="은행주, 정책 모멘텀 타고 ‘나홀로 강세’…한 달 새 최대 12% 급등" xr:uid="{8CDED985-909F-4562-BF0C-DBB234038F91}"/>
  </hyperlinks>
  <printOptions horizontalCentered="1"/>
  <pageMargins left="0.55118110236220474" right="0.55118110236220474" top="0.59055118110236227" bottom="0.59055118110236227" header="0.51181102362204722" footer="0.51181102362204722"/>
  <pageSetup paperSize="9" scale="59" fitToHeight="0" orientation="portrait" r:id="rId9"/>
  <drawing r:id="rId10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B570CB2-AD39-4717-9D41-24F345226E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chart!X6:X371</xm:f>
              <xm:sqref>H48</xm:sqref>
            </x14:sparkline>
          </x14:sparklines>
        </x14:sparklineGroup>
        <x14:sparklineGroup displayEmptyCellsAs="gap" xr2:uid="{A6CCB95B-7AE6-47A2-8ACB-9FD57F1CDB0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chart!X189:X371</xm:f>
              <xm:sqref>G48</xm:sqref>
            </x14:sparkline>
          </x14:sparklines>
        </x14:sparklineGroup>
        <x14:sparklineGroup displayEmptyCellsAs="gap" xr2:uid="{B4BC3A0D-BC52-454B-A86D-F76C7A8F42A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chart!X281:X371</xm:f>
              <xm:sqref>F48</xm:sqref>
            </x14:sparkline>
          </x14:sparklines>
        </x14:sparklineGroup>
        <x14:sparklineGroup displayEmptyCellsAs="gap" xr2:uid="{7B4517F2-1134-465C-92BE-6214A104E1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chart!Y6:Y371</xm:f>
              <xm:sqref>H49</xm:sqref>
            </x14:sparkline>
          </x14:sparklines>
        </x14:sparklineGroup>
        <x14:sparklineGroup displayEmptyCellsAs="gap" xr2:uid="{9E4D58E3-E886-4DFD-8B0B-1CFDD8E4BAD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chart!Y189:Y371</xm:f>
              <xm:sqref>G49</xm:sqref>
            </x14:sparkline>
          </x14:sparklines>
        </x14:sparklineGroup>
        <x14:sparklineGroup displayEmptyCellsAs="gap" xr2:uid="{F2521585-FC8C-4E5E-AF6B-EE7EBAA5A77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chart!Y281:Y371</xm:f>
              <xm:sqref>F49</xm:sqref>
            </x14:sparkline>
          </x14:sparklines>
        </x14:sparklineGroup>
        <x14:sparklineGroup displayEmptyCellsAs="gap" xr2:uid="{2FC04D74-126A-4895-BABF-948A590A93B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chart!Z6:Z371</xm:f>
              <xm:sqref>H50</xm:sqref>
            </x14:sparkline>
          </x14:sparklines>
        </x14:sparklineGroup>
        <x14:sparklineGroup displayEmptyCellsAs="gap" xr2:uid="{D4D716EA-8CB0-489F-9FA2-FEA7F1DCD44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chart!Z189:Z371</xm:f>
              <xm:sqref>G50</xm:sqref>
            </x14:sparkline>
          </x14:sparklines>
        </x14:sparklineGroup>
        <x14:sparklineGroup displayEmptyCellsAs="gap" xr2:uid="{C7544D09-7C26-4406-B1FC-D73B01E1EC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chart!Z281:Z371</xm:f>
              <xm:sqref>F50</xm:sqref>
            </x14:sparkline>
          </x14:sparklines>
        </x14:sparklineGroup>
        <x14:sparklineGroup displayEmptyCellsAs="gap" xr2:uid="{F136C290-1119-4909-97C8-E8AC243911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chart!AA6:AA371</xm:f>
              <xm:sqref>H51</xm:sqref>
            </x14:sparkline>
          </x14:sparklines>
        </x14:sparklineGroup>
        <x14:sparklineGroup displayEmptyCellsAs="gap" xr2:uid="{E024BC54-CA7D-4293-B1B3-D0338D635F2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chart!H281:H371</xm:f>
              <xm:sqref>F15</xm:sqref>
            </x14:sparkline>
          </x14:sparklines>
        </x14:sparklineGroup>
        <x14:sparklineGroup displayEmptyCellsAs="gap" xr2:uid="{D15707B4-5448-420D-AF28-04BF87EC216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chart!G6:G371</xm:f>
              <xm:sqref>H14</xm:sqref>
            </x14:sparkline>
          </x14:sparklines>
        </x14:sparklineGroup>
        <x14:sparklineGroup displayEmptyCellsAs="gap" xr2:uid="{2FAAFE32-FAB4-4ACD-8504-97F09FB2219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chart!G189:G371</xm:f>
              <xm:sqref>G14</xm:sqref>
            </x14:sparkline>
          </x14:sparklines>
        </x14:sparklineGroup>
        <x14:sparklineGroup displayEmptyCellsAs="gap" xr2:uid="{ABC3D8D0-363E-499C-80E3-C4C1A57E77C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chart!G281:G371</xm:f>
              <xm:sqref>F14</xm:sqref>
            </x14:sparkline>
          </x14:sparklines>
        </x14:sparklineGroup>
        <x14:sparklineGroup displayEmptyCellsAs="gap" xr2:uid="{3551CABD-1ADB-481B-BDC9-509309EB5CE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chart!F6:F371</xm:f>
              <xm:sqref>H9</xm:sqref>
            </x14:sparkline>
          </x14:sparklines>
        </x14:sparklineGroup>
        <x14:sparklineGroup displayEmptyCellsAs="gap" xr2:uid="{84402AC0-C704-41CE-8121-B190B72A159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chart!F189:F371</xm:f>
              <xm:sqref>G9</xm:sqref>
            </x14:sparkline>
          </x14:sparklines>
        </x14:sparklineGroup>
        <x14:sparklineGroup displayEmptyCellsAs="gap" xr2:uid="{8DDA26C4-9CD8-4A62-91C7-48FB67F1054D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chart!F281:F371</xm:f>
              <xm:sqref>F9</xm:sqref>
            </x14:sparkline>
          </x14:sparklines>
        </x14:sparklineGroup>
        <x14:sparklineGroup displayEmptyCellsAs="gap" xr2:uid="{4B456347-9A3A-4ECA-8514-913D266100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chart!C6:C371</xm:f>
              <xm:sqref>H6</xm:sqref>
            </x14:sparkline>
          </x14:sparklines>
        </x14:sparklineGroup>
        <x14:sparklineGroup displayEmptyCellsAs="gap" xr2:uid="{CD3BAB3E-EABF-4734-AD05-647B0F9FE61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chart!D6:D371</xm:f>
              <xm:sqref>H7</xm:sqref>
            </x14:sparkline>
          </x14:sparklines>
        </x14:sparklineGroup>
        <x14:sparklineGroup displayEmptyCellsAs="gap" xr2:uid="{43120042-051A-4B32-B5B9-3252DC2AAFA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chart!E6:E371</xm:f>
              <xm:sqref>H8</xm:sqref>
            </x14:sparkline>
          </x14:sparklines>
        </x14:sparklineGroup>
        <x14:sparklineGroup displayEmptyCellsAs="gap" xr2:uid="{D9647FD5-909F-476D-82CA-0A264034D15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chart!C189:C371</xm:f>
              <xm:sqref>G6</xm:sqref>
            </x14:sparkline>
          </x14:sparklines>
        </x14:sparklineGroup>
        <x14:sparklineGroup displayEmptyCellsAs="gap" xr2:uid="{D5B7E09E-01A7-4550-8D95-1D59D2562CD9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chart!C281:C371</xm:f>
              <xm:sqref>F6</xm:sqref>
            </x14:sparkline>
          </x14:sparklines>
        </x14:sparklineGroup>
        <x14:sparklineGroup displayEmptyCellsAs="gap" xr2:uid="{01B29377-B621-4081-A728-F346E17F26A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Data!D205:D267</xm:f>
              <xm:sqref>F7</xm:sqref>
            </x14:sparkline>
          </x14:sparklines>
        </x14:sparklineGroup>
        <x14:sparklineGroup displayEmptyCellsAs="gap" xr2:uid="{49097219-D230-44D3-A7E8-C7FF9CEDAA3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chart!E281:E371</xm:f>
              <xm:sqref>F8</xm:sqref>
            </x14:sparkline>
          </x14:sparklines>
        </x14:sparklineGroup>
        <x14:sparklineGroup displayEmptyCellsAs="gap" xr2:uid="{CBC279E3-CEF9-42DB-AFB5-4BAF1076472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chart!D189:D371</xm:f>
              <xm:sqref>G7</xm:sqref>
            </x14:sparkline>
          </x14:sparklines>
        </x14:sparklineGroup>
        <x14:sparklineGroup displayEmptyCellsAs="gap" xr2:uid="{B346CDAD-1075-48C6-9AD0-A0D026301C2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chart!E189:E371</xm:f>
              <xm:sqref>G8</xm:sqref>
            </x14:sparkline>
          </x14:sparklines>
        </x14:sparklineGroup>
        <x14:sparklineGroup displayEmptyCellsAs="gap" xr2:uid="{6724B351-BC0D-49B4-AF53-BF589EE7CF9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chart!H189:H371</xm:f>
              <xm:sqref>G15</xm:sqref>
            </x14:sparkline>
          </x14:sparklines>
        </x14:sparklineGroup>
        <x14:sparklineGroup displayEmptyCellsAs="gap" xr2:uid="{E5F3C8A8-8B17-4CE3-9443-EE99E2B76CA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chart!H6:H371</xm:f>
              <xm:sqref>H15</xm:sqref>
            </x14:sparkline>
          </x14:sparklines>
        </x14:sparklineGroup>
        <x14:sparklineGroup displayEmptyCellsAs="gap" xr2:uid="{0A271F5B-BF78-4245-84EF-795C2061B02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chart!I281:I371</xm:f>
              <xm:sqref>F16</xm:sqref>
            </x14:sparkline>
          </x14:sparklines>
        </x14:sparklineGroup>
        <x14:sparklineGroup displayEmptyCellsAs="gap" xr2:uid="{6B86111A-4A4D-4392-B2F6-28D9764F527B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chart!I189:I371</xm:f>
              <xm:sqref>G16</xm:sqref>
            </x14:sparkline>
          </x14:sparklines>
        </x14:sparklineGroup>
        <x14:sparklineGroup displayEmptyCellsAs="gap" xr2:uid="{53EC2D5F-C01A-4995-B202-005101CE8CB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chart!I6:I371</xm:f>
              <xm:sqref>H16</xm:sqref>
            </x14:sparkline>
          </x14:sparklines>
        </x14:sparklineGroup>
        <x14:sparklineGroup displayEmptyCellsAs="gap" xr2:uid="{BC27F9E8-4171-4142-9A9D-CD5B197D55F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chart!J281:J371</xm:f>
              <xm:sqref>F17</xm:sqref>
            </x14:sparkline>
          </x14:sparklines>
        </x14:sparklineGroup>
        <x14:sparklineGroup displayEmptyCellsAs="gap" xr2:uid="{640B19AE-683E-47FE-9AA0-0B1B709E55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chart!J189:J371</xm:f>
              <xm:sqref>G17</xm:sqref>
            </x14:sparkline>
          </x14:sparklines>
        </x14:sparklineGroup>
        <x14:sparklineGroup displayEmptyCellsAs="gap" xr2:uid="{72E8DABE-2741-4F16-9054-AF2E8B3CC42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chart!J6:J371</xm:f>
              <xm:sqref>H17</xm:sqref>
            </x14:sparkline>
          </x14:sparklines>
        </x14:sparklineGroup>
        <x14:sparklineGroup displayEmptyCellsAs="gap" xr2:uid="{68EAA642-984A-44F9-8B56-0CCF3634652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chart!K281:K371</xm:f>
              <xm:sqref>F22</xm:sqref>
            </x14:sparkline>
          </x14:sparklines>
        </x14:sparklineGroup>
        <x14:sparklineGroup displayEmptyCellsAs="gap" xr2:uid="{A4206264-91B3-4551-BF50-F12B174E6A5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chart!K189:K371</xm:f>
              <xm:sqref>G22</xm:sqref>
            </x14:sparkline>
          </x14:sparklines>
        </x14:sparklineGroup>
        <x14:sparklineGroup displayEmptyCellsAs="gap" xr2:uid="{AA620BF1-EDC7-4D9B-8E6D-ACF503DF5C1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chart!AE189:AE371</xm:f>
              <xm:sqref>G55</xm:sqref>
            </x14:sparkline>
          </x14:sparklines>
        </x14:sparklineGroup>
        <x14:sparklineGroup displayEmptyCellsAs="gap" xr2:uid="{B448ED85-7371-479C-8E6F-CE3DACAE9AB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chart!K6:K371</xm:f>
              <xm:sqref>H22</xm:sqref>
            </x14:sparkline>
          </x14:sparklines>
        </x14:sparklineGroup>
        <x14:sparklineGroup displayEmptyCellsAs="gap" xr2:uid="{5144A192-737D-4368-834F-F1B661292C3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chart!L6:L371</xm:f>
              <xm:sqref>H23</xm:sqref>
            </x14:sparkline>
          </x14:sparklines>
        </x14:sparklineGroup>
        <x14:sparklineGroup displayEmptyCellsAs="gap" xr2:uid="{050F6426-1DEB-4CEA-9C1C-58856C66F340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chart!AE6:AE371</xm:f>
              <xm:sqref>H55</xm:sqref>
            </x14:sparkline>
          </x14:sparklines>
        </x14:sparklineGroup>
        <x14:sparklineGroup displayEmptyCellsAs="gap" xr2:uid="{6FA25FB9-66B6-43BF-9940-8B1A28140AE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chart!L189:L371</xm:f>
              <xm:sqref>G23</xm:sqref>
            </x14:sparkline>
          </x14:sparklines>
        </x14:sparklineGroup>
        <x14:sparklineGroup displayEmptyCellsAs="gap" xr2:uid="{4B780D81-5085-41B0-8EA1-119F3EEC74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chart!L281:L371</xm:f>
              <xm:sqref>F23</xm:sqref>
            </x14:sparkline>
          </x14:sparklines>
        </x14:sparklineGroup>
        <x14:sparklineGroup displayEmptyCellsAs="gap" xr2:uid="{224286FA-8048-42C7-954E-057456A8B6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chart!AD281:AD371</xm:f>
              <xm:sqref>F54</xm:sqref>
            </x14:sparkline>
          </x14:sparklines>
        </x14:sparklineGroup>
        <x14:sparklineGroup displayEmptyCellsAs="gap" xr2:uid="{F6B4BD79-6586-4AA0-A3AA-90E7939CD71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chart!AD189:AD371</xm:f>
              <xm:sqref>G54</xm:sqref>
            </x14:sparkline>
          </x14:sparklines>
        </x14:sparklineGroup>
        <x14:sparklineGroup displayEmptyCellsAs="gap" xr2:uid="{EEF007FC-DF5C-459F-B2BE-ADDD0A6C62B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chart!M281:M371</xm:f>
              <xm:sqref>F28</xm:sqref>
            </x14:sparkline>
          </x14:sparklines>
        </x14:sparklineGroup>
        <x14:sparklineGroup displayEmptyCellsAs="gap" xr2:uid="{DD22874A-8AA3-42C2-B5E0-3457C5A4AB1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chart!M189:M371</xm:f>
              <xm:sqref>G28</xm:sqref>
            </x14:sparkline>
          </x14:sparklines>
        </x14:sparklineGroup>
        <x14:sparklineGroup displayEmptyCellsAs="gap" xr2:uid="{78453C68-3BC7-4330-A04D-5354CA5973C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chart!M6:M371</xm:f>
              <xm:sqref>H28</xm:sqref>
            </x14:sparkline>
          </x14:sparklines>
        </x14:sparklineGroup>
        <x14:sparklineGroup displayEmptyCellsAs="gap" xr2:uid="{1BD7F23B-60A6-42D9-A1BC-9BFD9830164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chart!N281:N371</xm:f>
              <xm:sqref>F29</xm:sqref>
            </x14:sparkline>
          </x14:sparklines>
        </x14:sparklineGroup>
        <x14:sparklineGroup displayEmptyCellsAs="gap" xr2:uid="{8C58A1D6-8B27-484E-9496-366EED57BB3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chart!N189:N371</xm:f>
              <xm:sqref>G29</xm:sqref>
            </x14:sparkline>
          </x14:sparklines>
        </x14:sparklineGroup>
        <x14:sparklineGroup displayEmptyCellsAs="gap" xr2:uid="{CB2EAE8E-43D5-4C67-95A1-7CDDB33FEDB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chart!N6:N371</xm:f>
              <xm:sqref>H29</xm:sqref>
            </x14:sparkline>
          </x14:sparklines>
        </x14:sparklineGroup>
        <x14:sparklineGroup displayEmptyCellsAs="gap" xr2:uid="{FD6930FC-8E64-4881-9E2E-D4F20D0325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chart!AD6:AD371</xm:f>
              <xm:sqref>H54</xm:sqref>
            </x14:sparkline>
          </x14:sparklines>
        </x14:sparklineGroup>
        <x14:sparklineGroup displayEmptyCellsAs="gap" xr2:uid="{719118FE-6096-4270-B278-7B19EBB3312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chart!O281:O371</xm:f>
              <xm:sqref>F30</xm:sqref>
            </x14:sparkline>
          </x14:sparklines>
        </x14:sparklineGroup>
        <x14:sparklineGroup displayEmptyCellsAs="gap" xr2:uid="{655EF91D-FEE2-4AA7-9474-E31B296380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chart!O189:O371</xm:f>
              <xm:sqref>G30</xm:sqref>
            </x14:sparkline>
          </x14:sparklines>
        </x14:sparklineGroup>
        <x14:sparklineGroup displayEmptyCellsAs="gap" xr2:uid="{4F07C9DE-AC02-4399-9BC5-A719F78FF8D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chart!O6:O371</xm:f>
              <xm:sqref>H30</xm:sqref>
            </x14:sparkline>
          </x14:sparklines>
        </x14:sparklineGroup>
        <x14:sparklineGroup displayEmptyCellsAs="gap" xr2:uid="{4685D2DA-A94C-4626-9C4E-2F15CFA338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chart!P281:P371</xm:f>
              <xm:sqref>F35</xm:sqref>
            </x14:sparkline>
          </x14:sparklines>
        </x14:sparklineGroup>
        <x14:sparklineGroup displayEmptyCellsAs="gap" xr2:uid="{D8223074-92E9-49BC-94A5-2BCDD8F3FBB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chart!AC281:AC371</xm:f>
              <xm:sqref>F53</xm:sqref>
            </x14:sparkline>
          </x14:sparklines>
        </x14:sparklineGroup>
        <x14:sparklineGroup displayEmptyCellsAs="gap" xr2:uid="{42473AD7-4EA2-49D8-890E-4326463BF8C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chart!P189:P371</xm:f>
              <xm:sqref>G35</xm:sqref>
            </x14:sparkline>
          </x14:sparklines>
        </x14:sparklineGroup>
        <x14:sparklineGroup displayEmptyCellsAs="gap" xr2:uid="{168C477D-1D74-47EE-B9F7-9F78CDAC5ECE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chart!P6:P371</xm:f>
              <xm:sqref>H35</xm:sqref>
            </x14:sparkline>
          </x14:sparklines>
        </x14:sparklineGroup>
        <x14:sparklineGroup displayEmptyCellsAs="gap" xr2:uid="{F2A1C290-375F-4835-9A2F-8C75EDE690A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chart!Q281:Q371</xm:f>
              <xm:sqref>F36</xm:sqref>
            </x14:sparkline>
          </x14:sparklines>
        </x14:sparklineGroup>
        <x14:sparklineGroup displayEmptyCellsAs="gap" xr2:uid="{2EDA7737-50F7-4BFC-A425-A62DDE638EC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chart!AC189:AC371</xm:f>
              <xm:sqref>G53</xm:sqref>
            </x14:sparkline>
          </x14:sparklines>
        </x14:sparklineGroup>
        <x14:sparklineGroup displayEmptyCellsAs="gap" xr2:uid="{0E1D25DC-25CB-400E-AD05-7540FA61D75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chart!Q189:Q371</xm:f>
              <xm:sqref>G36</xm:sqref>
            </x14:sparkline>
          </x14:sparklines>
        </x14:sparklineGroup>
        <x14:sparklineGroup displayEmptyCellsAs="gap" xr2:uid="{4D37B3B4-ECCB-4F9D-B241-8CFD4FFB5F6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chart!Q6:Q371</xm:f>
              <xm:sqref>H36</xm:sqref>
            </x14:sparkline>
          </x14:sparklines>
        </x14:sparklineGroup>
        <x14:sparklineGroup displayEmptyCellsAs="gap" xr2:uid="{4FE11B3A-55FC-4E61-9361-EDE7DF35A5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chart!AC6:AC371</xm:f>
              <xm:sqref>H53</xm:sqref>
            </x14:sparkline>
          </x14:sparklines>
        </x14:sparklineGroup>
        <x14:sparklineGroup displayEmptyCellsAs="gap" xr2:uid="{44564ECF-4593-4EAB-ACA2-8C3EFFC2A5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chart!R281:R371</xm:f>
              <xm:sqref>F42</xm:sqref>
            </x14:sparkline>
          </x14:sparklines>
        </x14:sparklineGroup>
        <x14:sparklineGroup displayEmptyCellsAs="gap" xr2:uid="{7C3E5C33-5A02-46BC-B204-EDFE0598CDF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chart!R189:R371</xm:f>
              <xm:sqref>G42</xm:sqref>
            </x14:sparkline>
          </x14:sparklines>
        </x14:sparklineGroup>
        <x14:sparklineGroup displayEmptyCellsAs="gap" xr2:uid="{D6A0E2C1-42C6-413E-8300-18A76F72EA8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chart!R6:R371</xm:f>
              <xm:sqref>H42</xm:sqref>
            </x14:sparkline>
          </x14:sparklines>
        </x14:sparklineGroup>
        <x14:sparklineGroup displayEmptyCellsAs="gap" xr2:uid="{9977EEBF-7C91-47CB-8E40-78E00F80FCD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chart!AB281:AB371</xm:f>
              <xm:sqref>F52</xm:sqref>
            </x14:sparkline>
          </x14:sparklines>
        </x14:sparklineGroup>
        <x14:sparklineGroup displayEmptyCellsAs="gap" xr2:uid="{AAC544AB-81CF-4923-81A0-8618ED4C04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chart!S281:S371</xm:f>
              <xm:sqref>F43</xm:sqref>
            </x14:sparkline>
          </x14:sparklines>
        </x14:sparklineGroup>
        <x14:sparklineGroup displayEmptyCellsAs="gap" xr2:uid="{927662BA-AB35-49F2-80A0-E26561002C66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chart!S189:S371</xm:f>
              <xm:sqref>G43</xm:sqref>
            </x14:sparkline>
          </x14:sparklines>
        </x14:sparklineGroup>
        <x14:sparklineGroup displayEmptyCellsAs="gap" xr2:uid="{0005D757-0987-4FDE-BB13-11D8BC5DA3D8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chart!S6:S371</xm:f>
              <xm:sqref>H43</xm:sqref>
            </x14:sparkline>
          </x14:sparklines>
        </x14:sparklineGroup>
        <x14:sparklineGroup displayEmptyCellsAs="gap" xr2:uid="{56375D1E-FC47-4559-8C12-3DE2263FBA9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chart!AB189:AB371</xm:f>
              <xm:sqref>G52</xm:sqref>
            </x14:sparkline>
          </x14:sparklines>
        </x14:sparklineGroup>
        <x14:sparklineGroup displayEmptyCellsAs="gap" xr2:uid="{B2B28DCE-C544-4DAB-8E01-5B2AC7CE52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chart!T281:T371</xm:f>
              <xm:sqref>F44</xm:sqref>
            </x14:sparkline>
          </x14:sparklines>
        </x14:sparklineGroup>
        <x14:sparklineGroup displayEmptyCellsAs="gap" xr2:uid="{E3656FF3-5360-40EC-8898-FBA78CF866F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chart!T189:T371</xm:f>
              <xm:sqref>G44</xm:sqref>
            </x14:sparkline>
          </x14:sparklines>
        </x14:sparklineGroup>
        <x14:sparklineGroup displayEmptyCellsAs="gap" xr2:uid="{94DA7284-6431-475B-B33D-C122AF51780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chart!T6:T371</xm:f>
              <xm:sqref>H44</xm:sqref>
            </x14:sparkline>
          </x14:sparklines>
        </x14:sparklineGroup>
        <x14:sparklineGroup displayEmptyCellsAs="gap" xr2:uid="{43FDCDB7-173F-40A7-B270-4E54E8C1D6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chart!U281:U371</xm:f>
              <xm:sqref>F45</xm:sqref>
            </x14:sparkline>
          </x14:sparklines>
        </x14:sparklineGroup>
        <x14:sparklineGroup displayEmptyCellsAs="gap" xr2:uid="{BF430239-03A7-4A5F-BD5E-6C673E5861D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chart!U189:U371</xm:f>
              <xm:sqref>G45</xm:sqref>
            </x14:sparkline>
          </x14:sparklines>
        </x14:sparklineGroup>
        <x14:sparklineGroup displayEmptyCellsAs="gap" xr2:uid="{538618ED-FAF8-496B-80A5-0E11E325E39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chart!U6:U371</xm:f>
              <xm:sqref>H45</xm:sqref>
            </x14:sparkline>
          </x14:sparklines>
        </x14:sparklineGroup>
        <x14:sparklineGroup displayEmptyCellsAs="gap" xr2:uid="{125218DA-4F9E-4498-B977-E566999068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chart!V281:V371</xm:f>
              <xm:sqref>F46</xm:sqref>
            </x14:sparkline>
          </x14:sparklines>
        </x14:sparklineGroup>
        <x14:sparklineGroup displayEmptyCellsAs="gap" xr2:uid="{D60B7D5C-A2B6-4344-8B0B-97EEE203F38F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chart!AB6:AB371</xm:f>
              <xm:sqref>H52</xm:sqref>
            </x14:sparkline>
          </x14:sparklines>
        </x14:sparklineGroup>
        <x14:sparklineGroup displayEmptyCellsAs="gap" xr2:uid="{57EBF84D-148A-436F-90AF-6FEC2D61E7F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chart!V189:V371</xm:f>
              <xm:sqref>G46</xm:sqref>
            </x14:sparkline>
          </x14:sparklines>
        </x14:sparklineGroup>
        <x14:sparklineGroup displayEmptyCellsAs="gap" xr2:uid="{F7410523-EDB3-47D5-84F6-79610C1152A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chart!V6:V371</xm:f>
              <xm:sqref>H46</xm:sqref>
            </x14:sparkline>
          </x14:sparklines>
        </x14:sparklineGroup>
        <x14:sparklineGroup displayEmptyCellsAs="gap" xr2:uid="{063D63A4-8E8A-4F5B-ACD4-02CFF9F0CD7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chart!W281:W371</xm:f>
              <xm:sqref>F47</xm:sqref>
            </x14:sparkline>
          </x14:sparklines>
        </x14:sparklineGroup>
        <x14:sparklineGroup displayEmptyCellsAs="gap" xr2:uid="{3D95D74B-0743-47D6-BFEB-C65DE1FAB618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chart!W189:W371</xm:f>
              <xm:sqref>G47</xm:sqref>
            </x14:sparkline>
          </x14:sparklines>
        </x14:sparklineGroup>
        <x14:sparklineGroup displayEmptyCellsAs="gap" xr2:uid="{1D7D5C5C-BE6C-46D8-B7D9-FDD1F3DB6B8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chart!W6:W371</xm:f>
              <xm:sqref>H47</xm:sqref>
            </x14:sparkline>
          </x14:sparklines>
        </x14:sparklineGroup>
        <x14:sparklineGroup displayEmptyCellsAs="gap" xr2:uid="{D4F3B98F-0991-4834-8442-CB42C9D18DD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chart!AA281:AA371</xm:f>
              <xm:sqref>F51</xm:sqref>
            </x14:sparkline>
          </x14:sparklines>
        </x14:sparklineGroup>
        <x14:sparklineGroup displayEmptyCellsAs="gap" xr2:uid="{DA659E74-0F12-45DC-B2D0-A660295F985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chart!AA189:AA371</xm:f>
              <xm:sqref>G51</xm:sqref>
            </x14:sparkline>
          </x14:sparklines>
        </x14:sparklineGroup>
        <x14:sparklineGroup displayEmptyCellsAs="gap" xr2:uid="{208472A2-CCBE-4FB3-B5F7-2613E942FED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chart!AE281:AE371</xm:f>
              <xm:sqref>F55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C53C-A791-4068-9478-4145B354D10D}">
  <sheetPr codeName="Sheet2">
    <pageSetUpPr autoPageBreaks="0"/>
  </sheetPr>
  <dimension ref="B1:AE2063"/>
  <sheetViews>
    <sheetView showGridLines="0" topLeftCell="G1498" zoomScale="78" zoomScaleNormal="78" zoomScaleSheetLayoutView="100" workbookViewId="0">
      <selection activeCell="P1532" sqref="P1532:Q1532"/>
    </sheetView>
  </sheetViews>
  <sheetFormatPr defaultRowHeight="15"/>
  <cols>
    <col min="1" max="1" width="2.42578125" customWidth="1"/>
    <col min="2" max="2" width="10.28515625" customWidth="1"/>
    <col min="3" max="4" width="12.5703125" customWidth="1"/>
    <col min="5" max="5" width="15.85546875" customWidth="1"/>
    <col min="6" max="17" width="12.5703125" customWidth="1"/>
    <col min="18" max="18" width="10.42578125" customWidth="1"/>
    <col min="19" max="19" width="9.85546875" customWidth="1"/>
    <col min="20" max="20" width="9.5703125" customWidth="1"/>
    <col min="21" max="22" width="12.140625" customWidth="1"/>
    <col min="23" max="23" width="13.140625" customWidth="1"/>
    <col min="24" max="24" width="12.140625" customWidth="1"/>
    <col min="25" max="25" width="17.140625" customWidth="1"/>
    <col min="26" max="26" width="16" bestFit="1" customWidth="1"/>
    <col min="27" max="28" width="8.85546875" bestFit="1" customWidth="1"/>
    <col min="29" max="29" width="9.85546875" bestFit="1" customWidth="1"/>
    <col min="30" max="30" width="9.5703125" bestFit="1" customWidth="1"/>
    <col min="31" max="31" width="9.5703125" customWidth="1"/>
  </cols>
  <sheetData>
    <row r="1" spans="2:31" ht="21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>
      <c r="B2" s="21"/>
      <c r="C2" s="35"/>
      <c r="D2" s="35"/>
      <c r="E2" s="27">
        <f ca="1">TODAY()</f>
        <v>46031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>
      <c r="B4" s="34"/>
      <c r="C4" s="121" t="s">
        <v>57</v>
      </c>
      <c r="D4" s="121"/>
      <c r="E4" s="121"/>
      <c r="F4" s="121"/>
      <c r="G4" s="121" t="s">
        <v>58</v>
      </c>
      <c r="H4" s="121"/>
      <c r="I4" s="121"/>
      <c r="J4" s="121"/>
      <c r="K4" s="121" t="s">
        <v>59</v>
      </c>
      <c r="L4" s="121"/>
      <c r="M4" s="121" t="s">
        <v>60</v>
      </c>
      <c r="N4" s="121"/>
      <c r="O4" s="121"/>
      <c r="P4" s="121" t="s">
        <v>61</v>
      </c>
      <c r="Q4" s="121"/>
      <c r="R4" s="121" t="s">
        <v>62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>
      <c r="B5" s="29" t="s">
        <v>63</v>
      </c>
      <c r="C5" s="30" t="s">
        <v>64</v>
      </c>
      <c r="D5" s="29" t="s">
        <v>65</v>
      </c>
      <c r="E5" s="29" t="s">
        <v>66</v>
      </c>
      <c r="F5" s="29" t="s">
        <v>67</v>
      </c>
      <c r="G5" s="29" t="s">
        <v>68</v>
      </c>
      <c r="H5" s="29" t="s">
        <v>69</v>
      </c>
      <c r="I5" s="29" t="s">
        <v>70</v>
      </c>
      <c r="J5" s="29" t="s">
        <v>71</v>
      </c>
      <c r="K5" s="29" t="s">
        <v>72</v>
      </c>
      <c r="L5" s="29" t="s">
        <v>73</v>
      </c>
      <c r="M5" s="29" t="s">
        <v>74</v>
      </c>
      <c r="N5" s="29" t="s">
        <v>75</v>
      </c>
      <c r="O5" s="29" t="s">
        <v>76</v>
      </c>
      <c r="P5" s="29" t="s">
        <v>77</v>
      </c>
      <c r="Q5" s="29" t="s">
        <v>78</v>
      </c>
      <c r="R5" s="29" t="s">
        <v>79</v>
      </c>
      <c r="S5" s="29" t="s">
        <v>40</v>
      </c>
      <c r="T5" s="29" t="s">
        <v>41</v>
      </c>
      <c r="U5" s="29" t="s">
        <v>42</v>
      </c>
      <c r="V5" s="29" t="s">
        <v>43</v>
      </c>
      <c r="W5" s="29" t="s">
        <v>44</v>
      </c>
      <c r="X5" s="29" t="s">
        <v>80</v>
      </c>
      <c r="Y5" s="29" t="s">
        <v>81</v>
      </c>
      <c r="Z5" s="29" t="s">
        <v>82</v>
      </c>
      <c r="AA5" s="29" t="s">
        <v>48</v>
      </c>
      <c r="AB5" s="29" t="s">
        <v>49</v>
      </c>
      <c r="AC5" s="29" t="s">
        <v>83</v>
      </c>
      <c r="AD5" s="29" t="s">
        <v>51</v>
      </c>
      <c r="AE5" s="29" t="s">
        <v>52</v>
      </c>
    </row>
    <row r="6" spans="2:31" ht="17.25" customHeight="1">
      <c r="B6" s="31">
        <v>44305</v>
      </c>
      <c r="C6" s="32">
        <v>1117.9000000000001</v>
      </c>
      <c r="D6" s="32">
        <v>1027.73</v>
      </c>
      <c r="E6" s="32">
        <v>1337.43</v>
      </c>
      <c r="F6" s="32">
        <v>171.07</v>
      </c>
      <c r="G6" s="32" t="e">
        <v>#N/A</v>
      </c>
      <c r="H6" s="32" t="e">
        <v>#N/A</v>
      </c>
      <c r="I6" s="32" t="e">
        <v>#N/A</v>
      </c>
      <c r="J6" s="32" t="e">
        <v>#N/A</v>
      </c>
      <c r="K6" s="33">
        <v>75.349999999999994</v>
      </c>
      <c r="L6" s="33">
        <v>139.13</v>
      </c>
      <c r="M6" s="33">
        <v>64.83</v>
      </c>
      <c r="N6" s="33">
        <v>67.05</v>
      </c>
      <c r="O6" s="33">
        <v>63.38</v>
      </c>
      <c r="P6" s="33">
        <v>11.95</v>
      </c>
      <c r="Q6" s="33">
        <v>11</v>
      </c>
      <c r="R6" s="33">
        <v>0.49</v>
      </c>
      <c r="S6" s="33">
        <v>0.73</v>
      </c>
      <c r="T6" s="33">
        <v>0.97</v>
      </c>
      <c r="U6" s="33">
        <v>1.129</v>
      </c>
      <c r="V6" s="33">
        <v>1.548</v>
      </c>
      <c r="W6" s="33">
        <v>1.9810000000000001</v>
      </c>
      <c r="X6" s="33">
        <v>0.78600000000000003</v>
      </c>
      <c r="Y6" s="33">
        <v>1.9139999999999999</v>
      </c>
      <c r="Z6" s="33">
        <v>8.298</v>
      </c>
      <c r="AA6" s="33">
        <v>1.1950000000000001</v>
      </c>
      <c r="AB6" s="33">
        <v>1.3975</v>
      </c>
      <c r="AC6" s="33">
        <v>1.59</v>
      </c>
      <c r="AD6" s="33">
        <v>0.185</v>
      </c>
      <c r="AE6" s="33">
        <v>0.33500000000000002</v>
      </c>
    </row>
    <row r="7" spans="2:31" ht="17.25" customHeight="1">
      <c r="B7" s="31">
        <v>44306</v>
      </c>
      <c r="C7" s="32">
        <v>1118.2</v>
      </c>
      <c r="D7" s="32">
        <v>1027.81</v>
      </c>
      <c r="E7" s="32">
        <v>1338.18</v>
      </c>
      <c r="F7" s="32">
        <v>171.36</v>
      </c>
      <c r="G7" s="32">
        <v>35381</v>
      </c>
      <c r="H7" s="32">
        <v>51069</v>
      </c>
      <c r="I7" s="32">
        <v>8700</v>
      </c>
      <c r="J7" s="32">
        <v>386</v>
      </c>
      <c r="K7" s="33">
        <v>76.13</v>
      </c>
      <c r="L7" s="33">
        <v>138.88999999999999</v>
      </c>
      <c r="M7" s="33">
        <v>65.739999999999995</v>
      </c>
      <c r="N7" s="33">
        <v>66.569999999999993</v>
      </c>
      <c r="O7" s="33">
        <v>62.44</v>
      </c>
      <c r="P7" s="33">
        <v>11.95</v>
      </c>
      <c r="Q7" s="33">
        <v>11</v>
      </c>
      <c r="R7" s="33">
        <v>0.47</v>
      </c>
      <c r="S7" s="33">
        <v>0.73</v>
      </c>
      <c r="T7" s="33">
        <v>0.97</v>
      </c>
      <c r="U7" s="33">
        <v>1.1339999999999999</v>
      </c>
      <c r="V7" s="33">
        <v>1.5680000000000001</v>
      </c>
      <c r="W7" s="33">
        <v>2.0030000000000001</v>
      </c>
      <c r="X7" s="33">
        <v>0.78800000000000003</v>
      </c>
      <c r="Y7" s="33">
        <v>1.9179999999999999</v>
      </c>
      <c r="Z7" s="33">
        <v>8.3019999999999996</v>
      </c>
      <c r="AA7" s="33">
        <v>1.2150000000000001</v>
      </c>
      <c r="AB7" s="33">
        <v>1.4275</v>
      </c>
      <c r="AC7" s="33">
        <v>1.6274999999999999</v>
      </c>
      <c r="AD7" s="33">
        <v>0.20499999999999999</v>
      </c>
      <c r="AE7" s="33">
        <v>0.36499999999999999</v>
      </c>
    </row>
    <row r="8" spans="2:31" ht="17.25" customHeight="1">
      <c r="B8" s="31">
        <v>44307</v>
      </c>
      <c r="C8" s="32">
        <v>1113.4000000000001</v>
      </c>
      <c r="D8" s="32">
        <v>1033.8900000000001</v>
      </c>
      <c r="E8" s="32">
        <v>1346.31</v>
      </c>
      <c r="F8" s="32">
        <v>171.34</v>
      </c>
      <c r="G8" s="32" t="e">
        <v>#N/A</v>
      </c>
      <c r="H8" s="32" t="e">
        <v>#N/A</v>
      </c>
      <c r="I8" s="32" t="e">
        <v>#N/A</v>
      </c>
      <c r="J8" s="32" t="e">
        <v>#N/A</v>
      </c>
      <c r="K8" s="33">
        <v>76.41</v>
      </c>
      <c r="L8" s="33">
        <v>140.84</v>
      </c>
      <c r="M8" s="33">
        <v>63.71</v>
      </c>
      <c r="N8" s="33">
        <v>65.319999999999993</v>
      </c>
      <c r="O8" s="33">
        <v>61.35</v>
      </c>
      <c r="P8" s="33">
        <v>11.95</v>
      </c>
      <c r="Q8" s="33">
        <v>11</v>
      </c>
      <c r="R8" s="33">
        <v>0.48</v>
      </c>
      <c r="S8" s="33">
        <v>0.73</v>
      </c>
      <c r="T8" s="33">
        <v>0.97</v>
      </c>
      <c r="U8" s="33">
        <v>1.1100000000000001</v>
      </c>
      <c r="V8" s="33">
        <v>1.554</v>
      </c>
      <c r="W8" s="33">
        <v>2.0049999999999999</v>
      </c>
      <c r="X8" s="33">
        <v>0.78300000000000003</v>
      </c>
      <c r="Y8" s="33">
        <v>1.899</v>
      </c>
      <c r="Z8" s="33">
        <v>8.2769999999999992</v>
      </c>
      <c r="AA8" s="33">
        <v>1.1950000000000001</v>
      </c>
      <c r="AB8" s="33">
        <v>1.4125000000000001</v>
      </c>
      <c r="AC8" s="33">
        <v>1.615</v>
      </c>
      <c r="AD8" s="33">
        <v>0.20499999999999999</v>
      </c>
      <c r="AE8" s="33">
        <v>0.375</v>
      </c>
    </row>
    <row r="9" spans="2:31" ht="17.25" customHeight="1">
      <c r="B9" s="31">
        <v>44308</v>
      </c>
      <c r="C9" s="32">
        <v>1117.4000000000001</v>
      </c>
      <c r="D9" s="32">
        <v>1030.1199999999999</v>
      </c>
      <c r="E9" s="32">
        <v>1339.64</v>
      </c>
      <c r="F9" s="32">
        <v>171.95</v>
      </c>
      <c r="G9" s="32">
        <v>34618</v>
      </c>
      <c r="H9" s="32">
        <v>63296</v>
      </c>
      <c r="I9" s="32">
        <v>5932</v>
      </c>
      <c r="J9" s="32">
        <v>2307</v>
      </c>
      <c r="K9" s="33">
        <v>76.13</v>
      </c>
      <c r="L9" s="33">
        <v>140.74</v>
      </c>
      <c r="M9" s="33">
        <v>62.25</v>
      </c>
      <c r="N9" s="33">
        <v>65.400000000000006</v>
      </c>
      <c r="O9" s="33">
        <v>61.43</v>
      </c>
      <c r="P9" s="33">
        <v>11.95</v>
      </c>
      <c r="Q9" s="33">
        <v>11</v>
      </c>
      <c r="R9" s="33">
        <v>0.49</v>
      </c>
      <c r="S9" s="33">
        <v>0.73</v>
      </c>
      <c r="T9" s="33">
        <v>0.97</v>
      </c>
      <c r="U9" s="33">
        <v>1.105</v>
      </c>
      <c r="V9" s="33">
        <v>1.544</v>
      </c>
      <c r="W9" s="33">
        <v>1.9890000000000001</v>
      </c>
      <c r="X9" s="33">
        <v>0.78200000000000003</v>
      </c>
      <c r="Y9" s="33">
        <v>1.8959999999999999</v>
      </c>
      <c r="Z9" s="33">
        <v>8.2739999999999991</v>
      </c>
      <c r="AA9" s="33">
        <v>1.1950000000000001</v>
      </c>
      <c r="AB9" s="33">
        <v>1.4125000000000001</v>
      </c>
      <c r="AC9" s="33">
        <v>1.6125</v>
      </c>
      <c r="AD9" s="33">
        <v>0.19</v>
      </c>
      <c r="AE9" s="33">
        <v>0.39</v>
      </c>
    </row>
    <row r="10" spans="2:31" ht="17.25" customHeight="1">
      <c r="B10" s="31">
        <v>44309</v>
      </c>
      <c r="C10" s="32">
        <v>1116.3</v>
      </c>
      <c r="D10" s="32">
        <v>1034.44</v>
      </c>
      <c r="E10" s="32">
        <v>1344.96</v>
      </c>
      <c r="F10" s="32">
        <v>172.1</v>
      </c>
      <c r="G10" s="32" t="e">
        <v>#N/A</v>
      </c>
      <c r="H10" s="32" t="e">
        <v>#N/A</v>
      </c>
      <c r="I10" s="32" t="e">
        <v>#N/A</v>
      </c>
      <c r="J10" s="32" t="e">
        <v>#N/A</v>
      </c>
      <c r="K10" s="33">
        <v>75.680000000000007</v>
      </c>
      <c r="L10" s="33">
        <v>136.08000000000001</v>
      </c>
      <c r="M10" s="33">
        <v>62.93</v>
      </c>
      <c r="N10" s="33">
        <v>66.11</v>
      </c>
      <c r="O10" s="33">
        <v>62.14</v>
      </c>
      <c r="P10" s="33">
        <v>11.95</v>
      </c>
      <c r="Q10" s="33">
        <v>11</v>
      </c>
      <c r="R10" s="33">
        <v>0.5</v>
      </c>
      <c r="S10" s="33">
        <v>0.73</v>
      </c>
      <c r="T10" s="33">
        <v>0.97</v>
      </c>
      <c r="U10" s="33">
        <v>1.1200000000000001</v>
      </c>
      <c r="V10" s="33">
        <v>1.573</v>
      </c>
      <c r="W10" s="33">
        <v>2.0430000000000001</v>
      </c>
      <c r="X10" s="33">
        <v>0.78600000000000003</v>
      </c>
      <c r="Y10" s="33">
        <v>1.907</v>
      </c>
      <c r="Z10" s="33">
        <v>8.2850000000000001</v>
      </c>
      <c r="AA10" s="33">
        <v>1.2050000000000001</v>
      </c>
      <c r="AB10" s="33">
        <v>1.4450000000000001</v>
      </c>
      <c r="AC10" s="33">
        <v>1.6525000000000001</v>
      </c>
      <c r="AD10" s="33">
        <v>0.17</v>
      </c>
      <c r="AE10" s="33">
        <v>0.38500000000000001</v>
      </c>
    </row>
    <row r="11" spans="2:31">
      <c r="B11" s="31">
        <v>44312</v>
      </c>
      <c r="C11" s="32">
        <v>1118.9000000000001</v>
      </c>
      <c r="D11" s="32">
        <v>1033.75</v>
      </c>
      <c r="E11" s="32">
        <v>1341.4</v>
      </c>
      <c r="F11" s="32">
        <v>172.38</v>
      </c>
      <c r="G11" s="32" t="e">
        <v>#N/A</v>
      </c>
      <c r="H11" s="32" t="e">
        <v>#N/A</v>
      </c>
      <c r="I11" s="32" t="e">
        <v>#N/A</v>
      </c>
      <c r="J11" s="32" t="e">
        <v>#N/A</v>
      </c>
      <c r="K11" s="33">
        <v>77.09</v>
      </c>
      <c r="L11" s="33">
        <v>94.62</v>
      </c>
      <c r="M11" s="33">
        <v>62.37</v>
      </c>
      <c r="N11" s="33">
        <v>65.650000000000006</v>
      </c>
      <c r="O11" s="33">
        <v>61.91</v>
      </c>
      <c r="P11" s="33">
        <v>11.95</v>
      </c>
      <c r="Q11" s="33">
        <v>11</v>
      </c>
      <c r="R11" s="33">
        <v>0.47</v>
      </c>
      <c r="S11" s="33">
        <v>0.73</v>
      </c>
      <c r="T11" s="33">
        <v>0.97</v>
      </c>
      <c r="U11" s="33">
        <v>1.119</v>
      </c>
      <c r="V11" s="33">
        <v>1.6020000000000001</v>
      </c>
      <c r="W11" s="33">
        <v>2.089</v>
      </c>
      <c r="X11" s="33">
        <v>0.78400000000000003</v>
      </c>
      <c r="Y11" s="33">
        <v>1.903</v>
      </c>
      <c r="Z11" s="33">
        <v>8.2810000000000006</v>
      </c>
      <c r="AA11" s="33">
        <v>1.21</v>
      </c>
      <c r="AB11" s="33">
        <v>1.47</v>
      </c>
      <c r="AC11" s="33">
        <v>1.69</v>
      </c>
      <c r="AD11" s="33">
        <v>0.15</v>
      </c>
      <c r="AE11" s="33">
        <v>0.41</v>
      </c>
    </row>
    <row r="12" spans="2:31">
      <c r="B12" s="31">
        <v>44313</v>
      </c>
      <c r="C12" s="32">
        <v>1114</v>
      </c>
      <c r="D12" s="32">
        <v>1037.03</v>
      </c>
      <c r="E12" s="32">
        <v>1353.14</v>
      </c>
      <c r="F12" s="32">
        <v>171.87</v>
      </c>
      <c r="G12" s="32">
        <v>34788</v>
      </c>
      <c r="H12" s="32">
        <v>58768</v>
      </c>
      <c r="I12" s="32">
        <v>7574</v>
      </c>
      <c r="J12" s="32">
        <v>875</v>
      </c>
      <c r="K12" s="33">
        <v>76.94</v>
      </c>
      <c r="L12" s="33">
        <v>86.59</v>
      </c>
      <c r="M12" s="33">
        <v>63.27</v>
      </c>
      <c r="N12" s="33">
        <v>66.42</v>
      </c>
      <c r="O12" s="33">
        <v>62.94</v>
      </c>
      <c r="P12" s="33">
        <v>11.95</v>
      </c>
      <c r="Q12" s="33">
        <v>11</v>
      </c>
      <c r="R12" s="33">
        <v>0.47</v>
      </c>
      <c r="S12" s="33">
        <v>0.73</v>
      </c>
      <c r="T12" s="33">
        <v>0.97</v>
      </c>
      <c r="U12" s="33">
        <v>1.097</v>
      </c>
      <c r="V12" s="33">
        <v>1.5840000000000001</v>
      </c>
      <c r="W12" s="33">
        <v>2.0710000000000002</v>
      </c>
      <c r="X12" s="33">
        <v>0.77100000000000002</v>
      </c>
      <c r="Y12" s="33">
        <v>1.885</v>
      </c>
      <c r="Z12" s="33">
        <v>8.2620000000000005</v>
      </c>
      <c r="AA12" s="33">
        <v>1.22</v>
      </c>
      <c r="AB12" s="33">
        <v>1.4675</v>
      </c>
      <c r="AC12" s="33">
        <v>1.6875</v>
      </c>
      <c r="AD12" s="33">
        <v>0.16500000000000001</v>
      </c>
      <c r="AE12" s="33">
        <v>0.36</v>
      </c>
    </row>
    <row r="13" spans="2:31">
      <c r="B13" s="31">
        <v>44314</v>
      </c>
      <c r="C13" s="32">
        <v>1110.8</v>
      </c>
      <c r="D13" s="32">
        <v>1029.6199999999999</v>
      </c>
      <c r="E13" s="32">
        <v>1345.93</v>
      </c>
      <c r="F13" s="32">
        <v>171.54</v>
      </c>
      <c r="G13" s="32" t="e">
        <v>#N/A</v>
      </c>
      <c r="H13" s="32" t="e">
        <v>#N/A</v>
      </c>
      <c r="I13" s="32" t="e">
        <v>#N/A</v>
      </c>
      <c r="J13" s="32" t="e">
        <v>#N/A</v>
      </c>
      <c r="K13" s="33">
        <v>76.41</v>
      </c>
      <c r="L13" s="33">
        <v>116.32</v>
      </c>
      <c r="M13" s="33">
        <v>63.57</v>
      </c>
      <c r="N13" s="33">
        <v>67.27</v>
      </c>
      <c r="O13" s="33">
        <v>63.86</v>
      </c>
      <c r="P13" s="33">
        <v>11.95</v>
      </c>
      <c r="Q13" s="33">
        <v>11</v>
      </c>
      <c r="R13" s="33">
        <v>0.48</v>
      </c>
      <c r="S13" s="33">
        <v>0.73</v>
      </c>
      <c r="T13" s="33">
        <v>0.97</v>
      </c>
      <c r="U13" s="33">
        <v>1.105</v>
      </c>
      <c r="V13" s="33">
        <v>1.6040000000000001</v>
      </c>
      <c r="W13" s="33">
        <v>2.0819999999999999</v>
      </c>
      <c r="X13" s="33">
        <v>0.76900000000000002</v>
      </c>
      <c r="Y13" s="33">
        <v>1.89</v>
      </c>
      <c r="Z13" s="33">
        <v>8.2629999999999999</v>
      </c>
      <c r="AA13" s="33">
        <v>1.2350000000000001</v>
      </c>
      <c r="AB13" s="33">
        <v>1.4824999999999999</v>
      </c>
      <c r="AC13" s="33">
        <v>1.7024999999999999</v>
      </c>
      <c r="AD13" s="33">
        <v>0.18</v>
      </c>
      <c r="AE13" s="33">
        <v>0.38500000000000001</v>
      </c>
    </row>
    <row r="14" spans="2:31">
      <c r="B14" s="31">
        <v>44315</v>
      </c>
      <c r="C14" s="32">
        <v>1112.5</v>
      </c>
      <c r="D14" s="32">
        <v>1021.38</v>
      </c>
      <c r="E14" s="32">
        <v>1342.96</v>
      </c>
      <c r="F14" s="32">
        <v>171.57</v>
      </c>
      <c r="G14" s="32">
        <v>34345</v>
      </c>
      <c r="H14" s="32">
        <v>58541</v>
      </c>
      <c r="I14" s="32">
        <v>15714</v>
      </c>
      <c r="J14" s="32">
        <v>475</v>
      </c>
      <c r="K14" s="33">
        <v>76.02</v>
      </c>
      <c r="L14" s="33">
        <v>99.7</v>
      </c>
      <c r="M14" s="33">
        <v>65.099999999999994</v>
      </c>
      <c r="N14" s="33">
        <v>68.56</v>
      </c>
      <c r="O14" s="33">
        <v>65.010000000000005</v>
      </c>
      <c r="P14" s="33">
        <v>11.95</v>
      </c>
      <c r="Q14" s="33">
        <v>11</v>
      </c>
      <c r="R14" s="33">
        <v>0.48</v>
      </c>
      <c r="S14" s="33">
        <v>0.73</v>
      </c>
      <c r="T14" s="33">
        <v>0.97</v>
      </c>
      <c r="U14" s="33">
        <v>1.121</v>
      </c>
      <c r="V14" s="33">
        <v>1.601</v>
      </c>
      <c r="W14" s="33">
        <v>2.0979999999999999</v>
      </c>
      <c r="X14" s="33">
        <v>0.76700000000000002</v>
      </c>
      <c r="Y14" s="33">
        <v>1.9</v>
      </c>
      <c r="Z14" s="33">
        <v>8.2720000000000002</v>
      </c>
      <c r="AA14" s="33">
        <v>1.24</v>
      </c>
      <c r="AB14" s="33">
        <v>1.4924999999999999</v>
      </c>
      <c r="AC14" s="33">
        <v>1.7150000000000001</v>
      </c>
      <c r="AD14" s="33">
        <v>0.19</v>
      </c>
      <c r="AE14" s="33">
        <v>0.39500000000000002</v>
      </c>
    </row>
    <row r="15" spans="2:31">
      <c r="B15" s="31">
        <v>44316</v>
      </c>
      <c r="C15" s="32">
        <v>1107.4000000000001</v>
      </c>
      <c r="D15" s="32">
        <v>1024.92</v>
      </c>
      <c r="E15" s="32">
        <v>1349.69</v>
      </c>
      <c r="F15" s="32">
        <v>171.2</v>
      </c>
      <c r="G15" s="32" t="e">
        <v>#N/A</v>
      </c>
      <c r="H15" s="32" t="e">
        <v>#N/A</v>
      </c>
      <c r="I15" s="32" t="e">
        <v>#N/A</v>
      </c>
      <c r="J15" s="32" t="e">
        <v>#N/A</v>
      </c>
      <c r="K15" s="33">
        <v>76.42</v>
      </c>
      <c r="L15" s="33">
        <v>90.35</v>
      </c>
      <c r="M15" s="33">
        <v>65.27</v>
      </c>
      <c r="N15" s="33">
        <v>67.25</v>
      </c>
      <c r="O15" s="33">
        <v>63.58</v>
      </c>
      <c r="P15" s="33">
        <v>11.95</v>
      </c>
      <c r="Q15" s="33">
        <v>11</v>
      </c>
      <c r="R15" s="33">
        <v>0.49</v>
      </c>
      <c r="S15" s="33">
        <v>0.73</v>
      </c>
      <c r="T15" s="33">
        <v>0.97</v>
      </c>
      <c r="U15" s="33">
        <v>1.141</v>
      </c>
      <c r="V15" s="33">
        <v>1.63</v>
      </c>
      <c r="W15" s="33">
        <v>2.1280000000000001</v>
      </c>
      <c r="X15" s="33">
        <v>0.77400000000000002</v>
      </c>
      <c r="Y15" s="33">
        <v>1.9139999999999999</v>
      </c>
      <c r="Z15" s="33">
        <v>8.2799999999999994</v>
      </c>
      <c r="AA15" s="33">
        <v>1.2424999999999999</v>
      </c>
      <c r="AB15" s="33">
        <v>1.5</v>
      </c>
      <c r="AC15" s="33">
        <v>1.7275</v>
      </c>
      <c r="AD15" s="33">
        <v>0.19</v>
      </c>
      <c r="AE15" s="33">
        <v>0.41499999999999998</v>
      </c>
    </row>
    <row r="16" spans="2:31">
      <c r="B16" s="31">
        <v>44319</v>
      </c>
      <c r="C16" s="32">
        <v>1109.5999999999999</v>
      </c>
      <c r="D16" s="32">
        <v>1016.9</v>
      </c>
      <c r="E16" s="32">
        <v>1342.33</v>
      </c>
      <c r="F16" s="32">
        <v>171.48</v>
      </c>
      <c r="G16" s="32" t="e">
        <v>#N/A</v>
      </c>
      <c r="H16" s="32" t="e">
        <v>#N/A</v>
      </c>
      <c r="I16" s="32" t="e">
        <v>#N/A</v>
      </c>
      <c r="J16" s="32" t="e">
        <v>#N/A</v>
      </c>
      <c r="K16" s="33">
        <v>80.56</v>
      </c>
      <c r="L16" s="33">
        <v>95.17</v>
      </c>
      <c r="M16" s="33">
        <v>64.38</v>
      </c>
      <c r="N16" s="33">
        <v>67.56</v>
      </c>
      <c r="O16" s="33">
        <v>64.489999999999995</v>
      </c>
      <c r="P16" s="33">
        <v>10.38</v>
      </c>
      <c r="Q16" s="33">
        <v>9.6225000000000005</v>
      </c>
      <c r="R16" s="33">
        <v>0.42</v>
      </c>
      <c r="S16" s="33">
        <v>0.73</v>
      </c>
      <c r="T16" s="33">
        <v>0.97</v>
      </c>
      <c r="U16" s="33">
        <v>1.149</v>
      </c>
      <c r="V16" s="33">
        <v>1.6359999999999999</v>
      </c>
      <c r="W16" s="33">
        <v>2.1240000000000001</v>
      </c>
      <c r="X16" s="33">
        <v>0.78100000000000003</v>
      </c>
      <c r="Y16" s="33">
        <v>1.917</v>
      </c>
      <c r="Z16" s="33">
        <v>8.2840000000000007</v>
      </c>
      <c r="AA16" s="33">
        <v>1.2250000000000001</v>
      </c>
      <c r="AB16" s="33">
        <v>1.4824999999999999</v>
      </c>
      <c r="AC16" s="33">
        <v>1.71</v>
      </c>
      <c r="AD16" s="33">
        <v>0.17</v>
      </c>
      <c r="AE16" s="33">
        <v>0.39500000000000002</v>
      </c>
    </row>
    <row r="17" spans="2:31">
      <c r="B17" s="31">
        <v>44320</v>
      </c>
      <c r="C17" s="32">
        <v>1119.3</v>
      </c>
      <c r="D17" s="32">
        <v>1015.05</v>
      </c>
      <c r="E17" s="32">
        <v>1334.63</v>
      </c>
      <c r="F17" s="32">
        <v>172.71</v>
      </c>
      <c r="G17" s="32">
        <v>31610</v>
      </c>
      <c r="H17" s="32">
        <v>19368</v>
      </c>
      <c r="I17" s="32">
        <v>4781</v>
      </c>
      <c r="J17" s="32">
        <v>462</v>
      </c>
      <c r="K17" s="33">
        <v>81.75</v>
      </c>
      <c r="L17" s="33">
        <v>85.31</v>
      </c>
      <c r="M17" s="33">
        <v>65.83</v>
      </c>
      <c r="N17" s="33">
        <v>68.88</v>
      </c>
      <c r="O17" s="33">
        <v>65.69</v>
      </c>
      <c r="P17" s="33">
        <v>10.38</v>
      </c>
      <c r="Q17" s="33">
        <v>9.6225000000000005</v>
      </c>
      <c r="R17" s="33">
        <v>0.49</v>
      </c>
      <c r="S17" s="33">
        <v>0.73</v>
      </c>
      <c r="T17" s="33">
        <v>0.97</v>
      </c>
      <c r="U17" s="33">
        <v>1.1579999999999999</v>
      </c>
      <c r="V17" s="33">
        <v>1.643</v>
      </c>
      <c r="W17" s="33">
        <v>2.13</v>
      </c>
      <c r="X17" s="33">
        <v>0.77900000000000003</v>
      </c>
      <c r="Y17" s="33">
        <v>1.92</v>
      </c>
      <c r="Z17" s="33">
        <v>8.2870000000000008</v>
      </c>
      <c r="AA17" s="33">
        <v>1.2375</v>
      </c>
      <c r="AB17" s="33">
        <v>1.4950000000000001</v>
      </c>
      <c r="AC17" s="33">
        <v>1.7250000000000001</v>
      </c>
      <c r="AD17" s="33">
        <v>0.17</v>
      </c>
      <c r="AE17" s="33">
        <v>0.41</v>
      </c>
    </row>
    <row r="18" spans="2:31">
      <c r="B18" s="31">
        <v>44321</v>
      </c>
      <c r="C18" s="32">
        <v>1119.3</v>
      </c>
      <c r="D18" s="32">
        <v>1015.05</v>
      </c>
      <c r="E18" s="32">
        <v>1334.63</v>
      </c>
      <c r="F18" s="32">
        <v>172.71</v>
      </c>
      <c r="G18" s="32" t="e">
        <v>#N/A</v>
      </c>
      <c r="H18" s="32" t="e">
        <v>#N/A</v>
      </c>
      <c r="I18" s="32" t="e">
        <v>#N/A</v>
      </c>
      <c r="J18" s="32" t="e">
        <v>#N/A</v>
      </c>
      <c r="K18" s="33">
        <v>78.14</v>
      </c>
      <c r="L18" s="33">
        <v>89.33</v>
      </c>
      <c r="M18" s="33">
        <v>67.760000000000005</v>
      </c>
      <c r="N18" s="33">
        <v>68.959999999999994</v>
      </c>
      <c r="O18" s="33">
        <v>65.63</v>
      </c>
      <c r="P18" s="33">
        <v>10.38</v>
      </c>
      <c r="Q18" s="33">
        <v>9.6225000000000005</v>
      </c>
      <c r="R18" s="33" t="e">
        <v>#N/A</v>
      </c>
      <c r="S18" s="33" t="e">
        <v>#N/A</v>
      </c>
      <c r="T18" s="33" t="e">
        <v>#N/A</v>
      </c>
      <c r="U18" s="33" t="e">
        <v>#N/A</v>
      </c>
      <c r="V18" s="33" t="e">
        <v>#N/A</v>
      </c>
      <c r="W18" s="33" t="e">
        <v>#N/A</v>
      </c>
      <c r="X18" s="33" t="e">
        <v>#N/A</v>
      </c>
      <c r="Y18" s="33" t="e">
        <v>#N/A</v>
      </c>
      <c r="Z18" s="33" t="e">
        <v>#N/A</v>
      </c>
      <c r="AA18" s="33" t="e">
        <v>#N/A</v>
      </c>
      <c r="AB18" s="33" t="e">
        <v>#N/A</v>
      </c>
      <c r="AC18" s="33" t="e">
        <v>#N/A</v>
      </c>
      <c r="AD18" s="33" t="e">
        <v>#N/A</v>
      </c>
      <c r="AE18" s="33" t="e">
        <v>#N/A</v>
      </c>
    </row>
    <row r="19" spans="2:31">
      <c r="B19" s="31">
        <v>44322</v>
      </c>
      <c r="C19" s="32">
        <v>1121.0999999999999</v>
      </c>
      <c r="D19" s="32">
        <v>1026.27</v>
      </c>
      <c r="E19" s="32">
        <v>1349.76</v>
      </c>
      <c r="F19" s="32">
        <v>173.21</v>
      </c>
      <c r="G19" s="32">
        <v>31884</v>
      </c>
      <c r="H19" s="32">
        <v>45463</v>
      </c>
      <c r="I19" s="32">
        <v>6918</v>
      </c>
      <c r="J19" s="32">
        <v>344</v>
      </c>
      <c r="K19" s="33">
        <v>80.33</v>
      </c>
      <c r="L19" s="33">
        <v>90.82</v>
      </c>
      <c r="M19" s="33">
        <v>67.17</v>
      </c>
      <c r="N19" s="33">
        <v>68.09</v>
      </c>
      <c r="O19" s="33">
        <v>64.709999999999994</v>
      </c>
      <c r="P19" s="33">
        <v>10.38</v>
      </c>
      <c r="Q19" s="33">
        <v>9.6225000000000005</v>
      </c>
      <c r="R19" s="33">
        <v>0.47</v>
      </c>
      <c r="S19" s="33">
        <v>0.73</v>
      </c>
      <c r="T19" s="33">
        <v>0.97</v>
      </c>
      <c r="U19" s="33">
        <v>1.1399999999999999</v>
      </c>
      <c r="V19" s="33">
        <v>1.629</v>
      </c>
      <c r="W19" s="33">
        <v>2.1019999999999999</v>
      </c>
      <c r="X19" s="33">
        <v>0.76800000000000002</v>
      </c>
      <c r="Y19" s="33">
        <v>1.9</v>
      </c>
      <c r="Z19" s="33">
        <v>8.266</v>
      </c>
      <c r="AA19" s="33">
        <v>1.2250000000000001</v>
      </c>
      <c r="AB19" s="33">
        <v>1.4724999999999999</v>
      </c>
      <c r="AC19" s="33">
        <v>1.7</v>
      </c>
      <c r="AD19" s="33">
        <v>0.17499999999999999</v>
      </c>
      <c r="AE19" s="33">
        <v>0.435</v>
      </c>
    </row>
    <row r="20" spans="2:31">
      <c r="B20" s="31">
        <v>44323</v>
      </c>
      <c r="C20" s="32">
        <v>1125.5</v>
      </c>
      <c r="D20" s="32">
        <v>1026.51</v>
      </c>
      <c r="E20" s="32">
        <v>1345.99</v>
      </c>
      <c r="F20" s="32">
        <v>173.61</v>
      </c>
      <c r="G20" s="32" t="e">
        <v>#N/A</v>
      </c>
      <c r="H20" s="32" t="e">
        <v>#N/A</v>
      </c>
      <c r="I20" s="32" t="e">
        <v>#N/A</v>
      </c>
      <c r="J20" s="32" t="e">
        <v>#N/A</v>
      </c>
      <c r="K20" s="33">
        <v>80.13</v>
      </c>
      <c r="L20" s="33">
        <v>118.75</v>
      </c>
      <c r="M20" s="33">
        <v>65.900000000000006</v>
      </c>
      <c r="N20" s="33">
        <v>68.28</v>
      </c>
      <c r="O20" s="33">
        <v>64.900000000000006</v>
      </c>
      <c r="P20" s="33">
        <v>10.38</v>
      </c>
      <c r="Q20" s="33">
        <v>9.6225000000000005</v>
      </c>
      <c r="R20" s="33">
        <v>0.47</v>
      </c>
      <c r="S20" s="33">
        <v>0.72</v>
      </c>
      <c r="T20" s="33">
        <v>0.97</v>
      </c>
      <c r="U20" s="33">
        <v>1.137</v>
      </c>
      <c r="V20" s="33">
        <v>1.643</v>
      </c>
      <c r="W20" s="33">
        <v>2.1230000000000002</v>
      </c>
      <c r="X20" s="33">
        <v>0.76800000000000002</v>
      </c>
      <c r="Y20" s="33">
        <v>1.9</v>
      </c>
      <c r="Z20" s="33">
        <v>8.266</v>
      </c>
      <c r="AA20" s="33">
        <v>1.24</v>
      </c>
      <c r="AB20" s="33">
        <v>1.4850000000000001</v>
      </c>
      <c r="AC20" s="33">
        <v>1.7175</v>
      </c>
      <c r="AD20" s="33">
        <v>0.17</v>
      </c>
      <c r="AE20" s="33">
        <v>0.41499999999999998</v>
      </c>
    </row>
    <row r="21" spans="2:31">
      <c r="B21" s="31">
        <v>44326</v>
      </c>
      <c r="C21" s="32">
        <v>1121.4000000000001</v>
      </c>
      <c r="D21" s="32">
        <v>1032.05</v>
      </c>
      <c r="E21" s="32">
        <v>1357.63</v>
      </c>
      <c r="F21" s="32">
        <v>173.61</v>
      </c>
      <c r="G21" s="32" t="e">
        <v>#N/A</v>
      </c>
      <c r="H21" s="32" t="e">
        <v>#N/A</v>
      </c>
      <c r="I21" s="32" t="e">
        <v>#N/A</v>
      </c>
      <c r="J21" s="32" t="e">
        <v>#N/A</v>
      </c>
      <c r="K21" s="33">
        <v>81.08</v>
      </c>
      <c r="L21" s="33">
        <v>107.01</v>
      </c>
      <c r="M21" s="33">
        <v>66.739999999999995</v>
      </c>
      <c r="N21" s="33">
        <v>68.319999999999993</v>
      </c>
      <c r="O21" s="33">
        <v>64.92</v>
      </c>
      <c r="P21" s="33">
        <v>10.38</v>
      </c>
      <c r="Q21" s="33">
        <v>9.6225000000000005</v>
      </c>
      <c r="R21" s="33">
        <v>0.47</v>
      </c>
      <c r="S21" s="33">
        <v>0.71</v>
      </c>
      <c r="T21" s="33">
        <v>0.97</v>
      </c>
      <c r="U21" s="33">
        <v>1.1359999999999999</v>
      </c>
      <c r="V21" s="33">
        <v>1.635</v>
      </c>
      <c r="W21" s="33">
        <v>2.1339999999999999</v>
      </c>
      <c r="X21" s="33">
        <v>0.75900000000000001</v>
      </c>
      <c r="Y21" s="33">
        <v>1.899</v>
      </c>
      <c r="Z21" s="33">
        <v>8.2639999999999993</v>
      </c>
      <c r="AA21" s="33">
        <v>1.2375</v>
      </c>
      <c r="AB21" s="33">
        <v>1.4924999999999999</v>
      </c>
      <c r="AC21" s="33">
        <v>1.7324999999999999</v>
      </c>
      <c r="AD21" s="33">
        <v>0.19</v>
      </c>
      <c r="AE21" s="33">
        <v>0.435</v>
      </c>
    </row>
    <row r="22" spans="2:31">
      <c r="B22" s="31">
        <v>44327</v>
      </c>
      <c r="C22" s="32">
        <v>1114.5999999999999</v>
      </c>
      <c r="D22" s="32">
        <v>1033.1199999999999</v>
      </c>
      <c r="E22" s="32">
        <v>1364.8</v>
      </c>
      <c r="F22" s="32">
        <v>173.48</v>
      </c>
      <c r="G22" s="32">
        <v>31452</v>
      </c>
      <c r="H22" s="32">
        <v>37242</v>
      </c>
      <c r="I22" s="32">
        <v>4756</v>
      </c>
      <c r="J22" s="32">
        <v>1497</v>
      </c>
      <c r="K22" s="33">
        <v>80.13</v>
      </c>
      <c r="L22" s="33">
        <v>107.82</v>
      </c>
      <c r="M22" s="33">
        <v>65.540000000000006</v>
      </c>
      <c r="N22" s="33">
        <v>68.55</v>
      </c>
      <c r="O22" s="33">
        <v>65.28</v>
      </c>
      <c r="P22" s="33">
        <v>10.38</v>
      </c>
      <c r="Q22" s="33">
        <v>9.6225000000000005</v>
      </c>
      <c r="R22" s="33">
        <v>0.47</v>
      </c>
      <c r="S22" s="33">
        <v>0.69</v>
      </c>
      <c r="T22" s="33">
        <v>0.97</v>
      </c>
      <c r="U22" s="33">
        <v>1.1279999999999999</v>
      </c>
      <c r="V22" s="33">
        <v>1.627</v>
      </c>
      <c r="W22" s="33">
        <v>2.1389999999999998</v>
      </c>
      <c r="X22" s="33">
        <v>0.754</v>
      </c>
      <c r="Y22" s="33">
        <v>1.8919999999999999</v>
      </c>
      <c r="Z22" s="33">
        <v>8.2569999999999997</v>
      </c>
      <c r="AA22" s="33">
        <v>1.23</v>
      </c>
      <c r="AB22" s="33">
        <v>1.4875</v>
      </c>
      <c r="AC22" s="33">
        <v>1.7250000000000001</v>
      </c>
      <c r="AD22" s="33">
        <v>0.18</v>
      </c>
      <c r="AE22" s="33">
        <v>0.41499999999999998</v>
      </c>
    </row>
    <row r="23" spans="2:31">
      <c r="B23" s="31">
        <v>44328</v>
      </c>
      <c r="C23" s="32">
        <v>1119.0999999999999</v>
      </c>
      <c r="D23" s="32">
        <v>1024.21</v>
      </c>
      <c r="E23" s="32">
        <v>1353.07</v>
      </c>
      <c r="F23" s="32">
        <v>174.29</v>
      </c>
      <c r="G23" s="32" t="e">
        <v>#N/A</v>
      </c>
      <c r="H23" s="32" t="e">
        <v>#N/A</v>
      </c>
      <c r="I23" s="32" t="e">
        <v>#N/A</v>
      </c>
      <c r="J23" s="32" t="e">
        <v>#N/A</v>
      </c>
      <c r="K23" s="33">
        <v>79.959999999999994</v>
      </c>
      <c r="L23" s="33">
        <v>91.89</v>
      </c>
      <c r="M23" s="33">
        <v>66.56</v>
      </c>
      <c r="N23" s="33">
        <v>69.319999999999993</v>
      </c>
      <c r="O23" s="33">
        <v>66.08</v>
      </c>
      <c r="P23" s="33">
        <v>10.38</v>
      </c>
      <c r="Q23" s="33">
        <v>9.6225000000000005</v>
      </c>
      <c r="R23" s="33">
        <v>0.47</v>
      </c>
      <c r="S23" s="33">
        <v>0.69</v>
      </c>
      <c r="T23" s="33">
        <v>0.97</v>
      </c>
      <c r="U23" s="33">
        <v>1.121</v>
      </c>
      <c r="V23" s="33">
        <v>1.625</v>
      </c>
      <c r="W23" s="33">
        <v>2.125</v>
      </c>
      <c r="X23" s="33">
        <v>0.753</v>
      </c>
      <c r="Y23" s="33">
        <v>1.8879999999999999</v>
      </c>
      <c r="Z23" s="33">
        <v>8.2530000000000001</v>
      </c>
      <c r="AA23" s="33">
        <v>1.2275</v>
      </c>
      <c r="AB23" s="33">
        <v>1.4775</v>
      </c>
      <c r="AC23" s="33">
        <v>1.72</v>
      </c>
      <c r="AD23" s="33">
        <v>0.15</v>
      </c>
      <c r="AE23" s="33">
        <v>0.39</v>
      </c>
    </row>
    <row r="24" spans="2:31">
      <c r="B24" s="31">
        <v>44329</v>
      </c>
      <c r="C24" s="32">
        <v>1123.5</v>
      </c>
      <c r="D24" s="32">
        <v>1029.96</v>
      </c>
      <c r="E24" s="32">
        <v>1359.2</v>
      </c>
      <c r="F24" s="32">
        <v>174.62</v>
      </c>
      <c r="G24" s="32">
        <v>31400</v>
      </c>
      <c r="H24" s="32">
        <v>33116</v>
      </c>
      <c r="I24" s="32">
        <v>9484</v>
      </c>
      <c r="J24" s="32">
        <v>550</v>
      </c>
      <c r="K24" s="33">
        <v>80.34</v>
      </c>
      <c r="L24" s="33">
        <v>100.68</v>
      </c>
      <c r="M24" s="33" t="e">
        <v>#N/A</v>
      </c>
      <c r="N24" s="33">
        <v>67.05</v>
      </c>
      <c r="O24" s="33">
        <v>63.82</v>
      </c>
      <c r="P24" s="33">
        <v>10.38</v>
      </c>
      <c r="Q24" s="33">
        <v>9.6225000000000005</v>
      </c>
      <c r="R24" s="33">
        <v>0.46</v>
      </c>
      <c r="S24" s="33">
        <v>0.67</v>
      </c>
      <c r="T24" s="33">
        <v>0.97</v>
      </c>
      <c r="U24" s="33">
        <v>1.123</v>
      </c>
      <c r="V24" s="33">
        <v>1.651</v>
      </c>
      <c r="W24" s="33">
        <v>2.1560000000000001</v>
      </c>
      <c r="X24" s="33">
        <v>0.753</v>
      </c>
      <c r="Y24" s="33">
        <v>1.8879999999999999</v>
      </c>
      <c r="Z24" s="33">
        <v>8.2539999999999996</v>
      </c>
      <c r="AA24" s="33">
        <v>1.2450000000000001</v>
      </c>
      <c r="AB24" s="33">
        <v>1.51</v>
      </c>
      <c r="AC24" s="33">
        <v>1.76</v>
      </c>
      <c r="AD24" s="33">
        <v>0.16500000000000001</v>
      </c>
      <c r="AE24" s="33">
        <v>0.4</v>
      </c>
    </row>
    <row r="25" spans="2:31">
      <c r="B25" s="31">
        <v>44330</v>
      </c>
      <c r="C25" s="32">
        <v>1130.5999999999999</v>
      </c>
      <c r="D25" s="32">
        <v>1024.48</v>
      </c>
      <c r="E25" s="32">
        <v>1356.68</v>
      </c>
      <c r="F25" s="32">
        <v>175.21</v>
      </c>
      <c r="G25" s="32" t="e">
        <v>#N/A</v>
      </c>
      <c r="H25" s="32" t="e">
        <v>#N/A</v>
      </c>
      <c r="I25" s="32" t="e">
        <v>#N/A</v>
      </c>
      <c r="J25" s="32" t="e">
        <v>#N/A</v>
      </c>
      <c r="K25" s="33">
        <v>79.86</v>
      </c>
      <c r="L25" s="33">
        <v>94.91</v>
      </c>
      <c r="M25" s="33">
        <v>65.260000000000005</v>
      </c>
      <c r="N25" s="33">
        <v>68.709999999999994</v>
      </c>
      <c r="O25" s="33">
        <v>65.37</v>
      </c>
      <c r="P25" s="33">
        <v>10.38</v>
      </c>
      <c r="Q25" s="33">
        <v>9.6225000000000005</v>
      </c>
      <c r="R25" s="33">
        <v>0.49</v>
      </c>
      <c r="S25" s="33">
        <v>0.67</v>
      </c>
      <c r="T25" s="33">
        <v>0.97</v>
      </c>
      <c r="U25" s="33">
        <v>1.1160000000000001</v>
      </c>
      <c r="V25" s="33">
        <v>1.651</v>
      </c>
      <c r="W25" s="33">
        <v>2.1579999999999999</v>
      </c>
      <c r="X25" s="33">
        <v>0.751</v>
      </c>
      <c r="Y25" s="33">
        <v>1.8819999999999999</v>
      </c>
      <c r="Z25" s="33">
        <v>8.2490000000000006</v>
      </c>
      <c r="AA25" s="33">
        <v>1.24</v>
      </c>
      <c r="AB25" s="33">
        <v>1.5049999999999999</v>
      </c>
      <c r="AC25" s="33">
        <v>1.7575000000000001</v>
      </c>
      <c r="AD25" s="33">
        <v>0.155</v>
      </c>
      <c r="AE25" s="33">
        <v>0.36499999999999999</v>
      </c>
    </row>
    <row r="26" spans="2:31">
      <c r="B26" s="31">
        <v>44333</v>
      </c>
      <c r="C26" s="32">
        <v>1129.5</v>
      </c>
      <c r="D26" s="32">
        <v>1032.75</v>
      </c>
      <c r="E26" s="32">
        <v>1365.6</v>
      </c>
      <c r="F26" s="32">
        <v>175.24</v>
      </c>
      <c r="G26" s="32" t="e">
        <v>#N/A</v>
      </c>
      <c r="H26" s="32" t="e">
        <v>#N/A</v>
      </c>
      <c r="I26" s="32" t="e">
        <v>#N/A</v>
      </c>
      <c r="J26" s="32" t="e">
        <v>#N/A</v>
      </c>
      <c r="K26" s="33">
        <v>76.77</v>
      </c>
      <c r="L26" s="33">
        <v>92.34</v>
      </c>
      <c r="M26" s="33">
        <v>67.17</v>
      </c>
      <c r="N26" s="33">
        <v>69.459999999999994</v>
      </c>
      <c r="O26" s="33">
        <v>66.27</v>
      </c>
      <c r="P26" s="33">
        <v>10.38</v>
      </c>
      <c r="Q26" s="33">
        <v>9.6225000000000005</v>
      </c>
      <c r="R26" s="33">
        <v>0.48</v>
      </c>
      <c r="S26" s="33">
        <v>0.67</v>
      </c>
      <c r="T26" s="33">
        <v>0.97</v>
      </c>
      <c r="U26" s="33">
        <v>1.107</v>
      </c>
      <c r="V26" s="33">
        <v>1.6240000000000001</v>
      </c>
      <c r="W26" s="33">
        <v>2.117</v>
      </c>
      <c r="X26" s="33">
        <v>0.746</v>
      </c>
      <c r="Y26" s="33">
        <v>1.8720000000000001</v>
      </c>
      <c r="Z26" s="33">
        <v>8.2390000000000008</v>
      </c>
      <c r="AA26" s="33">
        <v>1.2150000000000001</v>
      </c>
      <c r="AB26" s="33">
        <v>1.47</v>
      </c>
      <c r="AC26" s="33">
        <v>1.72</v>
      </c>
      <c r="AD26" s="33">
        <v>0.14499999999999999</v>
      </c>
      <c r="AE26" s="33">
        <v>0.34499999999999997</v>
      </c>
    </row>
    <row r="27" spans="2:31">
      <c r="B27" s="31">
        <v>44334</v>
      </c>
      <c r="C27" s="32">
        <v>1133</v>
      </c>
      <c r="D27" s="32">
        <v>1032.5</v>
      </c>
      <c r="E27" s="32">
        <v>1371.95</v>
      </c>
      <c r="F27" s="32">
        <v>175.95</v>
      </c>
      <c r="G27" s="32">
        <v>31419</v>
      </c>
      <c r="H27" s="32">
        <v>46222</v>
      </c>
      <c r="I27" s="32">
        <v>5119</v>
      </c>
      <c r="J27" s="32">
        <v>282</v>
      </c>
      <c r="K27" s="33">
        <v>79.78</v>
      </c>
      <c r="L27" s="33">
        <v>94.07</v>
      </c>
      <c r="M27" s="33">
        <v>68.41</v>
      </c>
      <c r="N27" s="33">
        <v>68.709999999999994</v>
      </c>
      <c r="O27" s="33">
        <v>65.489999999999995</v>
      </c>
      <c r="P27" s="33">
        <v>10.38</v>
      </c>
      <c r="Q27" s="33">
        <v>9.6225000000000005</v>
      </c>
      <c r="R27" s="33">
        <v>0.48</v>
      </c>
      <c r="S27" s="33">
        <v>0.67</v>
      </c>
      <c r="T27" s="33">
        <v>0.97</v>
      </c>
      <c r="U27" s="33">
        <v>1.099</v>
      </c>
      <c r="V27" s="33">
        <v>1.625</v>
      </c>
      <c r="W27" s="33">
        <v>2.1179999999999999</v>
      </c>
      <c r="X27" s="33">
        <v>0.747</v>
      </c>
      <c r="Y27" s="33">
        <v>1.865</v>
      </c>
      <c r="Z27" s="33">
        <v>8.2319999999999993</v>
      </c>
      <c r="AA27" s="33">
        <v>1.2075</v>
      </c>
      <c r="AB27" s="33">
        <v>1.4675</v>
      </c>
      <c r="AC27" s="33">
        <v>1.72</v>
      </c>
      <c r="AD27" s="33">
        <v>0.13</v>
      </c>
      <c r="AE27" s="33">
        <v>0.35</v>
      </c>
    </row>
    <row r="28" spans="2:31">
      <c r="B28" s="31">
        <v>44335</v>
      </c>
      <c r="C28" s="32">
        <v>1133</v>
      </c>
      <c r="D28" s="32">
        <v>1032.5</v>
      </c>
      <c r="E28" s="32">
        <v>1371.95</v>
      </c>
      <c r="F28" s="32">
        <v>175.95</v>
      </c>
      <c r="G28" s="32" t="e">
        <v>#N/A</v>
      </c>
      <c r="H28" s="32" t="e">
        <v>#N/A</v>
      </c>
      <c r="I28" s="32" t="e">
        <v>#N/A</v>
      </c>
      <c r="J28" s="32" t="e">
        <v>#N/A</v>
      </c>
      <c r="K28" s="33">
        <v>78.3</v>
      </c>
      <c r="L28" s="33">
        <v>92.33</v>
      </c>
      <c r="M28" s="33">
        <v>66.11</v>
      </c>
      <c r="N28" s="33">
        <v>66.66</v>
      </c>
      <c r="O28" s="33">
        <v>63.36</v>
      </c>
      <c r="P28" s="33">
        <v>10.38</v>
      </c>
      <c r="Q28" s="33">
        <v>9.6225000000000005</v>
      </c>
      <c r="R28" s="33" t="e">
        <v>#N/A</v>
      </c>
      <c r="S28" s="33" t="e">
        <v>#N/A</v>
      </c>
      <c r="T28" s="33" t="e">
        <v>#N/A</v>
      </c>
      <c r="U28" s="33" t="e">
        <v>#N/A</v>
      </c>
      <c r="V28" s="33" t="e">
        <v>#N/A</v>
      </c>
      <c r="W28" s="33" t="e">
        <v>#N/A</v>
      </c>
      <c r="X28" s="33" t="e">
        <v>#N/A</v>
      </c>
      <c r="Y28" s="33" t="e">
        <v>#N/A</v>
      </c>
      <c r="Z28" s="33" t="e">
        <v>#N/A</v>
      </c>
      <c r="AA28" s="33" t="e">
        <v>#N/A</v>
      </c>
      <c r="AB28" s="33" t="e">
        <v>#N/A</v>
      </c>
      <c r="AC28" s="33" t="e">
        <v>#N/A</v>
      </c>
      <c r="AD28" s="33" t="e">
        <v>#N/A</v>
      </c>
      <c r="AE28" s="33" t="e">
        <v>#N/A</v>
      </c>
    </row>
    <row r="29" spans="2:31">
      <c r="B29" s="31">
        <v>44336</v>
      </c>
      <c r="C29" s="32">
        <v>1133.0999999999999</v>
      </c>
      <c r="D29" s="32">
        <v>1037.5899999999999</v>
      </c>
      <c r="E29" s="32">
        <v>1376.99</v>
      </c>
      <c r="F29" s="32">
        <v>176.03</v>
      </c>
      <c r="G29" s="32">
        <v>31913</v>
      </c>
      <c r="H29" s="32">
        <v>56133</v>
      </c>
      <c r="I29" s="32">
        <v>3184</v>
      </c>
      <c r="J29" s="32">
        <v>375</v>
      </c>
      <c r="K29" s="33">
        <v>79.099999999999994</v>
      </c>
      <c r="L29" s="33">
        <v>88.89</v>
      </c>
      <c r="M29" s="33">
        <v>65.03</v>
      </c>
      <c r="N29" s="33">
        <v>65.11</v>
      </c>
      <c r="O29" s="33">
        <v>62.05</v>
      </c>
      <c r="P29" s="33">
        <v>10.38</v>
      </c>
      <c r="Q29" s="33">
        <v>9.6225000000000005</v>
      </c>
      <c r="R29" s="33">
        <v>0.49</v>
      </c>
      <c r="S29" s="33">
        <v>0.66</v>
      </c>
      <c r="T29" s="33">
        <v>0.97</v>
      </c>
      <c r="U29" s="33">
        <v>1.103</v>
      </c>
      <c r="V29" s="33">
        <v>1.6419999999999999</v>
      </c>
      <c r="W29" s="33">
        <v>2.1349999999999998</v>
      </c>
      <c r="X29" s="33">
        <v>0.74299999999999999</v>
      </c>
      <c r="Y29" s="33">
        <v>1.869</v>
      </c>
      <c r="Z29" s="33">
        <v>8.2370000000000001</v>
      </c>
      <c r="AA29" s="33">
        <v>1.2175</v>
      </c>
      <c r="AB29" s="33">
        <v>1.4775</v>
      </c>
      <c r="AC29" s="33">
        <v>1.73</v>
      </c>
      <c r="AD29" s="33">
        <v>0.11</v>
      </c>
      <c r="AE29" s="33">
        <v>0.35499999999999998</v>
      </c>
    </row>
    <row r="30" spans="2:31">
      <c r="B30" s="31">
        <v>44337</v>
      </c>
      <c r="C30" s="32">
        <v>1132.2</v>
      </c>
      <c r="D30" s="32">
        <v>1037.4000000000001</v>
      </c>
      <c r="E30" s="32">
        <v>1379.66</v>
      </c>
      <c r="F30" s="32">
        <v>175.85</v>
      </c>
      <c r="G30" s="32" t="e">
        <v>#N/A</v>
      </c>
      <c r="H30" s="32" t="e">
        <v>#N/A</v>
      </c>
      <c r="I30" s="32" t="e">
        <v>#N/A</v>
      </c>
      <c r="J30" s="32" t="e">
        <v>#N/A</v>
      </c>
      <c r="K30" s="33">
        <v>80.180000000000007</v>
      </c>
      <c r="L30" s="33">
        <v>86.18</v>
      </c>
      <c r="M30" s="33">
        <v>63.25</v>
      </c>
      <c r="N30" s="33">
        <v>66.44</v>
      </c>
      <c r="O30" s="33">
        <v>63.58</v>
      </c>
      <c r="P30" s="33">
        <v>10.38</v>
      </c>
      <c r="Q30" s="33">
        <v>9.6225000000000005</v>
      </c>
      <c r="R30" s="33">
        <v>0.5</v>
      </c>
      <c r="S30" s="33">
        <v>0.66</v>
      </c>
      <c r="T30" s="33">
        <v>0.97</v>
      </c>
      <c r="U30" s="33">
        <v>1.095</v>
      </c>
      <c r="V30" s="33">
        <v>1.629</v>
      </c>
      <c r="W30" s="33">
        <v>2.1230000000000002</v>
      </c>
      <c r="X30" s="33">
        <v>0.74</v>
      </c>
      <c r="Y30" s="33">
        <v>1.861</v>
      </c>
      <c r="Z30" s="33">
        <v>8.2289999999999992</v>
      </c>
      <c r="AA30" s="33">
        <v>1.2124999999999999</v>
      </c>
      <c r="AB30" s="33">
        <v>1.4650000000000001</v>
      </c>
      <c r="AC30" s="33">
        <v>1.7075</v>
      </c>
      <c r="AD30" s="33">
        <v>0.12</v>
      </c>
      <c r="AE30" s="33">
        <v>0.375</v>
      </c>
    </row>
    <row r="31" spans="2:31">
      <c r="B31" s="31">
        <v>44340</v>
      </c>
      <c r="C31" s="32">
        <v>1126.9000000000001</v>
      </c>
      <c r="D31" s="32">
        <v>1040.48</v>
      </c>
      <c r="E31" s="32">
        <v>1384.28</v>
      </c>
      <c r="F31" s="32">
        <v>175.25</v>
      </c>
      <c r="G31" s="32" t="e">
        <v>#N/A</v>
      </c>
      <c r="H31" s="32" t="e">
        <v>#N/A</v>
      </c>
      <c r="I31" s="32" t="e">
        <v>#N/A</v>
      </c>
      <c r="J31" s="32" t="e">
        <v>#N/A</v>
      </c>
      <c r="K31" s="33">
        <v>81.209999999999994</v>
      </c>
      <c r="L31" s="33">
        <v>95.09</v>
      </c>
      <c r="M31" s="33">
        <v>66.260000000000005</v>
      </c>
      <c r="N31" s="33">
        <v>68.459999999999994</v>
      </c>
      <c r="O31" s="33">
        <v>66.05</v>
      </c>
      <c r="P31" s="33">
        <v>10.38</v>
      </c>
      <c r="Q31" s="33">
        <v>9.6225000000000005</v>
      </c>
      <c r="R31" s="33">
        <v>0.48</v>
      </c>
      <c r="S31" s="33">
        <v>0.66</v>
      </c>
      <c r="T31" s="33">
        <v>0.97</v>
      </c>
      <c r="U31" s="33">
        <v>1.1160000000000001</v>
      </c>
      <c r="V31" s="33">
        <v>1.651</v>
      </c>
      <c r="W31" s="33">
        <v>2.12</v>
      </c>
      <c r="X31" s="33">
        <v>0.746</v>
      </c>
      <c r="Y31" s="33">
        <v>1.8759999999999999</v>
      </c>
      <c r="Z31" s="33">
        <v>8.2439999999999998</v>
      </c>
      <c r="AA31" s="33">
        <v>1.24</v>
      </c>
      <c r="AB31" s="33">
        <v>1.48</v>
      </c>
      <c r="AC31" s="33">
        <v>1.7124999999999999</v>
      </c>
      <c r="AD31" s="33">
        <v>0.13</v>
      </c>
      <c r="AE31" s="33">
        <v>0.38</v>
      </c>
    </row>
    <row r="32" spans="2:31">
      <c r="B32" s="31">
        <v>44341</v>
      </c>
      <c r="C32" s="32">
        <v>1127.5999999999999</v>
      </c>
      <c r="D32" s="32">
        <v>1034.57</v>
      </c>
      <c r="E32" s="32">
        <v>1372.9</v>
      </c>
      <c r="F32" s="32">
        <v>175.31</v>
      </c>
      <c r="G32" s="32">
        <v>32001</v>
      </c>
      <c r="H32" s="32">
        <v>71992</v>
      </c>
      <c r="I32" s="32">
        <v>11227</v>
      </c>
      <c r="J32" s="32">
        <v>287</v>
      </c>
      <c r="K32" s="33">
        <v>80.94</v>
      </c>
      <c r="L32" s="33">
        <v>88.33</v>
      </c>
      <c r="M32" s="33">
        <v>67.37</v>
      </c>
      <c r="N32" s="33">
        <v>68.650000000000006</v>
      </c>
      <c r="O32" s="33">
        <v>66.069999999999993</v>
      </c>
      <c r="P32" s="33">
        <v>10.38</v>
      </c>
      <c r="Q32" s="33">
        <v>9.6225000000000005</v>
      </c>
      <c r="R32" s="33">
        <v>0.47</v>
      </c>
      <c r="S32" s="33">
        <v>0.66</v>
      </c>
      <c r="T32" s="33">
        <v>0.97</v>
      </c>
      <c r="U32" s="33">
        <v>1.1419999999999999</v>
      </c>
      <c r="V32" s="33">
        <v>1.6539999999999999</v>
      </c>
      <c r="W32" s="33">
        <v>2.129</v>
      </c>
      <c r="X32" s="33">
        <v>0.753</v>
      </c>
      <c r="Y32" s="33">
        <v>1.89</v>
      </c>
      <c r="Z32" s="33">
        <v>8.2590000000000003</v>
      </c>
      <c r="AA32" s="33">
        <v>1.27</v>
      </c>
      <c r="AB32" s="33">
        <v>1.4975000000000001</v>
      </c>
      <c r="AC32" s="33">
        <v>1.7224999999999999</v>
      </c>
      <c r="AD32" s="33">
        <v>0.14000000000000001</v>
      </c>
      <c r="AE32" s="33">
        <v>0.40500000000000003</v>
      </c>
    </row>
    <row r="33" spans="2:31">
      <c r="B33" s="31">
        <v>44342</v>
      </c>
      <c r="C33" s="32">
        <v>1122.8</v>
      </c>
      <c r="D33" s="32">
        <v>1036.25</v>
      </c>
      <c r="E33" s="32">
        <v>1377.42</v>
      </c>
      <c r="F33" s="32">
        <v>175.24</v>
      </c>
      <c r="G33" s="32" t="e">
        <v>#N/A</v>
      </c>
      <c r="H33" s="32" t="e">
        <v>#N/A</v>
      </c>
      <c r="I33" s="32" t="e">
        <v>#N/A</v>
      </c>
      <c r="J33" s="32" t="e">
        <v>#N/A</v>
      </c>
      <c r="K33" s="33">
        <v>80.680000000000007</v>
      </c>
      <c r="L33" s="33">
        <v>88.98</v>
      </c>
      <c r="M33" s="33" t="e">
        <v>#N/A</v>
      </c>
      <c r="N33" s="33">
        <v>68.87</v>
      </c>
      <c r="O33" s="33">
        <v>66.209999999999994</v>
      </c>
      <c r="P33" s="33">
        <v>10.38</v>
      </c>
      <c r="Q33" s="33">
        <v>9.6225000000000005</v>
      </c>
      <c r="R33" s="33">
        <v>0.49</v>
      </c>
      <c r="S33" s="33">
        <v>0.66</v>
      </c>
      <c r="T33" s="33">
        <v>0.97</v>
      </c>
      <c r="U33" s="33">
        <v>1.161</v>
      </c>
      <c r="V33" s="33">
        <v>1.6719999999999999</v>
      </c>
      <c r="W33" s="33">
        <v>2.1280000000000001</v>
      </c>
      <c r="X33" s="33">
        <v>0.76300000000000001</v>
      </c>
      <c r="Y33" s="33">
        <v>1.9019999999999999</v>
      </c>
      <c r="Z33" s="33">
        <v>8.2710000000000008</v>
      </c>
      <c r="AA33" s="33">
        <v>1.29</v>
      </c>
      <c r="AB33" s="33">
        <v>1.5125</v>
      </c>
      <c r="AC33" s="33">
        <v>1.7350000000000001</v>
      </c>
      <c r="AD33" s="33">
        <v>0.14000000000000001</v>
      </c>
      <c r="AE33" s="33">
        <v>0.39</v>
      </c>
    </row>
    <row r="34" spans="2:31">
      <c r="B34" s="31">
        <v>44343</v>
      </c>
      <c r="C34" s="32">
        <v>1118.5999999999999</v>
      </c>
      <c r="D34" s="32">
        <v>1032.1300000000001</v>
      </c>
      <c r="E34" s="32">
        <v>1375.6</v>
      </c>
      <c r="F34" s="32">
        <v>174.89</v>
      </c>
      <c r="G34" s="32">
        <v>32199</v>
      </c>
      <c r="H34" s="32">
        <v>70321</v>
      </c>
      <c r="I34" s="32">
        <v>6815</v>
      </c>
      <c r="J34" s="32">
        <v>509</v>
      </c>
      <c r="K34" s="33">
        <v>80.569999999999993</v>
      </c>
      <c r="L34" s="33">
        <v>93.01</v>
      </c>
      <c r="M34" s="33">
        <v>66.41</v>
      </c>
      <c r="N34" s="33">
        <v>69.459999999999994</v>
      </c>
      <c r="O34" s="33">
        <v>66.849999999999994</v>
      </c>
      <c r="P34" s="33">
        <v>10.38</v>
      </c>
      <c r="Q34" s="33">
        <v>9.6225000000000005</v>
      </c>
      <c r="R34" s="33">
        <v>0.43</v>
      </c>
      <c r="S34" s="33">
        <v>0.66</v>
      </c>
      <c r="T34" s="33">
        <v>0.97</v>
      </c>
      <c r="U34" s="33">
        <v>1.1240000000000001</v>
      </c>
      <c r="V34" s="33">
        <v>1.6379999999999999</v>
      </c>
      <c r="W34" s="33">
        <v>2.1110000000000002</v>
      </c>
      <c r="X34" s="33">
        <v>0.76500000000000001</v>
      </c>
      <c r="Y34" s="33">
        <v>1.867</v>
      </c>
      <c r="Z34" s="33">
        <v>8.2370000000000001</v>
      </c>
      <c r="AA34" s="33">
        <v>1.25</v>
      </c>
      <c r="AB34" s="33">
        <v>1.4750000000000001</v>
      </c>
      <c r="AC34" s="33">
        <v>1.6950000000000001</v>
      </c>
      <c r="AD34" s="33">
        <v>0.13500000000000001</v>
      </c>
      <c r="AE34" s="33">
        <v>0.38500000000000001</v>
      </c>
    </row>
    <row r="35" spans="2:31">
      <c r="B35" s="31">
        <v>44344</v>
      </c>
      <c r="C35" s="32">
        <v>1118</v>
      </c>
      <c r="D35" s="32">
        <v>1024.8800000000001</v>
      </c>
      <c r="E35" s="32">
        <v>1364.08</v>
      </c>
      <c r="F35" s="32">
        <v>175.2</v>
      </c>
      <c r="G35" s="32" t="e">
        <v>#N/A</v>
      </c>
      <c r="H35" s="32" t="e">
        <v>#N/A</v>
      </c>
      <c r="I35" s="32" t="e">
        <v>#N/A</v>
      </c>
      <c r="J35" s="32" t="e">
        <v>#N/A</v>
      </c>
      <c r="K35" s="33">
        <v>80.77</v>
      </c>
      <c r="L35" s="33">
        <v>98.76</v>
      </c>
      <c r="M35" s="33">
        <v>67.41</v>
      </c>
      <c r="N35" s="33">
        <v>69.63</v>
      </c>
      <c r="O35" s="33">
        <v>66.319999999999993</v>
      </c>
      <c r="P35" s="33">
        <v>10.38</v>
      </c>
      <c r="Q35" s="33">
        <v>9.6225000000000005</v>
      </c>
      <c r="R35" s="33">
        <v>0.48</v>
      </c>
      <c r="S35" s="33">
        <v>0.66</v>
      </c>
      <c r="T35" s="33">
        <v>0.97</v>
      </c>
      <c r="U35" s="33">
        <v>1.1619999999999999</v>
      </c>
      <c r="V35" s="33">
        <v>1.673</v>
      </c>
      <c r="W35" s="33">
        <v>2.1320000000000001</v>
      </c>
      <c r="X35" s="33">
        <v>0.79</v>
      </c>
      <c r="Y35" s="33">
        <v>1.899</v>
      </c>
      <c r="Z35" s="33">
        <v>8.2710000000000008</v>
      </c>
      <c r="AA35" s="33">
        <v>1.3125</v>
      </c>
      <c r="AB35" s="33">
        <v>1.54</v>
      </c>
      <c r="AC35" s="33">
        <v>1.7475000000000001</v>
      </c>
      <c r="AD35" s="33">
        <v>0.14000000000000001</v>
      </c>
      <c r="AE35" s="33">
        <v>0.42</v>
      </c>
    </row>
    <row r="36" spans="2:31">
      <c r="B36" s="31">
        <v>44347</v>
      </c>
      <c r="C36" s="32">
        <v>1116</v>
      </c>
      <c r="D36" s="32">
        <v>1017.71</v>
      </c>
      <c r="E36" s="32">
        <v>1363.12</v>
      </c>
      <c r="F36" s="32">
        <v>175.22</v>
      </c>
      <c r="G36" s="32" t="e">
        <v>#N/A</v>
      </c>
      <c r="H36" s="32" t="e">
        <v>#N/A</v>
      </c>
      <c r="I36" s="32" t="e">
        <v>#N/A</v>
      </c>
      <c r="J36" s="32" t="e">
        <v>#N/A</v>
      </c>
      <c r="K36" s="33">
        <v>79.67</v>
      </c>
      <c r="L36" s="33">
        <v>106.02</v>
      </c>
      <c r="M36" s="33">
        <v>67.94</v>
      </c>
      <c r="N36" s="33">
        <v>69.319999999999993</v>
      </c>
      <c r="O36" s="33" t="e">
        <v>#N/A</v>
      </c>
      <c r="P36" s="33">
        <v>10.38</v>
      </c>
      <c r="Q36" s="33">
        <v>9.6225000000000005</v>
      </c>
      <c r="R36" s="33">
        <v>0.51</v>
      </c>
      <c r="S36" s="33">
        <v>0.66</v>
      </c>
      <c r="T36" s="33">
        <v>0.97</v>
      </c>
      <c r="U36" s="33">
        <v>1.2270000000000001</v>
      </c>
      <c r="V36" s="33">
        <v>1.7390000000000001</v>
      </c>
      <c r="W36" s="33">
        <v>2.1789999999999998</v>
      </c>
      <c r="X36" s="33">
        <v>0.83</v>
      </c>
      <c r="Y36" s="33">
        <v>1.9450000000000001</v>
      </c>
      <c r="Z36" s="33">
        <v>8.3179999999999996</v>
      </c>
      <c r="AA36" s="33">
        <v>1.365</v>
      </c>
      <c r="AB36" s="33">
        <v>1.59</v>
      </c>
      <c r="AC36" s="33">
        <v>1.7849999999999999</v>
      </c>
      <c r="AD36" s="33">
        <v>0.17499999999999999</v>
      </c>
      <c r="AE36" s="33">
        <v>0.43</v>
      </c>
    </row>
    <row r="37" spans="2:31">
      <c r="B37" s="31">
        <v>44348</v>
      </c>
      <c r="C37" s="32">
        <v>1113.5</v>
      </c>
      <c r="D37" s="32">
        <v>1015.7</v>
      </c>
      <c r="E37" s="32">
        <v>1360.91</v>
      </c>
      <c r="F37" s="32">
        <v>174.97</v>
      </c>
      <c r="G37" s="32">
        <v>32152</v>
      </c>
      <c r="H37" s="32">
        <v>55404</v>
      </c>
      <c r="I37" s="32">
        <v>3498</v>
      </c>
      <c r="J37" s="32">
        <v>183</v>
      </c>
      <c r="K37" s="33">
        <v>84.05</v>
      </c>
      <c r="L37" s="33">
        <v>137.01</v>
      </c>
      <c r="M37" s="33">
        <v>69.099999999999994</v>
      </c>
      <c r="N37" s="33">
        <v>70.25</v>
      </c>
      <c r="O37" s="33">
        <v>67.72</v>
      </c>
      <c r="P37" s="33">
        <v>10.95</v>
      </c>
      <c r="Q37" s="33">
        <v>10.19</v>
      </c>
      <c r="R37" s="33">
        <v>0.49</v>
      </c>
      <c r="S37" s="33">
        <v>0.66</v>
      </c>
      <c r="T37" s="33">
        <v>0.97</v>
      </c>
      <c r="U37" s="33">
        <v>1.2130000000000001</v>
      </c>
      <c r="V37" s="33">
        <v>1.726</v>
      </c>
      <c r="W37" s="33">
        <v>2.1859999999999999</v>
      </c>
      <c r="X37" s="33">
        <v>0.83899999999999997</v>
      </c>
      <c r="Y37" s="33">
        <v>1.929</v>
      </c>
      <c r="Z37" s="33">
        <v>8.3030000000000008</v>
      </c>
      <c r="AA37" s="33">
        <v>1.345</v>
      </c>
      <c r="AB37" s="33">
        <v>1.58</v>
      </c>
      <c r="AC37" s="33">
        <v>1.7949999999999999</v>
      </c>
      <c r="AD37" s="33">
        <v>0.16</v>
      </c>
      <c r="AE37" s="33">
        <v>0.42499999999999999</v>
      </c>
    </row>
    <row r="38" spans="2:31">
      <c r="B38" s="31">
        <v>44349</v>
      </c>
      <c r="C38" s="32">
        <v>1107</v>
      </c>
      <c r="D38" s="32">
        <v>1016.62</v>
      </c>
      <c r="E38" s="32">
        <v>1361.75</v>
      </c>
      <c r="F38" s="32">
        <v>173.78</v>
      </c>
      <c r="G38" s="32" t="e">
        <v>#N/A</v>
      </c>
      <c r="H38" s="32" t="e">
        <v>#N/A</v>
      </c>
      <c r="I38" s="32" t="e">
        <v>#N/A</v>
      </c>
      <c r="J38" s="32" t="e">
        <v>#N/A</v>
      </c>
      <c r="K38" s="33">
        <v>83.81</v>
      </c>
      <c r="L38" s="33">
        <v>105.31</v>
      </c>
      <c r="M38" s="33">
        <v>69.209999999999994</v>
      </c>
      <c r="N38" s="33">
        <v>71.349999999999994</v>
      </c>
      <c r="O38" s="33">
        <v>68.83</v>
      </c>
      <c r="P38" s="33">
        <v>10.95</v>
      </c>
      <c r="Q38" s="33">
        <v>10.19</v>
      </c>
      <c r="R38" s="33">
        <v>0.47</v>
      </c>
      <c r="S38" s="33">
        <v>0.66</v>
      </c>
      <c r="T38" s="33">
        <v>0.97</v>
      </c>
      <c r="U38" s="33">
        <v>1.206</v>
      </c>
      <c r="V38" s="33">
        <v>1.7310000000000001</v>
      </c>
      <c r="W38" s="33">
        <v>2.202</v>
      </c>
      <c r="X38" s="33">
        <v>0.86599999999999999</v>
      </c>
      <c r="Y38" s="33">
        <v>1.9239999999999999</v>
      </c>
      <c r="Z38" s="33">
        <v>8.298</v>
      </c>
      <c r="AA38" s="33">
        <v>1.325</v>
      </c>
      <c r="AB38" s="33">
        <v>1.575</v>
      </c>
      <c r="AC38" s="33">
        <v>1.79</v>
      </c>
      <c r="AD38" s="33">
        <v>0.155</v>
      </c>
      <c r="AE38" s="33">
        <v>0.42499999999999999</v>
      </c>
    </row>
    <row r="39" spans="2:31">
      <c r="B39" s="31">
        <v>44350</v>
      </c>
      <c r="C39" s="32">
        <v>1110.3</v>
      </c>
      <c r="D39" s="32">
        <v>1011.19</v>
      </c>
      <c r="E39" s="32">
        <v>1352.15</v>
      </c>
      <c r="F39" s="32">
        <v>173.81</v>
      </c>
      <c r="G39" s="32">
        <v>31914</v>
      </c>
      <c r="H39" s="32">
        <v>49886</v>
      </c>
      <c r="I39" s="32">
        <v>2790</v>
      </c>
      <c r="J39" s="32">
        <v>1063</v>
      </c>
      <c r="K39" s="33">
        <v>84.46</v>
      </c>
      <c r="L39" s="33">
        <v>110.12</v>
      </c>
      <c r="M39" s="33">
        <v>69.97</v>
      </c>
      <c r="N39" s="33">
        <v>71.31</v>
      </c>
      <c r="O39" s="33">
        <v>68.81</v>
      </c>
      <c r="P39" s="33">
        <v>10.95</v>
      </c>
      <c r="Q39" s="33">
        <v>10.19</v>
      </c>
      <c r="R39" s="33">
        <v>0.46</v>
      </c>
      <c r="S39" s="33">
        <v>0.66</v>
      </c>
      <c r="T39" s="33">
        <v>0.97</v>
      </c>
      <c r="U39" s="33">
        <v>1.1910000000000001</v>
      </c>
      <c r="V39" s="33">
        <v>1.7150000000000001</v>
      </c>
      <c r="W39" s="33">
        <v>2.1949999999999998</v>
      </c>
      <c r="X39" s="33">
        <v>0.875</v>
      </c>
      <c r="Y39" s="33">
        <v>1.911</v>
      </c>
      <c r="Z39" s="33">
        <v>8.282</v>
      </c>
      <c r="AA39" s="33">
        <v>1.3274999999999999</v>
      </c>
      <c r="AB39" s="33">
        <v>1.57</v>
      </c>
      <c r="AC39" s="33">
        <v>1.7875000000000001</v>
      </c>
      <c r="AD39" s="33">
        <v>0.16</v>
      </c>
      <c r="AE39" s="33">
        <v>0.42499999999999999</v>
      </c>
    </row>
    <row r="40" spans="2:31">
      <c r="B40" s="31">
        <v>44351</v>
      </c>
      <c r="C40" s="32">
        <v>1111.8</v>
      </c>
      <c r="D40" s="32">
        <v>1013.19</v>
      </c>
      <c r="E40" s="32">
        <v>1355.73</v>
      </c>
      <c r="F40" s="32">
        <v>174.15</v>
      </c>
      <c r="G40" s="32" t="e">
        <v>#N/A</v>
      </c>
      <c r="H40" s="32" t="e">
        <v>#N/A</v>
      </c>
      <c r="I40" s="32" t="e">
        <v>#N/A</v>
      </c>
      <c r="J40" s="32" t="e">
        <v>#N/A</v>
      </c>
      <c r="K40" s="33">
        <v>83.39</v>
      </c>
      <c r="L40" s="33">
        <v>116.96</v>
      </c>
      <c r="M40" s="33">
        <v>70.099999999999994</v>
      </c>
      <c r="N40" s="33">
        <v>71.89</v>
      </c>
      <c r="O40" s="33">
        <v>69.62</v>
      </c>
      <c r="P40" s="33">
        <v>10.95</v>
      </c>
      <c r="Q40" s="33">
        <v>10.19</v>
      </c>
      <c r="R40" s="33">
        <v>0.48</v>
      </c>
      <c r="S40" s="33">
        <v>0.66</v>
      </c>
      <c r="T40" s="33">
        <v>0.97</v>
      </c>
      <c r="U40" s="33">
        <v>1.22</v>
      </c>
      <c r="V40" s="33">
        <v>1.724</v>
      </c>
      <c r="W40" s="33">
        <v>2.173</v>
      </c>
      <c r="X40" s="33">
        <v>0.89500000000000002</v>
      </c>
      <c r="Y40" s="33">
        <v>1.931</v>
      </c>
      <c r="Z40" s="33">
        <v>8.3010000000000002</v>
      </c>
      <c r="AA40" s="33">
        <v>1.345</v>
      </c>
      <c r="AB40" s="33">
        <v>1.575</v>
      </c>
      <c r="AC40" s="33">
        <v>1.7749999999999999</v>
      </c>
      <c r="AD40" s="33">
        <v>0.17499999999999999</v>
      </c>
      <c r="AE40" s="33">
        <v>0.435</v>
      </c>
    </row>
    <row r="41" spans="2:31">
      <c r="B41" s="31">
        <v>44354</v>
      </c>
      <c r="C41" s="32">
        <v>1117.5</v>
      </c>
      <c r="D41" s="32">
        <v>1008.02</v>
      </c>
      <c r="E41" s="32">
        <v>1348.61</v>
      </c>
      <c r="F41" s="32">
        <v>174.52</v>
      </c>
      <c r="G41" s="32" t="e">
        <v>#N/A</v>
      </c>
      <c r="H41" s="32" t="e">
        <v>#N/A</v>
      </c>
      <c r="I41" s="32" t="e">
        <v>#N/A</v>
      </c>
      <c r="J41" s="32" t="e">
        <v>#N/A</v>
      </c>
      <c r="K41" s="33">
        <v>83.96</v>
      </c>
      <c r="L41" s="33">
        <v>95.96</v>
      </c>
      <c r="M41" s="33">
        <v>70.03</v>
      </c>
      <c r="N41" s="33">
        <v>71.489999999999995</v>
      </c>
      <c r="O41" s="33">
        <v>69.23</v>
      </c>
      <c r="P41" s="33">
        <v>10.95</v>
      </c>
      <c r="Q41" s="33">
        <v>10.19</v>
      </c>
      <c r="R41" s="33">
        <v>0.46</v>
      </c>
      <c r="S41" s="33">
        <v>0.66</v>
      </c>
      <c r="T41" s="33">
        <v>0.97</v>
      </c>
      <c r="U41" s="33">
        <v>1.2010000000000001</v>
      </c>
      <c r="V41" s="33">
        <v>1.6990000000000001</v>
      </c>
      <c r="W41" s="33">
        <v>2.1560000000000001</v>
      </c>
      <c r="X41" s="33">
        <v>0.90300000000000002</v>
      </c>
      <c r="Y41" s="33">
        <v>1.911</v>
      </c>
      <c r="Z41" s="33">
        <v>8.2829999999999995</v>
      </c>
      <c r="AA41" s="33">
        <v>1.3374999999999999</v>
      </c>
      <c r="AB41" s="33">
        <v>1.56</v>
      </c>
      <c r="AC41" s="33">
        <v>1.7625</v>
      </c>
      <c r="AD41" s="33">
        <v>0.18</v>
      </c>
      <c r="AE41" s="33">
        <v>0.42499999999999999</v>
      </c>
    </row>
    <row r="42" spans="2:31">
      <c r="B42" s="31">
        <v>44355</v>
      </c>
      <c r="C42" s="32">
        <v>1111.2</v>
      </c>
      <c r="D42" s="32">
        <v>1019.71</v>
      </c>
      <c r="E42" s="32">
        <v>1359.33</v>
      </c>
      <c r="F42" s="32">
        <v>173.76</v>
      </c>
      <c r="G42" s="32">
        <v>31953</v>
      </c>
      <c r="H42" s="32">
        <v>59222</v>
      </c>
      <c r="I42" s="32">
        <v>10796</v>
      </c>
      <c r="J42" s="32">
        <v>1097</v>
      </c>
      <c r="K42" s="33">
        <v>82.67</v>
      </c>
      <c r="L42" s="33">
        <v>97.49</v>
      </c>
      <c r="M42" s="33">
        <v>69.34</v>
      </c>
      <c r="N42" s="33">
        <v>72.22</v>
      </c>
      <c r="O42" s="33">
        <v>70.05</v>
      </c>
      <c r="P42" s="33">
        <v>10.95</v>
      </c>
      <c r="Q42" s="33">
        <v>10.19</v>
      </c>
      <c r="R42" s="33">
        <v>0.45</v>
      </c>
      <c r="S42" s="33">
        <v>0.66</v>
      </c>
      <c r="T42" s="33">
        <v>0.97</v>
      </c>
      <c r="U42" s="33">
        <v>1.1739999999999999</v>
      </c>
      <c r="V42" s="33">
        <v>1.657</v>
      </c>
      <c r="W42" s="33">
        <v>2.1160000000000001</v>
      </c>
      <c r="X42" s="33">
        <v>0.90400000000000003</v>
      </c>
      <c r="Y42" s="33">
        <v>1.891</v>
      </c>
      <c r="Z42" s="33">
        <v>8.2629999999999999</v>
      </c>
      <c r="AA42" s="33">
        <v>1.33</v>
      </c>
      <c r="AB42" s="33">
        <v>1.5349999999999999</v>
      </c>
      <c r="AC42" s="33">
        <v>1.7350000000000001</v>
      </c>
      <c r="AD42" s="33">
        <v>0.18</v>
      </c>
      <c r="AE42" s="33">
        <v>0.41</v>
      </c>
    </row>
    <row r="43" spans="2:31">
      <c r="B43" s="31">
        <v>44356</v>
      </c>
      <c r="C43" s="32">
        <v>1113.7</v>
      </c>
      <c r="D43" s="32">
        <v>1016.88</v>
      </c>
      <c r="E43" s="32">
        <v>1354.61</v>
      </c>
      <c r="F43" s="32">
        <v>174.4</v>
      </c>
      <c r="G43" s="32" t="e">
        <v>#N/A</v>
      </c>
      <c r="H43" s="32" t="e">
        <v>#N/A</v>
      </c>
      <c r="I43" s="32" t="e">
        <v>#N/A</v>
      </c>
      <c r="J43" s="32" t="e">
        <v>#N/A</v>
      </c>
      <c r="K43" s="33">
        <v>82.18</v>
      </c>
      <c r="L43" s="33">
        <v>96.73</v>
      </c>
      <c r="M43" s="33">
        <v>71.14</v>
      </c>
      <c r="N43" s="33">
        <v>72.22</v>
      </c>
      <c r="O43" s="33">
        <v>69.959999999999994</v>
      </c>
      <c r="P43" s="33">
        <v>10.95</v>
      </c>
      <c r="Q43" s="33">
        <v>10.19</v>
      </c>
      <c r="R43" s="33">
        <v>0.48</v>
      </c>
      <c r="S43" s="33">
        <v>0.66</v>
      </c>
      <c r="T43" s="33">
        <v>0.97</v>
      </c>
      <c r="U43" s="33">
        <v>1.137</v>
      </c>
      <c r="V43" s="33">
        <v>1.623</v>
      </c>
      <c r="W43" s="33">
        <v>2.1030000000000002</v>
      </c>
      <c r="X43" s="33">
        <v>0.90700000000000003</v>
      </c>
      <c r="Y43" s="33">
        <v>1.8660000000000001</v>
      </c>
      <c r="Z43" s="33">
        <v>8.2370000000000001</v>
      </c>
      <c r="AA43" s="33">
        <v>1.32</v>
      </c>
      <c r="AB43" s="33">
        <v>1.52</v>
      </c>
      <c r="AC43" s="33">
        <v>1.7175</v>
      </c>
      <c r="AD43" s="33">
        <v>0.19500000000000001</v>
      </c>
      <c r="AE43" s="33">
        <v>0.42</v>
      </c>
    </row>
    <row r="44" spans="2:31">
      <c r="B44" s="31">
        <v>44357</v>
      </c>
      <c r="C44" s="32">
        <v>1115.8</v>
      </c>
      <c r="D44" s="32">
        <v>1017.12</v>
      </c>
      <c r="E44" s="32">
        <v>1355.6</v>
      </c>
      <c r="F44" s="32">
        <v>174.38</v>
      </c>
      <c r="G44" s="32">
        <v>31750</v>
      </c>
      <c r="H44" s="32">
        <v>43378</v>
      </c>
      <c r="I44" s="32">
        <v>3200</v>
      </c>
      <c r="J44" s="32">
        <v>30</v>
      </c>
      <c r="K44" s="33">
        <v>83.27</v>
      </c>
      <c r="L44" s="33">
        <v>106.57</v>
      </c>
      <c r="M44" s="33">
        <v>70.709999999999994</v>
      </c>
      <c r="N44" s="33">
        <v>72.52</v>
      </c>
      <c r="O44" s="33">
        <v>70.290000000000006</v>
      </c>
      <c r="P44" s="33">
        <v>10.95</v>
      </c>
      <c r="Q44" s="33">
        <v>10.19</v>
      </c>
      <c r="R44" s="33">
        <v>0.49</v>
      </c>
      <c r="S44" s="33">
        <v>0.66</v>
      </c>
      <c r="T44" s="33">
        <v>0.97</v>
      </c>
      <c r="U44" s="33">
        <v>1.282</v>
      </c>
      <c r="V44" s="33">
        <v>1.6379999999999999</v>
      </c>
      <c r="W44" s="33">
        <v>2.085</v>
      </c>
      <c r="X44" s="33">
        <v>0.94699999999999995</v>
      </c>
      <c r="Y44" s="33">
        <v>1.88</v>
      </c>
      <c r="Z44" s="33">
        <v>8.25</v>
      </c>
      <c r="AA44" s="33">
        <v>1.3574999999999999</v>
      </c>
      <c r="AB44" s="33">
        <v>1.5275000000000001</v>
      </c>
      <c r="AC44" s="33">
        <v>1.7050000000000001</v>
      </c>
      <c r="AD44" s="33">
        <v>0.21</v>
      </c>
      <c r="AE44" s="33">
        <v>0.42499999999999999</v>
      </c>
    </row>
    <row r="45" spans="2:31">
      <c r="B45" s="31">
        <v>44358</v>
      </c>
      <c r="C45" s="32">
        <v>1115</v>
      </c>
      <c r="D45" s="32">
        <v>1017.74</v>
      </c>
      <c r="E45" s="32">
        <v>1358.77</v>
      </c>
      <c r="F45" s="32">
        <v>174.65</v>
      </c>
      <c r="G45" s="32" t="e">
        <v>#N/A</v>
      </c>
      <c r="H45" s="32" t="e">
        <v>#N/A</v>
      </c>
      <c r="I45" s="32" t="e">
        <v>#N/A</v>
      </c>
      <c r="J45" s="32" t="e">
        <v>#N/A</v>
      </c>
      <c r="K45" s="33">
        <v>82.84</v>
      </c>
      <c r="L45" s="33">
        <v>161.30000000000001</v>
      </c>
      <c r="M45" s="33">
        <v>71.180000000000007</v>
      </c>
      <c r="N45" s="33">
        <v>72.69</v>
      </c>
      <c r="O45" s="33">
        <v>70.91</v>
      </c>
      <c r="P45" s="33">
        <v>10.95</v>
      </c>
      <c r="Q45" s="33">
        <v>10.19</v>
      </c>
      <c r="R45" s="33">
        <v>0.5</v>
      </c>
      <c r="S45" s="33">
        <v>0.66</v>
      </c>
      <c r="T45" s="33">
        <v>0.97</v>
      </c>
      <c r="U45" s="33">
        <v>1.276</v>
      </c>
      <c r="V45" s="33">
        <v>1.6579999999999999</v>
      </c>
      <c r="W45" s="33">
        <v>2.101</v>
      </c>
      <c r="X45" s="33">
        <v>0.96099999999999997</v>
      </c>
      <c r="Y45" s="33">
        <v>1.8720000000000001</v>
      </c>
      <c r="Z45" s="33">
        <v>8.2430000000000003</v>
      </c>
      <c r="AA45" s="33">
        <v>1.3574999999999999</v>
      </c>
      <c r="AB45" s="33">
        <v>1.5425</v>
      </c>
      <c r="AC45" s="33">
        <v>1.6950000000000001</v>
      </c>
      <c r="AD45" s="33">
        <v>0.23</v>
      </c>
      <c r="AE45" s="33">
        <v>0.47</v>
      </c>
    </row>
    <row r="46" spans="2:31">
      <c r="B46" s="31">
        <v>44361</v>
      </c>
      <c r="C46" s="32">
        <v>1111.2</v>
      </c>
      <c r="D46" s="32">
        <v>1019.62</v>
      </c>
      <c r="E46" s="32">
        <v>1357.46</v>
      </c>
      <c r="F46" s="32">
        <v>174.13</v>
      </c>
      <c r="G46" s="32" t="e">
        <v>#N/A</v>
      </c>
      <c r="H46" s="32" t="e">
        <v>#N/A</v>
      </c>
      <c r="I46" s="32" t="e">
        <v>#N/A</v>
      </c>
      <c r="J46" s="32" t="e">
        <v>#N/A</v>
      </c>
      <c r="K46" s="33">
        <v>80.88</v>
      </c>
      <c r="L46" s="33">
        <v>132.75</v>
      </c>
      <c r="M46" s="33">
        <v>72.010000000000005</v>
      </c>
      <c r="N46" s="33">
        <v>72.86</v>
      </c>
      <c r="O46" s="33">
        <v>70.88</v>
      </c>
      <c r="P46" s="33">
        <v>10.95</v>
      </c>
      <c r="Q46" s="33">
        <v>10.19</v>
      </c>
      <c r="R46" s="33">
        <v>0.47</v>
      </c>
      <c r="S46" s="33">
        <v>0.66</v>
      </c>
      <c r="T46" s="33">
        <v>0.97</v>
      </c>
      <c r="U46" s="33">
        <v>1.2869999999999999</v>
      </c>
      <c r="V46" s="33">
        <v>1.671</v>
      </c>
      <c r="W46" s="33">
        <v>2.0960000000000001</v>
      </c>
      <c r="X46" s="33">
        <v>1.0069999999999999</v>
      </c>
      <c r="Y46" s="33">
        <v>1.881</v>
      </c>
      <c r="Z46" s="33">
        <v>8.2550000000000008</v>
      </c>
      <c r="AA46" s="33">
        <v>1.3825000000000001</v>
      </c>
      <c r="AB46" s="33">
        <v>1.5725</v>
      </c>
      <c r="AC46" s="33">
        <v>1.7224999999999999</v>
      </c>
      <c r="AD46" s="33">
        <v>0.29499999999999998</v>
      </c>
      <c r="AE46" s="33">
        <v>0.52500000000000002</v>
      </c>
    </row>
    <row r="47" spans="2:31">
      <c r="B47" s="31">
        <v>44362</v>
      </c>
      <c r="C47" s="32">
        <v>1116.4000000000001</v>
      </c>
      <c r="D47" s="32">
        <v>1012.9</v>
      </c>
      <c r="E47" s="32">
        <v>1345.72</v>
      </c>
      <c r="F47" s="32">
        <v>174.4</v>
      </c>
      <c r="G47" s="32">
        <v>31583</v>
      </c>
      <c r="H47" s="32">
        <v>39467</v>
      </c>
      <c r="I47" s="32">
        <v>9770</v>
      </c>
      <c r="J47" s="32">
        <v>561</v>
      </c>
      <c r="K47" s="33">
        <v>84.38</v>
      </c>
      <c r="L47" s="33">
        <v>92.3</v>
      </c>
      <c r="M47" s="33">
        <v>71.790000000000006</v>
      </c>
      <c r="N47" s="33">
        <v>73.989999999999995</v>
      </c>
      <c r="O47" s="33">
        <v>72.12</v>
      </c>
      <c r="P47" s="33">
        <v>10.95</v>
      </c>
      <c r="Q47" s="33">
        <v>10.19</v>
      </c>
      <c r="R47" s="33">
        <v>0.47</v>
      </c>
      <c r="S47" s="33">
        <v>0.66</v>
      </c>
      <c r="T47" s="33">
        <v>0.97</v>
      </c>
      <c r="U47" s="33">
        <v>1.3069999999999999</v>
      </c>
      <c r="V47" s="33">
        <v>1.6930000000000001</v>
      </c>
      <c r="W47" s="33">
        <v>2.0710000000000002</v>
      </c>
      <c r="X47" s="33">
        <v>1.036</v>
      </c>
      <c r="Y47" s="33">
        <v>1.8959999999999999</v>
      </c>
      <c r="Z47" s="33">
        <v>8.27</v>
      </c>
      <c r="AA47" s="33">
        <v>1.42</v>
      </c>
      <c r="AB47" s="33">
        <v>1.5774999999999999</v>
      </c>
      <c r="AC47" s="33">
        <v>1.7124999999999999</v>
      </c>
      <c r="AD47" s="33">
        <v>0.32500000000000001</v>
      </c>
      <c r="AE47" s="33">
        <v>0.56000000000000005</v>
      </c>
    </row>
    <row r="48" spans="2:31">
      <c r="B48" s="31">
        <v>44363</v>
      </c>
      <c r="C48" s="32">
        <v>1117.8</v>
      </c>
      <c r="D48" s="32">
        <v>1014.31</v>
      </c>
      <c r="E48" s="32">
        <v>1353.19</v>
      </c>
      <c r="F48" s="32">
        <v>174.57</v>
      </c>
      <c r="G48" s="32" t="e">
        <v>#N/A</v>
      </c>
      <c r="H48" s="32" t="e">
        <v>#N/A</v>
      </c>
      <c r="I48" s="32" t="e">
        <v>#N/A</v>
      </c>
      <c r="J48" s="32" t="e">
        <v>#N/A</v>
      </c>
      <c r="K48" s="33">
        <v>85.04</v>
      </c>
      <c r="L48" s="33">
        <v>123.27</v>
      </c>
      <c r="M48" s="33">
        <v>72.78</v>
      </c>
      <c r="N48" s="33">
        <v>74.39</v>
      </c>
      <c r="O48" s="33">
        <v>72.150000000000006</v>
      </c>
      <c r="P48" s="33">
        <v>10.95</v>
      </c>
      <c r="Q48" s="33">
        <v>10.19</v>
      </c>
      <c r="R48" s="33">
        <v>0.47</v>
      </c>
      <c r="S48" s="33">
        <v>0.66</v>
      </c>
      <c r="T48" s="33">
        <v>0.97</v>
      </c>
      <c r="U48" s="33">
        <v>1.286</v>
      </c>
      <c r="V48" s="33">
        <v>1.6859999999999999</v>
      </c>
      <c r="W48" s="33">
        <v>2.0699999999999998</v>
      </c>
      <c r="X48" s="33">
        <v>1.083</v>
      </c>
      <c r="Y48" s="33">
        <v>1.879</v>
      </c>
      <c r="Z48" s="33">
        <v>8.2520000000000007</v>
      </c>
      <c r="AA48" s="33">
        <v>1.3875</v>
      </c>
      <c r="AB48" s="33">
        <v>1.55</v>
      </c>
      <c r="AC48" s="33">
        <v>1.7024999999999999</v>
      </c>
      <c r="AD48" s="33">
        <v>0.30499999999999999</v>
      </c>
      <c r="AE48" s="33">
        <v>0.54</v>
      </c>
    </row>
    <row r="49" spans="2:31">
      <c r="B49" s="31">
        <v>44364</v>
      </c>
      <c r="C49" s="32">
        <v>1117.7</v>
      </c>
      <c r="D49" s="32">
        <v>1015.63</v>
      </c>
      <c r="E49" s="32">
        <v>1355.5</v>
      </c>
      <c r="F49" s="32">
        <v>174.53</v>
      </c>
      <c r="G49" s="32">
        <v>31283</v>
      </c>
      <c r="H49" s="32">
        <v>82771</v>
      </c>
      <c r="I49" s="32">
        <v>2932</v>
      </c>
      <c r="J49" s="32">
        <v>31</v>
      </c>
      <c r="K49" s="33">
        <v>85.05</v>
      </c>
      <c r="L49" s="33">
        <v>146.88999999999999</v>
      </c>
      <c r="M49" s="33">
        <v>72.349999999999994</v>
      </c>
      <c r="N49" s="33">
        <v>73.08</v>
      </c>
      <c r="O49" s="33">
        <v>71.040000000000006</v>
      </c>
      <c r="P49" s="33">
        <v>10.95</v>
      </c>
      <c r="Q49" s="33">
        <v>10.19</v>
      </c>
      <c r="R49" s="33">
        <v>0.48</v>
      </c>
      <c r="S49" s="33">
        <v>0.66</v>
      </c>
      <c r="T49" s="33">
        <v>0.97</v>
      </c>
      <c r="U49" s="33">
        <v>1.327</v>
      </c>
      <c r="V49" s="33">
        <v>1.71</v>
      </c>
      <c r="W49" s="33">
        <v>2.0790000000000002</v>
      </c>
      <c r="X49" s="33">
        <v>1.093</v>
      </c>
      <c r="Y49" s="33">
        <v>1.9</v>
      </c>
      <c r="Z49" s="33">
        <v>8.2810000000000006</v>
      </c>
      <c r="AA49" s="33">
        <v>1.4125000000000001</v>
      </c>
      <c r="AB49" s="33">
        <v>1.5725</v>
      </c>
      <c r="AC49" s="33">
        <v>1.7224999999999999</v>
      </c>
      <c r="AD49" s="33">
        <v>0.27</v>
      </c>
      <c r="AE49" s="33">
        <v>0.53</v>
      </c>
    </row>
    <row r="50" spans="2:31">
      <c r="B50" s="31">
        <v>44365</v>
      </c>
      <c r="C50" s="32">
        <v>1129.5</v>
      </c>
      <c r="D50" s="32">
        <v>1009.44</v>
      </c>
      <c r="E50" s="32">
        <v>1340.51</v>
      </c>
      <c r="F50" s="32">
        <v>175.73</v>
      </c>
      <c r="G50" s="32" t="e">
        <v>#N/A</v>
      </c>
      <c r="H50" s="32" t="e">
        <v>#N/A</v>
      </c>
      <c r="I50" s="32" t="e">
        <v>#N/A</v>
      </c>
      <c r="J50" s="32" t="e">
        <v>#N/A</v>
      </c>
      <c r="K50" s="33">
        <v>84.19</v>
      </c>
      <c r="L50" s="33">
        <v>155.86000000000001</v>
      </c>
      <c r="M50" s="33">
        <v>70.98</v>
      </c>
      <c r="N50" s="33">
        <v>73.510000000000005</v>
      </c>
      <c r="O50" s="33">
        <v>71.64</v>
      </c>
      <c r="P50" s="33">
        <v>10.95</v>
      </c>
      <c r="Q50" s="33">
        <v>10.19</v>
      </c>
      <c r="R50" s="33">
        <v>0.51</v>
      </c>
      <c r="S50" s="33">
        <v>0.66</v>
      </c>
      <c r="T50" s="33">
        <v>0.97</v>
      </c>
      <c r="U50" s="33">
        <v>1.3129999999999999</v>
      </c>
      <c r="V50" s="33">
        <v>1.6779999999999999</v>
      </c>
      <c r="W50" s="33">
        <v>2.0409999999999999</v>
      </c>
      <c r="X50" s="33">
        <v>1.0920000000000001</v>
      </c>
      <c r="Y50" s="33">
        <v>1.8879999999999999</v>
      </c>
      <c r="Z50" s="33">
        <v>8.2690000000000001</v>
      </c>
      <c r="AA50" s="33">
        <v>1.385</v>
      </c>
      <c r="AB50" s="33">
        <v>1.5349999999999999</v>
      </c>
      <c r="AC50" s="33">
        <v>1.675</v>
      </c>
      <c r="AD50" s="33">
        <v>0.28999999999999998</v>
      </c>
      <c r="AE50" s="33">
        <v>0.51</v>
      </c>
    </row>
    <row r="51" spans="2:31">
      <c r="B51" s="31">
        <v>44368</v>
      </c>
      <c r="C51" s="32">
        <v>1132.2</v>
      </c>
      <c r="D51" s="32">
        <v>1024.26</v>
      </c>
      <c r="E51" s="32">
        <v>1345.52</v>
      </c>
      <c r="F51" s="32">
        <v>175.43</v>
      </c>
      <c r="G51" s="32" t="e">
        <v>#N/A</v>
      </c>
      <c r="H51" s="32" t="e">
        <v>#N/A</v>
      </c>
      <c r="I51" s="32" t="e">
        <v>#N/A</v>
      </c>
      <c r="J51" s="32" t="e">
        <v>#N/A</v>
      </c>
      <c r="K51" s="33">
        <v>83.5</v>
      </c>
      <c r="L51" s="33">
        <v>152.25</v>
      </c>
      <c r="M51" s="33">
        <v>71.790000000000006</v>
      </c>
      <c r="N51" s="33">
        <v>74.900000000000006</v>
      </c>
      <c r="O51" s="33">
        <v>73.66</v>
      </c>
      <c r="P51" s="33">
        <v>10.95</v>
      </c>
      <c r="Q51" s="33">
        <v>10.19</v>
      </c>
      <c r="R51" s="33">
        <v>0.56000000000000005</v>
      </c>
      <c r="S51" s="33">
        <v>0.66</v>
      </c>
      <c r="T51" s="33">
        <v>0.97</v>
      </c>
      <c r="U51" s="33">
        <v>1.351</v>
      </c>
      <c r="V51" s="33">
        <v>1.6739999999999999</v>
      </c>
      <c r="W51" s="33">
        <v>2.0059999999999998</v>
      </c>
      <c r="X51" s="33">
        <v>1.0980000000000001</v>
      </c>
      <c r="Y51" s="33">
        <v>1.9059999999999999</v>
      </c>
      <c r="Z51" s="33">
        <v>8.2949999999999999</v>
      </c>
      <c r="AA51" s="33">
        <v>1.415</v>
      </c>
      <c r="AB51" s="33">
        <v>1.5425</v>
      </c>
      <c r="AC51" s="33">
        <v>1.655</v>
      </c>
      <c r="AD51" s="33">
        <v>0.30499999999999999</v>
      </c>
      <c r="AE51" s="33">
        <v>0.52</v>
      </c>
    </row>
    <row r="52" spans="2:31">
      <c r="B52" s="31">
        <v>44369</v>
      </c>
      <c r="C52" s="32">
        <v>1135.4000000000001</v>
      </c>
      <c r="D52" s="32">
        <v>1027.54</v>
      </c>
      <c r="E52" s="32">
        <v>1343.98</v>
      </c>
      <c r="F52" s="32">
        <v>175.59</v>
      </c>
      <c r="G52" s="32">
        <v>31640</v>
      </c>
      <c r="H52" s="32">
        <v>79869</v>
      </c>
      <c r="I52" s="32">
        <v>2929</v>
      </c>
      <c r="J52" s="32">
        <v>296</v>
      </c>
      <c r="K52" s="33">
        <v>84.24</v>
      </c>
      <c r="L52" s="33">
        <v>145.13</v>
      </c>
      <c r="M52" s="33">
        <v>72.52</v>
      </c>
      <c r="N52" s="33">
        <v>74.81</v>
      </c>
      <c r="O52" s="33">
        <v>73.06</v>
      </c>
      <c r="P52" s="33">
        <v>10.95</v>
      </c>
      <c r="Q52" s="33">
        <v>10.19</v>
      </c>
      <c r="R52" s="33">
        <v>0.56000000000000005</v>
      </c>
      <c r="S52" s="33">
        <v>0.66</v>
      </c>
      <c r="T52" s="33">
        <v>0.97</v>
      </c>
      <c r="U52" s="33">
        <v>1.331</v>
      </c>
      <c r="V52" s="33">
        <v>1.6839999999999999</v>
      </c>
      <c r="W52" s="33">
        <v>2.0499999999999998</v>
      </c>
      <c r="X52" s="33">
        <v>1.087</v>
      </c>
      <c r="Y52" s="33">
        <v>1.889</v>
      </c>
      <c r="Z52" s="33">
        <v>8.2750000000000004</v>
      </c>
      <c r="AA52" s="33">
        <v>1.4</v>
      </c>
      <c r="AB52" s="33">
        <v>1.56</v>
      </c>
      <c r="AC52" s="33">
        <v>1.6950000000000001</v>
      </c>
      <c r="AD52" s="33">
        <v>0.28000000000000003</v>
      </c>
      <c r="AE52" s="33">
        <v>0.51</v>
      </c>
    </row>
    <row r="53" spans="2:31">
      <c r="B53" s="31">
        <v>44370</v>
      </c>
      <c r="C53" s="32">
        <v>1132.4000000000001</v>
      </c>
      <c r="D53" s="32">
        <v>1029.05</v>
      </c>
      <c r="E53" s="32">
        <v>1352.43</v>
      </c>
      <c r="F53" s="32">
        <v>175.18</v>
      </c>
      <c r="G53" s="32" t="e">
        <v>#N/A</v>
      </c>
      <c r="H53" s="32" t="e">
        <v>#N/A</v>
      </c>
      <c r="I53" s="32" t="e">
        <v>#N/A</v>
      </c>
      <c r="J53" s="32" t="e">
        <v>#N/A</v>
      </c>
      <c r="K53" s="33">
        <v>83.18</v>
      </c>
      <c r="L53" s="33">
        <v>102.18</v>
      </c>
      <c r="M53" s="33">
        <v>73.430000000000007</v>
      </c>
      <c r="N53" s="33">
        <v>75.19</v>
      </c>
      <c r="O53" s="33">
        <v>73.08</v>
      </c>
      <c r="P53" s="33">
        <v>10.95</v>
      </c>
      <c r="Q53" s="33">
        <v>10.19</v>
      </c>
      <c r="R53" s="33">
        <v>0.53</v>
      </c>
      <c r="S53" s="33">
        <v>0.66</v>
      </c>
      <c r="T53" s="33">
        <v>0.97</v>
      </c>
      <c r="U53" s="33">
        <v>1.3380000000000001</v>
      </c>
      <c r="V53" s="33">
        <v>1.677</v>
      </c>
      <c r="W53" s="33">
        <v>2.0409999999999999</v>
      </c>
      <c r="X53" s="33">
        <v>1.0880000000000001</v>
      </c>
      <c r="Y53" s="33">
        <v>1.893</v>
      </c>
      <c r="Z53" s="33">
        <v>8.2769999999999992</v>
      </c>
      <c r="AA53" s="33">
        <v>1.395</v>
      </c>
      <c r="AB53" s="33">
        <v>1.5625</v>
      </c>
      <c r="AC53" s="33">
        <v>1.7075</v>
      </c>
      <c r="AD53" s="33">
        <v>0.26</v>
      </c>
      <c r="AE53" s="33">
        <v>0.49</v>
      </c>
    </row>
    <row r="54" spans="2:31">
      <c r="B54" s="31">
        <v>44371</v>
      </c>
      <c r="C54" s="32">
        <v>1135.5999999999999</v>
      </c>
      <c r="D54" s="32">
        <v>1023.41</v>
      </c>
      <c r="E54" s="32">
        <v>1352.31</v>
      </c>
      <c r="F54" s="32">
        <v>175.23</v>
      </c>
      <c r="G54" s="32">
        <v>32094</v>
      </c>
      <c r="H54" s="32">
        <v>95631</v>
      </c>
      <c r="I54" s="32">
        <v>4258</v>
      </c>
      <c r="J54" s="32">
        <v>195</v>
      </c>
      <c r="K54" s="33">
        <v>84.65</v>
      </c>
      <c r="L54" s="33">
        <v>105.59</v>
      </c>
      <c r="M54" s="33">
        <v>73.73</v>
      </c>
      <c r="N54" s="33">
        <v>75.56</v>
      </c>
      <c r="O54" s="33">
        <v>73.3</v>
      </c>
      <c r="P54" s="33">
        <v>10.95</v>
      </c>
      <c r="Q54" s="33">
        <v>10.19</v>
      </c>
      <c r="R54" s="33">
        <v>0.53</v>
      </c>
      <c r="S54" s="33">
        <v>0.67</v>
      </c>
      <c r="T54" s="33">
        <v>0.97</v>
      </c>
      <c r="U54" s="33">
        <v>1.3839999999999999</v>
      </c>
      <c r="V54" s="33">
        <v>1.706</v>
      </c>
      <c r="W54" s="33">
        <v>2.06</v>
      </c>
      <c r="X54" s="33">
        <v>1.101</v>
      </c>
      <c r="Y54" s="33">
        <v>1.929</v>
      </c>
      <c r="Z54" s="33">
        <v>8.3119999999999994</v>
      </c>
      <c r="AA54" s="33">
        <v>1.4275</v>
      </c>
      <c r="AB54" s="33">
        <v>1.5874999999999999</v>
      </c>
      <c r="AC54" s="33">
        <v>1.7275</v>
      </c>
      <c r="AD54" s="33">
        <v>0.32</v>
      </c>
      <c r="AE54" s="33">
        <v>0.53500000000000003</v>
      </c>
    </row>
    <row r="55" spans="2:31">
      <c r="B55" s="31">
        <v>44372</v>
      </c>
      <c r="C55" s="32">
        <v>1135.8</v>
      </c>
      <c r="D55" s="32">
        <v>1023.39</v>
      </c>
      <c r="E55" s="32">
        <v>1354.83</v>
      </c>
      <c r="F55" s="32">
        <v>175.23</v>
      </c>
      <c r="G55" s="32" t="e">
        <v>#N/A</v>
      </c>
      <c r="H55" s="32" t="e">
        <v>#N/A</v>
      </c>
      <c r="I55" s="32" t="e">
        <v>#N/A</v>
      </c>
      <c r="J55" s="32" t="e">
        <v>#N/A</v>
      </c>
      <c r="K55" s="33">
        <v>84.82</v>
      </c>
      <c r="L55" s="33">
        <v>100.2</v>
      </c>
      <c r="M55" s="33">
        <v>73.459999999999994</v>
      </c>
      <c r="N55" s="33">
        <v>76.180000000000007</v>
      </c>
      <c r="O55" s="33">
        <v>74.05</v>
      </c>
      <c r="P55" s="33">
        <v>10.95</v>
      </c>
      <c r="Q55" s="33">
        <v>10.19</v>
      </c>
      <c r="R55" s="33">
        <v>0.56999999999999995</v>
      </c>
      <c r="S55" s="33">
        <v>0.67</v>
      </c>
      <c r="T55" s="33">
        <v>0.97</v>
      </c>
      <c r="U55" s="33">
        <v>1.4410000000000001</v>
      </c>
      <c r="V55" s="33">
        <v>1.764</v>
      </c>
      <c r="W55" s="33">
        <v>2.1</v>
      </c>
      <c r="X55" s="33">
        <v>1.129</v>
      </c>
      <c r="Y55" s="33">
        <v>1.9690000000000001</v>
      </c>
      <c r="Z55" s="33">
        <v>8.3529999999999998</v>
      </c>
      <c r="AA55" s="33">
        <v>1.5</v>
      </c>
      <c r="AB55" s="33">
        <v>1.6425000000000001</v>
      </c>
      <c r="AC55" s="33">
        <v>1.7575000000000001</v>
      </c>
      <c r="AD55" s="33">
        <v>0.43</v>
      </c>
      <c r="AE55" s="33">
        <v>0.64500000000000002</v>
      </c>
    </row>
    <row r="56" spans="2:31">
      <c r="B56" s="31">
        <v>44375</v>
      </c>
      <c r="C56" s="32">
        <v>1128.8</v>
      </c>
      <c r="D56" s="32">
        <v>1024.4000000000001</v>
      </c>
      <c r="E56" s="32">
        <v>1355.12</v>
      </c>
      <c r="F56" s="32">
        <v>174.56</v>
      </c>
      <c r="G56" s="32" t="e">
        <v>#N/A</v>
      </c>
      <c r="H56" s="32" t="e">
        <v>#N/A</v>
      </c>
      <c r="I56" s="32" t="e">
        <v>#N/A</v>
      </c>
      <c r="J56" s="32" t="e">
        <v>#N/A</v>
      </c>
      <c r="K56" s="33">
        <v>84.56</v>
      </c>
      <c r="L56" s="33">
        <v>105.59</v>
      </c>
      <c r="M56" s="33">
        <v>73.88</v>
      </c>
      <c r="N56" s="33">
        <v>74.680000000000007</v>
      </c>
      <c r="O56" s="33">
        <v>72.91</v>
      </c>
      <c r="P56" s="33">
        <v>10.95</v>
      </c>
      <c r="Q56" s="33">
        <v>10.19</v>
      </c>
      <c r="R56" s="33">
        <v>0.59</v>
      </c>
      <c r="S56" s="33">
        <v>0.67</v>
      </c>
      <c r="T56" s="33">
        <v>0.97</v>
      </c>
      <c r="U56" s="33">
        <v>1.47</v>
      </c>
      <c r="V56" s="33">
        <v>1.7929999999999999</v>
      </c>
      <c r="W56" s="33">
        <v>2.137</v>
      </c>
      <c r="X56" s="33">
        <v>1.153</v>
      </c>
      <c r="Y56" s="33">
        <v>1.9930000000000001</v>
      </c>
      <c r="Z56" s="33">
        <v>8.375</v>
      </c>
      <c r="AA56" s="33">
        <v>1.52</v>
      </c>
      <c r="AB56" s="33">
        <v>1.68</v>
      </c>
      <c r="AC56" s="33">
        <v>1.8</v>
      </c>
      <c r="AD56" s="33">
        <v>0.41499999999999998</v>
      </c>
      <c r="AE56" s="33">
        <v>0.67</v>
      </c>
    </row>
    <row r="57" spans="2:31">
      <c r="B57" s="31">
        <v>44376</v>
      </c>
      <c r="C57" s="32">
        <v>1129.9000000000001</v>
      </c>
      <c r="D57" s="32">
        <v>1018.82</v>
      </c>
      <c r="E57" s="32">
        <v>1347.67</v>
      </c>
      <c r="F57" s="32">
        <v>174.77</v>
      </c>
      <c r="G57" s="32">
        <v>31442</v>
      </c>
      <c r="H57" s="32">
        <v>62463</v>
      </c>
      <c r="I57" s="32">
        <v>4744</v>
      </c>
      <c r="J57" s="32">
        <v>380</v>
      </c>
      <c r="K57" s="33">
        <v>84.56</v>
      </c>
      <c r="L57" s="33">
        <v>116.59</v>
      </c>
      <c r="M57" s="33">
        <v>72.849999999999994</v>
      </c>
      <c r="N57" s="33">
        <v>74.760000000000005</v>
      </c>
      <c r="O57" s="33">
        <v>72.98</v>
      </c>
      <c r="P57" s="33">
        <v>10.95</v>
      </c>
      <c r="Q57" s="33">
        <v>10.19</v>
      </c>
      <c r="R57" s="33">
        <v>0.57999999999999996</v>
      </c>
      <c r="S57" s="33">
        <v>0.68</v>
      </c>
      <c r="T57" s="33">
        <v>0.97</v>
      </c>
      <c r="U57" s="33">
        <v>1.4590000000000001</v>
      </c>
      <c r="V57" s="33">
        <v>1.7649999999999999</v>
      </c>
      <c r="W57" s="33">
        <v>2.109</v>
      </c>
      <c r="X57" s="33">
        <v>1.1639999999999999</v>
      </c>
      <c r="Y57" s="33">
        <v>1.9770000000000001</v>
      </c>
      <c r="Z57" s="33">
        <v>8.3580000000000005</v>
      </c>
      <c r="AA57" s="33">
        <v>1.4775</v>
      </c>
      <c r="AB57" s="33">
        <v>1.65</v>
      </c>
      <c r="AC57" s="33">
        <v>1.7725</v>
      </c>
      <c r="AD57" s="33">
        <v>0.44500000000000001</v>
      </c>
      <c r="AE57" s="33">
        <v>0.68</v>
      </c>
    </row>
    <row r="58" spans="2:31">
      <c r="B58" s="31">
        <v>44377</v>
      </c>
      <c r="C58" s="32">
        <v>1130</v>
      </c>
      <c r="D58" s="32">
        <v>1021.56</v>
      </c>
      <c r="E58" s="32">
        <v>1347.46</v>
      </c>
      <c r="F58" s="32">
        <v>174.84</v>
      </c>
      <c r="G58" s="32" t="e">
        <v>#N/A</v>
      </c>
      <c r="H58" s="32" t="e">
        <v>#N/A</v>
      </c>
      <c r="I58" s="32" t="e">
        <v>#N/A</v>
      </c>
      <c r="J58" s="32" t="e">
        <v>#N/A</v>
      </c>
      <c r="K58" s="33">
        <v>85.06</v>
      </c>
      <c r="L58" s="33">
        <v>102.69</v>
      </c>
      <c r="M58" s="33">
        <v>72.87</v>
      </c>
      <c r="N58" s="33">
        <v>75.13</v>
      </c>
      <c r="O58" s="33">
        <v>73.47</v>
      </c>
      <c r="P58" s="33">
        <v>10.95</v>
      </c>
      <c r="Q58" s="33">
        <v>10.19</v>
      </c>
      <c r="R58" s="33">
        <v>0.63</v>
      </c>
      <c r="S58" s="33">
        <v>0.68</v>
      </c>
      <c r="T58" s="33">
        <v>0.97</v>
      </c>
      <c r="U58" s="33">
        <v>1.448</v>
      </c>
      <c r="V58" s="33">
        <v>1.7390000000000001</v>
      </c>
      <c r="W58" s="33">
        <v>2.0920000000000001</v>
      </c>
      <c r="X58" s="33">
        <v>1.1659999999999999</v>
      </c>
      <c r="Y58" s="33">
        <v>1.966</v>
      </c>
      <c r="Z58" s="33">
        <v>8.3439999999999994</v>
      </c>
      <c r="AA58" s="33">
        <v>1.4724999999999999</v>
      </c>
      <c r="AB58" s="33">
        <v>1.64</v>
      </c>
      <c r="AC58" s="33">
        <v>1.77</v>
      </c>
      <c r="AD58" s="33">
        <v>0.42499999999999999</v>
      </c>
      <c r="AE58" s="33">
        <v>0.68500000000000005</v>
      </c>
    </row>
    <row r="59" spans="2:31">
      <c r="B59" s="31">
        <v>44378</v>
      </c>
      <c r="C59" s="32">
        <v>1129.5</v>
      </c>
      <c r="D59" s="32">
        <v>1022.12</v>
      </c>
      <c r="E59" s="32">
        <v>1344.42</v>
      </c>
      <c r="F59" s="32">
        <v>174.86</v>
      </c>
      <c r="G59" s="32">
        <v>30523</v>
      </c>
      <c r="H59" s="32">
        <v>40232</v>
      </c>
      <c r="I59" s="32">
        <v>2281</v>
      </c>
      <c r="J59" s="32">
        <v>97</v>
      </c>
      <c r="K59" s="33">
        <v>87.2</v>
      </c>
      <c r="L59" s="33">
        <v>109.34</v>
      </c>
      <c r="M59" s="33">
        <v>73.849999999999994</v>
      </c>
      <c r="N59" s="33">
        <v>75.84</v>
      </c>
      <c r="O59" s="33">
        <v>75.23</v>
      </c>
      <c r="P59" s="33">
        <v>11.54</v>
      </c>
      <c r="Q59" s="33">
        <v>10.78</v>
      </c>
      <c r="R59" s="33">
        <v>0.53</v>
      </c>
      <c r="S59" s="33">
        <v>0.69</v>
      </c>
      <c r="T59" s="33">
        <v>0.97</v>
      </c>
      <c r="U59" s="33">
        <v>1.4690000000000001</v>
      </c>
      <c r="V59" s="33">
        <v>1.756</v>
      </c>
      <c r="W59" s="33">
        <v>2.09</v>
      </c>
      <c r="X59" s="33">
        <v>1.1739999999999999</v>
      </c>
      <c r="Y59" s="33">
        <v>1.9750000000000001</v>
      </c>
      <c r="Z59" s="33">
        <v>8.34</v>
      </c>
      <c r="AA59" s="33">
        <v>1.49</v>
      </c>
      <c r="AB59" s="33">
        <v>1.6575</v>
      </c>
      <c r="AC59" s="33">
        <v>1.7825</v>
      </c>
      <c r="AD59" s="33">
        <v>0.38</v>
      </c>
      <c r="AE59" s="33">
        <v>0.65500000000000003</v>
      </c>
    </row>
    <row r="60" spans="2:31">
      <c r="B60" s="31">
        <v>44379</v>
      </c>
      <c r="C60" s="32">
        <v>1132.2</v>
      </c>
      <c r="D60" s="32">
        <v>1016.65</v>
      </c>
      <c r="E60" s="32">
        <v>1339.47</v>
      </c>
      <c r="F60" s="32">
        <v>175.01</v>
      </c>
      <c r="G60" s="32" t="e">
        <v>#N/A</v>
      </c>
      <c r="H60" s="32" t="e">
        <v>#N/A</v>
      </c>
      <c r="I60" s="32" t="e">
        <v>#N/A</v>
      </c>
      <c r="J60" s="32" t="e">
        <v>#N/A</v>
      </c>
      <c r="K60" s="33">
        <v>87.01</v>
      </c>
      <c r="L60" s="33">
        <v>106.87</v>
      </c>
      <c r="M60" s="33">
        <v>74.09</v>
      </c>
      <c r="N60" s="33">
        <v>76.17</v>
      </c>
      <c r="O60" s="33">
        <v>75.16</v>
      </c>
      <c r="P60" s="33">
        <v>11.54</v>
      </c>
      <c r="Q60" s="33">
        <v>10.78</v>
      </c>
      <c r="R60" s="33">
        <v>0.51</v>
      </c>
      <c r="S60" s="33">
        <v>0.69</v>
      </c>
      <c r="T60" s="33">
        <v>0.97</v>
      </c>
      <c r="U60" s="33">
        <v>1.484</v>
      </c>
      <c r="V60" s="33">
        <v>1.7809999999999999</v>
      </c>
      <c r="W60" s="33">
        <v>2.101</v>
      </c>
      <c r="X60" s="33">
        <v>1.177</v>
      </c>
      <c r="Y60" s="33">
        <v>1.984</v>
      </c>
      <c r="Z60" s="33">
        <v>8.3490000000000002</v>
      </c>
      <c r="AA60" s="33">
        <v>1.4975000000000001</v>
      </c>
      <c r="AB60" s="33">
        <v>1.6625000000000001</v>
      </c>
      <c r="AC60" s="33">
        <v>1.7849999999999999</v>
      </c>
      <c r="AD60" s="33">
        <v>0.4</v>
      </c>
      <c r="AE60" s="33">
        <v>0.68</v>
      </c>
    </row>
    <row r="61" spans="2:31">
      <c r="B61" s="31">
        <v>44382</v>
      </c>
      <c r="C61" s="32">
        <v>1134.5</v>
      </c>
      <c r="D61" s="32">
        <v>1014.93</v>
      </c>
      <c r="E61" s="32">
        <v>1341.15</v>
      </c>
      <c r="F61" s="32">
        <v>175.06</v>
      </c>
      <c r="G61" s="32" t="e">
        <v>#N/A</v>
      </c>
      <c r="H61" s="32" t="e">
        <v>#N/A</v>
      </c>
      <c r="I61" s="32" t="e">
        <v>#N/A</v>
      </c>
      <c r="J61" s="32" t="e">
        <v>#N/A</v>
      </c>
      <c r="K61" s="33">
        <v>82.9</v>
      </c>
      <c r="L61" s="33">
        <v>117.53</v>
      </c>
      <c r="M61" s="33">
        <v>74.680000000000007</v>
      </c>
      <c r="N61" s="33">
        <v>77.16</v>
      </c>
      <c r="O61" s="33" t="e">
        <v>#N/A</v>
      </c>
      <c r="P61" s="33">
        <v>11.54</v>
      </c>
      <c r="Q61" s="33">
        <v>10.78</v>
      </c>
      <c r="R61" s="33">
        <v>0.47</v>
      </c>
      <c r="S61" s="33">
        <v>0.69</v>
      </c>
      <c r="T61" s="33">
        <v>0.97</v>
      </c>
      <c r="U61" s="33">
        <v>1.462</v>
      </c>
      <c r="V61" s="33">
        <v>1.7509999999999999</v>
      </c>
      <c r="W61" s="33">
        <v>2.089</v>
      </c>
      <c r="X61" s="33">
        <v>1.165</v>
      </c>
      <c r="Y61" s="33">
        <v>1.962</v>
      </c>
      <c r="Z61" s="33">
        <v>8.3209999999999997</v>
      </c>
      <c r="AA61" s="33">
        <v>1.4675</v>
      </c>
      <c r="AB61" s="33">
        <v>1.6325000000000001</v>
      </c>
      <c r="AC61" s="33">
        <v>1.7549999999999999</v>
      </c>
      <c r="AD61" s="33">
        <v>0.39</v>
      </c>
      <c r="AE61" s="33">
        <v>0.66500000000000004</v>
      </c>
    </row>
    <row r="62" spans="2:31">
      <c r="B62" s="31">
        <v>44383</v>
      </c>
      <c r="C62" s="32">
        <v>1130.3</v>
      </c>
      <c r="D62" s="32">
        <v>1020.92</v>
      </c>
      <c r="E62" s="32">
        <v>1345.63</v>
      </c>
      <c r="F62" s="32">
        <v>174.71</v>
      </c>
      <c r="G62" s="32">
        <v>30245</v>
      </c>
      <c r="H62" s="32">
        <v>57554</v>
      </c>
      <c r="I62" s="32">
        <v>17305</v>
      </c>
      <c r="J62" s="32">
        <v>385</v>
      </c>
      <c r="K62" s="33">
        <v>85.88</v>
      </c>
      <c r="L62" s="33">
        <v>104.02</v>
      </c>
      <c r="M62" s="33">
        <v>75.88</v>
      </c>
      <c r="N62" s="33">
        <v>74.53</v>
      </c>
      <c r="O62" s="33">
        <v>73.37</v>
      </c>
      <c r="P62" s="33">
        <v>11.54</v>
      </c>
      <c r="Q62" s="33">
        <v>10.78</v>
      </c>
      <c r="R62" s="33">
        <v>0.4</v>
      </c>
      <c r="S62" s="33">
        <v>0.69</v>
      </c>
      <c r="T62" s="33">
        <v>0.97</v>
      </c>
      <c r="U62" s="33">
        <v>1.4650000000000001</v>
      </c>
      <c r="V62" s="33">
        <v>1.768</v>
      </c>
      <c r="W62" s="33">
        <v>2.1190000000000002</v>
      </c>
      <c r="X62" s="33">
        <v>1.165</v>
      </c>
      <c r="Y62" s="33">
        <v>1.964</v>
      </c>
      <c r="Z62" s="33">
        <v>8.3219999999999992</v>
      </c>
      <c r="AA62" s="33">
        <v>1.47</v>
      </c>
      <c r="AB62" s="33">
        <v>1.6375</v>
      </c>
      <c r="AC62" s="33">
        <v>1.7725</v>
      </c>
      <c r="AD62" s="33">
        <v>0.41</v>
      </c>
      <c r="AE62" s="33">
        <v>0.68500000000000005</v>
      </c>
    </row>
    <row r="63" spans="2:31">
      <c r="B63" s="31">
        <v>44384</v>
      </c>
      <c r="C63" s="32">
        <v>1131.8</v>
      </c>
      <c r="D63" s="32">
        <v>1018.84</v>
      </c>
      <c r="E63" s="32">
        <v>1340.99</v>
      </c>
      <c r="F63" s="32">
        <v>175.14</v>
      </c>
      <c r="G63" s="32" t="e">
        <v>#N/A</v>
      </c>
      <c r="H63" s="32" t="e">
        <v>#N/A</v>
      </c>
      <c r="I63" s="32" t="e">
        <v>#N/A</v>
      </c>
      <c r="J63" s="32" t="e">
        <v>#N/A</v>
      </c>
      <c r="K63" s="33">
        <v>85.6</v>
      </c>
      <c r="L63" s="33">
        <v>105.34</v>
      </c>
      <c r="M63" s="33">
        <v>73.290000000000006</v>
      </c>
      <c r="N63" s="33">
        <v>73.430000000000007</v>
      </c>
      <c r="O63" s="33">
        <v>72.2</v>
      </c>
      <c r="P63" s="33">
        <v>11.54</v>
      </c>
      <c r="Q63" s="33">
        <v>10.78</v>
      </c>
      <c r="R63" s="33">
        <v>0.48</v>
      </c>
      <c r="S63" s="33">
        <v>0.69</v>
      </c>
      <c r="T63" s="33">
        <v>0.97</v>
      </c>
      <c r="U63" s="33">
        <v>1.41</v>
      </c>
      <c r="V63" s="33">
        <v>1.6990000000000001</v>
      </c>
      <c r="W63" s="33">
        <v>2.0390000000000001</v>
      </c>
      <c r="X63" s="33">
        <v>1.1319999999999999</v>
      </c>
      <c r="Y63" s="33">
        <v>1.915</v>
      </c>
      <c r="Z63" s="33">
        <v>8.2720000000000002</v>
      </c>
      <c r="AA63" s="33">
        <v>1.4225000000000001</v>
      </c>
      <c r="AB63" s="33">
        <v>1.58</v>
      </c>
      <c r="AC63" s="33">
        <v>1.7075</v>
      </c>
      <c r="AD63" s="33">
        <v>0.36499999999999999</v>
      </c>
      <c r="AE63" s="33">
        <v>0.64500000000000002</v>
      </c>
    </row>
    <row r="64" spans="2:31">
      <c r="B64" s="31">
        <v>44385</v>
      </c>
      <c r="C64" s="32">
        <v>1137.5999999999999</v>
      </c>
      <c r="D64" s="32">
        <v>1023</v>
      </c>
      <c r="E64" s="32">
        <v>1337.9</v>
      </c>
      <c r="F64" s="32">
        <v>175.51</v>
      </c>
      <c r="G64" s="32">
        <v>30140</v>
      </c>
      <c r="H64" s="32">
        <v>55753</v>
      </c>
      <c r="I64" s="32">
        <v>10599</v>
      </c>
      <c r="J64" s="32">
        <v>13923</v>
      </c>
      <c r="K64" s="33">
        <v>87.06</v>
      </c>
      <c r="L64" s="33">
        <v>132.69</v>
      </c>
      <c r="M64" s="33">
        <v>70.63</v>
      </c>
      <c r="N64" s="33">
        <v>74.12</v>
      </c>
      <c r="O64" s="33">
        <v>72.94</v>
      </c>
      <c r="P64" s="33">
        <v>11.54</v>
      </c>
      <c r="Q64" s="33">
        <v>10.78</v>
      </c>
      <c r="R64" s="33">
        <v>0.51</v>
      </c>
      <c r="S64" s="33">
        <v>0.69</v>
      </c>
      <c r="T64" s="33">
        <v>0.97</v>
      </c>
      <c r="U64" s="33">
        <v>1.3580000000000001</v>
      </c>
      <c r="V64" s="33">
        <v>1.6559999999999999</v>
      </c>
      <c r="W64" s="33">
        <v>2.0019999999999998</v>
      </c>
      <c r="X64" s="33">
        <v>1.0940000000000001</v>
      </c>
      <c r="Y64" s="33">
        <v>1.865</v>
      </c>
      <c r="Z64" s="33">
        <v>8.2219999999999995</v>
      </c>
      <c r="AA64" s="33">
        <v>1.3625</v>
      </c>
      <c r="AB64" s="33">
        <v>1.5249999999999999</v>
      </c>
      <c r="AC64" s="33">
        <v>1.65</v>
      </c>
      <c r="AD64" s="33">
        <v>0.36499999999999999</v>
      </c>
      <c r="AE64" s="33">
        <v>0.625</v>
      </c>
    </row>
    <row r="65" spans="2:31">
      <c r="B65" s="31">
        <v>44386</v>
      </c>
      <c r="C65" s="32">
        <v>1143.4000000000001</v>
      </c>
      <c r="D65" s="32">
        <v>1028.48</v>
      </c>
      <c r="E65" s="32">
        <v>1341.97</v>
      </c>
      <c r="F65" s="32">
        <v>176.51</v>
      </c>
      <c r="G65" s="32" t="e">
        <v>#N/A</v>
      </c>
      <c r="H65" s="32" t="e">
        <v>#N/A</v>
      </c>
      <c r="I65" s="32" t="e">
        <v>#N/A</v>
      </c>
      <c r="J65" s="32" t="e">
        <v>#N/A</v>
      </c>
      <c r="K65" s="33">
        <v>87.56</v>
      </c>
      <c r="L65" s="33">
        <v>159.63999999999999</v>
      </c>
      <c r="M65" s="33">
        <v>73.03</v>
      </c>
      <c r="N65" s="33">
        <v>75.55</v>
      </c>
      <c r="O65" s="33">
        <v>74.56</v>
      </c>
      <c r="P65" s="33">
        <v>11.54</v>
      </c>
      <c r="Q65" s="33">
        <v>10.78</v>
      </c>
      <c r="R65" s="33">
        <v>0.52</v>
      </c>
      <c r="S65" s="33">
        <v>0.68</v>
      </c>
      <c r="T65" s="33">
        <v>0.97</v>
      </c>
      <c r="U65" s="33">
        <v>1.375</v>
      </c>
      <c r="V65" s="33">
        <v>1.6839999999999999</v>
      </c>
      <c r="W65" s="33">
        <v>2.0329999999999999</v>
      </c>
      <c r="X65" s="33">
        <v>1.087</v>
      </c>
      <c r="Y65" s="33">
        <v>1.8740000000000001</v>
      </c>
      <c r="Z65" s="33">
        <v>8.2319999999999993</v>
      </c>
      <c r="AA65" s="33">
        <v>1.38</v>
      </c>
      <c r="AB65" s="33">
        <v>1.5425</v>
      </c>
      <c r="AC65" s="33">
        <v>1.6675</v>
      </c>
      <c r="AD65" s="33">
        <v>0.38</v>
      </c>
      <c r="AE65" s="33">
        <v>0.65</v>
      </c>
    </row>
    <row r="66" spans="2:31">
      <c r="B66" s="31">
        <v>44389</v>
      </c>
      <c r="C66" s="32">
        <v>1148.3</v>
      </c>
      <c r="D66" s="32">
        <v>1041.21</v>
      </c>
      <c r="E66" s="32">
        <v>1354.24</v>
      </c>
      <c r="F66" s="32">
        <v>176.91</v>
      </c>
      <c r="G66" s="32" t="e">
        <v>#N/A</v>
      </c>
      <c r="H66" s="32" t="e">
        <v>#N/A</v>
      </c>
      <c r="I66" s="32" t="e">
        <v>#N/A</v>
      </c>
      <c r="J66" s="32" t="e">
        <v>#N/A</v>
      </c>
      <c r="K66" s="33">
        <v>84.4</v>
      </c>
      <c r="L66" s="33">
        <v>138.55000000000001</v>
      </c>
      <c r="M66" s="33">
        <v>73.540000000000006</v>
      </c>
      <c r="N66" s="33">
        <v>75.16</v>
      </c>
      <c r="O66" s="33">
        <v>74.099999999999994</v>
      </c>
      <c r="P66" s="33">
        <v>11.54</v>
      </c>
      <c r="Q66" s="33">
        <v>10.78</v>
      </c>
      <c r="R66" s="33">
        <v>0.52</v>
      </c>
      <c r="S66" s="33">
        <v>0.68</v>
      </c>
      <c r="T66" s="33">
        <v>0.97</v>
      </c>
      <c r="U66" s="33">
        <v>1.3839999999999999</v>
      </c>
      <c r="V66" s="33">
        <v>1.6879999999999999</v>
      </c>
      <c r="W66" s="33">
        <v>2.0219999999999998</v>
      </c>
      <c r="X66" s="33">
        <v>1.077</v>
      </c>
      <c r="Y66" s="33">
        <v>1.877</v>
      </c>
      <c r="Z66" s="33">
        <v>8.2349999999999994</v>
      </c>
      <c r="AA66" s="33">
        <v>1.38</v>
      </c>
      <c r="AB66" s="33">
        <v>1.54</v>
      </c>
      <c r="AC66" s="33">
        <v>1.655</v>
      </c>
      <c r="AD66" s="33">
        <v>0.38500000000000001</v>
      </c>
      <c r="AE66" s="33">
        <v>0.63</v>
      </c>
    </row>
    <row r="67" spans="2:31">
      <c r="B67" s="31">
        <v>44390</v>
      </c>
      <c r="C67" s="32">
        <v>1146.4000000000001</v>
      </c>
      <c r="D67" s="32">
        <v>1042.3499999999999</v>
      </c>
      <c r="E67" s="32">
        <v>1363.61</v>
      </c>
      <c r="F67" s="32">
        <v>177</v>
      </c>
      <c r="G67" s="32">
        <v>30023</v>
      </c>
      <c r="H67" s="32">
        <v>73611</v>
      </c>
      <c r="I67" s="32">
        <v>4959</v>
      </c>
      <c r="J67" s="32">
        <v>274</v>
      </c>
      <c r="K67" s="33">
        <v>89.87</v>
      </c>
      <c r="L67" s="33">
        <v>118.93</v>
      </c>
      <c r="M67" s="33">
        <v>74.36</v>
      </c>
      <c r="N67" s="33">
        <v>76.489999999999995</v>
      </c>
      <c r="O67" s="33">
        <v>75.25</v>
      </c>
      <c r="P67" s="33">
        <v>11.54</v>
      </c>
      <c r="Q67" s="33">
        <v>10.78</v>
      </c>
      <c r="R67" s="33">
        <v>0.57999999999999996</v>
      </c>
      <c r="S67" s="33">
        <v>0.69</v>
      </c>
      <c r="T67" s="33">
        <v>0.97</v>
      </c>
      <c r="U67" s="33">
        <v>1.4239999999999999</v>
      </c>
      <c r="V67" s="33">
        <v>1.7190000000000001</v>
      </c>
      <c r="W67" s="33">
        <v>2.0350000000000001</v>
      </c>
      <c r="X67" s="33">
        <v>1.081</v>
      </c>
      <c r="Y67" s="33">
        <v>1.8959999999999999</v>
      </c>
      <c r="Z67" s="33">
        <v>8.2590000000000003</v>
      </c>
      <c r="AA67" s="33">
        <v>1.4075</v>
      </c>
      <c r="AB67" s="33">
        <v>1.55</v>
      </c>
      <c r="AC67" s="33">
        <v>1.67</v>
      </c>
      <c r="AD67" s="33">
        <v>0.39</v>
      </c>
      <c r="AE67" s="33">
        <v>0.63500000000000001</v>
      </c>
    </row>
    <row r="68" spans="2:31">
      <c r="B68" s="31">
        <v>44391</v>
      </c>
      <c r="C68" s="32">
        <v>1145.0999999999999</v>
      </c>
      <c r="D68" s="32">
        <v>1039.02</v>
      </c>
      <c r="E68" s="32">
        <v>1360.03</v>
      </c>
      <c r="F68" s="32">
        <v>176.88</v>
      </c>
      <c r="G68" s="32" t="e">
        <v>#N/A</v>
      </c>
      <c r="H68" s="32" t="e">
        <v>#N/A</v>
      </c>
      <c r="I68" s="32" t="e">
        <v>#N/A</v>
      </c>
      <c r="J68" s="32" t="e">
        <v>#N/A</v>
      </c>
      <c r="K68" s="33">
        <v>89.47</v>
      </c>
      <c r="L68" s="33">
        <v>158.78</v>
      </c>
      <c r="M68" s="33">
        <v>74.72</v>
      </c>
      <c r="N68" s="33">
        <v>74.760000000000005</v>
      </c>
      <c r="O68" s="33">
        <v>73.13</v>
      </c>
      <c r="P68" s="33">
        <v>11.54</v>
      </c>
      <c r="Q68" s="33">
        <v>10.78</v>
      </c>
      <c r="R68" s="33">
        <v>0.59</v>
      </c>
      <c r="S68" s="33">
        <v>0.69</v>
      </c>
      <c r="T68" s="33">
        <v>0.97</v>
      </c>
      <c r="U68" s="33">
        <v>1.39</v>
      </c>
      <c r="V68" s="33">
        <v>1.6890000000000001</v>
      </c>
      <c r="W68" s="33">
        <v>2.008</v>
      </c>
      <c r="X68" s="33">
        <v>1.075</v>
      </c>
      <c r="Y68" s="33">
        <v>1.869</v>
      </c>
      <c r="Z68" s="33">
        <v>8.2330000000000005</v>
      </c>
      <c r="AA68" s="33">
        <v>1.38</v>
      </c>
      <c r="AB68" s="33">
        <v>1.5149999999999999</v>
      </c>
      <c r="AC68" s="33">
        <v>1.64</v>
      </c>
      <c r="AD68" s="33">
        <v>0.38500000000000001</v>
      </c>
      <c r="AE68" s="33">
        <v>0.61</v>
      </c>
    </row>
    <row r="69" spans="2:31">
      <c r="B69" s="31">
        <v>44392</v>
      </c>
      <c r="C69" s="32">
        <v>1150.3</v>
      </c>
      <c r="D69" s="32">
        <v>1035.4000000000001</v>
      </c>
      <c r="E69" s="32">
        <v>1348.76</v>
      </c>
      <c r="F69" s="32">
        <v>177.51</v>
      </c>
      <c r="G69" s="32">
        <v>30074</v>
      </c>
      <c r="H69" s="32">
        <v>55687</v>
      </c>
      <c r="I69" s="32">
        <v>5100</v>
      </c>
      <c r="J69" s="32">
        <v>52</v>
      </c>
      <c r="K69" s="33">
        <v>88.46</v>
      </c>
      <c r="L69" s="33">
        <v>153.53</v>
      </c>
      <c r="M69" s="33">
        <v>72.23</v>
      </c>
      <c r="N69" s="33">
        <v>73.47</v>
      </c>
      <c r="O69" s="33">
        <v>71.650000000000006</v>
      </c>
      <c r="P69" s="33">
        <v>11.54</v>
      </c>
      <c r="Q69" s="33">
        <v>10.78</v>
      </c>
      <c r="R69" s="33">
        <v>0.59</v>
      </c>
      <c r="S69" s="33">
        <v>0.69</v>
      </c>
      <c r="T69" s="33">
        <v>0.97</v>
      </c>
      <c r="U69" s="33">
        <v>1.4970000000000001</v>
      </c>
      <c r="V69" s="33">
        <v>1.7529999999999999</v>
      </c>
      <c r="W69" s="33">
        <v>2.024</v>
      </c>
      <c r="X69" s="33">
        <v>1.1160000000000001</v>
      </c>
      <c r="Y69" s="33">
        <v>1.9379999999999999</v>
      </c>
      <c r="Z69" s="33">
        <v>8.2919999999999998</v>
      </c>
      <c r="AA69" s="33">
        <v>1.4775</v>
      </c>
      <c r="AB69" s="33">
        <v>1.57</v>
      </c>
      <c r="AC69" s="33">
        <v>1.6525000000000001</v>
      </c>
      <c r="AD69" s="33">
        <v>0.44500000000000001</v>
      </c>
      <c r="AE69" s="33">
        <v>0.64500000000000002</v>
      </c>
    </row>
    <row r="70" spans="2:31">
      <c r="B70" s="31">
        <v>44393</v>
      </c>
      <c r="C70" s="32">
        <v>1143.7</v>
      </c>
      <c r="D70" s="32">
        <v>1045.8699999999999</v>
      </c>
      <c r="E70" s="32">
        <v>1361.61</v>
      </c>
      <c r="F70" s="32">
        <v>177.01</v>
      </c>
      <c r="G70" s="32" t="e">
        <v>#N/A</v>
      </c>
      <c r="H70" s="32" t="e">
        <v>#N/A</v>
      </c>
      <c r="I70" s="32" t="e">
        <v>#N/A</v>
      </c>
      <c r="J70" s="32" t="e">
        <v>#N/A</v>
      </c>
      <c r="K70" s="33">
        <v>88.83</v>
      </c>
      <c r="L70" s="33">
        <v>157.43</v>
      </c>
      <c r="M70" s="33">
        <v>72.180000000000007</v>
      </c>
      <c r="N70" s="33">
        <v>73.59</v>
      </c>
      <c r="O70" s="33">
        <v>71.81</v>
      </c>
      <c r="P70" s="33">
        <v>11.54</v>
      </c>
      <c r="Q70" s="33">
        <v>10.78</v>
      </c>
      <c r="R70" s="33">
        <v>0.56000000000000005</v>
      </c>
      <c r="S70" s="33">
        <v>0.7</v>
      </c>
      <c r="T70" s="33">
        <v>0.97</v>
      </c>
      <c r="U70" s="33">
        <v>1.4510000000000001</v>
      </c>
      <c r="V70" s="33">
        <v>1.718</v>
      </c>
      <c r="W70" s="33">
        <v>2.008</v>
      </c>
      <c r="X70" s="33">
        <v>1.123</v>
      </c>
      <c r="Y70" s="33">
        <v>1.9079999999999999</v>
      </c>
      <c r="Z70" s="33">
        <v>8.2620000000000005</v>
      </c>
      <c r="AA70" s="33">
        <v>1.4775</v>
      </c>
      <c r="AB70" s="33">
        <v>1.58</v>
      </c>
      <c r="AC70" s="33">
        <v>1.675</v>
      </c>
      <c r="AD70" s="33">
        <v>0.45500000000000002</v>
      </c>
      <c r="AE70" s="33">
        <v>0.64500000000000002</v>
      </c>
    </row>
    <row r="71" spans="2:31">
      <c r="B71" s="31">
        <v>44396</v>
      </c>
      <c r="C71" s="32">
        <v>1141.0999999999999</v>
      </c>
      <c r="D71" s="32">
        <v>1041.48</v>
      </c>
      <c r="E71" s="32">
        <v>1351.11</v>
      </c>
      <c r="F71" s="32">
        <v>176.45</v>
      </c>
      <c r="G71" s="32" t="e">
        <v>#N/A</v>
      </c>
      <c r="H71" s="32" t="e">
        <v>#N/A</v>
      </c>
      <c r="I71" s="32" t="e">
        <v>#N/A</v>
      </c>
      <c r="J71" s="32" t="e">
        <v>#N/A</v>
      </c>
      <c r="K71" s="33">
        <v>87.25</v>
      </c>
      <c r="L71" s="33">
        <v>139.19</v>
      </c>
      <c r="M71" s="33">
        <v>71.680000000000007</v>
      </c>
      <c r="N71" s="33">
        <v>68.62</v>
      </c>
      <c r="O71" s="33">
        <v>66.42</v>
      </c>
      <c r="P71" s="33">
        <v>11.54</v>
      </c>
      <c r="Q71" s="33">
        <v>10.78</v>
      </c>
      <c r="R71" s="33">
        <v>0.54</v>
      </c>
      <c r="S71" s="33">
        <v>0.7</v>
      </c>
      <c r="T71" s="33">
        <v>0.97</v>
      </c>
      <c r="U71" s="33">
        <v>1.4590000000000001</v>
      </c>
      <c r="V71" s="33">
        <v>1.7030000000000001</v>
      </c>
      <c r="W71" s="33">
        <v>1.972</v>
      </c>
      <c r="X71" s="33">
        <v>1.1319999999999999</v>
      </c>
      <c r="Y71" s="33">
        <v>1.9079999999999999</v>
      </c>
      <c r="Z71" s="33">
        <v>8.2629999999999999</v>
      </c>
      <c r="AA71" s="33">
        <v>1.4675</v>
      </c>
      <c r="AB71" s="33">
        <v>1.5625</v>
      </c>
      <c r="AC71" s="33">
        <v>1.6475</v>
      </c>
      <c r="AD71" s="33">
        <v>0.45</v>
      </c>
      <c r="AE71" s="33">
        <v>0.63</v>
      </c>
    </row>
    <row r="72" spans="2:31">
      <c r="B72" s="31">
        <v>44397</v>
      </c>
      <c r="C72" s="32">
        <v>1145.7</v>
      </c>
      <c r="D72" s="32">
        <v>1037.5999999999999</v>
      </c>
      <c r="E72" s="32">
        <v>1347.81</v>
      </c>
      <c r="F72" s="32">
        <v>176.67</v>
      </c>
      <c r="G72" s="32">
        <v>30003</v>
      </c>
      <c r="H72" s="32">
        <v>73523</v>
      </c>
      <c r="I72" s="32">
        <v>4893</v>
      </c>
      <c r="J72" s="32">
        <v>523</v>
      </c>
      <c r="K72" s="33">
        <v>90.54</v>
      </c>
      <c r="L72" s="33">
        <v>145.62</v>
      </c>
      <c r="M72" s="33" t="e">
        <v>#N/A</v>
      </c>
      <c r="N72" s="33">
        <v>69.349999999999994</v>
      </c>
      <c r="O72" s="33">
        <v>67.42</v>
      </c>
      <c r="P72" s="33">
        <v>11.54</v>
      </c>
      <c r="Q72" s="33">
        <v>10.78</v>
      </c>
      <c r="R72" s="33">
        <v>0.51</v>
      </c>
      <c r="S72" s="33">
        <v>0.7</v>
      </c>
      <c r="T72" s="33">
        <v>0.97</v>
      </c>
      <c r="U72" s="33">
        <v>1.41</v>
      </c>
      <c r="V72" s="33">
        <v>1.647</v>
      </c>
      <c r="W72" s="33">
        <v>1.893</v>
      </c>
      <c r="X72" s="33">
        <v>1.1180000000000001</v>
      </c>
      <c r="Y72" s="33">
        <v>1.8640000000000001</v>
      </c>
      <c r="Z72" s="33">
        <v>8.2159999999999993</v>
      </c>
      <c r="AA72" s="33">
        <v>1.425</v>
      </c>
      <c r="AB72" s="33">
        <v>1.5024999999999999</v>
      </c>
      <c r="AC72" s="33">
        <v>1.58</v>
      </c>
      <c r="AD72" s="33">
        <v>0.42</v>
      </c>
      <c r="AE72" s="33">
        <v>0.55500000000000005</v>
      </c>
    </row>
    <row r="73" spans="2:31">
      <c r="B73" s="31">
        <v>44398</v>
      </c>
      <c r="C73" s="32">
        <v>1151</v>
      </c>
      <c r="D73" s="32">
        <v>1046.25</v>
      </c>
      <c r="E73" s="32">
        <v>1351.24</v>
      </c>
      <c r="F73" s="32">
        <v>177.26</v>
      </c>
      <c r="G73" s="32" t="e">
        <v>#N/A</v>
      </c>
      <c r="H73" s="32" t="e">
        <v>#N/A</v>
      </c>
      <c r="I73" s="32" t="e">
        <v>#N/A</v>
      </c>
      <c r="J73" s="32" t="e">
        <v>#N/A</v>
      </c>
      <c r="K73" s="33">
        <v>90.22</v>
      </c>
      <c r="L73" s="33">
        <v>135.43</v>
      </c>
      <c r="M73" s="33">
        <v>68.67</v>
      </c>
      <c r="N73" s="33">
        <v>72.23</v>
      </c>
      <c r="O73" s="33">
        <v>70.3</v>
      </c>
      <c r="P73" s="33">
        <v>11.54</v>
      </c>
      <c r="Q73" s="33">
        <v>10.78</v>
      </c>
      <c r="R73" s="33">
        <v>0.5</v>
      </c>
      <c r="S73" s="33">
        <v>0.7</v>
      </c>
      <c r="T73" s="33">
        <v>0.97</v>
      </c>
      <c r="U73" s="33">
        <v>1.383</v>
      </c>
      <c r="V73" s="33">
        <v>1.6279999999999999</v>
      </c>
      <c r="W73" s="33">
        <v>1.8779999999999999</v>
      </c>
      <c r="X73" s="33">
        <v>1.109</v>
      </c>
      <c r="Y73" s="33">
        <v>1.835</v>
      </c>
      <c r="Z73" s="33">
        <v>8.19</v>
      </c>
      <c r="AA73" s="33">
        <v>1.38</v>
      </c>
      <c r="AB73" s="33">
        <v>1.4724999999999999</v>
      </c>
      <c r="AC73" s="33">
        <v>1.5575000000000001</v>
      </c>
      <c r="AD73" s="33">
        <v>0.41499999999999998</v>
      </c>
      <c r="AE73" s="33">
        <v>0.55000000000000004</v>
      </c>
    </row>
    <row r="74" spans="2:31">
      <c r="B74" s="31">
        <v>44399</v>
      </c>
      <c r="C74" s="32">
        <v>1150.5999999999999</v>
      </c>
      <c r="D74" s="32">
        <v>1047.4100000000001</v>
      </c>
      <c r="E74" s="32">
        <v>1355.99</v>
      </c>
      <c r="F74" s="32">
        <v>177.59</v>
      </c>
      <c r="G74" s="32">
        <v>29908</v>
      </c>
      <c r="H74" s="32">
        <v>60651</v>
      </c>
      <c r="I74" s="32">
        <v>3117</v>
      </c>
      <c r="J74" s="32">
        <v>39</v>
      </c>
      <c r="K74" s="33">
        <v>91.51</v>
      </c>
      <c r="L74" s="33">
        <v>131.19</v>
      </c>
      <c r="M74" s="33">
        <v>71.430000000000007</v>
      </c>
      <c r="N74" s="33">
        <v>73.790000000000006</v>
      </c>
      <c r="O74" s="33">
        <v>71.91</v>
      </c>
      <c r="P74" s="33">
        <v>11.54</v>
      </c>
      <c r="Q74" s="33">
        <v>10.78</v>
      </c>
      <c r="R74" s="33">
        <v>0.52</v>
      </c>
      <c r="S74" s="33">
        <v>0.7</v>
      </c>
      <c r="T74" s="33">
        <v>0.97</v>
      </c>
      <c r="U74" s="33">
        <v>1.397</v>
      </c>
      <c r="V74" s="33">
        <v>1.6619999999999999</v>
      </c>
      <c r="W74" s="33">
        <v>1.921</v>
      </c>
      <c r="X74" s="33">
        <v>1.1140000000000001</v>
      </c>
      <c r="Y74" s="33">
        <v>1.843</v>
      </c>
      <c r="Z74" s="33">
        <v>8.1989999999999998</v>
      </c>
      <c r="AA74" s="33">
        <v>1.395</v>
      </c>
      <c r="AB74" s="33">
        <v>1.5</v>
      </c>
      <c r="AC74" s="33">
        <v>1.585</v>
      </c>
      <c r="AD74" s="33">
        <v>0.44</v>
      </c>
      <c r="AE74" s="33">
        <v>0.57499999999999996</v>
      </c>
    </row>
    <row r="75" spans="2:31">
      <c r="B75" s="31">
        <v>44400</v>
      </c>
      <c r="C75" s="32">
        <v>1151</v>
      </c>
      <c r="D75" s="32">
        <v>1043.3</v>
      </c>
      <c r="E75" s="32">
        <v>1356.73</v>
      </c>
      <c r="F75" s="32">
        <v>177.89</v>
      </c>
      <c r="G75" s="32" t="e">
        <v>#N/A</v>
      </c>
      <c r="H75" s="32" t="e">
        <v>#N/A</v>
      </c>
      <c r="I75" s="32" t="e">
        <v>#N/A</v>
      </c>
      <c r="J75" s="32" t="e">
        <v>#N/A</v>
      </c>
      <c r="K75" s="33">
        <v>90.11</v>
      </c>
      <c r="L75" s="33">
        <v>149.28</v>
      </c>
      <c r="M75" s="33">
        <v>72.25</v>
      </c>
      <c r="N75" s="33">
        <v>74.099999999999994</v>
      </c>
      <c r="O75" s="33">
        <v>72.069999999999993</v>
      </c>
      <c r="P75" s="33">
        <v>11.54</v>
      </c>
      <c r="Q75" s="33">
        <v>10.78</v>
      </c>
      <c r="R75" s="33">
        <v>0.55000000000000004</v>
      </c>
      <c r="S75" s="33">
        <v>0.7</v>
      </c>
      <c r="T75" s="33">
        <v>0.97</v>
      </c>
      <c r="U75" s="33">
        <v>1.393</v>
      </c>
      <c r="V75" s="33">
        <v>1.639</v>
      </c>
      <c r="W75" s="33">
        <v>1.8879999999999999</v>
      </c>
      <c r="X75" s="33">
        <v>1.1140000000000001</v>
      </c>
      <c r="Y75" s="33">
        <v>1.841</v>
      </c>
      <c r="Z75" s="33">
        <v>8.1969999999999992</v>
      </c>
      <c r="AA75" s="33">
        <v>1.3925000000000001</v>
      </c>
      <c r="AB75" s="33">
        <v>1.4824999999999999</v>
      </c>
      <c r="AC75" s="33">
        <v>1.575</v>
      </c>
      <c r="AD75" s="33">
        <v>0.48499999999999999</v>
      </c>
      <c r="AE75" s="33">
        <v>0.6</v>
      </c>
    </row>
    <row r="76" spans="2:31">
      <c r="B76" s="31">
        <v>44403</v>
      </c>
      <c r="C76" s="32">
        <v>1149.5</v>
      </c>
      <c r="D76" s="32">
        <v>1044.99</v>
      </c>
      <c r="E76" s="32">
        <v>1355.13</v>
      </c>
      <c r="F76" s="32">
        <v>177.56</v>
      </c>
      <c r="G76" s="32" t="e">
        <v>#N/A</v>
      </c>
      <c r="H76" s="32" t="e">
        <v>#N/A</v>
      </c>
      <c r="I76" s="32" t="e">
        <v>#N/A</v>
      </c>
      <c r="J76" s="32" t="e">
        <v>#N/A</v>
      </c>
      <c r="K76" s="33">
        <v>87.18</v>
      </c>
      <c r="L76" s="33">
        <v>130.93</v>
      </c>
      <c r="M76" s="33">
        <v>71.59</v>
      </c>
      <c r="N76" s="33">
        <v>74.5</v>
      </c>
      <c r="O76" s="33">
        <v>71.91</v>
      </c>
      <c r="P76" s="33">
        <v>11.54</v>
      </c>
      <c r="Q76" s="33">
        <v>10.78</v>
      </c>
      <c r="R76" s="33">
        <v>0.56999999999999995</v>
      </c>
      <c r="S76" s="33">
        <v>0.7</v>
      </c>
      <c r="T76" s="33">
        <v>0.97</v>
      </c>
      <c r="U76" s="33">
        <v>1.369</v>
      </c>
      <c r="V76" s="33">
        <v>1.609</v>
      </c>
      <c r="W76" s="33">
        <v>1.863</v>
      </c>
      <c r="X76" s="33">
        <v>1.107</v>
      </c>
      <c r="Y76" s="33">
        <v>1.821</v>
      </c>
      <c r="Z76" s="33">
        <v>8.1760000000000002</v>
      </c>
      <c r="AA76" s="33">
        <v>1.375</v>
      </c>
      <c r="AB76" s="33">
        <v>1.46</v>
      </c>
      <c r="AC76" s="33">
        <v>1.55</v>
      </c>
      <c r="AD76" s="33">
        <v>0.52500000000000002</v>
      </c>
      <c r="AE76" s="33">
        <v>0.60499999999999998</v>
      </c>
    </row>
    <row r="77" spans="2:31">
      <c r="B77" s="31">
        <v>44404</v>
      </c>
      <c r="C77" s="32">
        <v>1153.2</v>
      </c>
      <c r="D77" s="32">
        <v>1039.8499999999999</v>
      </c>
      <c r="E77" s="32">
        <v>1353.42</v>
      </c>
      <c r="F77" s="32">
        <v>177.76</v>
      </c>
      <c r="G77" s="32">
        <v>29917</v>
      </c>
      <c r="H77" s="32">
        <v>92026</v>
      </c>
      <c r="I77" s="32">
        <v>817</v>
      </c>
      <c r="J77" s="32">
        <v>270</v>
      </c>
      <c r="K77" s="33">
        <v>89.86</v>
      </c>
      <c r="L77" s="33">
        <v>133.38999999999999</v>
      </c>
      <c r="M77" s="33">
        <v>73.02</v>
      </c>
      <c r="N77" s="33">
        <v>74.48</v>
      </c>
      <c r="O77" s="33">
        <v>71.650000000000006</v>
      </c>
      <c r="P77" s="33">
        <v>11.54</v>
      </c>
      <c r="Q77" s="33">
        <v>10.78</v>
      </c>
      <c r="R77" s="33">
        <v>0.56999999999999995</v>
      </c>
      <c r="S77" s="33">
        <v>0.7</v>
      </c>
      <c r="T77" s="33">
        <v>0.97</v>
      </c>
      <c r="U77" s="33">
        <v>1.38</v>
      </c>
      <c r="V77" s="33">
        <v>1.617</v>
      </c>
      <c r="W77" s="33">
        <v>1.8680000000000001</v>
      </c>
      <c r="X77" s="33">
        <v>1.111</v>
      </c>
      <c r="Y77" s="33">
        <v>1.83</v>
      </c>
      <c r="Z77" s="33">
        <v>8.1839999999999993</v>
      </c>
      <c r="AA77" s="33">
        <v>1.375</v>
      </c>
      <c r="AB77" s="33">
        <v>1.4575</v>
      </c>
      <c r="AC77" s="33">
        <v>1.55</v>
      </c>
      <c r="AD77" s="33">
        <v>0.51</v>
      </c>
      <c r="AE77" s="33">
        <v>0.60499999999999998</v>
      </c>
    </row>
    <row r="78" spans="2:31">
      <c r="B78" s="31">
        <v>44405</v>
      </c>
      <c r="C78" s="32">
        <v>1150.2</v>
      </c>
      <c r="D78" s="32">
        <v>1044.9000000000001</v>
      </c>
      <c r="E78" s="32">
        <v>1361.06</v>
      </c>
      <c r="F78" s="32">
        <v>177.6</v>
      </c>
      <c r="G78" s="32" t="e">
        <v>#N/A</v>
      </c>
      <c r="H78" s="32" t="e">
        <v>#N/A</v>
      </c>
      <c r="I78" s="32" t="e">
        <v>#N/A</v>
      </c>
      <c r="J78" s="32" t="e">
        <v>#N/A</v>
      </c>
      <c r="K78" s="33">
        <v>89.98</v>
      </c>
      <c r="L78" s="33">
        <v>133.36000000000001</v>
      </c>
      <c r="M78" s="33">
        <v>72.819999999999993</v>
      </c>
      <c r="N78" s="33">
        <v>74.739999999999995</v>
      </c>
      <c r="O78" s="33">
        <v>72.39</v>
      </c>
      <c r="P78" s="33">
        <v>11.54</v>
      </c>
      <c r="Q78" s="33">
        <v>10.78</v>
      </c>
      <c r="R78" s="33">
        <v>0.51</v>
      </c>
      <c r="S78" s="33">
        <v>0.7</v>
      </c>
      <c r="T78" s="33">
        <v>0.97</v>
      </c>
      <c r="U78" s="33">
        <v>1.419</v>
      </c>
      <c r="V78" s="33">
        <v>1.64</v>
      </c>
      <c r="W78" s="33">
        <v>1.8620000000000001</v>
      </c>
      <c r="X78" s="33">
        <v>1.127</v>
      </c>
      <c r="Y78" s="33">
        <v>1.853</v>
      </c>
      <c r="Z78" s="33">
        <v>8.2070000000000007</v>
      </c>
      <c r="AA78" s="33">
        <v>1.4</v>
      </c>
      <c r="AB78" s="33">
        <v>1.4675</v>
      </c>
      <c r="AC78" s="33">
        <v>1.5349999999999999</v>
      </c>
      <c r="AD78" s="33">
        <v>0.56000000000000005</v>
      </c>
      <c r="AE78" s="33">
        <v>0.65</v>
      </c>
    </row>
    <row r="79" spans="2:31">
      <c r="B79" s="31">
        <v>44406</v>
      </c>
      <c r="C79" s="32">
        <v>1154.8</v>
      </c>
      <c r="D79" s="32">
        <v>1047.68</v>
      </c>
      <c r="E79" s="32">
        <v>1359.36</v>
      </c>
      <c r="F79" s="32">
        <v>177.24</v>
      </c>
      <c r="G79" s="32">
        <v>30022</v>
      </c>
      <c r="H79" s="32">
        <v>105966</v>
      </c>
      <c r="I79" s="32">
        <v>1320</v>
      </c>
      <c r="J79" s="32">
        <v>680</v>
      </c>
      <c r="K79" s="33">
        <v>89.83</v>
      </c>
      <c r="L79" s="33">
        <v>139.44999999999999</v>
      </c>
      <c r="M79" s="33">
        <v>73.680000000000007</v>
      </c>
      <c r="N79" s="33">
        <v>76.05</v>
      </c>
      <c r="O79" s="33">
        <v>73.62</v>
      </c>
      <c r="P79" s="33">
        <v>11.54</v>
      </c>
      <c r="Q79" s="33">
        <v>10.78</v>
      </c>
      <c r="R79" s="33">
        <v>0.51</v>
      </c>
      <c r="S79" s="33">
        <v>0.7</v>
      </c>
      <c r="T79" s="33">
        <v>0.97</v>
      </c>
      <c r="U79" s="33">
        <v>1.431</v>
      </c>
      <c r="V79" s="33">
        <v>1.657</v>
      </c>
      <c r="W79" s="33">
        <v>1.889</v>
      </c>
      <c r="X79" s="33">
        <v>1.1379999999999999</v>
      </c>
      <c r="Y79" s="33">
        <v>1.8620000000000001</v>
      </c>
      <c r="Z79" s="33">
        <v>8.2159999999999993</v>
      </c>
      <c r="AA79" s="33">
        <v>1.43</v>
      </c>
      <c r="AB79" s="33">
        <v>1.5075000000000001</v>
      </c>
      <c r="AC79" s="33">
        <v>1.58</v>
      </c>
      <c r="AD79" s="33">
        <v>0.58499999999999996</v>
      </c>
      <c r="AE79" s="33">
        <v>0.68</v>
      </c>
    </row>
    <row r="80" spans="2:31">
      <c r="B80" s="31">
        <v>44407</v>
      </c>
      <c r="C80" s="32">
        <v>1147.4000000000001</v>
      </c>
      <c r="D80" s="32">
        <v>1050.82</v>
      </c>
      <c r="E80" s="32">
        <v>1367.92</v>
      </c>
      <c r="F80" s="32">
        <v>177.12</v>
      </c>
      <c r="G80" s="32" t="e">
        <v>#N/A</v>
      </c>
      <c r="H80" s="32" t="e">
        <v>#N/A</v>
      </c>
      <c r="I80" s="32" t="e">
        <v>#N/A</v>
      </c>
      <c r="J80" s="32" t="e">
        <v>#N/A</v>
      </c>
      <c r="K80" s="33">
        <v>89.9</v>
      </c>
      <c r="L80" s="33">
        <v>146.72999999999999</v>
      </c>
      <c r="M80" s="33">
        <v>73.900000000000006</v>
      </c>
      <c r="N80" s="33">
        <v>76.33</v>
      </c>
      <c r="O80" s="33">
        <v>73.95</v>
      </c>
      <c r="P80" s="33">
        <v>11.54</v>
      </c>
      <c r="Q80" s="33">
        <v>10.78</v>
      </c>
      <c r="R80" s="33">
        <v>0.57999999999999996</v>
      </c>
      <c r="S80" s="33">
        <v>0.7</v>
      </c>
      <c r="T80" s="33">
        <v>0.97</v>
      </c>
      <c r="U80" s="33">
        <v>1.417</v>
      </c>
      <c r="V80" s="33">
        <v>1.6379999999999999</v>
      </c>
      <c r="W80" s="33">
        <v>1.8740000000000001</v>
      </c>
      <c r="X80" s="33">
        <v>1.1339999999999999</v>
      </c>
      <c r="Y80" s="33">
        <v>1.847</v>
      </c>
      <c r="Z80" s="33">
        <v>8.1999999999999993</v>
      </c>
      <c r="AA80" s="33">
        <v>1.4075</v>
      </c>
      <c r="AB80" s="33">
        <v>1.4824999999999999</v>
      </c>
      <c r="AC80" s="33">
        <v>1.5575000000000001</v>
      </c>
      <c r="AD80" s="33">
        <v>0.6</v>
      </c>
      <c r="AE80" s="33">
        <v>0.7</v>
      </c>
    </row>
    <row r="81" spans="2:31">
      <c r="B81" s="31">
        <v>44410</v>
      </c>
      <c r="C81" s="32">
        <v>1147.5</v>
      </c>
      <c r="D81" s="32">
        <v>1048.48</v>
      </c>
      <c r="E81" s="32">
        <v>1364.6</v>
      </c>
      <c r="F81" s="32">
        <v>177.57</v>
      </c>
      <c r="G81" s="32" t="e">
        <v>#N/A</v>
      </c>
      <c r="H81" s="32" t="e">
        <v>#N/A</v>
      </c>
      <c r="I81" s="32" t="e">
        <v>#N/A</v>
      </c>
      <c r="J81" s="32" t="e">
        <v>#N/A</v>
      </c>
      <c r="K81" s="33">
        <v>94.64</v>
      </c>
      <c r="L81" s="33">
        <v>145.18</v>
      </c>
      <c r="M81" s="33">
        <v>73.28</v>
      </c>
      <c r="N81" s="33">
        <v>72.89</v>
      </c>
      <c r="O81" s="33">
        <v>71.260000000000005</v>
      </c>
      <c r="P81" s="33">
        <v>12.63</v>
      </c>
      <c r="Q81" s="33">
        <v>11.86</v>
      </c>
      <c r="R81" s="33">
        <v>0.44</v>
      </c>
      <c r="S81" s="33">
        <v>0.7</v>
      </c>
      <c r="T81" s="33">
        <v>0.97</v>
      </c>
      <c r="U81" s="33">
        <v>1.4350000000000001</v>
      </c>
      <c r="V81" s="33">
        <v>1.653</v>
      </c>
      <c r="W81" s="33">
        <v>1.907</v>
      </c>
      <c r="X81" s="33">
        <v>1.145</v>
      </c>
      <c r="Y81" s="33">
        <v>1.8580000000000001</v>
      </c>
      <c r="Z81" s="33">
        <v>8.2110000000000003</v>
      </c>
      <c r="AA81" s="33">
        <v>1.4325000000000001</v>
      </c>
      <c r="AB81" s="33">
        <v>1.51</v>
      </c>
      <c r="AC81" s="33">
        <v>1.595</v>
      </c>
      <c r="AD81" s="33">
        <v>0.57999999999999996</v>
      </c>
      <c r="AE81" s="33">
        <v>0.70499999999999996</v>
      </c>
    </row>
    <row r="82" spans="2:31">
      <c r="B82" s="31">
        <v>44411</v>
      </c>
      <c r="C82" s="32">
        <v>1151.5</v>
      </c>
      <c r="D82" s="32">
        <v>1045.6099999999999</v>
      </c>
      <c r="E82" s="32">
        <v>1361.57</v>
      </c>
      <c r="F82" s="32">
        <v>178.16</v>
      </c>
      <c r="G82" s="32">
        <v>30164</v>
      </c>
      <c r="H82" s="32">
        <v>95943</v>
      </c>
      <c r="I82" s="32">
        <v>3560</v>
      </c>
      <c r="J82" s="32">
        <v>1071</v>
      </c>
      <c r="K82" s="33">
        <v>94.84</v>
      </c>
      <c r="L82" s="33">
        <v>145.71</v>
      </c>
      <c r="M82" s="33">
        <v>71.88</v>
      </c>
      <c r="N82" s="33">
        <v>72.41</v>
      </c>
      <c r="O82" s="33">
        <v>70.56</v>
      </c>
      <c r="P82" s="33">
        <v>12.63</v>
      </c>
      <c r="Q82" s="33">
        <v>11.86</v>
      </c>
      <c r="R82" s="33">
        <v>0.49</v>
      </c>
      <c r="S82" s="33">
        <v>0.7</v>
      </c>
      <c r="T82" s="33">
        <v>0.97</v>
      </c>
      <c r="U82" s="33">
        <v>1.4419999999999999</v>
      </c>
      <c r="V82" s="33">
        <v>1.663</v>
      </c>
      <c r="W82" s="33">
        <v>1.89</v>
      </c>
      <c r="X82" s="33">
        <v>1.1479999999999999</v>
      </c>
      <c r="Y82" s="33">
        <v>1.863</v>
      </c>
      <c r="Z82" s="33">
        <v>8.2149999999999999</v>
      </c>
      <c r="AA82" s="33">
        <v>1.4325000000000001</v>
      </c>
      <c r="AB82" s="33">
        <v>1.5049999999999999</v>
      </c>
      <c r="AC82" s="33">
        <v>1.5774999999999999</v>
      </c>
      <c r="AD82" s="33">
        <v>0.56999999999999995</v>
      </c>
      <c r="AE82" s="33">
        <v>0.68500000000000005</v>
      </c>
    </row>
    <row r="83" spans="2:31">
      <c r="B83" s="31">
        <v>44412</v>
      </c>
      <c r="C83" s="32">
        <v>1150.7</v>
      </c>
      <c r="D83" s="32">
        <v>1053.28</v>
      </c>
      <c r="E83" s="32">
        <v>1367.23</v>
      </c>
      <c r="F83" s="32">
        <v>178.06</v>
      </c>
      <c r="G83" s="32" t="e">
        <v>#N/A</v>
      </c>
      <c r="H83" s="32" t="e">
        <v>#N/A</v>
      </c>
      <c r="I83" s="32" t="e">
        <v>#N/A</v>
      </c>
      <c r="J83" s="32" t="e">
        <v>#N/A</v>
      </c>
      <c r="K83" s="33">
        <v>93.54</v>
      </c>
      <c r="L83" s="33">
        <v>156.59</v>
      </c>
      <c r="M83" s="33">
        <v>71.37</v>
      </c>
      <c r="N83" s="33">
        <v>70.38</v>
      </c>
      <c r="O83" s="33">
        <v>68.150000000000006</v>
      </c>
      <c r="P83" s="33">
        <v>12.63</v>
      </c>
      <c r="Q83" s="33">
        <v>11.86</v>
      </c>
      <c r="R83" s="33">
        <v>0.51</v>
      </c>
      <c r="S83" s="33">
        <v>0.7</v>
      </c>
      <c r="T83" s="33">
        <v>0.97</v>
      </c>
      <c r="U83" s="33">
        <v>1.4179999999999999</v>
      </c>
      <c r="V83" s="33">
        <v>1.6359999999999999</v>
      </c>
      <c r="W83" s="33">
        <v>1.8660000000000001</v>
      </c>
      <c r="X83" s="33">
        <v>1.139</v>
      </c>
      <c r="Y83" s="33">
        <v>1.841</v>
      </c>
      <c r="Z83" s="33">
        <v>8.1910000000000007</v>
      </c>
      <c r="AA83" s="33">
        <v>1.4175</v>
      </c>
      <c r="AB83" s="33">
        <v>1.4950000000000001</v>
      </c>
      <c r="AC83" s="33">
        <v>1.56</v>
      </c>
      <c r="AD83" s="33">
        <v>0.55500000000000005</v>
      </c>
      <c r="AE83" s="33">
        <v>0.66</v>
      </c>
    </row>
    <row r="84" spans="2:31">
      <c r="B84" s="31">
        <v>44413</v>
      </c>
      <c r="C84" s="32">
        <v>1145.8</v>
      </c>
      <c r="D84" s="32">
        <v>1055.6400000000001</v>
      </c>
      <c r="E84" s="32">
        <v>1365.77</v>
      </c>
      <c r="F84" s="32">
        <v>177.38</v>
      </c>
      <c r="G84" s="32">
        <v>29932</v>
      </c>
      <c r="H84" s="32">
        <v>61668</v>
      </c>
      <c r="I84" s="32">
        <v>5200</v>
      </c>
      <c r="J84" s="32">
        <v>29</v>
      </c>
      <c r="K84" s="33">
        <v>95.37</v>
      </c>
      <c r="L84" s="33">
        <v>147.13</v>
      </c>
      <c r="M84" s="33">
        <v>68.8</v>
      </c>
      <c r="N84" s="33">
        <v>71.290000000000006</v>
      </c>
      <c r="O84" s="33">
        <v>69.09</v>
      </c>
      <c r="P84" s="33">
        <v>12.63</v>
      </c>
      <c r="Q84" s="33">
        <v>11.86</v>
      </c>
      <c r="R84" s="33">
        <v>0.5</v>
      </c>
      <c r="S84" s="33">
        <v>0.7</v>
      </c>
      <c r="T84" s="33">
        <v>0.97</v>
      </c>
      <c r="U84" s="33">
        <v>1.4139999999999999</v>
      </c>
      <c r="V84" s="33">
        <v>1.6459999999999999</v>
      </c>
      <c r="W84" s="33">
        <v>1.8779999999999999</v>
      </c>
      <c r="X84" s="33">
        <v>1.1439999999999999</v>
      </c>
      <c r="Y84" s="33">
        <v>1.8360000000000001</v>
      </c>
      <c r="Z84" s="33">
        <v>8.1850000000000005</v>
      </c>
      <c r="AA84" s="33">
        <v>1.4275</v>
      </c>
      <c r="AB84" s="33">
        <v>1.5125</v>
      </c>
      <c r="AC84" s="33">
        <v>1.575</v>
      </c>
      <c r="AD84" s="33">
        <v>0.57999999999999996</v>
      </c>
      <c r="AE84" s="33">
        <v>0.68</v>
      </c>
    </row>
    <row r="85" spans="2:31">
      <c r="B85" s="31">
        <v>44414</v>
      </c>
      <c r="C85" s="32">
        <v>1143.5</v>
      </c>
      <c r="D85" s="32">
        <v>1046.54</v>
      </c>
      <c r="E85" s="32">
        <v>1356.34</v>
      </c>
      <c r="F85" s="32">
        <v>176.85</v>
      </c>
      <c r="G85" s="32" t="e">
        <v>#N/A</v>
      </c>
      <c r="H85" s="32" t="e">
        <v>#N/A</v>
      </c>
      <c r="I85" s="32" t="e">
        <v>#N/A</v>
      </c>
      <c r="J85" s="32" t="e">
        <v>#N/A</v>
      </c>
      <c r="K85" s="33">
        <v>97.15</v>
      </c>
      <c r="L85" s="33">
        <v>158.65</v>
      </c>
      <c r="M85" s="33">
        <v>70.72</v>
      </c>
      <c r="N85" s="33">
        <v>70.7</v>
      </c>
      <c r="O85" s="33">
        <v>68.28</v>
      </c>
      <c r="P85" s="33">
        <v>12.63</v>
      </c>
      <c r="Q85" s="33">
        <v>11.86</v>
      </c>
      <c r="R85" s="33">
        <v>0.48</v>
      </c>
      <c r="S85" s="33">
        <v>0.7</v>
      </c>
      <c r="T85" s="33">
        <v>0.97</v>
      </c>
      <c r="U85" s="33">
        <v>1.4330000000000001</v>
      </c>
      <c r="V85" s="33">
        <v>1.6739999999999999</v>
      </c>
      <c r="W85" s="33">
        <v>1.9</v>
      </c>
      <c r="X85" s="33">
        <v>1.1639999999999999</v>
      </c>
      <c r="Y85" s="33">
        <v>1.855</v>
      </c>
      <c r="Z85" s="33">
        <v>8.202</v>
      </c>
      <c r="AA85" s="33">
        <v>1.4450000000000001</v>
      </c>
      <c r="AB85" s="33">
        <v>1.54</v>
      </c>
      <c r="AC85" s="33">
        <v>1.6074999999999999</v>
      </c>
      <c r="AD85" s="33">
        <v>0.61499999999999999</v>
      </c>
      <c r="AE85" s="33">
        <v>0.71499999999999997</v>
      </c>
    </row>
    <row r="86" spans="2:31">
      <c r="B86" s="31">
        <v>44417</v>
      </c>
      <c r="C86" s="32">
        <v>1142.3</v>
      </c>
      <c r="D86" s="32">
        <v>1041.68</v>
      </c>
      <c r="E86" s="32">
        <v>1353.22</v>
      </c>
      <c r="F86" s="32">
        <v>176.76</v>
      </c>
      <c r="G86" s="32" t="e">
        <v>#N/A</v>
      </c>
      <c r="H86" s="32" t="e">
        <v>#N/A</v>
      </c>
      <c r="I86" s="32" t="e">
        <v>#N/A</v>
      </c>
      <c r="J86" s="32" t="e">
        <v>#N/A</v>
      </c>
      <c r="K86" s="33">
        <v>96.14</v>
      </c>
      <c r="L86" s="33">
        <v>169.25</v>
      </c>
      <c r="M86" s="33" t="e">
        <v>#N/A</v>
      </c>
      <c r="N86" s="33">
        <v>69.040000000000006</v>
      </c>
      <c r="O86" s="33">
        <v>66.48</v>
      </c>
      <c r="P86" s="33">
        <v>12.63</v>
      </c>
      <c r="Q86" s="33">
        <v>11.86</v>
      </c>
      <c r="R86" s="33">
        <v>0.5</v>
      </c>
      <c r="S86" s="33">
        <v>0.7</v>
      </c>
      <c r="T86" s="33">
        <v>0.97</v>
      </c>
      <c r="U86" s="33">
        <v>1.4359999999999999</v>
      </c>
      <c r="V86" s="33">
        <v>1.671</v>
      </c>
      <c r="W86" s="33">
        <v>1.9139999999999999</v>
      </c>
      <c r="X86" s="33">
        <v>1.1679999999999999</v>
      </c>
      <c r="Y86" s="33">
        <v>1.859</v>
      </c>
      <c r="Z86" s="33">
        <v>8.2040000000000006</v>
      </c>
      <c r="AA86" s="33">
        <v>1.44</v>
      </c>
      <c r="AB86" s="33">
        <v>1.5425</v>
      </c>
      <c r="AC86" s="33">
        <v>1.625</v>
      </c>
      <c r="AD86" s="33">
        <v>0.61499999999999999</v>
      </c>
      <c r="AE86" s="33">
        <v>0.71499999999999997</v>
      </c>
    </row>
    <row r="87" spans="2:31">
      <c r="B87" s="31">
        <v>44418</v>
      </c>
      <c r="C87" s="32">
        <v>1145</v>
      </c>
      <c r="D87" s="32">
        <v>1035.96</v>
      </c>
      <c r="E87" s="32">
        <v>1341.92</v>
      </c>
      <c r="F87" s="32">
        <v>176.78</v>
      </c>
      <c r="G87" s="32">
        <v>30148</v>
      </c>
      <c r="H87" s="32">
        <v>144839</v>
      </c>
      <c r="I87" s="32">
        <v>15585</v>
      </c>
      <c r="J87" s="32">
        <v>1269</v>
      </c>
      <c r="K87" s="33">
        <v>96.27</v>
      </c>
      <c r="L87" s="33">
        <v>178.4</v>
      </c>
      <c r="M87" s="33">
        <v>68.91</v>
      </c>
      <c r="N87" s="33">
        <v>70.63</v>
      </c>
      <c r="O87" s="33">
        <v>68.290000000000006</v>
      </c>
      <c r="P87" s="33">
        <v>12.63</v>
      </c>
      <c r="Q87" s="33">
        <v>11.86</v>
      </c>
      <c r="R87" s="33">
        <v>0.51</v>
      </c>
      <c r="S87" s="33">
        <v>0.71</v>
      </c>
      <c r="T87" s="33">
        <v>0.97</v>
      </c>
      <c r="U87" s="33">
        <v>1.4319999999999999</v>
      </c>
      <c r="V87" s="33">
        <v>1.6619999999999999</v>
      </c>
      <c r="W87" s="33">
        <v>1.9159999999999999</v>
      </c>
      <c r="X87" s="33">
        <v>1.167</v>
      </c>
      <c r="Y87" s="33">
        <v>1.855</v>
      </c>
      <c r="Z87" s="33">
        <v>8.1989999999999998</v>
      </c>
      <c r="AA87" s="33">
        <v>1.4275</v>
      </c>
      <c r="AB87" s="33">
        <v>1.5375000000000001</v>
      </c>
      <c r="AC87" s="33">
        <v>1.62</v>
      </c>
      <c r="AD87" s="33">
        <v>0.6</v>
      </c>
      <c r="AE87" s="33">
        <v>0.70499999999999996</v>
      </c>
    </row>
    <row r="88" spans="2:31">
      <c r="B88" s="31">
        <v>44419</v>
      </c>
      <c r="C88" s="32">
        <v>1148.5</v>
      </c>
      <c r="D88" s="32">
        <v>1037.8399999999999</v>
      </c>
      <c r="E88" s="32">
        <v>1343.71</v>
      </c>
      <c r="F88" s="32">
        <v>177.15</v>
      </c>
      <c r="G88" s="32" t="e">
        <v>#N/A</v>
      </c>
      <c r="H88" s="32" t="e">
        <v>#N/A</v>
      </c>
      <c r="I88" s="32" t="e">
        <v>#N/A</v>
      </c>
      <c r="J88" s="32" t="e">
        <v>#N/A</v>
      </c>
      <c r="K88" s="33">
        <v>95.3</v>
      </c>
      <c r="L88" s="33">
        <v>176.67</v>
      </c>
      <c r="M88" s="33">
        <v>69.77</v>
      </c>
      <c r="N88" s="33">
        <v>71.44</v>
      </c>
      <c r="O88" s="33">
        <v>69.25</v>
      </c>
      <c r="P88" s="33">
        <v>12.63</v>
      </c>
      <c r="Q88" s="33">
        <v>11.86</v>
      </c>
      <c r="R88" s="33">
        <v>0.49</v>
      </c>
      <c r="S88" s="33">
        <v>0.71</v>
      </c>
      <c r="T88" s="33">
        <v>0.97</v>
      </c>
      <c r="U88" s="33">
        <v>1.419</v>
      </c>
      <c r="V88" s="33">
        <v>1.665</v>
      </c>
      <c r="W88" s="33">
        <v>1.9339999999999999</v>
      </c>
      <c r="X88" s="33">
        <v>1.165</v>
      </c>
      <c r="Y88" s="33">
        <v>1.845</v>
      </c>
      <c r="Z88" s="33">
        <v>8.1869999999999994</v>
      </c>
      <c r="AA88" s="33">
        <v>1.4225000000000001</v>
      </c>
      <c r="AB88" s="33">
        <v>1.5449999999999999</v>
      </c>
      <c r="AC88" s="33">
        <v>1.645</v>
      </c>
      <c r="AD88" s="33">
        <v>0.58499999999999996</v>
      </c>
      <c r="AE88" s="33">
        <v>0.67500000000000004</v>
      </c>
    </row>
    <row r="89" spans="2:31">
      <c r="B89" s="31">
        <v>44420</v>
      </c>
      <c r="C89" s="32">
        <v>1155</v>
      </c>
      <c r="D89" s="32">
        <v>1038.76</v>
      </c>
      <c r="E89" s="32">
        <v>1346.04</v>
      </c>
      <c r="F89" s="32">
        <v>178.03</v>
      </c>
      <c r="G89" s="32">
        <v>30334</v>
      </c>
      <c r="H89" s="32">
        <v>118480</v>
      </c>
      <c r="I89" s="32">
        <v>9566</v>
      </c>
      <c r="J89" s="32">
        <v>453</v>
      </c>
      <c r="K89" s="33">
        <v>95.56</v>
      </c>
      <c r="L89" s="33">
        <v>163.26</v>
      </c>
      <c r="M89" s="33">
        <v>70.52</v>
      </c>
      <c r="N89" s="33">
        <v>71.31</v>
      </c>
      <c r="O89" s="33">
        <v>69.09</v>
      </c>
      <c r="P89" s="33">
        <v>12.63</v>
      </c>
      <c r="Q89" s="33">
        <v>11.86</v>
      </c>
      <c r="R89" s="33">
        <v>0.56000000000000005</v>
      </c>
      <c r="S89" s="33">
        <v>0.72</v>
      </c>
      <c r="T89" s="33">
        <v>0.97</v>
      </c>
      <c r="U89" s="33">
        <v>1.413</v>
      </c>
      <c r="V89" s="33">
        <v>1.6639999999999999</v>
      </c>
      <c r="W89" s="33">
        <v>1.9219999999999999</v>
      </c>
      <c r="X89" s="33">
        <v>1.1679999999999999</v>
      </c>
      <c r="Y89" s="33">
        <v>1.84</v>
      </c>
      <c r="Z89" s="33">
        <v>8.1809999999999992</v>
      </c>
      <c r="AA89" s="33">
        <v>1.4225000000000001</v>
      </c>
      <c r="AB89" s="33">
        <v>1.5375000000000001</v>
      </c>
      <c r="AC89" s="33">
        <v>1.6325000000000001</v>
      </c>
      <c r="AD89" s="33">
        <v>0.56499999999999995</v>
      </c>
      <c r="AE89" s="33">
        <v>0.65</v>
      </c>
    </row>
    <row r="90" spans="2:31">
      <c r="B90" s="31">
        <v>44421</v>
      </c>
      <c r="C90" s="32">
        <v>1158.9000000000001</v>
      </c>
      <c r="D90" s="32">
        <v>1045.96</v>
      </c>
      <c r="E90" s="32">
        <v>1355.97</v>
      </c>
      <c r="F90" s="32">
        <v>178.82</v>
      </c>
      <c r="G90" s="32" t="e">
        <v>#N/A</v>
      </c>
      <c r="H90" s="32" t="e">
        <v>#N/A</v>
      </c>
      <c r="I90" s="32" t="e">
        <v>#N/A</v>
      </c>
      <c r="J90" s="32" t="e">
        <v>#N/A</v>
      </c>
      <c r="K90" s="33">
        <v>95.34</v>
      </c>
      <c r="L90" s="33">
        <v>160.01</v>
      </c>
      <c r="M90" s="33">
        <v>70.03</v>
      </c>
      <c r="N90" s="33">
        <v>70.59</v>
      </c>
      <c r="O90" s="33">
        <v>68.44</v>
      </c>
      <c r="P90" s="33">
        <v>12.63</v>
      </c>
      <c r="Q90" s="33">
        <v>11.86</v>
      </c>
      <c r="R90" s="33">
        <v>0.54</v>
      </c>
      <c r="S90" s="33">
        <v>0.73</v>
      </c>
      <c r="T90" s="33">
        <v>0.97</v>
      </c>
      <c r="U90" s="33">
        <v>1.407</v>
      </c>
      <c r="V90" s="33">
        <v>1.6659999999999999</v>
      </c>
      <c r="W90" s="33">
        <v>1.9239999999999999</v>
      </c>
      <c r="X90" s="33">
        <v>1.169</v>
      </c>
      <c r="Y90" s="33">
        <v>1.8340000000000001</v>
      </c>
      <c r="Z90" s="33">
        <v>8.1769999999999996</v>
      </c>
      <c r="AA90" s="33">
        <v>1.41</v>
      </c>
      <c r="AB90" s="33">
        <v>1.5249999999999999</v>
      </c>
      <c r="AC90" s="33">
        <v>1.62</v>
      </c>
      <c r="AD90" s="33">
        <v>0.52</v>
      </c>
      <c r="AE90" s="33">
        <v>0.60499999999999998</v>
      </c>
    </row>
    <row r="91" spans="2:31">
      <c r="B91" s="31">
        <v>44424</v>
      </c>
      <c r="C91" s="32">
        <v>1158.9000000000001</v>
      </c>
      <c r="D91" s="32">
        <v>1045.96</v>
      </c>
      <c r="E91" s="32">
        <v>1355.97</v>
      </c>
      <c r="F91" s="32">
        <v>178.82</v>
      </c>
      <c r="G91" s="32" t="e">
        <v>#N/A</v>
      </c>
      <c r="H91" s="32" t="e">
        <v>#N/A</v>
      </c>
      <c r="I91" s="32" t="e">
        <v>#N/A</v>
      </c>
      <c r="J91" s="32" t="e">
        <v>#N/A</v>
      </c>
      <c r="K91" s="33">
        <v>90.76</v>
      </c>
      <c r="L91" s="33">
        <v>139.01</v>
      </c>
      <c r="M91" s="33">
        <v>68.900000000000006</v>
      </c>
      <c r="N91" s="33">
        <v>69.510000000000005</v>
      </c>
      <c r="O91" s="33">
        <v>67.290000000000006</v>
      </c>
      <c r="P91" s="33">
        <v>12.63</v>
      </c>
      <c r="Q91" s="33">
        <v>11.86</v>
      </c>
      <c r="R91" s="33" t="e">
        <v>#N/A</v>
      </c>
      <c r="S91" s="33" t="e">
        <v>#N/A</v>
      </c>
      <c r="T91" s="33" t="e">
        <v>#N/A</v>
      </c>
      <c r="U91" s="33" t="e">
        <v>#N/A</v>
      </c>
      <c r="V91" s="33" t="e">
        <v>#N/A</v>
      </c>
      <c r="W91" s="33" t="e">
        <v>#N/A</v>
      </c>
      <c r="X91" s="33" t="e">
        <v>#N/A</v>
      </c>
      <c r="Y91" s="33" t="e">
        <v>#N/A</v>
      </c>
      <c r="Z91" s="33" t="e">
        <v>#N/A</v>
      </c>
      <c r="AA91" s="33" t="e">
        <v>#N/A</v>
      </c>
      <c r="AB91" s="33" t="e">
        <v>#N/A</v>
      </c>
      <c r="AC91" s="33" t="e">
        <v>#N/A</v>
      </c>
      <c r="AD91" s="33" t="e">
        <v>#N/A</v>
      </c>
      <c r="AE91" s="33" t="e">
        <v>#N/A</v>
      </c>
    </row>
    <row r="92" spans="2:31">
      <c r="B92" s="31">
        <v>44425</v>
      </c>
      <c r="C92" s="32">
        <v>1167.8</v>
      </c>
      <c r="D92" s="32">
        <v>1049.82</v>
      </c>
      <c r="E92" s="32">
        <v>1360.32</v>
      </c>
      <c r="F92" s="32">
        <v>180.19</v>
      </c>
      <c r="G92" s="32">
        <v>29596</v>
      </c>
      <c r="H92" s="32">
        <v>28346</v>
      </c>
      <c r="I92" s="32">
        <v>1890</v>
      </c>
      <c r="J92" s="32">
        <v>381</v>
      </c>
      <c r="K92" s="33">
        <v>94.05</v>
      </c>
      <c r="L92" s="33">
        <v>130.01</v>
      </c>
      <c r="M92" s="33">
        <v>68.45</v>
      </c>
      <c r="N92" s="33">
        <v>69.03</v>
      </c>
      <c r="O92" s="33">
        <v>66.59</v>
      </c>
      <c r="P92" s="33">
        <v>12.63</v>
      </c>
      <c r="Q92" s="33">
        <v>11.86</v>
      </c>
      <c r="R92" s="33">
        <v>0.51</v>
      </c>
      <c r="S92" s="33">
        <v>0.74</v>
      </c>
      <c r="T92" s="33">
        <v>0.97</v>
      </c>
      <c r="U92" s="33">
        <v>1.4019999999999999</v>
      </c>
      <c r="V92" s="33">
        <v>1.6459999999999999</v>
      </c>
      <c r="W92" s="33">
        <v>1.8859999999999999</v>
      </c>
      <c r="X92" s="33">
        <v>1.163</v>
      </c>
      <c r="Y92" s="33">
        <v>1.83</v>
      </c>
      <c r="Z92" s="33">
        <v>8.173</v>
      </c>
      <c r="AA92" s="33">
        <v>1.385</v>
      </c>
      <c r="AB92" s="33">
        <v>1.49</v>
      </c>
      <c r="AC92" s="33">
        <v>1.575</v>
      </c>
      <c r="AD92" s="33">
        <v>0.51</v>
      </c>
      <c r="AE92" s="33">
        <v>0.57999999999999996</v>
      </c>
    </row>
    <row r="93" spans="2:31">
      <c r="B93" s="31">
        <v>44426</v>
      </c>
      <c r="C93" s="32">
        <v>1174.9000000000001</v>
      </c>
      <c r="D93" s="32">
        <v>1068.97</v>
      </c>
      <c r="E93" s="32">
        <v>1375.67</v>
      </c>
      <c r="F93" s="32">
        <v>181.57</v>
      </c>
      <c r="G93" s="32" t="e">
        <v>#N/A</v>
      </c>
      <c r="H93" s="32" t="e">
        <v>#N/A</v>
      </c>
      <c r="I93" s="32" t="e">
        <v>#N/A</v>
      </c>
      <c r="J93" s="32" t="e">
        <v>#N/A</v>
      </c>
      <c r="K93" s="33">
        <v>94.57</v>
      </c>
      <c r="L93" s="33">
        <v>124.18</v>
      </c>
      <c r="M93" s="33">
        <v>68.58</v>
      </c>
      <c r="N93" s="33">
        <v>68.23</v>
      </c>
      <c r="O93" s="33">
        <v>65.459999999999994</v>
      </c>
      <c r="P93" s="33">
        <v>12.63</v>
      </c>
      <c r="Q93" s="33">
        <v>11.86</v>
      </c>
      <c r="R93" s="33">
        <v>0.5</v>
      </c>
      <c r="S93" s="33">
        <v>0.75</v>
      </c>
      <c r="T93" s="33">
        <v>0.97</v>
      </c>
      <c r="U93" s="33">
        <v>1.389</v>
      </c>
      <c r="V93" s="33">
        <v>1.6319999999999999</v>
      </c>
      <c r="W93" s="33">
        <v>1.881</v>
      </c>
      <c r="X93" s="33">
        <v>1.1539999999999999</v>
      </c>
      <c r="Y93" s="33">
        <v>1.8169999999999999</v>
      </c>
      <c r="Z93" s="33">
        <v>8.16</v>
      </c>
      <c r="AA93" s="33">
        <v>1.3825000000000001</v>
      </c>
      <c r="AB93" s="33">
        <v>1.4850000000000001</v>
      </c>
      <c r="AC93" s="33">
        <v>1.5725</v>
      </c>
      <c r="AD93" s="33">
        <v>0.55000000000000004</v>
      </c>
      <c r="AE93" s="33">
        <v>0.62</v>
      </c>
    </row>
    <row r="94" spans="2:31">
      <c r="B94" s="31">
        <v>44427</v>
      </c>
      <c r="C94" s="32">
        <v>1172.7</v>
      </c>
      <c r="D94" s="32">
        <v>1071.94</v>
      </c>
      <c r="E94" s="32">
        <v>1375.46</v>
      </c>
      <c r="F94" s="32">
        <v>180.42</v>
      </c>
      <c r="G94" s="32">
        <v>29741</v>
      </c>
      <c r="H94" s="32">
        <v>146033</v>
      </c>
      <c r="I94" s="32">
        <v>4755</v>
      </c>
      <c r="J94" s="32">
        <v>27</v>
      </c>
      <c r="K94" s="33">
        <v>93.93</v>
      </c>
      <c r="L94" s="33">
        <v>130.55000000000001</v>
      </c>
      <c r="M94" s="33">
        <v>65.349999999999994</v>
      </c>
      <c r="N94" s="33">
        <v>66.45</v>
      </c>
      <c r="O94" s="33">
        <v>63.69</v>
      </c>
      <c r="P94" s="33">
        <v>12.63</v>
      </c>
      <c r="Q94" s="33">
        <v>11.86</v>
      </c>
      <c r="R94" s="33">
        <v>0.51</v>
      </c>
      <c r="S94" s="33">
        <v>0.76</v>
      </c>
      <c r="T94" s="33">
        <v>0.97</v>
      </c>
      <c r="U94" s="33">
        <v>1.36</v>
      </c>
      <c r="V94" s="33">
        <v>1.6040000000000001</v>
      </c>
      <c r="W94" s="33">
        <v>1.8680000000000001</v>
      </c>
      <c r="X94" s="33">
        <v>1.145</v>
      </c>
      <c r="Y94" s="33">
        <v>1.79</v>
      </c>
      <c r="Z94" s="33">
        <v>8.1340000000000003</v>
      </c>
      <c r="AA94" s="33">
        <v>1.355</v>
      </c>
      <c r="AB94" s="33">
        <v>1.4475</v>
      </c>
      <c r="AC94" s="33">
        <v>1.5375000000000001</v>
      </c>
      <c r="AD94" s="33">
        <v>0.54500000000000004</v>
      </c>
      <c r="AE94" s="33">
        <v>0.61</v>
      </c>
    </row>
    <row r="95" spans="2:31">
      <c r="B95" s="31">
        <v>44428</v>
      </c>
      <c r="C95" s="32">
        <v>1174.5</v>
      </c>
      <c r="D95" s="32">
        <v>1068.08</v>
      </c>
      <c r="E95" s="32">
        <v>1373.76</v>
      </c>
      <c r="F95" s="32">
        <v>180.77</v>
      </c>
      <c r="G95" s="32" t="e">
        <v>#N/A</v>
      </c>
      <c r="H95" s="32" t="e">
        <v>#N/A</v>
      </c>
      <c r="I95" s="32" t="e">
        <v>#N/A</v>
      </c>
      <c r="J95" s="32" t="e">
        <v>#N/A</v>
      </c>
      <c r="K95" s="33">
        <v>93.71</v>
      </c>
      <c r="L95" s="33">
        <v>126.81</v>
      </c>
      <c r="M95" s="33">
        <v>65.37</v>
      </c>
      <c r="N95" s="33">
        <v>65.180000000000007</v>
      </c>
      <c r="O95" s="33">
        <v>62.32</v>
      </c>
      <c r="P95" s="33">
        <v>12.63</v>
      </c>
      <c r="Q95" s="33">
        <v>11.86</v>
      </c>
      <c r="R95" s="33">
        <v>0.5</v>
      </c>
      <c r="S95" s="33">
        <v>0.76</v>
      </c>
      <c r="T95" s="33">
        <v>0.97</v>
      </c>
      <c r="U95" s="33">
        <v>1.3640000000000001</v>
      </c>
      <c r="V95" s="33">
        <v>1.597</v>
      </c>
      <c r="W95" s="33">
        <v>1.853</v>
      </c>
      <c r="X95" s="33">
        <v>1.149</v>
      </c>
      <c r="Y95" s="33">
        <v>1.794</v>
      </c>
      <c r="Z95" s="33">
        <v>8.1359999999999992</v>
      </c>
      <c r="AA95" s="33">
        <v>1.345</v>
      </c>
      <c r="AB95" s="33">
        <v>1.42</v>
      </c>
      <c r="AC95" s="33">
        <v>1.5</v>
      </c>
      <c r="AD95" s="33">
        <v>0.53500000000000003</v>
      </c>
      <c r="AE95" s="33">
        <v>0.60499999999999998</v>
      </c>
    </row>
    <row r="96" spans="2:31">
      <c r="B96" s="31">
        <v>44431</v>
      </c>
      <c r="C96" s="32">
        <v>1176.7</v>
      </c>
      <c r="D96" s="32">
        <v>1069.92</v>
      </c>
      <c r="E96" s="32">
        <v>1371.52</v>
      </c>
      <c r="F96" s="32">
        <v>181.04</v>
      </c>
      <c r="G96" s="32" t="e">
        <v>#N/A</v>
      </c>
      <c r="H96" s="32" t="e">
        <v>#N/A</v>
      </c>
      <c r="I96" s="32" t="e">
        <v>#N/A</v>
      </c>
      <c r="J96" s="32" t="e">
        <v>#N/A</v>
      </c>
      <c r="K96" s="33">
        <v>91.61</v>
      </c>
      <c r="L96" s="33">
        <v>114.23</v>
      </c>
      <c r="M96" s="33">
        <v>66.09</v>
      </c>
      <c r="N96" s="33">
        <v>68.75</v>
      </c>
      <c r="O96" s="33">
        <v>65.64</v>
      </c>
      <c r="P96" s="33">
        <v>12.63</v>
      </c>
      <c r="Q96" s="33">
        <v>11.86</v>
      </c>
      <c r="R96" s="33">
        <v>0.51</v>
      </c>
      <c r="S96" s="33">
        <v>0.77</v>
      </c>
      <c r="T96" s="33">
        <v>0.97</v>
      </c>
      <c r="U96" s="33">
        <v>1.389</v>
      </c>
      <c r="V96" s="33">
        <v>1.6359999999999999</v>
      </c>
      <c r="W96" s="33">
        <v>1.889</v>
      </c>
      <c r="X96" s="33">
        <v>1.1659999999999999</v>
      </c>
      <c r="Y96" s="33">
        <v>1.82</v>
      </c>
      <c r="Z96" s="33">
        <v>8.15</v>
      </c>
      <c r="AA96" s="33">
        <v>1.3875</v>
      </c>
      <c r="AB96" s="33">
        <v>1.4750000000000001</v>
      </c>
      <c r="AC96" s="33">
        <v>1.5575000000000001</v>
      </c>
      <c r="AD96" s="33">
        <v>0.53500000000000003</v>
      </c>
      <c r="AE96" s="33">
        <v>0.65</v>
      </c>
    </row>
    <row r="97" spans="2:31">
      <c r="B97" s="31">
        <v>44432</v>
      </c>
      <c r="C97" s="32">
        <v>1174</v>
      </c>
      <c r="D97" s="32">
        <v>1070.94</v>
      </c>
      <c r="E97" s="32">
        <v>1376.03</v>
      </c>
      <c r="F97" s="32">
        <v>180.71</v>
      </c>
      <c r="G97" s="32">
        <v>30113</v>
      </c>
      <c r="H97" s="32">
        <v>139325</v>
      </c>
      <c r="I97" s="32">
        <v>1301</v>
      </c>
      <c r="J97" s="32">
        <v>3552</v>
      </c>
      <c r="K97" s="33">
        <v>93.7</v>
      </c>
      <c r="L97" s="33">
        <v>162.21</v>
      </c>
      <c r="M97" s="33">
        <v>68.7</v>
      </c>
      <c r="N97" s="33">
        <v>71.05</v>
      </c>
      <c r="O97" s="33">
        <v>67.540000000000006</v>
      </c>
      <c r="P97" s="33">
        <v>12.63</v>
      </c>
      <c r="Q97" s="33">
        <v>11.86</v>
      </c>
      <c r="R97" s="33">
        <v>0.55000000000000004</v>
      </c>
      <c r="S97" s="33">
        <v>0.77</v>
      </c>
      <c r="T97" s="33">
        <v>0.97</v>
      </c>
      <c r="U97" s="33">
        <v>1.4379999999999999</v>
      </c>
      <c r="V97" s="33">
        <v>1.6879999999999999</v>
      </c>
      <c r="W97" s="33">
        <v>1.9390000000000001</v>
      </c>
      <c r="X97" s="33">
        <v>1.1910000000000001</v>
      </c>
      <c r="Y97" s="33">
        <v>1.8620000000000001</v>
      </c>
      <c r="Z97" s="33">
        <v>8.1720000000000006</v>
      </c>
      <c r="AA97" s="33">
        <v>1.4375</v>
      </c>
      <c r="AB97" s="33">
        <v>1.5225</v>
      </c>
      <c r="AC97" s="33">
        <v>1.6074999999999999</v>
      </c>
      <c r="AD97" s="33">
        <v>0.54</v>
      </c>
      <c r="AE97" s="33">
        <v>0.69</v>
      </c>
    </row>
    <row r="98" spans="2:31">
      <c r="B98" s="31">
        <v>44433</v>
      </c>
      <c r="C98" s="32">
        <v>1168</v>
      </c>
      <c r="D98" s="32">
        <v>1070.3399999999999</v>
      </c>
      <c r="E98" s="32">
        <v>1379.04</v>
      </c>
      <c r="F98" s="32">
        <v>180.02</v>
      </c>
      <c r="G98" s="32" t="e">
        <v>#N/A</v>
      </c>
      <c r="H98" s="32" t="e">
        <v>#N/A</v>
      </c>
      <c r="I98" s="32" t="e">
        <v>#N/A</v>
      </c>
      <c r="J98" s="32" t="e">
        <v>#N/A</v>
      </c>
      <c r="K98" s="33">
        <v>93.73</v>
      </c>
      <c r="L98" s="33">
        <v>175.85</v>
      </c>
      <c r="M98" s="33">
        <v>69.69</v>
      </c>
      <c r="N98" s="33">
        <v>72.25</v>
      </c>
      <c r="O98" s="33">
        <v>68.36</v>
      </c>
      <c r="P98" s="33">
        <v>12.63</v>
      </c>
      <c r="Q98" s="33">
        <v>11.86</v>
      </c>
      <c r="R98" s="33">
        <v>0.56999999999999995</v>
      </c>
      <c r="S98" s="33">
        <v>0.77</v>
      </c>
      <c r="T98" s="33">
        <v>0.97</v>
      </c>
      <c r="U98" s="33">
        <v>1.4350000000000001</v>
      </c>
      <c r="V98" s="33">
        <v>1.6859999999999999</v>
      </c>
      <c r="W98" s="33">
        <v>1.9359999999999999</v>
      </c>
      <c r="X98" s="33">
        <v>1.2010000000000001</v>
      </c>
      <c r="Y98" s="33">
        <v>1.863</v>
      </c>
      <c r="Z98" s="33">
        <v>8.1669999999999998</v>
      </c>
      <c r="AA98" s="33">
        <v>1.4275</v>
      </c>
      <c r="AB98" s="33">
        <v>1.5175000000000001</v>
      </c>
      <c r="AC98" s="33">
        <v>1.6</v>
      </c>
      <c r="AD98" s="33">
        <v>0.57499999999999996</v>
      </c>
      <c r="AE98" s="33">
        <v>0.72499999999999998</v>
      </c>
    </row>
    <row r="99" spans="2:31">
      <c r="B99" s="31">
        <v>44434</v>
      </c>
      <c r="C99" s="32">
        <v>1166.5</v>
      </c>
      <c r="D99" s="32">
        <v>1064.77</v>
      </c>
      <c r="E99" s="32">
        <v>1373.16</v>
      </c>
      <c r="F99" s="32">
        <v>180.2</v>
      </c>
      <c r="G99" s="32">
        <v>30140</v>
      </c>
      <c r="H99" s="32">
        <v>138513</v>
      </c>
      <c r="I99" s="32">
        <v>924</v>
      </c>
      <c r="J99" s="32">
        <v>240</v>
      </c>
      <c r="K99" s="33">
        <v>94.76</v>
      </c>
      <c r="L99" s="33">
        <v>189.75</v>
      </c>
      <c r="M99" s="33">
        <v>70.11</v>
      </c>
      <c r="N99" s="33">
        <v>71.069999999999993</v>
      </c>
      <c r="O99" s="33">
        <v>67.42</v>
      </c>
      <c r="P99" s="33">
        <v>12.63</v>
      </c>
      <c r="Q99" s="33">
        <v>11.86</v>
      </c>
      <c r="R99" s="33">
        <v>0.84</v>
      </c>
      <c r="S99" s="33">
        <v>0.92</v>
      </c>
      <c r="T99" s="33">
        <v>1.1200000000000001</v>
      </c>
      <c r="U99" s="33">
        <v>1.3979999999999999</v>
      </c>
      <c r="V99" s="33">
        <v>1.6579999999999999</v>
      </c>
      <c r="W99" s="33">
        <v>1.9279999999999999</v>
      </c>
      <c r="X99" s="33">
        <v>1.2010000000000001</v>
      </c>
      <c r="Y99" s="33">
        <v>1.8360000000000001</v>
      </c>
      <c r="Z99" s="33">
        <v>8.1319999999999997</v>
      </c>
      <c r="AA99" s="33">
        <v>1.42</v>
      </c>
      <c r="AB99" s="33">
        <v>1.5149999999999999</v>
      </c>
      <c r="AC99" s="33">
        <v>1.6025</v>
      </c>
      <c r="AD99" s="33">
        <v>0.58499999999999996</v>
      </c>
      <c r="AE99" s="33">
        <v>0.70499999999999996</v>
      </c>
    </row>
    <row r="100" spans="2:31">
      <c r="B100" s="31">
        <v>44435</v>
      </c>
      <c r="C100" s="32">
        <v>1168.0999999999999</v>
      </c>
      <c r="D100" s="32">
        <v>1060.31</v>
      </c>
      <c r="E100" s="32">
        <v>1373.09</v>
      </c>
      <c r="F100" s="32">
        <v>180.56</v>
      </c>
      <c r="G100" s="32" t="e">
        <v>#N/A</v>
      </c>
      <c r="H100" s="32" t="e">
        <v>#N/A</v>
      </c>
      <c r="I100" s="32" t="e">
        <v>#N/A</v>
      </c>
      <c r="J100" s="32" t="e">
        <v>#N/A</v>
      </c>
      <c r="K100" s="33">
        <v>94.27</v>
      </c>
      <c r="L100" s="33">
        <v>149</v>
      </c>
      <c r="M100" s="33">
        <v>70.760000000000005</v>
      </c>
      <c r="N100" s="33">
        <v>72.7</v>
      </c>
      <c r="O100" s="33">
        <v>68.739999999999995</v>
      </c>
      <c r="P100" s="33">
        <v>12.63</v>
      </c>
      <c r="Q100" s="33">
        <v>11.86</v>
      </c>
      <c r="R100" s="33">
        <v>0.86</v>
      </c>
      <c r="S100" s="33">
        <v>0.92</v>
      </c>
      <c r="T100" s="33">
        <v>1.1200000000000001</v>
      </c>
      <c r="U100" s="33">
        <v>1.4079999999999999</v>
      </c>
      <c r="V100" s="33">
        <v>1.667</v>
      </c>
      <c r="W100" s="33">
        <v>1.9390000000000001</v>
      </c>
      <c r="X100" s="33">
        <v>1.2130000000000001</v>
      </c>
      <c r="Y100" s="33">
        <v>1.8420000000000001</v>
      </c>
      <c r="Z100" s="33">
        <v>8.14</v>
      </c>
      <c r="AA100" s="33">
        <v>1.4375</v>
      </c>
      <c r="AB100" s="33">
        <v>1.5349999999999999</v>
      </c>
      <c r="AC100" s="33">
        <v>1.6225000000000001</v>
      </c>
      <c r="AD100" s="33">
        <v>0.59</v>
      </c>
      <c r="AE100" s="33">
        <v>0.71</v>
      </c>
    </row>
    <row r="101" spans="2:31">
      <c r="B101" s="31">
        <v>44438</v>
      </c>
      <c r="C101" s="32">
        <v>1170.8</v>
      </c>
      <c r="D101" s="32">
        <v>1061.47</v>
      </c>
      <c r="E101" s="32">
        <v>1373.39</v>
      </c>
      <c r="F101" s="32">
        <v>180.5</v>
      </c>
      <c r="G101" s="32" t="e">
        <v>#N/A</v>
      </c>
      <c r="H101" s="32" t="e">
        <v>#N/A</v>
      </c>
      <c r="I101" s="32" t="e">
        <v>#N/A</v>
      </c>
      <c r="J101" s="32" t="e">
        <v>#N/A</v>
      </c>
      <c r="K101" s="33">
        <v>90.79</v>
      </c>
      <c r="L101" s="33">
        <v>187.43</v>
      </c>
      <c r="M101" s="33">
        <v>71.13</v>
      </c>
      <c r="N101" s="33">
        <v>73.41</v>
      </c>
      <c r="O101" s="33">
        <v>69.209999999999994</v>
      </c>
      <c r="P101" s="33">
        <v>12.63</v>
      </c>
      <c r="Q101" s="33">
        <v>11.86</v>
      </c>
      <c r="R101" s="33">
        <v>0.86</v>
      </c>
      <c r="S101" s="33">
        <v>0.92</v>
      </c>
      <c r="T101" s="33">
        <v>1.1200000000000001</v>
      </c>
      <c r="U101" s="33">
        <v>1.3979999999999999</v>
      </c>
      <c r="V101" s="33">
        <v>1.6519999999999999</v>
      </c>
      <c r="W101" s="33">
        <v>1.913</v>
      </c>
      <c r="X101" s="33">
        <v>1.212</v>
      </c>
      <c r="Y101" s="33">
        <v>1.8320000000000001</v>
      </c>
      <c r="Z101" s="33">
        <v>8.1289999999999996</v>
      </c>
      <c r="AA101" s="33">
        <v>1.43</v>
      </c>
      <c r="AB101" s="33">
        <v>1.5275000000000001</v>
      </c>
      <c r="AC101" s="33">
        <v>1.6025</v>
      </c>
      <c r="AD101" s="33">
        <v>0.56999999999999995</v>
      </c>
      <c r="AE101" s="33">
        <v>0.69</v>
      </c>
    </row>
    <row r="102" spans="2:31">
      <c r="B102" s="31">
        <v>44439</v>
      </c>
      <c r="C102" s="32">
        <v>1164.4000000000001</v>
      </c>
      <c r="D102" s="32">
        <v>1065.8699999999999</v>
      </c>
      <c r="E102" s="32">
        <v>1381.31</v>
      </c>
      <c r="F102" s="32">
        <v>180.09</v>
      </c>
      <c r="G102" s="32">
        <v>30223</v>
      </c>
      <c r="H102" s="32">
        <v>153756</v>
      </c>
      <c r="I102" s="32">
        <v>6040</v>
      </c>
      <c r="J102" s="32">
        <v>275</v>
      </c>
      <c r="K102" s="33">
        <v>93.32</v>
      </c>
      <c r="L102" s="33">
        <v>175.14</v>
      </c>
      <c r="M102" s="33">
        <v>71.19</v>
      </c>
      <c r="N102" s="33">
        <v>72.989999999999995</v>
      </c>
      <c r="O102" s="33">
        <v>68.5</v>
      </c>
      <c r="P102" s="33">
        <v>12.63</v>
      </c>
      <c r="Q102" s="33">
        <v>11.86</v>
      </c>
      <c r="R102" s="33">
        <v>0.9</v>
      </c>
      <c r="S102" s="33">
        <v>0.92</v>
      </c>
      <c r="T102" s="33">
        <v>1.1200000000000001</v>
      </c>
      <c r="U102" s="33">
        <v>1.395</v>
      </c>
      <c r="V102" s="33">
        <v>1.651</v>
      </c>
      <c r="W102" s="33">
        <v>1.9119999999999999</v>
      </c>
      <c r="X102" s="33">
        <v>1.21</v>
      </c>
      <c r="Y102" s="33">
        <v>1.829</v>
      </c>
      <c r="Z102" s="33">
        <v>8.1259999999999994</v>
      </c>
      <c r="AA102" s="33">
        <v>1.4275</v>
      </c>
      <c r="AB102" s="33">
        <v>1.5275000000000001</v>
      </c>
      <c r="AC102" s="33">
        <v>1.6125</v>
      </c>
      <c r="AD102" s="33">
        <v>0.55500000000000005</v>
      </c>
      <c r="AE102" s="33">
        <v>0.67500000000000004</v>
      </c>
    </row>
    <row r="103" spans="2:31">
      <c r="B103" s="31">
        <v>44440</v>
      </c>
      <c r="C103" s="32">
        <v>1162.8</v>
      </c>
      <c r="D103" s="32">
        <v>1058.8800000000001</v>
      </c>
      <c r="E103" s="32">
        <v>1373.7</v>
      </c>
      <c r="F103" s="32">
        <v>179.97</v>
      </c>
      <c r="G103" s="32" t="e">
        <v>#N/A</v>
      </c>
      <c r="H103" s="32" t="e">
        <v>#N/A</v>
      </c>
      <c r="I103" s="32" t="e">
        <v>#N/A</v>
      </c>
      <c r="J103" s="32" t="e">
        <v>#N/A</v>
      </c>
      <c r="K103" s="33">
        <v>101.74</v>
      </c>
      <c r="L103" s="33">
        <v>165.87</v>
      </c>
      <c r="M103" s="33">
        <v>70.430000000000007</v>
      </c>
      <c r="N103" s="33">
        <v>71.59</v>
      </c>
      <c r="O103" s="33">
        <v>68.59</v>
      </c>
      <c r="P103" s="33">
        <v>13.48</v>
      </c>
      <c r="Q103" s="33">
        <v>12.72</v>
      </c>
      <c r="R103" s="33">
        <v>0.83</v>
      </c>
      <c r="S103" s="33">
        <v>0.92</v>
      </c>
      <c r="T103" s="33">
        <v>1.1200000000000001</v>
      </c>
      <c r="U103" s="33">
        <v>1.417</v>
      </c>
      <c r="V103" s="33">
        <v>1.675</v>
      </c>
      <c r="W103" s="33">
        <v>1.9419999999999999</v>
      </c>
      <c r="X103" s="33">
        <v>1.2090000000000001</v>
      </c>
      <c r="Y103" s="33">
        <v>1.8480000000000001</v>
      </c>
      <c r="Z103" s="33">
        <v>8.141</v>
      </c>
      <c r="AA103" s="33">
        <v>1.4424999999999999</v>
      </c>
      <c r="AB103" s="33">
        <v>1.5575000000000001</v>
      </c>
      <c r="AC103" s="33">
        <v>1.65</v>
      </c>
      <c r="AD103" s="33">
        <v>0.58499999999999996</v>
      </c>
      <c r="AE103" s="33">
        <v>0.71</v>
      </c>
    </row>
    <row r="104" spans="2:31">
      <c r="B104" s="31">
        <v>44441</v>
      </c>
      <c r="C104" s="32">
        <v>1157.5</v>
      </c>
      <c r="D104" s="32">
        <v>1057.04</v>
      </c>
      <c r="E104" s="32">
        <v>1373.27</v>
      </c>
      <c r="F104" s="32">
        <v>179.17</v>
      </c>
      <c r="G104" s="32">
        <v>30270</v>
      </c>
      <c r="H104" s="32">
        <v>111191</v>
      </c>
      <c r="I104" s="32">
        <v>3344</v>
      </c>
      <c r="J104" s="32">
        <v>498</v>
      </c>
      <c r="K104" s="33">
        <v>100.87</v>
      </c>
      <c r="L104" s="33">
        <v>187.86</v>
      </c>
      <c r="M104" s="33">
        <v>69.739999999999995</v>
      </c>
      <c r="N104" s="33">
        <v>73.03</v>
      </c>
      <c r="O104" s="33">
        <v>69.989999999999995</v>
      </c>
      <c r="P104" s="33">
        <v>13.48</v>
      </c>
      <c r="Q104" s="33">
        <v>12.72</v>
      </c>
      <c r="R104" s="33">
        <v>0.76</v>
      </c>
      <c r="S104" s="33">
        <v>0.92</v>
      </c>
      <c r="T104" s="33">
        <v>1.1200000000000001</v>
      </c>
      <c r="U104" s="33">
        <v>1.4219999999999999</v>
      </c>
      <c r="V104" s="33">
        <v>1.6839999999999999</v>
      </c>
      <c r="W104" s="33">
        <v>1.9410000000000001</v>
      </c>
      <c r="X104" s="33">
        <v>1.21</v>
      </c>
      <c r="Y104" s="33">
        <v>1.855</v>
      </c>
      <c r="Z104" s="33">
        <v>8.1460000000000008</v>
      </c>
      <c r="AA104" s="33">
        <v>1.4575</v>
      </c>
      <c r="AB104" s="33">
        <v>1.5725</v>
      </c>
      <c r="AC104" s="33">
        <v>1.6575</v>
      </c>
      <c r="AD104" s="33">
        <v>0.59499999999999997</v>
      </c>
      <c r="AE104" s="33">
        <v>0.73</v>
      </c>
    </row>
    <row r="105" spans="2:31">
      <c r="B105" s="31">
        <v>44442</v>
      </c>
      <c r="C105" s="32">
        <v>1159.7</v>
      </c>
      <c r="D105" s="32">
        <v>1051.8399999999999</v>
      </c>
      <c r="E105" s="32">
        <v>1370.77</v>
      </c>
      <c r="F105" s="32">
        <v>179.72</v>
      </c>
      <c r="G105" s="32" t="e">
        <v>#N/A</v>
      </c>
      <c r="H105" s="32" t="e">
        <v>#N/A</v>
      </c>
      <c r="I105" s="32" t="e">
        <v>#N/A</v>
      </c>
      <c r="J105" s="32" t="e">
        <v>#N/A</v>
      </c>
      <c r="K105" s="33">
        <v>100.06</v>
      </c>
      <c r="L105" s="33">
        <v>179.85</v>
      </c>
      <c r="M105" s="33">
        <v>71.260000000000005</v>
      </c>
      <c r="N105" s="33">
        <v>72.61</v>
      </c>
      <c r="O105" s="33">
        <v>69.290000000000006</v>
      </c>
      <c r="P105" s="33">
        <v>13.48</v>
      </c>
      <c r="Q105" s="33">
        <v>12.72</v>
      </c>
      <c r="R105" s="33">
        <v>0.75</v>
      </c>
      <c r="S105" s="33">
        <v>0.92</v>
      </c>
      <c r="T105" s="33">
        <v>1.1200000000000001</v>
      </c>
      <c r="U105" s="33">
        <v>1.4370000000000001</v>
      </c>
      <c r="V105" s="33">
        <v>1.696</v>
      </c>
      <c r="W105" s="33">
        <v>1.9430000000000001</v>
      </c>
      <c r="X105" s="33">
        <v>1.208</v>
      </c>
      <c r="Y105" s="33">
        <v>1.865</v>
      </c>
      <c r="Z105" s="33">
        <v>8.1519999999999992</v>
      </c>
      <c r="AA105" s="33">
        <v>1.48</v>
      </c>
      <c r="AB105" s="33">
        <v>1.5774999999999999</v>
      </c>
      <c r="AC105" s="33">
        <v>1.6575</v>
      </c>
      <c r="AD105" s="33">
        <v>0.61</v>
      </c>
      <c r="AE105" s="33">
        <v>0.74</v>
      </c>
    </row>
    <row r="106" spans="2:31">
      <c r="B106" s="31">
        <v>44445</v>
      </c>
      <c r="C106" s="32">
        <v>1156.4000000000001</v>
      </c>
      <c r="D106" s="32">
        <v>1054.7</v>
      </c>
      <c r="E106" s="32">
        <v>1377.09</v>
      </c>
      <c r="F106" s="32">
        <v>179.19</v>
      </c>
      <c r="G106" s="32" t="e">
        <v>#N/A</v>
      </c>
      <c r="H106" s="32" t="e">
        <v>#N/A</v>
      </c>
      <c r="I106" s="32" t="e">
        <v>#N/A</v>
      </c>
      <c r="J106" s="32" t="e">
        <v>#N/A</v>
      </c>
      <c r="K106" s="33">
        <v>96.22</v>
      </c>
      <c r="L106" s="33">
        <v>204.25</v>
      </c>
      <c r="M106" s="33">
        <v>69.989999999999995</v>
      </c>
      <c r="N106" s="33">
        <v>72.22</v>
      </c>
      <c r="O106" s="33" t="e">
        <v>#N/A</v>
      </c>
      <c r="P106" s="33">
        <v>13.48</v>
      </c>
      <c r="Q106" s="33">
        <v>12.72</v>
      </c>
      <c r="R106" s="33">
        <v>0.75</v>
      </c>
      <c r="S106" s="33">
        <v>0.92</v>
      </c>
      <c r="T106" s="33">
        <v>1.1200000000000001</v>
      </c>
      <c r="U106" s="33">
        <v>1.4590000000000001</v>
      </c>
      <c r="V106" s="33">
        <v>1.7190000000000001</v>
      </c>
      <c r="W106" s="33">
        <v>1.97</v>
      </c>
      <c r="X106" s="33">
        <v>1.2090000000000001</v>
      </c>
      <c r="Y106" s="33">
        <v>1.881</v>
      </c>
      <c r="Z106" s="33">
        <v>8.1630000000000003</v>
      </c>
      <c r="AA106" s="33">
        <v>1.5024999999999999</v>
      </c>
      <c r="AB106" s="33">
        <v>1.6074999999999999</v>
      </c>
      <c r="AC106" s="33">
        <v>1.6825000000000001</v>
      </c>
      <c r="AD106" s="33">
        <v>0.61499999999999999</v>
      </c>
      <c r="AE106" s="33">
        <v>0.75</v>
      </c>
    </row>
    <row r="107" spans="2:31">
      <c r="B107" s="31">
        <v>44446</v>
      </c>
      <c r="C107" s="32">
        <v>1157.3</v>
      </c>
      <c r="D107" s="32">
        <v>1053.72</v>
      </c>
      <c r="E107" s="32">
        <v>1374.03</v>
      </c>
      <c r="F107" s="32">
        <v>179.49</v>
      </c>
      <c r="G107" s="32">
        <v>30503</v>
      </c>
      <c r="H107" s="32">
        <v>112386</v>
      </c>
      <c r="I107" s="32">
        <v>3533</v>
      </c>
      <c r="J107" s="32">
        <v>1115</v>
      </c>
      <c r="K107" s="33">
        <v>100.01</v>
      </c>
      <c r="L107" s="33">
        <v>167.85</v>
      </c>
      <c r="M107" s="33">
        <v>70.349999999999994</v>
      </c>
      <c r="N107" s="33">
        <v>71.69</v>
      </c>
      <c r="O107" s="33">
        <v>68.349999999999994</v>
      </c>
      <c r="P107" s="33">
        <v>13.48</v>
      </c>
      <c r="Q107" s="33">
        <v>12.72</v>
      </c>
      <c r="R107" s="33">
        <v>0.75</v>
      </c>
      <c r="S107" s="33">
        <v>0.92</v>
      </c>
      <c r="T107" s="33">
        <v>1.1200000000000001</v>
      </c>
      <c r="U107" s="33">
        <v>1.464</v>
      </c>
      <c r="V107" s="33">
        <v>1.716</v>
      </c>
      <c r="W107" s="33">
        <v>1.9750000000000001</v>
      </c>
      <c r="X107" s="33">
        <v>1.208</v>
      </c>
      <c r="Y107" s="33">
        <v>1.8879999999999999</v>
      </c>
      <c r="Z107" s="33">
        <v>8.1679999999999993</v>
      </c>
      <c r="AA107" s="33">
        <v>1.51</v>
      </c>
      <c r="AB107" s="33">
        <v>1.6125</v>
      </c>
      <c r="AC107" s="33">
        <v>1.6950000000000001</v>
      </c>
      <c r="AD107" s="33">
        <v>0.64500000000000002</v>
      </c>
      <c r="AE107" s="33">
        <v>0.78</v>
      </c>
    </row>
    <row r="108" spans="2:31">
      <c r="B108" s="31">
        <v>44447</v>
      </c>
      <c r="C108" s="32">
        <v>1157.9000000000001</v>
      </c>
      <c r="D108" s="32">
        <v>1053.67</v>
      </c>
      <c r="E108" s="32">
        <v>1373.89</v>
      </c>
      <c r="F108" s="32">
        <v>179.46</v>
      </c>
      <c r="G108" s="32" t="e">
        <v>#N/A</v>
      </c>
      <c r="H108" s="32" t="e">
        <v>#N/A</v>
      </c>
      <c r="I108" s="32" t="e">
        <v>#N/A</v>
      </c>
      <c r="J108" s="32" t="e">
        <v>#N/A</v>
      </c>
      <c r="K108" s="33">
        <v>99.91</v>
      </c>
      <c r="L108" s="33">
        <v>156.44</v>
      </c>
      <c r="M108" s="33">
        <v>69.78</v>
      </c>
      <c r="N108" s="33">
        <v>72.599999999999994</v>
      </c>
      <c r="O108" s="33">
        <v>69.3</v>
      </c>
      <c r="P108" s="33">
        <v>13.48</v>
      </c>
      <c r="Q108" s="33">
        <v>12.72</v>
      </c>
      <c r="R108" s="33">
        <v>0.74</v>
      </c>
      <c r="S108" s="33">
        <v>0.92</v>
      </c>
      <c r="T108" s="33">
        <v>1.1200000000000001</v>
      </c>
      <c r="U108" s="33">
        <v>1.4890000000000001</v>
      </c>
      <c r="V108" s="33">
        <v>1.7450000000000001</v>
      </c>
      <c r="W108" s="33">
        <v>2.016</v>
      </c>
      <c r="X108" s="33">
        <v>1.222</v>
      </c>
      <c r="Y108" s="33">
        <v>1.9079999999999999</v>
      </c>
      <c r="Z108" s="33">
        <v>8.1780000000000008</v>
      </c>
      <c r="AA108" s="33">
        <v>1.5375000000000001</v>
      </c>
      <c r="AB108" s="33">
        <v>1.64</v>
      </c>
      <c r="AC108" s="33">
        <v>1.7224999999999999</v>
      </c>
      <c r="AD108" s="33">
        <v>0.67</v>
      </c>
      <c r="AE108" s="33">
        <v>0.81499999999999995</v>
      </c>
    </row>
    <row r="109" spans="2:31">
      <c r="B109" s="31">
        <v>44448</v>
      </c>
      <c r="C109" s="32">
        <v>1164.5</v>
      </c>
      <c r="D109" s="32">
        <v>1049.82</v>
      </c>
      <c r="E109" s="32">
        <v>1371.24</v>
      </c>
      <c r="F109" s="32">
        <v>180.19</v>
      </c>
      <c r="G109" s="32">
        <v>30697</v>
      </c>
      <c r="H109" s="32">
        <v>141687</v>
      </c>
      <c r="I109" s="32">
        <v>9721</v>
      </c>
      <c r="J109" s="32">
        <v>310</v>
      </c>
      <c r="K109" s="33">
        <v>100.27</v>
      </c>
      <c r="L109" s="33">
        <v>176.05</v>
      </c>
      <c r="M109" s="33">
        <v>70.650000000000006</v>
      </c>
      <c r="N109" s="33">
        <v>71.45</v>
      </c>
      <c r="O109" s="33">
        <v>68.14</v>
      </c>
      <c r="P109" s="33">
        <v>13.48</v>
      </c>
      <c r="Q109" s="33">
        <v>12.72</v>
      </c>
      <c r="R109" s="33">
        <v>0.76</v>
      </c>
      <c r="S109" s="33">
        <v>0.93</v>
      </c>
      <c r="T109" s="33">
        <v>1.1200000000000001</v>
      </c>
      <c r="U109" s="33">
        <v>1.4990000000000001</v>
      </c>
      <c r="V109" s="33">
        <v>1.75</v>
      </c>
      <c r="W109" s="33">
        <v>2</v>
      </c>
      <c r="X109" s="33">
        <v>1.2390000000000001</v>
      </c>
      <c r="Y109" s="33">
        <v>1.921</v>
      </c>
      <c r="Z109" s="33">
        <v>8.1839999999999993</v>
      </c>
      <c r="AA109" s="33">
        <v>1.56</v>
      </c>
      <c r="AB109" s="33">
        <v>1.6525000000000001</v>
      </c>
      <c r="AC109" s="33">
        <v>1.7250000000000001</v>
      </c>
      <c r="AD109" s="33">
        <v>0.66500000000000004</v>
      </c>
      <c r="AE109" s="33">
        <v>0.81</v>
      </c>
    </row>
    <row r="110" spans="2:31">
      <c r="B110" s="31">
        <v>44449</v>
      </c>
      <c r="C110" s="32">
        <v>1170.0999999999999</v>
      </c>
      <c r="D110" s="32">
        <v>1056.28</v>
      </c>
      <c r="E110" s="32">
        <v>1376.21</v>
      </c>
      <c r="F110" s="32">
        <v>181.16</v>
      </c>
      <c r="G110" s="32" t="e">
        <v>#N/A</v>
      </c>
      <c r="H110" s="32" t="e">
        <v>#N/A</v>
      </c>
      <c r="I110" s="32" t="e">
        <v>#N/A</v>
      </c>
      <c r="J110" s="32" t="e">
        <v>#N/A</v>
      </c>
      <c r="K110" s="33">
        <v>100.6</v>
      </c>
      <c r="L110" s="33">
        <v>187.05</v>
      </c>
      <c r="M110" s="33">
        <v>70.849999999999994</v>
      </c>
      <c r="N110" s="33">
        <v>72.92</v>
      </c>
      <c r="O110" s="33">
        <v>69.72</v>
      </c>
      <c r="P110" s="33">
        <v>13.48</v>
      </c>
      <c r="Q110" s="33">
        <v>12.72</v>
      </c>
      <c r="R110" s="33">
        <v>0.88</v>
      </c>
      <c r="S110" s="33">
        <v>0.96</v>
      </c>
      <c r="T110" s="33">
        <v>1.1200000000000001</v>
      </c>
      <c r="U110" s="33">
        <v>1.5009999999999999</v>
      </c>
      <c r="V110" s="33">
        <v>1.75</v>
      </c>
      <c r="W110" s="33">
        <v>2.0059999999999998</v>
      </c>
      <c r="X110" s="33">
        <v>1.2629999999999999</v>
      </c>
      <c r="Y110" s="33">
        <v>1.9359999999999999</v>
      </c>
      <c r="Z110" s="33">
        <v>8.1859999999999999</v>
      </c>
      <c r="AA110" s="33">
        <v>1.5449999999999999</v>
      </c>
      <c r="AB110" s="33">
        <v>1.6325000000000001</v>
      </c>
      <c r="AC110" s="33">
        <v>1.71</v>
      </c>
      <c r="AD110" s="33">
        <v>0.68500000000000005</v>
      </c>
      <c r="AE110" s="33">
        <v>0.81</v>
      </c>
    </row>
    <row r="111" spans="2:31">
      <c r="B111" s="31">
        <v>44452</v>
      </c>
      <c r="C111" s="32">
        <v>1170.4000000000001</v>
      </c>
      <c r="D111" s="32">
        <v>1065.81</v>
      </c>
      <c r="E111" s="32">
        <v>1383.35</v>
      </c>
      <c r="F111" s="32">
        <v>181.44</v>
      </c>
      <c r="G111" s="32" t="e">
        <v>#N/A</v>
      </c>
      <c r="H111" s="32" t="e">
        <v>#N/A</v>
      </c>
      <c r="I111" s="32" t="e">
        <v>#N/A</v>
      </c>
      <c r="J111" s="32" t="e">
        <v>#N/A</v>
      </c>
      <c r="K111" s="33">
        <v>102.36</v>
      </c>
      <c r="L111" s="33">
        <v>126.52</v>
      </c>
      <c r="M111" s="33">
        <v>71.73</v>
      </c>
      <c r="N111" s="33">
        <v>73.510000000000005</v>
      </c>
      <c r="O111" s="33">
        <v>70.45</v>
      </c>
      <c r="P111" s="33">
        <v>13.48</v>
      </c>
      <c r="Q111" s="33">
        <v>12.72</v>
      </c>
      <c r="R111" s="33">
        <v>0.86</v>
      </c>
      <c r="S111" s="33">
        <v>1</v>
      </c>
      <c r="T111" s="33">
        <v>1.1299999999999999</v>
      </c>
      <c r="U111" s="33">
        <v>1.5249999999999999</v>
      </c>
      <c r="V111" s="33">
        <v>1.76</v>
      </c>
      <c r="W111" s="33">
        <v>2.0369999999999999</v>
      </c>
      <c r="X111" s="33">
        <v>1.3009999999999999</v>
      </c>
      <c r="Y111" s="33">
        <v>1.962</v>
      </c>
      <c r="Z111" s="33">
        <v>8.202</v>
      </c>
      <c r="AA111" s="33">
        <v>1.5774999999999999</v>
      </c>
      <c r="AB111" s="33">
        <v>1.6675</v>
      </c>
      <c r="AC111" s="33">
        <v>1.75</v>
      </c>
      <c r="AD111" s="33">
        <v>0.67</v>
      </c>
      <c r="AE111" s="33">
        <v>0.79</v>
      </c>
    </row>
    <row r="112" spans="2:31">
      <c r="B112" s="31">
        <v>44453</v>
      </c>
      <c r="C112" s="32">
        <v>1174.3</v>
      </c>
      <c r="D112" s="32">
        <v>1065.3599999999999</v>
      </c>
      <c r="E112" s="32">
        <v>1382.48</v>
      </c>
      <c r="F112" s="32">
        <v>182.19</v>
      </c>
      <c r="G112" s="32">
        <v>31700</v>
      </c>
      <c r="H112" s="32">
        <v>137498</v>
      </c>
      <c r="I112" s="32">
        <v>14003</v>
      </c>
      <c r="J112" s="32">
        <v>1690</v>
      </c>
      <c r="K112" s="33">
        <v>103.19</v>
      </c>
      <c r="L112" s="33">
        <v>122.37</v>
      </c>
      <c r="M112" s="33">
        <v>72.290000000000006</v>
      </c>
      <c r="N112" s="33">
        <v>73.599999999999994</v>
      </c>
      <c r="O112" s="33">
        <v>70.459999999999994</v>
      </c>
      <c r="P112" s="33">
        <v>13.48</v>
      </c>
      <c r="Q112" s="33">
        <v>12.72</v>
      </c>
      <c r="R112" s="33">
        <v>0.78</v>
      </c>
      <c r="S112" s="33">
        <v>1</v>
      </c>
      <c r="T112" s="33">
        <v>1.1399999999999999</v>
      </c>
      <c r="U112" s="33">
        <v>1.5349999999999999</v>
      </c>
      <c r="V112" s="33">
        <v>1.7749999999999999</v>
      </c>
      <c r="W112" s="33">
        <v>2.06</v>
      </c>
      <c r="X112" s="33">
        <v>1.319</v>
      </c>
      <c r="Y112" s="33">
        <v>1.9750000000000001</v>
      </c>
      <c r="Z112" s="33">
        <v>8.2119999999999997</v>
      </c>
      <c r="AA112" s="33">
        <v>1.61</v>
      </c>
      <c r="AB112" s="33">
        <v>1.7</v>
      </c>
      <c r="AC112" s="33">
        <v>1.78</v>
      </c>
      <c r="AD112" s="33">
        <v>0.66500000000000004</v>
      </c>
      <c r="AE112" s="33">
        <v>0.78500000000000003</v>
      </c>
    </row>
    <row r="113" spans="2:31">
      <c r="B113" s="31">
        <v>44454</v>
      </c>
      <c r="C113" s="32">
        <v>1172.2</v>
      </c>
      <c r="D113" s="32">
        <v>1067.4000000000001</v>
      </c>
      <c r="E113" s="32">
        <v>1386.85</v>
      </c>
      <c r="F113" s="32">
        <v>181.94</v>
      </c>
      <c r="G113" s="32" t="e">
        <v>#N/A</v>
      </c>
      <c r="H113" s="32" t="e">
        <v>#N/A</v>
      </c>
      <c r="I113" s="32" t="e">
        <v>#N/A</v>
      </c>
      <c r="J113" s="32" t="e">
        <v>#N/A</v>
      </c>
      <c r="K113" s="33">
        <v>103.99</v>
      </c>
      <c r="L113" s="33">
        <v>121.84</v>
      </c>
      <c r="M113" s="33">
        <v>72.260000000000005</v>
      </c>
      <c r="N113" s="33">
        <v>75.459999999999994</v>
      </c>
      <c r="O113" s="33">
        <v>72.61</v>
      </c>
      <c r="P113" s="33">
        <v>13.48</v>
      </c>
      <c r="Q113" s="33">
        <v>12.72</v>
      </c>
      <c r="R113" s="33">
        <v>0.76</v>
      </c>
      <c r="S113" s="33">
        <v>1.01</v>
      </c>
      <c r="T113" s="33">
        <v>1.1499999999999999</v>
      </c>
      <c r="U113" s="33">
        <v>1.492</v>
      </c>
      <c r="V113" s="33">
        <v>1.738</v>
      </c>
      <c r="W113" s="33">
        <v>2.0249999999999999</v>
      </c>
      <c r="X113" s="33">
        <v>1.319</v>
      </c>
      <c r="Y113" s="33">
        <v>1.9419999999999999</v>
      </c>
      <c r="Z113" s="33">
        <v>8.18</v>
      </c>
      <c r="AA113" s="33">
        <v>1.5625</v>
      </c>
      <c r="AB113" s="33">
        <v>1.66</v>
      </c>
      <c r="AC113" s="33">
        <v>1.7450000000000001</v>
      </c>
      <c r="AD113" s="33">
        <v>0.65</v>
      </c>
      <c r="AE113" s="33">
        <v>0.77500000000000002</v>
      </c>
    </row>
    <row r="114" spans="2:31">
      <c r="B114" s="31">
        <v>44455</v>
      </c>
      <c r="C114" s="32">
        <v>1171.7</v>
      </c>
      <c r="D114" s="32">
        <v>1068.4000000000001</v>
      </c>
      <c r="E114" s="32">
        <v>1383.37</v>
      </c>
      <c r="F114" s="32">
        <v>181.93</v>
      </c>
      <c r="G114" s="32">
        <v>32059</v>
      </c>
      <c r="H114" s="32">
        <v>116836</v>
      </c>
      <c r="I114" s="32">
        <v>12726</v>
      </c>
      <c r="J114" s="32">
        <v>1853</v>
      </c>
      <c r="K114" s="33">
        <v>103.85</v>
      </c>
      <c r="L114" s="33">
        <v>119.04</v>
      </c>
      <c r="M114" s="33">
        <v>73.09</v>
      </c>
      <c r="N114" s="33">
        <v>75.67</v>
      </c>
      <c r="O114" s="33">
        <v>72.61</v>
      </c>
      <c r="P114" s="33">
        <v>13.48</v>
      </c>
      <c r="Q114" s="33">
        <v>12.72</v>
      </c>
      <c r="R114" s="33">
        <v>0.75</v>
      </c>
      <c r="S114" s="33">
        <v>1.01</v>
      </c>
      <c r="T114" s="33">
        <v>1.1599999999999999</v>
      </c>
      <c r="U114" s="33">
        <v>1.51</v>
      </c>
      <c r="V114" s="33">
        <v>1.762</v>
      </c>
      <c r="W114" s="33">
        <v>2.0430000000000001</v>
      </c>
      <c r="X114" s="33">
        <v>1.323</v>
      </c>
      <c r="Y114" s="33">
        <v>1.958</v>
      </c>
      <c r="Z114" s="33">
        <v>8.1910000000000007</v>
      </c>
      <c r="AA114" s="33">
        <v>1.58</v>
      </c>
      <c r="AB114" s="33">
        <v>1.6775</v>
      </c>
      <c r="AC114" s="33">
        <v>1.7625</v>
      </c>
      <c r="AD114" s="33">
        <v>0.67</v>
      </c>
      <c r="AE114" s="33">
        <v>0.78500000000000003</v>
      </c>
    </row>
    <row r="115" spans="2:31">
      <c r="B115" s="31">
        <v>44456</v>
      </c>
      <c r="C115" s="32">
        <v>1169.0999999999999</v>
      </c>
      <c r="D115" s="32">
        <v>1071.6600000000001</v>
      </c>
      <c r="E115" s="32">
        <v>1384.77</v>
      </c>
      <c r="F115" s="32">
        <v>181.9</v>
      </c>
      <c r="G115" s="32" t="e">
        <v>#N/A</v>
      </c>
      <c r="H115" s="32" t="e">
        <v>#N/A</v>
      </c>
      <c r="I115" s="32" t="e">
        <v>#N/A</v>
      </c>
      <c r="J115" s="32" t="e">
        <v>#N/A</v>
      </c>
      <c r="K115" s="33">
        <v>102.22</v>
      </c>
      <c r="L115" s="33">
        <v>121.33</v>
      </c>
      <c r="M115" s="33">
        <v>73.06</v>
      </c>
      <c r="N115" s="33">
        <v>75.34</v>
      </c>
      <c r="O115" s="33">
        <v>71.97</v>
      </c>
      <c r="P115" s="33">
        <v>13.48</v>
      </c>
      <c r="Q115" s="33">
        <v>12.72</v>
      </c>
      <c r="R115" s="33">
        <v>0.77</v>
      </c>
      <c r="S115" s="33">
        <v>1.01</v>
      </c>
      <c r="T115" s="33">
        <v>1.17</v>
      </c>
      <c r="U115" s="33">
        <v>1.5349999999999999</v>
      </c>
      <c r="V115" s="33">
        <v>1.79</v>
      </c>
      <c r="W115" s="33">
        <v>2.0680000000000001</v>
      </c>
      <c r="X115" s="33">
        <v>1.3280000000000001</v>
      </c>
      <c r="Y115" s="33">
        <v>1.978</v>
      </c>
      <c r="Z115" s="33">
        <v>8.2050000000000001</v>
      </c>
      <c r="AA115" s="33">
        <v>1.6025</v>
      </c>
      <c r="AB115" s="33">
        <v>1.7124999999999999</v>
      </c>
      <c r="AC115" s="33">
        <v>1.7949999999999999</v>
      </c>
      <c r="AD115" s="33">
        <v>0.66</v>
      </c>
      <c r="AE115" s="33">
        <v>0.77500000000000002</v>
      </c>
    </row>
    <row r="116" spans="2:31">
      <c r="B116" s="31">
        <v>44459</v>
      </c>
      <c r="C116" s="32">
        <v>1169.0999999999999</v>
      </c>
      <c r="D116" s="32">
        <v>1071.6600000000001</v>
      </c>
      <c r="E116" s="32">
        <v>1384.77</v>
      </c>
      <c r="F116" s="32">
        <v>181.9</v>
      </c>
      <c r="G116" s="32" t="e">
        <v>#N/A</v>
      </c>
      <c r="H116" s="32" t="e">
        <v>#N/A</v>
      </c>
      <c r="I116" s="32" t="e">
        <v>#N/A</v>
      </c>
      <c r="J116" s="32" t="e">
        <v>#N/A</v>
      </c>
      <c r="K116" s="33">
        <v>72.61</v>
      </c>
      <c r="L116" s="33">
        <v>96.15</v>
      </c>
      <c r="M116" s="33">
        <v>72.13</v>
      </c>
      <c r="N116" s="33">
        <v>73.92</v>
      </c>
      <c r="O116" s="33">
        <v>70.290000000000006</v>
      </c>
      <c r="P116" s="33">
        <v>13.48</v>
      </c>
      <c r="Q116" s="33">
        <v>12.72</v>
      </c>
      <c r="R116" s="33" t="e">
        <v>#N/A</v>
      </c>
      <c r="S116" s="33" t="e">
        <v>#N/A</v>
      </c>
      <c r="T116" s="33" t="e">
        <v>#N/A</v>
      </c>
      <c r="U116" s="33" t="e">
        <v>#N/A</v>
      </c>
      <c r="V116" s="33" t="e">
        <v>#N/A</v>
      </c>
      <c r="W116" s="33" t="e">
        <v>#N/A</v>
      </c>
      <c r="X116" s="33" t="e">
        <v>#N/A</v>
      </c>
      <c r="Y116" s="33" t="e">
        <v>#N/A</v>
      </c>
      <c r="Z116" s="33" t="e">
        <v>#N/A</v>
      </c>
      <c r="AA116" s="33" t="e">
        <v>#N/A</v>
      </c>
      <c r="AB116" s="33" t="e">
        <v>#N/A</v>
      </c>
      <c r="AC116" s="33" t="e">
        <v>#N/A</v>
      </c>
      <c r="AD116" s="33" t="e">
        <v>#N/A</v>
      </c>
      <c r="AE116" s="33" t="e">
        <v>#N/A</v>
      </c>
    </row>
    <row r="117" spans="2:31">
      <c r="B117" s="31">
        <v>44460</v>
      </c>
      <c r="C117" s="32">
        <v>1169.0999999999999</v>
      </c>
      <c r="D117" s="32">
        <v>1071.6600000000001</v>
      </c>
      <c r="E117" s="32">
        <v>1384.77</v>
      </c>
      <c r="F117" s="32">
        <v>181.9</v>
      </c>
      <c r="G117" s="32" t="e">
        <v>#N/A</v>
      </c>
      <c r="H117" s="32" t="e">
        <v>#N/A</v>
      </c>
      <c r="I117" s="32" t="e">
        <v>#N/A</v>
      </c>
      <c r="J117" s="32" t="e">
        <v>#N/A</v>
      </c>
      <c r="K117" s="33">
        <v>68.03</v>
      </c>
      <c r="L117" s="33">
        <v>112.09</v>
      </c>
      <c r="M117" s="33">
        <v>72.900000000000006</v>
      </c>
      <c r="N117" s="33">
        <v>74.36</v>
      </c>
      <c r="O117" s="33">
        <v>70.56</v>
      </c>
      <c r="P117" s="33">
        <v>13.48</v>
      </c>
      <c r="Q117" s="33">
        <v>12.72</v>
      </c>
      <c r="R117" s="33" t="e">
        <v>#N/A</v>
      </c>
      <c r="S117" s="33" t="e">
        <v>#N/A</v>
      </c>
      <c r="T117" s="33" t="e">
        <v>#N/A</v>
      </c>
      <c r="U117" s="33" t="e">
        <v>#N/A</v>
      </c>
      <c r="V117" s="33" t="e">
        <v>#N/A</v>
      </c>
      <c r="W117" s="33" t="e">
        <v>#N/A</v>
      </c>
      <c r="X117" s="33" t="e">
        <v>#N/A</v>
      </c>
      <c r="Y117" s="33" t="e">
        <v>#N/A</v>
      </c>
      <c r="Z117" s="33" t="e">
        <v>#N/A</v>
      </c>
      <c r="AA117" s="33" t="e">
        <v>#N/A</v>
      </c>
      <c r="AB117" s="33" t="e">
        <v>#N/A</v>
      </c>
      <c r="AC117" s="33" t="e">
        <v>#N/A</v>
      </c>
      <c r="AD117" s="33" t="e">
        <v>#N/A</v>
      </c>
      <c r="AE117" s="33" t="e">
        <v>#N/A</v>
      </c>
    </row>
    <row r="118" spans="2:31">
      <c r="B118" s="31">
        <v>44461</v>
      </c>
      <c r="C118" s="32">
        <v>1169.0999999999999</v>
      </c>
      <c r="D118" s="32">
        <v>1071.6600000000001</v>
      </c>
      <c r="E118" s="32">
        <v>1384.77</v>
      </c>
      <c r="F118" s="32">
        <v>181.9</v>
      </c>
      <c r="G118" s="32" t="e">
        <v>#N/A</v>
      </c>
      <c r="H118" s="32" t="e">
        <v>#N/A</v>
      </c>
      <c r="I118" s="32" t="e">
        <v>#N/A</v>
      </c>
      <c r="J118" s="32" t="e">
        <v>#N/A</v>
      </c>
      <c r="K118" s="33">
        <v>76.040000000000006</v>
      </c>
      <c r="L118" s="33">
        <v>112.91</v>
      </c>
      <c r="M118" s="33">
        <v>73.3</v>
      </c>
      <c r="N118" s="33">
        <v>76.19</v>
      </c>
      <c r="O118" s="33">
        <v>72.23</v>
      </c>
      <c r="P118" s="33">
        <v>13.48</v>
      </c>
      <c r="Q118" s="33">
        <v>12.72</v>
      </c>
      <c r="R118" s="33" t="e">
        <v>#N/A</v>
      </c>
      <c r="S118" s="33" t="e">
        <v>#N/A</v>
      </c>
      <c r="T118" s="33" t="e">
        <v>#N/A</v>
      </c>
      <c r="U118" s="33" t="e">
        <v>#N/A</v>
      </c>
      <c r="V118" s="33" t="e">
        <v>#N/A</v>
      </c>
      <c r="W118" s="33" t="e">
        <v>#N/A</v>
      </c>
      <c r="X118" s="33" t="e">
        <v>#N/A</v>
      </c>
      <c r="Y118" s="33" t="e">
        <v>#N/A</v>
      </c>
      <c r="Z118" s="33" t="e">
        <v>#N/A</v>
      </c>
      <c r="AA118" s="33" t="e">
        <v>#N/A</v>
      </c>
      <c r="AB118" s="33" t="e">
        <v>#N/A</v>
      </c>
      <c r="AC118" s="33" t="e">
        <v>#N/A</v>
      </c>
      <c r="AD118" s="33" t="e">
        <v>#N/A</v>
      </c>
      <c r="AE118" s="33" t="e">
        <v>#N/A</v>
      </c>
    </row>
    <row r="119" spans="2:31">
      <c r="B119" s="31">
        <v>44462</v>
      </c>
      <c r="C119" s="32">
        <v>1177.5999999999999</v>
      </c>
      <c r="D119" s="32">
        <v>1065.58</v>
      </c>
      <c r="E119" s="32">
        <v>1375.56</v>
      </c>
      <c r="F119" s="32">
        <v>182.5</v>
      </c>
      <c r="G119" s="32">
        <v>32536</v>
      </c>
      <c r="H119" s="32">
        <v>119659</v>
      </c>
      <c r="I119" s="32">
        <v>19702</v>
      </c>
      <c r="J119" s="32">
        <v>1887</v>
      </c>
      <c r="K119" s="33">
        <v>97.45</v>
      </c>
      <c r="L119" s="33">
        <v>142.87</v>
      </c>
      <c r="M119" s="33">
        <v>74.11</v>
      </c>
      <c r="N119" s="33">
        <v>77.25</v>
      </c>
      <c r="O119" s="33">
        <v>73.3</v>
      </c>
      <c r="P119" s="33">
        <v>13.48</v>
      </c>
      <c r="Q119" s="33">
        <v>12.72</v>
      </c>
      <c r="R119" s="33">
        <v>0.75</v>
      </c>
      <c r="S119" s="33">
        <v>1.02</v>
      </c>
      <c r="T119" s="33">
        <v>1.18</v>
      </c>
      <c r="U119" s="33">
        <v>1.5580000000000001</v>
      </c>
      <c r="V119" s="33">
        <v>1.8149999999999999</v>
      </c>
      <c r="W119" s="33">
        <v>2.0990000000000002</v>
      </c>
      <c r="X119" s="33">
        <v>1.333</v>
      </c>
      <c r="Y119" s="33">
        <v>1.996</v>
      </c>
      <c r="Z119" s="33">
        <v>8.218</v>
      </c>
      <c r="AA119" s="33">
        <v>1.63</v>
      </c>
      <c r="AB119" s="33">
        <v>1.74</v>
      </c>
      <c r="AC119" s="33">
        <v>1.825</v>
      </c>
      <c r="AD119" s="33">
        <v>0.63</v>
      </c>
      <c r="AE119" s="33">
        <v>0.73</v>
      </c>
    </row>
    <row r="120" spans="2:31">
      <c r="B120" s="31">
        <v>44463</v>
      </c>
      <c r="C120" s="32">
        <v>1181.7</v>
      </c>
      <c r="D120" s="32">
        <v>1072.6400000000001</v>
      </c>
      <c r="E120" s="32">
        <v>1377.09</v>
      </c>
      <c r="F120" s="32">
        <v>182.19</v>
      </c>
      <c r="G120" s="32" t="e">
        <v>#N/A</v>
      </c>
      <c r="H120" s="32" t="e">
        <v>#N/A</v>
      </c>
      <c r="I120" s="32" t="e">
        <v>#N/A</v>
      </c>
      <c r="J120" s="32" t="e">
        <v>#N/A</v>
      </c>
      <c r="K120" s="33">
        <v>105.52</v>
      </c>
      <c r="L120" s="33">
        <v>151.69999999999999</v>
      </c>
      <c r="M120" s="33">
        <v>74.77</v>
      </c>
      <c r="N120" s="33">
        <v>78.09</v>
      </c>
      <c r="O120" s="33">
        <v>73.98</v>
      </c>
      <c r="P120" s="33">
        <v>13.48</v>
      </c>
      <c r="Q120" s="33">
        <v>12.72</v>
      </c>
      <c r="R120" s="33">
        <v>0.75</v>
      </c>
      <c r="S120" s="33">
        <v>1.02</v>
      </c>
      <c r="T120" s="33">
        <v>1.18</v>
      </c>
      <c r="U120" s="33">
        <v>1.575</v>
      </c>
      <c r="V120" s="33">
        <v>1.859</v>
      </c>
      <c r="W120" s="33">
        <v>2.1520000000000001</v>
      </c>
      <c r="X120" s="33">
        <v>1.335</v>
      </c>
      <c r="Y120" s="33">
        <v>2.0169999999999999</v>
      </c>
      <c r="Z120" s="33">
        <v>8.2319999999999993</v>
      </c>
      <c r="AA120" s="33">
        <v>1.635</v>
      </c>
      <c r="AB120" s="33">
        <v>1.7749999999999999</v>
      </c>
      <c r="AC120" s="33">
        <v>1.8725000000000001</v>
      </c>
      <c r="AD120" s="33">
        <v>0.64500000000000002</v>
      </c>
      <c r="AE120" s="33">
        <v>0.76500000000000001</v>
      </c>
    </row>
    <row r="121" spans="2:31">
      <c r="B121" s="31">
        <v>44466</v>
      </c>
      <c r="C121" s="32">
        <v>1175.3</v>
      </c>
      <c r="D121" s="32">
        <v>1071.45</v>
      </c>
      <c r="E121" s="32">
        <v>1387.55</v>
      </c>
      <c r="F121" s="32">
        <v>181.89</v>
      </c>
      <c r="G121" s="32" t="e">
        <v>#N/A</v>
      </c>
      <c r="H121" s="32" t="e">
        <v>#N/A</v>
      </c>
      <c r="I121" s="32" t="e">
        <v>#N/A</v>
      </c>
      <c r="J121" s="32" t="e">
        <v>#N/A</v>
      </c>
      <c r="K121" s="33">
        <v>105.36</v>
      </c>
      <c r="L121" s="33">
        <v>153.72999999999999</v>
      </c>
      <c r="M121" s="33">
        <v>76.17</v>
      </c>
      <c r="N121" s="33">
        <v>79.53</v>
      </c>
      <c r="O121" s="33">
        <v>75.45</v>
      </c>
      <c r="P121" s="33">
        <v>13.48</v>
      </c>
      <c r="Q121" s="33">
        <v>12.72</v>
      </c>
      <c r="R121" s="33">
        <v>0.72</v>
      </c>
      <c r="S121" s="33">
        <v>1.03</v>
      </c>
      <c r="T121" s="33">
        <v>1.18</v>
      </c>
      <c r="U121" s="33">
        <v>1.5660000000000001</v>
      </c>
      <c r="V121" s="33">
        <v>1.8879999999999999</v>
      </c>
      <c r="W121" s="33">
        <v>2.1680000000000001</v>
      </c>
      <c r="X121" s="33">
        <v>1.335</v>
      </c>
      <c r="Y121" s="33">
        <v>2.0150000000000001</v>
      </c>
      <c r="Z121" s="33">
        <v>8.2270000000000003</v>
      </c>
      <c r="AA121" s="33">
        <v>1.635</v>
      </c>
      <c r="AB121" s="33">
        <v>1.77</v>
      </c>
      <c r="AC121" s="33">
        <v>1.865</v>
      </c>
      <c r="AD121" s="33">
        <v>0.63</v>
      </c>
      <c r="AE121" s="33">
        <v>0.75</v>
      </c>
    </row>
    <row r="122" spans="2:31">
      <c r="B122" s="31">
        <v>44467</v>
      </c>
      <c r="C122" s="32">
        <v>1175.9000000000001</v>
      </c>
      <c r="D122" s="32">
        <v>1060.79</v>
      </c>
      <c r="E122" s="32">
        <v>1377.45</v>
      </c>
      <c r="F122" s="32">
        <v>182.07</v>
      </c>
      <c r="G122" s="32">
        <v>32845</v>
      </c>
      <c r="H122" s="32">
        <v>132913</v>
      </c>
      <c r="I122" s="32">
        <v>25226</v>
      </c>
      <c r="J122" s="32">
        <v>2655</v>
      </c>
      <c r="K122" s="33">
        <v>106.18</v>
      </c>
      <c r="L122" s="33">
        <v>167.53</v>
      </c>
      <c r="M122" s="33">
        <v>77.34</v>
      </c>
      <c r="N122" s="33">
        <v>79.09</v>
      </c>
      <c r="O122" s="33">
        <v>75.290000000000006</v>
      </c>
      <c r="P122" s="33">
        <v>13.48</v>
      </c>
      <c r="Q122" s="33">
        <v>12.72</v>
      </c>
      <c r="R122" s="33">
        <v>0.76</v>
      </c>
      <c r="S122" s="33">
        <v>1.04</v>
      </c>
      <c r="T122" s="33">
        <v>1.18</v>
      </c>
      <c r="U122" s="33">
        <v>1.609</v>
      </c>
      <c r="V122" s="33">
        <v>1.95</v>
      </c>
      <c r="W122" s="33">
        <v>2.2559999999999998</v>
      </c>
      <c r="X122" s="33">
        <v>1.357</v>
      </c>
      <c r="Y122" s="33">
        <v>2.0609999999999999</v>
      </c>
      <c r="Z122" s="33">
        <v>8.26</v>
      </c>
      <c r="AA122" s="33">
        <v>1.6950000000000001</v>
      </c>
      <c r="AB122" s="33">
        <v>1.845</v>
      </c>
      <c r="AC122" s="33">
        <v>1.9524999999999999</v>
      </c>
      <c r="AD122" s="33">
        <v>0.65500000000000003</v>
      </c>
      <c r="AE122" s="33">
        <v>0.78500000000000003</v>
      </c>
    </row>
    <row r="123" spans="2:31">
      <c r="B123" s="31">
        <v>44468</v>
      </c>
      <c r="C123" s="32">
        <v>1182</v>
      </c>
      <c r="D123" s="32">
        <v>1059.3699999999999</v>
      </c>
      <c r="E123" s="32">
        <v>1375.16</v>
      </c>
      <c r="F123" s="32">
        <v>183.03</v>
      </c>
      <c r="G123" s="32" t="e">
        <v>#N/A</v>
      </c>
      <c r="H123" s="32" t="e">
        <v>#N/A</v>
      </c>
      <c r="I123" s="32" t="e">
        <v>#N/A</v>
      </c>
      <c r="J123" s="32" t="e">
        <v>#N/A</v>
      </c>
      <c r="K123" s="33">
        <v>105.03</v>
      </c>
      <c r="L123" s="33">
        <v>128.16</v>
      </c>
      <c r="M123" s="33">
        <v>75.7</v>
      </c>
      <c r="N123" s="33">
        <v>78.64</v>
      </c>
      <c r="O123" s="33">
        <v>74.83</v>
      </c>
      <c r="P123" s="33">
        <v>13.48</v>
      </c>
      <c r="Q123" s="33">
        <v>12.72</v>
      </c>
      <c r="R123" s="33">
        <v>0.73</v>
      </c>
      <c r="S123" s="33">
        <v>1.04</v>
      </c>
      <c r="T123" s="33">
        <v>1.18</v>
      </c>
      <c r="U123" s="33">
        <v>1.603</v>
      </c>
      <c r="V123" s="33">
        <v>1.9330000000000001</v>
      </c>
      <c r="W123" s="33">
        <v>2.2229999999999999</v>
      </c>
      <c r="X123" s="33">
        <v>1.3520000000000001</v>
      </c>
      <c r="Y123" s="33">
        <v>2.0569999999999999</v>
      </c>
      <c r="Z123" s="33">
        <v>8.25</v>
      </c>
      <c r="AA123" s="33">
        <v>1.66</v>
      </c>
      <c r="AB123" s="33">
        <v>1.79</v>
      </c>
      <c r="AC123" s="33">
        <v>1.885</v>
      </c>
      <c r="AD123" s="33">
        <v>0.63500000000000001</v>
      </c>
      <c r="AE123" s="33">
        <v>0.77500000000000002</v>
      </c>
    </row>
    <row r="124" spans="2:31">
      <c r="B124" s="31">
        <v>44469</v>
      </c>
      <c r="C124" s="32">
        <v>1184.9000000000001</v>
      </c>
      <c r="D124" s="32">
        <v>1059.3800000000001</v>
      </c>
      <c r="E124" s="32">
        <v>1381.23</v>
      </c>
      <c r="F124" s="32">
        <v>183.03</v>
      </c>
      <c r="G124" s="32">
        <v>32833</v>
      </c>
      <c r="H124" s="32">
        <v>111592</v>
      </c>
      <c r="I124" s="32">
        <v>16333</v>
      </c>
      <c r="J124" s="32">
        <v>979</v>
      </c>
      <c r="K124" s="33">
        <v>106.67</v>
      </c>
      <c r="L124" s="33">
        <v>125.99</v>
      </c>
      <c r="M124" s="33">
        <v>75.92</v>
      </c>
      <c r="N124" s="33">
        <v>78.52</v>
      </c>
      <c r="O124" s="33">
        <v>75.03</v>
      </c>
      <c r="P124" s="33">
        <v>13.48</v>
      </c>
      <c r="Q124" s="33">
        <v>12.72</v>
      </c>
      <c r="R124" s="33">
        <v>0.92</v>
      </c>
      <c r="S124" s="33">
        <v>1.04</v>
      </c>
      <c r="T124" s="33">
        <v>1.18</v>
      </c>
      <c r="U124" s="33">
        <v>1.593</v>
      </c>
      <c r="V124" s="33">
        <v>1.929</v>
      </c>
      <c r="W124" s="33">
        <v>2.2370000000000001</v>
      </c>
      <c r="X124" s="33">
        <v>1.3540000000000001</v>
      </c>
      <c r="Y124" s="33">
        <v>2.0489999999999999</v>
      </c>
      <c r="Z124" s="33">
        <v>8.2439999999999998</v>
      </c>
      <c r="AA124" s="33">
        <v>1.6850000000000001</v>
      </c>
      <c r="AB124" s="33">
        <v>1.825</v>
      </c>
      <c r="AC124" s="33">
        <v>1.93</v>
      </c>
      <c r="AD124" s="33">
        <v>0.64500000000000002</v>
      </c>
      <c r="AE124" s="33">
        <v>0.77</v>
      </c>
    </row>
    <row r="125" spans="2:31">
      <c r="B125" s="31">
        <v>44470</v>
      </c>
      <c r="C125" s="32">
        <v>1185.2</v>
      </c>
      <c r="D125" s="32">
        <v>1058.18</v>
      </c>
      <c r="E125" s="32">
        <v>1374.31</v>
      </c>
      <c r="F125" s="32">
        <v>183.08</v>
      </c>
      <c r="G125" s="32" t="e">
        <v>#N/A</v>
      </c>
      <c r="H125" s="32" t="e">
        <v>#N/A</v>
      </c>
      <c r="I125" s="32" t="e">
        <v>#N/A</v>
      </c>
      <c r="J125" s="32" t="e">
        <v>#N/A</v>
      </c>
      <c r="K125" s="33">
        <v>110.87</v>
      </c>
      <c r="L125" s="33">
        <v>133.49</v>
      </c>
      <c r="M125" s="33">
        <v>75.680000000000007</v>
      </c>
      <c r="N125" s="33">
        <v>79.28</v>
      </c>
      <c r="O125" s="33">
        <v>75.88</v>
      </c>
      <c r="P125" s="33">
        <v>14.19</v>
      </c>
      <c r="Q125" s="33">
        <v>13.43</v>
      </c>
      <c r="R125" s="33">
        <v>0.71</v>
      </c>
      <c r="S125" s="33">
        <v>1.04</v>
      </c>
      <c r="T125" s="33">
        <v>1.18</v>
      </c>
      <c r="U125" s="33">
        <v>1.633</v>
      </c>
      <c r="V125" s="33">
        <v>1.9610000000000001</v>
      </c>
      <c r="W125" s="33">
        <v>2.258</v>
      </c>
      <c r="X125" s="33">
        <v>1.367</v>
      </c>
      <c r="Y125" s="33">
        <v>2.0870000000000002</v>
      </c>
      <c r="Z125" s="33">
        <v>8.2629999999999999</v>
      </c>
      <c r="AA125" s="33">
        <v>1.72</v>
      </c>
      <c r="AB125" s="33">
        <v>1.85</v>
      </c>
      <c r="AC125" s="33">
        <v>1.9475</v>
      </c>
      <c r="AD125" s="33">
        <v>0.68</v>
      </c>
      <c r="AE125" s="33">
        <v>0.79</v>
      </c>
    </row>
    <row r="126" spans="2:31">
      <c r="B126" s="31">
        <v>44473</v>
      </c>
      <c r="C126" s="32">
        <v>1185.2</v>
      </c>
      <c r="D126" s="32">
        <v>1058.18</v>
      </c>
      <c r="E126" s="32">
        <v>1374.31</v>
      </c>
      <c r="F126" s="32">
        <v>183.08</v>
      </c>
      <c r="G126" s="32" t="e">
        <v>#N/A</v>
      </c>
      <c r="H126" s="32" t="e">
        <v>#N/A</v>
      </c>
      <c r="I126" s="32" t="e">
        <v>#N/A</v>
      </c>
      <c r="J126" s="32" t="e">
        <v>#N/A</v>
      </c>
      <c r="K126" s="33">
        <v>111.31</v>
      </c>
      <c r="L126" s="33">
        <v>129.54</v>
      </c>
      <c r="M126" s="33">
        <v>77.17</v>
      </c>
      <c r="N126" s="33">
        <v>81.260000000000005</v>
      </c>
      <c r="O126" s="33">
        <v>77.62</v>
      </c>
      <c r="P126" s="33">
        <v>14.19</v>
      </c>
      <c r="Q126" s="33">
        <v>13.43</v>
      </c>
      <c r="R126" s="33" t="e">
        <v>#N/A</v>
      </c>
      <c r="S126" s="33" t="e">
        <v>#N/A</v>
      </c>
      <c r="T126" s="33" t="e">
        <v>#N/A</v>
      </c>
      <c r="U126" s="33" t="e">
        <v>#N/A</v>
      </c>
      <c r="V126" s="33" t="e">
        <v>#N/A</v>
      </c>
      <c r="W126" s="33" t="e">
        <v>#N/A</v>
      </c>
      <c r="X126" s="33" t="e">
        <v>#N/A</v>
      </c>
      <c r="Y126" s="33" t="e">
        <v>#N/A</v>
      </c>
      <c r="Z126" s="33" t="e">
        <v>#N/A</v>
      </c>
      <c r="AA126" s="33" t="e">
        <v>#N/A</v>
      </c>
      <c r="AB126" s="33" t="e">
        <v>#N/A</v>
      </c>
      <c r="AC126" s="33" t="e">
        <v>#N/A</v>
      </c>
      <c r="AD126" s="33" t="e">
        <v>#N/A</v>
      </c>
      <c r="AE126" s="33" t="e">
        <v>#N/A</v>
      </c>
    </row>
    <row r="127" spans="2:31">
      <c r="B127" s="31">
        <v>44474</v>
      </c>
      <c r="C127" s="32">
        <v>1187.2</v>
      </c>
      <c r="D127" s="32">
        <v>1064.06</v>
      </c>
      <c r="E127" s="32">
        <v>1372.28</v>
      </c>
      <c r="F127" s="32">
        <v>183.91</v>
      </c>
      <c r="G127" s="32">
        <v>32297</v>
      </c>
      <c r="H127" s="32">
        <v>75110</v>
      </c>
      <c r="I127" s="32">
        <v>17496</v>
      </c>
      <c r="J127" s="32">
        <v>1447</v>
      </c>
      <c r="K127" s="33">
        <v>110.61</v>
      </c>
      <c r="L127" s="33">
        <v>141.58000000000001</v>
      </c>
      <c r="M127" s="33">
        <v>79.569999999999993</v>
      </c>
      <c r="N127" s="33">
        <v>82.56</v>
      </c>
      <c r="O127" s="33">
        <v>78.930000000000007</v>
      </c>
      <c r="P127" s="33">
        <v>14.19</v>
      </c>
      <c r="Q127" s="33">
        <v>13.43</v>
      </c>
      <c r="R127" s="33">
        <v>0.69</v>
      </c>
      <c r="S127" s="33">
        <v>1.04</v>
      </c>
      <c r="T127" s="33">
        <v>1.18</v>
      </c>
      <c r="U127" s="33">
        <v>1.65</v>
      </c>
      <c r="V127" s="33">
        <v>1.9890000000000001</v>
      </c>
      <c r="W127" s="33">
        <v>2.2909999999999999</v>
      </c>
      <c r="X127" s="33">
        <v>1.365</v>
      </c>
      <c r="Y127" s="33">
        <v>2.101</v>
      </c>
      <c r="Z127" s="33">
        <v>8.2720000000000002</v>
      </c>
      <c r="AA127" s="33">
        <v>1.7475000000000001</v>
      </c>
      <c r="AB127" s="33">
        <v>1.88</v>
      </c>
      <c r="AC127" s="33">
        <v>1.9775</v>
      </c>
      <c r="AD127" s="33">
        <v>0.70499999999999996</v>
      </c>
      <c r="AE127" s="33">
        <v>0.83499999999999996</v>
      </c>
    </row>
    <row r="128" spans="2:31">
      <c r="B128" s="31">
        <v>44475</v>
      </c>
      <c r="C128" s="32">
        <v>1187.0999999999999</v>
      </c>
      <c r="D128" s="32">
        <v>1069.98</v>
      </c>
      <c r="E128" s="32">
        <v>1379.23</v>
      </c>
      <c r="F128" s="32">
        <v>183.99</v>
      </c>
      <c r="G128" s="32" t="e">
        <v>#N/A</v>
      </c>
      <c r="H128" s="32" t="e">
        <v>#N/A</v>
      </c>
      <c r="I128" s="32" t="e">
        <v>#N/A</v>
      </c>
      <c r="J128" s="32" t="e">
        <v>#N/A</v>
      </c>
      <c r="K128" s="33">
        <v>109.55</v>
      </c>
      <c r="L128" s="33">
        <v>138.93</v>
      </c>
      <c r="M128" s="33">
        <v>80.55</v>
      </c>
      <c r="N128" s="33">
        <v>81.08</v>
      </c>
      <c r="O128" s="33">
        <v>77.430000000000007</v>
      </c>
      <c r="P128" s="33">
        <v>14.19</v>
      </c>
      <c r="Q128" s="33">
        <v>13.43</v>
      </c>
      <c r="R128" s="33">
        <v>0.73</v>
      </c>
      <c r="S128" s="33">
        <v>1.05</v>
      </c>
      <c r="T128" s="33">
        <v>1.18</v>
      </c>
      <c r="U128" s="33">
        <v>1.7190000000000001</v>
      </c>
      <c r="V128" s="33">
        <v>2.0819999999999999</v>
      </c>
      <c r="W128" s="33">
        <v>2.399</v>
      </c>
      <c r="X128" s="33">
        <v>1.4019999999999999</v>
      </c>
      <c r="Y128" s="33">
        <v>2.1709999999999998</v>
      </c>
      <c r="Z128" s="33">
        <v>8.3219999999999992</v>
      </c>
      <c r="AA128" s="33">
        <v>1.8274999999999999</v>
      </c>
      <c r="AB128" s="33">
        <v>1.9675</v>
      </c>
      <c r="AC128" s="33">
        <v>2.0775000000000001</v>
      </c>
      <c r="AD128" s="33">
        <v>0.72499999999999998</v>
      </c>
      <c r="AE128" s="33">
        <v>0.875</v>
      </c>
    </row>
    <row r="129" spans="2:31">
      <c r="B129" s="31">
        <v>44476</v>
      </c>
      <c r="C129" s="32">
        <v>1190</v>
      </c>
      <c r="D129" s="32">
        <v>1064.81</v>
      </c>
      <c r="E129" s="32">
        <v>1376.74</v>
      </c>
      <c r="F129" s="32">
        <v>184.36</v>
      </c>
      <c r="G129" s="32">
        <v>33120</v>
      </c>
      <c r="H129" s="32">
        <v>159800</v>
      </c>
      <c r="I129" s="32">
        <v>10486</v>
      </c>
      <c r="J129" s="32">
        <v>708</v>
      </c>
      <c r="K129" s="33">
        <v>110.13</v>
      </c>
      <c r="L129" s="33">
        <v>137.61000000000001</v>
      </c>
      <c r="M129" s="33">
        <v>77.41</v>
      </c>
      <c r="N129" s="33">
        <v>81.95</v>
      </c>
      <c r="O129" s="33">
        <v>78.3</v>
      </c>
      <c r="P129" s="33">
        <v>14.19</v>
      </c>
      <c r="Q129" s="33">
        <v>13.43</v>
      </c>
      <c r="R129" s="33">
        <v>0.67</v>
      </c>
      <c r="S129" s="33">
        <v>1.05</v>
      </c>
      <c r="T129" s="33">
        <v>1.18</v>
      </c>
      <c r="U129" s="33">
        <v>1.704</v>
      </c>
      <c r="V129" s="33">
        <v>2.0659999999999998</v>
      </c>
      <c r="W129" s="33">
        <v>2.387</v>
      </c>
      <c r="X129" s="33">
        <v>1.387</v>
      </c>
      <c r="Y129" s="33">
        <v>2.1579999999999999</v>
      </c>
      <c r="Z129" s="33">
        <v>8.26</v>
      </c>
      <c r="AA129" s="33">
        <v>1.7825</v>
      </c>
      <c r="AB129" s="33">
        <v>1.92</v>
      </c>
      <c r="AC129" s="33">
        <v>2.0350000000000001</v>
      </c>
      <c r="AD129" s="33">
        <v>0.71</v>
      </c>
      <c r="AE129" s="33">
        <v>0.86499999999999999</v>
      </c>
    </row>
    <row r="130" spans="2:31">
      <c r="B130" s="31">
        <v>44477</v>
      </c>
      <c r="C130" s="32">
        <v>1190.3</v>
      </c>
      <c r="D130" s="32">
        <v>1067.98</v>
      </c>
      <c r="E130" s="32">
        <v>1374.93</v>
      </c>
      <c r="F130" s="32">
        <v>184.38</v>
      </c>
      <c r="G130" s="32" t="e">
        <v>#N/A</v>
      </c>
      <c r="H130" s="32" t="e">
        <v>#N/A</v>
      </c>
      <c r="I130" s="32" t="e">
        <v>#N/A</v>
      </c>
      <c r="J130" s="32" t="e">
        <v>#N/A</v>
      </c>
      <c r="K130" s="33">
        <v>109.91</v>
      </c>
      <c r="L130" s="33">
        <v>138.06</v>
      </c>
      <c r="M130" s="33">
        <v>81.23</v>
      </c>
      <c r="N130" s="33">
        <v>82.39</v>
      </c>
      <c r="O130" s="33">
        <v>79.349999999999994</v>
      </c>
      <c r="P130" s="33">
        <v>14.19</v>
      </c>
      <c r="Q130" s="33">
        <v>13.43</v>
      </c>
      <c r="R130" s="33">
        <v>0.69</v>
      </c>
      <c r="S130" s="33">
        <v>1.05</v>
      </c>
      <c r="T130" s="33">
        <v>1.18</v>
      </c>
      <c r="U130" s="33">
        <v>1.7010000000000001</v>
      </c>
      <c r="V130" s="33">
        <v>2.0489999999999999</v>
      </c>
      <c r="W130" s="33">
        <v>2.3740000000000001</v>
      </c>
      <c r="X130" s="33">
        <v>1.38</v>
      </c>
      <c r="Y130" s="33">
        <v>2.1560000000000001</v>
      </c>
      <c r="Z130" s="33">
        <v>8.2590000000000003</v>
      </c>
      <c r="AA130" s="33">
        <v>1.7725</v>
      </c>
      <c r="AB130" s="33">
        <v>1.8975</v>
      </c>
      <c r="AC130" s="33">
        <v>2.0024999999999999</v>
      </c>
      <c r="AD130" s="33">
        <v>0.70499999999999996</v>
      </c>
      <c r="AE130" s="33">
        <v>0.84</v>
      </c>
    </row>
    <row r="131" spans="2:31">
      <c r="B131" s="31">
        <v>44480</v>
      </c>
      <c r="C131" s="32">
        <v>1190.3</v>
      </c>
      <c r="D131" s="32">
        <v>1067.98</v>
      </c>
      <c r="E131" s="32">
        <v>1374.93</v>
      </c>
      <c r="F131" s="32">
        <v>184.38</v>
      </c>
      <c r="G131" s="32" t="e">
        <v>#N/A</v>
      </c>
      <c r="H131" s="32" t="e">
        <v>#N/A</v>
      </c>
      <c r="I131" s="32" t="e">
        <v>#N/A</v>
      </c>
      <c r="J131" s="32" t="e">
        <v>#N/A</v>
      </c>
      <c r="K131" s="33">
        <v>108.79</v>
      </c>
      <c r="L131" s="33">
        <v>128.07</v>
      </c>
      <c r="M131" s="33">
        <v>82.03</v>
      </c>
      <c r="N131" s="33">
        <v>83.65</v>
      </c>
      <c r="O131" s="33">
        <v>80.52</v>
      </c>
      <c r="P131" s="33">
        <v>14.19</v>
      </c>
      <c r="Q131" s="33">
        <v>13.43</v>
      </c>
      <c r="R131" s="33" t="e">
        <v>#N/A</v>
      </c>
      <c r="S131" s="33" t="e">
        <v>#N/A</v>
      </c>
      <c r="T131" s="33" t="e">
        <v>#N/A</v>
      </c>
      <c r="U131" s="33" t="e">
        <v>#N/A</v>
      </c>
      <c r="V131" s="33" t="e">
        <v>#N/A</v>
      </c>
      <c r="W131" s="33" t="e">
        <v>#N/A</v>
      </c>
      <c r="X131" s="33" t="e">
        <v>#N/A</v>
      </c>
      <c r="Y131" s="33" t="e">
        <v>#N/A</v>
      </c>
      <c r="Z131" s="33" t="e">
        <v>#N/A</v>
      </c>
      <c r="AA131" s="33" t="e">
        <v>#N/A</v>
      </c>
      <c r="AB131" s="33" t="e">
        <v>#N/A</v>
      </c>
      <c r="AC131" s="33" t="e">
        <v>#N/A</v>
      </c>
      <c r="AD131" s="33" t="e">
        <v>#N/A</v>
      </c>
      <c r="AE131" s="33" t="e">
        <v>#N/A</v>
      </c>
    </row>
    <row r="132" spans="2:31">
      <c r="B132" s="31">
        <v>44481</v>
      </c>
      <c r="C132" s="32">
        <v>1193.4000000000001</v>
      </c>
      <c r="D132" s="32">
        <v>1066.05</v>
      </c>
      <c r="E132" s="32">
        <v>1375.45</v>
      </c>
      <c r="F132" s="32">
        <v>185</v>
      </c>
      <c r="G132" s="32">
        <v>34335</v>
      </c>
      <c r="H132" s="32">
        <v>192613</v>
      </c>
      <c r="I132" s="32">
        <v>24577</v>
      </c>
      <c r="J132" s="32">
        <v>2725</v>
      </c>
      <c r="K132" s="33">
        <v>107.62</v>
      </c>
      <c r="L132" s="33">
        <v>115.24</v>
      </c>
      <c r="M132" s="33">
        <v>82.07</v>
      </c>
      <c r="N132" s="33">
        <v>83.42</v>
      </c>
      <c r="O132" s="33">
        <v>80.64</v>
      </c>
      <c r="P132" s="33">
        <v>14.19</v>
      </c>
      <c r="Q132" s="33">
        <v>13.43</v>
      </c>
      <c r="R132" s="33">
        <v>0.8</v>
      </c>
      <c r="S132" s="33">
        <v>1.06</v>
      </c>
      <c r="T132" s="33">
        <v>1.18</v>
      </c>
      <c r="U132" s="33">
        <v>1.8149999999999999</v>
      </c>
      <c r="V132" s="33">
        <v>2.1349999999999998</v>
      </c>
      <c r="W132" s="33">
        <v>2.4470000000000001</v>
      </c>
      <c r="X132" s="33">
        <v>1.397</v>
      </c>
      <c r="Y132" s="33">
        <v>2.262</v>
      </c>
      <c r="Z132" s="33">
        <v>8.35</v>
      </c>
      <c r="AA132" s="33">
        <v>1.8625</v>
      </c>
      <c r="AB132" s="33">
        <v>1.9750000000000001</v>
      </c>
      <c r="AC132" s="33">
        <v>2.0699999999999998</v>
      </c>
      <c r="AD132" s="33">
        <v>0.76500000000000001</v>
      </c>
      <c r="AE132" s="33">
        <v>0.91500000000000004</v>
      </c>
    </row>
    <row r="133" spans="2:31">
      <c r="B133" s="31">
        <v>44482</v>
      </c>
      <c r="C133" s="32">
        <v>1199.0999999999999</v>
      </c>
      <c r="D133" s="32">
        <v>1052.3800000000001</v>
      </c>
      <c r="E133" s="32">
        <v>1378.2</v>
      </c>
      <c r="F133" s="32">
        <v>185.74</v>
      </c>
      <c r="G133" s="32" t="e">
        <v>#N/A</v>
      </c>
      <c r="H133" s="32" t="e">
        <v>#N/A</v>
      </c>
      <c r="I133" s="32" t="e">
        <v>#N/A</v>
      </c>
      <c r="J133" s="32" t="e">
        <v>#N/A</v>
      </c>
      <c r="K133" s="33">
        <v>109.56</v>
      </c>
      <c r="L133" s="33">
        <v>153.16999999999999</v>
      </c>
      <c r="M133" s="33">
        <v>81.430000000000007</v>
      </c>
      <c r="N133" s="33">
        <v>83.18</v>
      </c>
      <c r="O133" s="33">
        <v>80.44</v>
      </c>
      <c r="P133" s="33">
        <v>14.19</v>
      </c>
      <c r="Q133" s="33">
        <v>13.43</v>
      </c>
      <c r="R133" s="33">
        <v>0.8</v>
      </c>
      <c r="S133" s="33">
        <v>1.07</v>
      </c>
      <c r="T133" s="33">
        <v>1.18</v>
      </c>
      <c r="U133" s="33">
        <v>1.8240000000000001</v>
      </c>
      <c r="V133" s="33">
        <v>2.13</v>
      </c>
      <c r="W133" s="33">
        <v>2.4009999999999998</v>
      </c>
      <c r="X133" s="33">
        <v>1.3959999999999999</v>
      </c>
      <c r="Y133" s="33">
        <v>2.27</v>
      </c>
      <c r="Z133" s="33">
        <v>8.3559999999999999</v>
      </c>
      <c r="AA133" s="33">
        <v>1.87</v>
      </c>
      <c r="AB133" s="33">
        <v>1.9675</v>
      </c>
      <c r="AC133" s="33">
        <v>2.0550000000000002</v>
      </c>
      <c r="AD133" s="33">
        <v>0.82</v>
      </c>
      <c r="AE133" s="33">
        <v>0.97</v>
      </c>
    </row>
    <row r="134" spans="2:31">
      <c r="B134" s="31">
        <v>44483</v>
      </c>
      <c r="C134" s="32">
        <v>1195</v>
      </c>
      <c r="D134" s="32">
        <v>1055.82</v>
      </c>
      <c r="E134" s="32">
        <v>1382.86</v>
      </c>
      <c r="F134" s="32">
        <v>185.12</v>
      </c>
      <c r="G134" s="32">
        <v>33923</v>
      </c>
      <c r="H134" s="32">
        <v>85395</v>
      </c>
      <c r="I134" s="32">
        <v>18846</v>
      </c>
      <c r="J134" s="32">
        <v>3512</v>
      </c>
      <c r="K134" s="33">
        <v>110.34</v>
      </c>
      <c r="L134" s="33">
        <v>152.69</v>
      </c>
      <c r="M134" s="33">
        <v>82.28</v>
      </c>
      <c r="N134" s="33">
        <v>84</v>
      </c>
      <c r="O134" s="33">
        <v>81.31</v>
      </c>
      <c r="P134" s="33">
        <v>14.19</v>
      </c>
      <c r="Q134" s="33">
        <v>13.43</v>
      </c>
      <c r="R134" s="33">
        <v>0.75</v>
      </c>
      <c r="S134" s="33">
        <v>1.07</v>
      </c>
      <c r="T134" s="33">
        <v>1.18</v>
      </c>
      <c r="U134" s="33">
        <v>1.8129999999999999</v>
      </c>
      <c r="V134" s="33">
        <v>2.101</v>
      </c>
      <c r="W134" s="33">
        <v>2.351</v>
      </c>
      <c r="X134" s="33">
        <v>1.387</v>
      </c>
      <c r="Y134" s="33">
        <v>2.2610000000000001</v>
      </c>
      <c r="Z134" s="33">
        <v>8.3439999999999994</v>
      </c>
      <c r="AA134" s="33">
        <v>1.8625</v>
      </c>
      <c r="AB134" s="33">
        <v>1.9450000000000001</v>
      </c>
      <c r="AC134" s="33">
        <v>2.0249999999999999</v>
      </c>
      <c r="AD134" s="33">
        <v>0.83499999999999996</v>
      </c>
      <c r="AE134" s="33">
        <v>0.99</v>
      </c>
    </row>
    <row r="135" spans="2:31">
      <c r="B135" s="31">
        <v>44484</v>
      </c>
      <c r="C135" s="32">
        <v>1188.3</v>
      </c>
      <c r="D135" s="32">
        <v>1055.1400000000001</v>
      </c>
      <c r="E135" s="32">
        <v>1385.96</v>
      </c>
      <c r="F135" s="32">
        <v>184.65</v>
      </c>
      <c r="G135" s="32" t="e">
        <v>#N/A</v>
      </c>
      <c r="H135" s="32" t="e">
        <v>#N/A</v>
      </c>
      <c r="I135" s="32" t="e">
        <v>#N/A</v>
      </c>
      <c r="J135" s="32" t="e">
        <v>#N/A</v>
      </c>
      <c r="K135" s="33">
        <v>110.77</v>
      </c>
      <c r="L135" s="33">
        <v>126.83</v>
      </c>
      <c r="M135" s="33">
        <v>82.99</v>
      </c>
      <c r="N135" s="33">
        <v>84.86</v>
      </c>
      <c r="O135" s="33">
        <v>82.28</v>
      </c>
      <c r="P135" s="33">
        <v>14.19</v>
      </c>
      <c r="Q135" s="33">
        <v>13.43</v>
      </c>
      <c r="R135" s="33">
        <v>0.74</v>
      </c>
      <c r="S135" s="33">
        <v>1.07</v>
      </c>
      <c r="T135" s="33">
        <v>1.19</v>
      </c>
      <c r="U135" s="33">
        <v>1.7949999999999999</v>
      </c>
      <c r="V135" s="33">
        <v>2.0979999999999999</v>
      </c>
      <c r="W135" s="33">
        <v>2.3559999999999999</v>
      </c>
      <c r="X135" s="33">
        <v>1.387</v>
      </c>
      <c r="Y135" s="33">
        <v>2.2490000000000001</v>
      </c>
      <c r="Z135" s="33">
        <v>8.33</v>
      </c>
      <c r="AA135" s="33">
        <v>1.8474999999999999</v>
      </c>
      <c r="AB135" s="33">
        <v>1.93</v>
      </c>
      <c r="AC135" s="33">
        <v>2.0099999999999998</v>
      </c>
      <c r="AD135" s="33">
        <v>0.82499999999999996</v>
      </c>
      <c r="AE135" s="33">
        <v>0.97499999999999998</v>
      </c>
    </row>
    <row r="136" spans="2:31">
      <c r="B136" s="31">
        <v>44487</v>
      </c>
      <c r="C136" s="32">
        <v>1182.8</v>
      </c>
      <c r="D136" s="32">
        <v>1044.71</v>
      </c>
      <c r="E136" s="32">
        <v>1378.19</v>
      </c>
      <c r="F136" s="32">
        <v>183.79</v>
      </c>
      <c r="G136" s="32" t="e">
        <v>#N/A</v>
      </c>
      <c r="H136" s="32" t="e">
        <v>#N/A</v>
      </c>
      <c r="I136" s="32" t="e">
        <v>#N/A</v>
      </c>
      <c r="J136" s="32" t="e">
        <v>#N/A</v>
      </c>
      <c r="K136" s="33">
        <v>107.82</v>
      </c>
      <c r="L136" s="33">
        <v>127.66</v>
      </c>
      <c r="M136" s="33">
        <v>83.89</v>
      </c>
      <c r="N136" s="33">
        <v>84.33</v>
      </c>
      <c r="O136" s="33">
        <v>82.44</v>
      </c>
      <c r="P136" s="33">
        <v>14.19</v>
      </c>
      <c r="Q136" s="33">
        <v>13.43</v>
      </c>
      <c r="R136" s="33">
        <v>0.72</v>
      </c>
      <c r="S136" s="33">
        <v>1.08</v>
      </c>
      <c r="T136" s="33">
        <v>1.19</v>
      </c>
      <c r="U136" s="33">
        <v>1.875</v>
      </c>
      <c r="V136" s="33">
        <v>2.17</v>
      </c>
      <c r="W136" s="33">
        <v>2.4</v>
      </c>
      <c r="X136" s="33">
        <v>1.425</v>
      </c>
      <c r="Y136" s="33">
        <v>2.3330000000000002</v>
      </c>
      <c r="Z136" s="33">
        <v>8.4030000000000005</v>
      </c>
      <c r="AA136" s="33">
        <v>1.9225000000000001</v>
      </c>
      <c r="AB136" s="33">
        <v>2</v>
      </c>
      <c r="AC136" s="33">
        <v>2.06</v>
      </c>
      <c r="AD136" s="33">
        <v>0.85</v>
      </c>
      <c r="AE136" s="33">
        <v>1.0049999999999999</v>
      </c>
    </row>
    <row r="137" spans="2:31">
      <c r="B137" s="31">
        <v>44488</v>
      </c>
      <c r="C137" s="32">
        <v>1185.8</v>
      </c>
      <c r="D137" s="32">
        <v>1034.5899999999999</v>
      </c>
      <c r="E137" s="32">
        <v>1371.99</v>
      </c>
      <c r="F137" s="32">
        <v>184.4</v>
      </c>
      <c r="G137" s="32">
        <v>34919</v>
      </c>
      <c r="H137" s="32">
        <v>141083</v>
      </c>
      <c r="I137" s="32">
        <v>23092</v>
      </c>
      <c r="J137" s="32">
        <v>3342</v>
      </c>
      <c r="K137" s="33">
        <v>109.47</v>
      </c>
      <c r="L137" s="33">
        <v>113.95</v>
      </c>
      <c r="M137" s="33">
        <v>83.03</v>
      </c>
      <c r="N137" s="33">
        <v>85.08</v>
      </c>
      <c r="O137" s="33">
        <v>82.96</v>
      </c>
      <c r="P137" s="33">
        <v>14.19</v>
      </c>
      <c r="Q137" s="33">
        <v>13.43</v>
      </c>
      <c r="R137" s="33">
        <v>0.73</v>
      </c>
      <c r="S137" s="33">
        <v>1.0900000000000001</v>
      </c>
      <c r="T137" s="33">
        <v>1.19</v>
      </c>
      <c r="U137" s="33">
        <v>1.8660000000000001</v>
      </c>
      <c r="V137" s="33">
        <v>2.1339999999999999</v>
      </c>
      <c r="W137" s="33">
        <v>2.379</v>
      </c>
      <c r="X137" s="33">
        <v>1.42</v>
      </c>
      <c r="Y137" s="33">
        <v>2.3250000000000002</v>
      </c>
      <c r="Z137" s="33">
        <v>8.3940000000000001</v>
      </c>
      <c r="AA137" s="33">
        <v>1.9</v>
      </c>
      <c r="AB137" s="33">
        <v>1.98</v>
      </c>
      <c r="AC137" s="33">
        <v>2.0375000000000001</v>
      </c>
      <c r="AD137" s="33">
        <v>0.84499999999999997</v>
      </c>
      <c r="AE137" s="33">
        <v>1</v>
      </c>
    </row>
    <row r="138" spans="2:31">
      <c r="B138" s="31">
        <v>44489</v>
      </c>
      <c r="C138" s="32">
        <v>1181.7</v>
      </c>
      <c r="D138" s="32">
        <v>1037.4000000000001</v>
      </c>
      <c r="E138" s="32">
        <v>1376.77</v>
      </c>
      <c r="F138" s="32">
        <v>184.32</v>
      </c>
      <c r="G138" s="32" t="e">
        <v>#N/A</v>
      </c>
      <c r="H138" s="32" t="e">
        <v>#N/A</v>
      </c>
      <c r="I138" s="32" t="e">
        <v>#N/A</v>
      </c>
      <c r="J138" s="32" t="e">
        <v>#N/A</v>
      </c>
      <c r="K138" s="33">
        <v>108.87</v>
      </c>
      <c r="L138" s="33">
        <v>122.99</v>
      </c>
      <c r="M138" s="33">
        <v>82.56</v>
      </c>
      <c r="N138" s="33">
        <v>85.82</v>
      </c>
      <c r="O138" s="33">
        <v>83.87</v>
      </c>
      <c r="P138" s="33">
        <v>14.19</v>
      </c>
      <c r="Q138" s="33">
        <v>13.43</v>
      </c>
      <c r="R138" s="33">
        <v>0.73</v>
      </c>
      <c r="S138" s="33">
        <v>1.0900000000000001</v>
      </c>
      <c r="T138" s="33">
        <v>1.2</v>
      </c>
      <c r="U138" s="33">
        <v>1.847</v>
      </c>
      <c r="V138" s="33">
        <v>2.1459999999999999</v>
      </c>
      <c r="W138" s="33">
        <v>2.3919999999999999</v>
      </c>
      <c r="X138" s="33">
        <v>1.4179999999999999</v>
      </c>
      <c r="Y138" s="33">
        <v>2.3180000000000001</v>
      </c>
      <c r="Z138" s="33">
        <v>8.3819999999999997</v>
      </c>
      <c r="AA138" s="33">
        <v>1.9175</v>
      </c>
      <c r="AB138" s="33">
        <v>2.0099999999999998</v>
      </c>
      <c r="AC138" s="33">
        <v>2.0699999999999998</v>
      </c>
      <c r="AD138" s="33">
        <v>0.85</v>
      </c>
      <c r="AE138" s="33">
        <v>1.0249999999999999</v>
      </c>
    </row>
    <row r="139" spans="2:31">
      <c r="B139" s="31">
        <v>44490</v>
      </c>
      <c r="C139" s="32">
        <v>1175.5999999999999</v>
      </c>
      <c r="D139" s="32">
        <v>1032.73</v>
      </c>
      <c r="E139" s="32">
        <v>1374.97</v>
      </c>
      <c r="F139" s="32">
        <v>183.82</v>
      </c>
      <c r="G139" s="32">
        <v>36698</v>
      </c>
      <c r="H139" s="32">
        <v>157358</v>
      </c>
      <c r="I139" s="32">
        <v>24278</v>
      </c>
      <c r="J139" s="32">
        <v>6768</v>
      </c>
      <c r="K139" s="33">
        <v>109.65</v>
      </c>
      <c r="L139" s="33">
        <v>138.59</v>
      </c>
      <c r="M139" s="33">
        <v>83.12</v>
      </c>
      <c r="N139" s="33">
        <v>84.61</v>
      </c>
      <c r="O139" s="33">
        <v>82.5</v>
      </c>
      <c r="P139" s="33">
        <v>14.19</v>
      </c>
      <c r="Q139" s="33">
        <v>13.43</v>
      </c>
      <c r="R139" s="33">
        <v>0.76</v>
      </c>
      <c r="S139" s="33">
        <v>1.0900000000000001</v>
      </c>
      <c r="T139" s="33">
        <v>1.21</v>
      </c>
      <c r="U139" s="33">
        <v>1.8360000000000001</v>
      </c>
      <c r="V139" s="33">
        <v>2.1539999999999999</v>
      </c>
      <c r="W139" s="33">
        <v>2.3879999999999999</v>
      </c>
      <c r="X139" s="33">
        <v>1.4079999999999999</v>
      </c>
      <c r="Y139" s="33">
        <v>2.31</v>
      </c>
      <c r="Z139" s="33">
        <v>8.3719999999999999</v>
      </c>
      <c r="AA139" s="33">
        <v>1.9125000000000001</v>
      </c>
      <c r="AB139" s="33">
        <v>2.0074999999999998</v>
      </c>
      <c r="AC139" s="33">
        <v>2.0625</v>
      </c>
      <c r="AD139" s="33">
        <v>0.87</v>
      </c>
      <c r="AE139" s="33">
        <v>1.0549999999999999</v>
      </c>
    </row>
    <row r="140" spans="2:31">
      <c r="B140" s="31">
        <v>44491</v>
      </c>
      <c r="C140" s="32">
        <v>1175.8</v>
      </c>
      <c r="D140" s="32">
        <v>1027.8499999999999</v>
      </c>
      <c r="E140" s="32">
        <v>1369.87</v>
      </c>
      <c r="F140" s="32">
        <v>184.04</v>
      </c>
      <c r="G140" s="32" t="e">
        <v>#N/A</v>
      </c>
      <c r="H140" s="32" t="e">
        <v>#N/A</v>
      </c>
      <c r="I140" s="32" t="e">
        <v>#N/A</v>
      </c>
      <c r="J140" s="32" t="e">
        <v>#N/A</v>
      </c>
      <c r="K140" s="33">
        <v>109.03</v>
      </c>
      <c r="L140" s="33">
        <v>119.01</v>
      </c>
      <c r="M140" s="33">
        <v>82.57</v>
      </c>
      <c r="N140" s="33">
        <v>85.53</v>
      </c>
      <c r="O140" s="33">
        <v>83.76</v>
      </c>
      <c r="P140" s="33">
        <v>14.19</v>
      </c>
      <c r="Q140" s="33">
        <v>13.43</v>
      </c>
      <c r="R140" s="33">
        <v>0.75</v>
      </c>
      <c r="S140" s="33">
        <v>1.0900000000000001</v>
      </c>
      <c r="T140" s="33">
        <v>1.22</v>
      </c>
      <c r="U140" s="33">
        <v>1.889</v>
      </c>
      <c r="V140" s="33">
        <v>2.2029999999999998</v>
      </c>
      <c r="W140" s="33">
        <v>2.411</v>
      </c>
      <c r="X140" s="33">
        <v>1.429</v>
      </c>
      <c r="Y140" s="33">
        <v>2.3620000000000001</v>
      </c>
      <c r="Z140" s="33">
        <v>8.4120000000000008</v>
      </c>
      <c r="AA140" s="33">
        <v>1.9575</v>
      </c>
      <c r="AB140" s="33">
        <v>2.0425</v>
      </c>
      <c r="AC140" s="33">
        <v>2.0950000000000002</v>
      </c>
      <c r="AD140" s="33">
        <v>0.92500000000000004</v>
      </c>
      <c r="AE140" s="33">
        <v>1.125</v>
      </c>
    </row>
    <row r="141" spans="2:31">
      <c r="B141" s="31">
        <v>44494</v>
      </c>
      <c r="C141" s="32">
        <v>1178.4000000000001</v>
      </c>
      <c r="D141" s="32">
        <v>1031.72</v>
      </c>
      <c r="E141" s="32">
        <v>1366.75</v>
      </c>
      <c r="F141" s="32">
        <v>184.34</v>
      </c>
      <c r="G141" s="32" t="e">
        <v>#N/A</v>
      </c>
      <c r="H141" s="32" t="e">
        <v>#N/A</v>
      </c>
      <c r="I141" s="32" t="e">
        <v>#N/A</v>
      </c>
      <c r="J141" s="32" t="e">
        <v>#N/A</v>
      </c>
      <c r="K141" s="33">
        <v>107.01</v>
      </c>
      <c r="L141" s="33">
        <v>124.61</v>
      </c>
      <c r="M141" s="33">
        <v>84.37</v>
      </c>
      <c r="N141" s="33">
        <v>85.99</v>
      </c>
      <c r="O141" s="33">
        <v>83.76</v>
      </c>
      <c r="P141" s="33">
        <v>14.19</v>
      </c>
      <c r="Q141" s="33">
        <v>13.43</v>
      </c>
      <c r="R141" s="33">
        <v>0.76</v>
      </c>
      <c r="S141" s="33">
        <v>1.0900000000000001</v>
      </c>
      <c r="T141" s="33">
        <v>1.23</v>
      </c>
      <c r="U141" s="33">
        <v>1.919</v>
      </c>
      <c r="V141" s="33">
        <v>2.2400000000000002</v>
      </c>
      <c r="W141" s="33">
        <v>2.4260000000000002</v>
      </c>
      <c r="X141" s="33">
        <v>1.4419999999999999</v>
      </c>
      <c r="Y141" s="33">
        <v>2.387</v>
      </c>
      <c r="Z141" s="33">
        <v>8.4260000000000002</v>
      </c>
      <c r="AA141" s="33">
        <v>1.99</v>
      </c>
      <c r="AB141" s="33">
        <v>2.085</v>
      </c>
      <c r="AC141" s="33">
        <v>2.14</v>
      </c>
      <c r="AD141" s="33">
        <v>0.94</v>
      </c>
      <c r="AE141" s="33">
        <v>1.135</v>
      </c>
    </row>
    <row r="142" spans="2:31">
      <c r="B142" s="31">
        <v>44495</v>
      </c>
      <c r="C142" s="32">
        <v>1171.8</v>
      </c>
      <c r="D142" s="32">
        <v>1037.92</v>
      </c>
      <c r="E142" s="32">
        <v>1372.07</v>
      </c>
      <c r="F142" s="32">
        <v>183.28</v>
      </c>
      <c r="G142" s="32">
        <v>39535</v>
      </c>
      <c r="H142" s="32">
        <v>149551</v>
      </c>
      <c r="I142" s="32">
        <v>27134</v>
      </c>
      <c r="J142" s="32">
        <v>2877</v>
      </c>
      <c r="K142" s="33">
        <v>106.96</v>
      </c>
      <c r="L142" s="33">
        <v>127.42</v>
      </c>
      <c r="M142" s="33">
        <v>83.94</v>
      </c>
      <c r="N142" s="33">
        <v>86.4</v>
      </c>
      <c r="O142" s="33">
        <v>84.65</v>
      </c>
      <c r="P142" s="33">
        <v>14.19</v>
      </c>
      <c r="Q142" s="33">
        <v>13.43</v>
      </c>
      <c r="R142" s="33">
        <v>0.77</v>
      </c>
      <c r="S142" s="33">
        <v>1.0900000000000001</v>
      </c>
      <c r="T142" s="33">
        <v>1.23</v>
      </c>
      <c r="U142" s="33">
        <v>1.9470000000000001</v>
      </c>
      <c r="V142" s="33">
        <v>2.2559999999999998</v>
      </c>
      <c r="W142" s="33">
        <v>2.4569999999999999</v>
      </c>
      <c r="X142" s="33">
        <v>1.4770000000000001</v>
      </c>
      <c r="Y142" s="33">
        <v>2.423</v>
      </c>
      <c r="Z142" s="33">
        <v>8.4529999999999994</v>
      </c>
      <c r="AA142" s="33">
        <v>2.04</v>
      </c>
      <c r="AB142" s="33">
        <v>2.14</v>
      </c>
      <c r="AC142" s="33">
        <v>2.1825000000000001</v>
      </c>
      <c r="AD142" s="33">
        <v>0.96499999999999997</v>
      </c>
      <c r="AE142" s="33">
        <v>1.175</v>
      </c>
    </row>
    <row r="143" spans="2:31">
      <c r="B143" s="31">
        <v>44496</v>
      </c>
      <c r="C143" s="32">
        <v>1166.3</v>
      </c>
      <c r="D143" s="32">
        <v>1030.3800000000001</v>
      </c>
      <c r="E143" s="32">
        <v>1360.17</v>
      </c>
      <c r="F143" s="32">
        <v>182.66</v>
      </c>
      <c r="G143" s="32" t="e">
        <v>#N/A</v>
      </c>
      <c r="H143" s="32" t="e">
        <v>#N/A</v>
      </c>
      <c r="I143" s="32" t="e">
        <v>#N/A</v>
      </c>
      <c r="J143" s="32" t="e">
        <v>#N/A</v>
      </c>
      <c r="K143" s="33">
        <v>108.36</v>
      </c>
      <c r="L143" s="33">
        <v>137.96</v>
      </c>
      <c r="M143" s="33">
        <v>83.46</v>
      </c>
      <c r="N143" s="33">
        <v>84.58</v>
      </c>
      <c r="O143" s="33">
        <v>82.66</v>
      </c>
      <c r="P143" s="33">
        <v>14.19</v>
      </c>
      <c r="Q143" s="33">
        <v>13.43</v>
      </c>
      <c r="R143" s="33">
        <v>0.75</v>
      </c>
      <c r="S143" s="33">
        <v>1.1000000000000001</v>
      </c>
      <c r="T143" s="33">
        <v>1.24</v>
      </c>
      <c r="U143" s="33">
        <v>2.044</v>
      </c>
      <c r="V143" s="33">
        <v>2.3380000000000001</v>
      </c>
      <c r="W143" s="33">
        <v>2.4870000000000001</v>
      </c>
      <c r="X143" s="33">
        <v>1.548</v>
      </c>
      <c r="Y143" s="33">
        <v>2.5059999999999998</v>
      </c>
      <c r="Z143" s="33">
        <v>8.5210000000000008</v>
      </c>
      <c r="AA143" s="33">
        <v>2.145</v>
      </c>
      <c r="AB143" s="33">
        <v>2.2200000000000002</v>
      </c>
      <c r="AC143" s="33">
        <v>2.1850000000000001</v>
      </c>
      <c r="AD143" s="33">
        <v>1.0249999999999999</v>
      </c>
      <c r="AE143" s="33">
        <v>1.24</v>
      </c>
    </row>
    <row r="144" spans="2:31">
      <c r="B144" s="31">
        <v>44497</v>
      </c>
      <c r="C144" s="32">
        <v>1168.0999999999999</v>
      </c>
      <c r="D144" s="32">
        <v>1021.41</v>
      </c>
      <c r="E144" s="32">
        <v>1352.27</v>
      </c>
      <c r="F144" s="32">
        <v>183.22</v>
      </c>
      <c r="G144" s="32">
        <v>38930</v>
      </c>
      <c r="H144" s="32">
        <v>75417</v>
      </c>
      <c r="I144" s="32">
        <v>20443</v>
      </c>
      <c r="J144" s="32">
        <v>1124</v>
      </c>
      <c r="K144" s="33">
        <v>108.35</v>
      </c>
      <c r="L144" s="33">
        <v>143.9</v>
      </c>
      <c r="M144" s="33">
        <v>81.91</v>
      </c>
      <c r="N144" s="33">
        <v>84.32</v>
      </c>
      <c r="O144" s="33">
        <v>82.81</v>
      </c>
      <c r="P144" s="33">
        <v>14.19</v>
      </c>
      <c r="Q144" s="33">
        <v>13.43</v>
      </c>
      <c r="R144" s="33">
        <v>0.78</v>
      </c>
      <c r="S144" s="33">
        <v>1.1000000000000001</v>
      </c>
      <c r="T144" s="33">
        <v>1.24</v>
      </c>
      <c r="U144" s="33">
        <v>2.0169999999999999</v>
      </c>
      <c r="V144" s="33">
        <v>2.2770000000000001</v>
      </c>
      <c r="W144" s="33">
        <v>2.3969999999999998</v>
      </c>
      <c r="X144" s="33">
        <v>1.577</v>
      </c>
      <c r="Y144" s="33">
        <v>2.4870000000000001</v>
      </c>
      <c r="Z144" s="33">
        <v>8.4809999999999999</v>
      </c>
      <c r="AA144" s="33">
        <v>2.0775000000000001</v>
      </c>
      <c r="AB144" s="33">
        <v>2.14</v>
      </c>
      <c r="AC144" s="33">
        <v>2.08</v>
      </c>
      <c r="AD144" s="33">
        <v>1.0249999999999999</v>
      </c>
      <c r="AE144" s="33">
        <v>1.2250000000000001</v>
      </c>
    </row>
    <row r="145" spans="2:31">
      <c r="B145" s="31">
        <v>44498</v>
      </c>
      <c r="C145" s="32">
        <v>1171.7</v>
      </c>
      <c r="D145" s="32">
        <v>1026.6300000000001</v>
      </c>
      <c r="E145" s="32">
        <v>1355.05</v>
      </c>
      <c r="F145" s="32">
        <v>183.08</v>
      </c>
      <c r="G145" s="32" t="e">
        <v>#N/A</v>
      </c>
      <c r="H145" s="32" t="e">
        <v>#N/A</v>
      </c>
      <c r="I145" s="32" t="e">
        <v>#N/A</v>
      </c>
      <c r="J145" s="32" t="e">
        <v>#N/A</v>
      </c>
      <c r="K145" s="33">
        <v>108.68</v>
      </c>
      <c r="L145" s="33">
        <v>130.11000000000001</v>
      </c>
      <c r="M145" s="33">
        <v>82.57</v>
      </c>
      <c r="N145" s="33">
        <v>84.38</v>
      </c>
      <c r="O145" s="33">
        <v>83.57</v>
      </c>
      <c r="P145" s="33">
        <v>14.19</v>
      </c>
      <c r="Q145" s="33">
        <v>13.43</v>
      </c>
      <c r="R145" s="33">
        <v>0.76</v>
      </c>
      <c r="S145" s="33">
        <v>1.1200000000000001</v>
      </c>
      <c r="T145" s="33">
        <v>1.24</v>
      </c>
      <c r="U145" s="33">
        <v>2.1030000000000002</v>
      </c>
      <c r="V145" s="33">
        <v>2.4049999999999998</v>
      </c>
      <c r="W145" s="33">
        <v>2.5750000000000002</v>
      </c>
      <c r="X145" s="33">
        <v>1.6539999999999999</v>
      </c>
      <c r="Y145" s="33">
        <v>2.573</v>
      </c>
      <c r="Z145" s="33">
        <v>8.5449999999999999</v>
      </c>
      <c r="AA145" s="33">
        <v>2.1524999999999999</v>
      </c>
      <c r="AB145" s="33">
        <v>2.2124999999999999</v>
      </c>
      <c r="AC145" s="33">
        <v>2.2000000000000002</v>
      </c>
      <c r="AD145" s="33">
        <v>1.05</v>
      </c>
      <c r="AE145" s="33">
        <v>1.27</v>
      </c>
    </row>
    <row r="146" spans="2:31">
      <c r="B146" s="31">
        <v>44501</v>
      </c>
      <c r="C146" s="32">
        <v>1169.5999999999999</v>
      </c>
      <c r="D146" s="32">
        <v>1031.6500000000001</v>
      </c>
      <c r="E146" s="32">
        <v>1368.78</v>
      </c>
      <c r="F146" s="32">
        <v>183.12</v>
      </c>
      <c r="G146" s="32" t="e">
        <v>#N/A</v>
      </c>
      <c r="H146" s="32" t="e">
        <v>#N/A</v>
      </c>
      <c r="I146" s="32" t="e">
        <v>#N/A</v>
      </c>
      <c r="J146" s="32" t="e">
        <v>#N/A</v>
      </c>
      <c r="K146" s="33">
        <v>126.77</v>
      </c>
      <c r="L146" s="33">
        <v>140.34</v>
      </c>
      <c r="M146" s="33">
        <v>81.99</v>
      </c>
      <c r="N146" s="33">
        <v>84.71</v>
      </c>
      <c r="O146" s="33">
        <v>84.05</v>
      </c>
      <c r="P146" s="33">
        <v>14.19</v>
      </c>
      <c r="Q146" s="33">
        <v>13.43</v>
      </c>
      <c r="R146" s="33">
        <v>0.74</v>
      </c>
      <c r="S146" s="33">
        <v>1.1200000000000001</v>
      </c>
      <c r="T146" s="33">
        <v>1.24</v>
      </c>
      <c r="U146" s="33">
        <v>2.1080000000000001</v>
      </c>
      <c r="V146" s="33">
        <v>2.3759999999999999</v>
      </c>
      <c r="W146" s="33">
        <v>2.5059999999999998</v>
      </c>
      <c r="X146" s="33">
        <v>1.6719999999999999</v>
      </c>
      <c r="Y146" s="33">
        <v>2.58</v>
      </c>
      <c r="Z146" s="33">
        <v>8.532</v>
      </c>
      <c r="AA146" s="33">
        <v>2.1475</v>
      </c>
      <c r="AB146" s="33">
        <v>2.1825000000000001</v>
      </c>
      <c r="AC146" s="33">
        <v>2.13</v>
      </c>
      <c r="AD146" s="33">
        <v>1.04</v>
      </c>
      <c r="AE146" s="33">
        <v>1.2549999999999999</v>
      </c>
    </row>
    <row r="147" spans="2:31">
      <c r="B147" s="31">
        <v>44502</v>
      </c>
      <c r="C147" s="32">
        <v>1176.3</v>
      </c>
      <c r="D147" s="32">
        <v>1024.8399999999999</v>
      </c>
      <c r="E147" s="32">
        <v>1352.12</v>
      </c>
      <c r="F147" s="32">
        <v>183.78</v>
      </c>
      <c r="G147" s="32">
        <v>37932</v>
      </c>
      <c r="H147" s="32">
        <v>114485</v>
      </c>
      <c r="I147" s="32">
        <v>28598</v>
      </c>
      <c r="J147" s="32">
        <v>7205</v>
      </c>
      <c r="K147" s="33">
        <v>131.38999999999999</v>
      </c>
      <c r="L147" s="33">
        <v>142.88</v>
      </c>
      <c r="M147" s="33">
        <v>83.31</v>
      </c>
      <c r="N147" s="33">
        <v>84.72</v>
      </c>
      <c r="O147" s="33">
        <v>83.91</v>
      </c>
      <c r="P147" s="33">
        <v>14.19</v>
      </c>
      <c r="Q147" s="33">
        <v>13.43</v>
      </c>
      <c r="R147" s="33">
        <v>0.72</v>
      </c>
      <c r="S147" s="33">
        <v>1.1200000000000001</v>
      </c>
      <c r="T147" s="33">
        <v>1.25</v>
      </c>
      <c r="U147" s="33">
        <v>2.0379999999999998</v>
      </c>
      <c r="V147" s="33">
        <v>2.3010000000000002</v>
      </c>
      <c r="W147" s="33">
        <v>2.48</v>
      </c>
      <c r="X147" s="33">
        <v>1.67</v>
      </c>
      <c r="Y147" s="33">
        <v>2.5419999999999998</v>
      </c>
      <c r="Z147" s="33">
        <v>8.4779999999999998</v>
      </c>
      <c r="AA147" s="33">
        <v>2.0750000000000002</v>
      </c>
      <c r="AB147" s="33">
        <v>2.1150000000000002</v>
      </c>
      <c r="AC147" s="33">
        <v>2.0699999999999998</v>
      </c>
      <c r="AD147" s="33">
        <v>1.03</v>
      </c>
      <c r="AE147" s="33">
        <v>1.22</v>
      </c>
    </row>
    <row r="148" spans="2:31">
      <c r="B148" s="31">
        <v>44503</v>
      </c>
      <c r="C148" s="32">
        <v>1175.5</v>
      </c>
      <c r="D148" s="32">
        <v>1031.25</v>
      </c>
      <c r="E148" s="32">
        <v>1364.8</v>
      </c>
      <c r="F148" s="32">
        <v>183.8</v>
      </c>
      <c r="G148" s="32" t="e">
        <v>#N/A</v>
      </c>
      <c r="H148" s="32" t="e">
        <v>#N/A</v>
      </c>
      <c r="I148" s="32" t="e">
        <v>#N/A</v>
      </c>
      <c r="J148" s="32" t="e">
        <v>#N/A</v>
      </c>
      <c r="K148" s="33">
        <v>130.66999999999999</v>
      </c>
      <c r="L148" s="33">
        <v>143.05000000000001</v>
      </c>
      <c r="M148" s="33">
        <v>81.89</v>
      </c>
      <c r="N148" s="33">
        <v>81.99</v>
      </c>
      <c r="O148" s="33">
        <v>80.86</v>
      </c>
      <c r="P148" s="33">
        <v>14.19</v>
      </c>
      <c r="Q148" s="33">
        <v>13.43</v>
      </c>
      <c r="R148" s="33">
        <v>0.68</v>
      </c>
      <c r="S148" s="33">
        <v>1.1200000000000001</v>
      </c>
      <c r="T148" s="33">
        <v>1.25</v>
      </c>
      <c r="U148" s="33">
        <v>2.036</v>
      </c>
      <c r="V148" s="33">
        <v>2.2890000000000001</v>
      </c>
      <c r="W148" s="33">
        <v>2.4700000000000002</v>
      </c>
      <c r="X148" s="33">
        <v>1.67</v>
      </c>
      <c r="Y148" s="33">
        <v>2.5390000000000001</v>
      </c>
      <c r="Z148" s="33">
        <v>8.4659999999999993</v>
      </c>
      <c r="AA148" s="33">
        <v>2.08</v>
      </c>
      <c r="AB148" s="33">
        <v>2.1124999999999998</v>
      </c>
      <c r="AC148" s="33">
        <v>2.08</v>
      </c>
      <c r="AD148" s="33">
        <v>1</v>
      </c>
      <c r="AE148" s="33">
        <v>1.19</v>
      </c>
    </row>
    <row r="149" spans="2:31">
      <c r="B149" s="31">
        <v>44504</v>
      </c>
      <c r="C149" s="32">
        <v>1181.0999999999999</v>
      </c>
      <c r="D149" s="32">
        <v>1031.28</v>
      </c>
      <c r="E149" s="32">
        <v>1361.05</v>
      </c>
      <c r="F149" s="32">
        <v>184.55</v>
      </c>
      <c r="G149" s="32">
        <v>38517</v>
      </c>
      <c r="H149" s="32">
        <v>102910</v>
      </c>
      <c r="I149" s="32">
        <v>25114</v>
      </c>
      <c r="J149" s="32">
        <v>16972</v>
      </c>
      <c r="K149" s="33">
        <v>131.61000000000001</v>
      </c>
      <c r="L149" s="33">
        <v>148.59</v>
      </c>
      <c r="M149" s="33" t="e">
        <v>#N/A</v>
      </c>
      <c r="N149" s="33">
        <v>80.540000000000006</v>
      </c>
      <c r="O149" s="33">
        <v>78.81</v>
      </c>
      <c r="P149" s="33">
        <v>14.19</v>
      </c>
      <c r="Q149" s="33">
        <v>13.43</v>
      </c>
      <c r="R149" s="33">
        <v>0.7</v>
      </c>
      <c r="S149" s="33">
        <v>1.1299999999999999</v>
      </c>
      <c r="T149" s="33">
        <v>1.26</v>
      </c>
      <c r="U149" s="33">
        <v>2.04</v>
      </c>
      <c r="V149" s="33">
        <v>2.2519999999999998</v>
      </c>
      <c r="W149" s="33">
        <v>2.4279999999999999</v>
      </c>
      <c r="X149" s="33">
        <v>1.6850000000000001</v>
      </c>
      <c r="Y149" s="33">
        <v>2.544</v>
      </c>
      <c r="Z149" s="33">
        <v>8.4670000000000005</v>
      </c>
      <c r="AA149" s="33">
        <v>2.0550000000000002</v>
      </c>
      <c r="AB149" s="33">
        <v>2.0499999999999998</v>
      </c>
      <c r="AC149" s="33">
        <v>2.02</v>
      </c>
      <c r="AD149" s="33">
        <v>0.99</v>
      </c>
      <c r="AE149" s="33">
        <v>1.17</v>
      </c>
    </row>
    <row r="150" spans="2:31">
      <c r="B150" s="31">
        <v>44505</v>
      </c>
      <c r="C150" s="32">
        <v>1180</v>
      </c>
      <c r="D150" s="32">
        <v>1035.78</v>
      </c>
      <c r="E150" s="32">
        <v>1371.61</v>
      </c>
      <c r="F150" s="32">
        <v>184.4</v>
      </c>
      <c r="G150" s="32" t="e">
        <v>#N/A</v>
      </c>
      <c r="H150" s="32" t="e">
        <v>#N/A</v>
      </c>
      <c r="I150" s="32" t="e">
        <v>#N/A</v>
      </c>
      <c r="J150" s="32" t="e">
        <v>#N/A</v>
      </c>
      <c r="K150" s="33">
        <v>130.91</v>
      </c>
      <c r="L150" s="33">
        <v>146.19</v>
      </c>
      <c r="M150" s="33">
        <v>79.48</v>
      </c>
      <c r="N150" s="33">
        <v>82.74</v>
      </c>
      <c r="O150" s="33">
        <v>81.27</v>
      </c>
      <c r="P150" s="33">
        <v>14.19</v>
      </c>
      <c r="Q150" s="33">
        <v>13.43</v>
      </c>
      <c r="R150" s="33">
        <v>0.76</v>
      </c>
      <c r="S150" s="33">
        <v>1.1299999999999999</v>
      </c>
      <c r="T150" s="33">
        <v>1.27</v>
      </c>
      <c r="U150" s="33">
        <v>1.944</v>
      </c>
      <c r="V150" s="33">
        <v>2.1659999999999999</v>
      </c>
      <c r="W150" s="33">
        <v>2.35</v>
      </c>
      <c r="X150" s="33">
        <v>1.677</v>
      </c>
      <c r="Y150" s="33">
        <v>2.468</v>
      </c>
      <c r="Z150" s="33">
        <v>8.3770000000000007</v>
      </c>
      <c r="AA150" s="33">
        <v>2.0074999999999998</v>
      </c>
      <c r="AB150" s="33">
        <v>2</v>
      </c>
      <c r="AC150" s="33">
        <v>1.9850000000000001</v>
      </c>
      <c r="AD150" s="33">
        <v>0.96</v>
      </c>
      <c r="AE150" s="33">
        <v>1.135</v>
      </c>
    </row>
    <row r="151" spans="2:31">
      <c r="B151" s="31">
        <v>44508</v>
      </c>
      <c r="C151" s="32">
        <v>1185.2</v>
      </c>
      <c r="D151" s="32">
        <v>1036.54</v>
      </c>
      <c r="E151" s="32">
        <v>1363.14</v>
      </c>
      <c r="F151" s="32">
        <v>185.21</v>
      </c>
      <c r="G151" s="32" t="e">
        <v>#N/A</v>
      </c>
      <c r="H151" s="32" t="e">
        <v>#N/A</v>
      </c>
      <c r="I151" s="32" t="e">
        <v>#N/A</v>
      </c>
      <c r="J151" s="32" t="e">
        <v>#N/A</v>
      </c>
      <c r="K151" s="33">
        <v>129.76</v>
      </c>
      <c r="L151" s="33">
        <v>138.88</v>
      </c>
      <c r="M151" s="33">
        <v>81.99</v>
      </c>
      <c r="N151" s="33">
        <v>83.43</v>
      </c>
      <c r="O151" s="33">
        <v>81.93</v>
      </c>
      <c r="P151" s="33">
        <v>14.19</v>
      </c>
      <c r="Q151" s="33">
        <v>13.43</v>
      </c>
      <c r="R151" s="33">
        <v>0.78</v>
      </c>
      <c r="S151" s="33">
        <v>1.1399999999999999</v>
      </c>
      <c r="T151" s="33">
        <v>1.28</v>
      </c>
      <c r="U151" s="33">
        <v>1.9059999999999999</v>
      </c>
      <c r="V151" s="33">
        <v>2.1459999999999999</v>
      </c>
      <c r="W151" s="33">
        <v>2.3290000000000002</v>
      </c>
      <c r="X151" s="33">
        <v>1.6639999999999999</v>
      </c>
      <c r="Y151" s="33">
        <v>2.4380000000000002</v>
      </c>
      <c r="Z151" s="33">
        <v>8.3330000000000002</v>
      </c>
      <c r="AA151" s="33">
        <v>1.9850000000000001</v>
      </c>
      <c r="AB151" s="33">
        <v>1.9924999999999999</v>
      </c>
      <c r="AC151" s="33">
        <v>1.9824999999999999</v>
      </c>
      <c r="AD151" s="33">
        <v>0.93</v>
      </c>
      <c r="AE151" s="33">
        <v>1.1000000000000001</v>
      </c>
    </row>
    <row r="152" spans="2:31">
      <c r="B152" s="31">
        <v>44509</v>
      </c>
      <c r="C152" s="32">
        <v>1184.3</v>
      </c>
      <c r="D152" s="32">
        <v>1044.83</v>
      </c>
      <c r="E152" s="32">
        <v>1370.86</v>
      </c>
      <c r="F152" s="32">
        <v>185.15</v>
      </c>
      <c r="G152" s="32">
        <v>38695</v>
      </c>
      <c r="H152" s="32">
        <v>68425</v>
      </c>
      <c r="I152" s="32">
        <v>21935</v>
      </c>
      <c r="J152" s="32">
        <v>3743</v>
      </c>
      <c r="K152" s="33">
        <v>132.99</v>
      </c>
      <c r="L152" s="33">
        <v>137.55000000000001</v>
      </c>
      <c r="M152" s="33">
        <v>82.24</v>
      </c>
      <c r="N152" s="33">
        <v>84.78</v>
      </c>
      <c r="O152" s="33">
        <v>84.15</v>
      </c>
      <c r="P152" s="33">
        <v>14.19</v>
      </c>
      <c r="Q152" s="33">
        <v>13.43</v>
      </c>
      <c r="R152" s="33">
        <v>0.8</v>
      </c>
      <c r="S152" s="33">
        <v>1.1399999999999999</v>
      </c>
      <c r="T152" s="33">
        <v>1.3</v>
      </c>
      <c r="U152" s="33">
        <v>1.865</v>
      </c>
      <c r="V152" s="33">
        <v>2.117</v>
      </c>
      <c r="W152" s="33">
        <v>2.2930000000000001</v>
      </c>
      <c r="X152" s="33">
        <v>1.633</v>
      </c>
      <c r="Y152" s="33">
        <v>2.403</v>
      </c>
      <c r="Z152" s="33">
        <v>8.2940000000000005</v>
      </c>
      <c r="AA152" s="33">
        <v>1.9450000000000001</v>
      </c>
      <c r="AB152" s="33">
        <v>1.9750000000000001</v>
      </c>
      <c r="AC152" s="33">
        <v>1.9575</v>
      </c>
      <c r="AD152" s="33">
        <v>0.89500000000000002</v>
      </c>
      <c r="AE152" s="33">
        <v>1.0649999999999999</v>
      </c>
    </row>
    <row r="153" spans="2:31">
      <c r="B153" s="31">
        <v>44510</v>
      </c>
      <c r="C153" s="32">
        <v>1178.4000000000001</v>
      </c>
      <c r="D153" s="32">
        <v>1045.79</v>
      </c>
      <c r="E153" s="32">
        <v>1372.31</v>
      </c>
      <c r="F153" s="32">
        <v>184.36</v>
      </c>
      <c r="G153" s="32" t="e">
        <v>#N/A</v>
      </c>
      <c r="H153" s="32" t="e">
        <v>#N/A</v>
      </c>
      <c r="I153" s="32" t="e">
        <v>#N/A</v>
      </c>
      <c r="J153" s="32" t="e">
        <v>#N/A</v>
      </c>
      <c r="K153" s="33">
        <v>132.72</v>
      </c>
      <c r="L153" s="33">
        <v>137.38999999999999</v>
      </c>
      <c r="M153" s="33">
        <v>83.97</v>
      </c>
      <c r="N153" s="33">
        <v>82.64</v>
      </c>
      <c r="O153" s="33">
        <v>81.34</v>
      </c>
      <c r="P153" s="33">
        <v>14.19</v>
      </c>
      <c r="Q153" s="33">
        <v>13.43</v>
      </c>
      <c r="R153" s="33">
        <v>0.76</v>
      </c>
      <c r="S153" s="33">
        <v>1.1499999999999999</v>
      </c>
      <c r="T153" s="33">
        <v>1.31</v>
      </c>
      <c r="U153" s="33">
        <v>1.877</v>
      </c>
      <c r="V153" s="33">
        <v>2.113</v>
      </c>
      <c r="W153" s="33">
        <v>2.3090000000000002</v>
      </c>
      <c r="X153" s="33">
        <v>1.611</v>
      </c>
      <c r="Y153" s="33">
        <v>2.4169999999999998</v>
      </c>
      <c r="Z153" s="33">
        <v>8.3000000000000007</v>
      </c>
      <c r="AA153" s="33">
        <v>1.93</v>
      </c>
      <c r="AB153" s="33">
        <v>1.9675</v>
      </c>
      <c r="AC153" s="33">
        <v>1.9650000000000001</v>
      </c>
      <c r="AD153" s="33">
        <v>0.88500000000000001</v>
      </c>
      <c r="AE153" s="33">
        <v>1.0349999999999999</v>
      </c>
    </row>
    <row r="154" spans="2:31">
      <c r="B154" s="31">
        <v>44511</v>
      </c>
      <c r="C154" s="32">
        <v>1181</v>
      </c>
      <c r="D154" s="32">
        <v>1043.52</v>
      </c>
      <c r="E154" s="32">
        <v>1366.12</v>
      </c>
      <c r="F154" s="32">
        <v>184.81</v>
      </c>
      <c r="G154" s="32">
        <v>38320</v>
      </c>
      <c r="H154" s="32">
        <v>135229</v>
      </c>
      <c r="I154" s="32">
        <v>27204</v>
      </c>
      <c r="J154" s="32">
        <v>2334</v>
      </c>
      <c r="K154" s="33">
        <v>133.74</v>
      </c>
      <c r="L154" s="33">
        <v>138.13999999999999</v>
      </c>
      <c r="M154" s="33">
        <v>81.83</v>
      </c>
      <c r="N154" s="33">
        <v>82.87</v>
      </c>
      <c r="O154" s="33">
        <v>81.59</v>
      </c>
      <c r="P154" s="33">
        <v>14.19</v>
      </c>
      <c r="Q154" s="33">
        <v>13.43</v>
      </c>
      <c r="R154" s="33">
        <v>0.84</v>
      </c>
      <c r="S154" s="33">
        <v>1.1499999999999999</v>
      </c>
      <c r="T154" s="33">
        <v>1.32</v>
      </c>
      <c r="U154" s="33">
        <v>1.913</v>
      </c>
      <c r="V154" s="33">
        <v>2.13</v>
      </c>
      <c r="W154" s="33">
        <v>2.3410000000000002</v>
      </c>
      <c r="X154" s="33">
        <v>1.6040000000000001</v>
      </c>
      <c r="Y154" s="33">
        <v>2.4529999999999998</v>
      </c>
      <c r="Z154" s="33">
        <v>8.3309999999999995</v>
      </c>
      <c r="AA154" s="33">
        <v>1.9475</v>
      </c>
      <c r="AB154" s="33">
        <v>1.99</v>
      </c>
      <c r="AC154" s="33">
        <v>1.9850000000000001</v>
      </c>
      <c r="AD154" s="33">
        <v>0.94</v>
      </c>
      <c r="AE154" s="33">
        <v>1.0900000000000001</v>
      </c>
    </row>
    <row r="155" spans="2:31">
      <c r="B155" s="31">
        <v>44512</v>
      </c>
      <c r="C155" s="32">
        <v>1184.7</v>
      </c>
      <c r="D155" s="32">
        <v>1037.01</v>
      </c>
      <c r="E155" s="32">
        <v>1355.73</v>
      </c>
      <c r="F155" s="32">
        <v>185.15</v>
      </c>
      <c r="G155" s="32" t="e">
        <v>#N/A</v>
      </c>
      <c r="H155" s="32" t="e">
        <v>#N/A</v>
      </c>
      <c r="I155" s="32" t="e">
        <v>#N/A</v>
      </c>
      <c r="J155" s="32" t="e">
        <v>#N/A</v>
      </c>
      <c r="K155" s="33">
        <v>132.43</v>
      </c>
      <c r="L155" s="33">
        <v>143.91999999999999</v>
      </c>
      <c r="M155" s="33">
        <v>81.569999999999993</v>
      </c>
      <c r="N155" s="33">
        <v>82.17</v>
      </c>
      <c r="O155" s="33">
        <v>80.790000000000006</v>
      </c>
      <c r="P155" s="33">
        <v>14.19</v>
      </c>
      <c r="Q155" s="33">
        <v>13.43</v>
      </c>
      <c r="R155" s="33">
        <v>0.83</v>
      </c>
      <c r="S155" s="33">
        <v>1.1499999999999999</v>
      </c>
      <c r="T155" s="33">
        <v>1.33</v>
      </c>
      <c r="U155" s="33">
        <v>1.968</v>
      </c>
      <c r="V155" s="33">
        <v>2.1659999999999999</v>
      </c>
      <c r="W155" s="33">
        <v>2.3439999999999999</v>
      </c>
      <c r="X155" s="33">
        <v>1.5960000000000001</v>
      </c>
      <c r="Y155" s="33">
        <v>2.4990000000000001</v>
      </c>
      <c r="Z155" s="33">
        <v>8.3759999999999994</v>
      </c>
      <c r="AA155" s="33">
        <v>1.9924999999999999</v>
      </c>
      <c r="AB155" s="33">
        <v>2.0249999999999999</v>
      </c>
      <c r="AC155" s="33">
        <v>1.99</v>
      </c>
      <c r="AD155" s="33">
        <v>0.94</v>
      </c>
      <c r="AE155" s="33">
        <v>1.1200000000000001</v>
      </c>
    </row>
    <row r="156" spans="2:31">
      <c r="B156" s="31">
        <v>44515</v>
      </c>
      <c r="C156" s="32">
        <v>1179.5999999999999</v>
      </c>
      <c r="D156" s="32">
        <v>1038.8</v>
      </c>
      <c r="E156" s="32">
        <v>1356.19</v>
      </c>
      <c r="F156" s="32">
        <v>184.48</v>
      </c>
      <c r="G156" s="32" t="e">
        <v>#N/A</v>
      </c>
      <c r="H156" s="32" t="e">
        <v>#N/A</v>
      </c>
      <c r="I156" s="32" t="e">
        <v>#N/A</v>
      </c>
      <c r="J156" s="32" t="e">
        <v>#N/A</v>
      </c>
      <c r="K156" s="33">
        <v>130.22</v>
      </c>
      <c r="L156" s="33">
        <v>170.63</v>
      </c>
      <c r="M156" s="33">
        <v>80.89</v>
      </c>
      <c r="N156" s="33">
        <v>82.05</v>
      </c>
      <c r="O156" s="33">
        <v>80.88</v>
      </c>
      <c r="P156" s="33">
        <v>14.19</v>
      </c>
      <c r="Q156" s="33">
        <v>13.43</v>
      </c>
      <c r="R156" s="33">
        <v>0.82</v>
      </c>
      <c r="S156" s="33">
        <v>1.1499999999999999</v>
      </c>
      <c r="T156" s="33">
        <v>1.33</v>
      </c>
      <c r="U156" s="33">
        <v>1.9119999999999999</v>
      </c>
      <c r="V156" s="33">
        <v>2.1190000000000002</v>
      </c>
      <c r="W156" s="33">
        <v>2.298</v>
      </c>
      <c r="X156" s="33">
        <v>1.5580000000000001</v>
      </c>
      <c r="Y156" s="33">
        <v>2.4569999999999999</v>
      </c>
      <c r="Z156" s="33">
        <v>8.3320000000000007</v>
      </c>
      <c r="AA156" s="33">
        <v>1.9650000000000001</v>
      </c>
      <c r="AB156" s="33">
        <v>1.9775</v>
      </c>
      <c r="AC156" s="33">
        <v>1.9325000000000001</v>
      </c>
      <c r="AD156" s="33">
        <v>0.91</v>
      </c>
      <c r="AE156" s="33">
        <v>1.105</v>
      </c>
    </row>
    <row r="157" spans="2:31">
      <c r="B157" s="31">
        <v>44516</v>
      </c>
      <c r="C157" s="32">
        <v>1180.2</v>
      </c>
      <c r="D157" s="32">
        <v>1034.78</v>
      </c>
      <c r="E157" s="32">
        <v>1349.88</v>
      </c>
      <c r="F157" s="32">
        <v>185.04</v>
      </c>
      <c r="G157" s="32">
        <v>39803</v>
      </c>
      <c r="H157" s="32">
        <v>196229</v>
      </c>
      <c r="I157" s="32">
        <v>27407</v>
      </c>
      <c r="J157" s="32">
        <v>3217</v>
      </c>
      <c r="K157" s="33">
        <v>130.16</v>
      </c>
      <c r="L157" s="33">
        <v>168.6</v>
      </c>
      <c r="M157" s="33">
        <v>81.96</v>
      </c>
      <c r="N157" s="33">
        <v>82.43</v>
      </c>
      <c r="O157" s="33">
        <v>80.760000000000005</v>
      </c>
      <c r="P157" s="33">
        <v>14.19</v>
      </c>
      <c r="Q157" s="33">
        <v>13.43</v>
      </c>
      <c r="R157" s="33">
        <v>0.8</v>
      </c>
      <c r="S157" s="33">
        <v>1.1499999999999999</v>
      </c>
      <c r="T157" s="33">
        <v>1.33</v>
      </c>
      <c r="U157" s="33">
        <v>1.9630000000000001</v>
      </c>
      <c r="V157" s="33">
        <v>2.14</v>
      </c>
      <c r="W157" s="33">
        <v>2.3330000000000002</v>
      </c>
      <c r="X157" s="33">
        <v>1.5720000000000001</v>
      </c>
      <c r="Y157" s="33">
        <v>2.5049999999999999</v>
      </c>
      <c r="Z157" s="33">
        <v>8.375</v>
      </c>
      <c r="AA157" s="33">
        <v>2.0125000000000002</v>
      </c>
      <c r="AB157" s="33">
        <v>2.0099999999999998</v>
      </c>
      <c r="AC157" s="33">
        <v>1.9624999999999999</v>
      </c>
      <c r="AD157" s="33">
        <v>0.88</v>
      </c>
      <c r="AE157" s="33">
        <v>1.1000000000000001</v>
      </c>
    </row>
    <row r="158" spans="2:31">
      <c r="B158" s="31">
        <v>44517</v>
      </c>
      <c r="C158" s="32">
        <v>1179.5999999999999</v>
      </c>
      <c r="D158" s="32">
        <v>1034.22</v>
      </c>
      <c r="E158" s="32">
        <v>1342.01</v>
      </c>
      <c r="F158" s="32">
        <v>185.07</v>
      </c>
      <c r="G158" s="32" t="e">
        <v>#N/A</v>
      </c>
      <c r="H158" s="32" t="e">
        <v>#N/A</v>
      </c>
      <c r="I158" s="32" t="e">
        <v>#N/A</v>
      </c>
      <c r="J158" s="32" t="e">
        <v>#N/A</v>
      </c>
      <c r="K158" s="33">
        <v>131.35</v>
      </c>
      <c r="L158" s="33">
        <v>177.54</v>
      </c>
      <c r="M158" s="33">
        <v>81.010000000000005</v>
      </c>
      <c r="N158" s="33">
        <v>80.28</v>
      </c>
      <c r="O158" s="33">
        <v>78.36</v>
      </c>
      <c r="P158" s="33">
        <v>14.19</v>
      </c>
      <c r="Q158" s="33">
        <v>13.43</v>
      </c>
      <c r="R158" s="33">
        <v>0.77</v>
      </c>
      <c r="S158" s="33">
        <v>1.1499999999999999</v>
      </c>
      <c r="T158" s="33">
        <v>1.33</v>
      </c>
      <c r="U158" s="33">
        <v>1.974</v>
      </c>
      <c r="V158" s="33">
        <v>2.1589999999999998</v>
      </c>
      <c r="W158" s="33">
        <v>2.359</v>
      </c>
      <c r="X158" s="33">
        <v>1.5649999999999999</v>
      </c>
      <c r="Y158" s="33">
        <v>2.5169999999999999</v>
      </c>
      <c r="Z158" s="33">
        <v>8.3819999999999997</v>
      </c>
      <c r="AA158" s="33">
        <v>2.0274999999999999</v>
      </c>
      <c r="AB158" s="33">
        <v>2.0350000000000001</v>
      </c>
      <c r="AC158" s="33">
        <v>2</v>
      </c>
      <c r="AD158" s="33">
        <v>0.89500000000000002</v>
      </c>
      <c r="AE158" s="33">
        <v>1.125</v>
      </c>
    </row>
    <row r="159" spans="2:31">
      <c r="B159" s="31">
        <v>44518</v>
      </c>
      <c r="C159" s="32">
        <v>1183.5999999999999</v>
      </c>
      <c r="D159" s="32">
        <v>1027.03</v>
      </c>
      <c r="E159" s="32">
        <v>1335.07</v>
      </c>
      <c r="F159" s="32">
        <v>185.37</v>
      </c>
      <c r="G159" s="32">
        <v>39611</v>
      </c>
      <c r="H159" s="32">
        <v>121731</v>
      </c>
      <c r="I159" s="32">
        <v>22312</v>
      </c>
      <c r="J159" s="32">
        <v>360</v>
      </c>
      <c r="K159" s="33">
        <v>130.88999999999999</v>
      </c>
      <c r="L159" s="33">
        <v>167.61</v>
      </c>
      <c r="M159" s="33">
        <v>78.66</v>
      </c>
      <c r="N159" s="33">
        <v>81.239999999999995</v>
      </c>
      <c r="O159" s="33">
        <v>79.010000000000005</v>
      </c>
      <c r="P159" s="33">
        <v>14.19</v>
      </c>
      <c r="Q159" s="33">
        <v>13.43</v>
      </c>
      <c r="R159" s="33">
        <v>0.76</v>
      </c>
      <c r="S159" s="33">
        <v>1.1499999999999999</v>
      </c>
      <c r="T159" s="33">
        <v>1.33</v>
      </c>
      <c r="U159" s="33">
        <v>1.9530000000000001</v>
      </c>
      <c r="V159" s="33">
        <v>2.1560000000000001</v>
      </c>
      <c r="W159" s="33">
        <v>2.3380000000000001</v>
      </c>
      <c r="X159" s="33">
        <v>1.5589999999999999</v>
      </c>
      <c r="Y159" s="33">
        <v>2.5009999999999999</v>
      </c>
      <c r="Z159" s="33">
        <v>8.3670000000000009</v>
      </c>
      <c r="AA159" s="33">
        <v>2.0024999999999999</v>
      </c>
      <c r="AB159" s="33">
        <v>2.0325000000000002</v>
      </c>
      <c r="AC159" s="33">
        <v>1.9975000000000001</v>
      </c>
      <c r="AD159" s="33">
        <v>0.91</v>
      </c>
      <c r="AE159" s="33">
        <v>1.145</v>
      </c>
    </row>
    <row r="160" spans="2:31">
      <c r="B160" s="31">
        <v>44519</v>
      </c>
      <c r="C160" s="32">
        <v>1180.5</v>
      </c>
      <c r="D160" s="32">
        <v>1036.3399999999999</v>
      </c>
      <c r="E160" s="32">
        <v>1339.54</v>
      </c>
      <c r="F160" s="32">
        <v>185.07</v>
      </c>
      <c r="G160" s="32" t="e">
        <v>#N/A</v>
      </c>
      <c r="H160" s="32" t="e">
        <v>#N/A</v>
      </c>
      <c r="I160" s="32" t="e">
        <v>#N/A</v>
      </c>
      <c r="J160" s="32" t="e">
        <v>#N/A</v>
      </c>
      <c r="K160" s="33">
        <v>131.41</v>
      </c>
      <c r="L160" s="33">
        <v>169.59</v>
      </c>
      <c r="M160" s="33">
        <v>80.89</v>
      </c>
      <c r="N160" s="33">
        <v>78.89</v>
      </c>
      <c r="O160" s="33">
        <v>76.099999999999994</v>
      </c>
      <c r="P160" s="33">
        <v>14.19</v>
      </c>
      <c r="Q160" s="33">
        <v>13.43</v>
      </c>
      <c r="R160" s="33">
        <v>0.75</v>
      </c>
      <c r="S160" s="33">
        <v>1.17</v>
      </c>
      <c r="T160" s="33">
        <v>1.33</v>
      </c>
      <c r="U160" s="33">
        <v>1.966</v>
      </c>
      <c r="V160" s="33">
        <v>2.1880000000000002</v>
      </c>
      <c r="W160" s="33">
        <v>2.3719999999999999</v>
      </c>
      <c r="X160" s="33">
        <v>1.5720000000000001</v>
      </c>
      <c r="Y160" s="33">
        <v>2.5129999999999999</v>
      </c>
      <c r="Z160" s="33">
        <v>8.375</v>
      </c>
      <c r="AA160" s="33">
        <v>2.0350000000000001</v>
      </c>
      <c r="AB160" s="33">
        <v>2.0775000000000001</v>
      </c>
      <c r="AC160" s="33">
        <v>2.0449999999999999</v>
      </c>
      <c r="AD160" s="33">
        <v>0.89</v>
      </c>
      <c r="AE160" s="33">
        <v>1.18</v>
      </c>
    </row>
    <row r="161" spans="2:31">
      <c r="B161" s="31">
        <v>44522</v>
      </c>
      <c r="C161" s="32">
        <v>1183.5</v>
      </c>
      <c r="D161" s="32">
        <v>1033.31</v>
      </c>
      <c r="E161" s="32">
        <v>1342.52</v>
      </c>
      <c r="F161" s="32">
        <v>185.33</v>
      </c>
      <c r="G161" s="32" t="e">
        <v>#N/A</v>
      </c>
      <c r="H161" s="32" t="e">
        <v>#N/A</v>
      </c>
      <c r="I161" s="32" t="e">
        <v>#N/A</v>
      </c>
      <c r="J161" s="32" t="e">
        <v>#N/A</v>
      </c>
      <c r="K161" s="33">
        <v>127.69</v>
      </c>
      <c r="L161" s="33">
        <v>141.36000000000001</v>
      </c>
      <c r="M161" s="33">
        <v>78.42</v>
      </c>
      <c r="N161" s="33">
        <v>79.7</v>
      </c>
      <c r="O161" s="33">
        <v>76.75</v>
      </c>
      <c r="P161" s="33">
        <v>14.19</v>
      </c>
      <c r="Q161" s="33">
        <v>13.43</v>
      </c>
      <c r="R161" s="33">
        <v>0.76</v>
      </c>
      <c r="S161" s="33">
        <v>1.18</v>
      </c>
      <c r="T161" s="33">
        <v>1.33</v>
      </c>
      <c r="U161" s="33">
        <v>2.0179999999999998</v>
      </c>
      <c r="V161" s="33">
        <v>2.238</v>
      </c>
      <c r="W161" s="33">
        <v>2.3860000000000001</v>
      </c>
      <c r="X161" s="33">
        <v>1.613</v>
      </c>
      <c r="Y161" s="33">
        <v>2.5630000000000002</v>
      </c>
      <c r="Z161" s="33">
        <v>8.4250000000000007</v>
      </c>
      <c r="AA161" s="33">
        <v>2.0649999999999999</v>
      </c>
      <c r="AB161" s="33">
        <v>2.1</v>
      </c>
      <c r="AC161" s="33">
        <v>2.0499999999999998</v>
      </c>
      <c r="AD161" s="33">
        <v>0.94499999999999995</v>
      </c>
      <c r="AE161" s="33">
        <v>1.23</v>
      </c>
    </row>
    <row r="162" spans="2:31">
      <c r="B162" s="31">
        <v>44523</v>
      </c>
      <c r="C162" s="32">
        <v>1187.4000000000001</v>
      </c>
      <c r="D162" s="32">
        <v>1037.57</v>
      </c>
      <c r="E162" s="32">
        <v>1335.28</v>
      </c>
      <c r="F162" s="32">
        <v>185.94</v>
      </c>
      <c r="G162" s="32">
        <v>39554</v>
      </c>
      <c r="H162" s="32">
        <v>126627</v>
      </c>
      <c r="I162" s="32">
        <v>23300</v>
      </c>
      <c r="J162" s="32">
        <v>2790</v>
      </c>
      <c r="K162" s="33">
        <v>131.31</v>
      </c>
      <c r="L162" s="33">
        <v>137.69</v>
      </c>
      <c r="M162" s="33">
        <v>78.47</v>
      </c>
      <c r="N162" s="33">
        <v>82.31</v>
      </c>
      <c r="O162" s="33">
        <v>78.5</v>
      </c>
      <c r="P162" s="33">
        <v>14.19</v>
      </c>
      <c r="Q162" s="33">
        <v>13.43</v>
      </c>
      <c r="R162" s="33">
        <v>0.74</v>
      </c>
      <c r="S162" s="33">
        <v>1.19</v>
      </c>
      <c r="T162" s="33">
        <v>1.33</v>
      </c>
      <c r="U162" s="33">
        <v>2.0310000000000001</v>
      </c>
      <c r="V162" s="33">
        <v>2.2530000000000001</v>
      </c>
      <c r="W162" s="33">
        <v>2.4</v>
      </c>
      <c r="X162" s="33">
        <v>1.637</v>
      </c>
      <c r="Y162" s="33">
        <v>2.5819999999999999</v>
      </c>
      <c r="Z162" s="33">
        <v>8.4420000000000002</v>
      </c>
      <c r="AA162" s="33">
        <v>2.06</v>
      </c>
      <c r="AB162" s="33">
        <v>2.1025</v>
      </c>
      <c r="AC162" s="33">
        <v>2.06</v>
      </c>
      <c r="AD162" s="33">
        <v>0.99</v>
      </c>
      <c r="AE162" s="33">
        <v>1.27</v>
      </c>
    </row>
    <row r="163" spans="2:31">
      <c r="B163" s="31">
        <v>44524</v>
      </c>
      <c r="C163" s="32">
        <v>1188.9000000000001</v>
      </c>
      <c r="D163" s="32">
        <v>1033.92</v>
      </c>
      <c r="E163" s="32">
        <v>1334.52</v>
      </c>
      <c r="F163" s="32">
        <v>186.13</v>
      </c>
      <c r="G163" s="32" t="e">
        <v>#N/A</v>
      </c>
      <c r="H163" s="32" t="e">
        <v>#N/A</v>
      </c>
      <c r="I163" s="32" t="e">
        <v>#N/A</v>
      </c>
      <c r="J163" s="32" t="e">
        <v>#N/A</v>
      </c>
      <c r="K163" s="33">
        <v>130.97999999999999</v>
      </c>
      <c r="L163" s="33">
        <v>142.68</v>
      </c>
      <c r="M163" s="33">
        <v>81.86</v>
      </c>
      <c r="N163" s="33">
        <v>82.25</v>
      </c>
      <c r="O163" s="33">
        <v>78.39</v>
      </c>
      <c r="P163" s="33">
        <v>14.19</v>
      </c>
      <c r="Q163" s="33">
        <v>13.43</v>
      </c>
      <c r="R163" s="33">
        <v>0.74</v>
      </c>
      <c r="S163" s="33">
        <v>1.2</v>
      </c>
      <c r="T163" s="33">
        <v>1.33</v>
      </c>
      <c r="U163" s="33">
        <v>2.0129999999999999</v>
      </c>
      <c r="V163" s="33">
        <v>2.2370000000000001</v>
      </c>
      <c r="W163" s="33">
        <v>2.3940000000000001</v>
      </c>
      <c r="X163" s="33">
        <v>1.6479999999999999</v>
      </c>
      <c r="Y163" s="33">
        <v>2.569</v>
      </c>
      <c r="Z163" s="33">
        <v>8.43</v>
      </c>
      <c r="AA163" s="33">
        <v>2.0249999999999999</v>
      </c>
      <c r="AB163" s="33">
        <v>2.0874999999999999</v>
      </c>
      <c r="AC163" s="33">
        <v>2.0474999999999999</v>
      </c>
      <c r="AD163" s="33">
        <v>0.98499999999999999</v>
      </c>
      <c r="AE163" s="33">
        <v>1.2549999999999999</v>
      </c>
    </row>
    <row r="164" spans="2:31">
      <c r="B164" s="31">
        <v>44525</v>
      </c>
      <c r="C164" s="32">
        <v>1188.5</v>
      </c>
      <c r="D164" s="32">
        <v>1032.79</v>
      </c>
      <c r="E164" s="32">
        <v>1337.22</v>
      </c>
      <c r="F164" s="32">
        <v>186.07</v>
      </c>
      <c r="G164" s="32" t="e">
        <v>#N/A</v>
      </c>
      <c r="H164" s="32" t="e">
        <v>#N/A</v>
      </c>
      <c r="I164" s="32" t="e">
        <v>#N/A</v>
      </c>
      <c r="J164" s="32" t="e">
        <v>#N/A</v>
      </c>
      <c r="K164" s="33">
        <v>130.26</v>
      </c>
      <c r="L164" s="33">
        <v>154.22999999999999</v>
      </c>
      <c r="M164" s="33">
        <v>81.44</v>
      </c>
      <c r="N164" s="33">
        <v>82.22</v>
      </c>
      <c r="O164" s="33" t="e">
        <v>#N/A</v>
      </c>
      <c r="P164" s="33">
        <v>14.19</v>
      </c>
      <c r="Q164" s="33">
        <v>13.43</v>
      </c>
      <c r="R164" s="33">
        <v>1.0149999999999999</v>
      </c>
      <c r="S164" s="33">
        <v>1.25</v>
      </c>
      <c r="T164" s="33">
        <v>1.48</v>
      </c>
      <c r="U164" s="33">
        <v>1.9330000000000001</v>
      </c>
      <c r="V164" s="33">
        <v>2.1680000000000001</v>
      </c>
      <c r="W164" s="33">
        <v>2.3479999999999999</v>
      </c>
      <c r="X164" s="33">
        <v>1.647</v>
      </c>
      <c r="Y164" s="33">
        <v>2.4990000000000001</v>
      </c>
      <c r="Z164" s="33">
        <v>8.359</v>
      </c>
      <c r="AA164" s="33">
        <v>1.9724999999999999</v>
      </c>
      <c r="AB164" s="33">
        <v>2.0299999999999998</v>
      </c>
      <c r="AC164" s="33">
        <v>2.0099999999999998</v>
      </c>
      <c r="AD164" s="33">
        <v>0.995</v>
      </c>
      <c r="AE164" s="33">
        <v>1.24</v>
      </c>
    </row>
    <row r="165" spans="2:31">
      <c r="B165" s="31">
        <v>44526</v>
      </c>
      <c r="C165" s="32">
        <v>1189.7</v>
      </c>
      <c r="D165" s="32">
        <v>1029.54</v>
      </c>
      <c r="E165" s="32">
        <v>1331.3</v>
      </c>
      <c r="F165" s="32">
        <v>186.14</v>
      </c>
      <c r="G165" s="32">
        <v>39601</v>
      </c>
      <c r="H165" s="32">
        <v>156707</v>
      </c>
      <c r="I165" s="32">
        <v>25243</v>
      </c>
      <c r="J165" s="32">
        <v>3861</v>
      </c>
      <c r="K165" s="33">
        <v>129.74</v>
      </c>
      <c r="L165" s="33">
        <v>151.32</v>
      </c>
      <c r="M165" s="33">
        <v>77.38</v>
      </c>
      <c r="N165" s="33">
        <v>72.72</v>
      </c>
      <c r="O165" s="33">
        <v>68.150000000000006</v>
      </c>
      <c r="P165" s="33">
        <v>14.19</v>
      </c>
      <c r="Q165" s="33">
        <v>13.43</v>
      </c>
      <c r="R165" s="33">
        <v>1.0149999999999999</v>
      </c>
      <c r="S165" s="33">
        <v>1.25</v>
      </c>
      <c r="T165" s="33">
        <v>1.49</v>
      </c>
      <c r="U165" s="33">
        <v>1.863</v>
      </c>
      <c r="V165" s="33">
        <v>2.0499999999999998</v>
      </c>
      <c r="W165" s="33">
        <v>2.2549999999999999</v>
      </c>
      <c r="X165" s="33">
        <v>1.6419999999999999</v>
      </c>
      <c r="Y165" s="33">
        <v>2.4329999999999998</v>
      </c>
      <c r="Z165" s="33">
        <v>8.2850000000000001</v>
      </c>
      <c r="AA165" s="33">
        <v>1.9025000000000001</v>
      </c>
      <c r="AB165" s="33">
        <v>1.9325000000000001</v>
      </c>
      <c r="AC165" s="33">
        <v>1.9075</v>
      </c>
      <c r="AD165" s="33">
        <v>0.90500000000000003</v>
      </c>
      <c r="AE165" s="33">
        <v>1.145</v>
      </c>
    </row>
    <row r="166" spans="2:31">
      <c r="B166" s="31">
        <v>44529</v>
      </c>
      <c r="C166" s="32">
        <v>1193</v>
      </c>
      <c r="D166" s="32">
        <v>1031.79</v>
      </c>
      <c r="E166" s="32">
        <v>1333.53</v>
      </c>
      <c r="F166" s="32">
        <v>186.64</v>
      </c>
      <c r="G166" s="32" t="e">
        <v>#N/A</v>
      </c>
      <c r="H166" s="32" t="e">
        <v>#N/A</v>
      </c>
      <c r="I166" s="32" t="e">
        <v>#N/A</v>
      </c>
      <c r="J166" s="32" t="e">
        <v>#N/A</v>
      </c>
      <c r="K166" s="33">
        <v>117.84</v>
      </c>
      <c r="L166" s="33">
        <v>152.54</v>
      </c>
      <c r="M166" s="33">
        <v>75.17</v>
      </c>
      <c r="N166" s="33">
        <v>73.44</v>
      </c>
      <c r="O166" s="33">
        <v>69.95</v>
      </c>
      <c r="P166" s="33">
        <v>14.19</v>
      </c>
      <c r="Q166" s="33">
        <v>13.43</v>
      </c>
      <c r="R166" s="33">
        <v>1.0189999999999999</v>
      </c>
      <c r="S166" s="33">
        <v>1.25</v>
      </c>
      <c r="T166" s="33">
        <v>1.49</v>
      </c>
      <c r="U166" s="33">
        <v>1.8440000000000001</v>
      </c>
      <c r="V166" s="33">
        <v>2.0499999999999998</v>
      </c>
      <c r="W166" s="33">
        <v>2.266</v>
      </c>
      <c r="X166" s="33">
        <v>1.6559999999999999</v>
      </c>
      <c r="Y166" s="33">
        <v>2.4180000000000001</v>
      </c>
      <c r="Z166" s="33">
        <v>8.2729999999999997</v>
      </c>
      <c r="AA166" s="33">
        <v>1.8574999999999999</v>
      </c>
      <c r="AB166" s="33">
        <v>1.8925000000000001</v>
      </c>
      <c r="AC166" s="33">
        <v>1.875</v>
      </c>
      <c r="AD166" s="33">
        <v>0.87</v>
      </c>
      <c r="AE166" s="33">
        <v>1.115</v>
      </c>
    </row>
    <row r="167" spans="2:31">
      <c r="B167" s="31">
        <v>44530</v>
      </c>
      <c r="C167" s="32">
        <v>1193.4000000000001</v>
      </c>
      <c r="D167" s="32">
        <v>1049.53</v>
      </c>
      <c r="E167" s="32">
        <v>1347.14</v>
      </c>
      <c r="F167" s="32">
        <v>186.8</v>
      </c>
      <c r="G167" s="32">
        <v>39921</v>
      </c>
      <c r="H167" s="32">
        <v>312625</v>
      </c>
      <c r="I167" s="32">
        <v>25227</v>
      </c>
      <c r="J167" s="32">
        <v>4951</v>
      </c>
      <c r="K167" s="33">
        <v>122.42</v>
      </c>
      <c r="L167" s="33">
        <v>138.55000000000001</v>
      </c>
      <c r="M167" s="33">
        <v>71.88</v>
      </c>
      <c r="N167" s="33">
        <v>70.569999999999993</v>
      </c>
      <c r="O167" s="33">
        <v>66.180000000000007</v>
      </c>
      <c r="P167" s="33">
        <v>14.19</v>
      </c>
      <c r="Q167" s="33">
        <v>13.43</v>
      </c>
      <c r="R167" s="33">
        <v>1.0669999999999999</v>
      </c>
      <c r="S167" s="33">
        <v>1.26</v>
      </c>
      <c r="T167" s="33">
        <v>1.49</v>
      </c>
      <c r="U167" s="33">
        <v>1.7989999999999999</v>
      </c>
      <c r="V167" s="33">
        <v>2.008</v>
      </c>
      <c r="W167" s="33">
        <v>2.2130000000000001</v>
      </c>
      <c r="X167" s="33">
        <v>1.6539999999999999</v>
      </c>
      <c r="Y167" s="33">
        <v>2.3730000000000002</v>
      </c>
      <c r="Z167" s="33">
        <v>8.2319999999999993</v>
      </c>
      <c r="AA167" s="33">
        <v>1.7749999999999999</v>
      </c>
      <c r="AB167" s="33">
        <v>1.8149999999999999</v>
      </c>
      <c r="AC167" s="33">
        <v>1.8149999999999999</v>
      </c>
      <c r="AD167" s="33">
        <v>0.81</v>
      </c>
      <c r="AE167" s="33">
        <v>1.0549999999999999</v>
      </c>
    </row>
    <row r="168" spans="2:31">
      <c r="B168" s="31">
        <v>44531</v>
      </c>
      <c r="C168" s="32">
        <v>1187.7</v>
      </c>
      <c r="D168" s="32">
        <v>1049.56</v>
      </c>
      <c r="E168" s="32">
        <v>1347.59</v>
      </c>
      <c r="F168" s="32">
        <v>186.26</v>
      </c>
      <c r="G168" s="32" t="e">
        <v>#N/A</v>
      </c>
      <c r="H168" s="32" t="e">
        <v>#N/A</v>
      </c>
      <c r="I168" s="32" t="e">
        <v>#N/A</v>
      </c>
      <c r="J168" s="32" t="e">
        <v>#N/A</v>
      </c>
      <c r="K168" s="33">
        <v>148.66999999999999</v>
      </c>
      <c r="L168" s="33">
        <v>153.63</v>
      </c>
      <c r="M168" s="33">
        <v>71.13</v>
      </c>
      <c r="N168" s="33">
        <v>68.87</v>
      </c>
      <c r="O168" s="33">
        <v>65.569999999999993</v>
      </c>
      <c r="P168" s="33">
        <v>18.96</v>
      </c>
      <c r="Q168" s="33">
        <v>18.91</v>
      </c>
      <c r="R168" s="33">
        <v>0.98599999999999999</v>
      </c>
      <c r="S168" s="33">
        <v>1.26</v>
      </c>
      <c r="T168" s="33">
        <v>1.49</v>
      </c>
      <c r="U168" s="33">
        <v>1.8129999999999999</v>
      </c>
      <c r="V168" s="33">
        <v>1.968</v>
      </c>
      <c r="W168" s="33">
        <v>2.1819999999999999</v>
      </c>
      <c r="X168" s="33">
        <v>1.673</v>
      </c>
      <c r="Y168" s="33">
        <v>2.3849999999999998</v>
      </c>
      <c r="Z168" s="33">
        <v>8.2439999999999998</v>
      </c>
      <c r="AA168" s="33">
        <v>1.79</v>
      </c>
      <c r="AB168" s="33">
        <v>1.8</v>
      </c>
      <c r="AC168" s="33">
        <v>1.7949999999999999</v>
      </c>
      <c r="AD168" s="33">
        <v>0.82499999999999996</v>
      </c>
      <c r="AE168" s="33">
        <v>1.03</v>
      </c>
    </row>
    <row r="169" spans="2:31">
      <c r="B169" s="31">
        <v>44532</v>
      </c>
      <c r="C169" s="32">
        <v>1180.3</v>
      </c>
      <c r="D169" s="32">
        <v>1049.1600000000001</v>
      </c>
      <c r="E169" s="32">
        <v>1346.79</v>
      </c>
      <c r="F169" s="32">
        <v>185.1</v>
      </c>
      <c r="G169" s="32">
        <v>39954</v>
      </c>
      <c r="H169" s="32">
        <v>274007</v>
      </c>
      <c r="I169" s="32">
        <v>25752</v>
      </c>
      <c r="J169" s="32">
        <v>7841</v>
      </c>
      <c r="K169" s="33">
        <v>148.32</v>
      </c>
      <c r="L169" s="33">
        <v>172.06</v>
      </c>
      <c r="M169" s="33">
        <v>69.13</v>
      </c>
      <c r="N169" s="33">
        <v>69.67</v>
      </c>
      <c r="O169" s="33">
        <v>66.5</v>
      </c>
      <c r="P169" s="33">
        <v>18.96</v>
      </c>
      <c r="Q169" s="33">
        <v>18.91</v>
      </c>
      <c r="R169" s="33">
        <v>0.97499999999999998</v>
      </c>
      <c r="S169" s="33">
        <v>1.26</v>
      </c>
      <c r="T169" s="33">
        <v>1.49</v>
      </c>
      <c r="U169" s="33">
        <v>1.845</v>
      </c>
      <c r="V169" s="33">
        <v>1.986</v>
      </c>
      <c r="W169" s="33">
        <v>2.198</v>
      </c>
      <c r="X169" s="33">
        <v>1.6719999999999999</v>
      </c>
      <c r="Y169" s="33">
        <v>2.4060000000000001</v>
      </c>
      <c r="Z169" s="33">
        <v>8.2669999999999995</v>
      </c>
      <c r="AA169" s="33">
        <v>1.8125</v>
      </c>
      <c r="AB169" s="33">
        <v>1.8149999999999999</v>
      </c>
      <c r="AC169" s="33">
        <v>1.8049999999999999</v>
      </c>
      <c r="AD169" s="33">
        <v>0.84</v>
      </c>
      <c r="AE169" s="33">
        <v>1.0349999999999999</v>
      </c>
    </row>
    <row r="170" spans="2:31">
      <c r="B170" s="31">
        <v>44533</v>
      </c>
      <c r="C170" s="32">
        <v>1177.3</v>
      </c>
      <c r="D170" s="32">
        <v>1045.81</v>
      </c>
      <c r="E170" s="32">
        <v>1336.22</v>
      </c>
      <c r="F170" s="32">
        <v>184.83</v>
      </c>
      <c r="G170" s="32" t="e">
        <v>#N/A</v>
      </c>
      <c r="H170" s="32" t="e">
        <v>#N/A</v>
      </c>
      <c r="I170" s="32" t="e">
        <v>#N/A</v>
      </c>
      <c r="J170" s="32" t="e">
        <v>#N/A</v>
      </c>
      <c r="K170" s="33">
        <v>148.05000000000001</v>
      </c>
      <c r="L170" s="33">
        <v>165.26</v>
      </c>
      <c r="M170" s="33">
        <v>70.790000000000006</v>
      </c>
      <c r="N170" s="33">
        <v>69.88</v>
      </c>
      <c r="O170" s="33">
        <v>66.260000000000005</v>
      </c>
      <c r="P170" s="33">
        <v>18.96</v>
      </c>
      <c r="Q170" s="33">
        <v>18.91</v>
      </c>
      <c r="R170" s="33">
        <v>0.95499999999999996</v>
      </c>
      <c r="S170" s="33">
        <v>1.27</v>
      </c>
      <c r="T170" s="33">
        <v>1.5</v>
      </c>
      <c r="U170" s="33">
        <v>1.9</v>
      </c>
      <c r="V170" s="33">
        <v>2.0270000000000001</v>
      </c>
      <c r="W170" s="33">
        <v>2.234</v>
      </c>
      <c r="X170" s="33">
        <v>1.6859999999999999</v>
      </c>
      <c r="Y170" s="33">
        <v>2.464</v>
      </c>
      <c r="Z170" s="33">
        <v>8.3219999999999992</v>
      </c>
      <c r="AA170" s="33">
        <v>1.8725000000000001</v>
      </c>
      <c r="AB170" s="33">
        <v>1.8625</v>
      </c>
      <c r="AC170" s="33">
        <v>1.835</v>
      </c>
      <c r="AD170" s="33">
        <v>0.88500000000000001</v>
      </c>
      <c r="AE170" s="33">
        <v>1.1200000000000001</v>
      </c>
    </row>
    <row r="171" spans="2:31">
      <c r="B171" s="31">
        <v>44536</v>
      </c>
      <c r="C171" s="32">
        <v>1178.5999999999999</v>
      </c>
      <c r="D171" s="32">
        <v>1039.97</v>
      </c>
      <c r="E171" s="32">
        <v>1330.41</v>
      </c>
      <c r="F171" s="32">
        <v>184.95</v>
      </c>
      <c r="G171" s="32" t="e">
        <v>#N/A</v>
      </c>
      <c r="H171" s="32" t="e">
        <v>#N/A</v>
      </c>
      <c r="I171" s="32" t="e">
        <v>#N/A</v>
      </c>
      <c r="J171" s="32" t="e">
        <v>#N/A</v>
      </c>
      <c r="K171" s="33">
        <v>135.97999999999999</v>
      </c>
      <c r="L171" s="33">
        <v>178.95</v>
      </c>
      <c r="M171" s="33">
        <v>70.12</v>
      </c>
      <c r="N171" s="33">
        <v>73.08</v>
      </c>
      <c r="O171" s="33">
        <v>69.489999999999995</v>
      </c>
      <c r="P171" s="33">
        <v>18.96</v>
      </c>
      <c r="Q171" s="33">
        <v>18.91</v>
      </c>
      <c r="R171" s="33">
        <v>0.96599999999999997</v>
      </c>
      <c r="S171" s="33">
        <v>1.27</v>
      </c>
      <c r="T171" s="33">
        <v>1.5</v>
      </c>
      <c r="U171" s="33">
        <v>1.865</v>
      </c>
      <c r="V171" s="33">
        <v>2.0129999999999999</v>
      </c>
      <c r="W171" s="33">
        <v>2.2130000000000001</v>
      </c>
      <c r="X171" s="33">
        <v>1.6719999999999999</v>
      </c>
      <c r="Y171" s="33">
        <v>2.4359999999999999</v>
      </c>
      <c r="Z171" s="33">
        <v>8.2929999999999993</v>
      </c>
      <c r="AA171" s="33">
        <v>1.8474999999999999</v>
      </c>
      <c r="AB171" s="33">
        <v>1.8374999999999999</v>
      </c>
      <c r="AC171" s="33">
        <v>1.8149999999999999</v>
      </c>
      <c r="AD171" s="33">
        <v>0.89</v>
      </c>
      <c r="AE171" s="33">
        <v>1.095</v>
      </c>
    </row>
    <row r="172" spans="2:31">
      <c r="B172" s="31">
        <v>44537</v>
      </c>
      <c r="C172" s="32">
        <v>1183.7</v>
      </c>
      <c r="D172" s="32">
        <v>1042.69</v>
      </c>
      <c r="E172" s="32">
        <v>1332.29</v>
      </c>
      <c r="F172" s="32">
        <v>185.73</v>
      </c>
      <c r="G172" s="32">
        <v>39814</v>
      </c>
      <c r="H172" s="32">
        <v>153702</v>
      </c>
      <c r="I172" s="32">
        <v>20345</v>
      </c>
      <c r="J172" s="32">
        <v>2653</v>
      </c>
      <c r="K172" s="33">
        <v>139.85</v>
      </c>
      <c r="L172" s="33">
        <v>160.72</v>
      </c>
      <c r="M172" s="33">
        <v>73.22</v>
      </c>
      <c r="N172" s="33">
        <v>75.44</v>
      </c>
      <c r="O172" s="33">
        <v>72.05</v>
      </c>
      <c r="P172" s="33">
        <v>18.96</v>
      </c>
      <c r="Q172" s="33">
        <v>18.91</v>
      </c>
      <c r="R172" s="33">
        <v>1.014</v>
      </c>
      <c r="S172" s="33">
        <v>1.27</v>
      </c>
      <c r="T172" s="33">
        <v>1.5</v>
      </c>
      <c r="U172" s="33">
        <v>1.8720000000000001</v>
      </c>
      <c r="V172" s="33">
        <v>2.0430000000000001</v>
      </c>
      <c r="W172" s="33">
        <v>2.2400000000000002</v>
      </c>
      <c r="X172" s="33">
        <v>1.671</v>
      </c>
      <c r="Y172" s="33">
        <v>2.4460000000000002</v>
      </c>
      <c r="Z172" s="33">
        <v>8.3030000000000008</v>
      </c>
      <c r="AA172" s="33">
        <v>1.875</v>
      </c>
      <c r="AB172" s="33">
        <v>1.875</v>
      </c>
      <c r="AC172" s="33">
        <v>1.8574999999999999</v>
      </c>
      <c r="AD172" s="33">
        <v>0.90500000000000003</v>
      </c>
      <c r="AE172" s="33">
        <v>1.1100000000000001</v>
      </c>
    </row>
    <row r="173" spans="2:31">
      <c r="B173" s="31">
        <v>44538</v>
      </c>
      <c r="C173" s="32">
        <v>1181.2</v>
      </c>
      <c r="D173" s="32">
        <v>1043.23</v>
      </c>
      <c r="E173" s="32">
        <v>1335.63</v>
      </c>
      <c r="F173" s="32">
        <v>185.41</v>
      </c>
      <c r="G173" s="32" t="e">
        <v>#N/A</v>
      </c>
      <c r="H173" s="32" t="e">
        <v>#N/A</v>
      </c>
      <c r="I173" s="32" t="e">
        <v>#N/A</v>
      </c>
      <c r="J173" s="32" t="e">
        <v>#N/A</v>
      </c>
      <c r="K173" s="33">
        <v>138.29</v>
      </c>
      <c r="L173" s="33">
        <v>182.69</v>
      </c>
      <c r="M173" s="33">
        <v>73.83</v>
      </c>
      <c r="N173" s="33">
        <v>75.819999999999993</v>
      </c>
      <c r="O173" s="33">
        <v>72.36</v>
      </c>
      <c r="P173" s="33">
        <v>18.96</v>
      </c>
      <c r="Q173" s="33">
        <v>18.91</v>
      </c>
      <c r="R173" s="33">
        <v>0.98499999999999999</v>
      </c>
      <c r="S173" s="33">
        <v>1.27</v>
      </c>
      <c r="T173" s="33">
        <v>1.5</v>
      </c>
      <c r="U173" s="33">
        <v>1.831</v>
      </c>
      <c r="V173" s="33">
        <v>2.0019999999999998</v>
      </c>
      <c r="W173" s="33">
        <v>2.1850000000000001</v>
      </c>
      <c r="X173" s="33">
        <v>1.6579999999999999</v>
      </c>
      <c r="Y173" s="33">
        <v>2.4089999999999998</v>
      </c>
      <c r="Z173" s="33">
        <v>8.266</v>
      </c>
      <c r="AA173" s="33">
        <v>1.84</v>
      </c>
      <c r="AB173" s="33">
        <v>1.8374999999999999</v>
      </c>
      <c r="AC173" s="33">
        <v>1.8174999999999999</v>
      </c>
      <c r="AD173" s="33">
        <v>0.89500000000000002</v>
      </c>
      <c r="AE173" s="33">
        <v>1.095</v>
      </c>
    </row>
    <row r="174" spans="2:31">
      <c r="B174" s="31">
        <v>44539</v>
      </c>
      <c r="C174" s="32">
        <v>1176.4000000000001</v>
      </c>
      <c r="D174" s="32">
        <v>1040.48</v>
      </c>
      <c r="E174" s="32">
        <v>1331.15</v>
      </c>
      <c r="F174" s="32">
        <v>184.93</v>
      </c>
      <c r="G174" s="32">
        <v>39898</v>
      </c>
      <c r="H174" s="32">
        <v>200805</v>
      </c>
      <c r="I174" s="32">
        <v>25100</v>
      </c>
      <c r="J174" s="32">
        <v>2069</v>
      </c>
      <c r="K174" s="33">
        <v>137.59</v>
      </c>
      <c r="L174" s="33">
        <v>183.22</v>
      </c>
      <c r="M174" s="33">
        <v>74.48</v>
      </c>
      <c r="N174" s="33">
        <v>74.42</v>
      </c>
      <c r="O174" s="33">
        <v>70.94</v>
      </c>
      <c r="P174" s="33">
        <v>18.96</v>
      </c>
      <c r="Q174" s="33">
        <v>18.91</v>
      </c>
      <c r="R174" s="33">
        <v>1.0780000000000001</v>
      </c>
      <c r="S174" s="33">
        <v>1.27</v>
      </c>
      <c r="T174" s="33">
        <v>1.51</v>
      </c>
      <c r="U174" s="33">
        <v>1.794</v>
      </c>
      <c r="V174" s="33">
        <v>1.972</v>
      </c>
      <c r="W174" s="33">
        <v>2.1880000000000002</v>
      </c>
      <c r="X174" s="33">
        <v>1.659</v>
      </c>
      <c r="Y174" s="33">
        <v>2.3849999999999998</v>
      </c>
      <c r="Z174" s="33">
        <v>8.2409999999999997</v>
      </c>
      <c r="AA174" s="33">
        <v>1.8174999999999999</v>
      </c>
      <c r="AB174" s="33">
        <v>1.8374999999999999</v>
      </c>
      <c r="AC174" s="33">
        <v>1.825</v>
      </c>
      <c r="AD174" s="33">
        <v>0.89500000000000002</v>
      </c>
      <c r="AE174" s="33">
        <v>1.1000000000000001</v>
      </c>
    </row>
    <row r="175" spans="2:31">
      <c r="B175" s="31">
        <v>44540</v>
      </c>
      <c r="C175" s="32">
        <v>1173.8</v>
      </c>
      <c r="D175" s="32">
        <v>1034.43</v>
      </c>
      <c r="E175" s="32">
        <v>1334.33</v>
      </c>
      <c r="F175" s="32">
        <v>185.12</v>
      </c>
      <c r="G175" s="32" t="e">
        <v>#N/A</v>
      </c>
      <c r="H175" s="32" t="e">
        <v>#N/A</v>
      </c>
      <c r="I175" s="32" t="e">
        <v>#N/A</v>
      </c>
      <c r="J175" s="32" t="e">
        <v>#N/A</v>
      </c>
      <c r="K175" s="33">
        <v>140.78</v>
      </c>
      <c r="L175" s="33">
        <v>174.79</v>
      </c>
      <c r="M175" s="33">
        <v>72.73</v>
      </c>
      <c r="N175" s="33">
        <v>75.150000000000006</v>
      </c>
      <c r="O175" s="33">
        <v>71.67</v>
      </c>
      <c r="P175" s="33">
        <v>18.96</v>
      </c>
      <c r="Q175" s="33">
        <v>18.91</v>
      </c>
      <c r="R175" s="33">
        <v>1.036</v>
      </c>
      <c r="S175" s="33">
        <v>1.27</v>
      </c>
      <c r="T175" s="33">
        <v>1.52</v>
      </c>
      <c r="U175" s="33">
        <v>1.8049999999999999</v>
      </c>
      <c r="V175" s="33">
        <v>2</v>
      </c>
      <c r="W175" s="33">
        <v>2.2010000000000001</v>
      </c>
      <c r="X175" s="33">
        <v>1.6659999999999999</v>
      </c>
      <c r="Y175" s="33">
        <v>2.399</v>
      </c>
      <c r="Z175" s="33">
        <v>8.2550000000000008</v>
      </c>
      <c r="AA175" s="33">
        <v>1.84</v>
      </c>
      <c r="AB175" s="33">
        <v>1.8574999999999999</v>
      </c>
      <c r="AC175" s="33">
        <v>1.8425</v>
      </c>
      <c r="AD175" s="33">
        <v>0.88</v>
      </c>
      <c r="AE175" s="33">
        <v>1.075</v>
      </c>
    </row>
    <row r="176" spans="2:31">
      <c r="B176" s="31">
        <v>44543</v>
      </c>
      <c r="C176" s="32">
        <v>1178.2</v>
      </c>
      <c r="D176" s="32">
        <v>1034.73</v>
      </c>
      <c r="E176" s="32">
        <v>1325.81</v>
      </c>
      <c r="F176" s="32">
        <v>184.86</v>
      </c>
      <c r="G176" s="32" t="e">
        <v>#N/A</v>
      </c>
      <c r="H176" s="32" t="e">
        <v>#N/A</v>
      </c>
      <c r="I176" s="32" t="e">
        <v>#N/A</v>
      </c>
      <c r="J176" s="32" t="e">
        <v>#N/A</v>
      </c>
      <c r="K176" s="33">
        <v>139.86000000000001</v>
      </c>
      <c r="L176" s="33">
        <v>179.66</v>
      </c>
      <c r="M176" s="33">
        <v>74.11</v>
      </c>
      <c r="N176" s="33">
        <v>74.39</v>
      </c>
      <c r="O176" s="33">
        <v>71.290000000000006</v>
      </c>
      <c r="P176" s="33">
        <v>18.96</v>
      </c>
      <c r="Q176" s="33">
        <v>18.91</v>
      </c>
      <c r="R176" s="33">
        <v>1.0169999999999999</v>
      </c>
      <c r="S176" s="33">
        <v>1.27</v>
      </c>
      <c r="T176" s="33">
        <v>1.53</v>
      </c>
      <c r="U176" s="33">
        <v>1.79</v>
      </c>
      <c r="V176" s="33">
        <v>1.982</v>
      </c>
      <c r="W176" s="33">
        <v>2.169</v>
      </c>
      <c r="X176" s="33">
        <v>1.655</v>
      </c>
      <c r="Y176" s="33">
        <v>2.4020000000000001</v>
      </c>
      <c r="Z176" s="33">
        <v>8.2530000000000001</v>
      </c>
      <c r="AA176" s="33">
        <v>1.825</v>
      </c>
      <c r="AB176" s="33">
        <v>1.8374999999999999</v>
      </c>
      <c r="AC176" s="33">
        <v>1.8149999999999999</v>
      </c>
      <c r="AD176" s="33">
        <v>0.85499999999999998</v>
      </c>
      <c r="AE176" s="33">
        <v>1.075</v>
      </c>
    </row>
    <row r="177" spans="2:31">
      <c r="B177" s="31">
        <v>44544</v>
      </c>
      <c r="C177" s="32">
        <v>1178.8</v>
      </c>
      <c r="D177" s="32">
        <v>1038.47</v>
      </c>
      <c r="E177" s="32">
        <v>1332.96</v>
      </c>
      <c r="F177" s="32">
        <v>185.14</v>
      </c>
      <c r="G177" s="32">
        <v>39818</v>
      </c>
      <c r="H177" s="32">
        <v>117978</v>
      </c>
      <c r="I177" s="32">
        <v>28220</v>
      </c>
      <c r="J177" s="32">
        <v>3475</v>
      </c>
      <c r="K177" s="33">
        <v>147.06</v>
      </c>
      <c r="L177" s="33">
        <v>182.52</v>
      </c>
      <c r="M177" s="33">
        <v>73.39</v>
      </c>
      <c r="N177" s="33">
        <v>73.7</v>
      </c>
      <c r="O177" s="33">
        <v>70.73</v>
      </c>
      <c r="P177" s="33">
        <v>18.96</v>
      </c>
      <c r="Q177" s="33">
        <v>18.91</v>
      </c>
      <c r="R177" s="33">
        <v>1.006</v>
      </c>
      <c r="S177" s="33">
        <v>1.27</v>
      </c>
      <c r="T177" s="33">
        <v>1.54</v>
      </c>
      <c r="U177" s="33">
        <v>1.784</v>
      </c>
      <c r="V177" s="33">
        <v>1.9770000000000001</v>
      </c>
      <c r="W177" s="33">
        <v>2.169</v>
      </c>
      <c r="X177" s="33">
        <v>1.645</v>
      </c>
      <c r="Y177" s="33">
        <v>2.4020000000000001</v>
      </c>
      <c r="Z177" s="33">
        <v>8.2539999999999996</v>
      </c>
      <c r="AA177" s="33">
        <v>1.8225</v>
      </c>
      <c r="AB177" s="33">
        <v>1.835</v>
      </c>
      <c r="AC177" s="33">
        <v>1.8125</v>
      </c>
      <c r="AD177" s="33">
        <v>0.83</v>
      </c>
      <c r="AE177" s="33">
        <v>1.05</v>
      </c>
    </row>
    <row r="178" spans="2:31">
      <c r="B178" s="31">
        <v>44545</v>
      </c>
      <c r="C178" s="32">
        <v>1183.5999999999999</v>
      </c>
      <c r="D178" s="32">
        <v>1038</v>
      </c>
      <c r="E178" s="32">
        <v>1330.1</v>
      </c>
      <c r="F178" s="32">
        <v>185.77</v>
      </c>
      <c r="G178" s="32" t="e">
        <v>#N/A</v>
      </c>
      <c r="H178" s="32" t="e">
        <v>#N/A</v>
      </c>
      <c r="I178" s="32" t="e">
        <v>#N/A</v>
      </c>
      <c r="J178" s="32" t="e">
        <v>#N/A</v>
      </c>
      <c r="K178" s="33">
        <v>146.61000000000001</v>
      </c>
      <c r="L178" s="33">
        <v>183.93</v>
      </c>
      <c r="M178" s="33">
        <v>72.010000000000005</v>
      </c>
      <c r="N178" s="33">
        <v>73.88</v>
      </c>
      <c r="O178" s="33">
        <v>70.87</v>
      </c>
      <c r="P178" s="33">
        <v>18.96</v>
      </c>
      <c r="Q178" s="33">
        <v>18.91</v>
      </c>
      <c r="R178" s="33">
        <v>1.0009999999999999</v>
      </c>
      <c r="S178" s="33">
        <v>1.27</v>
      </c>
      <c r="T178" s="33">
        <v>1.55</v>
      </c>
      <c r="U178" s="33">
        <v>1.8080000000000001</v>
      </c>
      <c r="V178" s="33">
        <v>1.9830000000000001</v>
      </c>
      <c r="W178" s="33">
        <v>2.1659999999999999</v>
      </c>
      <c r="X178" s="33">
        <v>1.6479999999999999</v>
      </c>
      <c r="Y178" s="33">
        <v>2.4300000000000002</v>
      </c>
      <c r="Z178" s="33">
        <v>8.2810000000000006</v>
      </c>
      <c r="AA178" s="33">
        <v>1.8325</v>
      </c>
      <c r="AB178" s="33">
        <v>1.84</v>
      </c>
      <c r="AC178" s="33">
        <v>1.81</v>
      </c>
      <c r="AD178" s="33">
        <v>0.80500000000000005</v>
      </c>
      <c r="AE178" s="33">
        <v>1.0249999999999999</v>
      </c>
    </row>
    <row r="179" spans="2:31">
      <c r="B179" s="31">
        <v>44546</v>
      </c>
      <c r="C179" s="32">
        <v>1186.2</v>
      </c>
      <c r="D179" s="32">
        <v>1040.57</v>
      </c>
      <c r="E179" s="32">
        <v>1332.38</v>
      </c>
      <c r="F179" s="32">
        <v>186.03</v>
      </c>
      <c r="G179" s="32">
        <v>39846</v>
      </c>
      <c r="H179" s="32">
        <v>114870</v>
      </c>
      <c r="I179" s="32">
        <v>26265</v>
      </c>
      <c r="J179" s="32">
        <v>1726</v>
      </c>
      <c r="K179" s="33">
        <v>146.66</v>
      </c>
      <c r="L179" s="33">
        <v>174.54</v>
      </c>
      <c r="M179" s="33">
        <v>73.37</v>
      </c>
      <c r="N179" s="33">
        <v>75.02</v>
      </c>
      <c r="O179" s="33">
        <v>72.38</v>
      </c>
      <c r="P179" s="33">
        <v>18.96</v>
      </c>
      <c r="Q179" s="33">
        <v>18.91</v>
      </c>
      <c r="R179" s="33">
        <v>0.999</v>
      </c>
      <c r="S179" s="33">
        <v>1.27</v>
      </c>
      <c r="T179" s="33">
        <v>1.55</v>
      </c>
      <c r="U179" s="33">
        <v>1.766</v>
      </c>
      <c r="V179" s="33">
        <v>1.9379999999999999</v>
      </c>
      <c r="W179" s="33">
        <v>2.1469999999999998</v>
      </c>
      <c r="X179" s="33">
        <v>1.631</v>
      </c>
      <c r="Y179" s="33">
        <v>2.3980000000000001</v>
      </c>
      <c r="Z179" s="33">
        <v>8.2490000000000006</v>
      </c>
      <c r="AA179" s="33">
        <v>1.7949999999999999</v>
      </c>
      <c r="AB179" s="33">
        <v>1.8025</v>
      </c>
      <c r="AC179" s="33">
        <v>1.7775000000000001</v>
      </c>
      <c r="AD179" s="33">
        <v>0.81</v>
      </c>
      <c r="AE179" s="33">
        <v>1.03</v>
      </c>
    </row>
    <row r="180" spans="2:31">
      <c r="B180" s="31">
        <v>44547</v>
      </c>
      <c r="C180" s="32">
        <v>1183.5</v>
      </c>
      <c r="D180" s="32">
        <v>1039.8</v>
      </c>
      <c r="E180" s="32">
        <v>1340.11</v>
      </c>
      <c r="F180" s="32">
        <v>185.6</v>
      </c>
      <c r="G180" s="32" t="e">
        <v>#N/A</v>
      </c>
      <c r="H180" s="32" t="e">
        <v>#N/A</v>
      </c>
      <c r="I180" s="32" t="e">
        <v>#N/A</v>
      </c>
      <c r="J180" s="32" t="e">
        <v>#N/A</v>
      </c>
      <c r="K180" s="33">
        <v>148.52000000000001</v>
      </c>
      <c r="L180" s="33">
        <v>156.69</v>
      </c>
      <c r="M180" s="33">
        <v>73.36</v>
      </c>
      <c r="N180" s="33">
        <v>73.52</v>
      </c>
      <c r="O180" s="33">
        <v>70.86</v>
      </c>
      <c r="P180" s="33">
        <v>18.96</v>
      </c>
      <c r="Q180" s="33">
        <v>18.91</v>
      </c>
      <c r="R180" s="33">
        <v>0.98599999999999999</v>
      </c>
      <c r="S180" s="33">
        <v>1.27</v>
      </c>
      <c r="T180" s="33">
        <v>1.55</v>
      </c>
      <c r="U180" s="33">
        <v>1.7669999999999999</v>
      </c>
      <c r="V180" s="33">
        <v>1.94</v>
      </c>
      <c r="W180" s="33">
        <v>2.153</v>
      </c>
      <c r="X180" s="33">
        <v>1.63</v>
      </c>
      <c r="Y180" s="33">
        <v>2.3980000000000001</v>
      </c>
      <c r="Z180" s="33">
        <v>8.2479999999999993</v>
      </c>
      <c r="AA180" s="33">
        <v>1.79</v>
      </c>
      <c r="AB180" s="33">
        <v>1.8049999999999999</v>
      </c>
      <c r="AC180" s="33">
        <v>1.7875000000000001</v>
      </c>
      <c r="AD180" s="33">
        <v>0.86499999999999999</v>
      </c>
      <c r="AE180" s="33">
        <v>1.06</v>
      </c>
    </row>
    <row r="181" spans="2:31">
      <c r="B181" s="31">
        <v>44550</v>
      </c>
      <c r="C181" s="32">
        <v>1184.4000000000001</v>
      </c>
      <c r="D181" s="32">
        <v>1040.81</v>
      </c>
      <c r="E181" s="32">
        <v>1340.96</v>
      </c>
      <c r="F181" s="32">
        <v>185.93</v>
      </c>
      <c r="G181" s="32" t="e">
        <v>#N/A</v>
      </c>
      <c r="H181" s="32" t="e">
        <v>#N/A</v>
      </c>
      <c r="I181" s="32" t="e">
        <v>#N/A</v>
      </c>
      <c r="J181" s="32" t="e">
        <v>#N/A</v>
      </c>
      <c r="K181" s="33">
        <v>139.69999999999999</v>
      </c>
      <c r="L181" s="33">
        <v>179.85</v>
      </c>
      <c r="M181" s="33">
        <v>70.11</v>
      </c>
      <c r="N181" s="33">
        <v>71.52</v>
      </c>
      <c r="O181" s="33">
        <v>68.23</v>
      </c>
      <c r="P181" s="33">
        <v>18.96</v>
      </c>
      <c r="Q181" s="33">
        <v>18.91</v>
      </c>
      <c r="R181" s="33">
        <v>0.98499999999999999</v>
      </c>
      <c r="S181" s="33">
        <v>1.27</v>
      </c>
      <c r="T181" s="33">
        <v>1.55</v>
      </c>
      <c r="U181" s="33">
        <v>1.74</v>
      </c>
      <c r="V181" s="33">
        <v>1.91</v>
      </c>
      <c r="W181" s="33">
        <v>2.1070000000000002</v>
      </c>
      <c r="X181" s="33">
        <v>1.6259999999999999</v>
      </c>
      <c r="Y181" s="33">
        <v>2.3719999999999999</v>
      </c>
      <c r="Z181" s="33">
        <v>8.2249999999999996</v>
      </c>
      <c r="AA181" s="33">
        <v>1.75</v>
      </c>
      <c r="AB181" s="33">
        <v>1.7575000000000001</v>
      </c>
      <c r="AC181" s="33">
        <v>1.74</v>
      </c>
      <c r="AD181" s="33">
        <v>0.88</v>
      </c>
      <c r="AE181" s="33">
        <v>1.07</v>
      </c>
    </row>
    <row r="182" spans="2:31">
      <c r="B182" s="31">
        <v>44551</v>
      </c>
      <c r="C182" s="32">
        <v>1189.8</v>
      </c>
      <c r="D182" s="32">
        <v>1042.01</v>
      </c>
      <c r="E182" s="32">
        <v>1331.27</v>
      </c>
      <c r="F182" s="32">
        <v>186.04</v>
      </c>
      <c r="G182" s="32">
        <v>39877</v>
      </c>
      <c r="H182" s="32">
        <v>185036</v>
      </c>
      <c r="I182" s="32">
        <v>16555</v>
      </c>
      <c r="J182" s="32">
        <v>2013</v>
      </c>
      <c r="K182" s="33">
        <v>143.83000000000001</v>
      </c>
      <c r="L182" s="33">
        <v>177.02</v>
      </c>
      <c r="M182" s="33">
        <v>70.56</v>
      </c>
      <c r="N182" s="33">
        <v>73.98</v>
      </c>
      <c r="O182" s="33">
        <v>71.12</v>
      </c>
      <c r="P182" s="33">
        <v>18.96</v>
      </c>
      <c r="Q182" s="33">
        <v>18.91</v>
      </c>
      <c r="R182" s="33">
        <v>1.0009999999999999</v>
      </c>
      <c r="S182" s="33">
        <v>1.27</v>
      </c>
      <c r="T182" s="33">
        <v>1.55</v>
      </c>
      <c r="U182" s="33">
        <v>1.72</v>
      </c>
      <c r="V182" s="33">
        <v>1.8919999999999999</v>
      </c>
      <c r="W182" s="33">
        <v>2.0990000000000002</v>
      </c>
      <c r="X182" s="33">
        <v>1.627</v>
      </c>
      <c r="Y182" s="33">
        <v>2.355</v>
      </c>
      <c r="Z182" s="33">
        <v>8.2080000000000002</v>
      </c>
      <c r="AA182" s="33">
        <v>1.7350000000000001</v>
      </c>
      <c r="AB182" s="33">
        <v>1.7375</v>
      </c>
      <c r="AC182" s="33">
        <v>1.7275</v>
      </c>
      <c r="AD182" s="33">
        <v>0.88500000000000001</v>
      </c>
      <c r="AE182" s="33">
        <v>1.06</v>
      </c>
    </row>
    <row r="183" spans="2:31">
      <c r="B183" s="31">
        <v>44552</v>
      </c>
      <c r="C183" s="32">
        <v>1191.5</v>
      </c>
      <c r="D183" s="32">
        <v>1047.04</v>
      </c>
      <c r="E183" s="32">
        <v>1341.74</v>
      </c>
      <c r="F183" s="32">
        <v>186.53</v>
      </c>
      <c r="G183" s="32" t="e">
        <v>#N/A</v>
      </c>
      <c r="H183" s="32" t="e">
        <v>#N/A</v>
      </c>
      <c r="I183" s="32" t="e">
        <v>#N/A</v>
      </c>
      <c r="J183" s="32" t="e">
        <v>#N/A</v>
      </c>
      <c r="K183" s="33">
        <v>145.72</v>
      </c>
      <c r="L183" s="33">
        <v>180.76</v>
      </c>
      <c r="M183" s="33">
        <v>72.56</v>
      </c>
      <c r="N183" s="33">
        <v>75.290000000000006</v>
      </c>
      <c r="O183" s="33">
        <v>72.760000000000005</v>
      </c>
      <c r="P183" s="33">
        <v>18.96</v>
      </c>
      <c r="Q183" s="33">
        <v>18.91</v>
      </c>
      <c r="R183" s="33">
        <v>0.98799999999999999</v>
      </c>
      <c r="S183" s="33">
        <v>1.27</v>
      </c>
      <c r="T183" s="33">
        <v>1.56</v>
      </c>
      <c r="U183" s="33">
        <v>1.7569999999999999</v>
      </c>
      <c r="V183" s="33">
        <v>1.9379999999999999</v>
      </c>
      <c r="W183" s="33">
        <v>2.1469999999999998</v>
      </c>
      <c r="X183" s="33">
        <v>1.6419999999999999</v>
      </c>
      <c r="Y183" s="33">
        <v>2.3919999999999999</v>
      </c>
      <c r="Z183" s="33">
        <v>8.2430000000000003</v>
      </c>
      <c r="AA183" s="33">
        <v>1.76</v>
      </c>
      <c r="AB183" s="33">
        <v>1.7649999999999999</v>
      </c>
      <c r="AC183" s="33">
        <v>1.76</v>
      </c>
      <c r="AD183" s="33">
        <v>0.9</v>
      </c>
      <c r="AE183" s="33">
        <v>1.075</v>
      </c>
    </row>
    <row r="184" spans="2:31">
      <c r="B184" s="31">
        <v>44553</v>
      </c>
      <c r="C184" s="32">
        <v>1191.2</v>
      </c>
      <c r="D184" s="32">
        <v>1044.67</v>
      </c>
      <c r="E184" s="32">
        <v>1344.19</v>
      </c>
      <c r="F184" s="32">
        <v>186.72</v>
      </c>
      <c r="G184" s="32">
        <v>39919</v>
      </c>
      <c r="H184" s="32">
        <v>222060</v>
      </c>
      <c r="I184" s="32">
        <v>24505</v>
      </c>
      <c r="J184" s="32">
        <v>7169</v>
      </c>
      <c r="K184" s="33">
        <v>145.43</v>
      </c>
      <c r="L184" s="33">
        <v>179.91</v>
      </c>
      <c r="M184" s="33">
        <v>73.540000000000006</v>
      </c>
      <c r="N184" s="33">
        <v>76.849999999999994</v>
      </c>
      <c r="O184" s="33">
        <v>73.790000000000006</v>
      </c>
      <c r="P184" s="33">
        <v>18.96</v>
      </c>
      <c r="Q184" s="33">
        <v>18.91</v>
      </c>
      <c r="R184" s="33">
        <v>0.99099999999999999</v>
      </c>
      <c r="S184" s="33">
        <v>1.27</v>
      </c>
      <c r="T184" s="33">
        <v>1.56</v>
      </c>
      <c r="U184" s="33">
        <v>1.8049999999999999</v>
      </c>
      <c r="V184" s="33">
        <v>2.0129999999999999</v>
      </c>
      <c r="W184" s="33">
        <v>2.2120000000000002</v>
      </c>
      <c r="X184" s="33">
        <v>1.657</v>
      </c>
      <c r="Y184" s="33">
        <v>2.4409999999999998</v>
      </c>
      <c r="Z184" s="33">
        <v>8.2899999999999991</v>
      </c>
      <c r="AA184" s="33">
        <v>1.8149999999999999</v>
      </c>
      <c r="AB184" s="33">
        <v>1.8274999999999999</v>
      </c>
      <c r="AC184" s="33">
        <v>1.8274999999999999</v>
      </c>
      <c r="AD184" s="33">
        <v>0.93</v>
      </c>
      <c r="AE184" s="33">
        <v>1.1000000000000001</v>
      </c>
    </row>
    <row r="185" spans="2:31">
      <c r="B185" s="31">
        <v>44554</v>
      </c>
      <c r="C185" s="32">
        <v>1187.5</v>
      </c>
      <c r="D185" s="32">
        <v>1043.68</v>
      </c>
      <c r="E185" s="32">
        <v>1348.91</v>
      </c>
      <c r="F185" s="32">
        <v>186.47</v>
      </c>
      <c r="G185" s="32" t="e">
        <v>#N/A</v>
      </c>
      <c r="H185" s="32" t="e">
        <v>#N/A</v>
      </c>
      <c r="I185" s="32" t="e">
        <v>#N/A</v>
      </c>
      <c r="J185" s="32" t="e">
        <v>#N/A</v>
      </c>
      <c r="K185" s="33">
        <v>146.1</v>
      </c>
      <c r="L185" s="33">
        <v>175.28</v>
      </c>
      <c r="M185" s="33">
        <v>74.37</v>
      </c>
      <c r="N185" s="33">
        <v>76.14</v>
      </c>
      <c r="O185" s="33" t="e">
        <v>#N/A</v>
      </c>
      <c r="P185" s="33">
        <v>18.96</v>
      </c>
      <c r="Q185" s="33">
        <v>18.91</v>
      </c>
      <c r="R185" s="33">
        <v>1.0129999999999999</v>
      </c>
      <c r="S185" s="33">
        <v>1.27</v>
      </c>
      <c r="T185" s="33">
        <v>1.56</v>
      </c>
      <c r="U185" s="33">
        <v>1.798</v>
      </c>
      <c r="V185" s="33">
        <v>1.9970000000000001</v>
      </c>
      <c r="W185" s="33">
        <v>2.206</v>
      </c>
      <c r="X185" s="33">
        <v>1.6539999999999999</v>
      </c>
      <c r="Y185" s="33">
        <v>2.4380000000000002</v>
      </c>
      <c r="Z185" s="33">
        <v>8.2840000000000007</v>
      </c>
      <c r="AA185" s="33">
        <v>1.8049999999999999</v>
      </c>
      <c r="AB185" s="33">
        <v>1.825</v>
      </c>
      <c r="AC185" s="33">
        <v>1.8274999999999999</v>
      </c>
      <c r="AD185" s="33">
        <v>0.96</v>
      </c>
      <c r="AE185" s="33">
        <v>1.1499999999999999</v>
      </c>
    </row>
    <row r="186" spans="2:31">
      <c r="B186" s="31">
        <v>44557</v>
      </c>
      <c r="C186" s="32">
        <v>1186.4000000000001</v>
      </c>
      <c r="D186" s="32">
        <v>1037.48</v>
      </c>
      <c r="E186" s="32">
        <v>1344.84</v>
      </c>
      <c r="F186" s="32">
        <v>186</v>
      </c>
      <c r="G186" s="32" t="e">
        <v>#N/A</v>
      </c>
      <c r="H186" s="32" t="e">
        <v>#N/A</v>
      </c>
      <c r="I186" s="32" t="e">
        <v>#N/A</v>
      </c>
      <c r="J186" s="32" t="e">
        <v>#N/A</v>
      </c>
      <c r="K186" s="33">
        <v>140.9</v>
      </c>
      <c r="L186" s="33">
        <v>207.94</v>
      </c>
      <c r="M186" s="33" t="e">
        <v>#N/A</v>
      </c>
      <c r="N186" s="33">
        <v>78.599999999999994</v>
      </c>
      <c r="O186" s="33">
        <v>75.569999999999993</v>
      </c>
      <c r="P186" s="33">
        <v>18.96</v>
      </c>
      <c r="Q186" s="33">
        <v>18.91</v>
      </c>
      <c r="R186" s="33">
        <v>1.0269999999999999</v>
      </c>
      <c r="S186" s="33">
        <v>1.28</v>
      </c>
      <c r="T186" s="33">
        <v>1.56</v>
      </c>
      <c r="U186" s="33">
        <v>1.776</v>
      </c>
      <c r="V186" s="33">
        <v>1.9890000000000001</v>
      </c>
      <c r="W186" s="33">
        <v>2.2109999999999999</v>
      </c>
      <c r="X186" s="33">
        <v>1.6459999999999999</v>
      </c>
      <c r="Y186" s="33">
        <v>2.411</v>
      </c>
      <c r="Z186" s="33">
        <v>8.2609999999999992</v>
      </c>
      <c r="AA186" s="33">
        <v>1.79</v>
      </c>
      <c r="AB186" s="33">
        <v>1.8149999999999999</v>
      </c>
      <c r="AC186" s="33">
        <v>1.8225</v>
      </c>
      <c r="AD186" s="33">
        <v>0.95</v>
      </c>
      <c r="AE186" s="33">
        <v>1.1399999999999999</v>
      </c>
    </row>
    <row r="187" spans="2:31">
      <c r="B187" s="31">
        <v>44558</v>
      </c>
      <c r="C187" s="32">
        <v>1186.2</v>
      </c>
      <c r="D187" s="32">
        <v>1037.06</v>
      </c>
      <c r="E187" s="32">
        <v>1343.06</v>
      </c>
      <c r="F187" s="32">
        <v>186.09</v>
      </c>
      <c r="G187" s="32">
        <v>39922</v>
      </c>
      <c r="H187" s="32">
        <v>180661</v>
      </c>
      <c r="I187" s="32">
        <v>22747</v>
      </c>
      <c r="J187" s="32">
        <v>23850</v>
      </c>
      <c r="K187" s="33">
        <v>147.35</v>
      </c>
      <c r="L187" s="33">
        <v>195.18</v>
      </c>
      <c r="M187" s="33">
        <v>76.47</v>
      </c>
      <c r="N187" s="33">
        <v>78.94</v>
      </c>
      <c r="O187" s="33">
        <v>75.98</v>
      </c>
      <c r="P187" s="33">
        <v>18.96</v>
      </c>
      <c r="Q187" s="33">
        <v>18.91</v>
      </c>
      <c r="R187" s="33">
        <v>1.03</v>
      </c>
      <c r="S187" s="33">
        <v>1.28</v>
      </c>
      <c r="T187" s="33">
        <v>1.56</v>
      </c>
      <c r="U187" s="33">
        <v>1.786</v>
      </c>
      <c r="V187" s="33">
        <v>1.9910000000000001</v>
      </c>
      <c r="W187" s="33">
        <v>2.198</v>
      </c>
      <c r="X187" s="33">
        <v>1.6559999999999999</v>
      </c>
      <c r="Y187" s="33">
        <v>2.4169999999999998</v>
      </c>
      <c r="Z187" s="33">
        <v>8.2680000000000007</v>
      </c>
      <c r="AA187" s="33">
        <v>1.7975000000000001</v>
      </c>
      <c r="AB187" s="33">
        <v>1.82</v>
      </c>
      <c r="AC187" s="33">
        <v>1.8274999999999999</v>
      </c>
      <c r="AD187" s="33">
        <v>0.95</v>
      </c>
      <c r="AE187" s="33">
        <v>1.1399999999999999</v>
      </c>
    </row>
    <row r="188" spans="2:31">
      <c r="B188" s="31">
        <v>44559</v>
      </c>
      <c r="C188" s="32">
        <v>1186.7</v>
      </c>
      <c r="D188" s="32">
        <v>1032.5999999999999</v>
      </c>
      <c r="E188" s="32">
        <v>1343.79</v>
      </c>
      <c r="F188" s="32">
        <v>186.13</v>
      </c>
      <c r="G188" s="32" t="e">
        <v>#N/A</v>
      </c>
      <c r="H188" s="32" t="e">
        <v>#N/A</v>
      </c>
      <c r="I188" s="32" t="e">
        <v>#N/A</v>
      </c>
      <c r="J188" s="32" t="e">
        <v>#N/A</v>
      </c>
      <c r="K188" s="33">
        <v>148.43</v>
      </c>
      <c r="L188" s="33">
        <v>181.05</v>
      </c>
      <c r="M188" s="33">
        <v>76.91</v>
      </c>
      <c r="N188" s="33">
        <v>79.23</v>
      </c>
      <c r="O188" s="33">
        <v>76.56</v>
      </c>
      <c r="P188" s="33">
        <v>18.96</v>
      </c>
      <c r="Q188" s="33">
        <v>18.91</v>
      </c>
      <c r="R188" s="33">
        <v>1.038</v>
      </c>
      <c r="S188" s="33">
        <v>1.28</v>
      </c>
      <c r="T188" s="33">
        <v>1.56</v>
      </c>
      <c r="U188" s="33">
        <v>1.7829999999999999</v>
      </c>
      <c r="V188" s="33">
        <v>1.974</v>
      </c>
      <c r="W188" s="33">
        <v>2.1800000000000002</v>
      </c>
      <c r="X188" s="33">
        <v>1.649</v>
      </c>
      <c r="Y188" s="33">
        <v>2.4089999999999998</v>
      </c>
      <c r="Z188" s="33">
        <v>8.2609999999999992</v>
      </c>
      <c r="AA188" s="33">
        <v>1.7925</v>
      </c>
      <c r="AB188" s="33">
        <v>1.8125</v>
      </c>
      <c r="AC188" s="33">
        <v>1.8149999999999999</v>
      </c>
      <c r="AD188" s="33">
        <v>1</v>
      </c>
      <c r="AE188" s="33">
        <v>1.19</v>
      </c>
    </row>
    <row r="189" spans="2:31">
      <c r="B189" s="31">
        <v>44560</v>
      </c>
      <c r="C189" s="32">
        <v>1186.5999999999999</v>
      </c>
      <c r="D189" s="32">
        <v>1033.76</v>
      </c>
      <c r="E189" s="32">
        <v>1342.16</v>
      </c>
      <c r="F189" s="32">
        <v>186.2</v>
      </c>
      <c r="G189" s="32">
        <v>39906</v>
      </c>
      <c r="H189" s="32">
        <v>119033</v>
      </c>
      <c r="I189" s="32">
        <v>24827</v>
      </c>
      <c r="J189" s="32">
        <v>1330</v>
      </c>
      <c r="K189" s="33">
        <v>148.80000000000001</v>
      </c>
      <c r="L189" s="33">
        <v>167.21</v>
      </c>
      <c r="M189" s="33">
        <v>77.239999999999995</v>
      </c>
      <c r="N189" s="33">
        <v>79.319999999999993</v>
      </c>
      <c r="O189" s="33">
        <v>76.989999999999995</v>
      </c>
      <c r="P189" s="33">
        <v>18.96</v>
      </c>
      <c r="Q189" s="33">
        <v>18.91</v>
      </c>
      <c r="R189" s="33">
        <v>1.115</v>
      </c>
      <c r="S189" s="33">
        <v>1.29</v>
      </c>
      <c r="T189" s="33">
        <v>1.56</v>
      </c>
      <c r="U189" s="33">
        <v>1.7989999999999999</v>
      </c>
      <c r="V189" s="33">
        <v>2.0139999999999998</v>
      </c>
      <c r="W189" s="33">
        <v>2.2480000000000002</v>
      </c>
      <c r="X189" s="33">
        <v>1.655</v>
      </c>
      <c r="Y189" s="33">
        <v>2.4169999999999998</v>
      </c>
      <c r="Z189" s="33">
        <v>8.27</v>
      </c>
      <c r="AA189" s="33">
        <v>1.82</v>
      </c>
      <c r="AB189" s="33">
        <v>1.8374999999999999</v>
      </c>
      <c r="AC189" s="33">
        <v>1.855</v>
      </c>
      <c r="AD189" s="33">
        <v>0.995</v>
      </c>
      <c r="AE189" s="33">
        <v>1.19</v>
      </c>
    </row>
    <row r="190" spans="2:31">
      <c r="B190" s="31">
        <v>44561</v>
      </c>
      <c r="C190" s="32">
        <v>1185.5</v>
      </c>
      <c r="D190" s="32">
        <v>1032.1400000000001</v>
      </c>
      <c r="E190" s="32">
        <v>1346.85</v>
      </c>
      <c r="F190" s="32">
        <v>186.26</v>
      </c>
      <c r="G190" s="32" t="e">
        <v>#N/A</v>
      </c>
      <c r="H190" s="32" t="e">
        <v>#N/A</v>
      </c>
      <c r="I190" s="32" t="e">
        <v>#N/A</v>
      </c>
      <c r="J190" s="32" t="e">
        <v>#N/A</v>
      </c>
      <c r="K190" s="33">
        <v>150</v>
      </c>
      <c r="L190" s="33">
        <v>175.27</v>
      </c>
      <c r="M190" s="33">
        <v>77.12</v>
      </c>
      <c r="N190" s="33">
        <v>77.78</v>
      </c>
      <c r="O190" s="33">
        <v>75.209999999999994</v>
      </c>
      <c r="P190" s="33">
        <v>18.96</v>
      </c>
      <c r="Q190" s="33">
        <v>18.91</v>
      </c>
      <c r="R190" s="33">
        <v>1.4370000000000001</v>
      </c>
      <c r="S190" s="33">
        <v>1.29</v>
      </c>
      <c r="T190" s="33">
        <v>1.56</v>
      </c>
      <c r="U190" s="33">
        <v>1.798</v>
      </c>
      <c r="V190" s="33">
        <v>2.0110000000000001</v>
      </c>
      <c r="W190" s="33">
        <v>2.25</v>
      </c>
      <c r="X190" s="33">
        <v>1.6559999999999999</v>
      </c>
      <c r="Y190" s="33">
        <v>2.415</v>
      </c>
      <c r="Z190" s="33">
        <v>8.27</v>
      </c>
      <c r="AA190" s="33">
        <v>1.82</v>
      </c>
      <c r="AB190" s="33">
        <v>1.8374999999999999</v>
      </c>
      <c r="AC190" s="33">
        <v>1.855</v>
      </c>
      <c r="AD190" s="33">
        <v>0.995</v>
      </c>
      <c r="AE190" s="33">
        <v>1.19</v>
      </c>
    </row>
    <row r="191" spans="2:31">
      <c r="B191" s="31">
        <v>44564</v>
      </c>
      <c r="C191" s="32">
        <v>1185.5</v>
      </c>
      <c r="D191" s="32">
        <v>1030.24</v>
      </c>
      <c r="E191" s="32">
        <v>1342.34</v>
      </c>
      <c r="F191" s="32">
        <v>186.26</v>
      </c>
      <c r="G191" s="32" t="e">
        <v>#N/A</v>
      </c>
      <c r="H191" s="32" t="e">
        <v>#N/A</v>
      </c>
      <c r="I191" s="32" t="e">
        <v>#N/A</v>
      </c>
      <c r="J191" s="32" t="e">
        <v>#N/A</v>
      </c>
      <c r="K191" s="33">
        <v>154.25</v>
      </c>
      <c r="L191" s="33">
        <v>206.7</v>
      </c>
      <c r="M191" s="33">
        <v>76.88</v>
      </c>
      <c r="N191" s="33">
        <v>78.98</v>
      </c>
      <c r="O191" s="33">
        <v>76.08</v>
      </c>
      <c r="P191" s="33">
        <v>20.78</v>
      </c>
      <c r="Q191" s="33">
        <v>21.06</v>
      </c>
      <c r="R191" s="33">
        <v>1.0029999999999999</v>
      </c>
      <c r="S191" s="33">
        <v>1.3</v>
      </c>
      <c r="T191" s="33">
        <v>1.56</v>
      </c>
      <c r="U191" s="33">
        <v>1.855</v>
      </c>
      <c r="V191" s="33">
        <v>2.08</v>
      </c>
      <c r="W191" s="33">
        <v>2.3250000000000002</v>
      </c>
      <c r="X191" s="33">
        <v>1.669</v>
      </c>
      <c r="Y191" s="33">
        <v>2.46</v>
      </c>
      <c r="Z191" s="33">
        <v>8.3160000000000007</v>
      </c>
      <c r="AA191" s="33">
        <v>1.895</v>
      </c>
      <c r="AB191" s="33">
        <v>1.9175</v>
      </c>
      <c r="AC191" s="33">
        <v>1.9350000000000001</v>
      </c>
      <c r="AD191" s="33">
        <v>0.97</v>
      </c>
      <c r="AE191" s="33">
        <v>1.2050000000000001</v>
      </c>
    </row>
    <row r="192" spans="2:31">
      <c r="B192" s="31">
        <v>44565</v>
      </c>
      <c r="C192" s="32">
        <v>1190.8</v>
      </c>
      <c r="D192" s="32">
        <v>1029.57</v>
      </c>
      <c r="E192" s="32">
        <v>1348.33</v>
      </c>
      <c r="F192" s="32">
        <v>187.36</v>
      </c>
      <c r="G192" s="32">
        <v>40008</v>
      </c>
      <c r="H192" s="32">
        <v>129397</v>
      </c>
      <c r="I192" s="32">
        <v>25533</v>
      </c>
      <c r="J192" s="32">
        <v>4347</v>
      </c>
      <c r="K192" s="33">
        <v>163.53</v>
      </c>
      <c r="L192" s="33">
        <v>202.87</v>
      </c>
      <c r="M192" s="33">
        <v>77.510000000000005</v>
      </c>
      <c r="N192" s="33">
        <v>80</v>
      </c>
      <c r="O192" s="33">
        <v>76.989999999999995</v>
      </c>
      <c r="P192" s="33">
        <v>20.78</v>
      </c>
      <c r="Q192" s="33">
        <v>21.06</v>
      </c>
      <c r="R192" s="33">
        <v>1</v>
      </c>
      <c r="S192" s="33">
        <v>1.3</v>
      </c>
      <c r="T192" s="33">
        <v>1.56</v>
      </c>
      <c r="U192" s="33">
        <v>1.8680000000000001</v>
      </c>
      <c r="V192" s="33">
        <v>2.0910000000000002</v>
      </c>
      <c r="W192" s="33">
        <v>2.3199999999999998</v>
      </c>
      <c r="X192" s="33">
        <v>1.675</v>
      </c>
      <c r="Y192" s="33">
        <v>2.4740000000000002</v>
      </c>
      <c r="Z192" s="33">
        <v>8.3330000000000002</v>
      </c>
      <c r="AA192" s="33">
        <v>1.94</v>
      </c>
      <c r="AB192" s="33">
        <v>1.97</v>
      </c>
      <c r="AC192" s="33">
        <v>1.9624999999999999</v>
      </c>
      <c r="AD192" s="33">
        <v>0.97499999999999998</v>
      </c>
      <c r="AE192" s="33">
        <v>1.2250000000000001</v>
      </c>
    </row>
    <row r="193" spans="2:31">
      <c r="B193" s="31">
        <v>44566</v>
      </c>
      <c r="C193" s="32">
        <v>1194.3</v>
      </c>
      <c r="D193" s="32">
        <v>1032.3800000000001</v>
      </c>
      <c r="E193" s="32">
        <v>1345.13</v>
      </c>
      <c r="F193" s="32">
        <v>187.43</v>
      </c>
      <c r="G193" s="32" t="e">
        <v>#N/A</v>
      </c>
      <c r="H193" s="32" t="e">
        <v>#N/A</v>
      </c>
      <c r="I193" s="32" t="e">
        <v>#N/A</v>
      </c>
      <c r="J193" s="32" t="e">
        <v>#N/A</v>
      </c>
      <c r="K193" s="33">
        <v>162.22</v>
      </c>
      <c r="L193" s="33">
        <v>213.32</v>
      </c>
      <c r="M193" s="33">
        <v>78.400000000000006</v>
      </c>
      <c r="N193" s="33">
        <v>80.8</v>
      </c>
      <c r="O193" s="33">
        <v>77.849999999999994</v>
      </c>
      <c r="P193" s="33">
        <v>20.78</v>
      </c>
      <c r="Q193" s="33">
        <v>21.06</v>
      </c>
      <c r="R193" s="33">
        <v>0.98699999999999999</v>
      </c>
      <c r="S193" s="33">
        <v>1.3</v>
      </c>
      <c r="T193" s="33">
        <v>1.56</v>
      </c>
      <c r="U193" s="33">
        <v>1.913</v>
      </c>
      <c r="V193" s="33">
        <v>2.1520000000000001</v>
      </c>
      <c r="W193" s="33">
        <v>2.375</v>
      </c>
      <c r="X193" s="33">
        <v>1.6459999999999999</v>
      </c>
      <c r="Y193" s="33">
        <v>2.5059999999999998</v>
      </c>
      <c r="Z193" s="33">
        <v>8.3680000000000003</v>
      </c>
      <c r="AA193" s="33">
        <v>1.9850000000000001</v>
      </c>
      <c r="AB193" s="33">
        <v>2.0299999999999998</v>
      </c>
      <c r="AC193" s="33">
        <v>2.0099999999999998</v>
      </c>
      <c r="AD193" s="33">
        <v>0.97</v>
      </c>
      <c r="AE193" s="33">
        <v>1.2549999999999999</v>
      </c>
    </row>
    <row r="194" spans="2:31">
      <c r="B194" s="31">
        <v>44567</v>
      </c>
      <c r="C194" s="32">
        <v>1198.2</v>
      </c>
      <c r="D194" s="32">
        <v>1027.93</v>
      </c>
      <c r="E194" s="32">
        <v>1347.77</v>
      </c>
      <c r="F194" s="32">
        <v>187.94</v>
      </c>
      <c r="G194" s="32">
        <v>40230</v>
      </c>
      <c r="H194" s="32">
        <v>171556</v>
      </c>
      <c r="I194" s="32">
        <v>28432</v>
      </c>
      <c r="J194" s="32">
        <v>2574</v>
      </c>
      <c r="K194" s="33">
        <v>162.41</v>
      </c>
      <c r="L194" s="33">
        <v>189.27</v>
      </c>
      <c r="M194" s="33">
        <v>78.83</v>
      </c>
      <c r="N194" s="33">
        <v>81.99</v>
      </c>
      <c r="O194" s="33">
        <v>79.459999999999994</v>
      </c>
      <c r="P194" s="33">
        <v>20.78</v>
      </c>
      <c r="Q194" s="33">
        <v>21.06</v>
      </c>
      <c r="R194" s="33">
        <v>1</v>
      </c>
      <c r="S194" s="33">
        <v>1.3</v>
      </c>
      <c r="T194" s="33">
        <v>1.56</v>
      </c>
      <c r="U194" s="33">
        <v>2.0129999999999999</v>
      </c>
      <c r="V194" s="33">
        <v>2.2930000000000001</v>
      </c>
      <c r="W194" s="33">
        <v>2.4809999999999999</v>
      </c>
      <c r="X194" s="33">
        <v>1.6779999999999999</v>
      </c>
      <c r="Y194" s="33">
        <v>2.59</v>
      </c>
      <c r="Z194" s="33">
        <v>8.4619999999999997</v>
      </c>
      <c r="AA194" s="33">
        <v>2.105</v>
      </c>
      <c r="AB194" s="33">
        <v>2.1749999999999998</v>
      </c>
      <c r="AC194" s="33">
        <v>2.165</v>
      </c>
      <c r="AD194" s="33">
        <v>0.98</v>
      </c>
      <c r="AE194" s="33">
        <v>1.29</v>
      </c>
    </row>
    <row r="195" spans="2:31">
      <c r="B195" s="31">
        <v>44568</v>
      </c>
      <c r="C195" s="32">
        <v>1199.5999999999999</v>
      </c>
      <c r="D195" s="32">
        <v>1032.0899999999999</v>
      </c>
      <c r="E195" s="32">
        <v>1355.04</v>
      </c>
      <c r="F195" s="32">
        <v>188</v>
      </c>
      <c r="G195" s="32" t="e">
        <v>#N/A</v>
      </c>
      <c r="H195" s="32" t="e">
        <v>#N/A</v>
      </c>
      <c r="I195" s="32" t="e">
        <v>#N/A</v>
      </c>
      <c r="J195" s="32" t="e">
        <v>#N/A</v>
      </c>
      <c r="K195" s="33">
        <v>163.59</v>
      </c>
      <c r="L195" s="33">
        <v>202.48</v>
      </c>
      <c r="M195" s="33">
        <v>80.55</v>
      </c>
      <c r="N195" s="33">
        <v>81.75</v>
      </c>
      <c r="O195" s="33">
        <v>78.900000000000006</v>
      </c>
      <c r="P195" s="33">
        <v>20.78</v>
      </c>
      <c r="Q195" s="33">
        <v>21.06</v>
      </c>
      <c r="R195" s="33">
        <v>1.004</v>
      </c>
      <c r="S195" s="33">
        <v>1.3</v>
      </c>
      <c r="T195" s="33">
        <v>1.56</v>
      </c>
      <c r="U195" s="33">
        <v>2.0150000000000001</v>
      </c>
      <c r="V195" s="33">
        <v>2.2549999999999999</v>
      </c>
      <c r="W195" s="33">
        <v>2.4580000000000002</v>
      </c>
      <c r="X195" s="33">
        <v>1.673</v>
      </c>
      <c r="Y195" s="33">
        <v>2.593</v>
      </c>
      <c r="Z195" s="33">
        <v>8.4640000000000004</v>
      </c>
      <c r="AA195" s="33">
        <v>2.0825</v>
      </c>
      <c r="AB195" s="33">
        <v>2.1475</v>
      </c>
      <c r="AC195" s="33">
        <v>2.14</v>
      </c>
      <c r="AD195" s="33">
        <v>0.95499999999999996</v>
      </c>
      <c r="AE195" s="33">
        <v>1.25</v>
      </c>
    </row>
    <row r="196" spans="2:31">
      <c r="B196" s="31">
        <v>44571</v>
      </c>
      <c r="C196" s="32">
        <v>1202.4000000000001</v>
      </c>
      <c r="D196" s="32">
        <v>1035.43</v>
      </c>
      <c r="E196" s="32">
        <v>1355.31</v>
      </c>
      <c r="F196" s="32">
        <v>188.18</v>
      </c>
      <c r="G196" s="32" t="e">
        <v>#N/A</v>
      </c>
      <c r="H196" s="32" t="e">
        <v>#N/A</v>
      </c>
      <c r="I196" s="32" t="e">
        <v>#N/A</v>
      </c>
      <c r="J196" s="32" t="e">
        <v>#N/A</v>
      </c>
      <c r="K196" s="33">
        <v>152.16</v>
      </c>
      <c r="L196" s="33">
        <v>206.03</v>
      </c>
      <c r="M196" s="33">
        <v>80.36</v>
      </c>
      <c r="N196" s="33">
        <v>80.87</v>
      </c>
      <c r="O196" s="33">
        <v>78.23</v>
      </c>
      <c r="P196" s="33">
        <v>20.78</v>
      </c>
      <c r="Q196" s="33">
        <v>21.06</v>
      </c>
      <c r="R196" s="33">
        <v>1.0680000000000001</v>
      </c>
      <c r="S196" s="33">
        <v>1.3</v>
      </c>
      <c r="T196" s="33">
        <v>1.56</v>
      </c>
      <c r="U196" s="33">
        <v>2.0579999999999998</v>
      </c>
      <c r="V196" s="33">
        <v>2.2599999999999998</v>
      </c>
      <c r="W196" s="33">
        <v>2.484</v>
      </c>
      <c r="X196" s="33">
        <v>1.68</v>
      </c>
      <c r="Y196" s="33">
        <v>2.6240000000000001</v>
      </c>
      <c r="Z196" s="33">
        <v>8.4930000000000003</v>
      </c>
      <c r="AA196" s="33">
        <v>2.0649999999999999</v>
      </c>
      <c r="AB196" s="33">
        <v>2.1324999999999998</v>
      </c>
      <c r="AC196" s="33">
        <v>2.1375000000000002</v>
      </c>
      <c r="AD196" s="33">
        <v>0.95</v>
      </c>
      <c r="AE196" s="33">
        <v>1.29</v>
      </c>
    </row>
    <row r="197" spans="2:31">
      <c r="B197" s="31">
        <v>44572</v>
      </c>
      <c r="C197" s="32">
        <v>1200</v>
      </c>
      <c r="D197" s="32">
        <v>1039.82</v>
      </c>
      <c r="E197" s="32">
        <v>1365.69</v>
      </c>
      <c r="F197" s="32">
        <v>188.21</v>
      </c>
      <c r="G197" s="32">
        <v>41864</v>
      </c>
      <c r="H197" s="32">
        <v>189385</v>
      </c>
      <c r="I197" s="32">
        <v>22335</v>
      </c>
      <c r="J197" s="32">
        <v>2387</v>
      </c>
      <c r="K197" s="33">
        <v>164.27</v>
      </c>
      <c r="L197" s="33">
        <v>188.71</v>
      </c>
      <c r="M197" s="33">
        <v>79.97</v>
      </c>
      <c r="N197" s="33">
        <v>83.72</v>
      </c>
      <c r="O197" s="33">
        <v>81.22</v>
      </c>
      <c r="P197" s="33">
        <v>20.78</v>
      </c>
      <c r="Q197" s="33">
        <v>21.06</v>
      </c>
      <c r="R197" s="33">
        <v>1.0009999999999999</v>
      </c>
      <c r="S197" s="33">
        <v>1.3</v>
      </c>
      <c r="T197" s="33">
        <v>1.56</v>
      </c>
      <c r="U197" s="33">
        <v>2.0379999999999998</v>
      </c>
      <c r="V197" s="33">
        <v>2.25</v>
      </c>
      <c r="W197" s="33">
        <v>2.4849999999999999</v>
      </c>
      <c r="X197" s="33">
        <v>1.6970000000000001</v>
      </c>
      <c r="Y197" s="33">
        <v>2.6110000000000002</v>
      </c>
      <c r="Z197" s="33">
        <v>8.48</v>
      </c>
      <c r="AA197" s="33">
        <v>2.0499999999999998</v>
      </c>
      <c r="AB197" s="33">
        <v>2.12</v>
      </c>
      <c r="AC197" s="33">
        <v>2.1324999999999998</v>
      </c>
      <c r="AD197" s="33">
        <v>0.95499999999999996</v>
      </c>
      <c r="AE197" s="33">
        <v>1.3049999999999999</v>
      </c>
    </row>
    <row r="198" spans="2:31">
      <c r="B198" s="31">
        <v>44573</v>
      </c>
      <c r="C198" s="32">
        <v>1195.2</v>
      </c>
      <c r="D198" s="32">
        <v>1041.44</v>
      </c>
      <c r="E198" s="32">
        <v>1359.36</v>
      </c>
      <c r="F198" s="32">
        <v>187.35</v>
      </c>
      <c r="G198" s="32" t="e">
        <v>#N/A</v>
      </c>
      <c r="H198" s="32" t="e">
        <v>#N/A</v>
      </c>
      <c r="I198" s="32" t="e">
        <v>#N/A</v>
      </c>
      <c r="J198" s="32" t="e">
        <v>#N/A</v>
      </c>
      <c r="K198" s="33">
        <v>164.74</v>
      </c>
      <c r="L198" s="33">
        <v>207.73</v>
      </c>
      <c r="M198" s="33">
        <v>82.19</v>
      </c>
      <c r="N198" s="33">
        <v>84.67</v>
      </c>
      <c r="O198" s="33">
        <v>82.64</v>
      </c>
      <c r="P198" s="33">
        <v>20.78</v>
      </c>
      <c r="Q198" s="33">
        <v>21.06</v>
      </c>
      <c r="R198" s="33">
        <v>1.0169999999999999</v>
      </c>
      <c r="S198" s="33">
        <v>1.31</v>
      </c>
      <c r="T198" s="33">
        <v>1.56</v>
      </c>
      <c r="U198" s="33">
        <v>1.998</v>
      </c>
      <c r="V198" s="33">
        <v>2.1869999999999998</v>
      </c>
      <c r="W198" s="33">
        <v>2.4279999999999999</v>
      </c>
      <c r="X198" s="33">
        <v>1.68</v>
      </c>
      <c r="Y198" s="33">
        <v>2.5760000000000001</v>
      </c>
      <c r="Z198" s="33">
        <v>8.4469999999999992</v>
      </c>
      <c r="AA198" s="33">
        <v>2</v>
      </c>
      <c r="AB198" s="33">
        <v>2.0550000000000002</v>
      </c>
      <c r="AC198" s="33">
        <v>2.0649999999999999</v>
      </c>
      <c r="AD198" s="33">
        <v>0.98</v>
      </c>
      <c r="AE198" s="33">
        <v>1.34</v>
      </c>
    </row>
    <row r="199" spans="2:31">
      <c r="B199" s="31">
        <v>44574</v>
      </c>
      <c r="C199" s="32">
        <v>1189.9000000000001</v>
      </c>
      <c r="D199" s="32">
        <v>1036.56</v>
      </c>
      <c r="E199" s="32">
        <v>1358.88</v>
      </c>
      <c r="F199" s="32">
        <v>186.84</v>
      </c>
      <c r="G199" s="32">
        <v>42679</v>
      </c>
      <c r="H199" s="32">
        <v>134032</v>
      </c>
      <c r="I199" s="32">
        <v>31480</v>
      </c>
      <c r="J199" s="32">
        <v>1414</v>
      </c>
      <c r="K199" s="33">
        <v>165.03</v>
      </c>
      <c r="L199" s="33">
        <v>191.04</v>
      </c>
      <c r="M199" s="33">
        <v>82.96</v>
      </c>
      <c r="N199" s="33">
        <v>84.47</v>
      </c>
      <c r="O199" s="33">
        <v>82.12</v>
      </c>
      <c r="P199" s="33">
        <v>20.78</v>
      </c>
      <c r="Q199" s="33">
        <v>21.06</v>
      </c>
      <c r="R199" s="33">
        <v>1.034</v>
      </c>
      <c r="S199" s="33">
        <v>1.35</v>
      </c>
      <c r="T199" s="33">
        <v>1.56</v>
      </c>
      <c r="U199" s="33">
        <v>1.9530000000000001</v>
      </c>
      <c r="V199" s="33">
        <v>2.1589999999999998</v>
      </c>
      <c r="W199" s="33">
        <v>2.3969999999999998</v>
      </c>
      <c r="X199" s="33">
        <v>1.6879999999999999</v>
      </c>
      <c r="Y199" s="33">
        <v>2.5369999999999999</v>
      </c>
      <c r="Z199" s="33">
        <v>8.4090000000000007</v>
      </c>
      <c r="AA199" s="33">
        <v>1.9875</v>
      </c>
      <c r="AB199" s="33">
        <v>2.0499999999999998</v>
      </c>
      <c r="AC199" s="33">
        <v>2.0625</v>
      </c>
      <c r="AD199" s="33">
        <v>0.98</v>
      </c>
      <c r="AE199" s="33">
        <v>1.33</v>
      </c>
    </row>
    <row r="200" spans="2:31">
      <c r="B200" s="31">
        <v>44575</v>
      </c>
      <c r="C200" s="32">
        <v>1188.2</v>
      </c>
      <c r="D200" s="32">
        <v>1037.99</v>
      </c>
      <c r="E200" s="32">
        <v>1361.66</v>
      </c>
      <c r="F200" s="32">
        <v>186.73</v>
      </c>
      <c r="G200" s="32" t="e">
        <v>#N/A</v>
      </c>
      <c r="H200" s="32" t="e">
        <v>#N/A</v>
      </c>
      <c r="I200" s="32" t="e">
        <v>#N/A</v>
      </c>
      <c r="J200" s="32" t="e">
        <v>#N/A</v>
      </c>
      <c r="K200" s="33">
        <v>165.15</v>
      </c>
      <c r="L200" s="33">
        <v>207.47</v>
      </c>
      <c r="M200" s="33">
        <v>83.75</v>
      </c>
      <c r="N200" s="33">
        <v>86.06</v>
      </c>
      <c r="O200" s="33">
        <v>83.82</v>
      </c>
      <c r="P200" s="33">
        <v>20.78</v>
      </c>
      <c r="Q200" s="33">
        <v>21.06</v>
      </c>
      <c r="R200" s="33">
        <v>1.2729999999999999</v>
      </c>
      <c r="S200" s="33">
        <v>1.43</v>
      </c>
      <c r="T200" s="33">
        <v>1.63</v>
      </c>
      <c r="U200" s="33">
        <v>2.044</v>
      </c>
      <c r="V200" s="33">
        <v>2.2389999999999999</v>
      </c>
      <c r="W200" s="33">
        <v>2.4529999999999998</v>
      </c>
      <c r="X200" s="33">
        <v>1.732</v>
      </c>
      <c r="Y200" s="33">
        <v>2.6</v>
      </c>
      <c r="Z200" s="33">
        <v>8.484</v>
      </c>
      <c r="AA200" s="33">
        <v>2.06</v>
      </c>
      <c r="AB200" s="33">
        <v>2.1124999999999998</v>
      </c>
      <c r="AC200" s="33">
        <v>2.1225000000000001</v>
      </c>
      <c r="AD200" s="33">
        <v>1.0149999999999999</v>
      </c>
      <c r="AE200" s="33">
        <v>1.385</v>
      </c>
    </row>
    <row r="201" spans="2:31">
      <c r="B201" s="31">
        <v>44578</v>
      </c>
      <c r="C201" s="32">
        <v>1187.5999999999999</v>
      </c>
      <c r="D201" s="32">
        <v>1040.4100000000001</v>
      </c>
      <c r="E201" s="32">
        <v>1361.26</v>
      </c>
      <c r="F201" s="32">
        <v>186.63</v>
      </c>
      <c r="G201" s="32" t="e">
        <v>#N/A</v>
      </c>
      <c r="H201" s="32" t="e">
        <v>#N/A</v>
      </c>
      <c r="I201" s="32" t="e">
        <v>#N/A</v>
      </c>
      <c r="J201" s="32" t="e">
        <v>#N/A</v>
      </c>
      <c r="K201" s="33">
        <v>158.99</v>
      </c>
      <c r="L201" s="33">
        <v>199.4</v>
      </c>
      <c r="M201" s="33">
        <v>84.92</v>
      </c>
      <c r="N201" s="33">
        <v>86.48</v>
      </c>
      <c r="O201" s="33" t="e">
        <v>#N/A</v>
      </c>
      <c r="P201" s="33">
        <v>20.78</v>
      </c>
      <c r="Q201" s="33">
        <v>21.06</v>
      </c>
      <c r="R201" s="33">
        <v>1.2509999999999999</v>
      </c>
      <c r="S201" s="33">
        <v>1.44</v>
      </c>
      <c r="T201" s="33">
        <v>1.64</v>
      </c>
      <c r="U201" s="33">
        <v>2.1480000000000001</v>
      </c>
      <c r="V201" s="33">
        <v>2.351</v>
      </c>
      <c r="W201" s="33">
        <v>2.5680000000000001</v>
      </c>
      <c r="X201" s="33">
        <v>1.786</v>
      </c>
      <c r="Y201" s="33">
        <v>2.6989999999999998</v>
      </c>
      <c r="Z201" s="33">
        <v>8.5790000000000006</v>
      </c>
      <c r="AA201" s="33">
        <v>2.1675</v>
      </c>
      <c r="AB201" s="33">
        <v>2.2149999999999999</v>
      </c>
      <c r="AC201" s="33">
        <v>2.21</v>
      </c>
      <c r="AD201" s="33">
        <v>1.04</v>
      </c>
      <c r="AE201" s="33">
        <v>1.4350000000000001</v>
      </c>
    </row>
    <row r="202" spans="2:31">
      <c r="B202" s="31">
        <v>44579</v>
      </c>
      <c r="C202" s="32">
        <v>1192.3</v>
      </c>
      <c r="D202" s="32">
        <v>1038.7</v>
      </c>
      <c r="E202" s="32">
        <v>1354.58</v>
      </c>
      <c r="F202" s="32">
        <v>187.64</v>
      </c>
      <c r="G202" s="32">
        <v>46140</v>
      </c>
      <c r="H202" s="32">
        <v>223316</v>
      </c>
      <c r="I202" s="32">
        <v>29549</v>
      </c>
      <c r="J202" s="32">
        <v>4675</v>
      </c>
      <c r="K202" s="33">
        <v>164.01</v>
      </c>
      <c r="L202" s="33">
        <v>209.43</v>
      </c>
      <c r="M202" s="33">
        <v>86.58</v>
      </c>
      <c r="N202" s="33">
        <v>87.51</v>
      </c>
      <c r="O202" s="33">
        <v>85.43</v>
      </c>
      <c r="P202" s="33">
        <v>20.78</v>
      </c>
      <c r="Q202" s="33">
        <v>21.06</v>
      </c>
      <c r="R202" s="33">
        <v>1.2769999999999999</v>
      </c>
      <c r="S202" s="33">
        <v>1.45</v>
      </c>
      <c r="T202" s="33">
        <v>1.64</v>
      </c>
      <c r="U202" s="33">
        <v>2.1269999999999998</v>
      </c>
      <c r="V202" s="33">
        <v>2.3330000000000002</v>
      </c>
      <c r="W202" s="33">
        <v>2.5529999999999999</v>
      </c>
      <c r="X202" s="33">
        <v>1.7829999999999999</v>
      </c>
      <c r="Y202" s="33">
        <v>2.6850000000000001</v>
      </c>
      <c r="Z202" s="33">
        <v>8.5649999999999995</v>
      </c>
      <c r="AA202" s="33">
        <v>2.1274999999999999</v>
      </c>
      <c r="AB202" s="33">
        <v>2.1800000000000002</v>
      </c>
      <c r="AC202" s="33">
        <v>2.1825000000000001</v>
      </c>
      <c r="AD202" s="33">
        <v>1.0449999999999999</v>
      </c>
      <c r="AE202" s="33">
        <v>1.45</v>
      </c>
    </row>
    <row r="203" spans="2:31">
      <c r="B203" s="31">
        <v>44580</v>
      </c>
      <c r="C203" s="32">
        <v>1188.9000000000001</v>
      </c>
      <c r="D203" s="32">
        <v>1040.3599999999999</v>
      </c>
      <c r="E203" s="32">
        <v>1360.18</v>
      </c>
      <c r="F203" s="32">
        <v>187.29</v>
      </c>
      <c r="G203" s="32" t="e">
        <v>#N/A</v>
      </c>
      <c r="H203" s="32" t="e">
        <v>#N/A</v>
      </c>
      <c r="I203" s="32" t="e">
        <v>#N/A</v>
      </c>
      <c r="J203" s="32" t="e">
        <v>#N/A</v>
      </c>
      <c r="K203" s="33">
        <v>164.61</v>
      </c>
      <c r="L203" s="33">
        <v>208.7</v>
      </c>
      <c r="M203" s="33">
        <v>86.37</v>
      </c>
      <c r="N203" s="33">
        <v>88.44</v>
      </c>
      <c r="O203" s="33">
        <v>86.96</v>
      </c>
      <c r="P203" s="33">
        <v>20.78</v>
      </c>
      <c r="Q203" s="33">
        <v>21.06</v>
      </c>
      <c r="R203" s="33">
        <v>1.276</v>
      </c>
      <c r="S203" s="33">
        <v>1.46</v>
      </c>
      <c r="T203" s="33">
        <v>1.64</v>
      </c>
      <c r="U203" s="33">
        <v>2.073</v>
      </c>
      <c r="V203" s="33">
        <v>2.3010000000000002</v>
      </c>
      <c r="W203" s="33">
        <v>2.5369999999999999</v>
      </c>
      <c r="X203" s="33">
        <v>1.7729999999999999</v>
      </c>
      <c r="Y203" s="33">
        <v>2.645</v>
      </c>
      <c r="Z203" s="33">
        <v>8.5259999999999998</v>
      </c>
      <c r="AA203" s="33">
        <v>2.1</v>
      </c>
      <c r="AB203" s="33">
        <v>2.1625000000000001</v>
      </c>
      <c r="AC203" s="33">
        <v>2.1724999999999999</v>
      </c>
      <c r="AD203" s="33">
        <v>1.0149999999999999</v>
      </c>
      <c r="AE203" s="33">
        <v>1.425</v>
      </c>
    </row>
    <row r="204" spans="2:31">
      <c r="B204" s="31">
        <v>44581</v>
      </c>
      <c r="C204" s="32">
        <v>1191.8</v>
      </c>
      <c r="D204" s="32">
        <v>1037.48</v>
      </c>
      <c r="E204" s="32">
        <v>1346.73</v>
      </c>
      <c r="F204" s="32">
        <v>187.38</v>
      </c>
      <c r="G204" s="32">
        <v>41864</v>
      </c>
      <c r="H204" s="32">
        <v>189385</v>
      </c>
      <c r="I204" s="32">
        <v>22335</v>
      </c>
      <c r="J204" s="32">
        <v>2387</v>
      </c>
      <c r="K204" s="33">
        <v>164.25</v>
      </c>
      <c r="L204" s="33">
        <v>207.07</v>
      </c>
      <c r="M204" s="33">
        <v>86.35</v>
      </c>
      <c r="N204" s="33">
        <v>88.38</v>
      </c>
      <c r="O204" s="33">
        <v>86.9</v>
      </c>
      <c r="P204" s="33">
        <v>20.78</v>
      </c>
      <c r="Q204" s="33">
        <v>21.06</v>
      </c>
      <c r="R204" s="33">
        <v>1.33</v>
      </c>
      <c r="S204" s="33">
        <v>1.46</v>
      </c>
      <c r="T204" s="33">
        <v>1.64</v>
      </c>
      <c r="U204" s="33">
        <v>2.1190000000000002</v>
      </c>
      <c r="V204" s="33">
        <v>2.3460000000000001</v>
      </c>
      <c r="W204" s="33">
        <v>2.5579999999999998</v>
      </c>
      <c r="X204" s="33">
        <v>1.7969999999999999</v>
      </c>
      <c r="Y204" s="33">
        <v>2.6840000000000002</v>
      </c>
      <c r="Z204" s="33">
        <v>8.5660000000000007</v>
      </c>
      <c r="AA204" s="33">
        <v>2.13</v>
      </c>
      <c r="AB204" s="33">
        <v>2.1850000000000001</v>
      </c>
      <c r="AC204" s="33">
        <v>2.2000000000000002</v>
      </c>
      <c r="AD204" s="33">
        <v>1.0449999999999999</v>
      </c>
      <c r="AE204" s="33">
        <v>1.4650000000000001</v>
      </c>
    </row>
    <row r="205" spans="2:31">
      <c r="B205" s="31">
        <v>44582</v>
      </c>
      <c r="C205" s="32">
        <v>1190.4000000000001</v>
      </c>
      <c r="D205" s="32">
        <v>1041.97</v>
      </c>
      <c r="E205" s="32">
        <v>1351.62</v>
      </c>
      <c r="F205" s="32">
        <v>187.65</v>
      </c>
      <c r="G205" s="32" t="e">
        <v>#N/A</v>
      </c>
      <c r="H205" s="32" t="e">
        <v>#N/A</v>
      </c>
      <c r="I205" s="32" t="e">
        <v>#N/A</v>
      </c>
      <c r="J205" s="32" t="e">
        <v>#N/A</v>
      </c>
      <c r="K205" s="33">
        <v>163.30000000000001</v>
      </c>
      <c r="L205" s="33">
        <v>229.38</v>
      </c>
      <c r="M205" s="33">
        <v>85.14</v>
      </c>
      <c r="N205" s="33">
        <v>87.89</v>
      </c>
      <c r="O205" s="33">
        <v>85.14</v>
      </c>
      <c r="P205" s="33">
        <v>20.78</v>
      </c>
      <c r="Q205" s="33">
        <v>21.06</v>
      </c>
      <c r="R205" s="33">
        <v>1.575</v>
      </c>
      <c r="S205" s="33">
        <v>1.46</v>
      </c>
      <c r="T205" s="33">
        <v>1.64</v>
      </c>
      <c r="U205" s="33">
        <v>2.1320000000000001</v>
      </c>
      <c r="V205" s="33">
        <v>2.3519999999999999</v>
      </c>
      <c r="W205" s="33">
        <v>2.54</v>
      </c>
      <c r="X205" s="33">
        <v>1.7889999999999999</v>
      </c>
      <c r="Y205" s="33">
        <v>2.6930000000000001</v>
      </c>
      <c r="Z205" s="33">
        <v>8.577</v>
      </c>
      <c r="AA205" s="33">
        <v>2.1349999999999998</v>
      </c>
      <c r="AB205" s="33">
        <v>2.1850000000000001</v>
      </c>
      <c r="AC205" s="33">
        <v>2.19</v>
      </c>
      <c r="AD205" s="33">
        <v>1</v>
      </c>
      <c r="AE205" s="33">
        <v>1.4750000000000001</v>
      </c>
    </row>
    <row r="206" spans="2:31">
      <c r="B206" s="31">
        <v>44585</v>
      </c>
      <c r="C206" s="32">
        <v>1193.5999999999999</v>
      </c>
      <c r="D206" s="32">
        <v>1044.1600000000001</v>
      </c>
      <c r="E206" s="32">
        <v>1346.76</v>
      </c>
      <c r="F206" s="32">
        <v>188.04</v>
      </c>
      <c r="G206" s="32" t="e">
        <v>#N/A</v>
      </c>
      <c r="H206" s="32" t="e">
        <v>#N/A</v>
      </c>
      <c r="I206" s="32" t="e">
        <v>#N/A</v>
      </c>
      <c r="J206" s="32" t="e">
        <v>#N/A</v>
      </c>
      <c r="K206" s="33">
        <v>153.57</v>
      </c>
      <c r="L206" s="33">
        <v>214.83</v>
      </c>
      <c r="M206" s="33">
        <v>86.71</v>
      </c>
      <c r="N206" s="33">
        <v>86.27</v>
      </c>
      <c r="O206" s="33">
        <v>83.31</v>
      </c>
      <c r="P206" s="33">
        <v>20.78</v>
      </c>
      <c r="Q206" s="33">
        <v>21.06</v>
      </c>
      <c r="R206" s="33">
        <v>1.3520000000000001</v>
      </c>
      <c r="S206" s="33">
        <v>1.46</v>
      </c>
      <c r="T206" s="33">
        <v>1.64</v>
      </c>
      <c r="U206" s="33">
        <v>2.1120000000000001</v>
      </c>
      <c r="V206" s="33">
        <v>2.3359999999999999</v>
      </c>
      <c r="W206" s="33">
        <v>2.54</v>
      </c>
      <c r="X206" s="33">
        <v>1.7849999999999999</v>
      </c>
      <c r="Y206" s="33">
        <v>2.6749999999999998</v>
      </c>
      <c r="Z206" s="33">
        <v>8.5589999999999993</v>
      </c>
      <c r="AA206" s="33">
        <v>2.13</v>
      </c>
      <c r="AB206" s="33">
        <v>2.1850000000000001</v>
      </c>
      <c r="AC206" s="33">
        <v>2.19</v>
      </c>
      <c r="AD206" s="33">
        <v>1.03</v>
      </c>
      <c r="AE206" s="33">
        <v>1.5049999999999999</v>
      </c>
    </row>
    <row r="207" spans="2:31">
      <c r="B207" s="31">
        <v>44586</v>
      </c>
      <c r="C207" s="32">
        <v>1194.2</v>
      </c>
      <c r="D207" s="32">
        <v>1049.3599999999999</v>
      </c>
      <c r="E207" s="32">
        <v>1353.54</v>
      </c>
      <c r="F207" s="32">
        <v>188.43</v>
      </c>
      <c r="G207" s="32">
        <v>41864</v>
      </c>
      <c r="H207" s="32">
        <v>189385</v>
      </c>
      <c r="I207" s="32">
        <v>22335</v>
      </c>
      <c r="J207" s="32">
        <v>2387</v>
      </c>
      <c r="K207" s="33">
        <v>165.15</v>
      </c>
      <c r="L207" s="33">
        <v>225.52</v>
      </c>
      <c r="M207" s="33">
        <v>84.86</v>
      </c>
      <c r="N207" s="33">
        <v>88.2</v>
      </c>
      <c r="O207" s="33">
        <v>85.6</v>
      </c>
      <c r="P207" s="33">
        <v>20.78</v>
      </c>
      <c r="Q207" s="33">
        <v>21.06</v>
      </c>
      <c r="R207" s="33">
        <v>1.3140000000000001</v>
      </c>
      <c r="S207" s="33">
        <v>1.48</v>
      </c>
      <c r="T207" s="33">
        <v>1.64</v>
      </c>
      <c r="U207" s="33">
        <v>2.1739999999999999</v>
      </c>
      <c r="V207" s="33">
        <v>2.3929999999999998</v>
      </c>
      <c r="W207" s="33">
        <v>2.5760000000000001</v>
      </c>
      <c r="X207" s="33">
        <v>1.8089999999999999</v>
      </c>
      <c r="Y207" s="33">
        <v>2.7250000000000001</v>
      </c>
      <c r="Z207" s="33">
        <v>8.6059999999999999</v>
      </c>
      <c r="AA207" s="33">
        <v>2.1800000000000002</v>
      </c>
      <c r="AB207" s="33">
        <v>2.2349999999999999</v>
      </c>
      <c r="AC207" s="33">
        <v>2.2349999999999999</v>
      </c>
      <c r="AD207" s="33">
        <v>1.0449999999999999</v>
      </c>
      <c r="AE207" s="33">
        <v>1.5349999999999999</v>
      </c>
    </row>
    <row r="208" spans="2:31">
      <c r="B208" s="31">
        <v>44587</v>
      </c>
      <c r="C208" s="32">
        <v>1197.8</v>
      </c>
      <c r="D208" s="32">
        <v>1047.5</v>
      </c>
      <c r="E208" s="32">
        <v>1352.67</v>
      </c>
      <c r="F208" s="32">
        <v>189.1</v>
      </c>
      <c r="G208" s="32" t="e">
        <v>#N/A</v>
      </c>
      <c r="H208" s="32" t="e">
        <v>#N/A</v>
      </c>
      <c r="I208" s="32" t="e">
        <v>#N/A</v>
      </c>
      <c r="J208" s="32" t="e">
        <v>#N/A</v>
      </c>
      <c r="K208" s="33">
        <v>163.91</v>
      </c>
      <c r="L208" s="33">
        <v>198.36</v>
      </c>
      <c r="M208" s="33">
        <v>86.77</v>
      </c>
      <c r="N208" s="33">
        <v>89.96</v>
      </c>
      <c r="O208" s="33">
        <v>87.35</v>
      </c>
      <c r="P208" s="33">
        <v>20.78</v>
      </c>
      <c r="Q208" s="33">
        <v>21.06</v>
      </c>
      <c r="R208" s="33">
        <v>1.2609999999999999</v>
      </c>
      <c r="S208" s="33">
        <v>1.49</v>
      </c>
      <c r="T208" s="33">
        <v>1.64</v>
      </c>
      <c r="U208" s="33">
        <v>2.1560000000000001</v>
      </c>
      <c r="V208" s="33">
        <v>2.367</v>
      </c>
      <c r="W208" s="33">
        <v>2.573</v>
      </c>
      <c r="X208" s="33">
        <v>1.8120000000000001</v>
      </c>
      <c r="Y208" s="33">
        <v>2.7130000000000001</v>
      </c>
      <c r="Z208" s="33">
        <v>8.5909999999999993</v>
      </c>
      <c r="AA208" s="33">
        <v>2.165</v>
      </c>
      <c r="AB208" s="33">
        <v>2.2174999999999998</v>
      </c>
      <c r="AC208" s="33">
        <v>2.2149999999999999</v>
      </c>
      <c r="AD208" s="33">
        <v>1.0549999999999999</v>
      </c>
      <c r="AE208" s="33">
        <v>1.57</v>
      </c>
    </row>
    <row r="209" spans="2:31">
      <c r="B209" s="31">
        <v>44588</v>
      </c>
      <c r="C209" s="32">
        <v>1197</v>
      </c>
      <c r="D209" s="32">
        <v>1051.6199999999999</v>
      </c>
      <c r="E209" s="32">
        <v>1353.87</v>
      </c>
      <c r="F209" s="32">
        <v>189.12</v>
      </c>
      <c r="G209" s="32">
        <v>41864</v>
      </c>
      <c r="H209" s="32">
        <v>189385</v>
      </c>
      <c r="I209" s="32">
        <v>22335</v>
      </c>
      <c r="J209" s="32">
        <v>2387</v>
      </c>
      <c r="K209" s="33">
        <v>163.43</v>
      </c>
      <c r="L209" s="33">
        <v>198.88</v>
      </c>
      <c r="M209" s="33">
        <v>87.8</v>
      </c>
      <c r="N209" s="33">
        <v>89.34</v>
      </c>
      <c r="O209" s="33">
        <v>86.61</v>
      </c>
      <c r="P209" s="33">
        <v>20.78</v>
      </c>
      <c r="Q209" s="33">
        <v>21.06</v>
      </c>
      <c r="R209" s="33">
        <v>1.2010000000000001</v>
      </c>
      <c r="S209" s="33">
        <v>1.5</v>
      </c>
      <c r="T209" s="33">
        <v>1.64</v>
      </c>
      <c r="U209" s="33">
        <v>2.2170000000000001</v>
      </c>
      <c r="V209" s="33">
        <v>2.4319999999999999</v>
      </c>
      <c r="W209" s="33">
        <v>2.6120000000000001</v>
      </c>
      <c r="X209" s="33">
        <v>1.8440000000000001</v>
      </c>
      <c r="Y209" s="33">
        <v>2.7810000000000001</v>
      </c>
      <c r="Z209" s="33">
        <v>8.6530000000000005</v>
      </c>
      <c r="AA209" s="33">
        <v>2.2174999999999998</v>
      </c>
      <c r="AB209" s="33">
        <v>2.2625000000000002</v>
      </c>
      <c r="AC209" s="33">
        <v>2.2725</v>
      </c>
      <c r="AD209" s="33">
        <v>1.07</v>
      </c>
      <c r="AE209" s="33">
        <v>1.61</v>
      </c>
    </row>
    <row r="210" spans="2:31">
      <c r="B210" s="31">
        <v>44589</v>
      </c>
      <c r="C210" s="32">
        <v>1202.4000000000001</v>
      </c>
      <c r="D210" s="32">
        <v>1043.3599999999999</v>
      </c>
      <c r="E210" s="32">
        <v>1345.55</v>
      </c>
      <c r="F210" s="32">
        <v>189.34</v>
      </c>
      <c r="G210" s="32" t="e">
        <v>#N/A</v>
      </c>
      <c r="H210" s="32" t="e">
        <v>#N/A</v>
      </c>
      <c r="I210" s="32" t="e">
        <v>#N/A</v>
      </c>
      <c r="J210" s="32" t="e">
        <v>#N/A</v>
      </c>
      <c r="K210" s="33">
        <v>160.25</v>
      </c>
      <c r="L210" s="33">
        <v>205.44</v>
      </c>
      <c r="M210" s="33">
        <v>87.58</v>
      </c>
      <c r="N210" s="33">
        <v>90.03</v>
      </c>
      <c r="O210" s="33">
        <v>86.82</v>
      </c>
      <c r="P210" s="33">
        <v>20.78</v>
      </c>
      <c r="Q210" s="33">
        <v>21.06</v>
      </c>
      <c r="R210" s="33">
        <v>1.2769999999999999</v>
      </c>
      <c r="S210" s="33">
        <v>1.5</v>
      </c>
      <c r="T210" s="33">
        <v>1.64</v>
      </c>
      <c r="U210" s="33">
        <v>2.1890000000000001</v>
      </c>
      <c r="V210" s="33">
        <v>2.3959999999999999</v>
      </c>
      <c r="W210" s="33">
        <v>2.5859999999999999</v>
      </c>
      <c r="X210" s="33">
        <v>1.8480000000000001</v>
      </c>
      <c r="Y210" s="33">
        <v>2.7650000000000001</v>
      </c>
      <c r="Z210" s="33">
        <v>8.6349999999999998</v>
      </c>
      <c r="AA210" s="33">
        <v>2.1949999999999998</v>
      </c>
      <c r="AB210" s="33">
        <v>2.2400000000000002</v>
      </c>
      <c r="AC210" s="33">
        <v>2.2425000000000002</v>
      </c>
      <c r="AD210" s="33">
        <v>1.075</v>
      </c>
      <c r="AE210" s="33">
        <v>1.635</v>
      </c>
    </row>
    <row r="211" spans="2:31">
      <c r="B211" s="31">
        <v>44592</v>
      </c>
      <c r="C211" s="32">
        <v>1202.4000000000001</v>
      </c>
      <c r="D211" s="32">
        <v>1043.3599999999999</v>
      </c>
      <c r="E211" s="32">
        <v>1345.55</v>
      </c>
      <c r="F211" s="32">
        <v>189.34</v>
      </c>
      <c r="G211" s="32" t="e">
        <v>#N/A</v>
      </c>
      <c r="H211" s="32" t="e">
        <v>#N/A</v>
      </c>
      <c r="I211" s="32" t="e">
        <v>#N/A</v>
      </c>
      <c r="J211" s="32" t="e">
        <v>#N/A</v>
      </c>
      <c r="K211" s="33">
        <v>96.4</v>
      </c>
      <c r="L211" s="33">
        <v>189.9</v>
      </c>
      <c r="M211" s="33">
        <v>88.39</v>
      </c>
      <c r="N211" s="33">
        <v>91.21</v>
      </c>
      <c r="O211" s="33">
        <v>88.15</v>
      </c>
      <c r="P211" s="33">
        <v>20.78</v>
      </c>
      <c r="Q211" s="33">
        <v>21.06</v>
      </c>
      <c r="R211" s="33" t="e">
        <v>#N/A</v>
      </c>
      <c r="S211" s="33" t="e">
        <v>#N/A</v>
      </c>
      <c r="T211" s="33" t="e">
        <v>#N/A</v>
      </c>
      <c r="U211" s="33" t="e">
        <v>#N/A</v>
      </c>
      <c r="V211" s="33" t="e">
        <v>#N/A</v>
      </c>
      <c r="W211" s="33" t="e">
        <v>#N/A</v>
      </c>
      <c r="X211" s="33" t="e">
        <v>#N/A</v>
      </c>
      <c r="Y211" s="33" t="e">
        <v>#N/A</v>
      </c>
      <c r="Z211" s="33" t="e">
        <v>#N/A</v>
      </c>
      <c r="AA211" s="33" t="e">
        <v>#N/A</v>
      </c>
      <c r="AB211" s="33" t="e">
        <v>#N/A</v>
      </c>
      <c r="AC211" s="33" t="e">
        <v>#N/A</v>
      </c>
      <c r="AD211" s="33" t="e">
        <v>#N/A</v>
      </c>
      <c r="AE211" s="33" t="e">
        <v>#N/A</v>
      </c>
    </row>
    <row r="212" spans="2:31">
      <c r="B212" s="31">
        <v>44593</v>
      </c>
      <c r="C212" s="32">
        <v>1202.4000000000001</v>
      </c>
      <c r="D212" s="32">
        <v>1043.3599999999999</v>
      </c>
      <c r="E212" s="32">
        <v>1345.55</v>
      </c>
      <c r="F212" s="32">
        <v>189.34</v>
      </c>
      <c r="G212" s="32" t="e">
        <v>#N/A</v>
      </c>
      <c r="H212" s="32" t="e">
        <v>#N/A</v>
      </c>
      <c r="I212" s="32" t="e">
        <v>#N/A</v>
      </c>
      <c r="J212" s="32" t="e">
        <v>#N/A</v>
      </c>
      <c r="K212" s="33">
        <v>99.08</v>
      </c>
      <c r="L212" s="33">
        <v>185.99</v>
      </c>
      <c r="M212" s="33" t="e">
        <v>#N/A</v>
      </c>
      <c r="N212" s="33">
        <v>89.16</v>
      </c>
      <c r="O212" s="33">
        <v>88.2</v>
      </c>
      <c r="P212" s="33">
        <v>20.28</v>
      </c>
      <c r="Q212" s="33">
        <v>20.059999999999999</v>
      </c>
      <c r="R212" s="33" t="e">
        <v>#N/A</v>
      </c>
      <c r="S212" s="33" t="e">
        <v>#N/A</v>
      </c>
      <c r="T212" s="33" t="e">
        <v>#N/A</v>
      </c>
      <c r="U212" s="33" t="e">
        <v>#N/A</v>
      </c>
      <c r="V212" s="33" t="e">
        <v>#N/A</v>
      </c>
      <c r="W212" s="33" t="e">
        <v>#N/A</v>
      </c>
      <c r="X212" s="33" t="e">
        <v>#N/A</v>
      </c>
      <c r="Y212" s="33" t="e">
        <v>#N/A</v>
      </c>
      <c r="Z212" s="33" t="e">
        <v>#N/A</v>
      </c>
      <c r="AA212" s="33" t="e">
        <v>#N/A</v>
      </c>
      <c r="AB212" s="33" t="e">
        <v>#N/A</v>
      </c>
      <c r="AC212" s="33" t="e">
        <v>#N/A</v>
      </c>
      <c r="AD212" s="33" t="e">
        <v>#N/A</v>
      </c>
      <c r="AE212" s="33" t="e">
        <v>#N/A</v>
      </c>
    </row>
    <row r="213" spans="2:31">
      <c r="B213" s="31">
        <v>44594</v>
      </c>
      <c r="C213" s="32">
        <v>1202.4000000000001</v>
      </c>
      <c r="D213" s="32">
        <v>1043.3599999999999</v>
      </c>
      <c r="E213" s="32">
        <v>1345.55</v>
      </c>
      <c r="F213" s="32">
        <v>189.34</v>
      </c>
      <c r="G213" s="32" t="e">
        <v>#N/A</v>
      </c>
      <c r="H213" s="32" t="e">
        <v>#N/A</v>
      </c>
      <c r="I213" s="32" t="e">
        <v>#N/A</v>
      </c>
      <c r="J213" s="32" t="e">
        <v>#N/A</v>
      </c>
      <c r="K213" s="33">
        <v>129.13999999999999</v>
      </c>
      <c r="L213" s="33">
        <v>226.82</v>
      </c>
      <c r="M213" s="33" t="e">
        <v>#N/A</v>
      </c>
      <c r="N213" s="33">
        <v>89.47</v>
      </c>
      <c r="O213" s="33">
        <v>88.26</v>
      </c>
      <c r="P213" s="33">
        <v>20.28</v>
      </c>
      <c r="Q213" s="33">
        <v>20.059999999999999</v>
      </c>
      <c r="R213" s="33" t="e">
        <v>#N/A</v>
      </c>
      <c r="S213" s="33" t="e">
        <v>#N/A</v>
      </c>
      <c r="T213" s="33" t="e">
        <v>#N/A</v>
      </c>
      <c r="U213" s="33" t="e">
        <v>#N/A</v>
      </c>
      <c r="V213" s="33" t="e">
        <v>#N/A</v>
      </c>
      <c r="W213" s="33" t="e">
        <v>#N/A</v>
      </c>
      <c r="X213" s="33" t="e">
        <v>#N/A</v>
      </c>
      <c r="Y213" s="33" t="e">
        <v>#N/A</v>
      </c>
      <c r="Z213" s="33" t="e">
        <v>#N/A</v>
      </c>
      <c r="AA213" s="33" t="e">
        <v>#N/A</v>
      </c>
      <c r="AB213" s="33" t="e">
        <v>#N/A</v>
      </c>
      <c r="AC213" s="33" t="e">
        <v>#N/A</v>
      </c>
      <c r="AD213" s="33" t="e">
        <v>#N/A</v>
      </c>
      <c r="AE213" s="33" t="e">
        <v>#N/A</v>
      </c>
    </row>
    <row r="214" spans="2:31">
      <c r="B214" s="31">
        <v>44595</v>
      </c>
      <c r="C214" s="32">
        <v>1205.7</v>
      </c>
      <c r="D214" s="32">
        <v>1042.8</v>
      </c>
      <c r="E214" s="32">
        <v>1340.07</v>
      </c>
      <c r="F214" s="32">
        <v>189.59</v>
      </c>
      <c r="G214" s="32">
        <v>41864</v>
      </c>
      <c r="H214" s="32">
        <v>189385</v>
      </c>
      <c r="I214" s="32">
        <v>22335</v>
      </c>
      <c r="J214" s="32">
        <v>2387</v>
      </c>
      <c r="K214" s="33">
        <v>184.82</v>
      </c>
      <c r="L214" s="33">
        <v>230.91</v>
      </c>
      <c r="M214" s="33">
        <v>87.46</v>
      </c>
      <c r="N214" s="33">
        <v>91.11</v>
      </c>
      <c r="O214" s="33">
        <v>90.27</v>
      </c>
      <c r="P214" s="33">
        <v>20.28</v>
      </c>
      <c r="Q214" s="33">
        <v>20.059999999999999</v>
      </c>
      <c r="R214" s="33">
        <v>1.2230000000000001</v>
      </c>
      <c r="S214" s="33">
        <v>1.5</v>
      </c>
      <c r="T214" s="33">
        <v>1.64</v>
      </c>
      <c r="U214" s="33">
        <v>2.1579999999999999</v>
      </c>
      <c r="V214" s="33">
        <v>2.3730000000000002</v>
      </c>
      <c r="W214" s="33">
        <v>2.5659999999999998</v>
      </c>
      <c r="X214" s="33">
        <v>1.8360000000000001</v>
      </c>
      <c r="Y214" s="33">
        <v>2.7330000000000001</v>
      </c>
      <c r="Z214" s="33">
        <v>8.6010000000000009</v>
      </c>
      <c r="AA214" s="33">
        <v>2.1625000000000001</v>
      </c>
      <c r="AB214" s="33">
        <v>2.21</v>
      </c>
      <c r="AC214" s="33">
        <v>2.21</v>
      </c>
      <c r="AD214" s="33">
        <v>1.07</v>
      </c>
      <c r="AE214" s="33">
        <v>1.645</v>
      </c>
    </row>
    <row r="215" spans="2:31">
      <c r="B215" s="31">
        <v>44596</v>
      </c>
      <c r="C215" s="32">
        <v>1205.4000000000001</v>
      </c>
      <c r="D215" s="32">
        <v>1053.75</v>
      </c>
      <c r="E215" s="32">
        <v>1362.98</v>
      </c>
      <c r="F215" s="32">
        <v>189.39</v>
      </c>
      <c r="G215" s="32" t="e">
        <v>#N/A</v>
      </c>
      <c r="H215" s="32" t="e">
        <v>#N/A</v>
      </c>
      <c r="I215" s="32" t="e">
        <v>#N/A</v>
      </c>
      <c r="J215" s="32" t="e">
        <v>#N/A</v>
      </c>
      <c r="K215" s="33">
        <v>207.73</v>
      </c>
      <c r="L215" s="33">
        <v>229.19</v>
      </c>
      <c r="M215" s="33">
        <v>90.22</v>
      </c>
      <c r="N215" s="33">
        <v>93.27</v>
      </c>
      <c r="O215" s="33">
        <v>92.31</v>
      </c>
      <c r="P215" s="33">
        <v>20.28</v>
      </c>
      <c r="Q215" s="33">
        <v>20.059999999999999</v>
      </c>
      <c r="R215" s="33">
        <v>1.1759999999999999</v>
      </c>
      <c r="S215" s="33">
        <v>1.5</v>
      </c>
      <c r="T215" s="33">
        <v>1.64</v>
      </c>
      <c r="U215" s="33">
        <v>2.194</v>
      </c>
      <c r="V215" s="33">
        <v>2.4180000000000001</v>
      </c>
      <c r="W215" s="33">
        <v>2.6190000000000002</v>
      </c>
      <c r="X215" s="33">
        <v>1.8540000000000001</v>
      </c>
      <c r="Y215" s="33">
        <v>2.7709999999999999</v>
      </c>
      <c r="Z215" s="33">
        <v>8.6370000000000005</v>
      </c>
      <c r="AA215" s="33">
        <v>2.2075</v>
      </c>
      <c r="AB215" s="33">
        <v>2.25</v>
      </c>
      <c r="AC215" s="33">
        <v>2.2524999999999999</v>
      </c>
      <c r="AD215" s="33">
        <v>1.1100000000000001</v>
      </c>
      <c r="AE215" s="33">
        <v>1.7350000000000001</v>
      </c>
    </row>
    <row r="216" spans="2:31">
      <c r="B216" s="31">
        <v>44599</v>
      </c>
      <c r="C216" s="32">
        <v>1199.5</v>
      </c>
      <c r="D216" s="32">
        <v>1048.4000000000001</v>
      </c>
      <c r="E216" s="32">
        <v>1378.62</v>
      </c>
      <c r="F216" s="32">
        <v>188.82</v>
      </c>
      <c r="G216" s="32" t="e">
        <v>#N/A</v>
      </c>
      <c r="H216" s="32" t="e">
        <v>#N/A</v>
      </c>
      <c r="I216" s="32" t="e">
        <v>#N/A</v>
      </c>
      <c r="J216" s="32" t="e">
        <v>#N/A</v>
      </c>
      <c r="K216" s="33">
        <v>200.6</v>
      </c>
      <c r="L216" s="33">
        <v>242.91</v>
      </c>
      <c r="M216" s="33">
        <v>90.91</v>
      </c>
      <c r="N216" s="33">
        <v>92.69</v>
      </c>
      <c r="O216" s="33">
        <v>91.32</v>
      </c>
      <c r="P216" s="33">
        <v>20.28</v>
      </c>
      <c r="Q216" s="33">
        <v>20.059999999999999</v>
      </c>
      <c r="R216" s="33">
        <v>1.1160000000000001</v>
      </c>
      <c r="S216" s="33">
        <v>1.5</v>
      </c>
      <c r="T216" s="33">
        <v>1.64</v>
      </c>
      <c r="U216" s="33">
        <v>2.2370000000000001</v>
      </c>
      <c r="V216" s="33">
        <v>2.4660000000000002</v>
      </c>
      <c r="W216" s="33">
        <v>2.6379999999999999</v>
      </c>
      <c r="X216" s="33">
        <v>1.857</v>
      </c>
      <c r="Y216" s="33">
        <v>2.8149999999999999</v>
      </c>
      <c r="Z216" s="33">
        <v>8.68</v>
      </c>
      <c r="AA216" s="33">
        <v>2.2799999999999998</v>
      </c>
      <c r="AB216" s="33">
        <v>2.3149999999999999</v>
      </c>
      <c r="AC216" s="33">
        <v>2.31</v>
      </c>
      <c r="AD216" s="33">
        <v>1.105</v>
      </c>
      <c r="AE216" s="33">
        <v>1.7150000000000001</v>
      </c>
    </row>
    <row r="217" spans="2:31">
      <c r="B217" s="31">
        <v>44600</v>
      </c>
      <c r="C217" s="32">
        <v>1199.4000000000001</v>
      </c>
      <c r="D217" s="32">
        <v>1040.19</v>
      </c>
      <c r="E217" s="32">
        <v>1374.27</v>
      </c>
      <c r="F217" s="32">
        <v>188.52</v>
      </c>
      <c r="G217" s="32">
        <v>41864</v>
      </c>
      <c r="H217" s="32">
        <v>189385</v>
      </c>
      <c r="I217" s="32">
        <v>22335</v>
      </c>
      <c r="J217" s="32">
        <v>2387</v>
      </c>
      <c r="K217" s="33">
        <v>208.69</v>
      </c>
      <c r="L217" s="33">
        <v>230.55</v>
      </c>
      <c r="M217" s="33">
        <v>90.42</v>
      </c>
      <c r="N217" s="33">
        <v>90.78</v>
      </c>
      <c r="O217" s="33">
        <v>89.36</v>
      </c>
      <c r="P217" s="33">
        <v>20.28</v>
      </c>
      <c r="Q217" s="33">
        <v>20.059999999999999</v>
      </c>
      <c r="R217" s="33">
        <v>1.2170000000000001</v>
      </c>
      <c r="S217" s="33">
        <v>1.5</v>
      </c>
      <c r="T217" s="33">
        <v>1.64</v>
      </c>
      <c r="U217" s="33">
        <v>2.3029999999999999</v>
      </c>
      <c r="V217" s="33">
        <v>2.5630000000000002</v>
      </c>
      <c r="W217" s="33">
        <v>2.7330000000000001</v>
      </c>
      <c r="X217" s="33">
        <v>1.8580000000000001</v>
      </c>
      <c r="Y217" s="33">
        <v>2.867</v>
      </c>
      <c r="Z217" s="33">
        <v>8.7330000000000005</v>
      </c>
      <c r="AA217" s="33">
        <v>2.375</v>
      </c>
      <c r="AB217" s="33">
        <v>2.4300000000000002</v>
      </c>
      <c r="AC217" s="33">
        <v>2.4224999999999999</v>
      </c>
      <c r="AD217" s="33">
        <v>1.1399999999999999</v>
      </c>
      <c r="AE217" s="33">
        <v>1.74</v>
      </c>
    </row>
    <row r="218" spans="2:31">
      <c r="B218" s="31">
        <v>44601</v>
      </c>
      <c r="C218" s="32">
        <v>1197.8</v>
      </c>
      <c r="D218" s="32">
        <v>1042.3699999999999</v>
      </c>
      <c r="E218" s="32">
        <v>1372.17</v>
      </c>
      <c r="F218" s="32">
        <v>188.31</v>
      </c>
      <c r="G218" s="32" t="e">
        <v>#N/A</v>
      </c>
      <c r="H218" s="32" t="e">
        <v>#N/A</v>
      </c>
      <c r="I218" s="32" t="e">
        <v>#N/A</v>
      </c>
      <c r="J218" s="32" t="e">
        <v>#N/A</v>
      </c>
      <c r="K218" s="33">
        <v>206.56</v>
      </c>
      <c r="L218" s="33">
        <v>236.58</v>
      </c>
      <c r="M218" s="33">
        <v>89.39</v>
      </c>
      <c r="N218" s="33">
        <v>91.55</v>
      </c>
      <c r="O218" s="33">
        <v>89.66</v>
      </c>
      <c r="P218" s="33">
        <v>20.28</v>
      </c>
      <c r="Q218" s="33">
        <v>20.059999999999999</v>
      </c>
      <c r="R218" s="33">
        <v>1.226</v>
      </c>
      <c r="S218" s="33">
        <v>1.5</v>
      </c>
      <c r="T218" s="33">
        <v>1.64</v>
      </c>
      <c r="U218" s="33">
        <v>2.2789999999999999</v>
      </c>
      <c r="V218" s="33">
        <v>2.5070000000000001</v>
      </c>
      <c r="W218" s="33">
        <v>2.6909999999999998</v>
      </c>
      <c r="X218" s="33">
        <v>1.851</v>
      </c>
      <c r="Y218" s="33">
        <v>2.8570000000000002</v>
      </c>
      <c r="Z218" s="33">
        <v>8.718</v>
      </c>
      <c r="AA218" s="33">
        <v>2.3424999999999998</v>
      </c>
      <c r="AB218" s="33">
        <v>2.3875000000000002</v>
      </c>
      <c r="AC218" s="33">
        <v>2.3675000000000002</v>
      </c>
      <c r="AD218" s="33">
        <v>1.17</v>
      </c>
      <c r="AE218" s="33">
        <v>1.7350000000000001</v>
      </c>
    </row>
    <row r="219" spans="2:31">
      <c r="B219" s="31">
        <v>44602</v>
      </c>
      <c r="C219" s="32">
        <v>1196</v>
      </c>
      <c r="D219" s="32">
        <v>1035.94</v>
      </c>
      <c r="E219" s="32">
        <v>1367.29</v>
      </c>
      <c r="F219" s="32">
        <v>187.81</v>
      </c>
      <c r="G219" s="32">
        <v>46766</v>
      </c>
      <c r="H219" s="32">
        <v>72527</v>
      </c>
      <c r="I219" s="32">
        <v>23122</v>
      </c>
      <c r="J219" s="32">
        <v>4537</v>
      </c>
      <c r="K219" s="33">
        <v>207.97</v>
      </c>
      <c r="L219" s="33">
        <v>232.46</v>
      </c>
      <c r="M219" s="33">
        <v>90.6</v>
      </c>
      <c r="N219" s="33">
        <v>91.41</v>
      </c>
      <c r="O219" s="33">
        <v>89.88</v>
      </c>
      <c r="P219" s="33">
        <v>20.28</v>
      </c>
      <c r="Q219" s="33">
        <v>20.059999999999999</v>
      </c>
      <c r="R219" s="33">
        <v>1.18</v>
      </c>
      <c r="S219" s="33">
        <v>1.5</v>
      </c>
      <c r="T219" s="33">
        <v>1.64</v>
      </c>
      <c r="U219" s="33">
        <v>2.2639999999999998</v>
      </c>
      <c r="V219" s="33">
        <v>2.4849999999999999</v>
      </c>
      <c r="W219" s="33">
        <v>2.6859999999999999</v>
      </c>
      <c r="X219" s="33">
        <v>1.8440000000000001</v>
      </c>
      <c r="Y219" s="33">
        <v>2.85</v>
      </c>
      <c r="Z219" s="33">
        <v>8.7080000000000002</v>
      </c>
      <c r="AA219" s="33">
        <v>2.3149999999999999</v>
      </c>
      <c r="AB219" s="33">
        <v>2.3675000000000002</v>
      </c>
      <c r="AC219" s="33">
        <v>2.37</v>
      </c>
      <c r="AD219" s="33">
        <v>1.19</v>
      </c>
      <c r="AE219" s="33">
        <v>1.7</v>
      </c>
    </row>
    <row r="220" spans="2:31">
      <c r="B220" s="31">
        <v>44603</v>
      </c>
      <c r="C220" s="32">
        <v>1196</v>
      </c>
      <c r="D220" s="32">
        <v>1035.0899999999999</v>
      </c>
      <c r="E220" s="32">
        <v>1366.19</v>
      </c>
      <c r="F220" s="32">
        <v>187.96</v>
      </c>
      <c r="G220" s="32" t="e">
        <v>#N/A</v>
      </c>
      <c r="H220" s="32" t="e">
        <v>#N/A</v>
      </c>
      <c r="I220" s="32" t="e">
        <v>#N/A</v>
      </c>
      <c r="J220" s="32" t="e">
        <v>#N/A</v>
      </c>
      <c r="K220" s="33">
        <v>208.48</v>
      </c>
      <c r="L220" s="33">
        <v>230.92</v>
      </c>
      <c r="M220" s="33">
        <v>90.25</v>
      </c>
      <c r="N220" s="33">
        <v>94.44</v>
      </c>
      <c r="O220" s="33">
        <v>93.1</v>
      </c>
      <c r="P220" s="33">
        <v>20.28</v>
      </c>
      <c r="Q220" s="33">
        <v>20.059999999999999</v>
      </c>
      <c r="R220" s="33">
        <v>1.1930000000000001</v>
      </c>
      <c r="S220" s="33">
        <v>1.5</v>
      </c>
      <c r="T220" s="33">
        <v>1.64</v>
      </c>
      <c r="U220" s="33">
        <v>2.343</v>
      </c>
      <c r="V220" s="33">
        <v>2.5640000000000001</v>
      </c>
      <c r="W220" s="33">
        <v>2.7469999999999999</v>
      </c>
      <c r="X220" s="33">
        <v>1.865</v>
      </c>
      <c r="Y220" s="33">
        <v>2.9209999999999998</v>
      </c>
      <c r="Z220" s="33">
        <v>8.7759999999999998</v>
      </c>
      <c r="AA220" s="33">
        <v>2.3824999999999998</v>
      </c>
      <c r="AB220" s="33">
        <v>2.4350000000000001</v>
      </c>
      <c r="AC220" s="33">
        <v>2.4175</v>
      </c>
      <c r="AD220" s="33">
        <v>1.25</v>
      </c>
      <c r="AE220" s="33">
        <v>1.72</v>
      </c>
    </row>
    <row r="221" spans="2:31">
      <c r="B221" s="31">
        <v>44606</v>
      </c>
      <c r="C221" s="32">
        <v>1199.5999999999999</v>
      </c>
      <c r="D221" s="32">
        <v>1030.46</v>
      </c>
      <c r="E221" s="32">
        <v>1365.17</v>
      </c>
      <c r="F221" s="32">
        <v>188.44</v>
      </c>
      <c r="G221" s="32" t="e">
        <v>#N/A</v>
      </c>
      <c r="H221" s="32" t="e">
        <v>#N/A</v>
      </c>
      <c r="I221" s="32" t="e">
        <v>#N/A</v>
      </c>
      <c r="J221" s="32" t="e">
        <v>#N/A</v>
      </c>
      <c r="K221" s="33">
        <v>191.69</v>
      </c>
      <c r="L221" s="33">
        <v>232.39</v>
      </c>
      <c r="M221" s="33">
        <v>92.72</v>
      </c>
      <c r="N221" s="33">
        <v>96.48</v>
      </c>
      <c r="O221" s="33">
        <v>95.46</v>
      </c>
      <c r="P221" s="33">
        <v>20.28</v>
      </c>
      <c r="Q221" s="33">
        <v>20.059999999999999</v>
      </c>
      <c r="R221" s="33">
        <v>1.254</v>
      </c>
      <c r="S221" s="33">
        <v>1.5</v>
      </c>
      <c r="T221" s="33">
        <v>1.64</v>
      </c>
      <c r="U221" s="33">
        <v>2.347</v>
      </c>
      <c r="V221" s="33">
        <v>2.5409999999999999</v>
      </c>
      <c r="W221" s="33">
        <v>2.714</v>
      </c>
      <c r="X221" s="33">
        <v>1.8640000000000001</v>
      </c>
      <c r="Y221" s="33">
        <v>2.9260000000000002</v>
      </c>
      <c r="Z221" s="33">
        <v>8.7750000000000004</v>
      </c>
      <c r="AA221" s="33">
        <v>2.39</v>
      </c>
      <c r="AB221" s="33">
        <v>2.4224999999999999</v>
      </c>
      <c r="AC221" s="33">
        <v>2.4049999999999998</v>
      </c>
      <c r="AD221" s="33">
        <v>1.2549999999999999</v>
      </c>
      <c r="AE221" s="33">
        <v>1.6950000000000001</v>
      </c>
    </row>
    <row r="222" spans="2:31">
      <c r="B222" s="31">
        <v>44607</v>
      </c>
      <c r="C222" s="32">
        <v>1198.3</v>
      </c>
      <c r="D222" s="32">
        <v>1038.57</v>
      </c>
      <c r="E222" s="32">
        <v>1361.31</v>
      </c>
      <c r="F222" s="32">
        <v>188.31</v>
      </c>
      <c r="G222" s="32">
        <v>46766</v>
      </c>
      <c r="H222" s="32">
        <v>72527</v>
      </c>
      <c r="I222" s="32">
        <v>23122</v>
      </c>
      <c r="J222" s="32">
        <v>4537</v>
      </c>
      <c r="K222" s="33">
        <v>208.01</v>
      </c>
      <c r="L222" s="33">
        <v>226.72</v>
      </c>
      <c r="M222" s="33">
        <v>93.05</v>
      </c>
      <c r="N222" s="33">
        <v>93.28</v>
      </c>
      <c r="O222" s="33">
        <v>92.07</v>
      </c>
      <c r="P222" s="33">
        <v>20.28</v>
      </c>
      <c r="Q222" s="33">
        <v>20.059999999999999</v>
      </c>
      <c r="R222" s="33">
        <v>1.198</v>
      </c>
      <c r="S222" s="33">
        <v>1.5</v>
      </c>
      <c r="T222" s="33">
        <v>1.64</v>
      </c>
      <c r="U222" s="33">
        <v>2.3450000000000002</v>
      </c>
      <c r="V222" s="33">
        <v>2.524</v>
      </c>
      <c r="W222" s="33">
        <v>2.71</v>
      </c>
      <c r="X222" s="33">
        <v>1.8720000000000001</v>
      </c>
      <c r="Y222" s="33">
        <v>2.9279999999999999</v>
      </c>
      <c r="Z222" s="33">
        <v>8.7720000000000002</v>
      </c>
      <c r="AA222" s="33">
        <v>2.37</v>
      </c>
      <c r="AB222" s="33">
        <v>2.4</v>
      </c>
      <c r="AC222" s="33">
        <v>2.3824999999999998</v>
      </c>
      <c r="AD222" s="33">
        <v>1.1599999999999999</v>
      </c>
      <c r="AE222" s="33">
        <v>1.665</v>
      </c>
    </row>
    <row r="223" spans="2:31">
      <c r="B223" s="31">
        <v>44608</v>
      </c>
      <c r="C223" s="32">
        <v>1198.5</v>
      </c>
      <c r="D223" s="32">
        <v>1037.22</v>
      </c>
      <c r="E223" s="32">
        <v>1354.62</v>
      </c>
      <c r="F223" s="32">
        <v>188.45</v>
      </c>
      <c r="G223" s="32" t="e">
        <v>#N/A</v>
      </c>
      <c r="H223" s="32" t="e">
        <v>#N/A</v>
      </c>
      <c r="I223" s="32" t="e">
        <v>#N/A</v>
      </c>
      <c r="J223" s="32" t="e">
        <v>#N/A</v>
      </c>
      <c r="K223" s="33">
        <v>210.38</v>
      </c>
      <c r="L223" s="33">
        <v>231.77</v>
      </c>
      <c r="M223" s="33">
        <v>92.6</v>
      </c>
      <c r="N223" s="33">
        <v>94.81</v>
      </c>
      <c r="O223" s="33">
        <v>93.66</v>
      </c>
      <c r="P223" s="33">
        <v>20.28</v>
      </c>
      <c r="Q223" s="33">
        <v>20.059999999999999</v>
      </c>
      <c r="R223" s="33">
        <v>1.198</v>
      </c>
      <c r="S223" s="33">
        <v>1.5</v>
      </c>
      <c r="T223" s="33">
        <v>1.64</v>
      </c>
      <c r="U223" s="33">
        <v>2.3250000000000002</v>
      </c>
      <c r="V223" s="33">
        <v>2.5</v>
      </c>
      <c r="W223" s="33">
        <v>2.702</v>
      </c>
      <c r="X223" s="33">
        <v>1.8660000000000001</v>
      </c>
      <c r="Y223" s="33">
        <v>2.9129999999999998</v>
      </c>
      <c r="Z223" s="33">
        <v>8.7560000000000002</v>
      </c>
      <c r="AA223" s="33">
        <v>2.3424999999999998</v>
      </c>
      <c r="AB223" s="33">
        <v>2.38</v>
      </c>
      <c r="AC223" s="33">
        <v>2.3725000000000001</v>
      </c>
      <c r="AD223" s="33">
        <v>1.2</v>
      </c>
      <c r="AE223" s="33">
        <v>1.6850000000000001</v>
      </c>
    </row>
    <row r="224" spans="2:31">
      <c r="B224" s="31">
        <v>44609</v>
      </c>
      <c r="C224" s="32">
        <v>1196.9000000000001</v>
      </c>
      <c r="D224" s="32">
        <v>1036.6300000000001</v>
      </c>
      <c r="E224" s="32">
        <v>1361.38</v>
      </c>
      <c r="F224" s="32">
        <v>188.81</v>
      </c>
      <c r="G224" s="32">
        <v>42812</v>
      </c>
      <c r="H224" s="32">
        <v>69491</v>
      </c>
      <c r="I224" s="32">
        <v>30580</v>
      </c>
      <c r="J224" s="32">
        <v>864</v>
      </c>
      <c r="K224" s="33">
        <v>213.11</v>
      </c>
      <c r="L224" s="33">
        <v>241.84</v>
      </c>
      <c r="M224" s="33">
        <v>91.9</v>
      </c>
      <c r="N224" s="33">
        <v>92.97</v>
      </c>
      <c r="O224" s="33">
        <v>91.76</v>
      </c>
      <c r="P224" s="33">
        <v>20.28</v>
      </c>
      <c r="Q224" s="33">
        <v>20.059999999999999</v>
      </c>
      <c r="R224" s="33">
        <v>1.2290000000000001</v>
      </c>
      <c r="S224" s="33">
        <v>1.5</v>
      </c>
      <c r="T224" s="33">
        <v>1.64</v>
      </c>
      <c r="U224" s="33">
        <v>2.2949999999999999</v>
      </c>
      <c r="V224" s="33">
        <v>2.4830000000000001</v>
      </c>
      <c r="W224" s="33">
        <v>2.7080000000000002</v>
      </c>
      <c r="X224" s="33">
        <v>1.8640000000000001</v>
      </c>
      <c r="Y224" s="33">
        <v>2.895</v>
      </c>
      <c r="Z224" s="33">
        <v>8.7379999999999995</v>
      </c>
      <c r="AA224" s="33">
        <v>2.3224999999999998</v>
      </c>
      <c r="AB224" s="33">
        <v>2.375</v>
      </c>
      <c r="AC224" s="33">
        <v>2.3774999999999999</v>
      </c>
      <c r="AD224" s="33">
        <v>1.2050000000000001</v>
      </c>
      <c r="AE224" s="33">
        <v>1.6950000000000001</v>
      </c>
    </row>
    <row r="225" spans="2:31">
      <c r="B225" s="31">
        <v>44610</v>
      </c>
      <c r="C225" s="32">
        <v>1197.0999999999999</v>
      </c>
      <c r="D225" s="32">
        <v>1036.77</v>
      </c>
      <c r="E225" s="32">
        <v>1362.43</v>
      </c>
      <c r="F225" s="32">
        <v>189.01</v>
      </c>
      <c r="G225" s="32" t="e">
        <v>#N/A</v>
      </c>
      <c r="H225" s="32" t="e">
        <v>#N/A</v>
      </c>
      <c r="I225" s="32" t="e">
        <v>#N/A</v>
      </c>
      <c r="J225" s="32" t="e">
        <v>#N/A</v>
      </c>
      <c r="K225" s="33">
        <v>212.84</v>
      </c>
      <c r="L225" s="33">
        <v>249.85</v>
      </c>
      <c r="M225" s="33">
        <v>90.3</v>
      </c>
      <c r="N225" s="33">
        <v>93.54</v>
      </c>
      <c r="O225" s="33">
        <v>91.07</v>
      </c>
      <c r="P225" s="33">
        <v>20.28</v>
      </c>
      <c r="Q225" s="33">
        <v>20.059999999999999</v>
      </c>
      <c r="R225" s="33">
        <v>1.2390000000000001</v>
      </c>
      <c r="S225" s="33">
        <v>1.5</v>
      </c>
      <c r="T225" s="33">
        <v>1.64</v>
      </c>
      <c r="U225" s="33">
        <v>2.3220000000000001</v>
      </c>
      <c r="V225" s="33">
        <v>2.5099999999999998</v>
      </c>
      <c r="W225" s="33">
        <v>2.7280000000000002</v>
      </c>
      <c r="X225" s="33">
        <v>1.8779999999999999</v>
      </c>
      <c r="Y225" s="33">
        <v>2.9159999999999999</v>
      </c>
      <c r="Z225" s="33">
        <v>8.7609999999999992</v>
      </c>
      <c r="AA225" s="33">
        <v>2.3374999999999999</v>
      </c>
      <c r="AB225" s="33">
        <v>2.3875000000000002</v>
      </c>
      <c r="AC225" s="33">
        <v>2.395</v>
      </c>
      <c r="AD225" s="33">
        <v>1.19</v>
      </c>
      <c r="AE225" s="33">
        <v>1.6950000000000001</v>
      </c>
    </row>
    <row r="226" spans="2:31">
      <c r="B226" s="31">
        <v>44613</v>
      </c>
      <c r="C226" s="32">
        <v>1196.4000000000001</v>
      </c>
      <c r="D226" s="32">
        <v>1042.45</v>
      </c>
      <c r="E226" s="32">
        <v>1360.8</v>
      </c>
      <c r="F226" s="32">
        <v>188.86</v>
      </c>
      <c r="G226" s="32" t="e">
        <v>#N/A</v>
      </c>
      <c r="H226" s="32" t="e">
        <v>#N/A</v>
      </c>
      <c r="I226" s="32" t="e">
        <v>#N/A</v>
      </c>
      <c r="J226" s="32" t="e">
        <v>#N/A</v>
      </c>
      <c r="K226" s="33">
        <v>214.38</v>
      </c>
      <c r="L226" s="33">
        <v>231.51</v>
      </c>
      <c r="M226" s="33">
        <v>91.73</v>
      </c>
      <c r="N226" s="33">
        <v>95.39</v>
      </c>
      <c r="O226" s="33" t="e">
        <v>#N/A</v>
      </c>
      <c r="P226" s="33">
        <v>20.28</v>
      </c>
      <c r="Q226" s="33">
        <v>20.059999999999999</v>
      </c>
      <c r="R226" s="33">
        <v>1.2430000000000001</v>
      </c>
      <c r="S226" s="33">
        <v>1.5</v>
      </c>
      <c r="T226" s="33">
        <v>1.64</v>
      </c>
      <c r="U226" s="33">
        <v>2.363</v>
      </c>
      <c r="V226" s="33">
        <v>2.5659999999999998</v>
      </c>
      <c r="W226" s="33">
        <v>2.77</v>
      </c>
      <c r="X226" s="33">
        <v>1.885</v>
      </c>
      <c r="Y226" s="33">
        <v>2.9489999999999998</v>
      </c>
      <c r="Z226" s="33">
        <v>8.7940000000000005</v>
      </c>
      <c r="AA226" s="33">
        <v>2.3624999999999998</v>
      </c>
      <c r="AB226" s="33">
        <v>2.415</v>
      </c>
      <c r="AC226" s="33">
        <v>2.4224999999999999</v>
      </c>
      <c r="AD226" s="33">
        <v>1.2</v>
      </c>
      <c r="AE226" s="33">
        <v>1.72</v>
      </c>
    </row>
    <row r="227" spans="2:31">
      <c r="B227" s="31">
        <v>44614</v>
      </c>
      <c r="C227" s="32">
        <v>1194.5999999999999</v>
      </c>
      <c r="D227" s="32">
        <v>1041.25</v>
      </c>
      <c r="E227" s="32">
        <v>1354.38</v>
      </c>
      <c r="F227" s="32">
        <v>189.1</v>
      </c>
      <c r="G227" s="32">
        <v>42812</v>
      </c>
      <c r="H227" s="32">
        <v>69491</v>
      </c>
      <c r="I227" s="32">
        <v>30580</v>
      </c>
      <c r="J227" s="32">
        <v>864</v>
      </c>
      <c r="K227" s="33">
        <v>216.31</v>
      </c>
      <c r="L227" s="33">
        <v>233.43</v>
      </c>
      <c r="M227" s="33">
        <v>96.01</v>
      </c>
      <c r="N227" s="33">
        <v>96.84</v>
      </c>
      <c r="O227" s="33">
        <v>92.35</v>
      </c>
      <c r="P227" s="33">
        <v>20.28</v>
      </c>
      <c r="Q227" s="33">
        <v>20.059999999999999</v>
      </c>
      <c r="R227" s="33">
        <v>1.2569999999999999</v>
      </c>
      <c r="S227" s="33">
        <v>1.5</v>
      </c>
      <c r="T227" s="33">
        <v>1.64</v>
      </c>
      <c r="U227" s="33">
        <v>2.327</v>
      </c>
      <c r="V227" s="33">
        <v>2.524</v>
      </c>
      <c r="W227" s="33">
        <v>2.7170000000000001</v>
      </c>
      <c r="X227" s="33">
        <v>1.875</v>
      </c>
      <c r="Y227" s="33">
        <v>2.9159999999999999</v>
      </c>
      <c r="Z227" s="33">
        <v>8.76</v>
      </c>
      <c r="AA227" s="33">
        <v>2.3374999999999999</v>
      </c>
      <c r="AB227" s="33">
        <v>2.3875000000000002</v>
      </c>
      <c r="AC227" s="33">
        <v>2.38</v>
      </c>
      <c r="AD227" s="33">
        <v>1.1399999999999999</v>
      </c>
      <c r="AE227" s="33">
        <v>1.69</v>
      </c>
    </row>
    <row r="228" spans="2:31">
      <c r="B228" s="31">
        <v>44615</v>
      </c>
      <c r="C228" s="32">
        <v>1194.7</v>
      </c>
      <c r="D228" s="32">
        <v>1042.45</v>
      </c>
      <c r="E228" s="32">
        <v>1350.38</v>
      </c>
      <c r="F228" s="32">
        <v>188.58</v>
      </c>
      <c r="G228" s="32" t="e">
        <v>#N/A</v>
      </c>
      <c r="H228" s="32" t="e">
        <v>#N/A</v>
      </c>
      <c r="I228" s="32" t="e">
        <v>#N/A</v>
      </c>
      <c r="J228" s="32" t="e">
        <v>#N/A</v>
      </c>
      <c r="K228" s="33">
        <v>213.28</v>
      </c>
      <c r="L228" s="33">
        <v>235.33</v>
      </c>
      <c r="M228" s="33">
        <v>93.65</v>
      </c>
      <c r="N228" s="33">
        <v>96.84</v>
      </c>
      <c r="O228" s="33">
        <v>92.1</v>
      </c>
      <c r="P228" s="33">
        <v>20.28</v>
      </c>
      <c r="Q228" s="33">
        <v>20.059999999999999</v>
      </c>
      <c r="R228" s="33">
        <v>1.2430000000000001</v>
      </c>
      <c r="S228" s="33">
        <v>1.5</v>
      </c>
      <c r="T228" s="33">
        <v>1.64</v>
      </c>
      <c r="U228" s="33">
        <v>2.3170000000000002</v>
      </c>
      <c r="V228" s="33">
        <v>2.5219999999999998</v>
      </c>
      <c r="W228" s="33">
        <v>2.722</v>
      </c>
      <c r="X228" s="33">
        <v>1.881</v>
      </c>
      <c r="Y228" s="33">
        <v>2.9129999999999998</v>
      </c>
      <c r="Z228" s="33">
        <v>8.7530000000000001</v>
      </c>
      <c r="AA228" s="33">
        <v>2.335</v>
      </c>
      <c r="AB228" s="33">
        <v>2.3875000000000002</v>
      </c>
      <c r="AC228" s="33">
        <v>2.38</v>
      </c>
      <c r="AD228" s="33">
        <v>1.155</v>
      </c>
      <c r="AE228" s="33">
        <v>1.6950000000000001</v>
      </c>
    </row>
    <row r="229" spans="2:31">
      <c r="B229" s="31">
        <v>44616</v>
      </c>
      <c r="C229" s="32">
        <v>1192.0999999999999</v>
      </c>
      <c r="D229" s="32">
        <v>1038.33</v>
      </c>
      <c r="E229" s="32">
        <v>1353.54</v>
      </c>
      <c r="F229" s="32">
        <v>188.51</v>
      </c>
      <c r="G229" s="32">
        <v>46766</v>
      </c>
      <c r="H229" s="32">
        <v>72527</v>
      </c>
      <c r="I229" s="32">
        <v>23122</v>
      </c>
      <c r="J229" s="32">
        <v>4537</v>
      </c>
      <c r="K229" s="33">
        <v>212.16</v>
      </c>
      <c r="L229" s="33">
        <v>232.11</v>
      </c>
      <c r="M229" s="33">
        <v>98.64</v>
      </c>
      <c r="N229" s="33">
        <v>99.08</v>
      </c>
      <c r="O229" s="33">
        <v>92.81</v>
      </c>
      <c r="P229" s="33">
        <v>20.28</v>
      </c>
      <c r="Q229" s="33">
        <v>20.059999999999999</v>
      </c>
      <c r="R229" s="33">
        <v>1.258</v>
      </c>
      <c r="S229" s="33">
        <v>1.5</v>
      </c>
      <c r="T229" s="33">
        <v>1.64</v>
      </c>
      <c r="U229" s="33">
        <v>2.226</v>
      </c>
      <c r="V229" s="33">
        <v>2.423</v>
      </c>
      <c r="W229" s="33">
        <v>2.6240000000000001</v>
      </c>
      <c r="X229" s="33">
        <v>1.8680000000000001</v>
      </c>
      <c r="Y229" s="33">
        <v>2.83</v>
      </c>
      <c r="Z229" s="33">
        <v>8.6750000000000007</v>
      </c>
      <c r="AA229" s="33">
        <v>2.2425000000000002</v>
      </c>
      <c r="AB229" s="33">
        <v>2.3050000000000002</v>
      </c>
      <c r="AC229" s="33">
        <v>2.2999999999999998</v>
      </c>
      <c r="AD229" s="33">
        <v>1.07</v>
      </c>
      <c r="AE229" s="33">
        <v>1.62</v>
      </c>
    </row>
    <row r="230" spans="2:31">
      <c r="B230" s="31">
        <v>44617</v>
      </c>
      <c r="C230" s="32">
        <v>1199.4000000000001</v>
      </c>
      <c r="D230" s="32">
        <v>1037.19</v>
      </c>
      <c r="E230" s="32">
        <v>1347.31</v>
      </c>
      <c r="F230" s="32">
        <v>189.68</v>
      </c>
      <c r="G230" s="32" t="e">
        <v>#N/A</v>
      </c>
      <c r="H230" s="32" t="e">
        <v>#N/A</v>
      </c>
      <c r="I230" s="32" t="e">
        <v>#N/A</v>
      </c>
      <c r="J230" s="32" t="e">
        <v>#N/A</v>
      </c>
      <c r="K230" s="33">
        <v>212.86</v>
      </c>
      <c r="L230" s="33">
        <v>235.14</v>
      </c>
      <c r="M230" s="33">
        <v>95.84</v>
      </c>
      <c r="N230" s="33">
        <v>97.93</v>
      </c>
      <c r="O230" s="33">
        <v>91.59</v>
      </c>
      <c r="P230" s="33">
        <v>20.28</v>
      </c>
      <c r="Q230" s="33">
        <v>20.059999999999999</v>
      </c>
      <c r="R230" s="33">
        <v>1.284</v>
      </c>
      <c r="S230" s="33">
        <v>1.5</v>
      </c>
      <c r="T230" s="33">
        <v>1.64</v>
      </c>
      <c r="U230" s="33">
        <v>2.2440000000000002</v>
      </c>
      <c r="V230" s="33">
        <v>2.468</v>
      </c>
      <c r="W230" s="33">
        <v>2.6709999999999998</v>
      </c>
      <c r="X230" s="33">
        <v>1.883</v>
      </c>
      <c r="Y230" s="33">
        <v>2.8540000000000001</v>
      </c>
      <c r="Z230" s="33">
        <v>8.6980000000000004</v>
      </c>
      <c r="AA230" s="33">
        <v>2.2799999999999998</v>
      </c>
      <c r="AB230" s="33">
        <v>2.3424999999999998</v>
      </c>
      <c r="AC230" s="33">
        <v>2.3450000000000002</v>
      </c>
      <c r="AD230" s="33">
        <v>1.075</v>
      </c>
      <c r="AE230" s="33">
        <v>1.635</v>
      </c>
    </row>
    <row r="231" spans="2:31">
      <c r="B231" s="31">
        <v>44620</v>
      </c>
      <c r="C231" s="32">
        <v>1202.7</v>
      </c>
      <c r="D231" s="32">
        <v>1038.76</v>
      </c>
      <c r="E231" s="32">
        <v>1343.15</v>
      </c>
      <c r="F231" s="32">
        <v>190.41</v>
      </c>
      <c r="G231" s="32" t="e">
        <v>#N/A</v>
      </c>
      <c r="H231" s="32" t="e">
        <v>#N/A</v>
      </c>
      <c r="I231" s="32" t="e">
        <v>#N/A</v>
      </c>
      <c r="J231" s="32" t="e">
        <v>#N/A</v>
      </c>
      <c r="K231" s="33">
        <v>214.55</v>
      </c>
      <c r="L231" s="33">
        <v>243.78</v>
      </c>
      <c r="M231" s="33">
        <v>96.86</v>
      </c>
      <c r="N231" s="33">
        <v>100.99</v>
      </c>
      <c r="O231" s="33">
        <v>95.72</v>
      </c>
      <c r="P231" s="33">
        <v>20.28</v>
      </c>
      <c r="Q231" s="33">
        <v>20.059999999999999</v>
      </c>
      <c r="R231" s="33">
        <v>1.39</v>
      </c>
      <c r="S231" s="33">
        <v>1.5</v>
      </c>
      <c r="T231" s="33">
        <v>1.64</v>
      </c>
      <c r="U231" s="33">
        <v>2.242</v>
      </c>
      <c r="V231" s="33">
        <v>2.468</v>
      </c>
      <c r="W231" s="33">
        <v>2.6749999999999998</v>
      </c>
      <c r="X231" s="33">
        <v>1.881</v>
      </c>
      <c r="Y231" s="33">
        <v>2.855</v>
      </c>
      <c r="Z231" s="33">
        <v>8.6989999999999998</v>
      </c>
      <c r="AA231" s="33">
        <v>2.2774999999999999</v>
      </c>
      <c r="AB231" s="33">
        <v>2.3424999999999998</v>
      </c>
      <c r="AC231" s="33">
        <v>2.3475000000000001</v>
      </c>
      <c r="AD231" s="33">
        <v>1.03</v>
      </c>
      <c r="AE231" s="33">
        <v>1.57</v>
      </c>
    </row>
    <row r="232" spans="2:31">
      <c r="B232" s="31">
        <v>44621</v>
      </c>
      <c r="C232" s="32">
        <v>1202.7</v>
      </c>
      <c r="D232" s="32">
        <v>1038.76</v>
      </c>
      <c r="E232" s="32">
        <v>1343.15</v>
      </c>
      <c r="F232" s="32">
        <v>190.41</v>
      </c>
      <c r="G232" s="32" t="e">
        <v>#N/A</v>
      </c>
      <c r="H232" s="32" t="e">
        <v>#N/A</v>
      </c>
      <c r="I232" s="32" t="e">
        <v>#N/A</v>
      </c>
      <c r="J232" s="32" t="e">
        <v>#N/A</v>
      </c>
      <c r="K232" s="33">
        <v>189.96</v>
      </c>
      <c r="L232" s="33">
        <v>224.83</v>
      </c>
      <c r="M232" s="33">
        <v>98.71</v>
      </c>
      <c r="N232" s="33">
        <v>104.97</v>
      </c>
      <c r="O232" s="33">
        <v>103.41</v>
      </c>
      <c r="P232" s="33">
        <v>20.28</v>
      </c>
      <c r="Q232" s="33">
        <v>20.059999999999999</v>
      </c>
      <c r="R232" s="33" t="e">
        <v>#N/A</v>
      </c>
      <c r="S232" s="33" t="e">
        <v>#N/A</v>
      </c>
      <c r="T232" s="33" t="e">
        <v>#N/A</v>
      </c>
      <c r="U232" s="33" t="e">
        <v>#N/A</v>
      </c>
      <c r="V232" s="33" t="e">
        <v>#N/A</v>
      </c>
      <c r="W232" s="33" t="e">
        <v>#N/A</v>
      </c>
      <c r="X232" s="33" t="e">
        <v>#N/A</v>
      </c>
      <c r="Y232" s="33" t="e">
        <v>#N/A</v>
      </c>
      <c r="Z232" s="33" t="e">
        <v>#N/A</v>
      </c>
      <c r="AA232" s="33" t="e">
        <v>#N/A</v>
      </c>
      <c r="AB232" s="33" t="e">
        <v>#N/A</v>
      </c>
      <c r="AC232" s="33" t="e">
        <v>#N/A</v>
      </c>
      <c r="AD232" s="33" t="e">
        <v>#N/A</v>
      </c>
      <c r="AE232" s="33" t="e">
        <v>#N/A</v>
      </c>
    </row>
    <row r="233" spans="2:31">
      <c r="B233" s="31">
        <v>44622</v>
      </c>
      <c r="C233" s="32">
        <v>1205.5999999999999</v>
      </c>
      <c r="D233" s="32">
        <v>1041.52</v>
      </c>
      <c r="E233" s="32">
        <v>1342.09</v>
      </c>
      <c r="F233" s="32">
        <v>190.83</v>
      </c>
      <c r="G233" s="32" t="e">
        <v>#N/A</v>
      </c>
      <c r="H233" s="32" t="e">
        <v>#N/A</v>
      </c>
      <c r="I233" s="32" t="e">
        <v>#N/A</v>
      </c>
      <c r="J233" s="32" t="e">
        <v>#N/A</v>
      </c>
      <c r="K233" s="33">
        <v>193.98</v>
      </c>
      <c r="L233" s="33">
        <v>227.37</v>
      </c>
      <c r="M233" s="33">
        <v>110.05</v>
      </c>
      <c r="N233" s="33">
        <v>112.93</v>
      </c>
      <c r="O233" s="33">
        <v>110.6</v>
      </c>
      <c r="P233" s="33">
        <v>19.79</v>
      </c>
      <c r="Q233" s="33">
        <v>19.440000000000001</v>
      </c>
      <c r="R233" s="33">
        <v>1.2889999999999999</v>
      </c>
      <c r="S233" s="33">
        <v>1.5</v>
      </c>
      <c r="T233" s="33">
        <v>1.64</v>
      </c>
      <c r="U233" s="33">
        <v>2.1869999999999998</v>
      </c>
      <c r="V233" s="33">
        <v>2.4060000000000001</v>
      </c>
      <c r="W233" s="33">
        <v>2.613</v>
      </c>
      <c r="X233" s="33">
        <v>1.865</v>
      </c>
      <c r="Y233" s="33">
        <v>2.8130000000000002</v>
      </c>
      <c r="Z233" s="33">
        <v>8.6539999999999999</v>
      </c>
      <c r="AA233" s="33">
        <v>2.2149999999999999</v>
      </c>
      <c r="AB233" s="33">
        <v>2.2774999999999999</v>
      </c>
      <c r="AC233" s="33">
        <v>2.2725</v>
      </c>
      <c r="AD233" s="33">
        <v>0.89</v>
      </c>
      <c r="AE233" s="33">
        <v>1.4450000000000001</v>
      </c>
    </row>
    <row r="234" spans="2:31">
      <c r="B234" s="31">
        <v>44623</v>
      </c>
      <c r="C234" s="32">
        <v>1205</v>
      </c>
      <c r="D234" s="32">
        <v>1049.49</v>
      </c>
      <c r="E234" s="32">
        <v>1341.17</v>
      </c>
      <c r="F234" s="32">
        <v>190.85</v>
      </c>
      <c r="G234" s="32">
        <v>42812</v>
      </c>
      <c r="H234" s="32">
        <v>69491</v>
      </c>
      <c r="I234" s="32">
        <v>30580</v>
      </c>
      <c r="J234" s="32">
        <v>864</v>
      </c>
      <c r="K234" s="33">
        <v>195.72</v>
      </c>
      <c r="L234" s="33">
        <v>235.39</v>
      </c>
      <c r="M234" s="33">
        <v>116.65</v>
      </c>
      <c r="N234" s="33">
        <v>110.46</v>
      </c>
      <c r="O234" s="33">
        <v>107.67</v>
      </c>
      <c r="P234" s="33">
        <v>19.79</v>
      </c>
      <c r="Q234" s="33">
        <v>19.440000000000001</v>
      </c>
      <c r="R234" s="33">
        <v>1.2490000000000001</v>
      </c>
      <c r="S234" s="33">
        <v>1.5</v>
      </c>
      <c r="T234" s="33">
        <v>1.64</v>
      </c>
      <c r="U234" s="33">
        <v>2.1949999999999998</v>
      </c>
      <c r="V234" s="33">
        <v>2.4409999999999998</v>
      </c>
      <c r="W234" s="33">
        <v>2.6480000000000001</v>
      </c>
      <c r="X234" s="33">
        <v>1.869</v>
      </c>
      <c r="Y234" s="33">
        <v>2.835</v>
      </c>
      <c r="Z234" s="33">
        <v>8.6720000000000006</v>
      </c>
      <c r="AA234" s="33">
        <v>2.2524999999999999</v>
      </c>
      <c r="AB234" s="33">
        <v>2.3199999999999998</v>
      </c>
      <c r="AC234" s="33">
        <v>2.3224999999999998</v>
      </c>
      <c r="AD234" s="33">
        <v>0.97499999999999998</v>
      </c>
      <c r="AE234" s="33">
        <v>1.5049999999999999</v>
      </c>
    </row>
    <row r="235" spans="2:31">
      <c r="B235" s="31">
        <v>44624</v>
      </c>
      <c r="C235" s="32">
        <v>1203.5999999999999</v>
      </c>
      <c r="D235" s="32">
        <v>1043.52</v>
      </c>
      <c r="E235" s="32">
        <v>1340.08</v>
      </c>
      <c r="F235" s="32">
        <v>190.37</v>
      </c>
      <c r="G235" s="32" t="e">
        <v>#N/A</v>
      </c>
      <c r="H235" s="32" t="e">
        <v>#N/A</v>
      </c>
      <c r="I235" s="32" t="e">
        <v>#N/A</v>
      </c>
      <c r="J235" s="32" t="e">
        <v>#N/A</v>
      </c>
      <c r="K235" s="33">
        <v>195.65</v>
      </c>
      <c r="L235" s="33">
        <v>239.85</v>
      </c>
      <c r="M235" s="33">
        <v>108.84</v>
      </c>
      <c r="N235" s="33">
        <v>118.11</v>
      </c>
      <c r="O235" s="33">
        <v>115.68</v>
      </c>
      <c r="P235" s="33">
        <v>19.79</v>
      </c>
      <c r="Q235" s="33">
        <v>19.440000000000001</v>
      </c>
      <c r="R235" s="33">
        <v>1.1910000000000001</v>
      </c>
      <c r="S235" s="33">
        <v>1.5</v>
      </c>
      <c r="T235" s="33">
        <v>1.64</v>
      </c>
      <c r="U235" s="33">
        <v>2.214</v>
      </c>
      <c r="V235" s="33">
        <v>2.4630000000000001</v>
      </c>
      <c r="W235" s="33">
        <v>2.6579999999999999</v>
      </c>
      <c r="X235" s="33">
        <v>1.87</v>
      </c>
      <c r="Y235" s="33">
        <v>2.8479999999999999</v>
      </c>
      <c r="Z235" s="33">
        <v>8.6820000000000004</v>
      </c>
      <c r="AA235" s="33">
        <v>2.2425000000000002</v>
      </c>
      <c r="AB235" s="33">
        <v>2.2949999999999999</v>
      </c>
      <c r="AC235" s="33">
        <v>2.2974999999999999</v>
      </c>
      <c r="AD235" s="33">
        <v>1.06</v>
      </c>
      <c r="AE235" s="33">
        <v>1.51</v>
      </c>
    </row>
    <row r="236" spans="2:31">
      <c r="B236" s="31">
        <v>44627</v>
      </c>
      <c r="C236" s="32">
        <v>1211.5</v>
      </c>
      <c r="D236" s="32">
        <v>1042.21</v>
      </c>
      <c r="E236" s="32">
        <v>1331.84</v>
      </c>
      <c r="F236" s="32">
        <v>191.63</v>
      </c>
      <c r="G236" s="32" t="e">
        <v>#N/A</v>
      </c>
      <c r="H236" s="32" t="e">
        <v>#N/A</v>
      </c>
      <c r="I236" s="32" t="e">
        <v>#N/A</v>
      </c>
      <c r="J236" s="32" t="e">
        <v>#N/A</v>
      </c>
      <c r="K236" s="33">
        <v>193.43</v>
      </c>
      <c r="L236" s="33">
        <v>228.41</v>
      </c>
      <c r="M236" s="33">
        <v>125.19</v>
      </c>
      <c r="N236" s="33">
        <v>123.21</v>
      </c>
      <c r="O236" s="33">
        <v>119.4</v>
      </c>
      <c r="P236" s="33">
        <v>19.79</v>
      </c>
      <c r="Q236" s="33">
        <v>19.440000000000001</v>
      </c>
      <c r="R236" s="33">
        <v>1.228</v>
      </c>
      <c r="S236" s="33">
        <v>1.5</v>
      </c>
      <c r="T236" s="33">
        <v>1.64</v>
      </c>
      <c r="U236" s="33">
        <v>2.2879999999999998</v>
      </c>
      <c r="V236" s="33">
        <v>2.5249999999999999</v>
      </c>
      <c r="W236" s="33">
        <v>2.7069999999999999</v>
      </c>
      <c r="X236" s="33">
        <v>1.901</v>
      </c>
      <c r="Y236" s="33">
        <v>2.9220000000000002</v>
      </c>
      <c r="Z236" s="33">
        <v>8.7560000000000002</v>
      </c>
      <c r="AA236" s="33">
        <v>2.2999999999999998</v>
      </c>
      <c r="AB236" s="33">
        <v>2.3424999999999998</v>
      </c>
      <c r="AC236" s="33">
        <v>2.34</v>
      </c>
      <c r="AD236" s="33">
        <v>1.04</v>
      </c>
      <c r="AE236" s="33">
        <v>1.4950000000000001</v>
      </c>
    </row>
    <row r="237" spans="2:31">
      <c r="B237" s="31">
        <v>44628</v>
      </c>
      <c r="C237" s="32">
        <v>1225.4000000000001</v>
      </c>
      <c r="D237" s="32">
        <v>1054.17</v>
      </c>
      <c r="E237" s="32">
        <v>1316.9</v>
      </c>
      <c r="F237" s="32">
        <v>193.82</v>
      </c>
      <c r="G237" s="32">
        <v>40439</v>
      </c>
      <c r="H237" s="32">
        <v>72011</v>
      </c>
      <c r="I237" s="32">
        <v>24870</v>
      </c>
      <c r="J237" s="32">
        <v>2426</v>
      </c>
      <c r="K237" s="33">
        <v>192.68</v>
      </c>
      <c r="L237" s="33">
        <v>240.22</v>
      </c>
      <c r="M237" s="33">
        <v>122.99</v>
      </c>
      <c r="N237" s="33">
        <v>127.98</v>
      </c>
      <c r="O237" s="33">
        <v>123.7</v>
      </c>
      <c r="P237" s="33">
        <v>19.79</v>
      </c>
      <c r="Q237" s="33">
        <v>19.440000000000001</v>
      </c>
      <c r="R237" s="33">
        <v>1.24</v>
      </c>
      <c r="S237" s="33">
        <v>1.5</v>
      </c>
      <c r="T237" s="33">
        <v>1.64</v>
      </c>
      <c r="U237" s="33">
        <v>2.2869999999999999</v>
      </c>
      <c r="V237" s="33">
        <v>2.5230000000000001</v>
      </c>
      <c r="W237" s="33">
        <v>2.722</v>
      </c>
      <c r="X237" s="33">
        <v>1.893</v>
      </c>
      <c r="Y237" s="33">
        <v>2.931</v>
      </c>
      <c r="Z237" s="33">
        <v>8.76</v>
      </c>
      <c r="AA237" s="33">
        <v>2.31</v>
      </c>
      <c r="AB237" s="33">
        <v>2.355</v>
      </c>
      <c r="AC237" s="33">
        <v>2.355</v>
      </c>
      <c r="AD237" s="33">
        <v>0.97499999999999998</v>
      </c>
      <c r="AE237" s="33">
        <v>1.4550000000000001</v>
      </c>
    </row>
    <row r="238" spans="2:31">
      <c r="B238" s="31">
        <v>44629</v>
      </c>
      <c r="C238" s="32">
        <v>1225.4000000000001</v>
      </c>
      <c r="D238" s="32">
        <v>1054.17</v>
      </c>
      <c r="E238" s="32">
        <v>1316.9</v>
      </c>
      <c r="F238" s="32">
        <v>193.82</v>
      </c>
      <c r="G238" s="32" t="e">
        <v>#N/A</v>
      </c>
      <c r="H238" s="32" t="e">
        <v>#N/A</v>
      </c>
      <c r="I238" s="32" t="e">
        <v>#N/A</v>
      </c>
      <c r="J238" s="32" t="e">
        <v>#N/A</v>
      </c>
      <c r="K238" s="33">
        <v>188</v>
      </c>
      <c r="L238" s="33">
        <v>239.59</v>
      </c>
      <c r="M238" s="33">
        <v>127.86</v>
      </c>
      <c r="N238" s="33">
        <v>111.14</v>
      </c>
      <c r="O238" s="33">
        <v>108.7</v>
      </c>
      <c r="P238" s="33">
        <v>19.79</v>
      </c>
      <c r="Q238" s="33">
        <v>19.440000000000001</v>
      </c>
      <c r="R238" s="33" t="e">
        <v>#N/A</v>
      </c>
      <c r="S238" s="33" t="e">
        <v>#N/A</v>
      </c>
      <c r="T238" s="33" t="e">
        <v>#N/A</v>
      </c>
      <c r="U238" s="33" t="e">
        <v>#N/A</v>
      </c>
      <c r="V238" s="33" t="e">
        <v>#N/A</v>
      </c>
      <c r="W238" s="33" t="e">
        <v>#N/A</v>
      </c>
      <c r="X238" s="33" t="e">
        <v>#N/A</v>
      </c>
      <c r="Y238" s="33" t="e">
        <v>#N/A</v>
      </c>
      <c r="Z238" s="33" t="e">
        <v>#N/A</v>
      </c>
      <c r="AA238" s="33" t="e">
        <v>#N/A</v>
      </c>
      <c r="AB238" s="33" t="e">
        <v>#N/A</v>
      </c>
      <c r="AC238" s="33" t="e">
        <v>#N/A</v>
      </c>
      <c r="AD238" s="33" t="e">
        <v>#N/A</v>
      </c>
      <c r="AE238" s="33" t="e">
        <v>#N/A</v>
      </c>
    </row>
    <row r="239" spans="2:31">
      <c r="B239" s="31">
        <v>44630</v>
      </c>
      <c r="C239" s="32">
        <v>1234.5</v>
      </c>
      <c r="D239" s="32">
        <v>1062.6500000000001</v>
      </c>
      <c r="E239" s="32">
        <v>1330.42</v>
      </c>
      <c r="F239" s="32">
        <v>195.37</v>
      </c>
      <c r="G239" s="32">
        <v>40568</v>
      </c>
      <c r="H239" s="32">
        <v>69401</v>
      </c>
      <c r="I239" s="32">
        <v>25264</v>
      </c>
      <c r="J239" s="32">
        <v>1765</v>
      </c>
      <c r="K239" s="33">
        <v>191.52</v>
      </c>
      <c r="L239" s="33">
        <v>229.17</v>
      </c>
      <c r="M239" s="33">
        <v>115.33</v>
      </c>
      <c r="N239" s="33">
        <v>109.33</v>
      </c>
      <c r="O239" s="33">
        <v>106.02</v>
      </c>
      <c r="P239" s="33">
        <v>19.79</v>
      </c>
      <c r="Q239" s="33">
        <v>19.440000000000001</v>
      </c>
      <c r="R239" s="33">
        <v>1.3140000000000001</v>
      </c>
      <c r="S239" s="33">
        <v>1.5</v>
      </c>
      <c r="T239" s="33">
        <v>1.64</v>
      </c>
      <c r="U239" s="33">
        <v>2.2669999999999999</v>
      </c>
      <c r="V239" s="33">
        <v>2.516</v>
      </c>
      <c r="W239" s="33">
        <v>2.726</v>
      </c>
      <c r="X239" s="33">
        <v>1.909</v>
      </c>
      <c r="Y239" s="33">
        <v>2.9329999999999998</v>
      </c>
      <c r="Z239" s="33">
        <v>8.7560000000000002</v>
      </c>
      <c r="AA239" s="33">
        <v>2.3075000000000001</v>
      </c>
      <c r="AB239" s="33">
        <v>2.36</v>
      </c>
      <c r="AC239" s="33">
        <v>2.3650000000000002</v>
      </c>
      <c r="AD239" s="33">
        <v>1.04</v>
      </c>
      <c r="AE239" s="33">
        <v>1.4850000000000001</v>
      </c>
    </row>
    <row r="240" spans="2:31">
      <c r="B240" s="31">
        <v>44631</v>
      </c>
      <c r="C240" s="32">
        <v>1228.7</v>
      </c>
      <c r="D240" s="32">
        <v>1065.56</v>
      </c>
      <c r="E240" s="32">
        <v>1366.9</v>
      </c>
      <c r="F240" s="32">
        <v>194.35</v>
      </c>
      <c r="G240" s="32" t="e">
        <v>#N/A</v>
      </c>
      <c r="H240" s="32" t="e">
        <v>#N/A</v>
      </c>
      <c r="I240" s="32" t="e">
        <v>#N/A</v>
      </c>
      <c r="J240" s="32" t="e">
        <v>#N/A</v>
      </c>
      <c r="K240" s="33">
        <v>190.3</v>
      </c>
      <c r="L240" s="33">
        <v>234.39</v>
      </c>
      <c r="M240" s="33">
        <v>110.49</v>
      </c>
      <c r="N240" s="33">
        <v>112.67</v>
      </c>
      <c r="O240" s="33">
        <v>109.33</v>
      </c>
      <c r="P240" s="33">
        <v>19.79</v>
      </c>
      <c r="Q240" s="33">
        <v>19.440000000000001</v>
      </c>
      <c r="R240" s="33">
        <v>1.3180000000000001</v>
      </c>
      <c r="S240" s="33">
        <v>1.5</v>
      </c>
      <c r="T240" s="33">
        <v>1.64</v>
      </c>
      <c r="U240" s="33">
        <v>2.2549999999999999</v>
      </c>
      <c r="V240" s="33">
        <v>2.4849999999999999</v>
      </c>
      <c r="W240" s="33">
        <v>2.7</v>
      </c>
      <c r="X240" s="33">
        <v>1.889</v>
      </c>
      <c r="Y240" s="33">
        <v>2.92</v>
      </c>
      <c r="Z240" s="33">
        <v>8.7460000000000004</v>
      </c>
      <c r="AA240" s="33">
        <v>2.2949999999999999</v>
      </c>
      <c r="AB240" s="33">
        <v>2.35</v>
      </c>
      <c r="AC240" s="33">
        <v>2.355</v>
      </c>
      <c r="AD240" s="33">
        <v>1.095</v>
      </c>
      <c r="AE240" s="33">
        <v>1.55</v>
      </c>
    </row>
    <row r="241" spans="2:31">
      <c r="B241" s="31">
        <v>44634</v>
      </c>
      <c r="C241" s="32">
        <v>1232.4000000000001</v>
      </c>
      <c r="D241" s="32">
        <v>1057.81</v>
      </c>
      <c r="E241" s="32">
        <v>1350.71</v>
      </c>
      <c r="F241" s="32">
        <v>194.87</v>
      </c>
      <c r="G241" s="32" t="e">
        <v>#N/A</v>
      </c>
      <c r="H241" s="32" t="e">
        <v>#N/A</v>
      </c>
      <c r="I241" s="32" t="e">
        <v>#N/A</v>
      </c>
      <c r="J241" s="32" t="e">
        <v>#N/A</v>
      </c>
      <c r="K241" s="33">
        <v>182.98</v>
      </c>
      <c r="L241" s="33">
        <v>224.53</v>
      </c>
      <c r="M241" s="33">
        <v>109.88</v>
      </c>
      <c r="N241" s="33">
        <v>106.9</v>
      </c>
      <c r="O241" s="33">
        <v>103.01</v>
      </c>
      <c r="P241" s="33">
        <v>19.79</v>
      </c>
      <c r="Q241" s="33">
        <v>19.440000000000001</v>
      </c>
      <c r="R241" s="33">
        <v>1.268</v>
      </c>
      <c r="S241" s="33">
        <v>1.5</v>
      </c>
      <c r="T241" s="33">
        <v>1.64</v>
      </c>
      <c r="U241" s="33">
        <v>2.2829999999999999</v>
      </c>
      <c r="V241" s="33">
        <v>2.5249999999999999</v>
      </c>
      <c r="W241" s="33">
        <v>2.7389999999999999</v>
      </c>
      <c r="X241" s="33">
        <v>1.89</v>
      </c>
      <c r="Y241" s="33">
        <v>2.9470000000000001</v>
      </c>
      <c r="Z241" s="33">
        <v>8.7739999999999991</v>
      </c>
      <c r="AA241" s="33">
        <v>2.3325</v>
      </c>
      <c r="AB241" s="33">
        <v>2.39</v>
      </c>
      <c r="AC241" s="33">
        <v>2.395</v>
      </c>
      <c r="AD241" s="33">
        <v>1.155</v>
      </c>
      <c r="AE241" s="33">
        <v>1.58</v>
      </c>
    </row>
    <row r="242" spans="2:31">
      <c r="B242" s="31">
        <v>44635</v>
      </c>
      <c r="C242" s="32">
        <v>1238.5999999999999</v>
      </c>
      <c r="D242" s="32">
        <v>1048.9000000000001</v>
      </c>
      <c r="E242" s="32">
        <v>1347.38</v>
      </c>
      <c r="F242" s="32">
        <v>194.77</v>
      </c>
      <c r="G242" s="32">
        <v>41941</v>
      </c>
      <c r="H242" s="32">
        <v>105292</v>
      </c>
      <c r="I242" s="32">
        <v>13065</v>
      </c>
      <c r="J242" s="32">
        <v>5000</v>
      </c>
      <c r="K242" s="33">
        <v>190.16</v>
      </c>
      <c r="L242" s="33">
        <v>217.41</v>
      </c>
      <c r="M242" s="33">
        <v>99.78</v>
      </c>
      <c r="N242" s="33">
        <v>99.91</v>
      </c>
      <c r="O242" s="33">
        <v>96.44</v>
      </c>
      <c r="P242" s="33">
        <v>19.79</v>
      </c>
      <c r="Q242" s="33">
        <v>19.440000000000001</v>
      </c>
      <c r="R242" s="33">
        <v>1.2430000000000001</v>
      </c>
      <c r="S242" s="33">
        <v>1.5</v>
      </c>
      <c r="T242" s="33">
        <v>1.64</v>
      </c>
      <c r="U242" s="33">
        <v>2.2850000000000001</v>
      </c>
      <c r="V242" s="33">
        <v>2.5339999999999998</v>
      </c>
      <c r="W242" s="33">
        <v>2.7530000000000001</v>
      </c>
      <c r="X242" s="33">
        <v>1.887</v>
      </c>
      <c r="Y242" s="33">
        <v>2.9649999999999999</v>
      </c>
      <c r="Z242" s="33">
        <v>8.7899999999999991</v>
      </c>
      <c r="AA242" s="33">
        <v>2.34</v>
      </c>
      <c r="AB242" s="33">
        <v>2.41</v>
      </c>
      <c r="AC242" s="33">
        <v>2.42</v>
      </c>
      <c r="AD242" s="33">
        <v>1.175</v>
      </c>
      <c r="AE242" s="33">
        <v>1.67</v>
      </c>
    </row>
    <row r="243" spans="2:31">
      <c r="B243" s="31">
        <v>44636</v>
      </c>
      <c r="C243" s="32">
        <v>1241.7</v>
      </c>
      <c r="D243" s="32">
        <v>1047.22</v>
      </c>
      <c r="E243" s="32">
        <v>1354.16</v>
      </c>
      <c r="F243" s="32">
        <v>194.25</v>
      </c>
      <c r="G243" s="32" t="e">
        <v>#N/A</v>
      </c>
      <c r="H243" s="32" t="e">
        <v>#N/A</v>
      </c>
      <c r="I243" s="32" t="e">
        <v>#N/A</v>
      </c>
      <c r="J243" s="32" t="e">
        <v>#N/A</v>
      </c>
      <c r="K243" s="33">
        <v>190.55</v>
      </c>
      <c r="L243" s="33">
        <v>215.36</v>
      </c>
      <c r="M243" s="33">
        <v>102.52</v>
      </c>
      <c r="N243" s="33">
        <v>98.02</v>
      </c>
      <c r="O243" s="33">
        <v>95.04</v>
      </c>
      <c r="P243" s="33">
        <v>19.79</v>
      </c>
      <c r="Q243" s="33">
        <v>19.440000000000001</v>
      </c>
      <c r="R243" s="33">
        <v>1.2450000000000001</v>
      </c>
      <c r="S243" s="33">
        <v>1.5</v>
      </c>
      <c r="T243" s="33">
        <v>1.64</v>
      </c>
      <c r="U243" s="33">
        <v>2.2679999999999998</v>
      </c>
      <c r="V243" s="33">
        <v>2.5259999999999998</v>
      </c>
      <c r="W243" s="33">
        <v>2.7679999999999998</v>
      </c>
      <c r="X243" s="33">
        <v>1.8740000000000001</v>
      </c>
      <c r="Y243" s="33">
        <v>2.948</v>
      </c>
      <c r="Z243" s="33">
        <v>8.7769999999999992</v>
      </c>
      <c r="AA243" s="33">
        <v>2.34</v>
      </c>
      <c r="AB243" s="33">
        <v>2.4049999999999998</v>
      </c>
      <c r="AC243" s="33">
        <v>2.44</v>
      </c>
      <c r="AD243" s="33">
        <v>1.2</v>
      </c>
      <c r="AE243" s="33">
        <v>1.6850000000000001</v>
      </c>
    </row>
    <row r="244" spans="2:31">
      <c r="B244" s="31">
        <v>44637</v>
      </c>
      <c r="C244" s="32">
        <v>1240.4000000000001</v>
      </c>
      <c r="D244" s="32">
        <v>1049.49</v>
      </c>
      <c r="E244" s="32">
        <v>1361.34</v>
      </c>
      <c r="F244" s="32">
        <v>194.7</v>
      </c>
      <c r="G244" s="32">
        <v>43294</v>
      </c>
      <c r="H244" s="32">
        <v>67464</v>
      </c>
      <c r="I244" s="32">
        <v>15026</v>
      </c>
      <c r="J244" s="32">
        <v>4183</v>
      </c>
      <c r="K244" s="33">
        <v>191.58</v>
      </c>
      <c r="L244" s="33">
        <v>209.94</v>
      </c>
      <c r="M244" s="33">
        <v>100.86</v>
      </c>
      <c r="N244" s="33">
        <v>106.64</v>
      </c>
      <c r="O244" s="33">
        <v>102.98</v>
      </c>
      <c r="P244" s="33">
        <v>19.79</v>
      </c>
      <c r="Q244" s="33">
        <v>19.440000000000001</v>
      </c>
      <c r="R244" s="33">
        <v>1.242</v>
      </c>
      <c r="S244" s="33">
        <v>1.5</v>
      </c>
      <c r="T244" s="33">
        <v>1.64</v>
      </c>
      <c r="U244" s="33">
        <v>2.2170000000000001</v>
      </c>
      <c r="V244" s="33">
        <v>2.4689999999999999</v>
      </c>
      <c r="W244" s="33">
        <v>2.7040000000000002</v>
      </c>
      <c r="X244" s="33">
        <v>1.857</v>
      </c>
      <c r="Y244" s="33">
        <v>2.9020000000000001</v>
      </c>
      <c r="Z244" s="33">
        <v>8.7379999999999995</v>
      </c>
      <c r="AA244" s="33">
        <v>2.2974999999999999</v>
      </c>
      <c r="AB244" s="33">
        <v>2.3475000000000001</v>
      </c>
      <c r="AC244" s="33">
        <v>2.375</v>
      </c>
      <c r="AD244" s="33">
        <v>1.26</v>
      </c>
      <c r="AE244" s="33">
        <v>1.6850000000000001</v>
      </c>
    </row>
    <row r="245" spans="2:31">
      <c r="B245" s="31">
        <v>44638</v>
      </c>
      <c r="C245" s="32">
        <v>1220.5999999999999</v>
      </c>
      <c r="D245" s="32">
        <v>1043.8900000000001</v>
      </c>
      <c r="E245" s="32">
        <v>1367.23</v>
      </c>
      <c r="F245" s="32">
        <v>192.05</v>
      </c>
      <c r="G245" s="32" t="e">
        <v>#N/A</v>
      </c>
      <c r="H245" s="32" t="e">
        <v>#N/A</v>
      </c>
      <c r="I245" s="32" t="e">
        <v>#N/A</v>
      </c>
      <c r="J245" s="32" t="e">
        <v>#N/A</v>
      </c>
      <c r="K245" s="33">
        <v>191.76</v>
      </c>
      <c r="L245" s="33">
        <v>218.77</v>
      </c>
      <c r="M245" s="33">
        <v>106.62</v>
      </c>
      <c r="N245" s="33">
        <v>107.93</v>
      </c>
      <c r="O245" s="33">
        <v>104.7</v>
      </c>
      <c r="P245" s="33">
        <v>19.79</v>
      </c>
      <c r="Q245" s="33">
        <v>19.440000000000001</v>
      </c>
      <c r="R245" s="33">
        <v>1.2390000000000001</v>
      </c>
      <c r="S245" s="33">
        <v>1.5</v>
      </c>
      <c r="T245" s="33">
        <v>1.64</v>
      </c>
      <c r="U245" s="33">
        <v>2.2309999999999999</v>
      </c>
      <c r="V245" s="33">
        <v>2.4950000000000001</v>
      </c>
      <c r="W245" s="33">
        <v>2.7370000000000001</v>
      </c>
      <c r="X245" s="33">
        <v>1.871</v>
      </c>
      <c r="Y245" s="33">
        <v>2.911</v>
      </c>
      <c r="Z245" s="33">
        <v>8.7509999999999994</v>
      </c>
      <c r="AA245" s="33">
        <v>2.3199999999999998</v>
      </c>
      <c r="AB245" s="33">
        <v>2.37</v>
      </c>
      <c r="AC245" s="33">
        <v>2.4</v>
      </c>
      <c r="AD245" s="33">
        <v>1.2749999999999999</v>
      </c>
      <c r="AE245" s="33">
        <v>1.72</v>
      </c>
    </row>
    <row r="246" spans="2:31">
      <c r="B246" s="31">
        <v>44641</v>
      </c>
      <c r="C246" s="32">
        <v>1211.0999999999999</v>
      </c>
      <c r="D246" s="32">
        <v>1029.82</v>
      </c>
      <c r="E246" s="32">
        <v>1353.65</v>
      </c>
      <c r="F246" s="32">
        <v>190.5</v>
      </c>
      <c r="G246" s="32" t="e">
        <v>#N/A</v>
      </c>
      <c r="H246" s="32" t="e">
        <v>#N/A</v>
      </c>
      <c r="I246" s="32" t="e">
        <v>#N/A</v>
      </c>
      <c r="J246" s="32" t="e">
        <v>#N/A</v>
      </c>
      <c r="K246" s="33">
        <v>197.97</v>
      </c>
      <c r="L246" s="33">
        <v>231.68</v>
      </c>
      <c r="M246" s="33">
        <v>109.81</v>
      </c>
      <c r="N246" s="33">
        <v>115.62</v>
      </c>
      <c r="O246" s="33">
        <v>112.12</v>
      </c>
      <c r="P246" s="33">
        <v>19.79</v>
      </c>
      <c r="Q246" s="33">
        <v>19.440000000000001</v>
      </c>
      <c r="R246" s="33">
        <v>1.2150000000000001</v>
      </c>
      <c r="S246" s="33">
        <v>1.5</v>
      </c>
      <c r="T246" s="33">
        <v>1.64</v>
      </c>
      <c r="U246" s="33">
        <v>2.2679999999999998</v>
      </c>
      <c r="V246" s="33">
        <v>2.5299999999999998</v>
      </c>
      <c r="W246" s="33">
        <v>2.7410000000000001</v>
      </c>
      <c r="X246" s="33">
        <v>1.88</v>
      </c>
      <c r="Y246" s="33">
        <v>2.944</v>
      </c>
      <c r="Z246" s="33">
        <v>8.7829999999999995</v>
      </c>
      <c r="AA246" s="33">
        <v>2.355</v>
      </c>
      <c r="AB246" s="33">
        <v>2.4024999999999999</v>
      </c>
      <c r="AC246" s="33">
        <v>2.4300000000000002</v>
      </c>
      <c r="AD246" s="33">
        <v>1.2350000000000001</v>
      </c>
      <c r="AE246" s="33">
        <v>1.76</v>
      </c>
    </row>
    <row r="247" spans="2:31">
      <c r="B247" s="31">
        <v>44642</v>
      </c>
      <c r="C247" s="32">
        <v>1213.7</v>
      </c>
      <c r="D247" s="32">
        <v>1015.38</v>
      </c>
      <c r="E247" s="32">
        <v>1337.78</v>
      </c>
      <c r="F247" s="32">
        <v>190.32</v>
      </c>
      <c r="G247" s="32">
        <v>47122</v>
      </c>
      <c r="H247" s="32">
        <v>119376</v>
      </c>
      <c r="I247" s="32">
        <v>29654</v>
      </c>
      <c r="J247" s="32">
        <v>3798</v>
      </c>
      <c r="K247" s="33">
        <v>194.49</v>
      </c>
      <c r="L247" s="33">
        <v>226.12</v>
      </c>
      <c r="M247" s="33">
        <v>111.19</v>
      </c>
      <c r="N247" s="33">
        <v>115.48</v>
      </c>
      <c r="O247" s="33">
        <v>111.76</v>
      </c>
      <c r="P247" s="33">
        <v>19.79</v>
      </c>
      <c r="Q247" s="33">
        <v>19.440000000000001</v>
      </c>
      <c r="R247" s="33">
        <v>1.2130000000000001</v>
      </c>
      <c r="S247" s="33">
        <v>1.5</v>
      </c>
      <c r="T247" s="33">
        <v>1.64</v>
      </c>
      <c r="U247" s="33">
        <v>2.399</v>
      </c>
      <c r="V247" s="33">
        <v>2.6309999999999998</v>
      </c>
      <c r="W247" s="33">
        <v>2.8319999999999999</v>
      </c>
      <c r="X247" s="33">
        <v>1.915</v>
      </c>
      <c r="Y247" s="33">
        <v>3.0449999999999999</v>
      </c>
      <c r="Z247" s="33">
        <v>8.8829999999999991</v>
      </c>
      <c r="AA247" s="33">
        <v>2.48</v>
      </c>
      <c r="AB247" s="33">
        <v>2.5325000000000002</v>
      </c>
      <c r="AC247" s="33">
        <v>2.5474999999999999</v>
      </c>
      <c r="AD247" s="33">
        <v>1.2849999999999999</v>
      </c>
      <c r="AE247" s="33">
        <v>1.89</v>
      </c>
    </row>
    <row r="248" spans="2:31">
      <c r="B248" s="31">
        <v>44643</v>
      </c>
      <c r="C248" s="32">
        <v>1221.4000000000001</v>
      </c>
      <c r="D248" s="32">
        <v>1015.1</v>
      </c>
      <c r="E248" s="32">
        <v>1337.38</v>
      </c>
      <c r="F248" s="32">
        <v>191.59</v>
      </c>
      <c r="G248" s="32" t="e">
        <v>#N/A</v>
      </c>
      <c r="H248" s="32" t="e">
        <v>#N/A</v>
      </c>
      <c r="I248" s="32" t="e">
        <v>#N/A</v>
      </c>
      <c r="J248" s="32" t="e">
        <v>#N/A</v>
      </c>
      <c r="K248" s="33">
        <v>198.92</v>
      </c>
      <c r="L248" s="33">
        <v>277.60000000000002</v>
      </c>
      <c r="M248" s="33">
        <v>111.8</v>
      </c>
      <c r="N248" s="33">
        <v>121.6</v>
      </c>
      <c r="O248" s="33">
        <v>114.93</v>
      </c>
      <c r="P248" s="33">
        <v>19.79</v>
      </c>
      <c r="Q248" s="33">
        <v>19.440000000000001</v>
      </c>
      <c r="R248" s="33">
        <v>1.127</v>
      </c>
      <c r="S248" s="33">
        <v>1.5</v>
      </c>
      <c r="T248" s="33">
        <v>1.64</v>
      </c>
      <c r="U248" s="33">
        <v>2.4260000000000002</v>
      </c>
      <c r="V248" s="33">
        <v>2.6459999999999999</v>
      </c>
      <c r="W248" s="33">
        <v>2.8279999999999998</v>
      </c>
      <c r="X248" s="33">
        <v>1.9239999999999999</v>
      </c>
      <c r="Y248" s="33">
        <v>3.073</v>
      </c>
      <c r="Z248" s="33">
        <v>8.9049999999999994</v>
      </c>
      <c r="AA248" s="33">
        <v>2.4975000000000001</v>
      </c>
      <c r="AB248" s="33">
        <v>2.5350000000000001</v>
      </c>
      <c r="AC248" s="33">
        <v>2.54</v>
      </c>
      <c r="AD248" s="33">
        <v>1.33</v>
      </c>
      <c r="AE248" s="33">
        <v>1.9550000000000001</v>
      </c>
    </row>
    <row r="249" spans="2:31">
      <c r="B249" s="31">
        <v>44644</v>
      </c>
      <c r="C249" s="32">
        <v>1212.7</v>
      </c>
      <c r="D249" s="32">
        <v>1007.71</v>
      </c>
      <c r="E249" s="32">
        <v>1347.75</v>
      </c>
      <c r="F249" s="32">
        <v>190.01</v>
      </c>
      <c r="G249" s="32">
        <v>51544</v>
      </c>
      <c r="H249" s="32">
        <v>136964</v>
      </c>
      <c r="I249" s="32">
        <v>32195</v>
      </c>
      <c r="J249" s="32">
        <v>3183</v>
      </c>
      <c r="K249" s="33">
        <v>195.14</v>
      </c>
      <c r="L249" s="33">
        <v>242.03</v>
      </c>
      <c r="M249" s="33">
        <v>115.6</v>
      </c>
      <c r="N249" s="33">
        <v>119.03</v>
      </c>
      <c r="O249" s="33">
        <v>112.34</v>
      </c>
      <c r="P249" s="33">
        <v>19.79</v>
      </c>
      <c r="Q249" s="33">
        <v>19.440000000000001</v>
      </c>
      <c r="R249" s="33">
        <v>1.1890000000000001</v>
      </c>
      <c r="S249" s="33">
        <v>1.51</v>
      </c>
      <c r="T249" s="33">
        <v>1.64</v>
      </c>
      <c r="U249" s="33">
        <v>2.4550000000000001</v>
      </c>
      <c r="V249" s="33">
        <v>2.661</v>
      </c>
      <c r="W249" s="33">
        <v>2.8559999999999999</v>
      </c>
      <c r="X249" s="33">
        <v>1.9430000000000001</v>
      </c>
      <c r="Y249" s="33">
        <v>3.1040000000000001</v>
      </c>
      <c r="Z249" s="33">
        <v>8.9339999999999993</v>
      </c>
      <c r="AA249" s="33">
        <v>2.5449999999999999</v>
      </c>
      <c r="AB249" s="33">
        <v>2.5825</v>
      </c>
      <c r="AC249" s="33">
        <v>2.5874999999999999</v>
      </c>
      <c r="AD249" s="33">
        <v>1.355</v>
      </c>
      <c r="AE249" s="33">
        <v>2.0249999999999999</v>
      </c>
    </row>
    <row r="250" spans="2:31">
      <c r="B250" s="31">
        <v>44645</v>
      </c>
      <c r="C250" s="32">
        <v>1219.4000000000001</v>
      </c>
      <c r="D250" s="32">
        <v>1001.61</v>
      </c>
      <c r="E250" s="32">
        <v>1334.58</v>
      </c>
      <c r="F250" s="32">
        <v>190.91</v>
      </c>
      <c r="G250" s="32" t="e">
        <v>#N/A</v>
      </c>
      <c r="H250" s="32" t="e">
        <v>#N/A</v>
      </c>
      <c r="I250" s="32" t="e">
        <v>#N/A</v>
      </c>
      <c r="J250" s="32" t="e">
        <v>#N/A</v>
      </c>
      <c r="K250" s="33">
        <v>195.56</v>
      </c>
      <c r="L250" s="33">
        <v>225.55</v>
      </c>
      <c r="M250" s="33">
        <v>111.93</v>
      </c>
      <c r="N250" s="33">
        <v>120.65</v>
      </c>
      <c r="O250" s="33">
        <v>113.9</v>
      </c>
      <c r="P250" s="33">
        <v>19.79</v>
      </c>
      <c r="Q250" s="33">
        <v>19.440000000000001</v>
      </c>
      <c r="R250" s="33">
        <v>1.2450000000000001</v>
      </c>
      <c r="S250" s="33">
        <v>1.51</v>
      </c>
      <c r="T250" s="33">
        <v>1.64</v>
      </c>
      <c r="U250" s="33">
        <v>2.5049999999999999</v>
      </c>
      <c r="V250" s="33">
        <v>2.7130000000000001</v>
      </c>
      <c r="W250" s="33">
        <v>2.871</v>
      </c>
      <c r="X250" s="33">
        <v>1.974</v>
      </c>
      <c r="Y250" s="33">
        <v>3.1629999999999998</v>
      </c>
      <c r="Z250" s="33">
        <v>8.9830000000000005</v>
      </c>
      <c r="AA250" s="33">
        <v>2.6</v>
      </c>
      <c r="AB250" s="33">
        <v>2.6349999999999998</v>
      </c>
      <c r="AC250" s="33">
        <v>2.6175000000000002</v>
      </c>
      <c r="AD250" s="33">
        <v>1.43</v>
      </c>
      <c r="AE250" s="33">
        <v>2.0950000000000002</v>
      </c>
    </row>
    <row r="251" spans="2:31">
      <c r="B251" s="31">
        <v>44648</v>
      </c>
      <c r="C251" s="32">
        <v>1218.3</v>
      </c>
      <c r="D251" s="32">
        <v>996.53</v>
      </c>
      <c r="E251" s="32">
        <v>1342.38</v>
      </c>
      <c r="F251" s="32">
        <v>191.11</v>
      </c>
      <c r="G251" s="32" t="e">
        <v>#N/A</v>
      </c>
      <c r="H251" s="32" t="e">
        <v>#N/A</v>
      </c>
      <c r="I251" s="32" t="e">
        <v>#N/A</v>
      </c>
      <c r="J251" s="32" t="e">
        <v>#N/A</v>
      </c>
      <c r="K251" s="33">
        <v>195.98</v>
      </c>
      <c r="L251" s="33">
        <v>248.88</v>
      </c>
      <c r="M251" s="33">
        <v>110.67</v>
      </c>
      <c r="N251" s="33">
        <v>112.48</v>
      </c>
      <c r="O251" s="33">
        <v>105.96</v>
      </c>
      <c r="P251" s="33">
        <v>19.79</v>
      </c>
      <c r="Q251" s="33">
        <v>19.440000000000001</v>
      </c>
      <c r="R251" s="33">
        <v>1.204</v>
      </c>
      <c r="S251" s="33">
        <v>1.51</v>
      </c>
      <c r="T251" s="33">
        <v>1.65</v>
      </c>
      <c r="U251" s="33">
        <v>2.7469999999999999</v>
      </c>
      <c r="V251" s="33">
        <v>2.97</v>
      </c>
      <c r="W251" s="33">
        <v>3.0310000000000001</v>
      </c>
      <c r="X251" s="33">
        <v>2.0990000000000002</v>
      </c>
      <c r="Y251" s="33">
        <v>3.3940000000000001</v>
      </c>
      <c r="Z251" s="33">
        <v>9.2170000000000005</v>
      </c>
      <c r="AA251" s="33">
        <v>2.84</v>
      </c>
      <c r="AB251" s="33">
        <v>2.88</v>
      </c>
      <c r="AC251" s="33">
        <v>2.7749999999999999</v>
      </c>
      <c r="AD251" s="33">
        <v>1.55</v>
      </c>
      <c r="AE251" s="33">
        <v>2.2799999999999998</v>
      </c>
    </row>
    <row r="252" spans="2:31">
      <c r="B252" s="31">
        <v>44649</v>
      </c>
      <c r="C252" s="32">
        <v>1225.7</v>
      </c>
      <c r="D252" s="32">
        <v>995.79</v>
      </c>
      <c r="E252" s="32">
        <v>1337.69</v>
      </c>
      <c r="F252" s="32">
        <v>191.83</v>
      </c>
      <c r="G252" s="32">
        <v>54075</v>
      </c>
      <c r="H252" s="32">
        <v>229575</v>
      </c>
      <c r="I252" s="32">
        <v>28736</v>
      </c>
      <c r="J252" s="32">
        <v>4515</v>
      </c>
      <c r="K252" s="33">
        <v>195.68</v>
      </c>
      <c r="L252" s="33">
        <v>244.19</v>
      </c>
      <c r="M252" s="33">
        <v>108.58</v>
      </c>
      <c r="N252" s="33">
        <v>110.23</v>
      </c>
      <c r="O252" s="33">
        <v>104.24</v>
      </c>
      <c r="P252" s="33">
        <v>19.79</v>
      </c>
      <c r="Q252" s="33">
        <v>19.440000000000001</v>
      </c>
      <c r="R252" s="33">
        <v>1.218</v>
      </c>
      <c r="S252" s="33">
        <v>1.51</v>
      </c>
      <c r="T252" s="33">
        <v>1.65</v>
      </c>
      <c r="U252" s="33">
        <v>2.7</v>
      </c>
      <c r="V252" s="33">
        <v>2.89</v>
      </c>
      <c r="W252" s="33">
        <v>2.972</v>
      </c>
      <c r="X252" s="33">
        <v>2.0960000000000001</v>
      </c>
      <c r="Y252" s="33">
        <v>3.3610000000000002</v>
      </c>
      <c r="Z252" s="33">
        <v>9.1809999999999992</v>
      </c>
      <c r="AA252" s="33">
        <v>2.7650000000000001</v>
      </c>
      <c r="AB252" s="33">
        <v>2.7949999999999999</v>
      </c>
      <c r="AC252" s="33">
        <v>2.6924999999999999</v>
      </c>
      <c r="AD252" s="33">
        <v>1.5349999999999999</v>
      </c>
      <c r="AE252" s="33">
        <v>2.25</v>
      </c>
    </row>
    <row r="253" spans="2:31">
      <c r="B253" s="31">
        <v>44650</v>
      </c>
      <c r="C253" s="32">
        <v>1220.5</v>
      </c>
      <c r="D253" s="32">
        <v>988.27</v>
      </c>
      <c r="E253" s="32">
        <v>1347.6</v>
      </c>
      <c r="F253" s="32">
        <v>191.3</v>
      </c>
      <c r="G253" s="32" t="e">
        <v>#N/A</v>
      </c>
      <c r="H253" s="32" t="e">
        <v>#N/A</v>
      </c>
      <c r="I253" s="32" t="e">
        <v>#N/A</v>
      </c>
      <c r="J253" s="32" t="e">
        <v>#N/A</v>
      </c>
      <c r="K253" s="33">
        <v>194.75</v>
      </c>
      <c r="L253" s="33">
        <v>248.88</v>
      </c>
      <c r="M253" s="33">
        <v>108.38</v>
      </c>
      <c r="N253" s="33">
        <v>113.45</v>
      </c>
      <c r="O253" s="33">
        <v>107.82</v>
      </c>
      <c r="P253" s="33">
        <v>19.79</v>
      </c>
      <c r="Q253" s="33">
        <v>19.440000000000001</v>
      </c>
      <c r="R253" s="33">
        <v>1.2290000000000001</v>
      </c>
      <c r="S253" s="33">
        <v>1.51</v>
      </c>
      <c r="T253" s="33">
        <v>1.66</v>
      </c>
      <c r="U253" s="33">
        <v>2.6150000000000002</v>
      </c>
      <c r="V253" s="33">
        <v>2.8010000000000002</v>
      </c>
      <c r="W253" s="33">
        <v>2.8849999999999998</v>
      </c>
      <c r="X253" s="33">
        <v>2.0920000000000001</v>
      </c>
      <c r="Y253" s="33">
        <v>3.2909999999999999</v>
      </c>
      <c r="Z253" s="33">
        <v>9.1180000000000003</v>
      </c>
      <c r="AA253" s="33">
        <v>2.68</v>
      </c>
      <c r="AB253" s="33">
        <v>2.6949999999999998</v>
      </c>
      <c r="AC253" s="33">
        <v>2.6225000000000001</v>
      </c>
      <c r="AD253" s="33">
        <v>1.5249999999999999</v>
      </c>
      <c r="AE253" s="33">
        <v>2.2000000000000002</v>
      </c>
    </row>
    <row r="254" spans="2:31">
      <c r="B254" s="31">
        <v>44651</v>
      </c>
      <c r="C254" s="32">
        <v>1210.8</v>
      </c>
      <c r="D254" s="32">
        <v>992.48</v>
      </c>
      <c r="E254" s="32">
        <v>1353.9</v>
      </c>
      <c r="F254" s="32">
        <v>190.02</v>
      </c>
      <c r="G254" s="32">
        <v>54465</v>
      </c>
      <c r="H254" s="32">
        <v>141033</v>
      </c>
      <c r="I254" s="32">
        <v>23731</v>
      </c>
      <c r="J254" s="32">
        <v>7453</v>
      </c>
      <c r="K254" s="33">
        <v>195.59</v>
      </c>
      <c r="L254" s="33">
        <v>215.8</v>
      </c>
      <c r="M254" s="33">
        <v>107.71</v>
      </c>
      <c r="N254" s="33">
        <v>107.91</v>
      </c>
      <c r="O254" s="33">
        <v>100.28</v>
      </c>
      <c r="P254" s="33">
        <v>19.79</v>
      </c>
      <c r="Q254" s="33">
        <v>19.440000000000001</v>
      </c>
      <c r="R254" s="33">
        <v>1.454</v>
      </c>
      <c r="S254" s="33">
        <v>1.51</v>
      </c>
      <c r="T254" s="33">
        <v>1.66</v>
      </c>
      <c r="U254" s="33">
        <v>2.6629999999999998</v>
      </c>
      <c r="V254" s="33">
        <v>2.8559999999999999</v>
      </c>
      <c r="W254" s="33">
        <v>2.9689999999999999</v>
      </c>
      <c r="X254" s="33">
        <v>2.113</v>
      </c>
      <c r="Y254" s="33">
        <v>3.34</v>
      </c>
      <c r="Z254" s="33">
        <v>9.1639999999999997</v>
      </c>
      <c r="AA254" s="33">
        <v>2.7</v>
      </c>
      <c r="AB254" s="33">
        <v>2.72</v>
      </c>
      <c r="AC254" s="33">
        <v>2.6625000000000001</v>
      </c>
      <c r="AD254" s="33">
        <v>1.5049999999999999</v>
      </c>
      <c r="AE254" s="33">
        <v>2.2050000000000001</v>
      </c>
    </row>
    <row r="255" spans="2:31">
      <c r="B255" s="31">
        <v>44652</v>
      </c>
      <c r="C255" s="32">
        <v>1210.7</v>
      </c>
      <c r="D255" s="32">
        <v>992.74</v>
      </c>
      <c r="E255" s="32">
        <v>1351.13</v>
      </c>
      <c r="F255" s="32">
        <v>190.44</v>
      </c>
      <c r="G255" s="32" t="e">
        <v>#N/A</v>
      </c>
      <c r="H255" s="32" t="e">
        <v>#N/A</v>
      </c>
      <c r="I255" s="32" t="e">
        <v>#N/A</v>
      </c>
      <c r="J255" s="32" t="e">
        <v>#N/A</v>
      </c>
      <c r="K255" s="33">
        <v>205.03</v>
      </c>
      <c r="L255" s="33">
        <v>231.98</v>
      </c>
      <c r="M255" s="33">
        <v>101.61</v>
      </c>
      <c r="N255" s="33">
        <v>104.39</v>
      </c>
      <c r="O255" s="33">
        <v>99.27</v>
      </c>
      <c r="P255" s="33">
        <v>21.86</v>
      </c>
      <c r="Q255" s="33">
        <v>21.76</v>
      </c>
      <c r="R255" s="33">
        <v>1.238</v>
      </c>
      <c r="S255" s="33">
        <v>1.51</v>
      </c>
      <c r="T255" s="33">
        <v>1.67</v>
      </c>
      <c r="U255" s="33">
        <v>2.7839999999999998</v>
      </c>
      <c r="V255" s="33">
        <v>2.9420000000000002</v>
      </c>
      <c r="W255" s="33">
        <v>3.0070000000000001</v>
      </c>
      <c r="X255" s="33">
        <v>2.157</v>
      </c>
      <c r="Y255" s="33">
        <v>3.4580000000000002</v>
      </c>
      <c r="Z255" s="33">
        <v>9.2810000000000006</v>
      </c>
      <c r="AA255" s="33">
        <v>2.8025000000000002</v>
      </c>
      <c r="AB255" s="33">
        <v>2.8</v>
      </c>
      <c r="AC255" s="33">
        <v>2.7174999999999998</v>
      </c>
      <c r="AD255" s="33">
        <v>1.55</v>
      </c>
      <c r="AE255" s="33">
        <v>2.31</v>
      </c>
    </row>
    <row r="256" spans="2:31">
      <c r="B256" s="31">
        <v>44655</v>
      </c>
      <c r="C256" s="32">
        <v>1216.0999999999999</v>
      </c>
      <c r="D256" s="32">
        <v>993.88</v>
      </c>
      <c r="E256" s="32">
        <v>1340.55</v>
      </c>
      <c r="F256" s="32">
        <v>191.27</v>
      </c>
      <c r="G256" s="32" t="e">
        <v>#N/A</v>
      </c>
      <c r="H256" s="32" t="e">
        <v>#N/A</v>
      </c>
      <c r="I256" s="32" t="e">
        <v>#N/A</v>
      </c>
      <c r="J256" s="32" t="e">
        <v>#N/A</v>
      </c>
      <c r="K256" s="33">
        <v>205.98</v>
      </c>
      <c r="L256" s="33">
        <v>243.93</v>
      </c>
      <c r="M256" s="33">
        <v>101.84</v>
      </c>
      <c r="N256" s="33">
        <v>107.53</v>
      </c>
      <c r="O256" s="33">
        <v>103.28</v>
      </c>
      <c r="P256" s="33">
        <v>21.86</v>
      </c>
      <c r="Q256" s="33">
        <v>21.76</v>
      </c>
      <c r="R256" s="33">
        <v>1.25</v>
      </c>
      <c r="S256" s="33">
        <v>1.51</v>
      </c>
      <c r="T256" s="33">
        <v>1.67</v>
      </c>
      <c r="U256" s="33">
        <v>2.8370000000000002</v>
      </c>
      <c r="V256" s="33">
        <v>3.0190000000000001</v>
      </c>
      <c r="W256" s="33">
        <v>3.0649999999999999</v>
      </c>
      <c r="X256" s="33">
        <v>2.1920000000000002</v>
      </c>
      <c r="Y256" s="33">
        <v>3.4990000000000001</v>
      </c>
      <c r="Z256" s="33">
        <v>9.3309999999999995</v>
      </c>
      <c r="AA256" s="33">
        <v>2.8424999999999998</v>
      </c>
      <c r="AB256" s="33">
        <v>2.84</v>
      </c>
      <c r="AC256" s="33">
        <v>2.74</v>
      </c>
      <c r="AD256" s="33">
        <v>1.56</v>
      </c>
      <c r="AE256" s="33">
        <v>2.35</v>
      </c>
    </row>
    <row r="257" spans="2:31">
      <c r="B257" s="31">
        <v>44656</v>
      </c>
      <c r="C257" s="32">
        <v>1216.7</v>
      </c>
      <c r="D257" s="32">
        <v>991.64</v>
      </c>
      <c r="E257" s="32">
        <v>1343.06</v>
      </c>
      <c r="F257" s="32">
        <v>191.13</v>
      </c>
      <c r="G257" s="32">
        <v>51503</v>
      </c>
      <c r="H257" s="32">
        <v>83808</v>
      </c>
      <c r="I257" s="32">
        <v>12878</v>
      </c>
      <c r="J257" s="32">
        <v>2595</v>
      </c>
      <c r="K257" s="33">
        <v>205.26</v>
      </c>
      <c r="L257" s="33">
        <v>266.88</v>
      </c>
      <c r="M257" s="33">
        <v>105.34</v>
      </c>
      <c r="N257" s="33">
        <v>106.64</v>
      </c>
      <c r="O257" s="33">
        <v>101.96</v>
      </c>
      <c r="P257" s="33">
        <v>21.86</v>
      </c>
      <c r="Q257" s="33">
        <v>21.76</v>
      </c>
      <c r="R257" s="33">
        <v>1.28</v>
      </c>
      <c r="S257" s="33">
        <v>1.51</v>
      </c>
      <c r="T257" s="33">
        <v>1.67</v>
      </c>
      <c r="U257" s="33">
        <v>2.879</v>
      </c>
      <c r="V257" s="33">
        <v>3.0289999999999999</v>
      </c>
      <c r="W257" s="33">
        <v>3.08</v>
      </c>
      <c r="X257" s="33">
        <v>2.202</v>
      </c>
      <c r="Y257" s="33">
        <v>3.5419999999999998</v>
      </c>
      <c r="Z257" s="33">
        <v>9.3759999999999994</v>
      </c>
      <c r="AA257" s="33">
        <v>2.91</v>
      </c>
      <c r="AB257" s="33">
        <v>2.89</v>
      </c>
      <c r="AC257" s="33">
        <v>2.7875000000000001</v>
      </c>
      <c r="AD257" s="33">
        <v>1.64</v>
      </c>
      <c r="AE257" s="33">
        <v>2.4350000000000001</v>
      </c>
    </row>
    <row r="258" spans="2:31">
      <c r="B258" s="31">
        <v>44657</v>
      </c>
      <c r="C258" s="32">
        <v>1212.5999999999999</v>
      </c>
      <c r="D258" s="32">
        <v>991</v>
      </c>
      <c r="E258" s="32">
        <v>1335.08</v>
      </c>
      <c r="F258" s="32">
        <v>190.3</v>
      </c>
      <c r="G258" s="32" t="e">
        <v>#N/A</v>
      </c>
      <c r="H258" s="32" t="e">
        <v>#N/A</v>
      </c>
      <c r="I258" s="32" t="e">
        <v>#N/A</v>
      </c>
      <c r="J258" s="32" t="e">
        <v>#N/A</v>
      </c>
      <c r="K258" s="33">
        <v>204.52</v>
      </c>
      <c r="L258" s="33">
        <v>255.26</v>
      </c>
      <c r="M258" s="33">
        <v>103.79</v>
      </c>
      <c r="N258" s="33">
        <v>101.07</v>
      </c>
      <c r="O258" s="33">
        <v>96.23</v>
      </c>
      <c r="P258" s="33">
        <v>21.86</v>
      </c>
      <c r="Q258" s="33">
        <v>21.76</v>
      </c>
      <c r="R258" s="33">
        <v>1.2410000000000001</v>
      </c>
      <c r="S258" s="33">
        <v>1.51</v>
      </c>
      <c r="T258" s="33">
        <v>1.67</v>
      </c>
      <c r="U258" s="33">
        <v>2.9409999999999998</v>
      </c>
      <c r="V258" s="33">
        <v>3.097</v>
      </c>
      <c r="W258" s="33">
        <v>3.129</v>
      </c>
      <c r="X258" s="33">
        <v>2.2639999999999998</v>
      </c>
      <c r="Y258" s="33">
        <v>3.5920000000000001</v>
      </c>
      <c r="Z258" s="33">
        <v>9.4250000000000007</v>
      </c>
      <c r="AA258" s="33">
        <v>2.9575</v>
      </c>
      <c r="AB258" s="33">
        <v>2.9224999999999999</v>
      </c>
      <c r="AC258" s="33">
        <v>2.7875000000000001</v>
      </c>
      <c r="AD258" s="33">
        <v>1.61</v>
      </c>
      <c r="AE258" s="33">
        <v>2.4950000000000001</v>
      </c>
    </row>
    <row r="259" spans="2:31">
      <c r="B259" s="31">
        <v>44658</v>
      </c>
      <c r="C259" s="32">
        <v>1219.0999999999999</v>
      </c>
      <c r="D259" s="32">
        <v>981.11</v>
      </c>
      <c r="E259" s="32">
        <v>1322.64</v>
      </c>
      <c r="F259" s="32">
        <v>191.13</v>
      </c>
      <c r="G259" s="32">
        <v>53704</v>
      </c>
      <c r="H259" s="32">
        <v>149979</v>
      </c>
      <c r="I259" s="32">
        <v>37662</v>
      </c>
      <c r="J259" s="32">
        <v>1851</v>
      </c>
      <c r="K259" s="33">
        <v>205.12</v>
      </c>
      <c r="L259" s="33">
        <v>255.62</v>
      </c>
      <c r="M259" s="33">
        <v>97.41</v>
      </c>
      <c r="N259" s="33">
        <v>100.58</v>
      </c>
      <c r="O259" s="33">
        <v>96.03</v>
      </c>
      <c r="P259" s="33">
        <v>21.86</v>
      </c>
      <c r="Q259" s="33">
        <v>21.76</v>
      </c>
      <c r="R259" s="33">
        <v>1.1779999999999999</v>
      </c>
      <c r="S259" s="33">
        <v>1.51</v>
      </c>
      <c r="T259" s="33">
        <v>1.67</v>
      </c>
      <c r="U259" s="33">
        <v>2.9049999999999998</v>
      </c>
      <c r="V259" s="33">
        <v>3.0459999999999998</v>
      </c>
      <c r="W259" s="33">
        <v>3.1280000000000001</v>
      </c>
      <c r="X259" s="33">
        <v>2.2639999999999998</v>
      </c>
      <c r="Y259" s="33">
        <v>3.5619999999999998</v>
      </c>
      <c r="Z259" s="33">
        <v>9.4009999999999998</v>
      </c>
      <c r="AA259" s="33">
        <v>2.9249999999999998</v>
      </c>
      <c r="AB259" s="33">
        <v>2.9</v>
      </c>
      <c r="AC259" s="33">
        <v>2.7749999999999999</v>
      </c>
      <c r="AD259" s="33">
        <v>1.59</v>
      </c>
      <c r="AE259" s="33">
        <v>2.5049999999999999</v>
      </c>
    </row>
    <row r="260" spans="2:31">
      <c r="B260" s="31">
        <v>44659</v>
      </c>
      <c r="C260" s="32">
        <v>1218.5</v>
      </c>
      <c r="D260" s="32">
        <v>984.14</v>
      </c>
      <c r="E260" s="32">
        <v>1328.39</v>
      </c>
      <c r="F260" s="32">
        <v>191.41</v>
      </c>
      <c r="G260" s="32" t="e">
        <v>#N/A</v>
      </c>
      <c r="H260" s="32" t="e">
        <v>#N/A</v>
      </c>
      <c r="I260" s="32" t="e">
        <v>#N/A</v>
      </c>
      <c r="J260" s="32" t="e">
        <v>#N/A</v>
      </c>
      <c r="K260" s="33">
        <v>208.03</v>
      </c>
      <c r="L260" s="33">
        <v>256.43</v>
      </c>
      <c r="M260" s="33">
        <v>98.14</v>
      </c>
      <c r="N260" s="33">
        <v>102.78</v>
      </c>
      <c r="O260" s="33">
        <v>98.26</v>
      </c>
      <c r="P260" s="33">
        <v>21.86</v>
      </c>
      <c r="Q260" s="33">
        <v>21.76</v>
      </c>
      <c r="R260" s="33">
        <v>1.1579999999999999</v>
      </c>
      <c r="S260" s="33">
        <v>1.51</v>
      </c>
      <c r="T260" s="33">
        <v>1.67</v>
      </c>
      <c r="U260" s="33">
        <v>2.9870000000000001</v>
      </c>
      <c r="V260" s="33">
        <v>3.1160000000000001</v>
      </c>
      <c r="W260" s="33">
        <v>3.169</v>
      </c>
      <c r="X260" s="33">
        <v>2.327</v>
      </c>
      <c r="Y260" s="33">
        <v>3.6360000000000001</v>
      </c>
      <c r="Z260" s="33">
        <v>9.4740000000000002</v>
      </c>
      <c r="AA260" s="33">
        <v>3.0150000000000001</v>
      </c>
      <c r="AB260" s="33">
        <v>2.99</v>
      </c>
      <c r="AC260" s="33">
        <v>2.8450000000000002</v>
      </c>
      <c r="AD260" s="33">
        <v>1.645</v>
      </c>
      <c r="AE260" s="33">
        <v>2.6150000000000002</v>
      </c>
    </row>
    <row r="261" spans="2:31">
      <c r="B261" s="31">
        <v>44662</v>
      </c>
      <c r="C261" s="32">
        <v>1224</v>
      </c>
      <c r="D261" s="32">
        <v>981.47</v>
      </c>
      <c r="E261" s="32">
        <v>1324.88</v>
      </c>
      <c r="F261" s="32">
        <v>192.44</v>
      </c>
      <c r="G261" s="32" t="e">
        <v>#N/A</v>
      </c>
      <c r="H261" s="32" t="e">
        <v>#N/A</v>
      </c>
      <c r="I261" s="32" t="e">
        <v>#N/A</v>
      </c>
      <c r="J261" s="32" t="e">
        <v>#N/A</v>
      </c>
      <c r="K261" s="33">
        <v>200.96</v>
      </c>
      <c r="L261" s="33">
        <v>263.5</v>
      </c>
      <c r="M261" s="33">
        <v>97.64</v>
      </c>
      <c r="N261" s="33">
        <v>98.48</v>
      </c>
      <c r="O261" s="33">
        <v>94.29</v>
      </c>
      <c r="P261" s="33">
        <v>21.86</v>
      </c>
      <c r="Q261" s="33">
        <v>21.76</v>
      </c>
      <c r="R261" s="33">
        <v>1.1679999999999999</v>
      </c>
      <c r="S261" s="33">
        <v>1.51</v>
      </c>
      <c r="T261" s="33">
        <v>1.67</v>
      </c>
      <c r="U261" s="33">
        <v>3.1859999999999999</v>
      </c>
      <c r="V261" s="33">
        <v>3.3029999999999999</v>
      </c>
      <c r="W261" s="33">
        <v>3.3050000000000002</v>
      </c>
      <c r="X261" s="33">
        <v>2.3940000000000001</v>
      </c>
      <c r="Y261" s="33">
        <v>3.8130000000000002</v>
      </c>
      <c r="Z261" s="33">
        <v>9.6379999999999999</v>
      </c>
      <c r="AA261" s="33">
        <v>3.23</v>
      </c>
      <c r="AB261" s="33">
        <v>3.2050000000000001</v>
      </c>
      <c r="AC261" s="33">
        <v>3.05</v>
      </c>
      <c r="AD261" s="33">
        <v>1.66</v>
      </c>
      <c r="AE261" s="33">
        <v>2.76</v>
      </c>
    </row>
    <row r="262" spans="2:31">
      <c r="B262" s="31">
        <v>44663</v>
      </c>
      <c r="C262" s="32">
        <v>1232</v>
      </c>
      <c r="D262" s="32">
        <v>984.2</v>
      </c>
      <c r="E262" s="32">
        <v>1333.24</v>
      </c>
      <c r="F262" s="32">
        <v>193.2</v>
      </c>
      <c r="G262" s="32">
        <v>53901</v>
      </c>
      <c r="H262" s="32">
        <v>160838</v>
      </c>
      <c r="I262" s="32">
        <v>24109</v>
      </c>
      <c r="J262" s="32">
        <v>6478</v>
      </c>
      <c r="K262" s="33">
        <v>203.29</v>
      </c>
      <c r="L262" s="33">
        <v>260.58999999999997</v>
      </c>
      <c r="M262" s="33">
        <v>98.14</v>
      </c>
      <c r="N262" s="33">
        <v>104.64</v>
      </c>
      <c r="O262" s="33">
        <v>100.6</v>
      </c>
      <c r="P262" s="33">
        <v>21.86</v>
      </c>
      <c r="Q262" s="33">
        <v>21.76</v>
      </c>
      <c r="R262" s="33">
        <v>1.1819999999999999</v>
      </c>
      <c r="S262" s="33">
        <v>1.51</v>
      </c>
      <c r="T262" s="33">
        <v>1.67</v>
      </c>
      <c r="U262" s="33">
        <v>3.105</v>
      </c>
      <c r="V262" s="33">
        <v>3.27</v>
      </c>
      <c r="W262" s="33">
        <v>3.3130000000000002</v>
      </c>
      <c r="X262" s="33">
        <v>2.411</v>
      </c>
      <c r="Y262" s="33">
        <v>3.774</v>
      </c>
      <c r="Z262" s="33">
        <v>9.5990000000000002</v>
      </c>
      <c r="AA262" s="33">
        <v>3.12</v>
      </c>
      <c r="AB262" s="33">
        <v>3.14</v>
      </c>
      <c r="AC262" s="33">
        <v>3.02</v>
      </c>
      <c r="AD262" s="33">
        <v>1.65</v>
      </c>
      <c r="AE262" s="33">
        <v>2.73</v>
      </c>
    </row>
    <row r="263" spans="2:31">
      <c r="B263" s="31">
        <v>44664</v>
      </c>
      <c r="C263" s="32">
        <v>1236.5999999999999</v>
      </c>
      <c r="D263" s="32">
        <v>982.03</v>
      </c>
      <c r="E263" s="32">
        <v>1340.35</v>
      </c>
      <c r="F263" s="32">
        <v>193.77</v>
      </c>
      <c r="G263" s="32" t="e">
        <v>#N/A</v>
      </c>
      <c r="H263" s="32" t="e">
        <v>#N/A</v>
      </c>
      <c r="I263" s="32" t="e">
        <v>#N/A</v>
      </c>
      <c r="J263" s="32" t="e">
        <v>#N/A</v>
      </c>
      <c r="K263" s="33">
        <v>202.61</v>
      </c>
      <c r="L263" s="33">
        <v>257.64</v>
      </c>
      <c r="M263" s="33">
        <v>102.44</v>
      </c>
      <c r="N263" s="33">
        <v>108.78</v>
      </c>
      <c r="O263" s="33">
        <v>104.25</v>
      </c>
      <c r="P263" s="33">
        <v>21.86</v>
      </c>
      <c r="Q263" s="33">
        <v>21.76</v>
      </c>
      <c r="R263" s="33">
        <v>1.141</v>
      </c>
      <c r="S263" s="33">
        <v>1.51</v>
      </c>
      <c r="T263" s="33">
        <v>1.67</v>
      </c>
      <c r="U263" s="33">
        <v>3.0009999999999999</v>
      </c>
      <c r="V263" s="33">
        <v>3.1960000000000002</v>
      </c>
      <c r="W263" s="33">
        <v>3.2869999999999999</v>
      </c>
      <c r="X263" s="33">
        <v>2.4119999999999999</v>
      </c>
      <c r="Y263" s="33">
        <v>3.6880000000000002</v>
      </c>
      <c r="Z263" s="33">
        <v>9.5210000000000008</v>
      </c>
      <c r="AA263" s="33">
        <v>3.0350000000000001</v>
      </c>
      <c r="AB263" s="33">
        <v>3.08</v>
      </c>
      <c r="AC263" s="33">
        <v>2.99</v>
      </c>
      <c r="AD263" s="33">
        <v>1.67</v>
      </c>
      <c r="AE263" s="33">
        <v>2.6949999999999998</v>
      </c>
    </row>
    <row r="264" spans="2:31">
      <c r="B264" s="31">
        <v>44665</v>
      </c>
      <c r="C264" s="32">
        <v>1227.7</v>
      </c>
      <c r="D264" s="32">
        <v>985.69</v>
      </c>
      <c r="E264" s="32">
        <v>1338.87</v>
      </c>
      <c r="F264" s="32">
        <v>192.34</v>
      </c>
      <c r="G264" s="32">
        <v>53523</v>
      </c>
      <c r="H264" s="33">
        <v>74483</v>
      </c>
      <c r="I264" s="33">
        <v>42059</v>
      </c>
      <c r="J264" s="33">
        <v>906</v>
      </c>
      <c r="K264" s="33">
        <v>204.44</v>
      </c>
      <c r="L264" s="33">
        <v>236.11</v>
      </c>
      <c r="M264" s="33">
        <v>105.88</v>
      </c>
      <c r="N264" s="33">
        <v>111.7</v>
      </c>
      <c r="O264" s="33">
        <v>106.95</v>
      </c>
      <c r="P264" s="33">
        <v>21.86</v>
      </c>
      <c r="Q264" s="33">
        <v>21.76</v>
      </c>
      <c r="R264" s="33">
        <v>1.333</v>
      </c>
      <c r="S264" s="33">
        <v>1.72</v>
      </c>
      <c r="T264" s="33">
        <v>1.84</v>
      </c>
      <c r="U264" s="33">
        <v>2.8879999999999999</v>
      </c>
      <c r="V264" s="33">
        <v>3.1070000000000002</v>
      </c>
      <c r="W264" s="33">
        <v>3.22</v>
      </c>
      <c r="X264" s="33">
        <v>2.3490000000000002</v>
      </c>
      <c r="Y264" s="33">
        <v>3.5830000000000002</v>
      </c>
      <c r="Z264" s="33">
        <v>9.4290000000000003</v>
      </c>
      <c r="AA264" s="33">
        <v>2.93</v>
      </c>
      <c r="AB264" s="33">
        <v>2.97</v>
      </c>
      <c r="AC264" s="33">
        <v>2.91</v>
      </c>
      <c r="AD264" s="33">
        <v>1.58</v>
      </c>
      <c r="AE264" s="33">
        <v>2.585</v>
      </c>
    </row>
    <row r="265" spans="2:31">
      <c r="B265" s="31">
        <v>44666</v>
      </c>
      <c r="C265" s="32">
        <v>1224.2</v>
      </c>
      <c r="D265" s="32">
        <v>977.82</v>
      </c>
      <c r="E265" s="32">
        <v>1337.27</v>
      </c>
      <c r="F265" s="32">
        <v>192.02</v>
      </c>
      <c r="G265" s="32" t="e">
        <v>#N/A</v>
      </c>
      <c r="H265" s="33" t="e">
        <v>#N/A</v>
      </c>
      <c r="I265" s="33" t="e">
        <v>#N/A</v>
      </c>
      <c r="J265" s="33" t="e">
        <v>#N/A</v>
      </c>
      <c r="K265" s="33">
        <v>202.38</v>
      </c>
      <c r="L265" s="33">
        <v>230.99</v>
      </c>
      <c r="M265" s="33">
        <v>108.11</v>
      </c>
      <c r="N265" s="33">
        <v>113.16</v>
      </c>
      <c r="O265" s="33">
        <v>108.21</v>
      </c>
      <c r="P265" s="33">
        <v>21.86</v>
      </c>
      <c r="Q265" s="33">
        <v>21.76</v>
      </c>
      <c r="R265" s="33">
        <v>1.4319999999999999</v>
      </c>
      <c r="S265" s="33">
        <v>1.72</v>
      </c>
      <c r="T265" s="33">
        <v>1.85</v>
      </c>
      <c r="U265" s="33">
        <v>2.944</v>
      </c>
      <c r="V265" s="33">
        <v>3.1659999999999999</v>
      </c>
      <c r="W265" s="33">
        <v>3.3010000000000002</v>
      </c>
      <c r="X265" s="33">
        <v>2.343</v>
      </c>
      <c r="Y265" s="33">
        <v>3.64</v>
      </c>
      <c r="Z265" s="33">
        <v>9.4849999999999994</v>
      </c>
      <c r="AA265" s="33">
        <v>3.0074999999999998</v>
      </c>
      <c r="AB265" s="33">
        <v>3.0525000000000002</v>
      </c>
      <c r="AC265" s="33">
        <v>3.0024999999999999</v>
      </c>
      <c r="AD265" s="33">
        <v>1.63</v>
      </c>
      <c r="AE265" s="33">
        <v>2.625</v>
      </c>
    </row>
    <row r="266" spans="2:31">
      <c r="B266" s="31">
        <v>44669</v>
      </c>
      <c r="C266" s="32">
        <v>1230.0999999999999</v>
      </c>
      <c r="D266" s="32">
        <v>971.55</v>
      </c>
      <c r="E266" s="32">
        <v>1325.2</v>
      </c>
      <c r="F266" s="32">
        <v>192.79</v>
      </c>
      <c r="G266" s="32" t="e">
        <v>#N/A</v>
      </c>
      <c r="H266" s="33" t="e">
        <v>#N/A</v>
      </c>
      <c r="I266" s="33" t="e">
        <v>#N/A</v>
      </c>
      <c r="J266" s="33" t="e">
        <v>#N/A</v>
      </c>
      <c r="K266" s="33">
        <v>208.08</v>
      </c>
      <c r="L266" s="33">
        <v>273.3</v>
      </c>
      <c r="M266" s="33">
        <v>108.69</v>
      </c>
      <c r="N266" s="33">
        <v>107.25</v>
      </c>
      <c r="O266" s="33">
        <v>102.56</v>
      </c>
      <c r="P266" s="33">
        <v>21.86</v>
      </c>
      <c r="Q266" s="33">
        <v>21.76</v>
      </c>
      <c r="R266" s="33">
        <v>1.395</v>
      </c>
      <c r="S266" s="33">
        <v>1.72</v>
      </c>
      <c r="T266" s="33">
        <v>1.86</v>
      </c>
      <c r="U266" s="33">
        <v>2.99</v>
      </c>
      <c r="V266" s="33">
        <v>3.2269999999999999</v>
      </c>
      <c r="W266" s="33">
        <v>3.355</v>
      </c>
      <c r="X266" s="33">
        <v>2.3479999999999999</v>
      </c>
      <c r="Y266" s="33">
        <v>3.6890000000000001</v>
      </c>
      <c r="Z266" s="33">
        <v>9.5299999999999994</v>
      </c>
      <c r="AA266" s="33">
        <v>3.0525000000000002</v>
      </c>
      <c r="AB266" s="33">
        <v>3.1025</v>
      </c>
      <c r="AC266" s="33">
        <v>3.0550000000000002</v>
      </c>
      <c r="AD266" s="33">
        <v>1.605</v>
      </c>
      <c r="AE266" s="33">
        <v>2.645</v>
      </c>
    </row>
    <row r="267" spans="2:31">
      <c r="B267" s="31">
        <v>44670</v>
      </c>
      <c r="C267" s="33">
        <v>1230.0999999999999</v>
      </c>
      <c r="D267" s="33">
        <v>971.91</v>
      </c>
      <c r="E267" s="33">
        <v>1330.66</v>
      </c>
      <c r="F267" s="33">
        <v>192.79</v>
      </c>
      <c r="G267" s="33">
        <v>53100</v>
      </c>
      <c r="H267" s="33">
        <v>104205</v>
      </c>
      <c r="I267" s="33">
        <v>1042</v>
      </c>
      <c r="J267" s="33">
        <v>1913</v>
      </c>
      <c r="K267" s="33">
        <v>208.08</v>
      </c>
      <c r="L267" s="33">
        <v>273.3</v>
      </c>
      <c r="M267" s="33">
        <v>108.11</v>
      </c>
      <c r="N267" s="33">
        <v>113.16</v>
      </c>
      <c r="O267" s="33">
        <v>108.21</v>
      </c>
      <c r="P267" s="33">
        <v>21.86</v>
      </c>
      <c r="Q267" s="33">
        <v>21.76</v>
      </c>
      <c r="R267" s="33">
        <v>1.399</v>
      </c>
      <c r="S267" s="33">
        <v>1.72</v>
      </c>
      <c r="T267" s="33">
        <v>1.87</v>
      </c>
      <c r="U267" s="33">
        <v>2.9809999999999999</v>
      </c>
      <c r="V267" s="33">
        <v>3.2120000000000002</v>
      </c>
      <c r="W267" s="33">
        <v>3.35</v>
      </c>
      <c r="X267" s="33">
        <v>2.3210000000000002</v>
      </c>
      <c r="Y267" s="33">
        <v>3.6709999999999998</v>
      </c>
      <c r="Z267" s="33">
        <v>9.5169999999999995</v>
      </c>
      <c r="AA267" s="33">
        <v>3.0049999999999999</v>
      </c>
      <c r="AB267" s="33">
        <v>3.0550000000000002</v>
      </c>
      <c r="AC267" s="33">
        <v>3.01</v>
      </c>
      <c r="AD267" s="33">
        <v>1.5349999999999999</v>
      </c>
      <c r="AE267" s="33">
        <v>2.57</v>
      </c>
    </row>
    <row r="268" spans="2:31">
      <c r="B268" s="31">
        <v>44671</v>
      </c>
      <c r="C268" s="33">
        <v>1234.9000000000001</v>
      </c>
      <c r="D268" s="33">
        <v>956.06</v>
      </c>
      <c r="E268" s="33">
        <v>1332.33</v>
      </c>
      <c r="F268" s="33">
        <v>193.45</v>
      </c>
      <c r="G268" s="33" t="e">
        <v>#N/A</v>
      </c>
      <c r="H268" s="33" t="e">
        <v>#N/A</v>
      </c>
      <c r="I268" s="33" t="e">
        <v>#N/A</v>
      </c>
      <c r="J268" s="33" t="e">
        <v>#N/A</v>
      </c>
      <c r="K268" s="33">
        <v>203.74</v>
      </c>
      <c r="L268" s="33">
        <v>268.7</v>
      </c>
      <c r="M268" s="33">
        <v>105.56</v>
      </c>
      <c r="N268" s="33">
        <v>106.8</v>
      </c>
      <c r="O268" s="33">
        <v>102.75</v>
      </c>
      <c r="P268" s="33">
        <v>21.86</v>
      </c>
      <c r="Q268" s="33">
        <v>21.76</v>
      </c>
      <c r="R268" s="33">
        <v>1.399</v>
      </c>
      <c r="S268" s="33">
        <v>1.72</v>
      </c>
      <c r="T268" s="33">
        <v>1.87</v>
      </c>
      <c r="U268" s="33">
        <v>2.9809999999999999</v>
      </c>
      <c r="V268" s="33">
        <v>3.2120000000000002</v>
      </c>
      <c r="W268" s="33">
        <v>3.35</v>
      </c>
      <c r="X268" s="33">
        <v>2.3210000000000002</v>
      </c>
      <c r="Y268" s="33">
        <v>3.6709999999999998</v>
      </c>
      <c r="Z268" s="33">
        <v>9.5169999999999995</v>
      </c>
      <c r="AA268" s="33">
        <v>3.06</v>
      </c>
      <c r="AB268" s="33">
        <v>3.11</v>
      </c>
      <c r="AC268" s="33">
        <v>3.06</v>
      </c>
      <c r="AD268" s="33">
        <v>1.61</v>
      </c>
      <c r="AE268" s="33">
        <v>2.65</v>
      </c>
    </row>
    <row r="269" spans="2:31">
      <c r="B269" s="31">
        <v>44672</v>
      </c>
      <c r="C269" s="33">
        <v>1237.0999999999999</v>
      </c>
      <c r="D269" s="33">
        <v>967.13</v>
      </c>
      <c r="E269" s="33">
        <v>1342.75</v>
      </c>
      <c r="F269" s="33">
        <v>192.58</v>
      </c>
      <c r="G269" s="33">
        <v>53485</v>
      </c>
      <c r="H269" s="33">
        <v>129039</v>
      </c>
      <c r="I269" s="33">
        <v>1424</v>
      </c>
      <c r="J269" s="33">
        <v>2213</v>
      </c>
      <c r="K269" s="33">
        <v>203.09</v>
      </c>
      <c r="L269" s="33">
        <v>278.63</v>
      </c>
      <c r="M269" s="33">
        <v>106.17</v>
      </c>
      <c r="N269" s="33">
        <v>108.33</v>
      </c>
      <c r="O269" s="33">
        <v>103.79</v>
      </c>
      <c r="P269" s="33">
        <v>21.86</v>
      </c>
      <c r="Q269" s="33">
        <v>21.76</v>
      </c>
      <c r="R269" s="33">
        <v>1.3919999999999999</v>
      </c>
      <c r="S269" s="33">
        <v>1.72</v>
      </c>
      <c r="T269" s="33">
        <v>1.89</v>
      </c>
      <c r="U269" s="33">
        <v>2.927</v>
      </c>
      <c r="V269" s="33">
        <v>3.177</v>
      </c>
      <c r="W269" s="33">
        <v>3.2949999999999999</v>
      </c>
      <c r="X269" s="33">
        <v>2.2749999999999999</v>
      </c>
      <c r="Y269" s="33">
        <v>3.6469999999999998</v>
      </c>
      <c r="Z269" s="33">
        <v>9.4930000000000003</v>
      </c>
      <c r="AA269" s="33">
        <v>3.01</v>
      </c>
      <c r="AB269" s="33">
        <v>3.06</v>
      </c>
      <c r="AC269" s="33">
        <v>3.01</v>
      </c>
      <c r="AD269" s="33">
        <v>1.6</v>
      </c>
      <c r="AE269" s="33">
        <v>2.4500000000000002</v>
      </c>
    </row>
    <row r="270" spans="2:31">
      <c r="B270" s="31">
        <v>44673</v>
      </c>
      <c r="C270" s="33">
        <v>1234.9000000000001</v>
      </c>
      <c r="D270" s="33">
        <v>956.06</v>
      </c>
      <c r="E270" s="33">
        <v>1332.33</v>
      </c>
      <c r="F270" s="33">
        <v>193.45</v>
      </c>
      <c r="G270" s="33" t="e">
        <v>#N/A</v>
      </c>
      <c r="H270" s="33" t="e">
        <v>#N/A</v>
      </c>
      <c r="I270" s="33" t="e">
        <v>#N/A</v>
      </c>
      <c r="J270" s="33" t="e">
        <v>#N/A</v>
      </c>
      <c r="K270" s="33">
        <v>203.05</v>
      </c>
      <c r="L270" s="33">
        <v>255.06</v>
      </c>
      <c r="M270" s="33">
        <v>105.56</v>
      </c>
      <c r="N270" s="33">
        <v>106.8</v>
      </c>
      <c r="O270" s="33">
        <v>102.75</v>
      </c>
      <c r="P270" s="33">
        <v>21.86</v>
      </c>
      <c r="Q270" s="33">
        <v>21.76</v>
      </c>
      <c r="R270" s="33">
        <v>1.4490000000000001</v>
      </c>
      <c r="S270" s="33">
        <v>1.72</v>
      </c>
      <c r="T270" s="33">
        <v>1.89</v>
      </c>
      <c r="U270" s="33">
        <v>2.9710000000000001</v>
      </c>
      <c r="V270" s="33">
        <v>3.2189999999999999</v>
      </c>
      <c r="W270" s="33">
        <v>3.3140000000000001</v>
      </c>
      <c r="X270" s="33">
        <v>2.286</v>
      </c>
      <c r="Y270" s="33">
        <v>3.6880000000000002</v>
      </c>
      <c r="Z270" s="33">
        <v>9.5310000000000006</v>
      </c>
      <c r="AA270" s="33">
        <v>3.03</v>
      </c>
      <c r="AB270" s="33">
        <v>3.08</v>
      </c>
      <c r="AC270" s="33">
        <v>3.02</v>
      </c>
      <c r="AD270" s="33">
        <v>1.55</v>
      </c>
      <c r="AE270" s="33">
        <v>2.4300000000000002</v>
      </c>
    </row>
    <row r="271" spans="2:31">
      <c r="B271" s="31">
        <v>44676</v>
      </c>
      <c r="C271" s="33">
        <v>1241</v>
      </c>
      <c r="D271" s="33">
        <v>964.61</v>
      </c>
      <c r="E271" s="33">
        <v>1342.03</v>
      </c>
      <c r="F271" s="33">
        <v>191.55</v>
      </c>
      <c r="G271" s="33" t="e">
        <v>#N/A</v>
      </c>
      <c r="H271" s="33" t="e">
        <v>#N/A</v>
      </c>
      <c r="I271" s="33" t="e">
        <v>#N/A</v>
      </c>
      <c r="J271" s="33" t="e">
        <v>#N/A</v>
      </c>
      <c r="K271" s="33">
        <v>203.58</v>
      </c>
      <c r="L271" s="33">
        <v>239.63</v>
      </c>
      <c r="M271" s="33">
        <v>99.72</v>
      </c>
      <c r="N271" s="33">
        <v>102.32</v>
      </c>
      <c r="O271" s="33">
        <v>98.54</v>
      </c>
      <c r="P271" s="33">
        <v>21.86</v>
      </c>
      <c r="Q271" s="33">
        <v>21.76</v>
      </c>
      <c r="R271" s="33">
        <v>1.4490000000000001</v>
      </c>
      <c r="S271" s="33">
        <v>1.72</v>
      </c>
      <c r="T271" s="33">
        <v>1.89</v>
      </c>
      <c r="U271" s="33">
        <v>2.8570000000000002</v>
      </c>
      <c r="V271" s="33">
        <v>3.097</v>
      </c>
      <c r="W271" s="33">
        <v>3.1880000000000002</v>
      </c>
      <c r="X271" s="33">
        <v>2.2589999999999999</v>
      </c>
      <c r="Y271" s="33">
        <v>3.6019999999999999</v>
      </c>
      <c r="Z271" s="33">
        <v>9.4529999999999994</v>
      </c>
      <c r="AA271" s="33">
        <v>2.91</v>
      </c>
      <c r="AB271" s="33">
        <v>2.95</v>
      </c>
      <c r="AC271" s="33">
        <v>2.9</v>
      </c>
      <c r="AD271" s="33">
        <v>1.44</v>
      </c>
      <c r="AE271" s="33">
        <v>2.39</v>
      </c>
    </row>
    <row r="272" spans="2:31">
      <c r="B272" s="31">
        <v>44677</v>
      </c>
      <c r="C272" s="33">
        <v>1247.0999999999999</v>
      </c>
      <c r="D272" s="33">
        <v>974.03</v>
      </c>
      <c r="E272" s="33">
        <v>1335.52</v>
      </c>
      <c r="F272" s="33">
        <v>189.83</v>
      </c>
      <c r="G272" s="33">
        <v>53485</v>
      </c>
      <c r="H272" s="33">
        <v>142435</v>
      </c>
      <c r="I272" s="33">
        <v>32716</v>
      </c>
      <c r="J272" s="33">
        <v>3460</v>
      </c>
      <c r="K272" s="33">
        <v>205.38</v>
      </c>
      <c r="L272" s="33">
        <v>218.66</v>
      </c>
      <c r="M272" s="33">
        <v>99.57</v>
      </c>
      <c r="N272" s="33">
        <v>104.99</v>
      </c>
      <c r="O272" s="33">
        <v>101.7</v>
      </c>
      <c r="P272" s="33">
        <v>21.86</v>
      </c>
      <c r="Q272" s="33">
        <v>21.76</v>
      </c>
      <c r="R272" s="33">
        <v>1.385</v>
      </c>
      <c r="S272" s="33">
        <v>1.72</v>
      </c>
      <c r="T272" s="33">
        <v>1.89</v>
      </c>
      <c r="U272" s="33">
        <v>2.83</v>
      </c>
      <c r="V272" s="33">
        <v>3.085</v>
      </c>
      <c r="W272" s="33">
        <v>3.19</v>
      </c>
      <c r="X272" s="33">
        <v>2.0249999999999999</v>
      </c>
      <c r="Y272" s="33">
        <v>3.5840000000000001</v>
      </c>
      <c r="Z272" s="33">
        <v>9.4369999999999994</v>
      </c>
      <c r="AA272" s="33">
        <v>2.96</v>
      </c>
      <c r="AB272" s="33">
        <v>2.98</v>
      </c>
      <c r="AC272" s="33">
        <v>2.89</v>
      </c>
      <c r="AD272" s="33">
        <v>1.47</v>
      </c>
      <c r="AE272" s="33">
        <v>2.4</v>
      </c>
    </row>
    <row r="273" spans="2:31">
      <c r="B273" s="31">
        <v>44678</v>
      </c>
      <c r="C273" s="33">
        <v>1248.3</v>
      </c>
      <c r="D273" s="33">
        <v>980.79</v>
      </c>
      <c r="E273" s="33">
        <v>1328.82</v>
      </c>
      <c r="F273" s="33">
        <v>190.2</v>
      </c>
      <c r="G273" s="33" t="e">
        <v>#N/A</v>
      </c>
      <c r="H273" s="33" t="e">
        <v>#N/A</v>
      </c>
      <c r="I273" s="33" t="e">
        <v>#N/A</v>
      </c>
      <c r="J273" s="33" t="e">
        <v>#N/A</v>
      </c>
      <c r="K273" s="33">
        <v>202.66</v>
      </c>
      <c r="L273" s="33">
        <v>241.42</v>
      </c>
      <c r="M273" s="33">
        <v>103.05</v>
      </c>
      <c r="N273" s="33">
        <v>105.32</v>
      </c>
      <c r="O273" s="33">
        <v>102.02</v>
      </c>
      <c r="P273" s="33">
        <v>21.86</v>
      </c>
      <c r="Q273" s="33">
        <v>21.76</v>
      </c>
      <c r="R273" s="33">
        <v>1.359</v>
      </c>
      <c r="S273" s="33">
        <v>1.72</v>
      </c>
      <c r="T273" s="33">
        <v>1.89</v>
      </c>
      <c r="U273" s="33">
        <v>2.899</v>
      </c>
      <c r="V273" s="33">
        <v>3.1219999999999999</v>
      </c>
      <c r="W273" s="33">
        <v>3.1850000000000001</v>
      </c>
      <c r="X273" s="33">
        <v>2.2530000000000001</v>
      </c>
      <c r="Y273" s="33">
        <v>3.5950000000000002</v>
      </c>
      <c r="Z273" s="33">
        <v>9.4550000000000001</v>
      </c>
      <c r="AA273" s="33">
        <v>3.28</v>
      </c>
      <c r="AB273" s="33">
        <v>3.26</v>
      </c>
      <c r="AC273" s="33">
        <v>3.13</v>
      </c>
      <c r="AD273" s="33">
        <v>1.4</v>
      </c>
      <c r="AE273" s="33">
        <v>2.3199999999999998</v>
      </c>
    </row>
    <row r="274" spans="2:31">
      <c r="B274" s="31">
        <v>44679</v>
      </c>
      <c r="C274" s="33">
        <v>1263.0999999999999</v>
      </c>
      <c r="D274" s="33">
        <v>982.92</v>
      </c>
      <c r="E274" s="33">
        <v>1332.7</v>
      </c>
      <c r="F274" s="33">
        <v>191.67</v>
      </c>
      <c r="G274" s="33">
        <v>53238</v>
      </c>
      <c r="H274" s="33">
        <v>121883</v>
      </c>
      <c r="I274" s="33">
        <v>37891</v>
      </c>
      <c r="J274" s="33">
        <v>914</v>
      </c>
      <c r="K274" s="33">
        <v>201.39</v>
      </c>
      <c r="L274" s="33">
        <v>277.39</v>
      </c>
      <c r="M274" s="33">
        <v>102.83</v>
      </c>
      <c r="N274" s="33">
        <v>107.59</v>
      </c>
      <c r="O274" s="33">
        <v>105.36</v>
      </c>
      <c r="P274" s="33">
        <v>21.86</v>
      </c>
      <c r="Q274" s="33">
        <v>21.76</v>
      </c>
      <c r="R274" s="33">
        <v>1.347</v>
      </c>
      <c r="S274" s="33">
        <v>1.72</v>
      </c>
      <c r="T274" s="33">
        <v>1.89</v>
      </c>
      <c r="U274" s="33">
        <v>2.9249999999999998</v>
      </c>
      <c r="V274" s="33">
        <v>3.1349999999999998</v>
      </c>
      <c r="W274" s="33">
        <v>3.1659999999999999</v>
      </c>
      <c r="X274" s="33">
        <v>2.2330000000000001</v>
      </c>
      <c r="Y274" s="33">
        <v>3.6360000000000001</v>
      </c>
      <c r="Z274" s="33">
        <v>9.4849999999999994</v>
      </c>
      <c r="AA274" s="33">
        <v>2.98</v>
      </c>
      <c r="AB274" s="33">
        <v>2.98</v>
      </c>
      <c r="AC274" s="33">
        <v>2.87</v>
      </c>
      <c r="AD274" s="33">
        <v>1.44</v>
      </c>
      <c r="AE274" s="33">
        <v>2.34</v>
      </c>
    </row>
    <row r="275" spans="2:31">
      <c r="B275" s="31">
        <v>44680</v>
      </c>
      <c r="C275" s="33">
        <v>1269.4000000000001</v>
      </c>
      <c r="D275" s="33">
        <v>970.16</v>
      </c>
      <c r="E275" s="33">
        <v>1332.74</v>
      </c>
      <c r="F275" s="33">
        <v>192.03</v>
      </c>
      <c r="G275" s="33" t="e">
        <v>#N/A</v>
      </c>
      <c r="H275" s="33" t="e">
        <v>#N/A</v>
      </c>
      <c r="I275" s="33" t="e">
        <v>#N/A</v>
      </c>
      <c r="J275" s="33" t="e">
        <v>#N/A</v>
      </c>
      <c r="K275" s="33">
        <v>202.45</v>
      </c>
      <c r="L275" s="33">
        <v>273.61</v>
      </c>
      <c r="M275" s="33">
        <v>105.37</v>
      </c>
      <c r="N275" s="33">
        <v>109.34</v>
      </c>
      <c r="O275" s="33">
        <v>104.69</v>
      </c>
      <c r="P275" s="33">
        <v>21.86</v>
      </c>
      <c r="Q275" s="33">
        <v>21.76</v>
      </c>
      <c r="R275" s="33">
        <v>1.53</v>
      </c>
      <c r="S275" s="33">
        <v>1.72</v>
      </c>
      <c r="T275" s="33">
        <v>1.89</v>
      </c>
      <c r="U275" s="33">
        <v>2.9580000000000002</v>
      </c>
      <c r="V275" s="33">
        <v>3.1720000000000002</v>
      </c>
      <c r="W275" s="33">
        <v>3.242</v>
      </c>
      <c r="X275" s="33">
        <v>2.262</v>
      </c>
      <c r="Y275" s="33">
        <v>3.68</v>
      </c>
      <c r="Z275" s="33">
        <v>9.52</v>
      </c>
      <c r="AA275" s="33">
        <v>3.04</v>
      </c>
      <c r="AB275" s="33">
        <v>3.04</v>
      </c>
      <c r="AC275" s="33">
        <v>2.94</v>
      </c>
      <c r="AD275" s="33">
        <v>1.54</v>
      </c>
      <c r="AE275" s="33">
        <v>2.4</v>
      </c>
    </row>
    <row r="276" spans="2:31">
      <c r="B276" s="31">
        <v>44683</v>
      </c>
      <c r="C276" s="33">
        <v>1265.4000000000001</v>
      </c>
      <c r="D276" s="33">
        <v>973.35</v>
      </c>
      <c r="E276" s="33">
        <v>1334.74</v>
      </c>
      <c r="F276" s="33">
        <v>189.91</v>
      </c>
      <c r="G276" s="33" t="e">
        <v>#N/A</v>
      </c>
      <c r="H276" s="33" t="e">
        <v>#N/A</v>
      </c>
      <c r="I276" s="33" t="e">
        <v>#N/A</v>
      </c>
      <c r="J276" s="33" t="e">
        <v>#N/A</v>
      </c>
      <c r="K276" s="33">
        <v>200.34</v>
      </c>
      <c r="L276" s="33">
        <v>242.7</v>
      </c>
      <c r="M276" s="33">
        <v>105.37</v>
      </c>
      <c r="N276" s="33">
        <v>107.58</v>
      </c>
      <c r="O276" s="33">
        <v>105.17</v>
      </c>
      <c r="P276" s="33">
        <v>18.23</v>
      </c>
      <c r="Q276" s="33">
        <v>16.98</v>
      </c>
      <c r="R276" s="33">
        <v>1.454</v>
      </c>
      <c r="S276" s="33">
        <v>1.72</v>
      </c>
      <c r="T276" s="33">
        <v>1.89</v>
      </c>
      <c r="U276" s="33">
        <v>3.0859999999999999</v>
      </c>
      <c r="V276" s="33">
        <v>3.3109999999999999</v>
      </c>
      <c r="W276" s="33">
        <v>3.38</v>
      </c>
      <c r="X276" s="33">
        <v>2.31</v>
      </c>
      <c r="Y276" s="33">
        <v>3.794</v>
      </c>
      <c r="Z276" s="33">
        <v>9.6329999999999991</v>
      </c>
      <c r="AA276" s="33">
        <v>3.18</v>
      </c>
      <c r="AB276" s="33">
        <v>3.19</v>
      </c>
      <c r="AC276" s="33">
        <v>3.09</v>
      </c>
      <c r="AD276" s="33">
        <v>1.62</v>
      </c>
      <c r="AE276" s="33">
        <v>2.52</v>
      </c>
    </row>
    <row r="277" spans="2:31">
      <c r="B277" s="31">
        <v>44684</v>
      </c>
      <c r="C277" s="33">
        <v>1265.8</v>
      </c>
      <c r="D277" s="33">
        <v>972.23</v>
      </c>
      <c r="E277" s="33">
        <v>1330.1</v>
      </c>
      <c r="F277" s="33">
        <v>189.55</v>
      </c>
      <c r="G277" s="33">
        <v>53172</v>
      </c>
      <c r="H277" s="33">
        <v>132759</v>
      </c>
      <c r="I277" s="33">
        <v>37581</v>
      </c>
      <c r="J277" s="33">
        <v>1101</v>
      </c>
      <c r="K277" s="33">
        <v>133.68</v>
      </c>
      <c r="L277" s="33">
        <v>254.69</v>
      </c>
      <c r="M277" s="33">
        <v>105.37</v>
      </c>
      <c r="N277" s="33">
        <v>104.97</v>
      </c>
      <c r="O277" s="33">
        <v>102.41</v>
      </c>
      <c r="P277" s="33">
        <v>18.23</v>
      </c>
      <c r="Q277" s="33">
        <v>16.98</v>
      </c>
      <c r="R277" s="33">
        <v>1.4419999999999999</v>
      </c>
      <c r="S277" s="33">
        <v>1.72</v>
      </c>
      <c r="T277" s="33">
        <v>1.89</v>
      </c>
      <c r="U277" s="33">
        <v>3.1389999999999998</v>
      </c>
      <c r="V277" s="33">
        <v>3.3530000000000002</v>
      </c>
      <c r="W277" s="33">
        <v>3.4060000000000001</v>
      </c>
      <c r="X277" s="33">
        <v>2.3210000000000002</v>
      </c>
      <c r="Y277" s="33">
        <v>3.855</v>
      </c>
      <c r="Z277" s="33">
        <v>9.6869999999999994</v>
      </c>
      <c r="AA277" s="33">
        <v>3.24</v>
      </c>
      <c r="AB277" s="33">
        <v>3.23</v>
      </c>
      <c r="AC277" s="33">
        <v>3.11</v>
      </c>
      <c r="AD277" s="33">
        <v>1.59</v>
      </c>
      <c r="AE277" s="33">
        <v>2.54</v>
      </c>
    </row>
    <row r="278" spans="2:31">
      <c r="B278" s="31">
        <v>44685</v>
      </c>
      <c r="C278" s="33">
        <v>1265.7</v>
      </c>
      <c r="D278" s="33">
        <v>972.75</v>
      </c>
      <c r="E278" s="33">
        <v>1331.9</v>
      </c>
      <c r="F278" s="33">
        <v>189.51</v>
      </c>
      <c r="G278" s="33" t="e">
        <v>#N/A</v>
      </c>
      <c r="H278" s="33" t="e">
        <v>#N/A</v>
      </c>
      <c r="I278" s="33" t="e">
        <v>#N/A</v>
      </c>
      <c r="J278" s="33" t="e">
        <v>#N/A</v>
      </c>
      <c r="K278" s="33">
        <v>139.88999999999999</v>
      </c>
      <c r="L278" s="33">
        <v>208.77</v>
      </c>
      <c r="M278" s="33">
        <v>104.7</v>
      </c>
      <c r="N278" s="33">
        <v>110.14</v>
      </c>
      <c r="O278" s="33">
        <v>107.81</v>
      </c>
      <c r="P278" s="33">
        <v>18.23</v>
      </c>
      <c r="Q278" s="33">
        <v>16.98</v>
      </c>
      <c r="R278" s="33">
        <v>1.4490000000000001</v>
      </c>
      <c r="S278" s="33">
        <v>1.72</v>
      </c>
      <c r="T278" s="33">
        <v>1.89</v>
      </c>
      <c r="U278" s="33">
        <v>3.1779999999999999</v>
      </c>
      <c r="V278" s="33">
        <v>3.3929999999999998</v>
      </c>
      <c r="W278" s="33">
        <v>3.4340000000000002</v>
      </c>
      <c r="X278" s="33">
        <v>2.335</v>
      </c>
      <c r="Y278" s="33">
        <v>3.887</v>
      </c>
      <c r="Z278" s="33">
        <v>9.7230000000000008</v>
      </c>
      <c r="AA278" s="33">
        <v>3.29</v>
      </c>
      <c r="AB278" s="33">
        <v>3.26</v>
      </c>
      <c r="AC278" s="33">
        <v>3.13</v>
      </c>
      <c r="AD278" s="33">
        <v>1.68</v>
      </c>
      <c r="AE278" s="33">
        <v>2.62</v>
      </c>
    </row>
    <row r="279" spans="2:31">
      <c r="B279" s="31">
        <v>44686</v>
      </c>
      <c r="C279" s="33">
        <v>1261.8</v>
      </c>
      <c r="D279" s="33">
        <v>968.94</v>
      </c>
      <c r="E279" s="33">
        <v>1330</v>
      </c>
      <c r="F279" s="33">
        <v>189.72</v>
      </c>
      <c r="G279" s="33" t="e">
        <v>#N/A</v>
      </c>
      <c r="H279" s="33" t="e">
        <v>#N/A</v>
      </c>
      <c r="I279" s="33" t="e">
        <v>#N/A</v>
      </c>
      <c r="J279" s="33" t="e">
        <v>#N/A</v>
      </c>
      <c r="K279" s="33">
        <v>137.91</v>
      </c>
      <c r="L279" s="33">
        <v>215.62</v>
      </c>
      <c r="M279" s="33">
        <v>106.66</v>
      </c>
      <c r="N279" s="33">
        <v>110.9</v>
      </c>
      <c r="O279" s="33">
        <v>108.26</v>
      </c>
      <c r="P279" s="33">
        <v>18.23</v>
      </c>
      <c r="Q279" s="33">
        <v>16.98</v>
      </c>
      <c r="R279" s="33">
        <v>1.385</v>
      </c>
      <c r="S279" s="33">
        <v>1.72</v>
      </c>
      <c r="T279" s="33">
        <v>1.89</v>
      </c>
      <c r="U279" s="33">
        <v>2.83</v>
      </c>
      <c r="V279" s="33">
        <v>3.085</v>
      </c>
      <c r="W279" s="33">
        <v>3.19</v>
      </c>
      <c r="X279" s="33">
        <v>2.25</v>
      </c>
      <c r="Y279" s="33">
        <v>3.5840000000000001</v>
      </c>
      <c r="Z279" s="33">
        <v>9.4369999999999994</v>
      </c>
      <c r="AA279" s="33">
        <v>3.89</v>
      </c>
      <c r="AB279" s="33">
        <v>2.94</v>
      </c>
      <c r="AC279" s="33">
        <v>2.88</v>
      </c>
      <c r="AD279" s="33">
        <v>1.47</v>
      </c>
      <c r="AE279" s="33">
        <v>2.4</v>
      </c>
    </row>
    <row r="280" spans="2:31">
      <c r="B280" s="31">
        <v>44687</v>
      </c>
      <c r="C280" s="33">
        <v>1261.8</v>
      </c>
      <c r="D280" s="33">
        <v>968.94</v>
      </c>
      <c r="E280" s="33">
        <v>1330.13</v>
      </c>
      <c r="F280" s="33">
        <v>189.72</v>
      </c>
      <c r="G280" s="33" t="e">
        <v>#N/A</v>
      </c>
      <c r="H280" s="33" t="e">
        <v>#N/A</v>
      </c>
      <c r="I280" s="33" t="e">
        <v>#N/A</v>
      </c>
      <c r="J280" s="33" t="e">
        <v>#N/A</v>
      </c>
      <c r="K280" s="33">
        <v>138.80000000000001</v>
      </c>
      <c r="L280" s="33">
        <v>284.37</v>
      </c>
      <c r="M280" s="33">
        <v>112.39</v>
      </c>
      <c r="N280" s="33">
        <v>109.77</v>
      </c>
      <c r="O280" s="33">
        <v>107.82</v>
      </c>
      <c r="P280" s="33">
        <v>18.23</v>
      </c>
      <c r="Q280" s="33">
        <v>16.98</v>
      </c>
      <c r="R280" s="33">
        <v>1.415</v>
      </c>
      <c r="S280" s="33">
        <v>1.72</v>
      </c>
      <c r="T280" s="33">
        <v>1.89</v>
      </c>
      <c r="U280" s="33">
        <v>3.1459999999999999</v>
      </c>
      <c r="V280" s="33">
        <v>3.3690000000000002</v>
      </c>
      <c r="W280" s="33">
        <v>3.431</v>
      </c>
      <c r="X280" s="33">
        <v>2.3380000000000001</v>
      </c>
      <c r="Y280" s="33">
        <v>3.8730000000000002</v>
      </c>
      <c r="Z280" s="33">
        <v>9.7189999999999994</v>
      </c>
      <c r="AA280" s="33">
        <v>3.25</v>
      </c>
      <c r="AB280" s="33">
        <v>3.25</v>
      </c>
      <c r="AC280" s="33">
        <v>3.14</v>
      </c>
      <c r="AD280" s="33">
        <v>1.67</v>
      </c>
      <c r="AE280" s="33">
        <v>2.63</v>
      </c>
    </row>
    <row r="281" spans="2:31">
      <c r="B281" s="31">
        <v>44690</v>
      </c>
      <c r="C281" s="33">
        <v>1272.7</v>
      </c>
      <c r="D281" s="33">
        <v>973.87</v>
      </c>
      <c r="E281" s="33">
        <v>1340.92</v>
      </c>
      <c r="F281" s="33">
        <v>189.74</v>
      </c>
      <c r="G281" s="33" t="e">
        <v>#N/A</v>
      </c>
      <c r="H281" s="33" t="e">
        <v>#N/A</v>
      </c>
      <c r="I281" s="33" t="e">
        <v>#N/A</v>
      </c>
      <c r="J281" s="33" t="e">
        <v>#N/A</v>
      </c>
      <c r="K281" s="33">
        <v>139.96</v>
      </c>
      <c r="L281" s="33">
        <v>238.97</v>
      </c>
      <c r="M281" s="33">
        <v>105.94</v>
      </c>
      <c r="N281" s="33">
        <v>103.09</v>
      </c>
      <c r="O281" s="33">
        <v>107.99</v>
      </c>
      <c r="P281" s="33">
        <v>18.23</v>
      </c>
      <c r="Q281" s="33">
        <v>16.98</v>
      </c>
      <c r="R281" s="33">
        <v>1.34</v>
      </c>
      <c r="S281" s="33">
        <v>1.72</v>
      </c>
      <c r="T281" s="33">
        <v>1.89</v>
      </c>
      <c r="U281" s="33">
        <v>3.0619999999999998</v>
      </c>
      <c r="V281" s="33">
        <v>3.319</v>
      </c>
      <c r="W281" s="33">
        <v>3.4140000000000001</v>
      </c>
      <c r="X281" s="33">
        <v>2.319</v>
      </c>
      <c r="Y281" s="33">
        <v>3.8</v>
      </c>
      <c r="Z281" s="33">
        <v>9.641</v>
      </c>
      <c r="AA281" s="33">
        <v>3.18</v>
      </c>
      <c r="AB281" s="33">
        <v>3.21</v>
      </c>
      <c r="AC281" s="33">
        <v>3.14</v>
      </c>
      <c r="AD281" s="33">
        <v>1.66</v>
      </c>
      <c r="AE281" s="33">
        <v>2.61</v>
      </c>
    </row>
    <row r="282" spans="2:31">
      <c r="B282" s="31">
        <v>44691</v>
      </c>
      <c r="C282" s="33">
        <v>1261.8</v>
      </c>
      <c r="D282" s="33">
        <v>968.94</v>
      </c>
      <c r="E282" s="33">
        <v>1330</v>
      </c>
      <c r="F282" s="33">
        <v>189.72</v>
      </c>
      <c r="G282" s="33" t="e">
        <v>#N/A</v>
      </c>
      <c r="H282" s="33" t="e">
        <v>#N/A</v>
      </c>
      <c r="I282" s="33" t="e">
        <v>#N/A</v>
      </c>
      <c r="J282" s="33" t="e">
        <v>#N/A</v>
      </c>
      <c r="K282" s="33">
        <v>137.91</v>
      </c>
      <c r="L282" s="33">
        <v>215.62</v>
      </c>
      <c r="M282" s="33">
        <v>106.66</v>
      </c>
      <c r="N282" s="33">
        <v>110.9</v>
      </c>
      <c r="O282" s="33">
        <v>108.26</v>
      </c>
      <c r="P282" s="33">
        <v>18.23</v>
      </c>
      <c r="Q282" s="33">
        <v>16.98</v>
      </c>
      <c r="R282" s="33">
        <v>1.385</v>
      </c>
      <c r="S282" s="33">
        <v>1.72</v>
      </c>
      <c r="T282" s="33">
        <v>1.89</v>
      </c>
      <c r="U282" s="33">
        <v>2.83</v>
      </c>
      <c r="V282" s="33">
        <v>3.085</v>
      </c>
      <c r="W282" s="33">
        <v>3.19</v>
      </c>
      <c r="X282" s="33">
        <v>2.25</v>
      </c>
      <c r="Y282" s="33">
        <v>3.5840000000000001</v>
      </c>
      <c r="Z282" s="33">
        <v>9.4369999999999994</v>
      </c>
      <c r="AA282" s="33">
        <v>3.89</v>
      </c>
      <c r="AB282" s="33">
        <v>2.94</v>
      </c>
      <c r="AC282" s="33">
        <v>2.88</v>
      </c>
      <c r="AD282" s="33">
        <v>1.6</v>
      </c>
      <c r="AE282" s="33">
        <v>2.4</v>
      </c>
    </row>
    <row r="283" spans="2:31">
      <c r="B283" s="31">
        <v>44692</v>
      </c>
      <c r="C283" s="33">
        <v>1275.5</v>
      </c>
      <c r="D283" s="33">
        <v>978.48</v>
      </c>
      <c r="E283" s="33">
        <v>1343.55</v>
      </c>
      <c r="F283" s="33">
        <v>189.34</v>
      </c>
      <c r="G283" s="33" t="e">
        <v>#N/A</v>
      </c>
      <c r="H283" s="33" t="e">
        <v>#N/A</v>
      </c>
      <c r="I283" s="33" t="e">
        <v>#N/A</v>
      </c>
      <c r="J283" s="33" t="e">
        <v>#N/A</v>
      </c>
      <c r="K283" s="33">
        <v>140.99</v>
      </c>
      <c r="L283" s="33">
        <v>266.75</v>
      </c>
      <c r="M283" s="33">
        <v>102.94</v>
      </c>
      <c r="N283" s="33">
        <v>107.45</v>
      </c>
      <c r="O283" s="33">
        <v>106.13</v>
      </c>
      <c r="P283" s="33">
        <v>18.23</v>
      </c>
      <c r="Q283" s="33">
        <v>16.98</v>
      </c>
      <c r="R283" s="33">
        <v>1.478</v>
      </c>
      <c r="S283" s="33">
        <v>1.72</v>
      </c>
      <c r="T283" s="33">
        <v>1.9</v>
      </c>
      <c r="U283" s="33">
        <v>2.9</v>
      </c>
      <c r="V283" s="33">
        <v>3.16</v>
      </c>
      <c r="W283" s="33">
        <v>3.2690000000000001</v>
      </c>
      <c r="X283" s="33">
        <v>2.254</v>
      </c>
      <c r="Y283" s="33">
        <v>3.657</v>
      </c>
      <c r="Z283" s="33">
        <v>9.5429999999999993</v>
      </c>
      <c r="AA283" s="33">
        <v>3.02</v>
      </c>
      <c r="AB283" s="33">
        <v>3.06</v>
      </c>
      <c r="AC283" s="33">
        <v>2.99</v>
      </c>
      <c r="AD283" s="33">
        <v>1.72</v>
      </c>
      <c r="AE283" s="33">
        <v>2.59</v>
      </c>
    </row>
    <row r="284" spans="2:31">
      <c r="B284" s="31">
        <v>44693</v>
      </c>
      <c r="C284" s="33">
        <v>1277</v>
      </c>
      <c r="D284" s="33">
        <v>982.95</v>
      </c>
      <c r="E284" s="33">
        <v>1343.02</v>
      </c>
      <c r="F284" s="33">
        <v>189.27</v>
      </c>
      <c r="G284" s="33">
        <v>51710</v>
      </c>
      <c r="H284" s="33">
        <v>53127</v>
      </c>
      <c r="I284" s="33">
        <v>38749</v>
      </c>
      <c r="J284" s="33">
        <v>711</v>
      </c>
      <c r="K284" s="33">
        <v>142.63999999999999</v>
      </c>
      <c r="L284" s="33">
        <v>266.75</v>
      </c>
      <c r="M284" s="33">
        <v>102.81</v>
      </c>
      <c r="N284" s="33">
        <v>107.45</v>
      </c>
      <c r="O284" s="33">
        <v>106.13</v>
      </c>
      <c r="P284" s="33">
        <v>18.23</v>
      </c>
      <c r="Q284" s="33">
        <v>16.98</v>
      </c>
      <c r="R284" s="33">
        <v>1.4239999999999999</v>
      </c>
      <c r="S284" s="33">
        <v>1.72</v>
      </c>
      <c r="T284" s="33">
        <v>1.9</v>
      </c>
      <c r="U284" s="33">
        <v>2.9</v>
      </c>
      <c r="V284" s="33">
        <v>3.0979999999999999</v>
      </c>
      <c r="W284" s="33">
        <v>3.169</v>
      </c>
      <c r="X284" s="33">
        <v>2.2789999999999999</v>
      </c>
      <c r="Y284" s="33">
        <v>3.657</v>
      </c>
      <c r="Z284" s="33">
        <v>9.5060000000000002</v>
      </c>
      <c r="AA284" s="33">
        <v>2.97</v>
      </c>
      <c r="AB284" s="33">
        <v>2.99</v>
      </c>
      <c r="AC284" s="33">
        <v>2.88</v>
      </c>
      <c r="AD284" s="33">
        <v>1.66</v>
      </c>
      <c r="AE284" s="33">
        <v>2.46</v>
      </c>
    </row>
    <row r="285" spans="2:31">
      <c r="B285" s="31">
        <v>44694</v>
      </c>
      <c r="C285" s="33">
        <v>1286.4000000000001</v>
      </c>
      <c r="D285" s="33">
        <v>1000.58</v>
      </c>
      <c r="E285" s="33">
        <v>1335.35</v>
      </c>
      <c r="F285" s="33">
        <v>189.87</v>
      </c>
      <c r="G285" s="33" t="e">
        <v>#N/A</v>
      </c>
      <c r="H285" s="33" t="e">
        <v>#N/A</v>
      </c>
      <c r="I285" s="33" t="e">
        <v>#N/A</v>
      </c>
      <c r="J285" s="33" t="e">
        <v>#N/A</v>
      </c>
      <c r="K285" s="33">
        <v>142.47999999999999</v>
      </c>
      <c r="L285" s="33">
        <v>319.04000000000002</v>
      </c>
      <c r="M285" s="33">
        <v>106.65</v>
      </c>
      <c r="N285" s="33">
        <v>111.55</v>
      </c>
      <c r="O285" s="33">
        <v>110.49</v>
      </c>
      <c r="P285" s="33">
        <v>18.23</v>
      </c>
      <c r="Q285" s="33">
        <v>16.98</v>
      </c>
      <c r="R285" s="33">
        <v>1.399</v>
      </c>
      <c r="S285" s="33">
        <v>1.72</v>
      </c>
      <c r="T285" s="33">
        <v>1.9</v>
      </c>
      <c r="U285" s="33">
        <v>2.911</v>
      </c>
      <c r="V285" s="33">
        <v>2.99</v>
      </c>
      <c r="W285" s="33">
        <v>3.2210000000000001</v>
      </c>
      <c r="X285" s="33">
        <v>2.2909999999999999</v>
      </c>
      <c r="Y285" s="33">
        <v>3.673</v>
      </c>
      <c r="Z285" s="33">
        <v>9.5169999999999995</v>
      </c>
      <c r="AA285" s="33">
        <v>3</v>
      </c>
      <c r="AB285" s="33">
        <v>3.02</v>
      </c>
      <c r="AC285" s="33">
        <v>2.93</v>
      </c>
      <c r="AD285" s="33">
        <v>1.63</v>
      </c>
      <c r="AE285" s="33">
        <v>2.4</v>
      </c>
    </row>
    <row r="286" spans="2:31">
      <c r="B286" s="31">
        <v>44697</v>
      </c>
      <c r="C286" s="33">
        <v>1286</v>
      </c>
      <c r="D286" s="33">
        <v>993.86</v>
      </c>
      <c r="E286" s="33">
        <v>1337.7</v>
      </c>
      <c r="F286" s="33">
        <v>188.43</v>
      </c>
      <c r="G286" s="33" t="e">
        <v>#N/A</v>
      </c>
      <c r="H286" s="33" t="e">
        <v>#N/A</v>
      </c>
      <c r="I286" s="33" t="e">
        <v>#N/A</v>
      </c>
      <c r="J286" s="33" t="e">
        <v>#N/A</v>
      </c>
      <c r="K286" s="33">
        <v>140.87</v>
      </c>
      <c r="L286" s="33">
        <v>345</v>
      </c>
      <c r="M286" s="33">
        <v>106.66</v>
      </c>
      <c r="N286" s="33">
        <v>114.24</v>
      </c>
      <c r="O286" s="33">
        <v>114.2</v>
      </c>
      <c r="P286" s="33">
        <v>18.23</v>
      </c>
      <c r="Q286" s="33">
        <v>16.98</v>
      </c>
      <c r="R286" s="33">
        <v>1.399</v>
      </c>
      <c r="S286" s="33">
        <v>1.72</v>
      </c>
      <c r="T286" s="33">
        <v>1.91</v>
      </c>
      <c r="U286" s="33">
        <v>3.0459999999999998</v>
      </c>
      <c r="V286" s="33">
        <v>3.2549999999999999</v>
      </c>
      <c r="W286" s="33">
        <v>3.2770000000000001</v>
      </c>
      <c r="X286" s="33">
        <v>2.3580000000000001</v>
      </c>
      <c r="Y286" s="33">
        <v>3.7810000000000001</v>
      </c>
      <c r="Z286" s="33">
        <v>9.6270000000000007</v>
      </c>
      <c r="AA286" s="33">
        <v>3.08</v>
      </c>
      <c r="AB286" s="33">
        <v>3.01</v>
      </c>
      <c r="AC286" s="33">
        <v>2.96</v>
      </c>
      <c r="AD286" s="33">
        <v>1.68</v>
      </c>
      <c r="AE286" s="33">
        <v>2.44</v>
      </c>
    </row>
    <row r="287" spans="2:31">
      <c r="B287" s="31">
        <v>44698</v>
      </c>
      <c r="C287" s="33">
        <v>1281.5999999999999</v>
      </c>
      <c r="D287" s="33">
        <v>993.3</v>
      </c>
      <c r="E287" s="33">
        <v>1374.8</v>
      </c>
      <c r="F287" s="33">
        <v>188.53</v>
      </c>
      <c r="G287" s="33">
        <v>52036</v>
      </c>
      <c r="H287" s="33">
        <v>116891</v>
      </c>
      <c r="I287" s="33">
        <v>14168</v>
      </c>
      <c r="J287" s="33">
        <v>2464</v>
      </c>
      <c r="K287" s="33">
        <v>142.22999999999999</v>
      </c>
      <c r="L287" s="33">
        <v>287.26</v>
      </c>
      <c r="M287" s="33">
        <v>110.88</v>
      </c>
      <c r="N287" s="33">
        <v>111.93</v>
      </c>
      <c r="O287" s="33">
        <v>112.4</v>
      </c>
      <c r="P287" s="33">
        <v>18.23</v>
      </c>
      <c r="Q287" s="33">
        <v>16.98</v>
      </c>
      <c r="R287" s="33">
        <v>1.399</v>
      </c>
      <c r="S287" s="33">
        <v>1.72</v>
      </c>
      <c r="T287" s="33">
        <v>1.92</v>
      </c>
      <c r="U287" s="33">
        <v>3.0310000000000001</v>
      </c>
      <c r="V287" s="33">
        <v>3.32</v>
      </c>
      <c r="W287" s="33">
        <v>3.2869999999999999</v>
      </c>
      <c r="X287" s="33">
        <v>2.367</v>
      </c>
      <c r="Y287" s="33">
        <v>3.7839999999999998</v>
      </c>
      <c r="Z287" s="33">
        <v>9.6259999999999994</v>
      </c>
      <c r="AA287" s="33">
        <v>2.08</v>
      </c>
      <c r="AB287" s="33">
        <v>3.09</v>
      </c>
      <c r="AC287" s="33">
        <v>2.98</v>
      </c>
      <c r="AD287" s="33">
        <v>1.72</v>
      </c>
      <c r="AE287" s="33">
        <v>2.42</v>
      </c>
    </row>
    <row r="288" spans="2:31">
      <c r="B288" s="31">
        <v>44699</v>
      </c>
      <c r="C288" s="33">
        <v>1269.3</v>
      </c>
      <c r="D288" s="33">
        <v>986.67</v>
      </c>
      <c r="E288" s="33">
        <v>1347.25</v>
      </c>
      <c r="F288" s="33">
        <v>188.28</v>
      </c>
      <c r="G288" s="33" t="e">
        <v>#N/A</v>
      </c>
      <c r="H288" s="33" t="e">
        <v>#N/A</v>
      </c>
      <c r="I288" s="33" t="e">
        <v>#N/A</v>
      </c>
      <c r="J288" s="33" t="e">
        <v>#N/A</v>
      </c>
      <c r="K288" s="33">
        <v>143.06</v>
      </c>
      <c r="L288" s="33">
        <v>306.82</v>
      </c>
      <c r="M288" s="33">
        <v>109.79</v>
      </c>
      <c r="N288" s="33">
        <v>109.11</v>
      </c>
      <c r="O288" s="33">
        <v>109.59</v>
      </c>
      <c r="P288" s="33">
        <v>18.23</v>
      </c>
      <c r="Q288" s="33">
        <v>16.98</v>
      </c>
      <c r="R288" s="33">
        <v>1.399</v>
      </c>
      <c r="S288" s="33">
        <v>1.72</v>
      </c>
      <c r="T288" s="33">
        <v>1.92</v>
      </c>
      <c r="U288" s="33">
        <v>3.069</v>
      </c>
      <c r="V288" s="33">
        <v>3.2690000000000001</v>
      </c>
      <c r="W288" s="33">
        <v>3.32</v>
      </c>
      <c r="X288" s="33">
        <v>2.3980000000000001</v>
      </c>
      <c r="Y288" s="33">
        <v>3.8319999999999999</v>
      </c>
      <c r="Z288" s="33">
        <v>9.6750000000000007</v>
      </c>
      <c r="AA288" s="33">
        <v>3.11</v>
      </c>
      <c r="AB288" s="33">
        <v>3.13</v>
      </c>
      <c r="AC288" s="33">
        <v>3.04</v>
      </c>
      <c r="AD288" s="33">
        <v>1.81</v>
      </c>
      <c r="AE288" s="33">
        <v>2.5099999999999998</v>
      </c>
    </row>
    <row r="289" spans="2:31">
      <c r="B289" s="31">
        <v>44700</v>
      </c>
      <c r="C289" s="33">
        <v>1269.5</v>
      </c>
      <c r="D289" s="33">
        <v>988.98</v>
      </c>
      <c r="E289" s="33">
        <v>1329.21</v>
      </c>
      <c r="F289" s="33">
        <v>187.94</v>
      </c>
      <c r="G289" s="33">
        <v>53233</v>
      </c>
      <c r="H289" s="33">
        <v>168046</v>
      </c>
      <c r="I289" s="33">
        <v>34074</v>
      </c>
      <c r="J289" s="33">
        <v>3824</v>
      </c>
      <c r="K289" s="33">
        <v>142.87</v>
      </c>
      <c r="L289" s="33">
        <v>313.3</v>
      </c>
      <c r="M289" s="33">
        <v>105.52</v>
      </c>
      <c r="N289" s="33">
        <v>112.04</v>
      </c>
      <c r="O289" s="33">
        <v>112.21</v>
      </c>
      <c r="P289" s="33">
        <v>18.23</v>
      </c>
      <c r="Q289" s="33">
        <v>16.98</v>
      </c>
      <c r="R289" s="33">
        <v>1.49</v>
      </c>
      <c r="S289" s="33">
        <v>1.72</v>
      </c>
      <c r="T289" s="33">
        <v>1.92</v>
      </c>
      <c r="U289" s="33">
        <v>3.0449999999999999</v>
      </c>
      <c r="V289" s="33">
        <v>3.0459999999999998</v>
      </c>
      <c r="W289" s="33">
        <v>3.2509999999999999</v>
      </c>
      <c r="X289" s="33">
        <v>2.4049999999999998</v>
      </c>
      <c r="Y289" s="33">
        <v>3.3069999999999999</v>
      </c>
      <c r="Z289" s="33">
        <v>9.6669999999999998</v>
      </c>
      <c r="AA289" s="33">
        <v>3.1</v>
      </c>
      <c r="AB289" s="33">
        <v>3.13</v>
      </c>
      <c r="AC289" s="33">
        <v>3.06</v>
      </c>
      <c r="AD289" s="33">
        <v>1.85</v>
      </c>
      <c r="AE289" s="33">
        <v>2.4700000000000002</v>
      </c>
    </row>
    <row r="290" spans="2:31">
      <c r="B290" s="31">
        <v>44701</v>
      </c>
      <c r="C290" s="33">
        <v>1274.5999999999999</v>
      </c>
      <c r="D290" s="33">
        <v>997.61</v>
      </c>
      <c r="E290" s="33">
        <v>1348.59</v>
      </c>
      <c r="F290" s="33">
        <v>188.13</v>
      </c>
      <c r="G290" s="33" t="e">
        <v>#N/A</v>
      </c>
      <c r="H290" s="33" t="e">
        <v>#N/A</v>
      </c>
      <c r="I290" s="33" t="e">
        <v>#N/A</v>
      </c>
      <c r="J290" s="33" t="e">
        <v>#N/A</v>
      </c>
      <c r="K290" s="33">
        <v>140.72</v>
      </c>
      <c r="L290" s="33">
        <v>340.69</v>
      </c>
      <c r="M290" s="33">
        <v>108.07</v>
      </c>
      <c r="N290" s="33">
        <v>112.55</v>
      </c>
      <c r="O290" s="33">
        <v>113.23</v>
      </c>
      <c r="P290" s="33">
        <v>18.23</v>
      </c>
      <c r="Q290" s="33">
        <v>16.98</v>
      </c>
      <c r="R290" s="33">
        <v>1.526</v>
      </c>
      <c r="S290" s="33">
        <v>1.72</v>
      </c>
      <c r="T290" s="33">
        <v>1.93</v>
      </c>
      <c r="U290" s="33">
        <v>3.0110000000000001</v>
      </c>
      <c r="V290" s="33">
        <v>3.2029999999999998</v>
      </c>
      <c r="W290" s="33">
        <v>3.2450000000000001</v>
      </c>
      <c r="X290" s="33">
        <v>2.407</v>
      </c>
      <c r="Y290" s="33">
        <v>3.8210000000000002</v>
      </c>
      <c r="Z290" s="33">
        <v>9.6280000000000001</v>
      </c>
      <c r="AA290" s="33">
        <v>3.03</v>
      </c>
      <c r="AB290" s="33">
        <v>3.05</v>
      </c>
      <c r="AC290" s="33">
        <v>2.98</v>
      </c>
      <c r="AD290" s="33">
        <v>1.86</v>
      </c>
      <c r="AE290" s="33">
        <v>2.44</v>
      </c>
    </row>
    <row r="291" spans="2:31">
      <c r="B291" s="31">
        <v>44704</v>
      </c>
      <c r="C291" s="33">
        <v>1269.5</v>
      </c>
      <c r="D291" s="33">
        <v>992.69</v>
      </c>
      <c r="E291" s="33">
        <v>1342.75</v>
      </c>
      <c r="F291" s="33">
        <v>188.93</v>
      </c>
      <c r="G291" s="33" t="e">
        <v>#N/A</v>
      </c>
      <c r="H291" s="33" t="e">
        <v>#N/A</v>
      </c>
      <c r="I291" s="33" t="e">
        <v>#N/A</v>
      </c>
      <c r="J291" s="33" t="e">
        <v>#N/A</v>
      </c>
      <c r="K291" s="33">
        <v>136.4</v>
      </c>
      <c r="L291" s="33">
        <v>289.93</v>
      </c>
      <c r="M291" s="33">
        <v>109.47</v>
      </c>
      <c r="N291" s="33">
        <v>113.42</v>
      </c>
      <c r="O291" s="33">
        <v>110.29</v>
      </c>
      <c r="P291" s="33">
        <v>18.23</v>
      </c>
      <c r="Q291" s="33">
        <v>16.98</v>
      </c>
      <c r="R291" s="33">
        <v>1.5149999999999999</v>
      </c>
      <c r="S291" s="33">
        <v>1.75</v>
      </c>
      <c r="T291" s="33">
        <v>1.93</v>
      </c>
      <c r="U291" s="33">
        <v>3.0110000000000001</v>
      </c>
      <c r="V291" s="33">
        <v>3.2029999999999998</v>
      </c>
      <c r="W291" s="33">
        <v>3.2450000000000001</v>
      </c>
      <c r="X291" s="33">
        <v>2.407</v>
      </c>
      <c r="Y291" s="33">
        <v>3.7839999999999998</v>
      </c>
      <c r="Z291" s="33">
        <v>9.6280000000000001</v>
      </c>
      <c r="AA291" s="33">
        <v>3.03</v>
      </c>
      <c r="AB291" s="33">
        <v>3.05</v>
      </c>
      <c r="AC291" s="33">
        <v>2.98</v>
      </c>
      <c r="AD291" s="33">
        <v>1.86</v>
      </c>
      <c r="AE291" s="33">
        <v>2.44</v>
      </c>
    </row>
    <row r="292" spans="2:31" ht="17.25">
      <c r="B292" s="31">
        <v>44705</v>
      </c>
      <c r="C292" s="33">
        <v>1267.7</v>
      </c>
      <c r="D292" s="76">
        <v>996.87</v>
      </c>
      <c r="E292" s="33">
        <v>1348.61</v>
      </c>
      <c r="F292" s="33">
        <v>188.13</v>
      </c>
      <c r="G292" s="33">
        <v>53394</v>
      </c>
      <c r="H292" s="33">
        <v>140096</v>
      </c>
      <c r="I292" s="33">
        <v>35596</v>
      </c>
      <c r="J292" s="33">
        <v>1133</v>
      </c>
      <c r="K292" s="33">
        <v>140.86000000000001</v>
      </c>
      <c r="L292" s="33">
        <v>308.25</v>
      </c>
      <c r="M292" s="33">
        <v>107.94</v>
      </c>
      <c r="N292" s="33">
        <v>113.56</v>
      </c>
      <c r="O292" s="33">
        <v>109.77</v>
      </c>
      <c r="P292" s="33">
        <v>18.23</v>
      </c>
      <c r="Q292" s="33">
        <v>16.98</v>
      </c>
      <c r="R292" s="33">
        <v>1.5149999999999999</v>
      </c>
      <c r="S292" s="33">
        <v>1.75</v>
      </c>
      <c r="T292" s="33">
        <v>1.94</v>
      </c>
      <c r="U292" s="33">
        <v>3.0179999999999998</v>
      </c>
      <c r="V292" s="33">
        <v>3.2050000000000001</v>
      </c>
      <c r="W292" s="33">
        <v>3.258</v>
      </c>
      <c r="X292" s="33">
        <v>2.4430000000000001</v>
      </c>
      <c r="Y292" s="33">
        <v>3.7959999999999998</v>
      </c>
      <c r="Z292" s="33">
        <v>9.641</v>
      </c>
      <c r="AA292" s="33">
        <v>3.04</v>
      </c>
      <c r="AB292" s="33">
        <v>3.06</v>
      </c>
      <c r="AC292" s="33">
        <v>2.99</v>
      </c>
      <c r="AD292" s="33">
        <v>1.84</v>
      </c>
      <c r="AE292" s="33">
        <v>2.42</v>
      </c>
    </row>
    <row r="293" spans="2:31" ht="17.25">
      <c r="B293" s="31">
        <v>44706</v>
      </c>
      <c r="C293" s="33">
        <v>1264.3</v>
      </c>
      <c r="D293" s="77">
        <v>996.57</v>
      </c>
      <c r="E293" s="33">
        <v>1357.23</v>
      </c>
      <c r="F293" s="33">
        <v>189.48</v>
      </c>
      <c r="G293" s="33" t="e">
        <v>#N/A</v>
      </c>
      <c r="H293" s="33" t="e">
        <v>#N/A</v>
      </c>
      <c r="I293" s="33" t="e">
        <v>#N/A</v>
      </c>
      <c r="J293" s="33" t="e">
        <v>#N/A</v>
      </c>
      <c r="K293" s="33">
        <v>140.19</v>
      </c>
      <c r="L293" s="33">
        <v>293.13</v>
      </c>
      <c r="M293" s="33">
        <v>109.19</v>
      </c>
      <c r="N293" s="33">
        <v>114.03</v>
      </c>
      <c r="O293" s="33">
        <v>110.33</v>
      </c>
      <c r="P293" s="33">
        <v>18.23</v>
      </c>
      <c r="Q293" s="33">
        <v>16.98</v>
      </c>
      <c r="R293" s="33">
        <v>1.4910000000000001</v>
      </c>
      <c r="S293" s="33">
        <v>1.75</v>
      </c>
      <c r="T293" s="33">
        <v>1.94</v>
      </c>
      <c r="U293" s="33">
        <v>2.9460000000000002</v>
      </c>
      <c r="V293" s="33">
        <v>3.1160000000000001</v>
      </c>
      <c r="W293" s="33">
        <v>3.177</v>
      </c>
      <c r="X293" s="33">
        <v>2.4489999999999998</v>
      </c>
      <c r="Y293" s="33">
        <v>3.72</v>
      </c>
      <c r="Z293" s="33">
        <v>9.5660000000000007</v>
      </c>
      <c r="AA293" s="33">
        <v>2.96</v>
      </c>
      <c r="AB293" s="33">
        <v>2.98</v>
      </c>
      <c r="AC293" s="33">
        <v>2.9</v>
      </c>
      <c r="AD293" s="33">
        <v>1.8</v>
      </c>
      <c r="AE293" s="33">
        <v>2.37</v>
      </c>
    </row>
    <row r="294" spans="2:31" ht="17.25">
      <c r="B294" s="31">
        <v>44707</v>
      </c>
      <c r="C294" s="33">
        <v>1263.3</v>
      </c>
      <c r="D294" s="46">
        <v>992.97</v>
      </c>
      <c r="E294" s="33">
        <v>1350.85</v>
      </c>
      <c r="F294" s="33">
        <v>189.29</v>
      </c>
      <c r="G294" s="33">
        <v>53991</v>
      </c>
      <c r="H294" s="33">
        <v>194505</v>
      </c>
      <c r="I294" s="33">
        <v>18692</v>
      </c>
      <c r="J294" s="33">
        <v>2584</v>
      </c>
      <c r="K294" s="33">
        <v>138.79</v>
      </c>
      <c r="L294" s="33">
        <v>245.19</v>
      </c>
      <c r="M294" s="33">
        <v>108.93</v>
      </c>
      <c r="N294" s="33">
        <v>117.4</v>
      </c>
      <c r="O294" s="33">
        <v>114.09</v>
      </c>
      <c r="P294" s="33">
        <v>18.23</v>
      </c>
      <c r="Q294" s="33">
        <v>16.98</v>
      </c>
      <c r="R294" s="33">
        <v>1.6870000000000001</v>
      </c>
      <c r="S294" s="33">
        <v>1.96</v>
      </c>
      <c r="T294" s="33">
        <v>2.1</v>
      </c>
      <c r="U294" s="33">
        <v>2.9550000000000001</v>
      </c>
      <c r="V294" s="33">
        <v>3.149</v>
      </c>
      <c r="W294" s="33">
        <v>3.238</v>
      </c>
      <c r="X294" s="33">
        <v>2.476</v>
      </c>
      <c r="Y294" s="33">
        <v>3.7330000000000001</v>
      </c>
      <c r="Z294" s="33">
        <v>9.577</v>
      </c>
      <c r="AA294" s="33">
        <v>3</v>
      </c>
      <c r="AB294" s="33">
        <v>3.01</v>
      </c>
      <c r="AC294" s="33">
        <v>2.97</v>
      </c>
      <c r="AD294" s="33">
        <v>1.82</v>
      </c>
      <c r="AE294" s="33">
        <v>2.39</v>
      </c>
    </row>
    <row r="295" spans="2:31" ht="17.25">
      <c r="B295" s="31">
        <v>44708</v>
      </c>
      <c r="C295" s="33">
        <v>1266.4000000000001</v>
      </c>
      <c r="D295" s="46">
        <v>996.5</v>
      </c>
      <c r="E295" s="33">
        <v>1359.3</v>
      </c>
      <c r="F295" s="33">
        <v>187.88</v>
      </c>
      <c r="G295" s="33" t="e">
        <v>#N/A</v>
      </c>
      <c r="H295" s="33" t="e">
        <v>#N/A</v>
      </c>
      <c r="I295" s="33" t="e">
        <v>#N/A</v>
      </c>
      <c r="J295" s="33" t="e">
        <v>#N/A</v>
      </c>
      <c r="K295" s="33">
        <v>138.86000000000001</v>
      </c>
      <c r="L295" s="33">
        <v>246.64</v>
      </c>
      <c r="M295" s="33">
        <v>112.36</v>
      </c>
      <c r="N295" s="33">
        <v>119.43</v>
      </c>
      <c r="O295" s="33">
        <v>115.07</v>
      </c>
      <c r="P295" s="33">
        <v>18.23</v>
      </c>
      <c r="Q295" s="33">
        <v>16.98</v>
      </c>
      <c r="R295" s="33">
        <v>1.758</v>
      </c>
      <c r="S295" s="33">
        <v>1.96</v>
      </c>
      <c r="T295" s="33">
        <v>2.1</v>
      </c>
      <c r="U295" s="33">
        <v>2.9470000000000001</v>
      </c>
      <c r="V295" s="33">
        <v>3.1349999999999998</v>
      </c>
      <c r="W295" s="33">
        <v>3.218</v>
      </c>
      <c r="X295" s="33">
        <v>2.4740000000000002</v>
      </c>
      <c r="Y295" s="33">
        <v>3.7280000000000002</v>
      </c>
      <c r="Z295" s="33">
        <v>9.577</v>
      </c>
      <c r="AA295" s="41">
        <v>3</v>
      </c>
      <c r="AB295" s="33">
        <v>3.01</v>
      </c>
      <c r="AC295" s="33">
        <v>2.96</v>
      </c>
      <c r="AD295" s="33">
        <v>1.83</v>
      </c>
      <c r="AE295" s="33">
        <v>2.41</v>
      </c>
    </row>
    <row r="296" spans="2:31">
      <c r="B296" s="31">
        <v>44711</v>
      </c>
      <c r="C296" s="33">
        <v>1256.9000000000001</v>
      </c>
      <c r="D296" s="33">
        <v>988.01</v>
      </c>
      <c r="E296" s="33">
        <v>1348.53</v>
      </c>
      <c r="F296" s="33">
        <v>185.74</v>
      </c>
      <c r="G296" s="33" t="e">
        <v>#N/A</v>
      </c>
      <c r="H296" s="33" t="e">
        <v>#N/A</v>
      </c>
      <c r="I296" s="33" t="e">
        <v>#N/A</v>
      </c>
      <c r="J296" s="33" t="e">
        <v>#N/A</v>
      </c>
      <c r="K296" s="33">
        <v>137.63999999999999</v>
      </c>
      <c r="L296" s="33">
        <v>214.29</v>
      </c>
      <c r="M296" s="33">
        <v>113.84</v>
      </c>
      <c r="N296" s="33">
        <v>121.67</v>
      </c>
      <c r="O296" s="33">
        <v>113.84</v>
      </c>
      <c r="P296" s="33">
        <v>18.23</v>
      </c>
      <c r="Q296" s="33">
        <v>16.98</v>
      </c>
      <c r="R296" s="33">
        <v>1.758</v>
      </c>
      <c r="S296" s="33">
        <v>1.96</v>
      </c>
      <c r="T296" s="33">
        <v>2.14</v>
      </c>
      <c r="U296" s="33">
        <v>2.9420000000000002</v>
      </c>
      <c r="V296" s="33">
        <v>3.1440000000000001</v>
      </c>
      <c r="W296" s="33">
        <v>3.2109999999999999</v>
      </c>
      <c r="X296" s="33">
        <v>2.504</v>
      </c>
      <c r="Y296" s="33">
        <v>3.7240000000000002</v>
      </c>
      <c r="Z296" s="33">
        <v>9.57</v>
      </c>
      <c r="AA296" s="33">
        <v>3.03</v>
      </c>
      <c r="AB296" s="33">
        <v>3.03</v>
      </c>
      <c r="AC296" s="33">
        <v>2.97</v>
      </c>
      <c r="AD296" s="33">
        <v>1.87</v>
      </c>
      <c r="AE296" s="33">
        <v>2.48</v>
      </c>
    </row>
    <row r="297" spans="2:31">
      <c r="B297" s="31">
        <v>44712</v>
      </c>
      <c r="C297" s="33">
        <v>1245.8</v>
      </c>
      <c r="D297" s="33">
        <v>975.61</v>
      </c>
      <c r="E297" s="33">
        <v>1342.29</v>
      </c>
      <c r="F297" s="33">
        <v>186.4</v>
      </c>
      <c r="G297" s="33" t="e">
        <v>#N/A</v>
      </c>
      <c r="H297" s="33" t="e">
        <v>#N/A</v>
      </c>
      <c r="I297" s="33" t="e">
        <v>#N/A</v>
      </c>
      <c r="J297" s="33" t="e">
        <v>#N/A</v>
      </c>
      <c r="K297" s="33">
        <v>139.15</v>
      </c>
      <c r="L297" s="33">
        <v>200.71</v>
      </c>
      <c r="M297" s="33">
        <v>116.41</v>
      </c>
      <c r="N297" s="33">
        <v>122.84</v>
      </c>
      <c r="O297" s="33">
        <v>116.4</v>
      </c>
      <c r="P297" s="33">
        <v>18.23</v>
      </c>
      <c r="Q297" s="33">
        <v>16.98</v>
      </c>
      <c r="R297" s="33">
        <v>1.863</v>
      </c>
      <c r="S297" s="33">
        <v>1.96</v>
      </c>
      <c r="T297" s="33">
        <v>2.15</v>
      </c>
      <c r="U297" s="33">
        <v>3.0270000000000001</v>
      </c>
      <c r="V297" s="33">
        <v>3.2559999999999998</v>
      </c>
      <c r="W297" s="33">
        <v>3.3260000000000001</v>
      </c>
      <c r="X297" s="33">
        <v>2.5550000000000002</v>
      </c>
      <c r="Y297" s="33">
        <v>3.8069999999999999</v>
      </c>
      <c r="Z297" s="33">
        <v>9.65</v>
      </c>
      <c r="AA297" s="33">
        <v>3.13</v>
      </c>
      <c r="AB297" s="33">
        <v>3.15</v>
      </c>
      <c r="AC297" s="33">
        <v>3.11</v>
      </c>
      <c r="AD297" s="33">
        <v>1.92</v>
      </c>
      <c r="AE297" s="33">
        <v>2.54</v>
      </c>
    </row>
    <row r="298" spans="2:31">
      <c r="B298" s="31">
        <v>44713</v>
      </c>
      <c r="C298" s="33">
        <v>1245.8</v>
      </c>
      <c r="D298" s="33">
        <v>975.61</v>
      </c>
      <c r="E298" s="33">
        <v>1342.29</v>
      </c>
      <c r="F298" s="33">
        <v>186.4</v>
      </c>
      <c r="G298" s="33" t="e">
        <v>#N/A</v>
      </c>
      <c r="H298" s="33" t="e">
        <v>#N/A</v>
      </c>
      <c r="I298" s="33" t="e">
        <v>#N/A</v>
      </c>
      <c r="J298" s="33" t="e">
        <v>#N/A</v>
      </c>
      <c r="K298" s="33">
        <v>129.58000000000001</v>
      </c>
      <c r="L298" s="33">
        <v>251.9</v>
      </c>
      <c r="M298" s="33">
        <v>112.7</v>
      </c>
      <c r="N298" s="33">
        <v>116.29</v>
      </c>
      <c r="O298" s="33">
        <v>115.26</v>
      </c>
      <c r="P298" s="33">
        <v>20.9147</v>
      </c>
      <c r="Q298" s="33">
        <v>19.603999999999999</v>
      </c>
      <c r="R298" s="33">
        <v>1.732</v>
      </c>
      <c r="S298" s="33">
        <v>1.95</v>
      </c>
      <c r="T298" s="33">
        <v>2.15</v>
      </c>
      <c r="U298" s="33">
        <v>3.0270000000000001</v>
      </c>
      <c r="V298" s="33">
        <v>3.2559999999999998</v>
      </c>
      <c r="W298" s="33">
        <v>3.3260000000000001</v>
      </c>
      <c r="X298" s="33">
        <v>2.5550000000000002</v>
      </c>
      <c r="Y298" s="33">
        <v>3.8069999999999999</v>
      </c>
      <c r="Z298" s="33">
        <v>9.65</v>
      </c>
      <c r="AA298" s="33">
        <v>3.13</v>
      </c>
      <c r="AB298" s="33">
        <v>3.15</v>
      </c>
      <c r="AC298" s="33">
        <v>3.11</v>
      </c>
      <c r="AD298" s="33">
        <v>1.92</v>
      </c>
      <c r="AE298" s="33">
        <v>2.54</v>
      </c>
    </row>
    <row r="299" spans="2:31">
      <c r="B299" s="31">
        <v>44714</v>
      </c>
      <c r="C299" s="33">
        <v>1238.4000000000001</v>
      </c>
      <c r="D299" s="33">
        <v>951.41</v>
      </c>
      <c r="E299" s="33">
        <v>1319.14</v>
      </c>
      <c r="F299" s="33">
        <v>185.3</v>
      </c>
      <c r="G299" s="33">
        <v>54607</v>
      </c>
      <c r="H299" s="33">
        <v>130215</v>
      </c>
      <c r="I299" s="33">
        <v>31250</v>
      </c>
      <c r="J299" s="33">
        <v>3656</v>
      </c>
      <c r="K299" s="33">
        <v>129.24</v>
      </c>
      <c r="L299" s="33">
        <v>186.08</v>
      </c>
      <c r="M299" s="33">
        <v>108.99</v>
      </c>
      <c r="N299" s="33">
        <v>117.61</v>
      </c>
      <c r="O299" s="33">
        <v>108.97</v>
      </c>
      <c r="P299" s="33">
        <v>18.170000000000002</v>
      </c>
      <c r="Q299" s="33">
        <v>17.010000000000002</v>
      </c>
      <c r="R299" s="33">
        <v>1.7090000000000001</v>
      </c>
      <c r="S299" s="33">
        <v>1.96</v>
      </c>
      <c r="T299" s="33">
        <v>2.17</v>
      </c>
      <c r="U299" s="33">
        <v>3.125</v>
      </c>
      <c r="V299" s="33">
        <v>3.3660000000000001</v>
      </c>
      <c r="W299" s="33">
        <v>3.4209999999999998</v>
      </c>
      <c r="X299" s="33">
        <v>2.6040000000000001</v>
      </c>
      <c r="Y299" s="33">
        <v>3.8969999999999998</v>
      </c>
      <c r="Z299" s="33">
        <v>9.74</v>
      </c>
      <c r="AA299" s="33">
        <v>3.26</v>
      </c>
      <c r="AB299" s="33">
        <v>3.27</v>
      </c>
      <c r="AC299" s="33">
        <v>3.21</v>
      </c>
      <c r="AD299" s="33">
        <v>1.9</v>
      </c>
      <c r="AE299" s="33">
        <v>2.59</v>
      </c>
    </row>
    <row r="300" spans="2:31">
      <c r="B300" s="31">
        <v>44715</v>
      </c>
      <c r="C300" s="33">
        <v>1251.2</v>
      </c>
      <c r="D300" s="33">
        <v>963.31</v>
      </c>
      <c r="E300" s="33">
        <v>1345.04</v>
      </c>
      <c r="F300" s="33">
        <v>186.69</v>
      </c>
      <c r="G300" s="33" t="e">
        <v>#N/A</v>
      </c>
      <c r="H300" s="33" t="e">
        <v>#N/A</v>
      </c>
      <c r="I300" s="33" t="e">
        <v>#N/A</v>
      </c>
      <c r="J300" s="33" t="e">
        <v>#N/A</v>
      </c>
      <c r="K300" s="47">
        <v>130.32</v>
      </c>
      <c r="L300" s="48">
        <v>210.58</v>
      </c>
      <c r="M300" s="33">
        <v>112.12</v>
      </c>
      <c r="N300" s="33">
        <v>119.72</v>
      </c>
      <c r="O300" s="33">
        <v>112.22</v>
      </c>
      <c r="P300" s="33">
        <v>18.170000000000002</v>
      </c>
      <c r="Q300" s="33">
        <v>17.010000000000002</v>
      </c>
      <c r="R300" s="33">
        <v>1.6479999999999999</v>
      </c>
      <c r="S300" s="33">
        <v>1.96</v>
      </c>
      <c r="T300" s="33">
        <v>2.1800000000000002</v>
      </c>
      <c r="U300" s="33">
        <v>3.121</v>
      </c>
      <c r="V300" s="33">
        <v>3.3650000000000002</v>
      </c>
      <c r="W300" s="33">
        <v>3.4020000000000001</v>
      </c>
      <c r="X300" s="33">
        <v>2.6179999999999999</v>
      </c>
      <c r="Y300" s="33">
        <v>3.8959999999999999</v>
      </c>
      <c r="Z300" s="33">
        <v>9.74</v>
      </c>
      <c r="AA300" s="33">
        <v>3.26</v>
      </c>
      <c r="AB300" s="33">
        <v>3.27</v>
      </c>
      <c r="AC300" s="33">
        <v>3.19</v>
      </c>
      <c r="AD300" s="33">
        <v>1.9</v>
      </c>
      <c r="AE300" s="33">
        <v>2.54</v>
      </c>
    </row>
    <row r="301" spans="2:31">
      <c r="B301" s="31">
        <v>44718</v>
      </c>
      <c r="C301" s="33">
        <v>1251.2</v>
      </c>
      <c r="D301" s="33">
        <v>963.31</v>
      </c>
      <c r="E301" s="33">
        <v>1345.04</v>
      </c>
      <c r="F301" s="33">
        <v>186.69</v>
      </c>
      <c r="G301" s="33" t="e">
        <v>#N/A</v>
      </c>
      <c r="H301" s="33" t="e">
        <v>#N/A</v>
      </c>
      <c r="I301" s="33" t="e">
        <v>#N/A</v>
      </c>
      <c r="J301" s="33" t="e">
        <v>#N/A</v>
      </c>
      <c r="K301" s="47">
        <v>125.99</v>
      </c>
      <c r="L301" s="48">
        <v>192.04</v>
      </c>
      <c r="M301" s="33">
        <v>115.66</v>
      </c>
      <c r="N301" s="33">
        <v>119.51</v>
      </c>
      <c r="O301" s="33">
        <v>115.64</v>
      </c>
      <c r="P301" s="33">
        <v>18.170000000000002</v>
      </c>
      <c r="Q301" s="33">
        <v>17.010000000000002</v>
      </c>
      <c r="R301" s="33">
        <v>1.6479999999999999</v>
      </c>
      <c r="S301" s="33">
        <v>1.96</v>
      </c>
      <c r="T301" s="33">
        <v>2.1800000000000002</v>
      </c>
      <c r="U301" s="33">
        <v>3.121</v>
      </c>
      <c r="V301" s="33">
        <v>3.3650000000000002</v>
      </c>
      <c r="W301" s="33">
        <v>3.4020000000000001</v>
      </c>
      <c r="X301" s="33">
        <v>2.6179999999999999</v>
      </c>
      <c r="Y301" s="33">
        <v>3.8959999999999999</v>
      </c>
      <c r="Z301" s="33">
        <v>9.74</v>
      </c>
      <c r="AA301" s="33">
        <v>3.26</v>
      </c>
      <c r="AB301" s="33">
        <v>3.27</v>
      </c>
      <c r="AC301" s="33">
        <v>3.19</v>
      </c>
      <c r="AD301" s="33">
        <v>1.9</v>
      </c>
      <c r="AE301" s="33">
        <v>2.54</v>
      </c>
    </row>
    <row r="302" spans="2:31">
      <c r="B302" s="31">
        <v>44719</v>
      </c>
      <c r="C302" s="33">
        <v>1241.0999999999999</v>
      </c>
      <c r="D302" s="33">
        <v>940.19</v>
      </c>
      <c r="E302" s="33">
        <v>1327.05</v>
      </c>
      <c r="F302" s="33">
        <v>187.04</v>
      </c>
      <c r="G302" s="33">
        <v>54953</v>
      </c>
      <c r="H302" s="33">
        <v>129006</v>
      </c>
      <c r="I302" s="33">
        <v>33548</v>
      </c>
      <c r="J302" s="33">
        <v>2432</v>
      </c>
      <c r="K302" s="47">
        <v>125.99</v>
      </c>
      <c r="L302" s="48">
        <v>192.04</v>
      </c>
      <c r="M302" s="33">
        <v>115.6</v>
      </c>
      <c r="N302" s="33">
        <v>120.57</v>
      </c>
      <c r="O302" s="33">
        <v>119.41</v>
      </c>
      <c r="P302" s="33">
        <v>18.170000000000002</v>
      </c>
      <c r="Q302" s="33">
        <v>17.010000000000002</v>
      </c>
      <c r="R302" s="33">
        <v>1.476</v>
      </c>
      <c r="S302" s="33">
        <v>1.96</v>
      </c>
      <c r="T302" s="33">
        <v>2.19</v>
      </c>
      <c r="U302" s="33">
        <v>3.2320000000000002</v>
      </c>
      <c r="V302" s="33">
        <v>3.5019999999999998</v>
      </c>
      <c r="W302" s="33">
        <v>3.5379999999999998</v>
      </c>
      <c r="X302" s="33">
        <v>2.6850000000000001</v>
      </c>
      <c r="Y302" s="33">
        <v>4.0010000000000003</v>
      </c>
      <c r="Z302" s="33">
        <v>9.8469999999999995</v>
      </c>
      <c r="AA302" s="33">
        <v>3.38</v>
      </c>
      <c r="AB302" s="33">
        <v>3.42</v>
      </c>
      <c r="AC302" s="33">
        <v>3.33</v>
      </c>
      <c r="AD302" s="33">
        <v>1.95</v>
      </c>
      <c r="AE302" s="33">
        <v>2.72</v>
      </c>
    </row>
    <row r="303" spans="2:31">
      <c r="B303" s="31">
        <v>44720</v>
      </c>
      <c r="C303" s="33">
        <v>1257.0999999999999</v>
      </c>
      <c r="D303" s="33">
        <v>947</v>
      </c>
      <c r="E303" s="33">
        <v>1345.79</v>
      </c>
      <c r="F303" s="33">
        <v>188.4</v>
      </c>
      <c r="G303" s="33" t="e">
        <v>#N/A</v>
      </c>
      <c r="H303" s="33" t="e">
        <v>#N/A</v>
      </c>
      <c r="I303" s="33" t="e">
        <v>#N/A</v>
      </c>
      <c r="J303" s="33" t="e">
        <v>#N/A</v>
      </c>
      <c r="K303" s="47">
        <v>129.07</v>
      </c>
      <c r="L303" s="48">
        <v>216.57</v>
      </c>
      <c r="M303" s="33">
        <v>116.52</v>
      </c>
      <c r="N303" s="33">
        <v>123.58</v>
      </c>
      <c r="O303" s="33">
        <v>122.11</v>
      </c>
      <c r="P303" s="33">
        <v>18.170000000000002</v>
      </c>
      <c r="Q303" s="33">
        <v>17.010000000000002</v>
      </c>
      <c r="R303" s="33">
        <v>1.5580000000000001</v>
      </c>
      <c r="S303" s="33">
        <v>1.96</v>
      </c>
      <c r="T303" s="33">
        <v>2.19</v>
      </c>
      <c r="U303" s="33">
        <v>3.2090000000000001</v>
      </c>
      <c r="V303" s="33">
        <v>3.4470000000000001</v>
      </c>
      <c r="W303" s="33">
        <v>3.472</v>
      </c>
      <c r="X303" s="33">
        <v>2.7069999999999999</v>
      </c>
      <c r="Y303" s="33">
        <v>3.9820000000000002</v>
      </c>
      <c r="Z303" s="33">
        <v>9.8260000000000005</v>
      </c>
      <c r="AA303" s="33">
        <v>3.35</v>
      </c>
      <c r="AB303" s="33">
        <v>3.36</v>
      </c>
      <c r="AC303" s="33">
        <v>3.27</v>
      </c>
      <c r="AD303" s="33">
        <v>2</v>
      </c>
      <c r="AE303" s="33">
        <v>2.7</v>
      </c>
    </row>
    <row r="304" spans="2:31">
      <c r="B304" s="31">
        <v>44721</v>
      </c>
      <c r="C304" s="33">
        <v>1255.4000000000001</v>
      </c>
      <c r="D304" s="33">
        <v>934.18</v>
      </c>
      <c r="E304" s="33">
        <v>1345.6</v>
      </c>
      <c r="F304" s="33">
        <v>188.1</v>
      </c>
      <c r="G304" s="33">
        <v>55562</v>
      </c>
      <c r="H304" s="33">
        <v>113989</v>
      </c>
      <c r="I304" s="33">
        <v>40757</v>
      </c>
      <c r="J304" s="33">
        <v>7667</v>
      </c>
      <c r="K304" s="33">
        <v>128.22999999999999</v>
      </c>
      <c r="L304" s="33">
        <v>196.55</v>
      </c>
      <c r="M304" s="33">
        <v>118.83</v>
      </c>
      <c r="N304" s="33">
        <v>123.07</v>
      </c>
      <c r="O304" s="33">
        <v>121.51</v>
      </c>
      <c r="P304" s="33">
        <v>18.170000000000002</v>
      </c>
      <c r="Q304" s="33">
        <v>17.010000000000002</v>
      </c>
      <c r="R304" s="33">
        <v>1.5580000000000001</v>
      </c>
      <c r="S304" s="33">
        <v>1.96</v>
      </c>
      <c r="T304" s="33">
        <v>2.19</v>
      </c>
      <c r="U304" s="33">
        <v>3.2090000000000001</v>
      </c>
      <c r="V304" s="33">
        <v>3.4470000000000001</v>
      </c>
      <c r="W304" s="33">
        <v>3.472</v>
      </c>
      <c r="X304" s="33">
        <v>2.7069999999999999</v>
      </c>
      <c r="Y304" s="33">
        <v>3.9820000000000002</v>
      </c>
      <c r="Z304" s="33">
        <v>9.8260000000000005</v>
      </c>
      <c r="AA304" s="41">
        <v>3.35</v>
      </c>
      <c r="AB304" s="33">
        <v>3.36</v>
      </c>
      <c r="AC304" s="33">
        <v>3.27</v>
      </c>
      <c r="AD304" s="33">
        <v>2</v>
      </c>
      <c r="AE304" s="33">
        <v>2.7</v>
      </c>
    </row>
    <row r="305" spans="2:31">
      <c r="B305" s="31">
        <v>44722</v>
      </c>
      <c r="C305" s="33">
        <v>1255.4000000000001</v>
      </c>
      <c r="D305" s="33">
        <v>934.18</v>
      </c>
      <c r="E305" s="33">
        <v>1345.6</v>
      </c>
      <c r="F305" s="33">
        <v>188.1</v>
      </c>
      <c r="G305" s="33" t="e">
        <v>#N/A</v>
      </c>
      <c r="H305" s="33" t="e">
        <v>#N/A</v>
      </c>
      <c r="I305" s="33" t="e">
        <v>#N/A</v>
      </c>
      <c r="J305" s="33" t="e">
        <v>#N/A</v>
      </c>
      <c r="K305" s="33">
        <v>128.22999999999999</v>
      </c>
      <c r="L305" s="33">
        <v>196.55</v>
      </c>
      <c r="M305" s="33">
        <v>118.83</v>
      </c>
      <c r="N305" s="33">
        <v>123.07</v>
      </c>
      <c r="O305" s="33">
        <v>121.51</v>
      </c>
      <c r="P305" s="33">
        <v>18.170000000000002</v>
      </c>
      <c r="Q305" s="33">
        <v>17.010000000000002</v>
      </c>
      <c r="R305" s="33">
        <v>1.5580000000000001</v>
      </c>
      <c r="S305" s="33">
        <v>1.96</v>
      </c>
      <c r="T305" s="33">
        <v>2.19</v>
      </c>
      <c r="U305" s="33">
        <v>3.2090000000000001</v>
      </c>
      <c r="V305" s="33">
        <v>3.4470000000000001</v>
      </c>
      <c r="W305" s="33">
        <v>3.472</v>
      </c>
      <c r="X305" s="33">
        <v>2.7069999999999999</v>
      </c>
      <c r="Y305" s="33">
        <v>3.9820000000000002</v>
      </c>
      <c r="Z305" s="33">
        <v>9.8260000000000005</v>
      </c>
      <c r="AA305" s="33">
        <v>3.35</v>
      </c>
      <c r="AB305" s="33">
        <v>3.36</v>
      </c>
      <c r="AC305" s="33">
        <v>3.27</v>
      </c>
      <c r="AD305" s="33">
        <v>2</v>
      </c>
      <c r="AE305" s="33">
        <v>2.7</v>
      </c>
    </row>
    <row r="306" spans="2:31">
      <c r="B306" s="31">
        <v>44725</v>
      </c>
      <c r="C306" s="33">
        <v>1266</v>
      </c>
      <c r="D306" s="33">
        <v>939.97</v>
      </c>
      <c r="E306" s="33">
        <v>1330.25</v>
      </c>
      <c r="F306" s="33">
        <v>189</v>
      </c>
      <c r="G306" s="33" t="e">
        <v>#N/A</v>
      </c>
      <c r="H306" s="33" t="e">
        <v>#N/A</v>
      </c>
      <c r="I306" s="33" t="e">
        <v>#N/A</v>
      </c>
      <c r="J306" s="33" t="e">
        <v>#N/A</v>
      </c>
      <c r="K306" s="33">
        <v>128.28</v>
      </c>
      <c r="L306" s="33">
        <v>239.04</v>
      </c>
      <c r="M306" s="33">
        <v>115.64</v>
      </c>
      <c r="N306" s="33">
        <v>122.27</v>
      </c>
      <c r="O306" s="33">
        <v>120.93</v>
      </c>
      <c r="P306" s="33">
        <v>18.170000000000002</v>
      </c>
      <c r="Q306" s="33">
        <v>17.010000000000002</v>
      </c>
      <c r="R306" s="33">
        <v>1.7470000000000001</v>
      </c>
      <c r="S306" s="33">
        <v>1.96</v>
      </c>
      <c r="T306" s="33">
        <v>2.19</v>
      </c>
      <c r="U306" s="33">
        <v>3.5139999999999998</v>
      </c>
      <c r="V306" s="33">
        <v>3.6789999999999998</v>
      </c>
      <c r="W306" s="33">
        <v>3.6539999999999999</v>
      </c>
      <c r="X306" s="33">
        <v>2.8959999999999999</v>
      </c>
      <c r="Y306" s="33">
        <v>4.2220000000000004</v>
      </c>
      <c r="Z306" s="33">
        <v>10.071999999999999</v>
      </c>
      <c r="AA306" s="33">
        <v>3.61</v>
      </c>
      <c r="AB306" s="33">
        <v>3.61</v>
      </c>
      <c r="AC306" s="33">
        <v>3.46</v>
      </c>
      <c r="AD306" s="33">
        <v>2.21</v>
      </c>
      <c r="AE306" s="33">
        <v>2.86</v>
      </c>
    </row>
    <row r="307" spans="2:31">
      <c r="B307" s="31">
        <v>44726</v>
      </c>
      <c r="C307" s="33">
        <v>1286</v>
      </c>
      <c r="D307" s="33">
        <v>957.88</v>
      </c>
      <c r="E307" s="33">
        <v>1339.05</v>
      </c>
      <c r="F307" s="33">
        <v>190.6</v>
      </c>
      <c r="G307" s="33">
        <v>54918</v>
      </c>
      <c r="H307" s="33">
        <v>66855</v>
      </c>
      <c r="I307" s="33">
        <v>20397</v>
      </c>
      <c r="J307" s="33">
        <v>771</v>
      </c>
      <c r="K307" s="33">
        <v>132.26</v>
      </c>
      <c r="L307" s="33">
        <v>255.32</v>
      </c>
      <c r="M307" s="33">
        <v>118.67</v>
      </c>
      <c r="N307" s="33">
        <v>121.17</v>
      </c>
      <c r="O307" s="33">
        <v>118.93</v>
      </c>
      <c r="P307" s="33">
        <v>18.170000000000002</v>
      </c>
      <c r="Q307" s="33">
        <v>17.010000000000002</v>
      </c>
      <c r="R307" s="33">
        <v>1.7390000000000001</v>
      </c>
      <c r="S307" s="33">
        <v>1.97</v>
      </c>
      <c r="T307" s="33">
        <v>2.19</v>
      </c>
      <c r="U307" s="33">
        <v>3.548</v>
      </c>
      <c r="V307" s="33">
        <v>3.7029999999999998</v>
      </c>
      <c r="W307" s="33">
        <v>3.6909999999999998</v>
      </c>
      <c r="X307" s="33">
        <v>2.9279999999999999</v>
      </c>
      <c r="Y307" s="33">
        <v>4.2699999999999996</v>
      </c>
      <c r="Z307" s="33">
        <v>10.109</v>
      </c>
      <c r="AA307" s="33">
        <v>3.65</v>
      </c>
      <c r="AB307" s="33">
        <v>3.64</v>
      </c>
      <c r="AC307" s="33">
        <v>3.48</v>
      </c>
      <c r="AD307" s="33">
        <v>2.2599999999999998</v>
      </c>
      <c r="AE307" s="33">
        <v>2.86</v>
      </c>
    </row>
    <row r="308" spans="2:31">
      <c r="B308" s="31">
        <v>44727</v>
      </c>
      <c r="C308" s="33">
        <v>1290.5</v>
      </c>
      <c r="D308" s="33">
        <v>953.32</v>
      </c>
      <c r="E308" s="42">
        <v>1345.22</v>
      </c>
      <c r="F308" s="33">
        <v>190.96</v>
      </c>
      <c r="G308" s="33" t="e">
        <v>#N/A</v>
      </c>
      <c r="H308" s="33" t="e">
        <v>#N/A</v>
      </c>
      <c r="I308" s="33" t="e">
        <v>#N/A</v>
      </c>
      <c r="J308" s="33" t="e">
        <v>#N/A</v>
      </c>
      <c r="K308" s="33">
        <v>131.88999999999999</v>
      </c>
      <c r="L308" s="33">
        <v>212.36</v>
      </c>
      <c r="M308" s="33">
        <v>115.63</v>
      </c>
      <c r="N308" s="33">
        <v>122.27</v>
      </c>
      <c r="O308" s="33">
        <v>120.93</v>
      </c>
      <c r="P308" s="33">
        <v>18.170000000000002</v>
      </c>
      <c r="Q308" s="33">
        <v>17.010000000000002</v>
      </c>
      <c r="R308" s="45">
        <v>1.7390000000000001</v>
      </c>
      <c r="S308" s="45">
        <v>1.96</v>
      </c>
      <c r="T308" s="45">
        <v>2.19</v>
      </c>
      <c r="U308" s="45">
        <v>3.5139999999999998</v>
      </c>
      <c r="V308" s="45">
        <v>3.6789999999999998</v>
      </c>
      <c r="W308" s="45">
        <v>3.6539999999999999</v>
      </c>
      <c r="X308" s="45">
        <v>2.8959999999999999</v>
      </c>
      <c r="Y308" s="45">
        <v>4.2220000000000004</v>
      </c>
      <c r="Z308" s="45">
        <v>10.071999999999999</v>
      </c>
      <c r="AA308" s="33">
        <v>3.77</v>
      </c>
      <c r="AB308" s="33">
        <v>3.76</v>
      </c>
      <c r="AC308" s="33">
        <v>3.58</v>
      </c>
      <c r="AD308" s="33">
        <v>1.92</v>
      </c>
      <c r="AE308" s="33">
        <v>2.5</v>
      </c>
    </row>
    <row r="309" spans="2:31">
      <c r="B309" s="31">
        <v>44728</v>
      </c>
      <c r="C309" s="33">
        <v>1285.5999999999999</v>
      </c>
      <c r="D309" s="33">
        <v>963.12</v>
      </c>
      <c r="E309" s="42">
        <v>1348.89</v>
      </c>
      <c r="F309" s="33">
        <v>191.98</v>
      </c>
      <c r="G309" s="33">
        <v>55096</v>
      </c>
      <c r="H309" s="33">
        <v>60552</v>
      </c>
      <c r="I309" s="33">
        <v>36323</v>
      </c>
      <c r="J309" s="33">
        <v>771</v>
      </c>
      <c r="K309" s="78">
        <v>121.85</v>
      </c>
      <c r="L309" s="79">
        <v>263.33999999999997</v>
      </c>
      <c r="M309" s="33">
        <v>118.67</v>
      </c>
      <c r="N309" s="33">
        <v>121.17</v>
      </c>
      <c r="O309" s="33">
        <v>118.93</v>
      </c>
      <c r="P309" s="33">
        <v>18.170000000000002</v>
      </c>
      <c r="Q309" s="33">
        <v>17.010000000000002</v>
      </c>
      <c r="R309" s="45">
        <v>1.698</v>
      </c>
      <c r="S309" s="45">
        <v>1.99</v>
      </c>
      <c r="T309" s="45">
        <v>2.19</v>
      </c>
      <c r="U309" s="45">
        <v>3.7280000000000002</v>
      </c>
      <c r="V309" s="45">
        <v>3.8370000000000002</v>
      </c>
      <c r="W309" s="45">
        <v>3.7669999999999999</v>
      </c>
      <c r="X309" s="45">
        <v>3.1139999999999999</v>
      </c>
      <c r="Y309" s="45">
        <v>4.4370000000000003</v>
      </c>
      <c r="Z309" s="45">
        <v>10.272</v>
      </c>
      <c r="AA309" s="33">
        <v>3.82</v>
      </c>
      <c r="AB309" s="33">
        <v>3.79</v>
      </c>
      <c r="AC309" s="33">
        <v>3.57</v>
      </c>
      <c r="AD309" s="33">
        <v>1.98</v>
      </c>
      <c r="AE309" s="33">
        <v>2.57</v>
      </c>
    </row>
    <row r="310" spans="2:31">
      <c r="B310" s="31">
        <v>44729</v>
      </c>
      <c r="C310" s="33">
        <v>1287.3</v>
      </c>
      <c r="D310" s="33">
        <v>968.73</v>
      </c>
      <c r="E310" s="42">
        <v>1354.6</v>
      </c>
      <c r="F310" s="33">
        <v>191.62</v>
      </c>
      <c r="G310" s="33" t="e">
        <v>#N/A</v>
      </c>
      <c r="H310" s="33" t="e">
        <v>#N/A</v>
      </c>
      <c r="I310" s="33" t="e">
        <v>#N/A</v>
      </c>
      <c r="J310" s="33" t="e">
        <v>#N/A</v>
      </c>
      <c r="K310" s="78">
        <v>118.97</v>
      </c>
      <c r="L310" s="79">
        <v>234.57</v>
      </c>
      <c r="M310" s="33">
        <v>116.33</v>
      </c>
      <c r="N310" s="33">
        <v>118.51</v>
      </c>
      <c r="O310" s="33">
        <v>115.31</v>
      </c>
      <c r="P310" s="33">
        <v>18.170000000000002</v>
      </c>
      <c r="Q310" s="33">
        <v>17.010000000000002</v>
      </c>
      <c r="R310" s="45">
        <v>1.7330000000000001</v>
      </c>
      <c r="S310" s="45">
        <v>1.99</v>
      </c>
      <c r="T310" s="45">
        <v>2.2000000000000002</v>
      </c>
      <c r="U310" s="45">
        <v>3.7450000000000001</v>
      </c>
      <c r="V310" s="45">
        <v>3.855</v>
      </c>
      <c r="W310" s="45">
        <v>3.7949999999999999</v>
      </c>
      <c r="X310" s="45">
        <v>3.1739999999999999</v>
      </c>
      <c r="Y310" s="45">
        <v>4.468</v>
      </c>
      <c r="Z310" s="45">
        <v>10.305999999999999</v>
      </c>
      <c r="AA310" s="33">
        <v>3.81</v>
      </c>
      <c r="AB310" s="33">
        <v>3.79</v>
      </c>
      <c r="AC310" s="33">
        <v>3.59</v>
      </c>
      <c r="AD310" s="33">
        <v>2</v>
      </c>
      <c r="AE310" s="33">
        <v>2.58</v>
      </c>
    </row>
    <row r="311" spans="2:31">
      <c r="B311" s="31">
        <v>44732</v>
      </c>
      <c r="C311" s="33">
        <v>1292.4000000000001</v>
      </c>
      <c r="D311" s="33">
        <v>952.4</v>
      </c>
      <c r="E311" s="42">
        <v>1350.59</v>
      </c>
      <c r="F311" s="33">
        <v>192.12</v>
      </c>
      <c r="G311" s="33" t="e">
        <v>#N/A</v>
      </c>
      <c r="H311" s="33" t="e">
        <v>#N/A</v>
      </c>
      <c r="I311" s="33" t="e">
        <v>#N/A</v>
      </c>
      <c r="J311" s="33" t="e">
        <v>#N/A</v>
      </c>
      <c r="K311" s="78">
        <v>128.52000000000001</v>
      </c>
      <c r="L311" s="79">
        <v>236.79</v>
      </c>
      <c r="M311" s="33">
        <v>114.99</v>
      </c>
      <c r="N311" s="33">
        <v>119.81</v>
      </c>
      <c r="O311" s="33">
        <v>117.59</v>
      </c>
      <c r="P311" s="33">
        <v>18.170000000000002</v>
      </c>
      <c r="Q311" s="33">
        <v>17.010000000000002</v>
      </c>
      <c r="R311" s="45">
        <v>1.718</v>
      </c>
      <c r="S311" s="45">
        <v>1.99</v>
      </c>
      <c r="T311" s="45">
        <v>2.23</v>
      </c>
      <c r="U311" s="45">
        <v>3.6749999999999998</v>
      </c>
      <c r="V311" s="45">
        <v>3.8340000000000001</v>
      </c>
      <c r="W311" s="45">
        <v>3.7839999999999998</v>
      </c>
      <c r="X311" s="45">
        <v>3.1549999999999998</v>
      </c>
      <c r="Y311" s="45">
        <v>4.4139999999999997</v>
      </c>
      <c r="Z311" s="45">
        <v>10.260999999999999</v>
      </c>
      <c r="AA311" s="33">
        <v>3.75</v>
      </c>
      <c r="AB311" s="33">
        <v>3.72</v>
      </c>
      <c r="AC311" s="33">
        <v>3.53</v>
      </c>
      <c r="AD311" s="33">
        <v>1.96</v>
      </c>
      <c r="AE311" s="33">
        <v>2.6</v>
      </c>
    </row>
    <row r="312" spans="2:31">
      <c r="B312" s="31">
        <v>44733</v>
      </c>
      <c r="C312" s="33">
        <v>1293.5999999999999</v>
      </c>
      <c r="D312" s="33">
        <v>955.93</v>
      </c>
      <c r="E312" s="42">
        <v>1358.55</v>
      </c>
      <c r="F312" s="33">
        <v>193.18</v>
      </c>
      <c r="G312" s="33">
        <v>55054</v>
      </c>
      <c r="H312" s="33">
        <v>76681</v>
      </c>
      <c r="I312" s="33">
        <v>13334</v>
      </c>
      <c r="J312" s="33">
        <v>1603</v>
      </c>
      <c r="K312" s="78">
        <v>132.26</v>
      </c>
      <c r="L312" s="79">
        <v>223.69</v>
      </c>
      <c r="M312" s="33">
        <v>116.29</v>
      </c>
      <c r="N312" s="33">
        <v>113.12</v>
      </c>
      <c r="O312" s="33">
        <v>109.56</v>
      </c>
      <c r="P312" s="33">
        <v>18.170000000000002</v>
      </c>
      <c r="Q312" s="33">
        <v>17.010000000000002</v>
      </c>
      <c r="R312" s="45">
        <v>1.7150000000000001</v>
      </c>
      <c r="S312" s="45">
        <v>1.99</v>
      </c>
      <c r="T312" s="45">
        <v>2.2599999999999998</v>
      </c>
      <c r="U312" s="45">
        <v>3.6629999999999998</v>
      </c>
      <c r="V312" s="45">
        <v>3.8340000000000001</v>
      </c>
      <c r="W312" s="45">
        <v>3.7749999999999999</v>
      </c>
      <c r="X312" s="45">
        <v>3.1440000000000001</v>
      </c>
      <c r="Y312" s="45">
        <v>4.4020000000000001</v>
      </c>
      <c r="Z312" s="45">
        <v>10.249000000000001</v>
      </c>
      <c r="AA312" s="33">
        <v>3.72</v>
      </c>
      <c r="AB312" s="33">
        <v>3.71</v>
      </c>
      <c r="AC312" s="33">
        <v>3.53</v>
      </c>
      <c r="AD312" s="33">
        <v>1.98</v>
      </c>
      <c r="AE312" s="33">
        <v>2.64</v>
      </c>
    </row>
    <row r="313" spans="2:31">
      <c r="B313" s="31">
        <v>44734</v>
      </c>
      <c r="C313" s="33">
        <v>1297.3</v>
      </c>
      <c r="D313" s="33">
        <v>945.63</v>
      </c>
      <c r="E313" s="42">
        <v>1359.45</v>
      </c>
      <c r="F313" s="33">
        <v>193.11</v>
      </c>
      <c r="G313" s="33" t="e">
        <v>#N/A</v>
      </c>
      <c r="H313" s="33" t="e">
        <v>#N/A</v>
      </c>
      <c r="I313" s="33" t="e">
        <v>#N/A</v>
      </c>
      <c r="J313" s="33" t="e">
        <v>#N/A</v>
      </c>
      <c r="K313" s="44">
        <v>132.34</v>
      </c>
      <c r="L313" s="44">
        <v>257</v>
      </c>
      <c r="M313" s="33">
        <v>108.43</v>
      </c>
      <c r="N313" s="33">
        <v>114.13</v>
      </c>
      <c r="O313" s="33" t="s">
        <v>99</v>
      </c>
      <c r="P313" s="33">
        <v>18.170000000000002</v>
      </c>
      <c r="Q313" s="33">
        <v>17.010000000000002</v>
      </c>
      <c r="R313" s="45">
        <v>1.7170000000000001</v>
      </c>
      <c r="S313" s="45">
        <v>2</v>
      </c>
      <c r="T313" s="45">
        <v>2.2799999999999998</v>
      </c>
      <c r="U313" s="45">
        <v>3.5219999999999998</v>
      </c>
      <c r="V313" s="45">
        <v>3.7069999999999999</v>
      </c>
      <c r="W313" s="45">
        <v>3.6819999999999999</v>
      </c>
      <c r="X313" s="45">
        <v>3.12</v>
      </c>
      <c r="Y313" s="45">
        <v>4.2750000000000004</v>
      </c>
      <c r="Z313" s="45">
        <v>10.141999999999999</v>
      </c>
      <c r="AA313" s="33">
        <v>3.59</v>
      </c>
      <c r="AB313" s="33">
        <v>3.58</v>
      </c>
      <c r="AC313" s="33">
        <v>3.42</v>
      </c>
      <c r="AD313" s="33">
        <v>1.9</v>
      </c>
      <c r="AE313" s="33">
        <v>2.5099999999999998</v>
      </c>
    </row>
    <row r="314" spans="2:31">
      <c r="B314" s="31">
        <v>44735</v>
      </c>
      <c r="C314" s="33">
        <v>1301.8</v>
      </c>
      <c r="D314" s="33">
        <v>951.78</v>
      </c>
      <c r="E314" s="42">
        <v>1326</v>
      </c>
      <c r="F314" s="33">
        <v>192.99</v>
      </c>
      <c r="G314" s="33">
        <v>54964</v>
      </c>
      <c r="H314" s="33">
        <v>114270</v>
      </c>
      <c r="I314" s="33">
        <v>29476</v>
      </c>
      <c r="J314" s="33">
        <v>1030</v>
      </c>
      <c r="K314" s="44">
        <v>132.35</v>
      </c>
      <c r="L314" s="44">
        <v>184.97</v>
      </c>
      <c r="M314" s="33">
        <v>111.79</v>
      </c>
      <c r="N314" s="33">
        <v>114.65</v>
      </c>
      <c r="O314" s="33">
        <v>110.65</v>
      </c>
      <c r="P314" s="33">
        <v>18.170000000000002</v>
      </c>
      <c r="Q314" s="33">
        <v>17.010000000000002</v>
      </c>
      <c r="R314" s="45">
        <v>1.754</v>
      </c>
      <c r="S314" s="45">
        <v>2</v>
      </c>
      <c r="T314" s="45">
        <v>2.2999999999999998</v>
      </c>
      <c r="U314" s="45">
        <v>3.6080000000000001</v>
      </c>
      <c r="V314" s="45">
        <v>3.7690000000000001</v>
      </c>
      <c r="W314" s="45">
        <v>3.726</v>
      </c>
      <c r="X314" s="45">
        <v>3.1459999999999999</v>
      </c>
      <c r="Y314" s="45">
        <v>4.3630000000000004</v>
      </c>
      <c r="Z314" s="45">
        <v>10.221</v>
      </c>
      <c r="AA314" s="33">
        <v>3.66</v>
      </c>
      <c r="AB314" s="33">
        <v>3.63</v>
      </c>
      <c r="AC314" s="33">
        <v>3.46</v>
      </c>
      <c r="AD314" s="33">
        <v>1.93</v>
      </c>
      <c r="AE314" s="33">
        <v>2.46</v>
      </c>
    </row>
    <row r="315" spans="2:31">
      <c r="B315" s="31">
        <v>44736</v>
      </c>
      <c r="C315" s="33">
        <v>1298.2</v>
      </c>
      <c r="D315" s="33">
        <v>964.66</v>
      </c>
      <c r="E315" s="42">
        <v>1369.23</v>
      </c>
      <c r="F315" s="33">
        <v>193.77</v>
      </c>
      <c r="G315" s="33" t="e">
        <v>#N/A</v>
      </c>
      <c r="H315" s="33" t="e">
        <v>#N/A</v>
      </c>
      <c r="I315" s="33" t="e">
        <v>#N/A</v>
      </c>
      <c r="J315" s="33" t="e">
        <v>#N/A</v>
      </c>
      <c r="K315" s="44">
        <v>133.33000000000001</v>
      </c>
      <c r="L315" s="44">
        <v>231.39</v>
      </c>
      <c r="M315" s="33">
        <v>106.62</v>
      </c>
      <c r="N315" s="33">
        <v>111.74</v>
      </c>
      <c r="O315" s="33">
        <v>106.19</v>
      </c>
      <c r="P315" s="33">
        <v>18.170000000000002</v>
      </c>
      <c r="Q315" s="33">
        <v>17.010000000000002</v>
      </c>
      <c r="R315" s="45">
        <v>1.8420000000000001</v>
      </c>
      <c r="S315" s="45">
        <v>2</v>
      </c>
      <c r="T315" s="45">
        <v>2.31</v>
      </c>
      <c r="U315" s="45">
        <v>3.5230000000000001</v>
      </c>
      <c r="V315" s="45">
        <v>3.6659999999999999</v>
      </c>
      <c r="W315" s="45">
        <v>3.6349999999999998</v>
      </c>
      <c r="X315" s="45">
        <v>3.14</v>
      </c>
      <c r="Y315" s="45">
        <v>4.2969999999999997</v>
      </c>
      <c r="Z315" s="45">
        <v>10.148999999999999</v>
      </c>
      <c r="AA315" s="33">
        <v>3.55</v>
      </c>
      <c r="AB315" s="33">
        <v>3.52</v>
      </c>
      <c r="AC315" s="33">
        <v>3.35</v>
      </c>
      <c r="AD315" s="33">
        <v>1.91</v>
      </c>
      <c r="AE315" s="33">
        <v>2.37</v>
      </c>
    </row>
    <row r="316" spans="2:31">
      <c r="B316" s="31">
        <v>44739</v>
      </c>
      <c r="C316" s="33">
        <v>1298.2</v>
      </c>
      <c r="D316" s="33">
        <v>961.27</v>
      </c>
      <c r="E316" s="42">
        <v>1373.86</v>
      </c>
      <c r="F316" s="33">
        <v>193.97</v>
      </c>
      <c r="G316" s="33" t="e">
        <v>#N/A</v>
      </c>
      <c r="H316" s="33" t="e">
        <v>#N/A</v>
      </c>
      <c r="I316" s="33" t="e">
        <v>#N/A</v>
      </c>
      <c r="J316" s="33" t="e">
        <v>#N/A</v>
      </c>
      <c r="K316" s="44">
        <v>133.33000000000001</v>
      </c>
      <c r="L316" s="44">
        <v>231.39</v>
      </c>
      <c r="M316" s="33">
        <v>106.48</v>
      </c>
      <c r="N316" s="33">
        <v>110.05</v>
      </c>
      <c r="O316" s="33">
        <v>104.27</v>
      </c>
      <c r="P316" s="33">
        <v>18.170000000000002</v>
      </c>
      <c r="Q316" s="33">
        <v>17.010000000000002</v>
      </c>
      <c r="R316" s="45">
        <v>1.8420000000000001</v>
      </c>
      <c r="S316" s="45">
        <v>2</v>
      </c>
      <c r="T316" s="45">
        <v>2.3199999999999998</v>
      </c>
      <c r="U316" s="45">
        <v>3.4380000000000002</v>
      </c>
      <c r="V316" s="45">
        <v>3.5630000000000002</v>
      </c>
      <c r="W316" s="45">
        <v>3.544</v>
      </c>
      <c r="X316" s="45">
        <v>3.1339999999999999</v>
      </c>
      <c r="Y316" s="45">
        <v>4.2309999999999999</v>
      </c>
      <c r="Z316" s="45">
        <v>10.077</v>
      </c>
      <c r="AA316" s="33">
        <v>3.44</v>
      </c>
      <c r="AB316" s="33">
        <v>3.41</v>
      </c>
      <c r="AC316" s="33">
        <v>3.24</v>
      </c>
      <c r="AD316" s="33">
        <v>1.89</v>
      </c>
      <c r="AE316" s="33">
        <v>2.2799999999999998</v>
      </c>
    </row>
    <row r="317" spans="2:31">
      <c r="B317" s="31">
        <v>44740</v>
      </c>
      <c r="C317" s="33">
        <v>1238.4000000000001</v>
      </c>
      <c r="D317" s="33">
        <v>951.41</v>
      </c>
      <c r="E317" s="33">
        <v>1319.14</v>
      </c>
      <c r="F317" s="33">
        <v>185.3</v>
      </c>
      <c r="G317" s="33">
        <v>54607</v>
      </c>
      <c r="H317" s="33">
        <v>130215</v>
      </c>
      <c r="I317" s="33">
        <v>31250</v>
      </c>
      <c r="J317" s="33">
        <v>3656</v>
      </c>
      <c r="K317" s="33">
        <v>129.24</v>
      </c>
      <c r="L317" s="33">
        <v>186.08</v>
      </c>
      <c r="M317" s="33">
        <v>108.99</v>
      </c>
      <c r="N317" s="33">
        <v>117.61</v>
      </c>
      <c r="O317" s="33">
        <v>108.97</v>
      </c>
      <c r="P317" s="33">
        <v>18.170000000000002</v>
      </c>
      <c r="Q317" s="33">
        <v>17.010000000000002</v>
      </c>
      <c r="R317" s="33">
        <v>1.7090000000000001</v>
      </c>
      <c r="S317" s="33">
        <v>1.96</v>
      </c>
      <c r="T317" s="33">
        <v>2.17</v>
      </c>
      <c r="U317" s="33">
        <v>3.125</v>
      </c>
      <c r="V317" s="33">
        <v>3.3660000000000001</v>
      </c>
      <c r="W317" s="33">
        <v>3.4209999999999998</v>
      </c>
      <c r="X317" s="33">
        <v>2.6040000000000001</v>
      </c>
      <c r="Y317" s="33">
        <v>3.8969999999999998</v>
      </c>
      <c r="Z317" s="33">
        <v>9.74</v>
      </c>
      <c r="AA317" s="33">
        <v>3.26</v>
      </c>
      <c r="AB317" s="33">
        <v>3.27</v>
      </c>
      <c r="AC317" s="33">
        <v>3.21</v>
      </c>
      <c r="AD317" s="33">
        <v>1.9</v>
      </c>
      <c r="AE317" s="33">
        <v>2.59</v>
      </c>
    </row>
    <row r="318" spans="2:31">
      <c r="B318" s="31">
        <v>44741</v>
      </c>
      <c r="C318" s="33">
        <v>1251.2</v>
      </c>
      <c r="D318" s="33">
        <v>963.31</v>
      </c>
      <c r="E318" s="33">
        <v>1345.04</v>
      </c>
      <c r="F318" s="33">
        <v>186.69</v>
      </c>
      <c r="G318" s="33" t="e">
        <v>#N/A</v>
      </c>
      <c r="H318" s="33" t="e">
        <v>#N/A</v>
      </c>
      <c r="I318" s="33" t="e">
        <v>#N/A</v>
      </c>
      <c r="J318" s="33" t="e">
        <v>#N/A</v>
      </c>
      <c r="K318" s="33">
        <v>130.32</v>
      </c>
      <c r="L318" s="33">
        <v>210.58</v>
      </c>
      <c r="M318" s="33">
        <v>112.12</v>
      </c>
      <c r="N318" s="33">
        <v>119.72</v>
      </c>
      <c r="O318" s="33">
        <v>112.22</v>
      </c>
      <c r="P318" s="33">
        <v>18.170000000000002</v>
      </c>
      <c r="Q318" s="33">
        <v>17.010000000000002</v>
      </c>
      <c r="R318" s="33">
        <v>1.6479999999999999</v>
      </c>
      <c r="S318" s="33">
        <v>1.96</v>
      </c>
      <c r="T318" s="33">
        <v>2.1800000000000002</v>
      </c>
      <c r="U318" s="33">
        <v>3.121</v>
      </c>
      <c r="V318" s="33">
        <v>3.3650000000000002</v>
      </c>
      <c r="W318" s="33">
        <v>3.4020000000000001</v>
      </c>
      <c r="X318" s="33">
        <v>2.6179999999999999</v>
      </c>
      <c r="Y318" s="33">
        <v>3.8959999999999999</v>
      </c>
      <c r="Z318" s="33">
        <v>9.74</v>
      </c>
      <c r="AA318" s="33">
        <v>3.26</v>
      </c>
      <c r="AB318" s="33">
        <v>3.27</v>
      </c>
      <c r="AC318" s="33">
        <v>3.19</v>
      </c>
      <c r="AD318" s="33">
        <v>1.9</v>
      </c>
      <c r="AE318" s="33">
        <v>2.54</v>
      </c>
    </row>
    <row r="319" spans="2:31">
      <c r="B319" s="31">
        <v>44742</v>
      </c>
      <c r="C319" s="33">
        <v>1251.2</v>
      </c>
      <c r="D319" s="33">
        <v>963.31</v>
      </c>
      <c r="E319" s="33">
        <v>1345.04</v>
      </c>
      <c r="F319" s="33">
        <v>186.69</v>
      </c>
      <c r="G319" s="33" t="e">
        <v>#N/A</v>
      </c>
      <c r="H319" s="33" t="e">
        <v>#N/A</v>
      </c>
      <c r="I319" s="33" t="e">
        <v>#N/A</v>
      </c>
      <c r="J319" s="33" t="e">
        <v>#N/A</v>
      </c>
      <c r="K319" s="33">
        <v>125.99</v>
      </c>
      <c r="L319" s="33">
        <v>192.04</v>
      </c>
      <c r="M319" s="33">
        <v>115.66</v>
      </c>
      <c r="N319" s="33">
        <v>119.51</v>
      </c>
      <c r="O319" s="33">
        <v>115.64</v>
      </c>
      <c r="P319" s="33">
        <v>18.170000000000002</v>
      </c>
      <c r="Q319" s="33">
        <v>17.010000000000002</v>
      </c>
      <c r="R319" s="33">
        <v>1.6479999999999999</v>
      </c>
      <c r="S319" s="33">
        <v>1.96</v>
      </c>
      <c r="T319" s="33">
        <v>2.1800000000000002</v>
      </c>
      <c r="U319" s="33">
        <v>3.121</v>
      </c>
      <c r="V319" s="33">
        <v>3.3650000000000002</v>
      </c>
      <c r="W319" s="33">
        <v>3.4020000000000001</v>
      </c>
      <c r="X319" s="33">
        <v>2.6179999999999999</v>
      </c>
      <c r="Y319" s="33">
        <v>3.8959999999999999</v>
      </c>
      <c r="Z319" s="33">
        <v>9.74</v>
      </c>
      <c r="AA319" s="33">
        <v>3.26</v>
      </c>
      <c r="AB319" s="33">
        <v>3.27</v>
      </c>
      <c r="AC319" s="33">
        <v>3.19</v>
      </c>
      <c r="AD319" s="33">
        <v>1.9</v>
      </c>
      <c r="AE319" s="33">
        <v>2.54</v>
      </c>
    </row>
    <row r="320" spans="2:31">
      <c r="B320" s="31">
        <v>44743</v>
      </c>
      <c r="C320" s="33">
        <v>1241.0999999999999</v>
      </c>
      <c r="D320" s="33">
        <v>940.19</v>
      </c>
      <c r="E320" s="33">
        <v>1327.05</v>
      </c>
      <c r="F320" s="33">
        <v>187.04</v>
      </c>
      <c r="G320" s="33">
        <v>54953</v>
      </c>
      <c r="H320" s="33">
        <v>129006</v>
      </c>
      <c r="I320" s="33">
        <v>33548</v>
      </c>
      <c r="J320" s="33">
        <v>2432</v>
      </c>
      <c r="K320" s="33">
        <v>125.99</v>
      </c>
      <c r="L320" s="33">
        <v>192.04</v>
      </c>
      <c r="M320" s="33">
        <v>115.6</v>
      </c>
      <c r="N320" s="33">
        <v>120.57</v>
      </c>
      <c r="O320" s="33">
        <v>119.41</v>
      </c>
      <c r="P320" s="33">
        <v>18.170000000000002</v>
      </c>
      <c r="Q320" s="33">
        <v>17.010000000000002</v>
      </c>
      <c r="R320" s="33">
        <v>1.476</v>
      </c>
      <c r="S320" s="33">
        <v>1.96</v>
      </c>
      <c r="T320" s="33">
        <v>2.19</v>
      </c>
      <c r="U320" s="33">
        <v>3.2320000000000002</v>
      </c>
      <c r="V320" s="33">
        <v>3.5019999999999998</v>
      </c>
      <c r="W320" s="33">
        <v>3.5379999999999998</v>
      </c>
      <c r="X320" s="33">
        <v>2.6850000000000001</v>
      </c>
      <c r="Y320" s="33">
        <v>4.0010000000000003</v>
      </c>
      <c r="Z320" s="33">
        <v>9.8469999999999995</v>
      </c>
      <c r="AA320" s="33">
        <v>3.38</v>
      </c>
      <c r="AB320" s="33">
        <v>3.42</v>
      </c>
      <c r="AC320" s="33">
        <v>3.33</v>
      </c>
      <c r="AD320" s="33">
        <v>1.95</v>
      </c>
      <c r="AE320" s="33">
        <v>2.72</v>
      </c>
    </row>
    <row r="321" spans="2:31">
      <c r="B321" s="31">
        <v>44746</v>
      </c>
      <c r="C321" s="33">
        <v>1257.0999999999999</v>
      </c>
      <c r="D321" s="33">
        <v>947</v>
      </c>
      <c r="E321" s="33">
        <v>1345.79</v>
      </c>
      <c r="F321" s="33">
        <v>188.4</v>
      </c>
      <c r="G321" s="33" t="e">
        <v>#N/A</v>
      </c>
      <c r="H321" s="33" t="e">
        <v>#N/A</v>
      </c>
      <c r="I321" s="33" t="e">
        <v>#N/A</v>
      </c>
      <c r="J321" s="33" t="e">
        <v>#N/A</v>
      </c>
      <c r="K321" s="33">
        <v>129.07</v>
      </c>
      <c r="L321" s="33">
        <v>216.57</v>
      </c>
      <c r="M321" s="33">
        <v>116.52</v>
      </c>
      <c r="N321" s="33">
        <v>123.58</v>
      </c>
      <c r="O321" s="33">
        <v>122.11</v>
      </c>
      <c r="P321" s="33">
        <v>18.170000000000002</v>
      </c>
      <c r="Q321" s="33">
        <v>17.010000000000002</v>
      </c>
      <c r="R321" s="33">
        <v>1.5580000000000001</v>
      </c>
      <c r="S321" s="33">
        <v>1.96</v>
      </c>
      <c r="T321" s="33">
        <v>2.19</v>
      </c>
      <c r="U321" s="33">
        <v>3.2090000000000001</v>
      </c>
      <c r="V321" s="33">
        <v>3.4470000000000001</v>
      </c>
      <c r="W321" s="33">
        <v>3.472</v>
      </c>
      <c r="X321" s="33">
        <v>2.7069999999999999</v>
      </c>
      <c r="Y321" s="33">
        <v>3.9820000000000002</v>
      </c>
      <c r="Z321" s="33">
        <v>9.8260000000000005</v>
      </c>
      <c r="AA321" s="33">
        <v>3.35</v>
      </c>
      <c r="AB321" s="33">
        <v>3.36</v>
      </c>
      <c r="AC321" s="33">
        <v>3.27</v>
      </c>
      <c r="AD321" s="33">
        <v>2</v>
      </c>
      <c r="AE321" s="33">
        <v>2.7</v>
      </c>
    </row>
    <row r="322" spans="2:31">
      <c r="B322" s="31">
        <v>44747</v>
      </c>
      <c r="C322" s="33">
        <v>1255.4000000000001</v>
      </c>
      <c r="D322" s="33">
        <v>934.18</v>
      </c>
      <c r="E322" s="33">
        <v>1345.6</v>
      </c>
      <c r="F322" s="33">
        <v>188.1</v>
      </c>
      <c r="G322" s="33">
        <v>55562</v>
      </c>
      <c r="H322" s="33">
        <v>113989</v>
      </c>
      <c r="I322" s="33">
        <v>40757</v>
      </c>
      <c r="J322" s="33">
        <v>7667</v>
      </c>
      <c r="K322" s="33">
        <v>128.22999999999999</v>
      </c>
      <c r="L322" s="33">
        <v>196.55</v>
      </c>
      <c r="M322" s="33">
        <v>118.83</v>
      </c>
      <c r="N322" s="33">
        <v>123.07</v>
      </c>
      <c r="O322" s="33">
        <v>121.51</v>
      </c>
      <c r="P322" s="33">
        <v>18.170000000000002</v>
      </c>
      <c r="Q322" s="33">
        <v>17.010000000000002</v>
      </c>
      <c r="R322" s="33">
        <v>1.5580000000000001</v>
      </c>
      <c r="S322" s="33">
        <v>1.96</v>
      </c>
      <c r="T322" s="33">
        <v>2.19</v>
      </c>
      <c r="U322" s="33">
        <v>3.2090000000000001</v>
      </c>
      <c r="V322" s="33">
        <v>3.4470000000000001</v>
      </c>
      <c r="W322" s="33">
        <v>3.472</v>
      </c>
      <c r="X322" s="33">
        <v>2.7069999999999999</v>
      </c>
      <c r="Y322" s="33">
        <v>3.9820000000000002</v>
      </c>
      <c r="Z322" s="33">
        <v>9.8260000000000005</v>
      </c>
      <c r="AA322" s="33">
        <v>3.35</v>
      </c>
      <c r="AB322" s="33">
        <v>3.36</v>
      </c>
      <c r="AC322" s="33">
        <v>3.27</v>
      </c>
      <c r="AD322" s="33">
        <v>2</v>
      </c>
      <c r="AE322" s="33">
        <v>2.7</v>
      </c>
    </row>
    <row r="323" spans="2:31">
      <c r="B323" s="31">
        <v>44748</v>
      </c>
      <c r="C323" s="33">
        <v>1255.4000000000001</v>
      </c>
      <c r="D323" s="33">
        <v>934.18</v>
      </c>
      <c r="E323" s="33">
        <v>1345.6</v>
      </c>
      <c r="F323" s="33">
        <v>188.1</v>
      </c>
      <c r="G323" s="33" t="e">
        <v>#N/A</v>
      </c>
      <c r="H323" s="33" t="e">
        <v>#N/A</v>
      </c>
      <c r="I323" s="33" t="e">
        <v>#N/A</v>
      </c>
      <c r="J323" s="33" t="e">
        <v>#N/A</v>
      </c>
      <c r="K323" s="33">
        <v>128.22999999999999</v>
      </c>
      <c r="L323" s="33">
        <v>196.55</v>
      </c>
      <c r="M323" s="33">
        <v>118.83</v>
      </c>
      <c r="N323" s="33">
        <v>123.07</v>
      </c>
      <c r="O323" s="33">
        <v>121.51</v>
      </c>
      <c r="P323" s="33">
        <v>18.170000000000002</v>
      </c>
      <c r="Q323" s="33">
        <v>17.010000000000002</v>
      </c>
      <c r="R323" s="33">
        <v>1.5580000000000001</v>
      </c>
      <c r="S323" s="33">
        <v>1.96</v>
      </c>
      <c r="T323" s="33">
        <v>2.19</v>
      </c>
      <c r="U323" s="33">
        <v>3.2090000000000001</v>
      </c>
      <c r="V323" s="33">
        <v>3.4470000000000001</v>
      </c>
      <c r="W323" s="33">
        <v>3.472</v>
      </c>
      <c r="X323" s="33">
        <v>2.7069999999999999</v>
      </c>
      <c r="Y323" s="33">
        <v>3.9820000000000002</v>
      </c>
      <c r="Z323" s="33">
        <v>9.8260000000000005</v>
      </c>
      <c r="AA323" s="33">
        <v>3.35</v>
      </c>
      <c r="AB323" s="33">
        <v>3.36</v>
      </c>
      <c r="AC323" s="33">
        <v>3.27</v>
      </c>
      <c r="AD323" s="33">
        <v>2</v>
      </c>
      <c r="AE323" s="33">
        <v>2.7</v>
      </c>
    </row>
    <row r="324" spans="2:31">
      <c r="B324" s="31">
        <v>44749</v>
      </c>
      <c r="C324" s="33">
        <v>1266</v>
      </c>
      <c r="D324" s="33">
        <v>939.97</v>
      </c>
      <c r="E324" s="33">
        <v>1330.25</v>
      </c>
      <c r="F324" s="33">
        <v>189</v>
      </c>
      <c r="G324" s="33" t="e">
        <v>#N/A</v>
      </c>
      <c r="H324" s="33" t="e">
        <v>#N/A</v>
      </c>
      <c r="I324" s="33" t="e">
        <v>#N/A</v>
      </c>
      <c r="J324" s="33" t="e">
        <v>#N/A</v>
      </c>
      <c r="K324" s="33">
        <v>128.28</v>
      </c>
      <c r="L324" s="33">
        <v>239.04</v>
      </c>
      <c r="M324" s="33">
        <v>115.64</v>
      </c>
      <c r="N324" s="33">
        <v>122.27</v>
      </c>
      <c r="O324" s="33">
        <v>120.93</v>
      </c>
      <c r="P324" s="33">
        <v>18.170000000000002</v>
      </c>
      <c r="Q324" s="33">
        <v>17.010000000000002</v>
      </c>
      <c r="R324" s="33">
        <v>1.7470000000000001</v>
      </c>
      <c r="S324" s="33">
        <v>1.96</v>
      </c>
      <c r="T324" s="33">
        <v>2.19</v>
      </c>
      <c r="U324" s="33">
        <v>3.5139999999999998</v>
      </c>
      <c r="V324" s="33">
        <v>3.6789999999999998</v>
      </c>
      <c r="W324" s="33">
        <v>3.6539999999999999</v>
      </c>
      <c r="X324" s="33">
        <v>2.8959999999999999</v>
      </c>
      <c r="Y324" s="33">
        <v>4.2220000000000004</v>
      </c>
      <c r="Z324" s="33">
        <v>10.071999999999999</v>
      </c>
      <c r="AA324" s="33">
        <v>3.61</v>
      </c>
      <c r="AB324" s="33">
        <v>3.61</v>
      </c>
      <c r="AC324" s="33">
        <v>3.46</v>
      </c>
      <c r="AD324" s="33">
        <v>2.21</v>
      </c>
      <c r="AE324" s="33">
        <v>2.86</v>
      </c>
    </row>
    <row r="325" spans="2:31">
      <c r="B325" s="31">
        <v>44750</v>
      </c>
      <c r="C325" s="33">
        <v>1286</v>
      </c>
      <c r="D325" s="33">
        <v>957.88</v>
      </c>
      <c r="E325" s="33">
        <v>1339.05</v>
      </c>
      <c r="F325" s="33">
        <v>190.6</v>
      </c>
      <c r="G325" s="33">
        <v>54918</v>
      </c>
      <c r="H325" s="33">
        <v>66855</v>
      </c>
      <c r="I325" s="33">
        <v>20397</v>
      </c>
      <c r="J325" s="33">
        <v>771</v>
      </c>
      <c r="K325" s="33">
        <v>132.26</v>
      </c>
      <c r="L325" s="33">
        <v>255.32</v>
      </c>
      <c r="M325" s="33">
        <v>118.67</v>
      </c>
      <c r="N325" s="33">
        <v>121.17</v>
      </c>
      <c r="O325" s="33">
        <v>118.93</v>
      </c>
      <c r="P325" s="33">
        <v>18.170000000000002</v>
      </c>
      <c r="Q325" s="33">
        <v>17.010000000000002</v>
      </c>
      <c r="R325" s="33">
        <v>1.7390000000000001</v>
      </c>
      <c r="S325" s="33">
        <v>1.97</v>
      </c>
      <c r="T325" s="33">
        <v>2.19</v>
      </c>
      <c r="U325" s="33">
        <v>3.548</v>
      </c>
      <c r="V325" s="33">
        <v>3.7029999999999998</v>
      </c>
      <c r="W325" s="33">
        <v>3.6909999999999998</v>
      </c>
      <c r="X325" s="33">
        <v>2.9279999999999999</v>
      </c>
      <c r="Y325" s="33">
        <v>4.2699999999999996</v>
      </c>
      <c r="Z325" s="33">
        <v>10.109</v>
      </c>
      <c r="AA325" s="33">
        <v>3.65</v>
      </c>
      <c r="AB325" s="33">
        <v>3.64</v>
      </c>
      <c r="AC325" s="33">
        <v>3.48</v>
      </c>
      <c r="AD325" s="33">
        <v>2.2599999999999998</v>
      </c>
      <c r="AE325" s="33">
        <v>2.86</v>
      </c>
    </row>
    <row r="326" spans="2:31">
      <c r="B326" s="31">
        <v>44753</v>
      </c>
      <c r="C326" s="33">
        <v>1290.5</v>
      </c>
      <c r="D326" s="33">
        <v>953.32</v>
      </c>
      <c r="E326" s="42">
        <v>1321.91</v>
      </c>
      <c r="F326" s="33">
        <v>190.96</v>
      </c>
      <c r="G326" s="33" t="e">
        <v>#N/A</v>
      </c>
      <c r="H326" s="33" t="e">
        <v>#N/A</v>
      </c>
      <c r="I326" s="33" t="e">
        <v>#N/A</v>
      </c>
      <c r="J326" s="33" t="e">
        <v>#N/A</v>
      </c>
      <c r="K326" s="33">
        <v>131.88999999999999</v>
      </c>
      <c r="L326" s="33">
        <v>212.36</v>
      </c>
      <c r="M326" s="33">
        <v>115.63</v>
      </c>
      <c r="N326" s="33">
        <v>122.27</v>
      </c>
      <c r="O326" s="33">
        <v>120.93</v>
      </c>
      <c r="P326" s="33">
        <v>18.170000000000002</v>
      </c>
      <c r="Q326" s="33">
        <v>17.010000000000002</v>
      </c>
      <c r="R326" s="45">
        <v>1.7390000000000001</v>
      </c>
      <c r="S326" s="45">
        <v>1.96</v>
      </c>
      <c r="T326" s="45">
        <v>2.19</v>
      </c>
      <c r="U326" s="45">
        <v>3.5139999999999998</v>
      </c>
      <c r="V326" s="45">
        <v>3.6789999999999998</v>
      </c>
      <c r="W326" s="45">
        <v>3.6539999999999999</v>
      </c>
      <c r="X326" s="45">
        <v>2.8959999999999999</v>
      </c>
      <c r="Y326" s="45">
        <v>4.2220000000000004</v>
      </c>
      <c r="Z326" s="45">
        <v>10.071999999999999</v>
      </c>
      <c r="AA326" s="33">
        <v>3.77</v>
      </c>
      <c r="AB326" s="33">
        <v>3.76</v>
      </c>
      <c r="AC326" s="33">
        <v>3.58</v>
      </c>
      <c r="AD326" s="33">
        <v>1.92</v>
      </c>
      <c r="AE326" s="33">
        <v>2.5</v>
      </c>
    </row>
    <row r="327" spans="2:31">
      <c r="B327" s="31">
        <v>44754</v>
      </c>
      <c r="C327" s="33">
        <v>1285.5999999999999</v>
      </c>
      <c r="D327" s="33">
        <v>963.12</v>
      </c>
      <c r="E327" s="42">
        <v>1306.52</v>
      </c>
      <c r="F327" s="33">
        <v>191.98</v>
      </c>
      <c r="G327" s="33">
        <v>55096</v>
      </c>
      <c r="H327" s="33">
        <v>60552</v>
      </c>
      <c r="I327" s="33">
        <v>36323</v>
      </c>
      <c r="J327" s="33">
        <v>771</v>
      </c>
      <c r="K327" s="44">
        <v>121.85</v>
      </c>
      <c r="L327" s="44">
        <v>263.33999999999997</v>
      </c>
      <c r="M327" s="33">
        <v>118.67</v>
      </c>
      <c r="N327" s="33">
        <v>121.17</v>
      </c>
      <c r="O327" s="33">
        <v>118.93</v>
      </c>
      <c r="P327" s="33">
        <v>18.170000000000002</v>
      </c>
      <c r="Q327" s="33">
        <v>17.010000000000002</v>
      </c>
      <c r="R327" s="45">
        <v>1.698</v>
      </c>
      <c r="S327" s="45">
        <v>1.99</v>
      </c>
      <c r="T327" s="45">
        <v>2.19</v>
      </c>
      <c r="U327" s="45">
        <v>3.7280000000000002</v>
      </c>
      <c r="V327" s="45">
        <v>3.8370000000000002</v>
      </c>
      <c r="W327" s="45">
        <v>3.7669999999999999</v>
      </c>
      <c r="X327" s="45">
        <v>3.1139999999999999</v>
      </c>
      <c r="Y327" s="45">
        <v>4.4370000000000003</v>
      </c>
      <c r="Z327" s="45">
        <v>10.272</v>
      </c>
      <c r="AA327" s="33">
        <v>3.82</v>
      </c>
      <c r="AB327" s="33">
        <v>3.79</v>
      </c>
      <c r="AC327" s="33">
        <v>3.57</v>
      </c>
      <c r="AD327" s="33">
        <v>1.98</v>
      </c>
      <c r="AE327" s="33">
        <v>2.57</v>
      </c>
    </row>
    <row r="328" spans="2:31">
      <c r="B328" s="31">
        <v>44755</v>
      </c>
      <c r="C328" s="33">
        <v>1287.3</v>
      </c>
      <c r="D328" s="33">
        <v>968.73</v>
      </c>
      <c r="E328" s="42">
        <v>1316.71</v>
      </c>
      <c r="F328" s="33">
        <v>191.62</v>
      </c>
      <c r="G328" s="33" t="e">
        <v>#N/A</v>
      </c>
      <c r="H328" s="33" t="e">
        <v>#N/A</v>
      </c>
      <c r="I328" s="33" t="e">
        <v>#N/A</v>
      </c>
      <c r="J328" s="33" t="e">
        <v>#N/A</v>
      </c>
      <c r="K328" s="44">
        <v>118.97</v>
      </c>
      <c r="L328" s="44">
        <v>234.57</v>
      </c>
      <c r="M328" s="33">
        <v>116.33</v>
      </c>
      <c r="N328" s="33">
        <v>118.51</v>
      </c>
      <c r="O328" s="33">
        <v>115.31</v>
      </c>
      <c r="P328" s="33">
        <v>18.170000000000002</v>
      </c>
      <c r="Q328" s="33">
        <v>17.010000000000002</v>
      </c>
      <c r="R328" s="45">
        <v>1.7330000000000001</v>
      </c>
      <c r="S328" s="45">
        <v>1.99</v>
      </c>
      <c r="T328" s="45">
        <v>2.2000000000000002</v>
      </c>
      <c r="U328" s="45">
        <v>3.7450000000000001</v>
      </c>
      <c r="V328" s="45">
        <v>3.855</v>
      </c>
      <c r="W328" s="45">
        <v>3.7949999999999999</v>
      </c>
      <c r="X328" s="45">
        <v>3.1739999999999999</v>
      </c>
      <c r="Y328" s="45">
        <v>4.468</v>
      </c>
      <c r="Z328" s="45">
        <v>10.305999999999999</v>
      </c>
      <c r="AA328" s="33">
        <v>3.81</v>
      </c>
      <c r="AB328" s="33">
        <v>3.79</v>
      </c>
      <c r="AC328" s="33">
        <v>3.59</v>
      </c>
      <c r="AD328" s="33">
        <v>2</v>
      </c>
      <c r="AE328" s="33">
        <v>2.58</v>
      </c>
    </row>
    <row r="329" spans="2:31">
      <c r="B329" s="31">
        <v>44756</v>
      </c>
      <c r="C329" s="33">
        <v>1292.4000000000001</v>
      </c>
      <c r="D329" s="33">
        <v>952.4</v>
      </c>
      <c r="E329" s="42">
        <v>1312.63</v>
      </c>
      <c r="F329" s="33">
        <v>192.12</v>
      </c>
      <c r="G329" s="33" t="e">
        <v>#N/A</v>
      </c>
      <c r="H329" s="33" t="e">
        <v>#N/A</v>
      </c>
      <c r="I329" s="33" t="e">
        <v>#N/A</v>
      </c>
      <c r="J329" s="33" t="e">
        <v>#N/A</v>
      </c>
      <c r="K329" s="44">
        <v>128.52000000000001</v>
      </c>
      <c r="L329" s="44">
        <v>236.79</v>
      </c>
      <c r="M329" s="33">
        <v>114.99</v>
      </c>
      <c r="N329" s="33">
        <v>119.81</v>
      </c>
      <c r="O329" s="33">
        <v>117.59</v>
      </c>
      <c r="P329" s="33">
        <v>18.170000000000002</v>
      </c>
      <c r="Q329" s="33">
        <v>17.010000000000002</v>
      </c>
      <c r="R329" s="45">
        <v>1.718</v>
      </c>
      <c r="S329" s="45">
        <v>1.99</v>
      </c>
      <c r="T329" s="45">
        <v>2.23</v>
      </c>
      <c r="U329" s="45">
        <v>3.6749999999999998</v>
      </c>
      <c r="V329" s="45">
        <v>3.8340000000000001</v>
      </c>
      <c r="W329" s="45">
        <v>3.7839999999999998</v>
      </c>
      <c r="X329" s="45">
        <v>3.1549999999999998</v>
      </c>
      <c r="Y329" s="45">
        <v>4.4139999999999997</v>
      </c>
      <c r="Z329" s="45">
        <v>10.260999999999999</v>
      </c>
      <c r="AA329" s="33">
        <v>3.75</v>
      </c>
      <c r="AB329" s="33">
        <v>3.72</v>
      </c>
      <c r="AC329" s="33">
        <v>3.53</v>
      </c>
      <c r="AD329" s="33">
        <v>1.96</v>
      </c>
      <c r="AE329" s="33">
        <v>2.6</v>
      </c>
    </row>
    <row r="330" spans="2:31">
      <c r="B330" s="31">
        <v>44757</v>
      </c>
      <c r="C330" s="33">
        <v>1293.5999999999999</v>
      </c>
      <c r="D330" s="33">
        <v>955.93</v>
      </c>
      <c r="E330" s="42">
        <v>1312.49</v>
      </c>
      <c r="F330" s="33">
        <v>193.18</v>
      </c>
      <c r="G330" s="33">
        <v>55054</v>
      </c>
      <c r="H330" s="33">
        <v>76681</v>
      </c>
      <c r="I330" s="33">
        <v>13334</v>
      </c>
      <c r="J330" s="33">
        <v>1603</v>
      </c>
      <c r="K330" s="44">
        <v>132.26</v>
      </c>
      <c r="L330" s="44">
        <v>223.69</v>
      </c>
      <c r="M330" s="33">
        <v>116.29</v>
      </c>
      <c r="N330" s="33">
        <v>113.12</v>
      </c>
      <c r="O330" s="33">
        <v>109.56</v>
      </c>
      <c r="P330" s="33">
        <v>18.170000000000002</v>
      </c>
      <c r="Q330" s="33">
        <v>17.010000000000002</v>
      </c>
      <c r="R330" s="45">
        <v>1.7150000000000001</v>
      </c>
      <c r="S330" s="45">
        <v>1.99</v>
      </c>
      <c r="T330" s="45">
        <v>2.2599999999999998</v>
      </c>
      <c r="U330" s="45">
        <v>3.6629999999999998</v>
      </c>
      <c r="V330" s="45">
        <v>3.8340000000000001</v>
      </c>
      <c r="W330" s="45">
        <v>3.7749999999999999</v>
      </c>
      <c r="X330" s="45">
        <v>3.1440000000000001</v>
      </c>
      <c r="Y330" s="45">
        <v>4.4020000000000001</v>
      </c>
      <c r="Z330" s="45">
        <v>10.249000000000001</v>
      </c>
      <c r="AA330" s="33">
        <v>3.72</v>
      </c>
      <c r="AB330" s="33">
        <v>3.71</v>
      </c>
      <c r="AC330" s="33">
        <v>3.53</v>
      </c>
      <c r="AD330" s="33">
        <v>1.98</v>
      </c>
      <c r="AE330" s="33">
        <v>2.64</v>
      </c>
    </row>
    <row r="331" spans="2:31">
      <c r="B331" s="31">
        <v>44760</v>
      </c>
      <c r="C331" s="33">
        <v>1297.3</v>
      </c>
      <c r="D331" s="33">
        <v>945.63</v>
      </c>
      <c r="E331" s="42">
        <v>1335.08</v>
      </c>
      <c r="F331" s="33">
        <v>193.11</v>
      </c>
      <c r="G331" s="33" t="e">
        <v>#N/A</v>
      </c>
      <c r="H331" s="33" t="e">
        <v>#N/A</v>
      </c>
      <c r="I331" s="33" t="e">
        <v>#N/A</v>
      </c>
      <c r="J331" s="33" t="e">
        <v>#N/A</v>
      </c>
      <c r="K331" s="44">
        <v>132.34</v>
      </c>
      <c r="L331" s="44">
        <v>257</v>
      </c>
      <c r="M331" s="33">
        <v>108.43</v>
      </c>
      <c r="N331" s="33">
        <v>114.13</v>
      </c>
      <c r="O331" s="33" t="s">
        <v>99</v>
      </c>
      <c r="P331" s="33">
        <v>18.170000000000002</v>
      </c>
      <c r="Q331" s="33">
        <v>17.010000000000002</v>
      </c>
      <c r="R331" s="45">
        <v>1.7170000000000001</v>
      </c>
      <c r="S331" s="45">
        <v>2</v>
      </c>
      <c r="T331" s="45">
        <v>2.2799999999999998</v>
      </c>
      <c r="U331" s="45">
        <v>3.5219999999999998</v>
      </c>
      <c r="V331" s="45">
        <v>3.7069999999999999</v>
      </c>
      <c r="W331" s="45">
        <v>3.6819999999999999</v>
      </c>
      <c r="X331" s="45">
        <v>3.12</v>
      </c>
      <c r="Y331" s="45">
        <v>4.2750000000000004</v>
      </c>
      <c r="Z331" s="45">
        <v>10.141999999999999</v>
      </c>
      <c r="AA331" s="33">
        <v>3.59</v>
      </c>
      <c r="AB331" s="33">
        <v>3.58</v>
      </c>
      <c r="AC331" s="33">
        <v>3.42</v>
      </c>
      <c r="AD331" s="33">
        <v>1.9</v>
      </c>
      <c r="AE331" s="33">
        <v>2.5099999999999998</v>
      </c>
    </row>
    <row r="332" spans="2:31">
      <c r="B332" s="31">
        <v>44761</v>
      </c>
      <c r="C332" s="33">
        <v>1301.8</v>
      </c>
      <c r="D332" s="33">
        <v>951.78</v>
      </c>
      <c r="E332" s="42">
        <v>1326</v>
      </c>
      <c r="F332" s="33">
        <v>192.99</v>
      </c>
      <c r="G332" s="33">
        <v>54964</v>
      </c>
      <c r="H332" s="33">
        <v>114270</v>
      </c>
      <c r="I332" s="33">
        <v>29476</v>
      </c>
      <c r="J332" s="33">
        <v>1030</v>
      </c>
      <c r="K332" s="44">
        <v>132.35</v>
      </c>
      <c r="L332" s="44">
        <v>184.97</v>
      </c>
      <c r="M332" s="33">
        <v>111.79</v>
      </c>
      <c r="N332" s="33">
        <v>114.65</v>
      </c>
      <c r="O332" s="33">
        <v>110.65</v>
      </c>
      <c r="P332" s="33">
        <v>18.170000000000002</v>
      </c>
      <c r="Q332" s="33">
        <v>17.010000000000002</v>
      </c>
      <c r="R332" s="45">
        <v>1.754</v>
      </c>
      <c r="S332" s="45">
        <v>2</v>
      </c>
      <c r="T332" s="45">
        <v>2.2999999999999998</v>
      </c>
      <c r="U332" s="45">
        <v>3.6080000000000001</v>
      </c>
      <c r="V332" s="45">
        <v>3.7690000000000001</v>
      </c>
      <c r="W332" s="45">
        <v>3.726</v>
      </c>
      <c r="X332" s="45">
        <v>3.1459999999999999</v>
      </c>
      <c r="Y332" s="45">
        <v>4.3630000000000004</v>
      </c>
      <c r="Z332" s="45">
        <v>10.221</v>
      </c>
      <c r="AA332" s="33">
        <v>3.66</v>
      </c>
      <c r="AB332" s="33">
        <v>3.63</v>
      </c>
      <c r="AC332" s="33">
        <v>3.46</v>
      </c>
      <c r="AD332" s="33">
        <v>1.93</v>
      </c>
      <c r="AE332" s="33">
        <v>2.46</v>
      </c>
    </row>
    <row r="333" spans="2:31">
      <c r="B333" s="31">
        <v>44762</v>
      </c>
      <c r="C333" s="33">
        <v>1298.2</v>
      </c>
      <c r="D333" s="33">
        <v>964.66</v>
      </c>
      <c r="E333" s="42">
        <v>1369.23</v>
      </c>
      <c r="F333" s="33">
        <v>193.77</v>
      </c>
      <c r="G333" s="33" t="e">
        <v>#N/A</v>
      </c>
      <c r="H333" s="33" t="e">
        <v>#N/A</v>
      </c>
      <c r="I333" s="33" t="e">
        <v>#N/A</v>
      </c>
      <c r="J333" s="33" t="e">
        <v>#N/A</v>
      </c>
      <c r="K333" s="44">
        <v>133.33000000000001</v>
      </c>
      <c r="L333" s="44">
        <v>231.39</v>
      </c>
      <c r="M333" s="33">
        <v>106.62</v>
      </c>
      <c r="N333" s="33">
        <v>111.74</v>
      </c>
      <c r="O333" s="33">
        <v>106.19</v>
      </c>
      <c r="P333" s="33">
        <v>18.170000000000002</v>
      </c>
      <c r="Q333" s="33">
        <v>17.010000000000002</v>
      </c>
      <c r="R333" s="45">
        <v>1.8420000000000001</v>
      </c>
      <c r="S333" s="45">
        <v>2</v>
      </c>
      <c r="T333" s="45">
        <v>2.31</v>
      </c>
      <c r="U333" s="45">
        <v>3.5230000000000001</v>
      </c>
      <c r="V333" s="45">
        <v>3.6659999999999999</v>
      </c>
      <c r="W333" s="45">
        <v>3.6349999999999998</v>
      </c>
      <c r="X333" s="45">
        <v>3.14</v>
      </c>
      <c r="Y333" s="45">
        <v>4.2969999999999997</v>
      </c>
      <c r="Z333" s="45">
        <v>10.148999999999999</v>
      </c>
      <c r="AA333" s="33">
        <v>3.55</v>
      </c>
      <c r="AB333" s="33">
        <v>3.52</v>
      </c>
      <c r="AC333" s="33">
        <v>3.35</v>
      </c>
      <c r="AD333" s="33">
        <v>1.91</v>
      </c>
      <c r="AE333" s="33">
        <v>2.37</v>
      </c>
    </row>
    <row r="334" spans="2:31">
      <c r="B334" s="31">
        <v>44763</v>
      </c>
      <c r="C334" s="32">
        <v>1224.2</v>
      </c>
      <c r="D334" s="32">
        <v>977.82</v>
      </c>
      <c r="E334" s="32">
        <v>1337.27</v>
      </c>
      <c r="F334" s="32">
        <v>192.02</v>
      </c>
      <c r="G334" s="33" t="e">
        <v>#N/A</v>
      </c>
      <c r="H334" s="33" t="e">
        <v>#N/A</v>
      </c>
      <c r="I334" s="33" t="e">
        <v>#N/A</v>
      </c>
      <c r="J334" s="33" t="e">
        <v>#N/A</v>
      </c>
      <c r="K334" s="33">
        <v>202.38</v>
      </c>
      <c r="L334" s="33">
        <v>230.99</v>
      </c>
      <c r="M334" s="33">
        <v>108.11</v>
      </c>
      <c r="N334" s="33">
        <v>113.16</v>
      </c>
      <c r="O334" s="33">
        <v>108.21</v>
      </c>
      <c r="P334" s="33">
        <v>21.86</v>
      </c>
      <c r="Q334" s="33">
        <v>21.76</v>
      </c>
      <c r="R334" s="33">
        <v>1.4319999999999999</v>
      </c>
      <c r="S334" s="33">
        <v>1.72</v>
      </c>
      <c r="T334" s="33">
        <v>1.85</v>
      </c>
      <c r="U334" s="33">
        <v>2.944</v>
      </c>
      <c r="V334" s="33">
        <v>3.1659999999999999</v>
      </c>
      <c r="W334" s="33">
        <v>3.3010000000000002</v>
      </c>
      <c r="X334" s="33">
        <v>2.343</v>
      </c>
      <c r="Y334" s="33">
        <v>3.64</v>
      </c>
      <c r="Z334" s="33">
        <v>9.4849999999999994</v>
      </c>
      <c r="AA334" s="33">
        <v>3.0074999999999998</v>
      </c>
      <c r="AB334" s="33">
        <v>3.0525000000000002</v>
      </c>
      <c r="AC334" s="33">
        <v>3.0024999999999999</v>
      </c>
      <c r="AD334" s="33">
        <v>1.63</v>
      </c>
      <c r="AE334" s="33">
        <v>2.625</v>
      </c>
    </row>
    <row r="335" spans="2:31">
      <c r="B335" s="31">
        <v>44764</v>
      </c>
      <c r="C335" s="32">
        <v>1230.0999999999999</v>
      </c>
      <c r="D335" s="32">
        <v>971.55</v>
      </c>
      <c r="E335" s="32">
        <v>1325.2</v>
      </c>
      <c r="F335" s="32">
        <v>192.79</v>
      </c>
      <c r="G335" s="33" t="e">
        <v>#N/A</v>
      </c>
      <c r="H335" s="33" t="e">
        <v>#N/A</v>
      </c>
      <c r="I335" s="33" t="e">
        <v>#N/A</v>
      </c>
      <c r="J335" s="33" t="e">
        <v>#N/A</v>
      </c>
      <c r="K335" s="33">
        <v>208.08</v>
      </c>
      <c r="L335" s="33">
        <v>273.3</v>
      </c>
      <c r="M335" s="33">
        <v>108.69</v>
      </c>
      <c r="N335" s="33">
        <v>107.25</v>
      </c>
      <c r="O335" s="33">
        <v>102.56</v>
      </c>
      <c r="P335" s="33">
        <v>21.86</v>
      </c>
      <c r="Q335" s="33">
        <v>21.76</v>
      </c>
      <c r="R335" s="33">
        <v>1.395</v>
      </c>
      <c r="S335" s="33">
        <v>1.72</v>
      </c>
      <c r="T335" s="33">
        <v>1.86</v>
      </c>
      <c r="U335" s="33">
        <v>2.99</v>
      </c>
      <c r="V335" s="33">
        <v>3.2269999999999999</v>
      </c>
      <c r="W335" s="33">
        <v>3.355</v>
      </c>
      <c r="X335" s="33">
        <v>2.3479999999999999</v>
      </c>
      <c r="Y335" s="33">
        <v>3.6890000000000001</v>
      </c>
      <c r="Z335" s="33">
        <v>9.5299999999999994</v>
      </c>
      <c r="AA335" s="33">
        <v>3.0525000000000002</v>
      </c>
      <c r="AB335" s="33">
        <v>3.1025</v>
      </c>
      <c r="AC335" s="33">
        <v>3.0550000000000002</v>
      </c>
      <c r="AD335" s="33">
        <v>1.605</v>
      </c>
      <c r="AE335" s="33">
        <v>2.645</v>
      </c>
    </row>
    <row r="336" spans="2:31">
      <c r="B336" s="31">
        <v>44767</v>
      </c>
      <c r="C336" s="33">
        <v>1230.0999999999999</v>
      </c>
      <c r="D336" s="33">
        <v>971.91</v>
      </c>
      <c r="E336" s="33">
        <v>1330.66</v>
      </c>
      <c r="F336" s="33">
        <v>192.79</v>
      </c>
      <c r="G336" s="33">
        <v>53100</v>
      </c>
      <c r="H336" s="33">
        <v>104205</v>
      </c>
      <c r="I336" s="33">
        <v>1042</v>
      </c>
      <c r="J336" s="33">
        <v>1913</v>
      </c>
      <c r="K336" s="33">
        <v>208.08</v>
      </c>
      <c r="L336" s="33">
        <v>273.3</v>
      </c>
      <c r="M336" s="33">
        <v>108.11</v>
      </c>
      <c r="N336" s="33">
        <v>113.16</v>
      </c>
      <c r="O336" s="33">
        <v>108.21</v>
      </c>
      <c r="P336" s="33">
        <v>21.86</v>
      </c>
      <c r="Q336" s="33">
        <v>21.76</v>
      </c>
      <c r="R336" s="33">
        <v>1.399</v>
      </c>
      <c r="S336" s="33">
        <v>1.72</v>
      </c>
      <c r="T336" s="33">
        <v>1.87</v>
      </c>
      <c r="U336" s="33">
        <v>2.9809999999999999</v>
      </c>
      <c r="V336" s="33">
        <v>3.2120000000000002</v>
      </c>
      <c r="W336" s="33">
        <v>3.35</v>
      </c>
      <c r="X336" s="33">
        <v>2.3210000000000002</v>
      </c>
      <c r="Y336" s="33">
        <v>3.6709999999999998</v>
      </c>
      <c r="Z336" s="33">
        <v>9.5169999999999995</v>
      </c>
      <c r="AA336" s="33">
        <v>3.0049999999999999</v>
      </c>
      <c r="AB336" s="33">
        <v>3.0550000000000002</v>
      </c>
      <c r="AC336" s="33">
        <v>3.01</v>
      </c>
      <c r="AD336" s="33">
        <v>1.5349999999999999</v>
      </c>
      <c r="AE336" s="33">
        <v>2.57</v>
      </c>
    </row>
    <row r="337" spans="2:31">
      <c r="B337" s="31">
        <v>44768</v>
      </c>
      <c r="C337" s="33">
        <v>1234.9000000000001</v>
      </c>
      <c r="D337" s="33">
        <v>956.06</v>
      </c>
      <c r="E337" s="33">
        <v>1332.33</v>
      </c>
      <c r="F337" s="33">
        <v>193.45</v>
      </c>
      <c r="G337" s="33" t="e">
        <v>#N/A</v>
      </c>
      <c r="H337" s="33" t="e">
        <v>#N/A</v>
      </c>
      <c r="I337" s="33" t="e">
        <v>#N/A</v>
      </c>
      <c r="J337" s="33" t="e">
        <v>#N/A</v>
      </c>
      <c r="K337" s="33">
        <v>203.74</v>
      </c>
      <c r="L337" s="33">
        <v>268.7</v>
      </c>
      <c r="M337" s="33">
        <v>105.56</v>
      </c>
      <c r="N337" s="33">
        <v>106.8</v>
      </c>
      <c r="O337" s="33">
        <v>102.75</v>
      </c>
      <c r="P337" s="33">
        <v>21.86</v>
      </c>
      <c r="Q337" s="33">
        <v>21.76</v>
      </c>
      <c r="R337" s="33">
        <v>1.399</v>
      </c>
      <c r="S337" s="33">
        <v>1.72</v>
      </c>
      <c r="T337" s="33">
        <v>1.87</v>
      </c>
      <c r="U337" s="33">
        <v>2.9809999999999999</v>
      </c>
      <c r="V337" s="33">
        <v>3.2120000000000002</v>
      </c>
      <c r="W337" s="33">
        <v>3.35</v>
      </c>
      <c r="X337" s="33">
        <v>2.3210000000000002</v>
      </c>
      <c r="Y337" s="33">
        <v>3.6709999999999998</v>
      </c>
      <c r="Z337" s="33">
        <v>9.5169999999999995</v>
      </c>
      <c r="AA337" s="33">
        <v>3.06</v>
      </c>
      <c r="AB337" s="33">
        <v>3.11</v>
      </c>
      <c r="AC337" s="33">
        <v>3.06</v>
      </c>
      <c r="AD337" s="33">
        <v>1.61</v>
      </c>
      <c r="AE337" s="33">
        <v>2.65</v>
      </c>
    </row>
    <row r="338" spans="2:31">
      <c r="B338" s="31">
        <v>44769</v>
      </c>
      <c r="C338" s="33">
        <v>1237.0999999999999</v>
      </c>
      <c r="D338" s="33">
        <v>967.13</v>
      </c>
      <c r="E338" s="33">
        <v>1342.75</v>
      </c>
      <c r="F338" s="33">
        <v>192.58</v>
      </c>
      <c r="G338" s="33">
        <v>53485</v>
      </c>
      <c r="H338" s="33">
        <v>129039</v>
      </c>
      <c r="I338" s="33">
        <v>1424</v>
      </c>
      <c r="J338" s="33">
        <v>2213</v>
      </c>
      <c r="K338" s="33">
        <v>203.09</v>
      </c>
      <c r="L338" s="33">
        <v>278.63</v>
      </c>
      <c r="M338" s="33">
        <v>106.17</v>
      </c>
      <c r="N338" s="33">
        <v>108.33</v>
      </c>
      <c r="O338" s="33">
        <v>103.79</v>
      </c>
      <c r="P338" s="33">
        <v>21.86</v>
      </c>
      <c r="Q338" s="33">
        <v>21.76</v>
      </c>
      <c r="R338" s="33">
        <v>1.3919999999999999</v>
      </c>
      <c r="S338" s="33">
        <v>1.72</v>
      </c>
      <c r="T338" s="33">
        <v>1.89</v>
      </c>
      <c r="U338" s="33">
        <v>2.927</v>
      </c>
      <c r="V338" s="33">
        <v>3.177</v>
      </c>
      <c r="W338" s="33">
        <v>3.2949999999999999</v>
      </c>
      <c r="X338" s="33">
        <v>2.2749999999999999</v>
      </c>
      <c r="Y338" s="33">
        <v>3.6469999999999998</v>
      </c>
      <c r="Z338" s="33">
        <v>9.4930000000000003</v>
      </c>
      <c r="AA338" s="33">
        <v>3.01</v>
      </c>
      <c r="AB338" s="33">
        <v>3.06</v>
      </c>
      <c r="AC338" s="33">
        <v>3.01</v>
      </c>
      <c r="AD338" s="33">
        <v>1.6</v>
      </c>
      <c r="AE338" s="33">
        <v>2.4500000000000002</v>
      </c>
    </row>
    <row r="339" spans="2:31">
      <c r="B339" s="31">
        <v>44770</v>
      </c>
      <c r="C339" s="33">
        <v>1234.9000000000001</v>
      </c>
      <c r="D339" s="33">
        <v>956.06</v>
      </c>
      <c r="E339" s="33">
        <v>1332.33</v>
      </c>
      <c r="F339" s="33">
        <v>193.45</v>
      </c>
      <c r="G339" s="33" t="e">
        <v>#N/A</v>
      </c>
      <c r="H339" s="33" t="e">
        <v>#N/A</v>
      </c>
      <c r="I339" s="33" t="e">
        <v>#N/A</v>
      </c>
      <c r="J339" s="33" t="e">
        <v>#N/A</v>
      </c>
      <c r="K339" s="33">
        <v>203.05</v>
      </c>
      <c r="L339" s="33">
        <v>255.06</v>
      </c>
      <c r="M339" s="33">
        <v>105.56</v>
      </c>
      <c r="N339" s="33">
        <v>106.8</v>
      </c>
      <c r="O339" s="33">
        <v>102.75</v>
      </c>
      <c r="P339" s="33">
        <v>21.86</v>
      </c>
      <c r="Q339" s="33">
        <v>21.76</v>
      </c>
      <c r="R339" s="33">
        <v>1.4490000000000001</v>
      </c>
      <c r="S339" s="33">
        <v>1.72</v>
      </c>
      <c r="T339" s="33">
        <v>1.89</v>
      </c>
      <c r="U339" s="33">
        <v>2.9710000000000001</v>
      </c>
      <c r="V339" s="33">
        <v>3.2189999999999999</v>
      </c>
      <c r="W339" s="33">
        <v>3.3140000000000001</v>
      </c>
      <c r="X339" s="33">
        <v>2.286</v>
      </c>
      <c r="Y339" s="33">
        <v>3.6880000000000002</v>
      </c>
      <c r="Z339" s="33">
        <v>9.5310000000000006</v>
      </c>
      <c r="AA339" s="33">
        <v>3.03</v>
      </c>
      <c r="AB339" s="33">
        <v>3.08</v>
      </c>
      <c r="AC339" s="33">
        <v>3.02</v>
      </c>
      <c r="AD339" s="33">
        <v>1.55</v>
      </c>
      <c r="AE339" s="33">
        <v>2.4300000000000002</v>
      </c>
    </row>
    <row r="340" spans="2:31">
      <c r="B340" s="31">
        <v>44771</v>
      </c>
      <c r="C340" s="33">
        <v>1241</v>
      </c>
      <c r="D340" s="33">
        <v>964.61</v>
      </c>
      <c r="E340" s="33">
        <v>1342.03</v>
      </c>
      <c r="F340" s="33">
        <v>191.55</v>
      </c>
      <c r="G340" s="33" t="e">
        <v>#N/A</v>
      </c>
      <c r="H340" s="33" t="e">
        <v>#N/A</v>
      </c>
      <c r="I340" s="33" t="e">
        <v>#N/A</v>
      </c>
      <c r="J340" s="33" t="e">
        <v>#N/A</v>
      </c>
      <c r="K340" s="33">
        <v>203.58</v>
      </c>
      <c r="L340" s="33">
        <v>239.63</v>
      </c>
      <c r="M340" s="33">
        <v>99.72</v>
      </c>
      <c r="N340" s="33">
        <v>102.32</v>
      </c>
      <c r="O340" s="33">
        <v>98.54</v>
      </c>
      <c r="P340" s="33">
        <v>21.86</v>
      </c>
      <c r="Q340" s="33">
        <v>21.76</v>
      </c>
      <c r="R340" s="33">
        <v>1.4490000000000001</v>
      </c>
      <c r="S340" s="33">
        <v>1.72</v>
      </c>
      <c r="T340" s="33">
        <v>1.89</v>
      </c>
      <c r="U340" s="33">
        <v>2.8570000000000002</v>
      </c>
      <c r="V340" s="33">
        <v>3.097</v>
      </c>
      <c r="W340" s="33">
        <v>3.1880000000000002</v>
      </c>
      <c r="X340" s="33">
        <v>2.2589999999999999</v>
      </c>
      <c r="Y340" s="33">
        <v>3.6019999999999999</v>
      </c>
      <c r="Z340" s="33">
        <v>9.4529999999999994</v>
      </c>
      <c r="AA340" s="33">
        <v>2.91</v>
      </c>
      <c r="AB340" s="33">
        <v>2.95</v>
      </c>
      <c r="AC340" s="33">
        <v>2.9</v>
      </c>
      <c r="AD340" s="33">
        <v>1.44</v>
      </c>
      <c r="AE340" s="33">
        <v>2.39</v>
      </c>
    </row>
    <row r="341" spans="2:31">
      <c r="B341" s="31">
        <v>44774</v>
      </c>
      <c r="C341" s="33">
        <v>1247.0999999999999</v>
      </c>
      <c r="D341" s="33">
        <v>974.03</v>
      </c>
      <c r="E341" s="33">
        <v>1335.52</v>
      </c>
      <c r="F341" s="33">
        <v>189.83</v>
      </c>
      <c r="G341" s="33" t="e">
        <v>#N/A</v>
      </c>
      <c r="H341" s="33" t="e">
        <v>#N/A</v>
      </c>
      <c r="I341" s="33" t="e">
        <v>#N/A</v>
      </c>
      <c r="J341" s="33" t="e">
        <v>#N/A</v>
      </c>
      <c r="K341" s="33">
        <v>205.38</v>
      </c>
      <c r="L341" s="33">
        <v>218.66</v>
      </c>
      <c r="M341" s="33">
        <v>99.57</v>
      </c>
      <c r="N341" s="33">
        <v>104.99</v>
      </c>
      <c r="O341" s="33">
        <v>101.7</v>
      </c>
      <c r="P341" s="33">
        <v>26.964400000000001</v>
      </c>
      <c r="Q341" s="33">
        <v>25.652999999999999</v>
      </c>
      <c r="R341" s="33">
        <v>1.385</v>
      </c>
      <c r="S341" s="33">
        <v>1.72</v>
      </c>
      <c r="T341" s="33">
        <v>1.89</v>
      </c>
      <c r="U341" s="33">
        <v>2.83</v>
      </c>
      <c r="V341" s="33">
        <v>3.085</v>
      </c>
      <c r="W341" s="33">
        <v>3.19</v>
      </c>
      <c r="X341" s="33">
        <v>2.0249999999999999</v>
      </c>
      <c r="Y341" s="33">
        <v>3.5840000000000001</v>
      </c>
      <c r="Z341" s="33">
        <v>9.4369999999999994</v>
      </c>
      <c r="AA341" s="33">
        <v>2.96</v>
      </c>
      <c r="AB341" s="33">
        <v>2.98</v>
      </c>
      <c r="AC341" s="33">
        <v>2.89</v>
      </c>
      <c r="AD341" s="33">
        <v>1.47</v>
      </c>
      <c r="AE341" s="33">
        <v>2.4</v>
      </c>
    </row>
    <row r="342" spans="2:31">
      <c r="B342" s="31">
        <v>44775</v>
      </c>
      <c r="C342" s="33">
        <v>1248.3</v>
      </c>
      <c r="D342" s="33">
        <v>980.79</v>
      </c>
      <c r="E342" s="33">
        <v>1328.82</v>
      </c>
      <c r="F342" s="33">
        <v>190.2</v>
      </c>
      <c r="G342" s="33">
        <v>58584</v>
      </c>
      <c r="H342" s="33">
        <v>134952</v>
      </c>
      <c r="I342" s="33">
        <v>39959</v>
      </c>
      <c r="J342" s="33">
        <v>2661</v>
      </c>
      <c r="K342" s="33">
        <v>202.66</v>
      </c>
      <c r="L342" s="33">
        <v>241.42</v>
      </c>
      <c r="M342" s="33">
        <v>103.05</v>
      </c>
      <c r="N342" s="33">
        <v>105.32</v>
      </c>
      <c r="O342" s="33">
        <v>102.02</v>
      </c>
      <c r="P342" s="33">
        <v>26.964400000000001</v>
      </c>
      <c r="Q342" s="33">
        <v>25.652999999999999</v>
      </c>
      <c r="R342" s="33">
        <v>1.359</v>
      </c>
      <c r="S342" s="33">
        <v>1.72</v>
      </c>
      <c r="T342" s="33">
        <v>1.89</v>
      </c>
      <c r="U342" s="33">
        <v>2.899</v>
      </c>
      <c r="V342" s="33">
        <v>3.1219999999999999</v>
      </c>
      <c r="W342" s="33">
        <v>3.1850000000000001</v>
      </c>
      <c r="X342" s="33">
        <v>2.2530000000000001</v>
      </c>
      <c r="Y342" s="33">
        <v>3.5950000000000002</v>
      </c>
      <c r="Z342" s="33">
        <v>9.4550000000000001</v>
      </c>
      <c r="AA342" s="33">
        <v>3.28</v>
      </c>
      <c r="AB342" s="33">
        <v>3.26</v>
      </c>
      <c r="AC342" s="33">
        <v>3.13</v>
      </c>
      <c r="AD342" s="33">
        <v>1.4</v>
      </c>
      <c r="AE342" s="33">
        <v>2.3199999999999998</v>
      </c>
    </row>
    <row r="343" spans="2:31">
      <c r="B343" s="31">
        <v>44776</v>
      </c>
      <c r="C343" s="33">
        <v>1263.0999999999999</v>
      </c>
      <c r="D343" s="33">
        <v>982.92</v>
      </c>
      <c r="E343" s="33">
        <v>1332.7</v>
      </c>
      <c r="F343" s="33">
        <v>191.67</v>
      </c>
      <c r="G343" s="33" t="e">
        <v>#N/A</v>
      </c>
      <c r="H343" s="33" t="e">
        <v>#N/A</v>
      </c>
      <c r="I343" s="33" t="e">
        <v>#N/A</v>
      </c>
      <c r="J343" s="33" t="e">
        <v>#N/A</v>
      </c>
      <c r="K343" s="33">
        <v>201.39</v>
      </c>
      <c r="L343" s="33">
        <v>277.39</v>
      </c>
      <c r="M343" s="33">
        <v>102.83</v>
      </c>
      <c r="N343" s="33">
        <v>107.59</v>
      </c>
      <c r="O343" s="33">
        <v>105.36</v>
      </c>
      <c r="P343" s="33">
        <v>26.964400000000001</v>
      </c>
      <c r="Q343" s="33">
        <v>25.652999999999999</v>
      </c>
      <c r="R343" s="33">
        <v>1.347</v>
      </c>
      <c r="S343" s="33">
        <v>1.72</v>
      </c>
      <c r="T343" s="33">
        <v>1.89</v>
      </c>
      <c r="U343" s="33">
        <v>2.9249999999999998</v>
      </c>
      <c r="V343" s="33">
        <v>3.1349999999999998</v>
      </c>
      <c r="W343" s="33">
        <v>3.1659999999999999</v>
      </c>
      <c r="X343" s="33">
        <v>2.2330000000000001</v>
      </c>
      <c r="Y343" s="33">
        <v>3.6360000000000001</v>
      </c>
      <c r="Z343" s="33">
        <v>9.4849999999999994</v>
      </c>
      <c r="AA343" s="33">
        <v>2.98</v>
      </c>
      <c r="AB343" s="33">
        <v>2.98</v>
      </c>
      <c r="AC343" s="33">
        <v>2.87</v>
      </c>
      <c r="AD343" s="33">
        <v>1.44</v>
      </c>
      <c r="AE343" s="33">
        <v>2.34</v>
      </c>
    </row>
    <row r="344" spans="2:31">
      <c r="B344" s="31">
        <v>44777</v>
      </c>
      <c r="C344" s="33">
        <v>1234.9000000000001</v>
      </c>
      <c r="D344" s="33">
        <v>956.06</v>
      </c>
      <c r="E344" s="33">
        <v>1332.33</v>
      </c>
      <c r="F344" s="33">
        <v>193.45</v>
      </c>
      <c r="G344" s="33">
        <v>60425</v>
      </c>
      <c r="H344" s="33">
        <v>180944</v>
      </c>
      <c r="I344" s="33">
        <v>32148</v>
      </c>
      <c r="J344" s="33">
        <v>2215</v>
      </c>
      <c r="K344" s="47">
        <v>203.74</v>
      </c>
      <c r="L344" s="33">
        <v>268.7</v>
      </c>
      <c r="M344" s="33">
        <v>105.56</v>
      </c>
      <c r="N344" s="33">
        <v>106.8</v>
      </c>
      <c r="O344" s="33">
        <v>102.75</v>
      </c>
      <c r="P344" s="33">
        <v>26.964400000000001</v>
      </c>
      <c r="Q344" s="33">
        <v>25.652999999999999</v>
      </c>
      <c r="R344" s="33">
        <v>1.399</v>
      </c>
      <c r="S344" s="33">
        <v>1.72</v>
      </c>
      <c r="T344" s="33">
        <v>1.87</v>
      </c>
      <c r="U344" s="33">
        <v>2.9809999999999999</v>
      </c>
      <c r="V344" s="33">
        <v>3.2120000000000002</v>
      </c>
      <c r="W344" s="33">
        <v>3.35</v>
      </c>
      <c r="X344" s="33">
        <v>2.3210000000000002</v>
      </c>
      <c r="Y344" s="33">
        <v>3.6709999999999998</v>
      </c>
      <c r="Z344" s="33">
        <v>9.5169999999999995</v>
      </c>
      <c r="AA344" s="33">
        <v>3.06</v>
      </c>
      <c r="AB344" s="33">
        <v>3.11</v>
      </c>
      <c r="AC344" s="33">
        <v>3.06</v>
      </c>
      <c r="AD344" s="33">
        <v>1.61</v>
      </c>
      <c r="AE344" s="33">
        <v>2.65</v>
      </c>
    </row>
    <row r="345" spans="2:31">
      <c r="B345" s="31">
        <v>44778</v>
      </c>
      <c r="C345" s="33">
        <v>1245.8</v>
      </c>
      <c r="D345" s="33">
        <v>975.61</v>
      </c>
      <c r="E345" s="33">
        <v>1342.29</v>
      </c>
      <c r="F345" s="33">
        <v>186.4</v>
      </c>
      <c r="G345" s="33" t="e">
        <v>#N/A</v>
      </c>
      <c r="H345" s="33" t="e">
        <v>#N/A</v>
      </c>
      <c r="I345" s="33" t="e">
        <v>#N/A</v>
      </c>
      <c r="J345" s="33" t="e">
        <v>#N/A</v>
      </c>
      <c r="K345" s="47">
        <v>129.58000000000001</v>
      </c>
      <c r="L345" s="33">
        <v>251.9</v>
      </c>
      <c r="M345" s="33">
        <v>112.7</v>
      </c>
      <c r="N345" s="33">
        <v>116.29</v>
      </c>
      <c r="O345" s="33">
        <v>115.26</v>
      </c>
      <c r="P345" s="33">
        <v>26.964400000000001</v>
      </c>
      <c r="Q345" s="33">
        <v>25.652999999999999</v>
      </c>
      <c r="R345" s="33">
        <v>1.732</v>
      </c>
      <c r="S345" s="33">
        <v>1.95</v>
      </c>
      <c r="T345" s="33">
        <v>2.15</v>
      </c>
      <c r="U345" s="33">
        <v>3.0270000000000001</v>
      </c>
      <c r="V345" s="33">
        <v>3.2559999999999998</v>
      </c>
      <c r="W345" s="33">
        <v>3.3260000000000001</v>
      </c>
      <c r="X345" s="33">
        <v>2.5550000000000002</v>
      </c>
      <c r="Y345" s="33">
        <v>3.8069999999999999</v>
      </c>
      <c r="Z345" s="33">
        <v>9.65</v>
      </c>
      <c r="AA345" s="33">
        <v>3.13</v>
      </c>
      <c r="AB345" s="33">
        <v>3.15</v>
      </c>
      <c r="AC345" s="33">
        <v>3.11</v>
      </c>
      <c r="AD345" s="33">
        <v>1.92</v>
      </c>
      <c r="AE345" s="33">
        <v>2.54</v>
      </c>
    </row>
    <row r="346" spans="2:31">
      <c r="B346" s="31">
        <v>44781</v>
      </c>
      <c r="C346" s="33">
        <v>1238.4000000000001</v>
      </c>
      <c r="D346" s="33">
        <v>951.41</v>
      </c>
      <c r="E346" s="33">
        <v>1319.14</v>
      </c>
      <c r="F346" s="33">
        <v>185.3</v>
      </c>
      <c r="G346" s="33" t="e">
        <v>#N/A</v>
      </c>
      <c r="H346" s="33" t="e">
        <v>#N/A</v>
      </c>
      <c r="I346" s="33" t="e">
        <v>#N/A</v>
      </c>
      <c r="J346" s="33" t="e">
        <v>#N/A</v>
      </c>
      <c r="K346" s="47">
        <v>129.24</v>
      </c>
      <c r="L346" s="33">
        <v>186.08</v>
      </c>
      <c r="M346" s="33">
        <v>108.99</v>
      </c>
      <c r="N346" s="33">
        <v>117.61</v>
      </c>
      <c r="O346" s="33">
        <v>108.97</v>
      </c>
      <c r="P346" s="33">
        <v>26.964400000000001</v>
      </c>
      <c r="Q346" s="33">
        <v>25.652999999999999</v>
      </c>
      <c r="R346" s="33">
        <v>1.7090000000000001</v>
      </c>
      <c r="S346" s="33">
        <v>1.96</v>
      </c>
      <c r="T346" s="33">
        <v>2.17</v>
      </c>
      <c r="U346" s="33">
        <v>3.125</v>
      </c>
      <c r="V346" s="33">
        <v>3.3660000000000001</v>
      </c>
      <c r="W346" s="33">
        <v>3.4209999999999998</v>
      </c>
      <c r="X346" s="33">
        <v>2.6040000000000001</v>
      </c>
      <c r="Y346" s="33">
        <v>3.8969999999999998</v>
      </c>
      <c r="Z346" s="33">
        <v>9.74</v>
      </c>
      <c r="AA346" s="33">
        <v>3.26</v>
      </c>
      <c r="AB346" s="33">
        <v>3.27</v>
      </c>
      <c r="AC346" s="33">
        <v>3.21</v>
      </c>
      <c r="AD346" s="33">
        <v>1.9</v>
      </c>
      <c r="AE346" s="33">
        <v>2.59</v>
      </c>
    </row>
    <row r="347" spans="2:31">
      <c r="B347" s="31">
        <v>44782</v>
      </c>
      <c r="C347" s="33">
        <v>1251.2</v>
      </c>
      <c r="D347" s="33">
        <v>963.31</v>
      </c>
      <c r="E347" s="33">
        <v>1345.04</v>
      </c>
      <c r="F347" s="33">
        <v>186.69</v>
      </c>
      <c r="G347" s="33">
        <v>62049</v>
      </c>
      <c r="H347" s="33">
        <v>280463</v>
      </c>
      <c r="I347" s="33">
        <v>46387</v>
      </c>
      <c r="J347" s="33">
        <v>2193</v>
      </c>
      <c r="K347" s="47">
        <v>130.32</v>
      </c>
      <c r="L347" s="33">
        <v>210.58</v>
      </c>
      <c r="M347" s="33">
        <v>112.12</v>
      </c>
      <c r="N347" s="33">
        <v>119.72</v>
      </c>
      <c r="O347" s="33">
        <v>112.22</v>
      </c>
      <c r="P347" s="33">
        <v>26.964400000000001</v>
      </c>
      <c r="Q347" s="33">
        <v>25.652999999999999</v>
      </c>
      <c r="R347" s="33">
        <v>1.6479999999999999</v>
      </c>
      <c r="S347" s="33">
        <v>1.96</v>
      </c>
      <c r="T347" s="33">
        <v>2.1800000000000002</v>
      </c>
      <c r="U347" s="33">
        <v>3.121</v>
      </c>
      <c r="V347" s="33">
        <v>3.3650000000000002</v>
      </c>
      <c r="W347" s="33">
        <v>3.4020000000000001</v>
      </c>
      <c r="X347" s="33">
        <v>2.6179999999999999</v>
      </c>
      <c r="Y347" s="33">
        <v>3.8959999999999999</v>
      </c>
      <c r="Z347" s="33">
        <v>9.74</v>
      </c>
      <c r="AA347" s="33">
        <v>3.26</v>
      </c>
      <c r="AB347" s="33">
        <v>3.27</v>
      </c>
      <c r="AC347" s="33">
        <v>3.19</v>
      </c>
      <c r="AD347" s="33">
        <v>1.9</v>
      </c>
      <c r="AE347" s="33">
        <v>2.54</v>
      </c>
    </row>
    <row r="348" spans="2:31">
      <c r="B348" s="31">
        <v>44783</v>
      </c>
      <c r="C348" s="33">
        <v>1251.2</v>
      </c>
      <c r="D348" s="33">
        <v>963.31</v>
      </c>
      <c r="E348" s="33">
        <v>1345.04</v>
      </c>
      <c r="F348" s="33">
        <v>186.69</v>
      </c>
      <c r="G348" s="33" t="e">
        <v>#N/A</v>
      </c>
      <c r="H348" s="33" t="e">
        <v>#N/A</v>
      </c>
      <c r="I348" s="33" t="e">
        <v>#N/A</v>
      </c>
      <c r="J348" s="33" t="e">
        <v>#N/A</v>
      </c>
      <c r="K348" s="47">
        <v>125.99</v>
      </c>
      <c r="L348" s="47">
        <v>192.04</v>
      </c>
      <c r="M348" s="33">
        <v>115.66</v>
      </c>
      <c r="N348" s="33">
        <v>119.51</v>
      </c>
      <c r="O348" s="33">
        <v>115.64</v>
      </c>
      <c r="P348" s="33">
        <v>26.964400000000001</v>
      </c>
      <c r="Q348" s="33">
        <v>25.652999999999999</v>
      </c>
      <c r="R348" s="33">
        <v>1.6479999999999999</v>
      </c>
      <c r="S348" s="33">
        <v>1.96</v>
      </c>
      <c r="T348" s="33">
        <v>2.1800000000000002</v>
      </c>
      <c r="U348" s="33">
        <v>3.121</v>
      </c>
      <c r="V348" s="33">
        <v>3.3650000000000002</v>
      </c>
      <c r="W348" s="33">
        <v>3.4020000000000001</v>
      </c>
      <c r="X348" s="33">
        <v>2.6179999999999999</v>
      </c>
      <c r="Y348" s="33">
        <v>3.8959999999999999</v>
      </c>
      <c r="Z348" s="33">
        <v>9.74</v>
      </c>
      <c r="AA348" s="33">
        <v>3.26</v>
      </c>
      <c r="AB348" s="33">
        <v>3.27</v>
      </c>
      <c r="AC348" s="33">
        <v>3.19</v>
      </c>
      <c r="AD348" s="33">
        <v>1.9</v>
      </c>
      <c r="AE348" s="33">
        <v>2.54</v>
      </c>
    </row>
    <row r="349" spans="2:31">
      <c r="B349" s="31">
        <v>44784</v>
      </c>
      <c r="C349" s="33">
        <v>1241.0999999999999</v>
      </c>
      <c r="D349" s="33">
        <v>940.19</v>
      </c>
      <c r="E349" s="33">
        <v>1327.05</v>
      </c>
      <c r="F349" s="33">
        <v>187.04</v>
      </c>
      <c r="G349" s="33">
        <v>63382</v>
      </c>
      <c r="H349" s="33">
        <v>177176</v>
      </c>
      <c r="I349" s="33">
        <v>36892</v>
      </c>
      <c r="J349" s="33">
        <v>1376</v>
      </c>
      <c r="K349" s="47">
        <v>125.99</v>
      </c>
      <c r="L349" s="47">
        <v>192.04</v>
      </c>
      <c r="M349" s="33">
        <v>115.6</v>
      </c>
      <c r="N349" s="33">
        <v>120.57</v>
      </c>
      <c r="O349" s="33">
        <v>119.41</v>
      </c>
      <c r="P349" s="33">
        <v>26.964400000000001</v>
      </c>
      <c r="Q349" s="33">
        <v>25.652999999999999</v>
      </c>
      <c r="R349" s="33">
        <v>1.476</v>
      </c>
      <c r="S349" s="33">
        <v>1.96</v>
      </c>
      <c r="T349" s="33">
        <v>2.19</v>
      </c>
      <c r="U349" s="33">
        <v>3.2320000000000002</v>
      </c>
      <c r="V349" s="33">
        <v>3.5019999999999998</v>
      </c>
      <c r="W349" s="33">
        <v>3.5379999999999998</v>
      </c>
      <c r="X349" s="33">
        <v>2.6850000000000001</v>
      </c>
      <c r="Y349" s="33">
        <v>4.0010000000000003</v>
      </c>
      <c r="Z349" s="33">
        <v>9.8469999999999995</v>
      </c>
      <c r="AA349" s="33">
        <v>3.38</v>
      </c>
      <c r="AB349" s="33">
        <v>3.42</v>
      </c>
      <c r="AC349" s="33">
        <v>3.33</v>
      </c>
      <c r="AD349" s="33">
        <v>1.95</v>
      </c>
      <c r="AE349" s="33">
        <v>2.72</v>
      </c>
    </row>
    <row r="350" spans="2:31">
      <c r="B350" s="31">
        <v>44785</v>
      </c>
      <c r="C350" s="33">
        <v>1257.0999999999999</v>
      </c>
      <c r="D350" s="33">
        <v>947</v>
      </c>
      <c r="E350" s="33">
        <v>1345.79</v>
      </c>
      <c r="F350" s="33">
        <v>188.4</v>
      </c>
      <c r="G350" s="33" t="e">
        <v>#N/A</v>
      </c>
      <c r="H350" s="33" t="e">
        <v>#N/A</v>
      </c>
      <c r="I350" s="33" t="e">
        <v>#N/A</v>
      </c>
      <c r="J350" s="33" t="e">
        <v>#N/A</v>
      </c>
      <c r="K350" s="47">
        <v>129.07</v>
      </c>
      <c r="L350" s="47">
        <v>216.57</v>
      </c>
      <c r="M350" s="33">
        <v>116.52</v>
      </c>
      <c r="N350" s="33">
        <v>123.58</v>
      </c>
      <c r="O350" s="33">
        <v>122.11</v>
      </c>
      <c r="P350" s="33">
        <v>26.964400000000001</v>
      </c>
      <c r="Q350" s="33">
        <v>25.652999999999999</v>
      </c>
      <c r="R350" s="33">
        <v>1.5580000000000001</v>
      </c>
      <c r="S350" s="33">
        <v>1.96</v>
      </c>
      <c r="T350" s="33">
        <v>2.19</v>
      </c>
      <c r="U350" s="33">
        <v>3.2090000000000001</v>
      </c>
      <c r="V350" s="33">
        <v>3.4470000000000001</v>
      </c>
      <c r="W350" s="33">
        <v>3.472</v>
      </c>
      <c r="X350" s="33">
        <v>2.7069999999999999</v>
      </c>
      <c r="Y350" s="33">
        <v>3.9820000000000002</v>
      </c>
      <c r="Z350" s="33">
        <v>9.8260000000000005</v>
      </c>
      <c r="AA350" s="33">
        <v>3.35</v>
      </c>
      <c r="AB350" s="33">
        <v>3.36</v>
      </c>
      <c r="AC350" s="33">
        <v>3.27</v>
      </c>
      <c r="AD350" s="33">
        <v>2</v>
      </c>
      <c r="AE350" s="33">
        <v>2.7</v>
      </c>
    </row>
    <row r="351" spans="2:31">
      <c r="B351" s="31">
        <v>44788</v>
      </c>
      <c r="C351" s="33">
        <v>1255.4000000000001</v>
      </c>
      <c r="D351" s="33">
        <v>934.18</v>
      </c>
      <c r="E351" s="33">
        <v>1345.6</v>
      </c>
      <c r="F351" s="33">
        <v>188.1</v>
      </c>
      <c r="G351" s="33" t="e">
        <v>#N/A</v>
      </c>
      <c r="H351" s="33" t="e">
        <v>#N/A</v>
      </c>
      <c r="I351" s="33" t="e">
        <v>#N/A</v>
      </c>
      <c r="J351" s="33" t="e">
        <v>#N/A</v>
      </c>
      <c r="K351" s="33">
        <v>128.22999999999999</v>
      </c>
      <c r="L351" s="33">
        <v>196.55</v>
      </c>
      <c r="M351" s="33">
        <v>118.83</v>
      </c>
      <c r="N351" s="33">
        <v>123.07</v>
      </c>
      <c r="O351" s="33">
        <v>121.51</v>
      </c>
      <c r="P351" s="33">
        <v>26.964400000000001</v>
      </c>
      <c r="Q351" s="33">
        <v>25.652999999999999</v>
      </c>
      <c r="R351" s="33">
        <v>1.5580000000000001</v>
      </c>
      <c r="S351" s="33">
        <v>1.96</v>
      </c>
      <c r="T351" s="33">
        <v>2.19</v>
      </c>
      <c r="U351" s="33">
        <v>3.2090000000000001</v>
      </c>
      <c r="V351" s="33">
        <v>3.4470000000000001</v>
      </c>
      <c r="W351" s="33">
        <v>3.472</v>
      </c>
      <c r="X351" s="33">
        <v>2.7069999999999999</v>
      </c>
      <c r="Y351" s="33">
        <v>3.9820000000000002</v>
      </c>
      <c r="Z351" s="33">
        <v>9.8260000000000005</v>
      </c>
      <c r="AA351" s="33">
        <v>3.35</v>
      </c>
      <c r="AB351" s="33">
        <v>3.36</v>
      </c>
      <c r="AC351" s="33">
        <v>3.27</v>
      </c>
      <c r="AD351" s="33">
        <v>2</v>
      </c>
      <c r="AE351" s="33">
        <v>2.7</v>
      </c>
    </row>
    <row r="352" spans="2:31">
      <c r="B352" s="31">
        <v>44789</v>
      </c>
      <c r="C352" s="33">
        <v>1255.4000000000001</v>
      </c>
      <c r="D352" s="33">
        <v>934.18</v>
      </c>
      <c r="E352" s="33">
        <v>1345.6</v>
      </c>
      <c r="F352" s="33">
        <v>188.1</v>
      </c>
      <c r="G352" s="33">
        <v>63659</v>
      </c>
      <c r="H352" s="33">
        <v>74223</v>
      </c>
      <c r="I352" s="33">
        <v>42840</v>
      </c>
      <c r="J352" s="33">
        <v>5811</v>
      </c>
      <c r="K352" s="33">
        <v>128.22999999999999</v>
      </c>
      <c r="L352" s="33">
        <v>196.55</v>
      </c>
      <c r="M352" s="33">
        <v>118.83</v>
      </c>
      <c r="N352" s="33">
        <v>123.07</v>
      </c>
      <c r="O352" s="33">
        <v>121.51</v>
      </c>
      <c r="P352" s="33">
        <v>26.964400000000001</v>
      </c>
      <c r="Q352" s="33">
        <v>25.652999999999999</v>
      </c>
      <c r="R352" s="33">
        <v>1.5580000000000001</v>
      </c>
      <c r="S352" s="33">
        <v>1.96</v>
      </c>
      <c r="T352" s="33">
        <v>2.19</v>
      </c>
      <c r="U352" s="33">
        <v>3.2090000000000001</v>
      </c>
      <c r="V352" s="33">
        <v>3.4470000000000001</v>
      </c>
      <c r="W352" s="33">
        <v>3.472</v>
      </c>
      <c r="X352" s="33">
        <v>2.7069999999999999</v>
      </c>
      <c r="Y352" s="33">
        <v>3.9820000000000002</v>
      </c>
      <c r="Z352" s="33">
        <v>9.8260000000000005</v>
      </c>
      <c r="AA352" s="33">
        <v>3.35</v>
      </c>
      <c r="AB352" s="33">
        <v>3.36</v>
      </c>
      <c r="AC352" s="33">
        <v>3.27</v>
      </c>
      <c r="AD352" s="33">
        <v>2</v>
      </c>
      <c r="AE352" s="33">
        <v>2.7</v>
      </c>
    </row>
    <row r="353" spans="2:31">
      <c r="B353" s="31">
        <v>44790</v>
      </c>
      <c r="C353" s="33">
        <v>1266</v>
      </c>
      <c r="D353" s="33">
        <v>939.97</v>
      </c>
      <c r="E353" s="33">
        <v>1330.25</v>
      </c>
      <c r="F353" s="33">
        <v>189</v>
      </c>
      <c r="G353" s="33" t="e">
        <v>#N/A</v>
      </c>
      <c r="H353" s="33" t="e">
        <v>#N/A</v>
      </c>
      <c r="I353" s="33" t="e">
        <v>#N/A</v>
      </c>
      <c r="J353" s="33" t="e">
        <v>#N/A</v>
      </c>
      <c r="K353" s="33">
        <v>128.28</v>
      </c>
      <c r="L353" s="33">
        <v>239.04</v>
      </c>
      <c r="M353" s="33">
        <v>115.64</v>
      </c>
      <c r="N353" s="33">
        <v>122.27</v>
      </c>
      <c r="O353" s="33">
        <v>120.93</v>
      </c>
      <c r="P353" s="33">
        <v>26.964400000000001</v>
      </c>
      <c r="Q353" s="33">
        <v>25.652999999999999</v>
      </c>
      <c r="R353" s="33">
        <v>1.7470000000000001</v>
      </c>
      <c r="S353" s="33">
        <v>1.96</v>
      </c>
      <c r="T353" s="33">
        <v>2.19</v>
      </c>
      <c r="U353" s="33">
        <v>3.5139999999999998</v>
      </c>
      <c r="V353" s="33">
        <v>3.6789999999999998</v>
      </c>
      <c r="W353" s="33">
        <v>3.6539999999999999</v>
      </c>
      <c r="X353" s="33">
        <v>2.8959999999999999</v>
      </c>
      <c r="Y353" s="33">
        <v>4.2220000000000004</v>
      </c>
      <c r="Z353" s="33">
        <v>10.071999999999999</v>
      </c>
      <c r="AA353" s="33">
        <v>3.61</v>
      </c>
      <c r="AB353" s="33">
        <v>3.61</v>
      </c>
      <c r="AC353" s="33">
        <v>3.46</v>
      </c>
      <c r="AD353" s="33">
        <v>2.21</v>
      </c>
      <c r="AE353" s="33">
        <v>2.86</v>
      </c>
    </row>
    <row r="354" spans="2:31">
      <c r="B354" s="31">
        <v>44791</v>
      </c>
      <c r="C354" s="33">
        <v>1286</v>
      </c>
      <c r="D354" s="33">
        <v>957.88</v>
      </c>
      <c r="E354" s="33">
        <v>1339.05</v>
      </c>
      <c r="F354" s="33">
        <v>190.6</v>
      </c>
      <c r="G354" s="33">
        <v>65155</v>
      </c>
      <c r="H354" s="33">
        <v>148596</v>
      </c>
      <c r="I354" s="33">
        <v>41044</v>
      </c>
      <c r="J354" s="33">
        <v>2145</v>
      </c>
      <c r="K354" s="33">
        <v>132.26</v>
      </c>
      <c r="L354" s="33">
        <v>255.32</v>
      </c>
      <c r="M354" s="33">
        <v>118.67</v>
      </c>
      <c r="N354" s="33">
        <v>121.17</v>
      </c>
      <c r="O354" s="33">
        <v>118.93</v>
      </c>
      <c r="P354" s="33">
        <v>26.964400000000001</v>
      </c>
      <c r="Q354" s="33">
        <v>25.652999999999999</v>
      </c>
      <c r="R354" s="33">
        <v>1.7390000000000001</v>
      </c>
      <c r="S354" s="33">
        <v>1.97</v>
      </c>
      <c r="T354" s="33">
        <v>2.19</v>
      </c>
      <c r="U354" s="33">
        <v>3.548</v>
      </c>
      <c r="V354" s="33">
        <v>3.7029999999999998</v>
      </c>
      <c r="W354" s="33">
        <v>3.6909999999999998</v>
      </c>
      <c r="X354" s="33">
        <v>2.9279999999999999</v>
      </c>
      <c r="Y354" s="33">
        <v>4.2699999999999996</v>
      </c>
      <c r="Z354" s="33">
        <v>10.109</v>
      </c>
      <c r="AA354" s="33">
        <v>3.65</v>
      </c>
      <c r="AB354" s="33">
        <v>3.64</v>
      </c>
      <c r="AC354" s="33">
        <v>3.48</v>
      </c>
      <c r="AD354" s="33">
        <v>2.2599999999999998</v>
      </c>
      <c r="AE354" s="33">
        <v>2.86</v>
      </c>
    </row>
    <row r="355" spans="2:31">
      <c r="B355" s="31">
        <v>44792</v>
      </c>
      <c r="C355" s="33">
        <v>1290.5</v>
      </c>
      <c r="D355" s="33">
        <v>953.32</v>
      </c>
      <c r="E355" s="42">
        <v>1328.76</v>
      </c>
      <c r="F355" s="33">
        <v>190.96</v>
      </c>
      <c r="G355" s="33" t="e">
        <v>#N/A</v>
      </c>
      <c r="H355" s="33" t="e">
        <v>#N/A</v>
      </c>
      <c r="I355" s="33" t="e">
        <v>#N/A</v>
      </c>
      <c r="J355" s="33" t="e">
        <v>#N/A</v>
      </c>
      <c r="K355" s="33">
        <v>131.88999999999999</v>
      </c>
      <c r="L355" s="43">
        <v>212.36</v>
      </c>
      <c r="M355" s="33">
        <v>115.63</v>
      </c>
      <c r="N355" s="33">
        <v>122.27</v>
      </c>
      <c r="O355" s="33">
        <v>120.93</v>
      </c>
      <c r="P355" s="43">
        <v>26.964400000000001</v>
      </c>
      <c r="Q355" s="43">
        <v>25.652999999999999</v>
      </c>
      <c r="R355" s="43">
        <v>1.7390000000000001</v>
      </c>
      <c r="S355" s="43">
        <v>1.96</v>
      </c>
      <c r="T355" s="43">
        <v>2.19</v>
      </c>
      <c r="U355" s="43">
        <v>3.5139999999999998</v>
      </c>
      <c r="V355" s="43">
        <v>3.6789999999999998</v>
      </c>
      <c r="W355" s="43">
        <v>3.6539999999999999</v>
      </c>
      <c r="X355" s="43">
        <v>2.8959999999999999</v>
      </c>
      <c r="Y355" s="43">
        <v>4.2220000000000004</v>
      </c>
      <c r="Z355" s="43">
        <v>10.071999999999999</v>
      </c>
      <c r="AA355" s="43">
        <v>3.77</v>
      </c>
      <c r="AB355" s="43">
        <v>3.76</v>
      </c>
      <c r="AC355" s="43">
        <v>3.58</v>
      </c>
      <c r="AD355" s="33">
        <v>1.92</v>
      </c>
      <c r="AE355" s="33">
        <v>2.5</v>
      </c>
    </row>
    <row r="356" spans="2:31">
      <c r="B356" s="31">
        <v>44795</v>
      </c>
      <c r="C356" s="33">
        <v>1285.5999999999999</v>
      </c>
      <c r="D356" s="33">
        <v>963.12</v>
      </c>
      <c r="E356" s="42">
        <v>1331.48</v>
      </c>
      <c r="F356" s="33">
        <v>191.98</v>
      </c>
      <c r="G356" s="33" t="e">
        <v>#N/A</v>
      </c>
      <c r="H356" s="33" t="e">
        <v>#N/A</v>
      </c>
      <c r="I356" s="33" t="e">
        <v>#N/A</v>
      </c>
      <c r="J356" s="33" t="e">
        <v>#N/A</v>
      </c>
      <c r="K356" s="44">
        <v>121.85</v>
      </c>
      <c r="L356" s="43">
        <v>263.33999999999997</v>
      </c>
      <c r="M356" s="33">
        <v>118.67</v>
      </c>
      <c r="N356" s="33">
        <v>121.17</v>
      </c>
      <c r="O356" s="33">
        <v>118.93</v>
      </c>
      <c r="P356" s="43">
        <v>26.964400000000001</v>
      </c>
      <c r="Q356" s="43">
        <v>25.652999999999999</v>
      </c>
      <c r="R356" s="43">
        <v>1.698</v>
      </c>
      <c r="S356" s="43">
        <v>1.99</v>
      </c>
      <c r="T356" s="43">
        <v>2.19</v>
      </c>
      <c r="U356" s="43">
        <v>3.7280000000000002</v>
      </c>
      <c r="V356" s="43">
        <v>3.8370000000000002</v>
      </c>
      <c r="W356" s="43">
        <v>3.7669999999999999</v>
      </c>
      <c r="X356" s="43">
        <v>3.1139999999999999</v>
      </c>
      <c r="Y356" s="43">
        <v>4.4370000000000003</v>
      </c>
      <c r="Z356" s="43">
        <v>10.272</v>
      </c>
      <c r="AA356" s="43">
        <v>3.82</v>
      </c>
      <c r="AB356" s="43">
        <v>3.79</v>
      </c>
      <c r="AC356" s="43">
        <v>3.57</v>
      </c>
      <c r="AD356" s="33">
        <v>1.98</v>
      </c>
      <c r="AE356" s="33">
        <v>2.57</v>
      </c>
    </row>
    <row r="357" spans="2:31">
      <c r="B357" s="31">
        <v>44796</v>
      </c>
      <c r="C357" s="33">
        <v>1287.3</v>
      </c>
      <c r="D357" s="33">
        <v>968.73</v>
      </c>
      <c r="E357" s="42">
        <v>1330.3</v>
      </c>
      <c r="F357" s="33">
        <v>191.62</v>
      </c>
      <c r="G357" s="33">
        <v>63799</v>
      </c>
      <c r="H357" s="33">
        <v>77284</v>
      </c>
      <c r="I357" s="33">
        <v>41776</v>
      </c>
      <c r="J357" s="33">
        <v>2512</v>
      </c>
      <c r="K357" s="33">
        <v>118.97</v>
      </c>
      <c r="L357" s="33">
        <v>234.57</v>
      </c>
      <c r="M357" s="33">
        <v>116.33</v>
      </c>
      <c r="N357" s="33">
        <v>118.51</v>
      </c>
      <c r="O357" s="33">
        <v>115.31</v>
      </c>
      <c r="P357" s="33">
        <v>26.964400000000001</v>
      </c>
      <c r="Q357" s="33">
        <v>25.652999999999999</v>
      </c>
      <c r="R357" s="33">
        <v>1.7330000000000001</v>
      </c>
      <c r="S357" s="33">
        <v>1.99</v>
      </c>
      <c r="T357" s="33">
        <v>2.2000000000000002</v>
      </c>
      <c r="U357" s="43">
        <v>3.7450000000000001</v>
      </c>
      <c r="V357" s="43">
        <v>3.855</v>
      </c>
      <c r="W357" s="43">
        <v>3.7949999999999999</v>
      </c>
      <c r="X357" s="43">
        <v>3.1739999999999999</v>
      </c>
      <c r="Y357" s="43">
        <v>4.468</v>
      </c>
      <c r="Z357" s="43">
        <v>10.305999999999999</v>
      </c>
      <c r="AA357" s="43">
        <v>3.81</v>
      </c>
      <c r="AB357" s="43">
        <v>3.79</v>
      </c>
      <c r="AC357" s="43">
        <v>3.59</v>
      </c>
      <c r="AD357" s="33">
        <v>2</v>
      </c>
      <c r="AE357" s="33">
        <v>2.58</v>
      </c>
    </row>
    <row r="358" spans="2:31">
      <c r="B358" s="31">
        <v>44797</v>
      </c>
      <c r="C358" s="33">
        <v>1292.4000000000001</v>
      </c>
      <c r="D358" s="33">
        <v>952.4</v>
      </c>
      <c r="E358" s="42">
        <v>1338.18</v>
      </c>
      <c r="F358" s="33">
        <v>192.12</v>
      </c>
      <c r="G358" s="33" t="e">
        <v>#N/A</v>
      </c>
      <c r="H358" s="33" t="e">
        <v>#N/A</v>
      </c>
      <c r="I358" s="33" t="e">
        <v>#N/A</v>
      </c>
      <c r="J358" s="33" t="e">
        <v>#N/A</v>
      </c>
      <c r="K358" s="33">
        <v>128.52000000000001</v>
      </c>
      <c r="L358" s="33">
        <v>236.79</v>
      </c>
      <c r="M358" s="33">
        <v>114.99</v>
      </c>
      <c r="N358" s="33">
        <v>119.81</v>
      </c>
      <c r="O358" s="33">
        <v>117.59</v>
      </c>
      <c r="P358" s="33">
        <v>26.964400000000001</v>
      </c>
      <c r="Q358" s="33">
        <v>25.652999999999999</v>
      </c>
      <c r="R358" s="33">
        <v>2.1760000000000002</v>
      </c>
      <c r="S358" s="33">
        <v>2.76</v>
      </c>
      <c r="T358" s="33">
        <v>2.86</v>
      </c>
      <c r="U358" s="43">
        <v>3.0779999999999998</v>
      </c>
      <c r="V358" s="43">
        <v>3.1230000000000002</v>
      </c>
      <c r="W358" s="43">
        <v>3.1560000000000001</v>
      </c>
      <c r="X358" s="43">
        <v>3.306</v>
      </c>
      <c r="Y358" s="43">
        <v>4.0570000000000004</v>
      </c>
      <c r="Z358" s="43">
        <v>9.9060000000000006</v>
      </c>
      <c r="AA358" s="43">
        <v>3.75</v>
      </c>
      <c r="AB358" s="43">
        <v>3.72</v>
      </c>
      <c r="AC358" s="43">
        <v>3.53</v>
      </c>
      <c r="AD358" s="33">
        <v>2.4700000000000002</v>
      </c>
      <c r="AE358" s="33">
        <v>2.6</v>
      </c>
    </row>
    <row r="359" spans="2:31">
      <c r="B359" s="31">
        <v>44798</v>
      </c>
      <c r="C359" s="33">
        <v>1293.5999999999999</v>
      </c>
      <c r="D359" s="33">
        <v>955.93</v>
      </c>
      <c r="E359" s="42">
        <v>1336.84</v>
      </c>
      <c r="F359" s="33">
        <v>193.18</v>
      </c>
      <c r="G359" s="33">
        <v>63823</v>
      </c>
      <c r="H359" s="33">
        <v>71419</v>
      </c>
      <c r="I359" s="33">
        <v>36749</v>
      </c>
      <c r="J359" s="33">
        <v>615</v>
      </c>
      <c r="K359" s="33">
        <v>132.26</v>
      </c>
      <c r="L359" s="33">
        <v>223.69</v>
      </c>
      <c r="M359" s="33">
        <v>99.92</v>
      </c>
      <c r="N359" s="33">
        <v>99.34</v>
      </c>
      <c r="O359" s="33">
        <v>92.52</v>
      </c>
      <c r="P359" s="33">
        <v>26.964400000000001</v>
      </c>
      <c r="Q359" s="33">
        <v>25.652999999999999</v>
      </c>
      <c r="R359" s="33">
        <v>2.1749999999999998</v>
      </c>
      <c r="S359" s="33">
        <v>2.76</v>
      </c>
      <c r="T359" s="33">
        <v>2.86</v>
      </c>
      <c r="U359" s="43">
        <v>3.0870000000000002</v>
      </c>
      <c r="V359" s="43">
        <v>3.1419999999999999</v>
      </c>
      <c r="W359" s="43">
        <v>3.1880000000000002</v>
      </c>
      <c r="X359" s="43">
        <v>3.327</v>
      </c>
      <c r="Y359" s="43">
        <v>4.0759999999999996</v>
      </c>
      <c r="Z359" s="43">
        <v>9.9260000000000002</v>
      </c>
      <c r="AA359" s="43">
        <v>3.59</v>
      </c>
      <c r="AB359" s="43">
        <v>3.5274999999999999</v>
      </c>
      <c r="AC359" s="43">
        <v>3.375</v>
      </c>
      <c r="AD359" s="33">
        <v>2.4950000000000001</v>
      </c>
      <c r="AE359" s="33">
        <v>2.7250000000000001</v>
      </c>
    </row>
    <row r="360" spans="2:31">
      <c r="B360" s="31">
        <v>44799</v>
      </c>
      <c r="C360" s="33">
        <v>1336.9</v>
      </c>
      <c r="D360" s="33">
        <v>978.95</v>
      </c>
      <c r="E360" s="33">
        <v>1333.02</v>
      </c>
      <c r="F360" s="33">
        <v>194.73</v>
      </c>
      <c r="G360" s="33" t="e">
        <v>#N/A</v>
      </c>
      <c r="H360" s="33" t="e">
        <v>#N/A</v>
      </c>
      <c r="I360" s="33" t="e">
        <v>#N/A</v>
      </c>
      <c r="J360" s="33" t="e">
        <v>#N/A</v>
      </c>
      <c r="K360" s="33">
        <v>198.28</v>
      </c>
      <c r="L360" s="33">
        <v>353.35</v>
      </c>
      <c r="M360" s="33">
        <v>99.68</v>
      </c>
      <c r="N360" s="33">
        <v>100.99</v>
      </c>
      <c r="O360" s="33">
        <v>93.06</v>
      </c>
      <c r="P360" s="33">
        <v>26.964400000000001</v>
      </c>
      <c r="Q360" s="33">
        <v>25.652999999999999</v>
      </c>
      <c r="R360" s="33">
        <v>2.206</v>
      </c>
      <c r="S360" s="33">
        <v>2.76</v>
      </c>
      <c r="T360" s="33">
        <v>2.86</v>
      </c>
      <c r="U360" s="43">
        <v>3.125</v>
      </c>
      <c r="V360" s="43">
        <v>3.1880000000000002</v>
      </c>
      <c r="W360" s="43">
        <v>3.2210000000000001</v>
      </c>
      <c r="X360" s="43">
        <v>3.343</v>
      </c>
      <c r="Y360" s="43">
        <v>4.1139999999999999</v>
      </c>
      <c r="Z360" s="43">
        <v>9.9640000000000004</v>
      </c>
      <c r="AA360" s="43">
        <v>3.74</v>
      </c>
      <c r="AB360" s="43">
        <v>3.66</v>
      </c>
      <c r="AC360" s="43">
        <v>3.4750000000000001</v>
      </c>
      <c r="AD360" s="33">
        <v>2.585</v>
      </c>
      <c r="AE360" s="33">
        <v>2.9550000000000001</v>
      </c>
    </row>
    <row r="361" spans="2:31">
      <c r="B361" s="31">
        <v>44802</v>
      </c>
      <c r="C361" s="33">
        <v>1332.5</v>
      </c>
      <c r="D361" s="33">
        <v>965.89</v>
      </c>
      <c r="E361" s="33">
        <v>1325.3</v>
      </c>
      <c r="F361" s="33">
        <v>194.2</v>
      </c>
      <c r="G361" s="33" t="e">
        <v>#N/A</v>
      </c>
      <c r="H361" s="33" t="e">
        <v>#N/A</v>
      </c>
      <c r="I361" s="33" t="e">
        <v>#N/A</v>
      </c>
      <c r="J361" s="33" t="e">
        <v>#N/A</v>
      </c>
      <c r="K361" s="33">
        <v>193.74</v>
      </c>
      <c r="L361" s="33">
        <v>343.7</v>
      </c>
      <c r="M361" s="33">
        <v>100.21</v>
      </c>
      <c r="N361" s="33">
        <v>105.09</v>
      </c>
      <c r="O361" s="33">
        <v>97.01</v>
      </c>
      <c r="P361" s="33">
        <v>26.964400000000001</v>
      </c>
      <c r="Q361" s="33">
        <v>25.652999999999999</v>
      </c>
      <c r="R361" s="33">
        <v>2.2410000000000001</v>
      </c>
      <c r="S361" s="33">
        <v>2.76</v>
      </c>
      <c r="T361" s="33">
        <v>2.86</v>
      </c>
      <c r="U361" s="43">
        <v>3.1970000000000001</v>
      </c>
      <c r="V361" s="43">
        <v>3.2759999999999998</v>
      </c>
      <c r="W361" s="43">
        <v>3.31</v>
      </c>
      <c r="X361" s="43">
        <v>3.3580000000000001</v>
      </c>
      <c r="Y361" s="43">
        <v>4.1859999999999999</v>
      </c>
      <c r="Z361" s="43">
        <v>10.036</v>
      </c>
      <c r="AA361" s="43">
        <v>3.7149999999999999</v>
      </c>
      <c r="AB361" s="43">
        <v>3.63</v>
      </c>
      <c r="AC361" s="43">
        <v>3.45</v>
      </c>
      <c r="AD361" s="33">
        <v>2.57</v>
      </c>
      <c r="AE361" s="33">
        <v>2.94</v>
      </c>
    </row>
    <row r="362" spans="2:31">
      <c r="B362" s="31">
        <v>44803</v>
      </c>
      <c r="C362" s="33">
        <v>1347.7</v>
      </c>
      <c r="D362" s="33">
        <v>971.35</v>
      </c>
      <c r="E362" s="33">
        <v>1347.43</v>
      </c>
      <c r="F362" s="33">
        <v>194.85</v>
      </c>
      <c r="G362" s="33">
        <v>64058</v>
      </c>
      <c r="H362" s="33">
        <v>123729</v>
      </c>
      <c r="I362" s="33">
        <v>41619</v>
      </c>
      <c r="J362" s="33">
        <v>282</v>
      </c>
      <c r="K362" s="33">
        <v>169.6</v>
      </c>
      <c r="L362" s="33">
        <v>310.66000000000003</v>
      </c>
      <c r="M362" s="33">
        <v>102.84</v>
      </c>
      <c r="N362" s="33">
        <v>99.31</v>
      </c>
      <c r="O362" s="33">
        <v>91.64</v>
      </c>
      <c r="P362" s="33">
        <v>26.964400000000001</v>
      </c>
      <c r="Q362" s="33">
        <v>25.652999999999999</v>
      </c>
      <c r="R362" s="33">
        <v>2.2170000000000001</v>
      </c>
      <c r="S362" s="33">
        <v>2.76</v>
      </c>
      <c r="T362" s="33">
        <v>2.86</v>
      </c>
      <c r="U362" s="43">
        <v>3.2450000000000001</v>
      </c>
      <c r="V362" s="43">
        <v>3.3159999999999998</v>
      </c>
      <c r="W362" s="43">
        <v>3.3420000000000001</v>
      </c>
      <c r="X362" s="43">
        <v>3.3690000000000002</v>
      </c>
      <c r="Y362" s="43">
        <v>4.2350000000000003</v>
      </c>
      <c r="Z362" s="43">
        <v>10.086</v>
      </c>
      <c r="AA362" s="43">
        <v>3.76</v>
      </c>
      <c r="AB362" s="43">
        <v>3.6549999999999998</v>
      </c>
      <c r="AC362" s="43">
        <v>3.47</v>
      </c>
      <c r="AD362" s="33">
        <v>2.63</v>
      </c>
      <c r="AE362" s="33">
        <v>2.9849999999999999</v>
      </c>
    </row>
    <row r="363" spans="2:31">
      <c r="B363" s="31">
        <v>44804</v>
      </c>
      <c r="C363" s="33">
        <v>1347.5</v>
      </c>
      <c r="D363" s="33">
        <v>965.8</v>
      </c>
      <c r="E363" s="33">
        <v>1350.26</v>
      </c>
      <c r="F363" s="33">
        <v>194.84</v>
      </c>
      <c r="G363" s="33" t="e">
        <v>#N/A</v>
      </c>
      <c r="H363" s="33" t="e">
        <v>#N/A</v>
      </c>
      <c r="I363" s="33" t="e">
        <v>#N/A</v>
      </c>
      <c r="J363" s="33" t="e">
        <v>#N/A</v>
      </c>
      <c r="K363" s="33">
        <v>155.78</v>
      </c>
      <c r="L363" s="33">
        <v>263.60000000000002</v>
      </c>
      <c r="M363" s="33">
        <v>97.88</v>
      </c>
      <c r="N363" s="33">
        <v>96.49</v>
      </c>
      <c r="O363" s="33">
        <v>89.55</v>
      </c>
      <c r="P363" s="33">
        <v>26.964400000000001</v>
      </c>
      <c r="Q363" s="33">
        <v>25.652999999999999</v>
      </c>
      <c r="R363" s="33">
        <v>2.214</v>
      </c>
      <c r="S363" s="33">
        <v>2.76</v>
      </c>
      <c r="T363" s="33">
        <v>2.86</v>
      </c>
      <c r="U363" s="43">
        <v>3.2810000000000001</v>
      </c>
      <c r="V363" s="43">
        <v>3.343</v>
      </c>
      <c r="W363" s="43">
        <v>3.3610000000000002</v>
      </c>
      <c r="X363" s="43">
        <v>3.399</v>
      </c>
      <c r="Y363" s="43">
        <v>4.2699999999999996</v>
      </c>
      <c r="Z363" s="43">
        <v>10.122999999999999</v>
      </c>
      <c r="AA363" s="43">
        <v>3.855</v>
      </c>
      <c r="AB363" s="43">
        <v>3.7650000000000001</v>
      </c>
      <c r="AC363" s="43">
        <v>3.57</v>
      </c>
      <c r="AD363" s="33">
        <v>2.6850000000000001</v>
      </c>
      <c r="AE363" s="33">
        <v>3.02</v>
      </c>
    </row>
    <row r="364" spans="2:31">
      <c r="B364" s="31">
        <v>44805</v>
      </c>
      <c r="C364" s="33">
        <v>1345.1</v>
      </c>
      <c r="D364" s="33">
        <v>965</v>
      </c>
      <c r="E364" s="33">
        <v>1351.69</v>
      </c>
      <c r="F364" s="33">
        <v>194.61</v>
      </c>
      <c r="G364" s="33">
        <v>63697</v>
      </c>
      <c r="H364" s="33">
        <v>103346</v>
      </c>
      <c r="I364" s="33">
        <v>43004</v>
      </c>
      <c r="J364" s="33">
        <v>1983</v>
      </c>
      <c r="K364" s="33">
        <v>193.17</v>
      </c>
      <c r="L364" s="33">
        <v>333.8</v>
      </c>
      <c r="M364" s="33">
        <v>93.99</v>
      </c>
      <c r="N364" s="33">
        <v>92.36</v>
      </c>
      <c r="O364" s="33">
        <v>86.61</v>
      </c>
      <c r="P364" s="33">
        <v>30.036100000000001</v>
      </c>
      <c r="Q364" s="33">
        <v>28.723600000000001</v>
      </c>
      <c r="R364" s="33">
        <v>2.258</v>
      </c>
      <c r="S364" s="33">
        <v>2.76</v>
      </c>
      <c r="T364" s="33">
        <v>2.86</v>
      </c>
      <c r="U364" s="43">
        <v>3.3109999999999999</v>
      </c>
      <c r="V364" s="43">
        <v>3.39</v>
      </c>
      <c r="W364" s="43">
        <v>3.4329999999999998</v>
      </c>
      <c r="X364" s="43">
        <v>3.43</v>
      </c>
      <c r="Y364" s="43">
        <v>4.298</v>
      </c>
      <c r="Z364" s="43">
        <v>10.154999999999999</v>
      </c>
      <c r="AA364" s="43">
        <v>3.71</v>
      </c>
      <c r="AB364" s="43">
        <v>3.63</v>
      </c>
      <c r="AC364" s="43">
        <v>3.4550000000000001</v>
      </c>
      <c r="AD364" s="33">
        <v>2.6</v>
      </c>
      <c r="AE364" s="33">
        <v>2.835</v>
      </c>
    </row>
    <row r="365" spans="2:31">
      <c r="B365" s="31">
        <v>44806</v>
      </c>
      <c r="C365" s="33">
        <v>1351.4</v>
      </c>
      <c r="D365" s="33">
        <v>964.29</v>
      </c>
      <c r="E365" s="33">
        <v>1344.17</v>
      </c>
      <c r="F365" s="33">
        <v>195.37</v>
      </c>
      <c r="G365" s="33" t="e">
        <v>#N/A</v>
      </c>
      <c r="H365" s="33" t="e">
        <v>#N/A</v>
      </c>
      <c r="I365" s="33" t="e">
        <v>#N/A</v>
      </c>
      <c r="J365" s="33" t="e">
        <v>#N/A</v>
      </c>
      <c r="K365" s="33">
        <v>196.52</v>
      </c>
      <c r="L365" s="33">
        <v>313.3</v>
      </c>
      <c r="M365" s="33">
        <v>94.74</v>
      </c>
      <c r="N365" s="33">
        <v>93.02</v>
      </c>
      <c r="O365" s="33">
        <v>86.87</v>
      </c>
      <c r="P365" s="33">
        <v>30.036100000000001</v>
      </c>
      <c r="Q365" s="33">
        <v>28.723600000000001</v>
      </c>
      <c r="R365" s="33">
        <v>1.7150000000000001</v>
      </c>
      <c r="S365" s="33">
        <v>1.99</v>
      </c>
      <c r="T365" s="33">
        <v>2.2599999999999998</v>
      </c>
      <c r="U365" s="43">
        <v>3.6629999999999998</v>
      </c>
      <c r="V365" s="43">
        <v>3.8340000000000001</v>
      </c>
      <c r="W365" s="43">
        <v>3.7749999999999999</v>
      </c>
      <c r="X365" s="43">
        <v>3.1440000000000001</v>
      </c>
      <c r="Y365" s="43">
        <v>4.4020000000000001</v>
      </c>
      <c r="Z365" s="43">
        <v>10.249000000000001</v>
      </c>
      <c r="AA365" s="43">
        <v>3.6349999999999998</v>
      </c>
      <c r="AB365" s="43">
        <v>3.55</v>
      </c>
      <c r="AC365" s="43">
        <v>3.38</v>
      </c>
      <c r="AD365" s="33">
        <v>2.5350000000000001</v>
      </c>
      <c r="AE365" s="33">
        <v>2.73</v>
      </c>
    </row>
    <row r="366" spans="2:31">
      <c r="B366" s="31">
        <v>44809</v>
      </c>
      <c r="C366" s="33">
        <v>1356.5</v>
      </c>
      <c r="D366" s="33">
        <v>966.34</v>
      </c>
      <c r="E366" s="33">
        <v>1345.92</v>
      </c>
      <c r="F366" s="33">
        <v>196.35</v>
      </c>
      <c r="G366" s="33" t="e">
        <v>#N/A</v>
      </c>
      <c r="H366" s="33" t="e">
        <v>#N/A</v>
      </c>
      <c r="I366" s="33" t="e">
        <v>#N/A</v>
      </c>
      <c r="J366" s="33" t="e">
        <v>#N/A</v>
      </c>
      <c r="K366" s="33">
        <v>194.34</v>
      </c>
      <c r="L366" s="33">
        <v>294.93</v>
      </c>
      <c r="M366" s="33">
        <v>95.38</v>
      </c>
      <c r="N366" s="33">
        <v>95.74</v>
      </c>
      <c r="O366" s="33" t="s">
        <v>99</v>
      </c>
      <c r="P366" s="33">
        <v>30.036100000000001</v>
      </c>
      <c r="Q366" s="33">
        <v>28.723600000000001</v>
      </c>
      <c r="R366" s="33">
        <v>2.4260000000000002</v>
      </c>
      <c r="S366" s="33">
        <v>2.92</v>
      </c>
      <c r="T366" s="33">
        <v>3.04</v>
      </c>
      <c r="U366" s="43">
        <v>3.5249999999999999</v>
      </c>
      <c r="V366" s="43">
        <v>3.6150000000000002</v>
      </c>
      <c r="W366" s="43">
        <v>3.6160000000000001</v>
      </c>
      <c r="X366" s="43">
        <v>3.589</v>
      </c>
      <c r="Y366" s="43">
        <v>4.4989999999999997</v>
      </c>
      <c r="Z366" s="43">
        <v>10.356</v>
      </c>
      <c r="AA366" s="43">
        <v>3.71</v>
      </c>
      <c r="AB366" s="43">
        <v>3.62</v>
      </c>
      <c r="AC366" s="43">
        <v>3.45</v>
      </c>
      <c r="AD366" s="33">
        <v>2.5750000000000002</v>
      </c>
      <c r="AE366" s="33">
        <v>2.87</v>
      </c>
    </row>
    <row r="367" spans="2:31">
      <c r="B367" s="31">
        <v>44810</v>
      </c>
      <c r="C367" s="33">
        <v>1369.7</v>
      </c>
      <c r="D367" s="33">
        <v>974.98</v>
      </c>
      <c r="E367" s="33">
        <v>1361.76</v>
      </c>
      <c r="F367" s="33">
        <v>197.45</v>
      </c>
      <c r="G367" s="33">
        <v>63243</v>
      </c>
      <c r="H367" s="33">
        <v>75238</v>
      </c>
      <c r="I367" s="33">
        <v>41073</v>
      </c>
      <c r="J367" s="33">
        <v>905</v>
      </c>
      <c r="K367" s="33">
        <v>228.96</v>
      </c>
      <c r="L367" s="33">
        <v>235.78</v>
      </c>
      <c r="M367" s="33">
        <v>95.25</v>
      </c>
      <c r="N367" s="33">
        <v>92.83</v>
      </c>
      <c r="O367" s="33">
        <v>86.88</v>
      </c>
      <c r="P367" s="33">
        <v>30.036100000000001</v>
      </c>
      <c r="Q367" s="33">
        <v>28.723600000000001</v>
      </c>
      <c r="R367" s="33">
        <v>2.4209999999999998</v>
      </c>
      <c r="S367" s="33">
        <v>2.92</v>
      </c>
      <c r="T367" s="33">
        <v>3.07</v>
      </c>
      <c r="U367" s="43">
        <v>3.653</v>
      </c>
      <c r="V367" s="43">
        <v>3.7610000000000001</v>
      </c>
      <c r="W367" s="43">
        <v>3.7149999999999999</v>
      </c>
      <c r="X367" s="43">
        <v>3.6509999999999998</v>
      </c>
      <c r="Y367" s="43">
        <v>4.6210000000000004</v>
      </c>
      <c r="Z367" s="43">
        <v>10.481999999999999</v>
      </c>
      <c r="AA367" s="43">
        <v>3.71</v>
      </c>
      <c r="AB367" s="43">
        <v>3.64</v>
      </c>
      <c r="AC367" s="43">
        <v>3.4725000000000001</v>
      </c>
      <c r="AD367" s="33">
        <v>2.5350000000000001</v>
      </c>
      <c r="AE367" s="33">
        <v>2.8450000000000002</v>
      </c>
    </row>
    <row r="368" spans="2:31">
      <c r="B368" s="31">
        <v>44811</v>
      </c>
      <c r="C368" s="33">
        <v>1370.3</v>
      </c>
      <c r="D368" s="33">
        <v>956.05</v>
      </c>
      <c r="E368" s="33">
        <v>1355.5</v>
      </c>
      <c r="F368" s="33">
        <v>197.52</v>
      </c>
      <c r="G368" s="33" t="e">
        <v>#N/A</v>
      </c>
      <c r="H368" s="33" t="e">
        <v>#N/A</v>
      </c>
      <c r="I368" s="33" t="e">
        <v>#N/A</v>
      </c>
      <c r="J368" s="33" t="e">
        <v>#N/A</v>
      </c>
      <c r="K368" s="33">
        <v>245.42</v>
      </c>
      <c r="L368" s="33">
        <v>256.02999999999997</v>
      </c>
      <c r="M368" s="33">
        <v>92.27</v>
      </c>
      <c r="N368" s="33">
        <v>88</v>
      </c>
      <c r="O368" s="33">
        <v>81.94</v>
      </c>
      <c r="P368" s="33">
        <v>30.036100000000001</v>
      </c>
      <c r="Q368" s="33">
        <v>28.723600000000001</v>
      </c>
      <c r="R368" s="33">
        <v>2.4279999999999999</v>
      </c>
      <c r="S368" s="33">
        <v>2.92</v>
      </c>
      <c r="T368" s="33">
        <v>3.08</v>
      </c>
      <c r="U368" s="43">
        <v>3.6419999999999999</v>
      </c>
      <c r="V368" s="43">
        <v>3.742</v>
      </c>
      <c r="W368" s="43">
        <v>3.6949999999999998</v>
      </c>
      <c r="X368" s="43">
        <v>3.6440000000000001</v>
      </c>
      <c r="Y368" s="43">
        <v>4.6180000000000003</v>
      </c>
      <c r="Z368" s="43">
        <v>10.475</v>
      </c>
      <c r="AA368" s="43">
        <v>3.5649999999999999</v>
      </c>
      <c r="AB368" s="43">
        <v>3.4849999999999999</v>
      </c>
      <c r="AC368" s="43">
        <v>3.34</v>
      </c>
      <c r="AD368" s="33">
        <v>2.44</v>
      </c>
      <c r="AE368" s="33">
        <v>2.7050000000000001</v>
      </c>
    </row>
    <row r="369" spans="2:31">
      <c r="B369" s="31">
        <v>44812</v>
      </c>
      <c r="C369" s="33">
        <v>1385.3</v>
      </c>
      <c r="D369" s="33">
        <v>961.25</v>
      </c>
      <c r="E369" s="33">
        <v>1385.72</v>
      </c>
      <c r="F369" s="33">
        <v>198.52</v>
      </c>
      <c r="G369" s="33">
        <v>63450</v>
      </c>
      <c r="H369" s="33">
        <v>70132</v>
      </c>
      <c r="I369" s="33">
        <v>41786</v>
      </c>
      <c r="J369" s="33">
        <v>1973</v>
      </c>
      <c r="K369" s="33">
        <v>235.53</v>
      </c>
      <c r="L369" s="33">
        <v>236.82</v>
      </c>
      <c r="M369" s="33">
        <v>88.06</v>
      </c>
      <c r="N369" s="33">
        <v>89.15</v>
      </c>
      <c r="O369" s="33">
        <v>83.54</v>
      </c>
      <c r="P369" s="33">
        <v>30.036100000000001</v>
      </c>
      <c r="Q369" s="33">
        <v>28.723600000000001</v>
      </c>
      <c r="R369" s="33">
        <v>2.548</v>
      </c>
      <c r="S369" s="33">
        <v>2.92</v>
      </c>
      <c r="T369" s="33">
        <v>3.09</v>
      </c>
      <c r="U369" s="43">
        <v>3.6850000000000001</v>
      </c>
      <c r="V369" s="43">
        <v>3.7810000000000001</v>
      </c>
      <c r="W369" s="43">
        <v>3.7210000000000001</v>
      </c>
      <c r="X369" s="43">
        <v>3.6669999999999998</v>
      </c>
      <c r="Y369" s="43">
        <v>4.6580000000000004</v>
      </c>
      <c r="Z369" s="43">
        <v>10.516999999999999</v>
      </c>
      <c r="AA369" s="43">
        <v>3.5350000000000001</v>
      </c>
      <c r="AB369" s="43">
        <v>3.46</v>
      </c>
      <c r="AC369" s="43">
        <v>3.33</v>
      </c>
      <c r="AD369" s="33">
        <v>2.5</v>
      </c>
      <c r="AE369" s="33">
        <v>2.6749999999999998</v>
      </c>
    </row>
    <row r="370" spans="2:31">
      <c r="B370" s="31">
        <v>44813</v>
      </c>
      <c r="C370" s="33">
        <v>1385.3</v>
      </c>
      <c r="D370" s="33">
        <v>961.25</v>
      </c>
      <c r="E370" s="33">
        <v>1385.72</v>
      </c>
      <c r="F370" s="33">
        <v>198.52</v>
      </c>
      <c r="G370" s="33" t="e">
        <v>#N/A</v>
      </c>
      <c r="H370" s="33" t="e">
        <v>#N/A</v>
      </c>
      <c r="I370" s="33" t="e">
        <v>#N/A</v>
      </c>
      <c r="J370" s="33" t="e">
        <v>#N/A</v>
      </c>
      <c r="K370" s="33">
        <v>205.48</v>
      </c>
      <c r="L370" s="33">
        <v>209.59</v>
      </c>
      <c r="M370" s="33">
        <v>90.45</v>
      </c>
      <c r="N370" s="33">
        <v>92.84</v>
      </c>
      <c r="O370" s="33">
        <v>86.79</v>
      </c>
      <c r="P370" s="33">
        <v>30.036100000000001</v>
      </c>
      <c r="Q370" s="33">
        <v>28.723600000000001</v>
      </c>
      <c r="R370" s="33">
        <v>2.5019999999999998</v>
      </c>
      <c r="S370" s="33">
        <v>2.92</v>
      </c>
      <c r="T370" s="33">
        <v>3.1</v>
      </c>
      <c r="U370" s="43">
        <v>3.778</v>
      </c>
      <c r="V370" s="43">
        <v>3.8679999999999999</v>
      </c>
      <c r="W370" s="43">
        <v>3.8050000000000002</v>
      </c>
      <c r="X370" s="43">
        <v>3.7090000000000001</v>
      </c>
      <c r="Y370" s="43">
        <v>4.7469999999999999</v>
      </c>
      <c r="Z370" s="43">
        <v>10.605</v>
      </c>
      <c r="AA370" s="43">
        <v>3.5350000000000001</v>
      </c>
      <c r="AB370" s="43">
        <v>3.46</v>
      </c>
      <c r="AC370" s="43">
        <v>3.33</v>
      </c>
      <c r="AD370" s="33">
        <v>2.5</v>
      </c>
      <c r="AE370" s="33">
        <v>2.6749999999999998</v>
      </c>
    </row>
    <row r="371" spans="2:31">
      <c r="B371" s="31">
        <v>44816</v>
      </c>
      <c r="C371" s="33">
        <v>1385.3</v>
      </c>
      <c r="D371" s="33">
        <v>961.25</v>
      </c>
      <c r="E371" s="33">
        <v>1385.72</v>
      </c>
      <c r="F371" s="33">
        <v>198.52</v>
      </c>
      <c r="G371" s="33" t="e">
        <v>#N/A</v>
      </c>
      <c r="H371" s="33" t="e">
        <v>#N/A</v>
      </c>
      <c r="I371" s="33" t="e">
        <v>#N/A</v>
      </c>
      <c r="J371" s="33" t="e">
        <v>#N/A</v>
      </c>
      <c r="K371" s="33">
        <v>233.59</v>
      </c>
      <c r="L371" s="33">
        <v>239.36</v>
      </c>
      <c r="M371" s="33">
        <v>92.42</v>
      </c>
      <c r="N371" s="33">
        <v>94</v>
      </c>
      <c r="O371" s="33">
        <v>87.78</v>
      </c>
      <c r="P371" s="33">
        <v>30.036100000000001</v>
      </c>
      <c r="Q371" s="33">
        <v>28.723600000000001</v>
      </c>
      <c r="R371" s="33">
        <v>2.5139999999999998</v>
      </c>
      <c r="S371" s="33">
        <v>2.93</v>
      </c>
      <c r="T371" s="33">
        <v>3.1</v>
      </c>
      <c r="U371" s="43">
        <v>3.6779999999999999</v>
      </c>
      <c r="V371" s="43">
        <v>3.7690000000000001</v>
      </c>
      <c r="W371" s="43">
        <v>3.738</v>
      </c>
      <c r="X371" s="43">
        <v>3.67</v>
      </c>
      <c r="Y371" s="43">
        <v>4.6550000000000002</v>
      </c>
      <c r="Z371" s="43">
        <v>10.518000000000001</v>
      </c>
      <c r="AA371" s="43">
        <v>3.5350000000000001</v>
      </c>
      <c r="AB371" s="43">
        <v>3.46</v>
      </c>
      <c r="AC371" s="43">
        <v>3.33</v>
      </c>
      <c r="AD371" s="33">
        <v>2.5</v>
      </c>
      <c r="AE371" s="33">
        <v>2.6749999999999998</v>
      </c>
    </row>
    <row r="372" spans="2:31">
      <c r="B372" s="31">
        <v>44817</v>
      </c>
      <c r="C372" s="33">
        <v>1381.2</v>
      </c>
      <c r="D372" s="33">
        <v>961.25</v>
      </c>
      <c r="E372" s="33">
        <v>1398.47</v>
      </c>
      <c r="F372" s="33">
        <v>198.27</v>
      </c>
      <c r="G372" s="33">
        <v>64306</v>
      </c>
      <c r="H372" s="33">
        <v>112272</v>
      </c>
      <c r="I372" s="33">
        <v>46368</v>
      </c>
      <c r="J372" s="33">
        <v>1045</v>
      </c>
      <c r="K372" s="33">
        <v>246.68</v>
      </c>
      <c r="L372" s="33">
        <v>253.91</v>
      </c>
      <c r="M372" s="33">
        <v>94.5</v>
      </c>
      <c r="N372" s="33">
        <v>93.17</v>
      </c>
      <c r="O372" s="33">
        <v>87.31</v>
      </c>
      <c r="P372" s="33">
        <v>30.036100000000001</v>
      </c>
      <c r="Q372" s="33">
        <v>28.723600000000001</v>
      </c>
      <c r="R372" s="33">
        <v>2.4359999999999999</v>
      </c>
      <c r="S372" s="33">
        <v>2.93</v>
      </c>
      <c r="T372" s="33">
        <v>3.1</v>
      </c>
      <c r="U372" s="43">
        <v>3.6160000000000001</v>
      </c>
      <c r="V372" s="43">
        <v>3.6859999999999999</v>
      </c>
      <c r="W372" s="43">
        <v>3.67</v>
      </c>
      <c r="X372" s="43">
        <v>3.63</v>
      </c>
      <c r="Y372" s="43">
        <v>4.5960000000000001</v>
      </c>
      <c r="Z372" s="43">
        <v>10.452999999999999</v>
      </c>
      <c r="AA372" s="43">
        <v>3.7949999999999999</v>
      </c>
      <c r="AB372" s="43">
        <v>3.7</v>
      </c>
      <c r="AC372" s="43">
        <v>3.5375000000000001</v>
      </c>
      <c r="AD372" s="33">
        <v>2.6</v>
      </c>
      <c r="AE372" s="33">
        <v>2.85</v>
      </c>
    </row>
    <row r="373" spans="2:31">
      <c r="B373" s="31">
        <v>44818</v>
      </c>
      <c r="C373" s="33">
        <v>1374.8</v>
      </c>
      <c r="D373" s="33">
        <v>948.69</v>
      </c>
      <c r="E373" s="33">
        <v>1370.13</v>
      </c>
      <c r="F373" s="33">
        <v>198.66</v>
      </c>
      <c r="G373" s="33" t="e">
        <v>#N/A</v>
      </c>
      <c r="H373" s="33" t="e">
        <v>#N/A</v>
      </c>
      <c r="I373" s="33" t="e">
        <v>#N/A</v>
      </c>
      <c r="J373" s="33" t="e">
        <v>#N/A</v>
      </c>
      <c r="K373" s="33">
        <v>224.78</v>
      </c>
      <c r="L373" s="33">
        <v>225.72</v>
      </c>
      <c r="M373" s="33">
        <v>92.73</v>
      </c>
      <c r="N373" s="33">
        <v>94.1</v>
      </c>
      <c r="O373" s="33">
        <v>88.48</v>
      </c>
      <c r="P373" s="33">
        <v>30.036100000000001</v>
      </c>
      <c r="Q373" s="33">
        <v>28.723600000000001</v>
      </c>
      <c r="R373" s="33">
        <v>2.4049999999999998</v>
      </c>
      <c r="S373" s="33">
        <v>2.93</v>
      </c>
      <c r="T373" s="33">
        <v>3.1</v>
      </c>
      <c r="U373" s="43">
        <v>3.6819999999999999</v>
      </c>
      <c r="V373" s="43">
        <v>3.7360000000000002</v>
      </c>
      <c r="W373" s="43">
        <v>3.7120000000000002</v>
      </c>
      <c r="X373" s="43">
        <v>3.669</v>
      </c>
      <c r="Y373" s="43">
        <v>4.6619999999999999</v>
      </c>
      <c r="Z373" s="43">
        <v>10.516999999999999</v>
      </c>
      <c r="AA373" s="43">
        <v>3.7949999999999999</v>
      </c>
      <c r="AB373" s="43">
        <v>3.7</v>
      </c>
      <c r="AC373" s="43">
        <v>3.5375000000000001</v>
      </c>
      <c r="AD373" s="33">
        <v>2.6</v>
      </c>
      <c r="AE373" s="33">
        <v>2.85</v>
      </c>
    </row>
    <row r="374" spans="2:31">
      <c r="B374" s="31">
        <v>44819</v>
      </c>
      <c r="C374" s="33">
        <v>1391.7</v>
      </c>
      <c r="D374" s="33">
        <v>973.25</v>
      </c>
      <c r="E374" s="33">
        <v>1389.13</v>
      </c>
      <c r="F374" s="33">
        <v>199.62</v>
      </c>
      <c r="G374" s="33">
        <v>63725</v>
      </c>
      <c r="H374" s="33">
        <v>69437</v>
      </c>
      <c r="I374" s="33">
        <v>47669</v>
      </c>
      <c r="J374" s="33">
        <v>2489</v>
      </c>
      <c r="K374" s="33">
        <v>242.15</v>
      </c>
      <c r="L374" s="33">
        <v>242.44</v>
      </c>
      <c r="M374" s="33">
        <v>93.66</v>
      </c>
      <c r="N374" s="33">
        <v>90.84</v>
      </c>
      <c r="O374" s="33">
        <v>85.1</v>
      </c>
      <c r="P374" s="33">
        <v>30.036100000000001</v>
      </c>
      <c r="Q374" s="33">
        <v>28.723600000000001</v>
      </c>
      <c r="R374" s="33">
        <v>2.4900000000000002</v>
      </c>
      <c r="S374" s="33">
        <v>2.93</v>
      </c>
      <c r="T374" s="33">
        <v>3.1</v>
      </c>
      <c r="U374" s="43">
        <v>3.6850000000000001</v>
      </c>
      <c r="V374" s="43">
        <v>3.7530000000000001</v>
      </c>
      <c r="W374" s="43">
        <v>3.7360000000000002</v>
      </c>
      <c r="X374" s="43">
        <v>3.6779999999999999</v>
      </c>
      <c r="Y374" s="43">
        <v>4.6680000000000001</v>
      </c>
      <c r="Z374" s="43">
        <v>10.523999999999999</v>
      </c>
      <c r="AA374" s="43">
        <v>3.81</v>
      </c>
      <c r="AB374" s="43">
        <v>3.7050000000000001</v>
      </c>
      <c r="AC374" s="43">
        <v>3.53</v>
      </c>
      <c r="AD374" s="33">
        <v>2.62</v>
      </c>
      <c r="AE374" s="33">
        <v>2.86</v>
      </c>
    </row>
    <row r="375" spans="2:31">
      <c r="B375" s="31">
        <v>44820</v>
      </c>
      <c r="C375" s="33">
        <v>1394.2</v>
      </c>
      <c r="D375" s="33">
        <v>972.58</v>
      </c>
      <c r="E375" s="33">
        <v>1393.22</v>
      </c>
      <c r="F375" s="33">
        <v>199.92</v>
      </c>
      <c r="G375" s="33" t="e">
        <v>#N/A</v>
      </c>
      <c r="H375" s="33" t="e">
        <v>#N/A</v>
      </c>
      <c r="I375" s="33" t="e">
        <v>#N/A</v>
      </c>
      <c r="J375" s="33" t="e">
        <v>#N/A</v>
      </c>
      <c r="K375" s="33">
        <v>219.47</v>
      </c>
      <c r="L375" s="33">
        <v>218.39</v>
      </c>
      <c r="M375" s="33">
        <v>91.04</v>
      </c>
      <c r="N375" s="33">
        <v>91.35</v>
      </c>
      <c r="O375" s="33">
        <v>85.11</v>
      </c>
      <c r="P375" s="33">
        <v>30.036100000000001</v>
      </c>
      <c r="Q375" s="33">
        <v>28.723600000000001</v>
      </c>
      <c r="R375" s="33">
        <v>2.61</v>
      </c>
      <c r="S375" s="33">
        <v>2.93</v>
      </c>
      <c r="T375" s="33">
        <v>3.1</v>
      </c>
      <c r="U375" s="43">
        <v>3.5430000000000001</v>
      </c>
      <c r="V375" s="43">
        <v>3.6070000000000002</v>
      </c>
      <c r="W375" s="43">
        <v>3.6219999999999999</v>
      </c>
      <c r="X375" s="43">
        <v>3.6240000000000001</v>
      </c>
      <c r="Y375" s="43">
        <v>4.5410000000000004</v>
      </c>
      <c r="Z375" s="43">
        <v>10.398</v>
      </c>
      <c r="AA375" s="43">
        <v>3.87</v>
      </c>
      <c r="AB375" s="43">
        <v>3.7675000000000001</v>
      </c>
      <c r="AC375" s="43">
        <v>3.58</v>
      </c>
      <c r="AD375" s="33">
        <v>2.5350000000000001</v>
      </c>
      <c r="AE375" s="33">
        <v>2.83</v>
      </c>
    </row>
    <row r="376" spans="2:31">
      <c r="B376" s="31">
        <v>44823</v>
      </c>
      <c r="C376" s="33">
        <v>1394.2</v>
      </c>
      <c r="D376" s="33">
        <v>975.54</v>
      </c>
      <c r="E376" s="33">
        <v>1396.71</v>
      </c>
      <c r="F376" s="33">
        <v>198.85</v>
      </c>
      <c r="G376" s="33" t="e">
        <v>#N/A</v>
      </c>
      <c r="H376" s="33" t="e">
        <v>#N/A</v>
      </c>
      <c r="I376" s="33" t="e">
        <v>#N/A</v>
      </c>
      <c r="J376" s="33" t="e">
        <v>#N/A</v>
      </c>
      <c r="K376" s="33">
        <v>235.44</v>
      </c>
      <c r="L376" s="33">
        <v>244.5</v>
      </c>
      <c r="M376" s="33">
        <v>90.36</v>
      </c>
      <c r="N376" s="33">
        <v>92</v>
      </c>
      <c r="O376" s="33">
        <v>85.73</v>
      </c>
      <c r="P376" s="33">
        <v>30.036100000000001</v>
      </c>
      <c r="Q376" s="33">
        <v>28.723600000000001</v>
      </c>
      <c r="R376" s="33">
        <v>2.52</v>
      </c>
      <c r="S376" s="33">
        <v>2.93</v>
      </c>
      <c r="T376" s="33">
        <v>3.11</v>
      </c>
      <c r="U376" s="43">
        <v>3.536</v>
      </c>
      <c r="V376" s="43">
        <v>3.5960000000000001</v>
      </c>
      <c r="W376" s="43">
        <v>3.62</v>
      </c>
      <c r="X376" s="43">
        <v>3.633</v>
      </c>
      <c r="Y376" s="43">
        <v>4.5250000000000004</v>
      </c>
      <c r="Z376" s="43">
        <v>10.38</v>
      </c>
      <c r="AA376" s="43">
        <v>3.895</v>
      </c>
      <c r="AB376" s="43">
        <v>3.8</v>
      </c>
      <c r="AC376" s="43">
        <v>3.61</v>
      </c>
      <c r="AD376" s="33">
        <v>2.5750000000000002</v>
      </c>
      <c r="AE376" s="33">
        <v>2.83</v>
      </c>
    </row>
    <row r="377" spans="2:31">
      <c r="B377" s="31">
        <v>44824</v>
      </c>
      <c r="C377" s="33">
        <v>1390.1</v>
      </c>
      <c r="D377" s="33">
        <v>969.83</v>
      </c>
      <c r="E377" s="33">
        <v>1393.92</v>
      </c>
      <c r="F377" s="33">
        <v>198.32</v>
      </c>
      <c r="G377" s="33">
        <v>63587</v>
      </c>
      <c r="H377" s="33">
        <v>93011</v>
      </c>
      <c r="I377" s="33">
        <v>41934</v>
      </c>
      <c r="J377" s="33">
        <v>2879</v>
      </c>
      <c r="K377" s="33">
        <v>265.47000000000003</v>
      </c>
      <c r="L377" s="33">
        <v>265.77</v>
      </c>
      <c r="M377" s="33">
        <v>92.59</v>
      </c>
      <c r="N377" s="33">
        <v>90.62</v>
      </c>
      <c r="O377" s="33">
        <v>84.45</v>
      </c>
      <c r="P377" s="33">
        <v>30.036100000000001</v>
      </c>
      <c r="Q377" s="33">
        <v>28.723600000000001</v>
      </c>
      <c r="R377" s="33">
        <v>2.5169999999999999</v>
      </c>
      <c r="S377" s="33">
        <v>2.94</v>
      </c>
      <c r="T377" s="33">
        <v>3.12</v>
      </c>
      <c r="U377" s="43">
        <v>3.585</v>
      </c>
      <c r="V377" s="43">
        <v>3.6190000000000002</v>
      </c>
      <c r="W377" s="43">
        <v>3.6509999999999998</v>
      </c>
      <c r="X377" s="43">
        <v>3.6920000000000002</v>
      </c>
      <c r="Y377" s="43">
        <v>4.5789999999999997</v>
      </c>
      <c r="Z377" s="43">
        <v>10.433</v>
      </c>
      <c r="AA377" s="43">
        <v>4.1375000000000002</v>
      </c>
      <c r="AB377" s="43">
        <v>4.0025000000000004</v>
      </c>
      <c r="AC377" s="43">
        <v>3.75</v>
      </c>
      <c r="AD377" s="33">
        <v>2.7450000000000001</v>
      </c>
      <c r="AE377" s="33">
        <v>3.05</v>
      </c>
    </row>
    <row r="378" spans="2:31">
      <c r="B378" s="31">
        <v>44825</v>
      </c>
      <c r="C378" s="33">
        <v>1389.1</v>
      </c>
      <c r="D378" s="33">
        <v>967.17</v>
      </c>
      <c r="E378" s="33">
        <v>1385.21</v>
      </c>
      <c r="F378" s="33">
        <v>198.08</v>
      </c>
      <c r="G378" s="33" t="e">
        <v>#N/A</v>
      </c>
      <c r="H378" s="33" t="e">
        <v>#N/A</v>
      </c>
      <c r="I378" s="33" t="e">
        <v>#N/A</v>
      </c>
      <c r="J378" s="33" t="e">
        <v>#N/A</v>
      </c>
      <c r="K378" s="33">
        <v>255.38</v>
      </c>
      <c r="L378" s="33">
        <v>254.92</v>
      </c>
      <c r="M378" s="33">
        <v>92.77</v>
      </c>
      <c r="N378" s="33">
        <v>89.83</v>
      </c>
      <c r="O378" s="33">
        <v>82.94</v>
      </c>
      <c r="P378" s="33">
        <v>30.036100000000001</v>
      </c>
      <c r="Q378" s="33">
        <v>28.723600000000001</v>
      </c>
      <c r="R378" s="33">
        <v>2.5059999999999998</v>
      </c>
      <c r="S378" s="33">
        <v>2.96</v>
      </c>
      <c r="T378" s="33">
        <v>3.13</v>
      </c>
      <c r="U378" s="43">
        <v>3.77</v>
      </c>
      <c r="V378" s="43">
        <v>3.778</v>
      </c>
      <c r="W378" s="43">
        <v>3.7909999999999999</v>
      </c>
      <c r="X378" s="43">
        <v>3.72</v>
      </c>
      <c r="Y378" s="43">
        <v>4.7590000000000003</v>
      </c>
      <c r="Z378" s="43">
        <v>10.613</v>
      </c>
      <c r="AA378" s="43">
        <v>4.2050000000000001</v>
      </c>
      <c r="AB378" s="43">
        <v>4.0999999999999996</v>
      </c>
      <c r="AC378" s="43">
        <v>3.86</v>
      </c>
      <c r="AD378" s="33">
        <v>2.79</v>
      </c>
      <c r="AE378" s="33">
        <v>3.17</v>
      </c>
    </row>
    <row r="379" spans="2:31">
      <c r="B379" s="31">
        <v>44826</v>
      </c>
      <c r="C379" s="33">
        <v>1393.6</v>
      </c>
      <c r="D379" s="33">
        <v>965.8</v>
      </c>
      <c r="E379" s="33">
        <v>1371.3</v>
      </c>
      <c r="F379" s="33">
        <v>197.8</v>
      </c>
      <c r="G379" s="33">
        <v>63624</v>
      </c>
      <c r="H379" s="33">
        <v>97788</v>
      </c>
      <c r="I379" s="33">
        <v>42723</v>
      </c>
      <c r="J379" s="33">
        <v>3283</v>
      </c>
      <c r="K379" s="33">
        <v>230.22</v>
      </c>
      <c r="L379" s="33">
        <v>229.12</v>
      </c>
      <c r="M379" s="33">
        <v>91.21</v>
      </c>
      <c r="N379" s="33">
        <v>90.46</v>
      </c>
      <c r="O379" s="33">
        <v>83.49</v>
      </c>
      <c r="P379" s="33">
        <v>30.036100000000001</v>
      </c>
      <c r="Q379" s="33">
        <v>28.723600000000001</v>
      </c>
      <c r="R379" s="33">
        <v>2.5139999999999998</v>
      </c>
      <c r="S379" s="33">
        <v>2.97</v>
      </c>
      <c r="T379" s="33">
        <v>3.14</v>
      </c>
      <c r="U379" s="43">
        <v>3.7669999999999999</v>
      </c>
      <c r="V379" s="43">
        <v>3.7669999999999999</v>
      </c>
      <c r="W379" s="43">
        <v>3.7719999999999998</v>
      </c>
      <c r="X379" s="43">
        <v>3.7240000000000002</v>
      </c>
      <c r="Y379" s="43">
        <v>4.758</v>
      </c>
      <c r="Z379" s="43">
        <v>10.614000000000001</v>
      </c>
      <c r="AA379" s="43">
        <v>4.54</v>
      </c>
      <c r="AB379" s="43">
        <v>4.41</v>
      </c>
      <c r="AC379" s="43">
        <v>4.1100000000000003</v>
      </c>
      <c r="AD379" s="33">
        <v>2.85</v>
      </c>
      <c r="AE379" s="33">
        <v>3.37</v>
      </c>
    </row>
    <row r="380" spans="2:31">
      <c r="B380" s="31">
        <v>44827</v>
      </c>
      <c r="C380" s="33">
        <v>1408</v>
      </c>
      <c r="D380" s="33">
        <v>989.15</v>
      </c>
      <c r="E380" s="33">
        <v>1385.33</v>
      </c>
      <c r="F380" s="33">
        <v>198.45</v>
      </c>
      <c r="G380" s="33" t="e">
        <v>#N/A</v>
      </c>
      <c r="H380" s="33" t="e">
        <v>#N/A</v>
      </c>
      <c r="I380" s="33" t="e">
        <v>#N/A</v>
      </c>
      <c r="J380" s="33" t="e">
        <v>#N/A</v>
      </c>
      <c r="K380" s="33">
        <v>241.89</v>
      </c>
      <c r="L380" s="33">
        <v>243.28</v>
      </c>
      <c r="M380" s="33">
        <v>88.82</v>
      </c>
      <c r="N380" s="33">
        <v>86.15</v>
      </c>
      <c r="O380" s="33">
        <v>78.739999999999995</v>
      </c>
      <c r="P380" s="33">
        <v>30.036100000000001</v>
      </c>
      <c r="Q380" s="33">
        <v>28.723600000000001</v>
      </c>
      <c r="R380" s="33">
        <v>2.5009999999999999</v>
      </c>
      <c r="S380" s="33">
        <v>2.99</v>
      </c>
      <c r="T380" s="33">
        <v>3.15</v>
      </c>
      <c r="U380" s="43">
        <v>3.7589999999999999</v>
      </c>
      <c r="V380" s="43">
        <v>3.782</v>
      </c>
      <c r="W380" s="43">
        <v>3.794</v>
      </c>
      <c r="X380" s="43">
        <v>3.726</v>
      </c>
      <c r="Y380" s="43">
        <v>4.7510000000000003</v>
      </c>
      <c r="Z380" s="43">
        <v>10.609</v>
      </c>
      <c r="AA380" s="43">
        <v>4.3099999999999996</v>
      </c>
      <c r="AB380" s="43">
        <v>4.2149999999999999</v>
      </c>
      <c r="AC380" s="43">
        <v>3.93</v>
      </c>
      <c r="AD380" s="33">
        <v>2.585</v>
      </c>
      <c r="AE380" s="33">
        <v>3.17</v>
      </c>
    </row>
    <row r="381" spans="2:31">
      <c r="B381" s="31">
        <v>44830</v>
      </c>
      <c r="C381" s="33">
        <v>1408.4</v>
      </c>
      <c r="D381" s="33">
        <v>981.53</v>
      </c>
      <c r="E381" s="33">
        <v>1365.51</v>
      </c>
      <c r="F381" s="33">
        <v>198.4</v>
      </c>
      <c r="G381" s="33" t="e">
        <v>#N/A</v>
      </c>
      <c r="H381" s="33" t="e">
        <v>#N/A</v>
      </c>
      <c r="I381" s="33" t="e">
        <v>#N/A</v>
      </c>
      <c r="J381" s="33" t="e">
        <v>#N/A</v>
      </c>
      <c r="K381" s="33">
        <v>222.7</v>
      </c>
      <c r="L381" s="33">
        <v>222.82</v>
      </c>
      <c r="M381" s="33">
        <v>84.89</v>
      </c>
      <c r="N381" s="33">
        <v>84.06</v>
      </c>
      <c r="O381" s="33">
        <v>76.709999999999994</v>
      </c>
      <c r="P381" s="33">
        <v>30.036100000000001</v>
      </c>
      <c r="Q381" s="33">
        <v>28.723600000000001</v>
      </c>
      <c r="R381" s="33">
        <v>2.5259999999999998</v>
      </c>
      <c r="S381" s="33">
        <v>3</v>
      </c>
      <c r="T381" s="33">
        <v>3.15</v>
      </c>
      <c r="U381" s="43">
        <v>3.823</v>
      </c>
      <c r="V381" s="43">
        <v>3.83</v>
      </c>
      <c r="W381" s="43">
        <v>3.8359999999999999</v>
      </c>
      <c r="X381" s="43">
        <v>3.734</v>
      </c>
      <c r="Y381" s="43">
        <v>4.806</v>
      </c>
      <c r="Z381" s="43">
        <v>10.664</v>
      </c>
      <c r="AA381" s="43">
        <v>4.3650000000000002</v>
      </c>
      <c r="AB381" s="43">
        <v>4.3099999999999996</v>
      </c>
      <c r="AC381" s="43">
        <v>4.07</v>
      </c>
      <c r="AD381" s="33">
        <v>2.42</v>
      </c>
      <c r="AE381" s="33">
        <v>3.16</v>
      </c>
    </row>
    <row r="382" spans="2:31">
      <c r="B382" s="31">
        <v>44831</v>
      </c>
      <c r="C382" s="33">
        <v>1429.7</v>
      </c>
      <c r="D382" s="33">
        <v>988.8</v>
      </c>
      <c r="E382" s="33">
        <v>1374.08</v>
      </c>
      <c r="F382" s="33">
        <v>199.66</v>
      </c>
      <c r="G382" s="33">
        <v>63849</v>
      </c>
      <c r="H382" s="33">
        <v>156882</v>
      </c>
      <c r="I382" s="33">
        <v>45541</v>
      </c>
      <c r="J382" s="33">
        <v>2563</v>
      </c>
      <c r="K382" s="33">
        <v>235.44</v>
      </c>
      <c r="L382" s="33">
        <v>244.5</v>
      </c>
      <c r="M382" s="33">
        <v>84.25</v>
      </c>
      <c r="N382" s="33">
        <v>86.27</v>
      </c>
      <c r="O382" s="33">
        <v>78.5</v>
      </c>
      <c r="P382" s="33">
        <v>30.036100000000001</v>
      </c>
      <c r="Q382" s="33">
        <v>28.723600000000001</v>
      </c>
      <c r="R382" s="33">
        <v>2.5579999999999998</v>
      </c>
      <c r="S382" s="33">
        <v>3.02</v>
      </c>
      <c r="T382" s="33">
        <v>3.15</v>
      </c>
      <c r="U382" s="43">
        <v>3.847</v>
      </c>
      <c r="V382" s="43">
        <v>3.9049999999999998</v>
      </c>
      <c r="W382" s="43">
        <v>3.891</v>
      </c>
      <c r="X382" s="43">
        <v>3.7909999999999999</v>
      </c>
      <c r="Y382" s="43">
        <v>4.843</v>
      </c>
      <c r="Z382" s="43">
        <v>10.698</v>
      </c>
      <c r="AA382" s="43">
        <v>4.335</v>
      </c>
      <c r="AB382" s="43">
        <v>4.24</v>
      </c>
      <c r="AC382" s="43">
        <v>3.9750000000000001</v>
      </c>
      <c r="AD382" s="33">
        <v>2.5</v>
      </c>
      <c r="AE382" s="33">
        <v>3.19</v>
      </c>
    </row>
    <row r="383" spans="2:31">
      <c r="B383" s="31">
        <v>44832</v>
      </c>
      <c r="C383" s="33">
        <v>1427.2</v>
      </c>
      <c r="D383" s="33">
        <v>985.43</v>
      </c>
      <c r="E383" s="33">
        <v>1368.47</v>
      </c>
      <c r="F383" s="33">
        <v>199.31</v>
      </c>
      <c r="G383" s="33" t="e">
        <v>#N/A</v>
      </c>
      <c r="H383" s="33" t="e">
        <v>#N/A</v>
      </c>
      <c r="I383" s="33" t="e">
        <v>#N/A</v>
      </c>
      <c r="J383" s="33" t="e">
        <v>#N/A</v>
      </c>
      <c r="K383" s="33">
        <v>265.47000000000003</v>
      </c>
      <c r="L383" s="33">
        <v>265.77</v>
      </c>
      <c r="M383" s="33">
        <v>84.66</v>
      </c>
      <c r="N383" s="33">
        <v>89.32</v>
      </c>
      <c r="O383" s="33">
        <v>82.15</v>
      </c>
      <c r="P383" s="33">
        <v>30.036100000000001</v>
      </c>
      <c r="Q383" s="33">
        <v>28.723600000000001</v>
      </c>
      <c r="R383" s="33">
        <v>2.5299999999999998</v>
      </c>
      <c r="S383" s="33">
        <v>3.04</v>
      </c>
      <c r="T383" s="33">
        <v>3.17</v>
      </c>
      <c r="U383" s="43">
        <v>4.1040000000000001</v>
      </c>
      <c r="V383" s="43">
        <v>4.1139999999999999</v>
      </c>
      <c r="W383" s="43">
        <v>3.9969999999999999</v>
      </c>
      <c r="X383" s="43">
        <v>3.9079999999999999</v>
      </c>
      <c r="Y383" s="43">
        <v>5.0919999999999996</v>
      </c>
      <c r="Z383" s="43">
        <v>10.946999999999999</v>
      </c>
      <c r="AA383" s="43">
        <v>4.2149999999999999</v>
      </c>
      <c r="AB383" s="43">
        <v>4.09</v>
      </c>
      <c r="AC383" s="43">
        <v>3.8149999999999999</v>
      </c>
      <c r="AD383" s="33">
        <v>2.4350000000000001</v>
      </c>
      <c r="AE383" s="33">
        <v>3.0550000000000002</v>
      </c>
    </row>
    <row r="384" spans="2:31">
      <c r="B384" s="31">
        <v>44833</v>
      </c>
      <c r="C384" s="33">
        <v>1436.5</v>
      </c>
      <c r="D384" s="33">
        <v>995.67</v>
      </c>
      <c r="E384" s="33">
        <v>1396.71</v>
      </c>
      <c r="F384" s="33">
        <v>199.06</v>
      </c>
      <c r="G384" s="33">
        <v>63845</v>
      </c>
      <c r="H384" s="33">
        <v>128378</v>
      </c>
      <c r="I384" s="33">
        <v>44516</v>
      </c>
      <c r="J384" s="33">
        <v>4109</v>
      </c>
      <c r="K384" s="33">
        <v>255.38</v>
      </c>
      <c r="L384" s="33">
        <v>254.92</v>
      </c>
      <c r="M384" s="33">
        <v>87.33</v>
      </c>
      <c r="N384" s="33">
        <v>88.49</v>
      </c>
      <c r="O384" s="33">
        <v>81.23</v>
      </c>
      <c r="P384" s="33">
        <v>30.036100000000001</v>
      </c>
      <c r="Q384" s="33">
        <v>28.723600000000001</v>
      </c>
      <c r="R384" s="33">
        <v>2.5470000000000002</v>
      </c>
      <c r="S384" s="33">
        <v>3.07</v>
      </c>
      <c r="T384" s="33">
        <v>3.22</v>
      </c>
      <c r="U384" s="43">
        <v>4.1989999999999998</v>
      </c>
      <c r="V384" s="43">
        <v>4.1929999999999996</v>
      </c>
      <c r="W384" s="43">
        <v>4.1120000000000001</v>
      </c>
      <c r="X384" s="43">
        <v>4.0599999999999996</v>
      </c>
      <c r="Y384" s="43">
        <v>5.1890000000000001</v>
      </c>
      <c r="Z384" s="43">
        <v>11.042999999999999</v>
      </c>
      <c r="AA384" s="43">
        <v>4.085</v>
      </c>
      <c r="AB384" s="43">
        <v>3.9649999999999999</v>
      </c>
      <c r="AC384" s="43">
        <v>3.7050000000000001</v>
      </c>
      <c r="AD384" s="33">
        <v>2.3650000000000002</v>
      </c>
      <c r="AE384" s="33">
        <v>2.9249999999999998</v>
      </c>
    </row>
    <row r="385" spans="2:31">
      <c r="B385" s="31">
        <v>44834</v>
      </c>
      <c r="C385" s="33">
        <v>1434.8</v>
      </c>
      <c r="D385" s="33">
        <v>993.25</v>
      </c>
      <c r="E385" s="33">
        <v>1408.83</v>
      </c>
      <c r="F385" s="33">
        <v>199.66</v>
      </c>
      <c r="G385" s="33" t="e">
        <v>#N/A</v>
      </c>
      <c r="H385" s="33" t="e">
        <v>#N/A</v>
      </c>
      <c r="I385" s="33" t="e">
        <v>#N/A</v>
      </c>
      <c r="J385" s="33" t="e">
        <v>#N/A</v>
      </c>
      <c r="K385" s="33">
        <v>268.17</v>
      </c>
      <c r="L385" s="33">
        <v>268.56</v>
      </c>
      <c r="M385" s="33">
        <v>89.51</v>
      </c>
      <c r="N385" s="33">
        <v>87.96</v>
      </c>
      <c r="O385" s="33">
        <v>79.489999999999995</v>
      </c>
      <c r="P385" s="33">
        <v>30.036100000000001</v>
      </c>
      <c r="Q385" s="33">
        <v>28.723600000000001</v>
      </c>
      <c r="R385" s="33">
        <v>2.5369999999999999</v>
      </c>
      <c r="S385" s="33">
        <v>3.09</v>
      </c>
      <c r="T385" s="33">
        <v>3.25</v>
      </c>
      <c r="U385" s="43">
        <v>4.548</v>
      </c>
      <c r="V385" s="43">
        <v>4.5629999999999997</v>
      </c>
      <c r="W385" s="43">
        <v>4.335</v>
      </c>
      <c r="X385" s="43">
        <v>4.3259999999999996</v>
      </c>
      <c r="Y385" s="43">
        <v>5.5279999999999996</v>
      </c>
      <c r="Z385" s="43">
        <v>11.382</v>
      </c>
      <c r="AA385" s="43">
        <v>4.18</v>
      </c>
      <c r="AB385" s="43">
        <v>4.0599999999999996</v>
      </c>
      <c r="AC385" s="43">
        <v>3.82</v>
      </c>
      <c r="AD385" s="33">
        <v>2.5499999999999998</v>
      </c>
      <c r="AE385" s="33">
        <v>2.98</v>
      </c>
    </row>
    <row r="386" spans="2:31">
      <c r="B386" s="31">
        <v>44837</v>
      </c>
      <c r="C386" s="33">
        <v>1434.8</v>
      </c>
      <c r="D386" s="33">
        <v>993.25</v>
      </c>
      <c r="E386" s="33">
        <v>1408.83</v>
      </c>
      <c r="F386" s="33">
        <v>199.66</v>
      </c>
      <c r="G386" s="33" t="e">
        <v>#N/A</v>
      </c>
      <c r="H386" s="33" t="e">
        <v>#N/A</v>
      </c>
      <c r="I386" s="33" t="e">
        <v>#N/A</v>
      </c>
      <c r="J386" s="33" t="e">
        <v>#N/A</v>
      </c>
      <c r="K386" s="33">
        <v>264.72000000000003</v>
      </c>
      <c r="L386" s="33">
        <v>265.14</v>
      </c>
      <c r="M386" s="33">
        <v>88.28</v>
      </c>
      <c r="N386" s="33">
        <v>88.86</v>
      </c>
      <c r="O386" s="33">
        <v>83.63</v>
      </c>
      <c r="P386" s="33">
        <v>31.663</v>
      </c>
      <c r="Q386" s="33">
        <v>30.356100000000001</v>
      </c>
      <c r="R386" s="33">
        <v>2.5259999999999998</v>
      </c>
      <c r="S386" s="33">
        <v>3.12</v>
      </c>
      <c r="T386" s="33">
        <v>3.27</v>
      </c>
      <c r="U386" s="43">
        <v>4.3040000000000003</v>
      </c>
      <c r="V386" s="43">
        <v>4.3479999999999999</v>
      </c>
      <c r="W386" s="43">
        <v>4.2080000000000002</v>
      </c>
      <c r="X386" s="43">
        <v>4.2060000000000004</v>
      </c>
      <c r="Y386" s="43">
        <v>5.3079999999999998</v>
      </c>
      <c r="Z386" s="43">
        <v>11.164</v>
      </c>
      <c r="AA386" s="43">
        <v>4.18</v>
      </c>
      <c r="AB386" s="43">
        <v>4.0599999999999996</v>
      </c>
      <c r="AC386" s="43">
        <v>3.82</v>
      </c>
      <c r="AD386" s="33">
        <v>2.5499999999999998</v>
      </c>
      <c r="AE386" s="33">
        <v>2.98</v>
      </c>
    </row>
    <row r="387" spans="2:31">
      <c r="B387" s="31">
        <v>44838</v>
      </c>
      <c r="C387" s="33">
        <v>1432.1</v>
      </c>
      <c r="D387" s="33">
        <v>991.38</v>
      </c>
      <c r="E387" s="33">
        <v>1408.18</v>
      </c>
      <c r="F387" s="33">
        <v>201.26</v>
      </c>
      <c r="G387" s="33">
        <v>63955</v>
      </c>
      <c r="H387" s="33">
        <v>157968</v>
      </c>
      <c r="I387" s="33">
        <v>48152</v>
      </c>
      <c r="J387" s="33">
        <v>5815</v>
      </c>
      <c r="K387" s="33">
        <v>244.67</v>
      </c>
      <c r="L387" s="33">
        <v>246.37</v>
      </c>
      <c r="M387" s="33">
        <v>88.82</v>
      </c>
      <c r="N387" s="33">
        <v>91.8</v>
      </c>
      <c r="O387" s="33">
        <v>86.52</v>
      </c>
      <c r="P387" s="33">
        <v>31.663</v>
      </c>
      <c r="Q387" s="33">
        <v>30.356100000000001</v>
      </c>
      <c r="R387" s="33">
        <v>2.5310000000000001</v>
      </c>
      <c r="S387" s="33">
        <v>3.14</v>
      </c>
      <c r="T387" s="33">
        <v>3.28</v>
      </c>
      <c r="U387" s="43">
        <v>4.3380000000000001</v>
      </c>
      <c r="V387" s="43">
        <v>4.3739999999999997</v>
      </c>
      <c r="W387" s="43">
        <v>4.3319999999999999</v>
      </c>
      <c r="X387" s="43">
        <v>4.3109999999999999</v>
      </c>
      <c r="Y387" s="43">
        <v>5.3419999999999996</v>
      </c>
      <c r="Z387" s="43">
        <v>11.202</v>
      </c>
      <c r="AA387" s="43">
        <v>4.18</v>
      </c>
      <c r="AB387" s="43">
        <v>4.0599999999999996</v>
      </c>
      <c r="AC387" s="43">
        <v>3.835</v>
      </c>
      <c r="AD387" s="33">
        <v>2.6150000000000002</v>
      </c>
      <c r="AE387" s="33">
        <v>3.0350000000000001</v>
      </c>
    </row>
    <row r="388" spans="2:31">
      <c r="B388" s="31">
        <v>44839</v>
      </c>
      <c r="C388" s="33">
        <v>1431.2</v>
      </c>
      <c r="D388" s="33">
        <v>993.58</v>
      </c>
      <c r="E388" s="33">
        <v>1429.05</v>
      </c>
      <c r="F388" s="33">
        <v>201.79</v>
      </c>
      <c r="G388" s="33" t="e">
        <v>#N/A</v>
      </c>
      <c r="H388" s="33" t="e">
        <v>#N/A</v>
      </c>
      <c r="I388" s="33" t="e">
        <v>#N/A</v>
      </c>
      <c r="J388" s="33" t="e">
        <v>#N/A</v>
      </c>
      <c r="K388" s="33">
        <v>211.83</v>
      </c>
      <c r="L388" s="33">
        <v>212.91</v>
      </c>
      <c r="M388" s="33">
        <v>91.22</v>
      </c>
      <c r="N388" s="33">
        <v>93.37</v>
      </c>
      <c r="O388" s="33">
        <v>87.76</v>
      </c>
      <c r="P388" s="33">
        <v>31.663</v>
      </c>
      <c r="Q388" s="33">
        <v>30.356100000000001</v>
      </c>
      <c r="R388" s="33">
        <v>2.5459999999999998</v>
      </c>
      <c r="S388" s="33">
        <v>3.2</v>
      </c>
      <c r="T388" s="33">
        <v>3.29</v>
      </c>
      <c r="U388" s="43">
        <v>4.3029999999999999</v>
      </c>
      <c r="V388" s="43">
        <v>4.335</v>
      </c>
      <c r="W388" s="43">
        <v>4.2290000000000001</v>
      </c>
      <c r="X388" s="43">
        <v>4.3230000000000004</v>
      </c>
      <c r="Y388" s="43">
        <v>5.3780000000000001</v>
      </c>
      <c r="Z388" s="43">
        <v>11.231999999999999</v>
      </c>
      <c r="AA388" s="43">
        <v>4.2699999999999996</v>
      </c>
      <c r="AB388" s="43">
        <v>4.16</v>
      </c>
      <c r="AC388" s="43">
        <v>3.9350000000000001</v>
      </c>
      <c r="AD388" s="33">
        <v>2.66</v>
      </c>
      <c r="AE388" s="33">
        <v>3.0449999999999999</v>
      </c>
    </row>
    <row r="389" spans="2:31">
      <c r="B389" s="31">
        <v>44840</v>
      </c>
      <c r="C389" s="33">
        <v>1419.1</v>
      </c>
      <c r="D389" s="33">
        <v>982.08</v>
      </c>
      <c r="E389" s="33">
        <v>1403.77</v>
      </c>
      <c r="F389" s="33">
        <v>201.52</v>
      </c>
      <c r="G389" s="33">
        <v>63940</v>
      </c>
      <c r="H389" s="33">
        <v>163483</v>
      </c>
      <c r="I389" s="33">
        <v>54489</v>
      </c>
      <c r="J389" s="33">
        <v>2989</v>
      </c>
      <c r="K389" s="33">
        <v>234.72</v>
      </c>
      <c r="L389" s="33">
        <v>234.13</v>
      </c>
      <c r="M389" s="33">
        <v>93.31</v>
      </c>
      <c r="N389" s="33">
        <v>94.42</v>
      </c>
      <c r="O389" s="33">
        <v>88.45</v>
      </c>
      <c r="P389" s="33">
        <v>31.663</v>
      </c>
      <c r="Q389" s="33">
        <v>30.356100000000001</v>
      </c>
      <c r="R389" s="33">
        <v>2.8039999999999998</v>
      </c>
      <c r="S389" s="33">
        <v>3.24</v>
      </c>
      <c r="T389" s="33">
        <v>3.3</v>
      </c>
      <c r="U389" s="43">
        <v>4.1859999999999999</v>
      </c>
      <c r="V389" s="43">
        <v>4.1749999999999998</v>
      </c>
      <c r="W389" s="43">
        <v>4.0960000000000001</v>
      </c>
      <c r="X389" s="43">
        <v>4.2729999999999997</v>
      </c>
      <c r="Y389" s="43">
        <v>5.28</v>
      </c>
      <c r="Z389" s="43">
        <v>11.132999999999999</v>
      </c>
      <c r="AA389" s="43">
        <v>4.3049999999999997</v>
      </c>
      <c r="AB389" s="43">
        <v>4.2074999999999996</v>
      </c>
      <c r="AC389" s="43">
        <v>4.0199999999999996</v>
      </c>
      <c r="AD389" s="33">
        <v>2.74</v>
      </c>
      <c r="AE389" s="33">
        <v>3.1349999999999998</v>
      </c>
    </row>
    <row r="390" spans="2:31">
      <c r="B390" s="31">
        <v>44841</v>
      </c>
      <c r="C390" s="33">
        <v>1404.2</v>
      </c>
      <c r="D390" s="33">
        <v>968.58</v>
      </c>
      <c r="E390" s="33">
        <v>1374.71</v>
      </c>
      <c r="F390" s="33">
        <v>199.4</v>
      </c>
      <c r="G390" s="33" t="e">
        <v>#N/A</v>
      </c>
      <c r="H390" s="33" t="e">
        <v>#N/A</v>
      </c>
      <c r="I390" s="33" t="e">
        <v>#N/A</v>
      </c>
      <c r="J390" s="33" t="e">
        <v>#N/A</v>
      </c>
      <c r="K390" s="33">
        <v>269.98</v>
      </c>
      <c r="L390" s="33">
        <v>270.56</v>
      </c>
      <c r="M390" s="33">
        <v>94.36</v>
      </c>
      <c r="N390" s="33">
        <v>97.92</v>
      </c>
      <c r="O390" s="33">
        <v>92.64</v>
      </c>
      <c r="P390" s="33">
        <v>31.663</v>
      </c>
      <c r="Q390" s="33">
        <v>30.356100000000001</v>
      </c>
      <c r="R390" s="33">
        <v>2.5430000000000001</v>
      </c>
      <c r="S390" s="33">
        <v>3.28</v>
      </c>
      <c r="T390" s="33">
        <v>3.34</v>
      </c>
      <c r="U390" s="43">
        <v>4.0810000000000004</v>
      </c>
      <c r="V390" s="43">
        <v>4.0490000000000004</v>
      </c>
      <c r="W390" s="43">
        <v>4.0060000000000002</v>
      </c>
      <c r="X390" s="43">
        <v>4.194</v>
      </c>
      <c r="Y390" s="43">
        <v>5.1749999999999998</v>
      </c>
      <c r="Z390" s="43">
        <v>11.028</v>
      </c>
      <c r="AA390" s="43">
        <v>4.12</v>
      </c>
      <c r="AB390" s="43">
        <v>4.03</v>
      </c>
      <c r="AC390" s="43">
        <v>3.855</v>
      </c>
      <c r="AD390" s="33">
        <v>2.74</v>
      </c>
      <c r="AE390" s="33">
        <v>3.05</v>
      </c>
    </row>
    <row r="391" spans="2:31">
      <c r="B391" s="31">
        <v>44844</v>
      </c>
      <c r="C391" s="33">
        <v>1404.2</v>
      </c>
      <c r="D391" s="33">
        <v>968.58</v>
      </c>
      <c r="E391" s="33">
        <v>1374.71</v>
      </c>
      <c r="F391" s="33">
        <v>199.4</v>
      </c>
      <c r="G391" s="33" t="e">
        <v>#N/A</v>
      </c>
      <c r="H391" s="33" t="e">
        <v>#N/A</v>
      </c>
      <c r="I391" s="33" t="e">
        <v>#N/A</v>
      </c>
      <c r="J391" s="33" t="e">
        <v>#N/A</v>
      </c>
      <c r="K391" s="33">
        <v>258.01</v>
      </c>
      <c r="L391" s="33">
        <v>260.62</v>
      </c>
      <c r="M391" s="33">
        <v>96.51</v>
      </c>
      <c r="N391" s="33">
        <v>96.19</v>
      </c>
      <c r="O391" s="33">
        <v>91.13</v>
      </c>
      <c r="P391" s="33">
        <v>31.663</v>
      </c>
      <c r="Q391" s="33">
        <v>30.356100000000001</v>
      </c>
      <c r="R391" s="33">
        <v>2.5099999999999998</v>
      </c>
      <c r="S391" s="33">
        <v>3.32</v>
      </c>
      <c r="T391" s="33">
        <v>3.39</v>
      </c>
      <c r="U391" s="43">
        <v>4.157</v>
      </c>
      <c r="V391" s="43">
        <v>4.1319999999999997</v>
      </c>
      <c r="W391" s="43">
        <v>4.1020000000000003</v>
      </c>
      <c r="X391" s="43">
        <v>4.21</v>
      </c>
      <c r="Y391" s="43">
        <v>5.242</v>
      </c>
      <c r="Z391" s="43">
        <v>11.093</v>
      </c>
      <c r="AA391" s="43">
        <v>4.12</v>
      </c>
      <c r="AB391" s="43">
        <v>4.03</v>
      </c>
      <c r="AC391" s="43">
        <v>3.855</v>
      </c>
      <c r="AD391" s="33">
        <v>2.74</v>
      </c>
      <c r="AE391" s="33">
        <v>3.05</v>
      </c>
    </row>
    <row r="392" spans="2:31">
      <c r="B392" s="31">
        <v>44845</v>
      </c>
      <c r="C392" s="33">
        <v>1410.3</v>
      </c>
      <c r="D392" s="33">
        <v>968.31</v>
      </c>
      <c r="E392" s="33">
        <v>1369.26</v>
      </c>
      <c r="F392" s="33">
        <v>198.64</v>
      </c>
      <c r="G392" s="33">
        <v>63910</v>
      </c>
      <c r="H392" s="33">
        <v>142821</v>
      </c>
      <c r="I392" s="33">
        <v>53324</v>
      </c>
      <c r="J392" s="33">
        <v>6089</v>
      </c>
      <c r="K392" s="33">
        <v>270.24</v>
      </c>
      <c r="L392" s="33">
        <v>269.82</v>
      </c>
      <c r="M392" s="33">
        <v>93.73</v>
      </c>
      <c r="N392" s="33">
        <v>94.29</v>
      </c>
      <c r="O392" s="33">
        <v>89.35</v>
      </c>
      <c r="P392" s="33">
        <v>31.663</v>
      </c>
      <c r="Q392" s="33">
        <v>30.356100000000001</v>
      </c>
      <c r="R392" s="33">
        <v>2.552</v>
      </c>
      <c r="S392" s="33">
        <v>3.32</v>
      </c>
      <c r="T392" s="33">
        <v>3.43</v>
      </c>
      <c r="U392" s="43">
        <v>4.1449999999999996</v>
      </c>
      <c r="V392" s="43">
        <v>4.13</v>
      </c>
      <c r="W392" s="43">
        <v>4.1020000000000003</v>
      </c>
      <c r="X392" s="43">
        <v>4.2080000000000002</v>
      </c>
      <c r="Y392" s="43">
        <v>5.2309999999999999</v>
      </c>
      <c r="Z392" s="43">
        <v>11.083</v>
      </c>
      <c r="AA392" s="43">
        <v>4.2324999999999999</v>
      </c>
      <c r="AB392" s="43">
        <v>4.1449999999999996</v>
      </c>
      <c r="AC392" s="43">
        <v>3.9975000000000001</v>
      </c>
      <c r="AD392" s="33">
        <v>2.78</v>
      </c>
      <c r="AE392" s="33">
        <v>3.14</v>
      </c>
    </row>
    <row r="393" spans="2:31">
      <c r="B393" s="31">
        <v>44846</v>
      </c>
      <c r="C393" s="33">
        <v>1433.5</v>
      </c>
      <c r="D393" s="33">
        <v>982.96</v>
      </c>
      <c r="E393" s="33">
        <v>1392.29</v>
      </c>
      <c r="F393" s="33">
        <v>199.66</v>
      </c>
      <c r="G393" s="33" t="e">
        <v>#N/A</v>
      </c>
      <c r="H393" s="33" t="e">
        <v>#N/A</v>
      </c>
      <c r="I393" s="33" t="e">
        <v>#N/A</v>
      </c>
      <c r="J393" s="33" t="e">
        <v>#N/A</v>
      </c>
      <c r="K393" s="33">
        <v>259.10000000000002</v>
      </c>
      <c r="L393" s="33">
        <v>262.18</v>
      </c>
      <c r="M393" s="33">
        <v>92.95</v>
      </c>
      <c r="N393" s="33">
        <v>92.45</v>
      </c>
      <c r="O393" s="33">
        <v>87.27</v>
      </c>
      <c r="P393" s="33">
        <v>31.663</v>
      </c>
      <c r="Q393" s="33">
        <v>30.356100000000001</v>
      </c>
      <c r="R393" s="33">
        <v>2.68</v>
      </c>
      <c r="S393" s="33">
        <v>3.32</v>
      </c>
      <c r="T393" s="33">
        <v>3.47</v>
      </c>
      <c r="U393" s="43">
        <v>4.2759999999999998</v>
      </c>
      <c r="V393" s="43">
        <v>4.22</v>
      </c>
      <c r="W393" s="43">
        <v>4.2140000000000004</v>
      </c>
      <c r="X393" s="43">
        <v>4.2530000000000001</v>
      </c>
      <c r="Y393" s="43">
        <v>5.3579999999999997</v>
      </c>
      <c r="Z393" s="43">
        <v>11.211</v>
      </c>
      <c r="AA393" s="43">
        <v>4.1900000000000004</v>
      </c>
      <c r="AB393" s="43">
        <v>4.0999999999999996</v>
      </c>
      <c r="AC393" s="43">
        <v>3.91</v>
      </c>
      <c r="AD393" s="33">
        <v>2.7850000000000001</v>
      </c>
      <c r="AE393" s="33">
        <v>3.125</v>
      </c>
    </row>
    <row r="394" spans="2:31">
      <c r="B394" s="31">
        <v>44847</v>
      </c>
      <c r="C394" s="33">
        <v>1430.4</v>
      </c>
      <c r="D394" s="33">
        <v>974.88</v>
      </c>
      <c r="E394" s="33">
        <v>1388.13</v>
      </c>
      <c r="F394" s="33">
        <v>199.23</v>
      </c>
      <c r="G394" s="33">
        <v>63951</v>
      </c>
      <c r="H394" s="33">
        <v>130800</v>
      </c>
      <c r="I394" s="33">
        <v>51192</v>
      </c>
      <c r="J394" s="33">
        <v>3382</v>
      </c>
      <c r="K394" s="33">
        <v>252.12</v>
      </c>
      <c r="L394" s="33">
        <v>290.33999999999997</v>
      </c>
      <c r="M394" s="33">
        <v>91.19</v>
      </c>
      <c r="N394" s="33">
        <v>94.57</v>
      </c>
      <c r="O394" s="33">
        <v>89.11</v>
      </c>
      <c r="P394" s="33">
        <v>31.663</v>
      </c>
      <c r="Q394" s="33">
        <v>30.356100000000001</v>
      </c>
      <c r="R394" s="33">
        <v>2.7839999999999998</v>
      </c>
      <c r="S394" s="33">
        <v>3.32</v>
      </c>
      <c r="T394" s="33">
        <v>3.51</v>
      </c>
      <c r="U394" s="43">
        <v>4.3419999999999996</v>
      </c>
      <c r="V394" s="43">
        <v>4.306</v>
      </c>
      <c r="W394" s="43">
        <v>4.306</v>
      </c>
      <c r="X394" s="43">
        <v>4.25</v>
      </c>
      <c r="Y394" s="43">
        <v>5.4359999999999999</v>
      </c>
      <c r="Z394" s="43">
        <v>11.284000000000001</v>
      </c>
      <c r="AA394" s="43">
        <v>4.24</v>
      </c>
      <c r="AB394" s="43">
        <v>4.1500000000000004</v>
      </c>
      <c r="AC394" s="43">
        <v>3.9449999999999998</v>
      </c>
      <c r="AD394" s="33">
        <v>2.91</v>
      </c>
      <c r="AE394" s="33">
        <v>3.1850000000000001</v>
      </c>
    </row>
    <row r="395" spans="2:31">
      <c r="B395" s="31">
        <v>44848</v>
      </c>
      <c r="C395" s="33">
        <v>1427</v>
      </c>
      <c r="D395" s="33">
        <v>968.87</v>
      </c>
      <c r="E395" s="33">
        <v>1395.04</v>
      </c>
      <c r="F395" s="33">
        <v>198.74</v>
      </c>
      <c r="G395" s="33" t="e">
        <v>#N/A</v>
      </c>
      <c r="H395" s="33" t="e">
        <v>#N/A</v>
      </c>
      <c r="I395" s="33" t="e">
        <v>#N/A</v>
      </c>
      <c r="J395" s="33" t="e">
        <v>#N/A</v>
      </c>
      <c r="K395" s="33">
        <v>226.23</v>
      </c>
      <c r="L395" s="33">
        <v>308.51</v>
      </c>
      <c r="M395" s="33">
        <v>92.12</v>
      </c>
      <c r="N395" s="33">
        <v>91.63</v>
      </c>
      <c r="O395" s="33">
        <v>85.61</v>
      </c>
      <c r="P395" s="33">
        <v>31.663</v>
      </c>
      <c r="Q395" s="33">
        <v>30.356100000000001</v>
      </c>
      <c r="R395" s="33">
        <v>3.1139999999999999</v>
      </c>
      <c r="S395" s="33">
        <v>3.63</v>
      </c>
      <c r="T395" s="33">
        <v>3.77</v>
      </c>
      <c r="U395" s="43">
        <v>4.1070000000000002</v>
      </c>
      <c r="V395" s="43">
        <v>4.1180000000000003</v>
      </c>
      <c r="W395" s="43">
        <v>4.1100000000000003</v>
      </c>
      <c r="X395" s="43">
        <v>4.1609999999999996</v>
      </c>
      <c r="Y395" s="43">
        <v>5.21</v>
      </c>
      <c r="Z395" s="43">
        <v>11.063000000000001</v>
      </c>
      <c r="AA395" s="43">
        <v>4.3049999999999997</v>
      </c>
      <c r="AB395" s="43">
        <v>4.2050000000000001</v>
      </c>
      <c r="AC395" s="43">
        <v>4.01</v>
      </c>
      <c r="AD395" s="33">
        <v>2.95</v>
      </c>
      <c r="AE395" s="33">
        <v>3.2349999999999999</v>
      </c>
    </row>
    <row r="396" spans="2:31">
      <c r="B396" s="31">
        <v>44851</v>
      </c>
      <c r="C396" s="33">
        <v>1428.9</v>
      </c>
      <c r="D396" s="33">
        <v>961.57</v>
      </c>
      <c r="E396" s="33">
        <v>1391.03</v>
      </c>
      <c r="F396" s="33">
        <v>198.79</v>
      </c>
      <c r="G396" s="33" t="e">
        <v>#N/A</v>
      </c>
      <c r="H396" s="33" t="e">
        <v>#N/A</v>
      </c>
      <c r="I396" s="33" t="e">
        <v>#N/A</v>
      </c>
      <c r="J396" s="33" t="e">
        <v>#N/A</v>
      </c>
      <c r="K396" s="33">
        <v>248.78</v>
      </c>
      <c r="L396" s="33">
        <v>242.73</v>
      </c>
      <c r="M396" s="33">
        <v>89.69</v>
      </c>
      <c r="N396" s="33">
        <v>91.62</v>
      </c>
      <c r="O396" s="33">
        <v>85.46</v>
      </c>
      <c r="P396" s="33">
        <v>31.663</v>
      </c>
      <c r="Q396" s="33">
        <v>30.356100000000001</v>
      </c>
      <c r="R396" s="33">
        <v>3.1269999999999998</v>
      </c>
      <c r="S396" s="33">
        <v>3.66</v>
      </c>
      <c r="T396" s="33">
        <v>3.8</v>
      </c>
      <c r="U396" s="43">
        <v>4.2030000000000003</v>
      </c>
      <c r="V396" s="43">
        <v>4.2210000000000001</v>
      </c>
      <c r="W396" s="43">
        <v>4.2389999999999999</v>
      </c>
      <c r="X396" s="43">
        <v>4.2809999999999997</v>
      </c>
      <c r="Y396" s="43">
        <v>5.31</v>
      </c>
      <c r="Z396" s="43">
        <v>11.164</v>
      </c>
      <c r="AA396" s="43">
        <v>4.3</v>
      </c>
      <c r="AB396" s="43" t="s">
        <v>100</v>
      </c>
      <c r="AC396" s="43">
        <v>4</v>
      </c>
      <c r="AD396" s="33">
        <v>2.95</v>
      </c>
      <c r="AE396" s="33">
        <v>3.2349999999999999</v>
      </c>
    </row>
    <row r="397" spans="2:31">
      <c r="B397" s="31">
        <v>44852</v>
      </c>
      <c r="C397" s="33">
        <v>1436.6</v>
      </c>
      <c r="D397" s="33">
        <v>964.1</v>
      </c>
      <c r="E397" s="33">
        <v>1413.83</v>
      </c>
      <c r="F397" s="33">
        <v>199.25</v>
      </c>
      <c r="G397" s="33">
        <v>64046</v>
      </c>
      <c r="H397" s="33">
        <v>136069</v>
      </c>
      <c r="I397" s="33">
        <v>51128</v>
      </c>
      <c r="J397" s="33">
        <v>3787</v>
      </c>
      <c r="K397" s="44">
        <v>266.72000000000003</v>
      </c>
      <c r="L397" s="43">
        <v>273.86</v>
      </c>
      <c r="M397" s="33">
        <v>88.85</v>
      </c>
      <c r="N397" s="33">
        <v>90.03</v>
      </c>
      <c r="O397" s="33">
        <v>82.82</v>
      </c>
      <c r="P397" s="33">
        <v>31.663</v>
      </c>
      <c r="Q397" s="33">
        <v>30.356100000000001</v>
      </c>
      <c r="R397" s="33">
        <v>3.0710000000000002</v>
      </c>
      <c r="S397" s="43">
        <v>3.7</v>
      </c>
      <c r="T397" s="43">
        <v>3.9</v>
      </c>
      <c r="U397" s="43">
        <v>4.2389999999999999</v>
      </c>
      <c r="V397" s="43">
        <v>4.2450000000000001</v>
      </c>
      <c r="W397" s="43">
        <v>4.2149999999999999</v>
      </c>
      <c r="X397" s="43">
        <v>4.33</v>
      </c>
      <c r="Y397" s="43">
        <v>5.3730000000000002</v>
      </c>
      <c r="Z397" s="43">
        <v>11.173</v>
      </c>
      <c r="AA397" s="43">
        <v>4.3049999999999997</v>
      </c>
      <c r="AB397" s="43">
        <v>4.2050000000000001</v>
      </c>
      <c r="AC397" s="43">
        <v>4.01</v>
      </c>
      <c r="AD397" s="33">
        <v>2.95</v>
      </c>
      <c r="AE397" s="33">
        <v>3.2349999999999999</v>
      </c>
    </row>
    <row r="398" spans="2:31">
      <c r="B398" s="31">
        <v>44853</v>
      </c>
      <c r="C398" s="33">
        <v>1425.6</v>
      </c>
      <c r="D398" s="33">
        <v>955.82</v>
      </c>
      <c r="E398" s="33">
        <v>1406.78</v>
      </c>
      <c r="F398" s="33">
        <v>198.12</v>
      </c>
      <c r="G398" s="33" t="e">
        <v>#N/A</v>
      </c>
      <c r="H398" s="33" t="e">
        <v>#N/A</v>
      </c>
      <c r="I398" s="33" t="e">
        <v>#N/A</v>
      </c>
      <c r="J398" s="33" t="e">
        <v>#N/A</v>
      </c>
      <c r="K398" s="44">
        <v>268.26</v>
      </c>
      <c r="L398" s="43">
        <v>279.27</v>
      </c>
      <c r="M398" s="33">
        <v>85.79</v>
      </c>
      <c r="N398" s="33">
        <v>92.41</v>
      </c>
      <c r="O398" s="33">
        <v>85.55</v>
      </c>
      <c r="P398" s="33">
        <v>31.663</v>
      </c>
      <c r="Q398" s="33">
        <v>30.356100000000001</v>
      </c>
      <c r="R398" s="33">
        <v>3.05</v>
      </c>
      <c r="S398" s="43">
        <v>3.7</v>
      </c>
      <c r="T398" s="43">
        <v>3.9</v>
      </c>
      <c r="U398" s="43">
        <v>4.2389999999999999</v>
      </c>
      <c r="V398" s="43">
        <v>4.2450000000000001</v>
      </c>
      <c r="W398" s="43">
        <v>4.2149999999999999</v>
      </c>
      <c r="X398" s="43">
        <v>4.33</v>
      </c>
      <c r="Y398" s="43">
        <v>5.3730000000000002</v>
      </c>
      <c r="Z398" s="43">
        <v>11.233000000000001</v>
      </c>
      <c r="AA398" s="43">
        <v>4.43</v>
      </c>
      <c r="AB398" s="43">
        <v>4.34</v>
      </c>
      <c r="AC398" s="43">
        <v>4.16</v>
      </c>
      <c r="AD398" s="33">
        <v>2.99</v>
      </c>
      <c r="AE398" s="33">
        <v>3.23</v>
      </c>
    </row>
    <row r="399" spans="2:31">
      <c r="B399" s="31">
        <v>44854</v>
      </c>
      <c r="C399" s="33">
        <v>1420</v>
      </c>
      <c r="D399" s="33">
        <v>948</v>
      </c>
      <c r="E399" s="33">
        <v>1387</v>
      </c>
      <c r="F399" s="33">
        <v>196</v>
      </c>
      <c r="G399" s="33">
        <v>64245</v>
      </c>
      <c r="H399" s="33">
        <v>148795</v>
      </c>
      <c r="I399" s="33">
        <v>53179</v>
      </c>
      <c r="J399" s="33">
        <v>4594</v>
      </c>
      <c r="K399" s="33">
        <v>269.10000000000002</v>
      </c>
      <c r="L399" s="33">
        <v>269.72000000000003</v>
      </c>
      <c r="M399" s="33">
        <v>89.89</v>
      </c>
      <c r="N399" s="33">
        <v>92.38</v>
      </c>
      <c r="O399" s="33">
        <v>85.98</v>
      </c>
      <c r="P399" s="33">
        <v>31.663</v>
      </c>
      <c r="Q399" s="33">
        <v>30.356100000000001</v>
      </c>
      <c r="R399" s="33">
        <v>3.0790000000000002</v>
      </c>
      <c r="S399" s="33">
        <v>3.85</v>
      </c>
      <c r="T399" s="33">
        <v>4.1399999999999997</v>
      </c>
      <c r="U399" s="33">
        <v>4.3499999999999996</v>
      </c>
      <c r="V399" s="33">
        <v>4.4630000000000001</v>
      </c>
      <c r="W399" s="33">
        <v>4.4390000000000001</v>
      </c>
      <c r="X399" s="33">
        <v>4.532</v>
      </c>
      <c r="Y399" s="33">
        <v>5.5880000000000001</v>
      </c>
      <c r="Z399" s="33">
        <v>11.444000000000001</v>
      </c>
      <c r="AA399" s="33">
        <v>4.43</v>
      </c>
      <c r="AB399" s="33">
        <v>4.34</v>
      </c>
      <c r="AC399" s="33">
        <v>4.16</v>
      </c>
      <c r="AD399" s="33">
        <v>2.99</v>
      </c>
      <c r="AE399" s="33">
        <v>3.23</v>
      </c>
    </row>
    <row r="400" spans="2:31">
      <c r="B400" s="31">
        <v>44855</v>
      </c>
      <c r="C400" s="33">
        <v>1431</v>
      </c>
      <c r="D400" s="33">
        <v>953.42</v>
      </c>
      <c r="E400" s="33">
        <v>1400</v>
      </c>
      <c r="F400" s="33">
        <v>197</v>
      </c>
      <c r="G400" s="33" t="e">
        <v>#N/A</v>
      </c>
      <c r="H400" s="33" t="e">
        <v>#N/A</v>
      </c>
      <c r="I400" s="33" t="e">
        <v>#N/A</v>
      </c>
      <c r="J400" s="33" t="e">
        <v>#N/A</v>
      </c>
      <c r="K400" s="33">
        <v>267.02999999999997</v>
      </c>
      <c r="L400" s="33">
        <v>270</v>
      </c>
      <c r="M400" s="33">
        <v>90.74</v>
      </c>
      <c r="N400" s="33">
        <v>93.5</v>
      </c>
      <c r="O400" s="33">
        <v>85.05</v>
      </c>
      <c r="P400" s="33">
        <v>31.663</v>
      </c>
      <c r="Q400" s="33">
        <v>30.356100000000001</v>
      </c>
      <c r="R400" s="33">
        <v>3.1070000000000002</v>
      </c>
      <c r="S400" s="33">
        <v>3.9</v>
      </c>
      <c r="T400" s="33">
        <v>4.3</v>
      </c>
      <c r="U400" s="33">
        <v>4.4950000000000001</v>
      </c>
      <c r="V400" s="33">
        <v>4.6379999999999999</v>
      </c>
      <c r="W400" s="33">
        <v>4.6319999999999997</v>
      </c>
      <c r="X400" s="33">
        <v>4.6459999999999999</v>
      </c>
      <c r="Y400" s="33">
        <v>5.7359999999999998</v>
      </c>
      <c r="Z400" s="33">
        <v>11.590999999999999</v>
      </c>
      <c r="AA400" s="33">
        <v>4.57</v>
      </c>
      <c r="AB400" s="33">
        <v>4.5</v>
      </c>
      <c r="AC400" s="33">
        <v>4.34</v>
      </c>
      <c r="AD400" s="33">
        <v>3.02</v>
      </c>
      <c r="AE400" s="33">
        <v>3.31</v>
      </c>
    </row>
    <row r="401" spans="2:31">
      <c r="B401" s="31">
        <v>44856</v>
      </c>
      <c r="C401" s="33">
        <v>1431</v>
      </c>
      <c r="D401" s="33">
        <v>953.42</v>
      </c>
      <c r="E401" s="33">
        <v>1400</v>
      </c>
      <c r="F401" s="33">
        <v>197</v>
      </c>
      <c r="G401" s="33" t="e">
        <v>#N/A</v>
      </c>
      <c r="H401" s="33" t="e">
        <v>#N/A</v>
      </c>
      <c r="I401" s="33" t="e">
        <v>#N/A</v>
      </c>
      <c r="J401" s="33" t="e">
        <v>#N/A</v>
      </c>
      <c r="K401" s="33">
        <v>259.64999999999998</v>
      </c>
      <c r="L401" s="33">
        <v>259.94</v>
      </c>
      <c r="M401" s="33">
        <v>90.74</v>
      </c>
      <c r="N401" s="33">
        <v>93.5</v>
      </c>
      <c r="O401" s="33">
        <v>85.05</v>
      </c>
      <c r="P401" s="33">
        <v>31.663</v>
      </c>
      <c r="Q401" s="33">
        <v>30.356100000000001</v>
      </c>
      <c r="R401" s="33">
        <v>3.1070000000000002</v>
      </c>
      <c r="S401" s="33">
        <v>3.9</v>
      </c>
      <c r="T401" s="33">
        <v>4.3</v>
      </c>
      <c r="U401" s="33">
        <v>4.4950000000000001</v>
      </c>
      <c r="V401" s="33">
        <v>4.6379999999999999</v>
      </c>
      <c r="W401" s="33">
        <v>4.6319999999999997</v>
      </c>
      <c r="X401" s="33">
        <v>4.6459999999999999</v>
      </c>
      <c r="Y401" s="33">
        <v>5.7359999999999998</v>
      </c>
      <c r="Z401" s="33">
        <v>11.590999999999999</v>
      </c>
      <c r="AA401" s="33">
        <v>4.57</v>
      </c>
      <c r="AB401" s="33">
        <v>4.5</v>
      </c>
      <c r="AC401" s="33">
        <v>4.34</v>
      </c>
      <c r="AD401" s="33">
        <v>3.02</v>
      </c>
      <c r="AE401" s="33">
        <v>3.31</v>
      </c>
    </row>
    <row r="402" spans="2:31">
      <c r="B402" s="31">
        <v>44857</v>
      </c>
      <c r="C402" s="33">
        <v>1431</v>
      </c>
      <c r="D402" s="33">
        <v>953.42</v>
      </c>
      <c r="E402" s="33">
        <v>1400</v>
      </c>
      <c r="F402" s="33">
        <v>197</v>
      </c>
      <c r="G402" s="33" t="e">
        <v>#N/A</v>
      </c>
      <c r="H402" s="33" t="e">
        <v>#N/A</v>
      </c>
      <c r="I402" s="33" t="e">
        <v>#N/A</v>
      </c>
      <c r="J402" s="33" t="e">
        <v>#N/A</v>
      </c>
      <c r="K402" s="33">
        <v>242.27</v>
      </c>
      <c r="L402" s="33">
        <v>239.72</v>
      </c>
      <c r="M402" s="33">
        <v>90.74</v>
      </c>
      <c r="N402" s="33">
        <v>93.5</v>
      </c>
      <c r="O402" s="33">
        <v>85.05</v>
      </c>
      <c r="P402" s="33">
        <v>31.663</v>
      </c>
      <c r="Q402" s="33">
        <v>30.356100000000001</v>
      </c>
      <c r="R402" s="33">
        <v>3.1070000000000002</v>
      </c>
      <c r="S402" s="33">
        <v>3.9</v>
      </c>
      <c r="T402" s="33">
        <v>4.3</v>
      </c>
      <c r="U402" s="33">
        <v>4.4950000000000001</v>
      </c>
      <c r="V402" s="33">
        <v>4.6379999999999999</v>
      </c>
      <c r="W402" s="33">
        <v>4.6319999999999997</v>
      </c>
      <c r="X402" s="33">
        <v>4.6459999999999999</v>
      </c>
      <c r="Y402" s="33">
        <v>5.7359999999999998</v>
      </c>
      <c r="Z402" s="33">
        <v>11.590999999999999</v>
      </c>
      <c r="AA402" s="33">
        <v>4.57</v>
      </c>
      <c r="AB402" s="33">
        <v>4.5</v>
      </c>
      <c r="AC402" s="33">
        <v>4.34</v>
      </c>
      <c r="AD402" s="33">
        <v>3.02</v>
      </c>
      <c r="AE402" s="33">
        <v>3.31</v>
      </c>
    </row>
    <row r="403" spans="2:31">
      <c r="B403" s="31">
        <v>44858</v>
      </c>
      <c r="C403" s="33">
        <v>1436</v>
      </c>
      <c r="D403" s="33">
        <v>962.03</v>
      </c>
      <c r="E403" s="33">
        <v>1414.05</v>
      </c>
      <c r="F403" s="33">
        <v>197.77</v>
      </c>
      <c r="G403" s="33" t="e">
        <v>#N/A</v>
      </c>
      <c r="H403" s="33" t="e">
        <v>#N/A</v>
      </c>
      <c r="I403" s="33" t="e">
        <v>#N/A</v>
      </c>
      <c r="J403" s="33" t="e">
        <v>#N/A</v>
      </c>
      <c r="K403" s="33">
        <v>248.8</v>
      </c>
      <c r="L403" s="33">
        <v>239.51</v>
      </c>
      <c r="M403" s="33">
        <v>90.74</v>
      </c>
      <c r="N403" s="33">
        <v>93.26</v>
      </c>
      <c r="O403" s="33">
        <v>84.58</v>
      </c>
      <c r="P403" s="33">
        <v>31.663</v>
      </c>
      <c r="Q403" s="33">
        <v>30.356100000000001</v>
      </c>
      <c r="R403" s="33">
        <v>3.1339999999999999</v>
      </c>
      <c r="S403" s="33">
        <v>3.92</v>
      </c>
      <c r="T403" s="33">
        <v>4.42</v>
      </c>
      <c r="U403" s="33">
        <v>4.3049999999999997</v>
      </c>
      <c r="V403" s="33">
        <v>4.4909999999999997</v>
      </c>
      <c r="W403" s="33">
        <v>4.5030000000000001</v>
      </c>
      <c r="X403" s="33">
        <v>4.6239999999999997</v>
      </c>
      <c r="Y403" s="33">
        <v>5.5919999999999996</v>
      </c>
      <c r="Z403" s="33">
        <v>11.446</v>
      </c>
      <c r="AA403" s="33">
        <v>4.4400000000000004</v>
      </c>
      <c r="AB403" s="33">
        <v>4.3899999999999997</v>
      </c>
      <c r="AC403" s="33">
        <v>4.25</v>
      </c>
      <c r="AD403" s="33">
        <v>3</v>
      </c>
      <c r="AE403" s="33">
        <v>3.3</v>
      </c>
    </row>
    <row r="404" spans="2:31">
      <c r="B404" s="31">
        <v>44859</v>
      </c>
      <c r="C404" s="33">
        <v>1436.6</v>
      </c>
      <c r="D404" s="33">
        <v>965.39</v>
      </c>
      <c r="E404" s="33">
        <v>1420.08</v>
      </c>
      <c r="F404" s="33">
        <v>197.86</v>
      </c>
      <c r="G404" s="33">
        <v>63549</v>
      </c>
      <c r="H404" s="33">
        <v>81089</v>
      </c>
      <c r="I404" s="33">
        <v>49524</v>
      </c>
      <c r="J404" s="33">
        <v>2290</v>
      </c>
      <c r="K404" s="33">
        <v>257.14</v>
      </c>
      <c r="L404" s="33">
        <v>251.66</v>
      </c>
      <c r="M404" s="33">
        <v>89.6</v>
      </c>
      <c r="N404" s="33">
        <v>93.52</v>
      </c>
      <c r="O404" s="33">
        <v>85.32</v>
      </c>
      <c r="P404" s="33">
        <v>31.663</v>
      </c>
      <c r="Q404" s="33">
        <v>30.356100000000001</v>
      </c>
      <c r="R404" s="33">
        <v>3.1480000000000001</v>
      </c>
      <c r="S404" s="33">
        <v>3.93</v>
      </c>
      <c r="T404" s="33">
        <v>4.5</v>
      </c>
      <c r="U404" s="33">
        <v>4.2210000000000001</v>
      </c>
      <c r="V404" s="33">
        <v>4.383</v>
      </c>
      <c r="W404" s="33">
        <v>4.3460000000000001</v>
      </c>
      <c r="X404" s="33">
        <v>4.6180000000000003</v>
      </c>
      <c r="Y404" s="33">
        <v>5.5279999999999996</v>
      </c>
      <c r="Z404" s="33">
        <v>11.382</v>
      </c>
      <c r="AA404" s="33">
        <v>4.3</v>
      </c>
      <c r="AB404" s="33">
        <v>4.24</v>
      </c>
      <c r="AC404" s="33">
        <v>4.09</v>
      </c>
      <c r="AD404" s="33">
        <v>3.02</v>
      </c>
      <c r="AE404" s="33">
        <v>3.25</v>
      </c>
    </row>
    <row r="405" spans="2:31">
      <c r="B405" s="31">
        <v>44860</v>
      </c>
      <c r="C405" s="33">
        <v>1436.5</v>
      </c>
      <c r="D405" s="33">
        <v>969.92</v>
      </c>
      <c r="E405" s="33">
        <v>1430.9</v>
      </c>
      <c r="F405" s="33">
        <v>195.58</v>
      </c>
      <c r="G405" s="33" t="e">
        <v>#N/A</v>
      </c>
      <c r="H405" s="33" t="e">
        <v>#N/A</v>
      </c>
      <c r="I405" s="33" t="e">
        <v>#N/A</v>
      </c>
      <c r="J405" s="33" t="e">
        <v>#N/A</v>
      </c>
      <c r="K405" s="33">
        <v>266.91000000000003</v>
      </c>
      <c r="L405" s="33">
        <v>256.58999999999997</v>
      </c>
      <c r="M405" s="33">
        <v>90.39</v>
      </c>
      <c r="N405" s="33">
        <v>95.69</v>
      </c>
      <c r="O405" s="33">
        <v>87.91</v>
      </c>
      <c r="P405" s="33">
        <v>31.663</v>
      </c>
      <c r="Q405" s="33">
        <v>30.356100000000001</v>
      </c>
      <c r="R405" s="33">
        <v>3.1269999999999998</v>
      </c>
      <c r="S405" s="33">
        <v>3.94</v>
      </c>
      <c r="T405" s="33">
        <v>4.5599999999999996</v>
      </c>
      <c r="U405" s="33">
        <v>4.2080000000000002</v>
      </c>
      <c r="V405" s="33">
        <v>4.32</v>
      </c>
      <c r="W405" s="33">
        <v>4.2789999999999999</v>
      </c>
      <c r="X405" s="33">
        <v>4.6559999999999997</v>
      </c>
      <c r="Y405" s="33">
        <v>5.5529999999999999</v>
      </c>
      <c r="Z405" s="33">
        <v>11.404</v>
      </c>
      <c r="AA405" s="33">
        <v>4.2699999999999996</v>
      </c>
      <c r="AB405" s="33">
        <v>4.1900000000000004</v>
      </c>
      <c r="AC405" s="33">
        <v>4.0199999999999996</v>
      </c>
      <c r="AD405" s="33">
        <v>3.05</v>
      </c>
      <c r="AE405" s="33">
        <v>3.26</v>
      </c>
    </row>
    <row r="406" spans="2:31">
      <c r="B406" s="31">
        <v>44861</v>
      </c>
      <c r="C406" s="33">
        <v>1428.2</v>
      </c>
      <c r="D406" s="33">
        <v>975.58</v>
      </c>
      <c r="E406" s="33">
        <v>1428.2</v>
      </c>
      <c r="F406" s="33">
        <v>195.17</v>
      </c>
      <c r="G406" s="33">
        <v>63929</v>
      </c>
      <c r="H406" s="33">
        <v>182574</v>
      </c>
      <c r="I406" s="33">
        <v>56020</v>
      </c>
      <c r="J406" s="33">
        <v>6620</v>
      </c>
      <c r="K406" s="33">
        <v>267.69</v>
      </c>
      <c r="L406" s="33">
        <v>267.69</v>
      </c>
      <c r="M406" s="33">
        <v>92.4</v>
      </c>
      <c r="N406" s="33">
        <v>96.96</v>
      </c>
      <c r="O406" s="33">
        <v>89.08</v>
      </c>
      <c r="P406" s="33">
        <v>31.663</v>
      </c>
      <c r="Q406" s="33">
        <v>30.356100000000001</v>
      </c>
      <c r="R406" s="33">
        <v>3.1269999999999998</v>
      </c>
      <c r="S406" s="33">
        <v>3.94</v>
      </c>
      <c r="T406" s="33">
        <v>4.5999999999999996</v>
      </c>
      <c r="U406" s="33">
        <v>4.2539999999999996</v>
      </c>
      <c r="V406" s="33">
        <v>4.359</v>
      </c>
      <c r="W406" s="33">
        <v>4.3129999999999997</v>
      </c>
      <c r="X406" s="33">
        <v>4.7249999999999996</v>
      </c>
      <c r="Y406" s="33">
        <v>5.62</v>
      </c>
      <c r="Z406" s="33">
        <v>11.465999999999999</v>
      </c>
      <c r="AA406" s="33">
        <v>4.3499999999999996</v>
      </c>
      <c r="AB406" s="33">
        <v>4.29</v>
      </c>
      <c r="AC406" s="33">
        <v>4.21</v>
      </c>
      <c r="AD406" s="33">
        <v>3.12</v>
      </c>
      <c r="AE406" s="33">
        <v>3.27</v>
      </c>
    </row>
    <row r="407" spans="2:31">
      <c r="B407" s="31">
        <v>44862</v>
      </c>
      <c r="C407" s="33">
        <v>1418.1</v>
      </c>
      <c r="D407" s="33">
        <v>969.91</v>
      </c>
      <c r="E407" s="33">
        <v>1418.7</v>
      </c>
      <c r="F407" s="33">
        <v>196.77</v>
      </c>
      <c r="G407" s="33" t="e">
        <v>#N/A</v>
      </c>
      <c r="H407" s="33" t="e">
        <v>#N/A</v>
      </c>
      <c r="I407" s="33" t="e">
        <v>#N/A</v>
      </c>
      <c r="J407" s="33" t="e">
        <v>#N/A</v>
      </c>
      <c r="K407" s="33">
        <v>255.09</v>
      </c>
      <c r="L407" s="33">
        <v>255.28</v>
      </c>
      <c r="M407" s="33">
        <v>95.77</v>
      </c>
      <c r="N407" s="33">
        <v>87.9</v>
      </c>
      <c r="O407" s="33">
        <v>92.66</v>
      </c>
      <c r="P407" s="33">
        <v>31.663</v>
      </c>
      <c r="Q407" s="33">
        <v>30.356100000000001</v>
      </c>
      <c r="R407" s="33">
        <v>3.0470000000000002</v>
      </c>
      <c r="S407" s="33">
        <v>3.95</v>
      </c>
      <c r="T407" s="33">
        <v>4.6399999999999997</v>
      </c>
      <c r="U407" s="33">
        <v>4.1120000000000001</v>
      </c>
      <c r="V407" s="33">
        <v>4.1920000000000002</v>
      </c>
      <c r="W407" s="33">
        <v>4.1669999999999998</v>
      </c>
      <c r="X407" s="33">
        <v>4.7119999999999997</v>
      </c>
      <c r="Y407" s="33">
        <v>5.4870000000000001</v>
      </c>
      <c r="Z407" s="33">
        <v>11.337</v>
      </c>
      <c r="AA407" s="33">
        <v>4.1399999999999997</v>
      </c>
      <c r="AB407" s="33">
        <v>4.0599999999999996</v>
      </c>
      <c r="AC407" s="33">
        <v>3.94</v>
      </c>
      <c r="AD407" s="33">
        <v>3.02</v>
      </c>
      <c r="AE407" s="33">
        <v>3.16</v>
      </c>
    </row>
    <row r="408" spans="2:31">
      <c r="B408" s="31">
        <v>44863</v>
      </c>
      <c r="C408" s="33">
        <v>1418.1</v>
      </c>
      <c r="D408" s="33">
        <v>969.91</v>
      </c>
      <c r="E408" s="33">
        <v>1418.7</v>
      </c>
      <c r="F408" s="33">
        <v>196.77</v>
      </c>
      <c r="G408" s="33" t="e">
        <v>#N/A</v>
      </c>
      <c r="H408" s="33" t="e">
        <v>#N/A</v>
      </c>
      <c r="I408" s="33" t="e">
        <v>#N/A</v>
      </c>
      <c r="J408" s="33" t="e">
        <v>#N/A</v>
      </c>
      <c r="K408" s="33">
        <v>243.25</v>
      </c>
      <c r="L408" s="33">
        <v>244.16</v>
      </c>
      <c r="M408" s="33">
        <v>95.77</v>
      </c>
      <c r="N408" s="33">
        <v>87.9</v>
      </c>
      <c r="O408" s="33">
        <v>92.66</v>
      </c>
      <c r="P408" s="33">
        <v>31.663</v>
      </c>
      <c r="Q408" s="33">
        <v>30.356100000000001</v>
      </c>
      <c r="R408" s="33">
        <v>3.0470000000000002</v>
      </c>
      <c r="S408" s="33">
        <v>3.95</v>
      </c>
      <c r="T408" s="33">
        <v>4.6399999999999997</v>
      </c>
      <c r="U408" s="33">
        <v>4.1120000000000001</v>
      </c>
      <c r="V408" s="33">
        <v>4.1920000000000002</v>
      </c>
      <c r="W408" s="33">
        <v>4.1669999999999998</v>
      </c>
      <c r="X408" s="33">
        <v>4.7119999999999997</v>
      </c>
      <c r="Y408" s="33">
        <v>5.4870000000000001</v>
      </c>
      <c r="Z408" s="33">
        <v>11.337</v>
      </c>
      <c r="AA408" s="33">
        <v>4.1399999999999997</v>
      </c>
      <c r="AB408" s="33">
        <v>4.0599999999999996</v>
      </c>
      <c r="AC408" s="33">
        <v>3.94</v>
      </c>
      <c r="AD408" s="33">
        <v>3.02</v>
      </c>
      <c r="AE408" s="33">
        <v>3.16</v>
      </c>
    </row>
    <row r="409" spans="2:31">
      <c r="B409" s="31">
        <v>44864</v>
      </c>
      <c r="C409" s="33">
        <v>1418.1</v>
      </c>
      <c r="D409" s="33">
        <v>969.91</v>
      </c>
      <c r="E409" s="33">
        <v>1418.7</v>
      </c>
      <c r="F409" s="33">
        <v>196.77</v>
      </c>
      <c r="G409" s="33" t="e">
        <v>#N/A</v>
      </c>
      <c r="H409" s="33" t="e">
        <v>#N/A</v>
      </c>
      <c r="I409" s="33" t="e">
        <v>#N/A</v>
      </c>
      <c r="J409" s="33" t="e">
        <v>#N/A</v>
      </c>
      <c r="K409" s="33">
        <v>230.96</v>
      </c>
      <c r="L409" s="33">
        <v>232.35</v>
      </c>
      <c r="M409" s="33">
        <v>95.77</v>
      </c>
      <c r="N409" s="33">
        <v>87.9</v>
      </c>
      <c r="O409" s="33">
        <v>92.66</v>
      </c>
      <c r="P409" s="33">
        <v>31.663</v>
      </c>
      <c r="Q409" s="33">
        <v>30.356100000000001</v>
      </c>
      <c r="R409" s="33">
        <v>3.0470000000000002</v>
      </c>
      <c r="S409" s="33">
        <v>3.95</v>
      </c>
      <c r="T409" s="33">
        <v>4.6399999999999997</v>
      </c>
      <c r="U409" s="33">
        <v>4.1120000000000001</v>
      </c>
      <c r="V409" s="33">
        <v>4.1920000000000002</v>
      </c>
      <c r="W409" s="33">
        <v>4.1669999999999998</v>
      </c>
      <c r="X409" s="33">
        <v>4.7119999999999997</v>
      </c>
      <c r="Y409" s="33">
        <v>5.4870000000000001</v>
      </c>
      <c r="Z409" s="33">
        <v>11.337</v>
      </c>
      <c r="AA409" s="33">
        <v>4.1399999999999997</v>
      </c>
      <c r="AB409" s="33">
        <v>4.0599999999999996</v>
      </c>
      <c r="AC409" s="33">
        <v>3.94</v>
      </c>
      <c r="AD409" s="33">
        <v>3.02</v>
      </c>
      <c r="AE409" s="33">
        <v>3.16</v>
      </c>
    </row>
    <row r="410" spans="2:31">
      <c r="B410" s="31">
        <v>44865</v>
      </c>
      <c r="C410" s="33">
        <v>1419.3</v>
      </c>
      <c r="D410" s="33">
        <v>961.19</v>
      </c>
      <c r="E410" s="33">
        <v>1413.34</v>
      </c>
      <c r="F410" s="33">
        <v>195.94</v>
      </c>
      <c r="G410" s="33" t="e">
        <v>#N/A</v>
      </c>
      <c r="H410" s="33" t="e">
        <v>#N/A</v>
      </c>
      <c r="I410" s="33" t="e">
        <v>#N/A</v>
      </c>
      <c r="J410" s="33" t="e">
        <v>#N/A</v>
      </c>
      <c r="K410" s="33">
        <v>249.97</v>
      </c>
      <c r="L410" s="33">
        <v>248.05</v>
      </c>
      <c r="M410" s="33">
        <v>92.66</v>
      </c>
      <c r="N410" s="33">
        <v>95.77</v>
      </c>
      <c r="O410" s="33">
        <v>87.9</v>
      </c>
      <c r="P410" s="33">
        <v>31.663</v>
      </c>
      <c r="Q410" s="33">
        <v>30.356100000000001</v>
      </c>
      <c r="R410" s="33">
        <v>3.0470000000000002</v>
      </c>
      <c r="S410" s="33">
        <v>3.96</v>
      </c>
      <c r="T410" s="33">
        <v>4.68</v>
      </c>
      <c r="U410" s="33">
        <v>4.1849999999999996</v>
      </c>
      <c r="V410" s="33">
        <v>4.2629999999999999</v>
      </c>
      <c r="W410" s="33">
        <v>4.242</v>
      </c>
      <c r="X410" s="33">
        <v>4.7859999999999996</v>
      </c>
      <c r="Y410" s="33">
        <v>5.58</v>
      </c>
      <c r="Z410" s="33">
        <v>11.423999999999999</v>
      </c>
      <c r="AA410" s="33">
        <v>4.21</v>
      </c>
      <c r="AB410" s="33">
        <v>4.12</v>
      </c>
      <c r="AC410" s="33">
        <v>3.97</v>
      </c>
      <c r="AD410" s="33">
        <v>3.1</v>
      </c>
      <c r="AE410" s="33">
        <v>3.23</v>
      </c>
    </row>
    <row r="411" spans="2:31">
      <c r="B411" s="31">
        <v>44866</v>
      </c>
      <c r="C411" s="33">
        <v>1422.22</v>
      </c>
      <c r="D411" s="33">
        <v>956.97</v>
      </c>
      <c r="E411" s="33">
        <v>1405.7</v>
      </c>
      <c r="F411" s="33">
        <v>195.2</v>
      </c>
      <c r="G411" s="33">
        <v>64177</v>
      </c>
      <c r="H411" s="33">
        <v>172941</v>
      </c>
      <c r="I411" s="33">
        <v>44834</v>
      </c>
      <c r="J411" s="33">
        <v>1658</v>
      </c>
      <c r="K411" s="33">
        <v>256.95</v>
      </c>
      <c r="L411" s="33">
        <v>242.55</v>
      </c>
      <c r="M411" s="33">
        <v>94.65</v>
      </c>
      <c r="N411" s="33">
        <v>88.37</v>
      </c>
      <c r="O411" s="33">
        <v>91.44</v>
      </c>
      <c r="P411" s="33">
        <v>31.38</v>
      </c>
      <c r="Q411" s="33">
        <v>30.07</v>
      </c>
      <c r="R411" s="33">
        <v>3.19</v>
      </c>
      <c r="S411" s="33">
        <v>3.97</v>
      </c>
      <c r="T411" s="33">
        <v>4.7300000000000004</v>
      </c>
      <c r="U411" s="33">
        <v>4.0679999999999996</v>
      </c>
      <c r="V411" s="33">
        <v>4.1210000000000004</v>
      </c>
      <c r="W411" s="33">
        <v>4.1349999999999998</v>
      </c>
      <c r="X411" s="33">
        <v>4.76</v>
      </c>
      <c r="Y411" s="33">
        <v>5.4859999999999998</v>
      </c>
      <c r="Z411" s="33">
        <v>11.332000000000001</v>
      </c>
      <c r="AA411" s="33">
        <v>4.21</v>
      </c>
      <c r="AB411" s="33">
        <v>4.1100000000000003</v>
      </c>
      <c r="AC411" s="33">
        <v>4.0199999999999996</v>
      </c>
      <c r="AD411" s="33">
        <v>3.09</v>
      </c>
      <c r="AE411" s="33">
        <v>3.18</v>
      </c>
    </row>
    <row r="412" spans="2:31">
      <c r="B412" s="31">
        <v>44867</v>
      </c>
      <c r="C412" s="33">
        <v>1418</v>
      </c>
      <c r="D412" s="33">
        <v>958.33</v>
      </c>
      <c r="E412" s="33">
        <v>1391.34</v>
      </c>
      <c r="F412" s="33">
        <v>194.53</v>
      </c>
      <c r="G412" s="33" t="e">
        <v>#N/A</v>
      </c>
      <c r="H412" s="33" t="e">
        <v>#N/A</v>
      </c>
      <c r="I412" s="33" t="e">
        <v>#N/A</v>
      </c>
      <c r="J412" s="33" t="e">
        <v>#N/A</v>
      </c>
      <c r="K412" s="33">
        <v>262.52999999999997</v>
      </c>
      <c r="L412" s="33">
        <v>262.07</v>
      </c>
      <c r="M412" s="33">
        <v>91.02</v>
      </c>
      <c r="N412" s="33">
        <v>96.16</v>
      </c>
      <c r="O412" s="33">
        <v>90</v>
      </c>
      <c r="P412" s="33">
        <v>31.38</v>
      </c>
      <c r="Q412" s="33">
        <v>30.07</v>
      </c>
      <c r="R412" s="33">
        <v>3.085</v>
      </c>
      <c r="S412" s="33">
        <v>3.97</v>
      </c>
      <c r="T412" s="33">
        <v>4.8</v>
      </c>
      <c r="U412" s="33">
        <v>4.0949999999999998</v>
      </c>
      <c r="V412" s="33">
        <v>4.1580000000000004</v>
      </c>
      <c r="W412" s="33">
        <v>4.1429999999999998</v>
      </c>
      <c r="X412" s="33">
        <v>4.8460000000000001</v>
      </c>
      <c r="Y412" s="33">
        <v>5.5330000000000004</v>
      </c>
      <c r="Z412" s="33">
        <v>11.378</v>
      </c>
      <c r="AA412" s="33">
        <v>4.1399999999999997</v>
      </c>
      <c r="AB412" s="33">
        <v>4.03</v>
      </c>
      <c r="AC412" s="33">
        <v>3.87</v>
      </c>
      <c r="AD412" s="33">
        <v>3.14</v>
      </c>
      <c r="AE412" s="33">
        <v>3.2</v>
      </c>
    </row>
    <row r="413" spans="2:31">
      <c r="B413" s="31">
        <v>44868</v>
      </c>
      <c r="C413" s="33">
        <v>1421.7</v>
      </c>
      <c r="D413" s="33">
        <v>958.33</v>
      </c>
      <c r="E413" s="33">
        <v>1391.34</v>
      </c>
      <c r="F413" s="33">
        <v>194.53</v>
      </c>
      <c r="G413" s="33">
        <v>64279</v>
      </c>
      <c r="H413" s="33">
        <v>148769</v>
      </c>
      <c r="I413" s="33">
        <v>40501</v>
      </c>
      <c r="J413" s="33">
        <v>3525</v>
      </c>
      <c r="K413" s="33">
        <v>262.52999999999997</v>
      </c>
      <c r="L413" s="33">
        <v>262.07</v>
      </c>
      <c r="M413" s="33">
        <v>89.83</v>
      </c>
      <c r="N413" s="33">
        <v>94.67</v>
      </c>
      <c r="O413" s="33">
        <v>88.17</v>
      </c>
      <c r="P413" s="33">
        <v>31.38</v>
      </c>
      <c r="Q413" s="33">
        <v>30.07</v>
      </c>
      <c r="R413" s="33">
        <v>3.0449999999999999</v>
      </c>
      <c r="S413" s="33">
        <v>3.97</v>
      </c>
      <c r="T413" s="33">
        <v>4.87</v>
      </c>
      <c r="U413" s="33">
        <v>4.1580000000000004</v>
      </c>
      <c r="V413" s="33">
        <v>4.24</v>
      </c>
      <c r="W413" s="33">
        <v>4.1970000000000001</v>
      </c>
      <c r="X413" s="33">
        <v>4.923</v>
      </c>
      <c r="Y413" s="33">
        <v>5.6159999999999997</v>
      </c>
      <c r="Z413" s="33">
        <v>11.461</v>
      </c>
      <c r="AA413" s="33">
        <v>4.26</v>
      </c>
      <c r="AB413" s="33">
        <v>4.1399999999999997</v>
      </c>
      <c r="AC413" s="33">
        <v>3.95</v>
      </c>
      <c r="AD413" s="33">
        <v>3.01</v>
      </c>
      <c r="AE413" s="33">
        <v>3.24</v>
      </c>
    </row>
    <row r="414" spans="2:31">
      <c r="B414" s="31">
        <v>44869</v>
      </c>
      <c r="C414" s="33">
        <v>1422.1</v>
      </c>
      <c r="D414" s="33">
        <v>959.39</v>
      </c>
      <c r="E414" s="33">
        <v>1386.62</v>
      </c>
      <c r="F414" s="33">
        <v>193.88</v>
      </c>
      <c r="G414" s="33" t="e">
        <v>#N/A</v>
      </c>
      <c r="H414" s="33" t="e">
        <v>#N/A</v>
      </c>
      <c r="I414" s="33" t="e">
        <v>#N/A</v>
      </c>
      <c r="J414" s="33" t="e">
        <v>#N/A</v>
      </c>
      <c r="K414" s="33">
        <v>256.45999999999998</v>
      </c>
      <c r="L414" s="33">
        <v>252.4</v>
      </c>
      <c r="M414" s="33">
        <v>92.31</v>
      </c>
      <c r="N414" s="33">
        <v>98.57</v>
      </c>
      <c r="O414" s="33">
        <v>92.61</v>
      </c>
      <c r="P414" s="33">
        <v>31.38</v>
      </c>
      <c r="Q414" s="33">
        <v>30.07</v>
      </c>
      <c r="R414" s="33">
        <v>2.992</v>
      </c>
      <c r="S414" s="33">
        <v>3.97</v>
      </c>
      <c r="T414" s="33">
        <v>4.9400000000000004</v>
      </c>
      <c r="U414" s="33">
        <v>4.1180000000000003</v>
      </c>
      <c r="V414" s="33">
        <v>4.2</v>
      </c>
      <c r="W414" s="33">
        <v>4.1820000000000004</v>
      </c>
      <c r="X414" s="33">
        <v>4.92</v>
      </c>
      <c r="Y414" s="33">
        <v>5.5910000000000002</v>
      </c>
      <c r="Z414" s="33">
        <v>11.438000000000001</v>
      </c>
      <c r="AA414" s="33">
        <v>4.2300000000000004</v>
      </c>
      <c r="AB414" s="33">
        <v>4.1100000000000003</v>
      </c>
      <c r="AC414" s="33">
        <v>3.93</v>
      </c>
      <c r="AD414" s="33">
        <v>3.1</v>
      </c>
      <c r="AE414" s="33">
        <v>3.21</v>
      </c>
    </row>
    <row r="415" spans="2:31">
      <c r="B415" s="31">
        <v>44870</v>
      </c>
      <c r="C415" s="33">
        <v>1422.1</v>
      </c>
      <c r="D415" s="33">
        <v>959.39</v>
      </c>
      <c r="E415" s="33">
        <v>1386.62</v>
      </c>
      <c r="F415" s="33">
        <v>193.88</v>
      </c>
      <c r="G415" s="33" t="e">
        <v>#N/A</v>
      </c>
      <c r="H415" s="33" t="e">
        <v>#N/A</v>
      </c>
      <c r="I415" s="33" t="e">
        <v>#N/A</v>
      </c>
      <c r="J415" s="33" t="e">
        <v>#N/A</v>
      </c>
      <c r="K415" s="33">
        <v>239.55</v>
      </c>
      <c r="L415" s="33">
        <v>240.93</v>
      </c>
      <c r="M415" s="33">
        <v>92.31</v>
      </c>
      <c r="N415" s="33">
        <v>98.57</v>
      </c>
      <c r="O415" s="33">
        <v>92.61</v>
      </c>
      <c r="P415" s="33">
        <v>31.38</v>
      </c>
      <c r="Q415" s="33">
        <v>30.07</v>
      </c>
      <c r="R415" s="33">
        <v>2.992</v>
      </c>
      <c r="S415" s="33">
        <v>3.97</v>
      </c>
      <c r="T415" s="33">
        <v>4.9400000000000004</v>
      </c>
      <c r="U415" s="33">
        <v>4.1180000000000003</v>
      </c>
      <c r="V415" s="33">
        <v>4.2</v>
      </c>
      <c r="W415" s="33">
        <v>4.1820000000000004</v>
      </c>
      <c r="X415" s="33">
        <v>4.92</v>
      </c>
      <c r="Y415" s="33">
        <v>5.5910000000000002</v>
      </c>
      <c r="Z415" s="33">
        <v>11.438000000000001</v>
      </c>
      <c r="AA415" s="33">
        <v>4.2300000000000004</v>
      </c>
      <c r="AB415" s="33">
        <v>4.1100000000000003</v>
      </c>
      <c r="AC415" s="33">
        <v>3.93</v>
      </c>
      <c r="AD415" s="33">
        <v>3.1</v>
      </c>
      <c r="AE415" s="33">
        <v>3.21</v>
      </c>
    </row>
    <row r="416" spans="2:31">
      <c r="B416" s="31">
        <v>44871</v>
      </c>
      <c r="C416" s="33">
        <v>1422.1</v>
      </c>
      <c r="D416" s="33">
        <v>959.39</v>
      </c>
      <c r="E416" s="33">
        <v>1386.62</v>
      </c>
      <c r="F416" s="33">
        <v>193.88</v>
      </c>
      <c r="G416" s="33" t="e">
        <v>#N/A</v>
      </c>
      <c r="H416" s="33" t="e">
        <v>#N/A</v>
      </c>
      <c r="I416" s="33" t="e">
        <v>#N/A</v>
      </c>
      <c r="J416" s="33" t="e">
        <v>#N/A</v>
      </c>
      <c r="K416" s="33">
        <v>186.4</v>
      </c>
      <c r="L416" s="33">
        <v>189.95</v>
      </c>
      <c r="M416" s="33">
        <v>92.31</v>
      </c>
      <c r="N416" s="33">
        <v>98.57</v>
      </c>
      <c r="O416" s="33">
        <v>92.61</v>
      </c>
      <c r="P416" s="33">
        <v>31.38</v>
      </c>
      <c r="Q416" s="33">
        <v>30.07</v>
      </c>
      <c r="R416" s="33">
        <v>2.992</v>
      </c>
      <c r="S416" s="33">
        <v>3.97</v>
      </c>
      <c r="T416" s="33">
        <v>4.9400000000000004</v>
      </c>
      <c r="U416" s="33">
        <v>4.1180000000000003</v>
      </c>
      <c r="V416" s="33">
        <v>4.2</v>
      </c>
      <c r="W416" s="33">
        <v>4.1820000000000004</v>
      </c>
      <c r="X416" s="33">
        <v>4.92</v>
      </c>
      <c r="Y416" s="33">
        <v>5.5910000000000002</v>
      </c>
      <c r="Z416" s="33">
        <v>11.438000000000001</v>
      </c>
      <c r="AA416" s="33">
        <v>4.2300000000000004</v>
      </c>
      <c r="AB416" s="33">
        <v>4.1100000000000003</v>
      </c>
      <c r="AC416" s="33">
        <v>3.93</v>
      </c>
      <c r="AD416" s="33">
        <v>3.1</v>
      </c>
      <c r="AE416" s="33">
        <v>3.21</v>
      </c>
    </row>
    <row r="417" spans="2:31">
      <c r="B417" s="31">
        <v>44872</v>
      </c>
      <c r="C417" s="33">
        <v>1422.4</v>
      </c>
      <c r="D417" s="33">
        <v>967.85</v>
      </c>
      <c r="E417" s="33">
        <v>1412.3</v>
      </c>
      <c r="F417" s="33">
        <v>194.89</v>
      </c>
      <c r="G417" s="33" t="e">
        <v>#N/A</v>
      </c>
      <c r="H417" s="33" t="e">
        <v>#N/A</v>
      </c>
      <c r="I417" s="33" t="e">
        <v>#N/A</v>
      </c>
      <c r="J417" s="33" t="e">
        <v>#N/A</v>
      </c>
      <c r="K417" s="33">
        <v>246.17</v>
      </c>
      <c r="L417" s="33">
        <v>248.44</v>
      </c>
      <c r="M417" s="33">
        <v>92.92</v>
      </c>
      <c r="N417" s="33">
        <v>97.92</v>
      </c>
      <c r="O417" s="33">
        <v>91.79</v>
      </c>
      <c r="P417" s="33">
        <v>31.38</v>
      </c>
      <c r="Q417" s="33">
        <v>30.07</v>
      </c>
      <c r="R417" s="33">
        <v>2.9769999999999999</v>
      </c>
      <c r="S417" s="33">
        <v>3.97</v>
      </c>
      <c r="T417" s="33">
        <v>5</v>
      </c>
      <c r="U417" s="33">
        <v>4.1859999999999999</v>
      </c>
      <c r="V417" s="33">
        <v>4.2839999999999998</v>
      </c>
      <c r="W417" s="33">
        <v>4.258</v>
      </c>
      <c r="X417" s="33">
        <v>4.9690000000000003</v>
      </c>
      <c r="Y417" s="33">
        <v>5.6619999999999999</v>
      </c>
      <c r="Z417" s="33">
        <v>11.510999999999999</v>
      </c>
      <c r="AA417" s="33">
        <v>4.29</v>
      </c>
      <c r="AB417" s="33">
        <v>4.18</v>
      </c>
      <c r="AC417" s="33">
        <v>4</v>
      </c>
      <c r="AD417" s="33">
        <v>3.01</v>
      </c>
      <c r="AE417" s="33">
        <v>3.22</v>
      </c>
    </row>
    <row r="418" spans="2:31">
      <c r="B418" s="31">
        <v>44873</v>
      </c>
      <c r="C418" s="33">
        <v>1406.5</v>
      </c>
      <c r="D418" s="33">
        <v>959.12</v>
      </c>
      <c r="E418" s="33">
        <v>1409.1</v>
      </c>
      <c r="F418" s="33">
        <v>194.62</v>
      </c>
      <c r="G418" s="33">
        <v>63989</v>
      </c>
      <c r="H418" s="33">
        <v>259271</v>
      </c>
      <c r="I418" s="33">
        <v>44354</v>
      </c>
      <c r="J418" s="33">
        <v>834</v>
      </c>
      <c r="K418" s="33">
        <v>252.7</v>
      </c>
      <c r="L418" s="33">
        <v>262.35000000000002</v>
      </c>
      <c r="M418" s="33">
        <v>92.34</v>
      </c>
      <c r="N418" s="33">
        <v>95.36</v>
      </c>
      <c r="O418" s="33">
        <v>88.91</v>
      </c>
      <c r="P418" s="33">
        <v>31.38</v>
      </c>
      <c r="Q418" s="33">
        <v>30.07</v>
      </c>
      <c r="R418" s="33">
        <v>2.9929999999999999</v>
      </c>
      <c r="S418" s="33">
        <v>3.97</v>
      </c>
      <c r="T418" s="33">
        <v>5.04</v>
      </c>
      <c r="U418" s="33">
        <v>4.1559999999999997</v>
      </c>
      <c r="V418" s="33">
        <v>4.2560000000000002</v>
      </c>
      <c r="W418" s="33">
        <v>4.2359999999999998</v>
      </c>
      <c r="X418" s="33">
        <v>4.9779999999999998</v>
      </c>
      <c r="Y418" s="33">
        <v>5.6420000000000003</v>
      </c>
      <c r="Z418" s="33">
        <v>11.493</v>
      </c>
      <c r="AA418" s="33">
        <v>4.25</v>
      </c>
      <c r="AB418" s="33">
        <v>4.1500000000000004</v>
      </c>
      <c r="AC418" s="33">
        <v>3.98</v>
      </c>
      <c r="AD418" s="33">
        <v>2.96</v>
      </c>
      <c r="AE418" s="33">
        <v>3.17</v>
      </c>
    </row>
    <row r="419" spans="2:31">
      <c r="B419" s="31">
        <v>44874</v>
      </c>
      <c r="C419" s="33">
        <v>1387.3</v>
      </c>
      <c r="D419" s="33">
        <v>952.75</v>
      </c>
      <c r="E419" s="33">
        <v>1397.7</v>
      </c>
      <c r="F419" s="33">
        <v>191.37</v>
      </c>
      <c r="G419" s="33" t="e">
        <v>#N/A</v>
      </c>
      <c r="H419" s="33" t="e">
        <v>#N/A</v>
      </c>
      <c r="I419" s="33" t="e">
        <v>#N/A</v>
      </c>
      <c r="J419" s="33" t="e">
        <v>#N/A</v>
      </c>
      <c r="K419" s="33">
        <v>258.33</v>
      </c>
      <c r="L419" s="33">
        <v>267.48</v>
      </c>
      <c r="M419" s="33">
        <v>89.8</v>
      </c>
      <c r="N419" s="33">
        <v>92.65</v>
      </c>
      <c r="O419" s="33">
        <v>85.83</v>
      </c>
      <c r="P419" s="33">
        <v>31.38</v>
      </c>
      <c r="Q419" s="33">
        <v>30.07</v>
      </c>
      <c r="R419" s="33">
        <v>2.9860000000000002</v>
      </c>
      <c r="S419" s="33">
        <v>3.97</v>
      </c>
      <c r="T419" s="33">
        <v>5.08</v>
      </c>
      <c r="U419" s="33">
        <v>4.0860000000000003</v>
      </c>
      <c r="V419" s="33">
        <v>4.1790000000000003</v>
      </c>
      <c r="W419" s="33">
        <v>4.1769999999999996</v>
      </c>
      <c r="X419" s="33">
        <v>4.9589999999999996</v>
      </c>
      <c r="Y419" s="33">
        <v>5.5940000000000003</v>
      </c>
      <c r="Z419" s="33">
        <v>11.442</v>
      </c>
      <c r="AA419" s="33">
        <v>4.16</v>
      </c>
      <c r="AB419" s="33">
        <v>4.08</v>
      </c>
      <c r="AC419" s="33">
        <v>3.91</v>
      </c>
      <c r="AD419" s="33">
        <v>2.99</v>
      </c>
      <c r="AE419" s="33">
        <v>3.09</v>
      </c>
    </row>
    <row r="420" spans="2:31">
      <c r="B420" s="31">
        <v>44875</v>
      </c>
      <c r="C420" s="33">
        <v>1368.3</v>
      </c>
      <c r="D420" s="33">
        <v>934.22</v>
      </c>
      <c r="E420" s="33">
        <v>1369.67</v>
      </c>
      <c r="F420" s="33">
        <v>188.42</v>
      </c>
      <c r="G420" s="33">
        <v>64059</v>
      </c>
      <c r="H420" s="33">
        <v>160891</v>
      </c>
      <c r="I420" s="33">
        <v>37220</v>
      </c>
      <c r="J420" s="33">
        <v>1115</v>
      </c>
      <c r="K420" s="33">
        <v>259.79000000000002</v>
      </c>
      <c r="L420" s="33">
        <v>272.14999999999998</v>
      </c>
      <c r="M420" s="33">
        <v>91.05</v>
      </c>
      <c r="N420" s="33">
        <v>95.99</v>
      </c>
      <c r="O420" s="33">
        <v>88.96</v>
      </c>
      <c r="P420" s="33">
        <v>31.38</v>
      </c>
      <c r="Q420" s="33">
        <v>30.07</v>
      </c>
      <c r="R420" s="41">
        <v>3.09</v>
      </c>
      <c r="S420" s="33">
        <v>3.97</v>
      </c>
      <c r="T420" s="33">
        <v>5.16</v>
      </c>
      <c r="U420" s="33">
        <v>4.0330000000000004</v>
      </c>
      <c r="V420" s="33">
        <v>4.0970000000000004</v>
      </c>
      <c r="W420" s="33">
        <v>4.07</v>
      </c>
      <c r="X420" s="33">
        <v>4.9649999999999999</v>
      </c>
      <c r="Y420" s="33">
        <v>5.5510000000000002</v>
      </c>
      <c r="Z420" s="33">
        <v>11.02</v>
      </c>
      <c r="AA420" s="33">
        <v>4.07</v>
      </c>
      <c r="AB420" s="33">
        <v>3.97</v>
      </c>
      <c r="AC420" s="33">
        <v>3.8</v>
      </c>
      <c r="AD420" s="33">
        <v>2.99</v>
      </c>
      <c r="AE420" s="33">
        <v>3.01</v>
      </c>
    </row>
    <row r="421" spans="2:31" ht="18.75" customHeight="1">
      <c r="B421" s="31">
        <v>44876</v>
      </c>
      <c r="C421" s="33">
        <v>1370.1</v>
      </c>
      <c r="D421" s="33">
        <v>966.39</v>
      </c>
      <c r="E421" s="33">
        <v>1396.68</v>
      </c>
      <c r="F421" s="33">
        <v>188.87</v>
      </c>
      <c r="G421" s="33" t="e">
        <v>#N/A</v>
      </c>
      <c r="H421" s="33" t="e">
        <v>#N/A</v>
      </c>
      <c r="I421" s="33" t="e">
        <v>#N/A</v>
      </c>
      <c r="J421" s="33" t="e">
        <v>#N/A</v>
      </c>
      <c r="K421" s="33">
        <v>256.39</v>
      </c>
      <c r="L421" s="33">
        <v>265.36</v>
      </c>
      <c r="M421" s="33">
        <v>91.05</v>
      </c>
      <c r="N421" s="33">
        <v>95.99</v>
      </c>
      <c r="O421" s="33">
        <v>88.96</v>
      </c>
      <c r="P421" s="33">
        <v>31.38</v>
      </c>
      <c r="Q421" s="33">
        <v>30.07</v>
      </c>
      <c r="R421" s="33">
        <v>3.07</v>
      </c>
      <c r="S421" s="33">
        <v>3.97</v>
      </c>
      <c r="T421" s="33">
        <v>5.22</v>
      </c>
      <c r="U421" s="33">
        <v>3.8340000000000001</v>
      </c>
      <c r="V421" s="33">
        <v>3.8940000000000001</v>
      </c>
      <c r="W421" s="33">
        <v>3.8610000000000002</v>
      </c>
      <c r="X421" s="33">
        <v>4.8719999999999999</v>
      </c>
      <c r="Y421" s="33">
        <v>5.3609999999999998</v>
      </c>
      <c r="Z421" s="33">
        <v>11.208</v>
      </c>
      <c r="AA421" s="33">
        <v>3.86</v>
      </c>
      <c r="AB421" s="33">
        <v>3.74</v>
      </c>
      <c r="AC421" s="33">
        <v>3.6</v>
      </c>
      <c r="AD421" s="33">
        <v>2.88</v>
      </c>
      <c r="AE421" s="33">
        <v>2.79</v>
      </c>
    </row>
    <row r="422" spans="2:31">
      <c r="B422" s="31">
        <v>44877</v>
      </c>
      <c r="C422" s="33">
        <v>1370.1</v>
      </c>
      <c r="D422" s="33">
        <v>966.39</v>
      </c>
      <c r="E422" s="33">
        <v>1396.68</v>
      </c>
      <c r="F422" s="33">
        <v>188.87</v>
      </c>
      <c r="G422" s="33" t="e">
        <v>#N/A</v>
      </c>
      <c r="H422" s="33" t="e">
        <v>#N/A</v>
      </c>
      <c r="I422" s="33" t="e">
        <v>#N/A</v>
      </c>
      <c r="J422" s="33" t="e">
        <v>#N/A</v>
      </c>
      <c r="K422" s="33">
        <v>239.12</v>
      </c>
      <c r="L422" s="33">
        <v>239.14</v>
      </c>
      <c r="M422" s="33">
        <v>91.05</v>
      </c>
      <c r="N422" s="33">
        <v>95.99</v>
      </c>
      <c r="O422" s="33">
        <v>88.96</v>
      </c>
      <c r="P422" s="33">
        <v>31.38</v>
      </c>
      <c r="Q422" s="33">
        <v>30.07</v>
      </c>
      <c r="R422" s="33">
        <v>3.07</v>
      </c>
      <c r="S422" s="33">
        <v>3.97</v>
      </c>
      <c r="T422" s="33">
        <v>5.22</v>
      </c>
      <c r="U422" s="33">
        <v>3.8340000000000001</v>
      </c>
      <c r="V422" s="33">
        <v>3.8940000000000001</v>
      </c>
      <c r="W422" s="33">
        <v>3.9279999999999999</v>
      </c>
      <c r="X422" s="33">
        <v>4.8719999999999999</v>
      </c>
      <c r="Y422" s="33">
        <v>5.3609999999999998</v>
      </c>
      <c r="Z422" s="33">
        <v>11.208</v>
      </c>
      <c r="AA422" s="33">
        <v>3.86</v>
      </c>
      <c r="AB422" s="33">
        <v>3.74</v>
      </c>
      <c r="AC422" s="33">
        <v>3.6</v>
      </c>
      <c r="AD422" s="33">
        <v>2.88</v>
      </c>
      <c r="AE422" s="33">
        <v>2.79</v>
      </c>
    </row>
    <row r="423" spans="2:31">
      <c r="B423" s="31">
        <v>44878</v>
      </c>
      <c r="C423" s="33">
        <v>1370.1</v>
      </c>
      <c r="D423" s="33">
        <v>966.39</v>
      </c>
      <c r="E423" s="33">
        <v>1396.68</v>
      </c>
      <c r="F423" s="33">
        <v>188.87</v>
      </c>
      <c r="G423" s="33" t="e">
        <v>#N/A</v>
      </c>
      <c r="H423" s="33" t="e">
        <v>#N/A</v>
      </c>
      <c r="I423" s="33" t="e">
        <v>#N/A</v>
      </c>
      <c r="J423" s="33" t="e">
        <v>#N/A</v>
      </c>
      <c r="K423" s="33">
        <v>175.96</v>
      </c>
      <c r="L423" s="33">
        <v>178.04</v>
      </c>
      <c r="M423" s="33">
        <v>91.05</v>
      </c>
      <c r="N423" s="33">
        <v>95.99</v>
      </c>
      <c r="O423" s="33">
        <v>88.96</v>
      </c>
      <c r="P423" s="33">
        <v>31.38</v>
      </c>
      <c r="Q423" s="33">
        <v>30.07</v>
      </c>
      <c r="R423" s="33">
        <v>3.07</v>
      </c>
      <c r="S423" s="33">
        <v>3.97</v>
      </c>
      <c r="T423" s="33">
        <v>5.22</v>
      </c>
      <c r="U423" s="33">
        <v>3.8340000000000001</v>
      </c>
      <c r="V423" s="33">
        <v>3.8940000000000001</v>
      </c>
      <c r="W423" s="33">
        <v>3.8610000000000002</v>
      </c>
      <c r="X423" s="33">
        <v>4.8719999999999999</v>
      </c>
      <c r="Y423" s="33">
        <v>5.3609999999999998</v>
      </c>
      <c r="Z423" s="33">
        <v>11.208</v>
      </c>
      <c r="AA423" s="33">
        <v>3.86</v>
      </c>
      <c r="AB423" s="33">
        <v>3.74</v>
      </c>
      <c r="AC423" s="33">
        <v>3.6</v>
      </c>
      <c r="AD423" s="33">
        <v>2.88</v>
      </c>
      <c r="AE423" s="33">
        <v>2.79</v>
      </c>
    </row>
    <row r="424" spans="2:31">
      <c r="B424" s="31">
        <v>44879</v>
      </c>
      <c r="C424" s="33">
        <v>1334.1</v>
      </c>
      <c r="D424" s="33">
        <v>954.74</v>
      </c>
      <c r="E424" s="33">
        <v>1376.39</v>
      </c>
      <c r="F424" s="33">
        <v>186.43</v>
      </c>
      <c r="G424" s="33" t="e">
        <v>#N/A</v>
      </c>
      <c r="H424" s="33" t="e">
        <v>#N/A</v>
      </c>
      <c r="I424" s="33" t="e">
        <v>#N/A</v>
      </c>
      <c r="J424" s="33" t="e">
        <v>#N/A</v>
      </c>
      <c r="K424" s="33">
        <v>239.07</v>
      </c>
      <c r="L424" s="33">
        <v>237.28</v>
      </c>
      <c r="M424" s="33">
        <v>91.04</v>
      </c>
      <c r="N424" s="33">
        <v>93.14</v>
      </c>
      <c r="O424" s="33">
        <v>85.87</v>
      </c>
      <c r="P424" s="33">
        <v>31.38</v>
      </c>
      <c r="Q424" s="33">
        <v>30.07</v>
      </c>
      <c r="R424" s="33">
        <v>3.0779999999999998</v>
      </c>
      <c r="S424" s="33">
        <v>3.97</v>
      </c>
      <c r="T424" s="33">
        <v>5.25</v>
      </c>
      <c r="U424" s="33">
        <v>3.85</v>
      </c>
      <c r="V424" s="33">
        <v>3.9279999999999999</v>
      </c>
      <c r="W424" s="33">
        <v>3.9279999999999999</v>
      </c>
      <c r="X424" s="33">
        <v>4.9009999999999998</v>
      </c>
      <c r="Y424" s="33">
        <v>5.3460000000000001</v>
      </c>
      <c r="Z424" s="33">
        <v>11.266999999999999</v>
      </c>
      <c r="AA424" s="33">
        <v>3.88</v>
      </c>
      <c r="AB424" s="33">
        <v>3.76</v>
      </c>
      <c r="AC424" s="33">
        <v>3.61</v>
      </c>
      <c r="AD424" s="33">
        <v>2.96</v>
      </c>
      <c r="AE424" s="33">
        <v>2.081</v>
      </c>
    </row>
    <row r="425" spans="2:31">
      <c r="B425" s="31">
        <v>44880</v>
      </c>
      <c r="C425" s="33">
        <v>1320.3</v>
      </c>
      <c r="D425" s="33">
        <v>942.84</v>
      </c>
      <c r="E425" s="33">
        <v>1363.08</v>
      </c>
      <c r="F425" s="33">
        <v>187.67</v>
      </c>
      <c r="G425" s="33">
        <v>64081</v>
      </c>
      <c r="H425" s="33">
        <v>166747</v>
      </c>
      <c r="I425" s="33">
        <v>45918</v>
      </c>
      <c r="J425" s="33">
        <v>9237</v>
      </c>
      <c r="K425" s="33">
        <v>258.69</v>
      </c>
      <c r="L425" s="33">
        <v>258.38</v>
      </c>
      <c r="M425" s="33">
        <v>86.83</v>
      </c>
      <c r="N425" s="33">
        <v>93.86</v>
      </c>
      <c r="O425" s="33">
        <v>86.92</v>
      </c>
      <c r="P425" s="33">
        <v>31.38</v>
      </c>
      <c r="Q425" s="33">
        <v>30.07</v>
      </c>
      <c r="R425" s="33">
        <v>3.0310000000000001</v>
      </c>
      <c r="S425" s="33">
        <v>3.97</v>
      </c>
      <c r="T425" s="33">
        <v>5.29</v>
      </c>
      <c r="U425" s="33">
        <v>3.7530000000000001</v>
      </c>
      <c r="V425" s="33">
        <v>3.8159999999999998</v>
      </c>
      <c r="W425" s="33">
        <v>3.8610000000000002</v>
      </c>
      <c r="X425" s="33">
        <v>4.8710000000000004</v>
      </c>
      <c r="Y425" s="33">
        <v>5.4160000000000004</v>
      </c>
      <c r="Z425" s="33">
        <v>11.194000000000001</v>
      </c>
      <c r="AA425" s="33">
        <v>3.8</v>
      </c>
      <c r="AB425" s="33">
        <v>3.66</v>
      </c>
      <c r="AC425" s="33">
        <v>3.53</v>
      </c>
      <c r="AD425" s="33">
        <v>2.94</v>
      </c>
      <c r="AE425" s="33">
        <v>2.79</v>
      </c>
    </row>
    <row r="426" spans="2:31">
      <c r="B426" s="31">
        <v>44881</v>
      </c>
      <c r="C426" s="33">
        <v>1322.4</v>
      </c>
      <c r="D426" s="33">
        <v>950.31</v>
      </c>
      <c r="E426" s="33">
        <v>1367.76</v>
      </c>
      <c r="F426" s="33">
        <v>187.62</v>
      </c>
      <c r="G426" s="33" t="e">
        <v>#N/A</v>
      </c>
      <c r="H426" s="33" t="e">
        <v>#N/A</v>
      </c>
      <c r="I426" s="33" t="e">
        <v>#N/A</v>
      </c>
      <c r="J426" s="33" t="e">
        <v>#N/A</v>
      </c>
      <c r="K426" s="33">
        <v>257.64</v>
      </c>
      <c r="L426" s="33">
        <v>260.87</v>
      </c>
      <c r="M426" s="33">
        <v>88.06</v>
      </c>
      <c r="N426" s="33">
        <v>92.86</v>
      </c>
      <c r="O426" s="33">
        <v>85.59</v>
      </c>
      <c r="P426" s="33">
        <v>31.38</v>
      </c>
      <c r="Q426" s="33">
        <v>30.07</v>
      </c>
      <c r="R426" s="33">
        <v>3.0379999999999998</v>
      </c>
      <c r="S426" s="33">
        <v>3.97</v>
      </c>
      <c r="T426" s="33">
        <v>5.33</v>
      </c>
      <c r="U426" s="33">
        <v>3.8079999999999998</v>
      </c>
      <c r="V426" s="33">
        <v>3.8660000000000001</v>
      </c>
      <c r="W426" s="33">
        <v>3.8959999999999999</v>
      </c>
      <c r="X426" s="33">
        <v>4.8940000000000001</v>
      </c>
      <c r="Y426" s="33">
        <v>5.4269999999999996</v>
      </c>
      <c r="Z426" s="33">
        <v>11.260999999999999</v>
      </c>
      <c r="AA426" s="33">
        <v>3.87</v>
      </c>
      <c r="AB426" s="33">
        <v>3.74</v>
      </c>
      <c r="AC426" s="33">
        <v>3.59</v>
      </c>
      <c r="AD426" s="33">
        <v>2.95</v>
      </c>
      <c r="AE426" s="33">
        <v>2.82</v>
      </c>
    </row>
    <row r="427" spans="2:31">
      <c r="B427" s="31">
        <v>44882</v>
      </c>
      <c r="C427" s="33">
        <v>1325.6</v>
      </c>
      <c r="D427" s="33">
        <v>950.8</v>
      </c>
      <c r="E427" s="33">
        <v>1377.83</v>
      </c>
      <c r="F427" s="33">
        <v>187.62</v>
      </c>
      <c r="G427" s="33">
        <v>64109</v>
      </c>
      <c r="H427" s="33">
        <v>119898</v>
      </c>
      <c r="I427" s="33">
        <v>49220</v>
      </c>
      <c r="J427" s="33">
        <v>2609</v>
      </c>
      <c r="K427" s="33">
        <v>265.72000000000003</v>
      </c>
      <c r="L427" s="33">
        <v>265.25</v>
      </c>
      <c r="M427" s="33">
        <v>87.18</v>
      </c>
      <c r="N427" s="33">
        <v>89.78</v>
      </c>
      <c r="O427" s="33">
        <v>81.64</v>
      </c>
      <c r="P427" s="33">
        <v>31.38</v>
      </c>
      <c r="Q427" s="33">
        <v>30.07</v>
      </c>
      <c r="R427" s="33">
        <v>3.0289999999999999</v>
      </c>
      <c r="S427" s="33">
        <v>3.99</v>
      </c>
      <c r="T427" s="33">
        <v>5.37</v>
      </c>
      <c r="U427" s="33">
        <v>3.8039999999999998</v>
      </c>
      <c r="V427" s="33">
        <v>3.867</v>
      </c>
      <c r="W427" s="33">
        <v>3.8959999999999999</v>
      </c>
      <c r="X427" s="33">
        <v>4.8840000000000003</v>
      </c>
      <c r="Y427" s="33">
        <v>5.4269999999999996</v>
      </c>
      <c r="Z427" s="33">
        <v>11.260999999999999</v>
      </c>
      <c r="AA427" s="33">
        <v>3.86</v>
      </c>
      <c r="AB427" s="33">
        <v>3.7</v>
      </c>
      <c r="AC427" s="33">
        <v>3.53</v>
      </c>
      <c r="AD427" s="33">
        <v>2.95</v>
      </c>
      <c r="AE427" s="33">
        <v>2.8</v>
      </c>
    </row>
    <row r="428" spans="2:31">
      <c r="B428" s="31">
        <v>44883</v>
      </c>
      <c r="C428" s="33">
        <v>1338.4</v>
      </c>
      <c r="D428" s="33">
        <v>954.3</v>
      </c>
      <c r="E428" s="33">
        <v>1387.18</v>
      </c>
      <c r="F428" s="33">
        <v>187.99</v>
      </c>
      <c r="G428" s="33" t="e">
        <v>#N/A</v>
      </c>
      <c r="H428" s="33" t="e">
        <v>#N/A</v>
      </c>
      <c r="I428" s="33" t="e">
        <v>#N/A</v>
      </c>
      <c r="J428" s="33" t="e">
        <v>#N/A</v>
      </c>
      <c r="K428" s="33">
        <v>260.49</v>
      </c>
      <c r="L428" s="33">
        <v>260.39999999999998</v>
      </c>
      <c r="M428" s="33">
        <v>84.35</v>
      </c>
      <c r="N428" s="33">
        <v>87.62</v>
      </c>
      <c r="O428" s="33">
        <v>80.08</v>
      </c>
      <c r="P428" s="33">
        <v>31.38</v>
      </c>
      <c r="Q428" s="33">
        <v>30.07</v>
      </c>
      <c r="R428" s="33">
        <v>3.0259999999999998</v>
      </c>
      <c r="S428" s="33">
        <v>3.99</v>
      </c>
      <c r="T428" s="33">
        <v>5.4</v>
      </c>
      <c r="U428" s="33">
        <v>3.7869999999999999</v>
      </c>
      <c r="V428" s="33">
        <v>3.85</v>
      </c>
      <c r="W428" s="33">
        <v>3.8010000000000002</v>
      </c>
      <c r="X428" s="33">
        <v>4.8689999999999998</v>
      </c>
      <c r="Y428" s="33">
        <v>5.4290000000000003</v>
      </c>
      <c r="Z428" s="33">
        <v>11.272</v>
      </c>
      <c r="AA428" s="33">
        <v>3.85</v>
      </c>
      <c r="AB428" s="33">
        <v>3.67</v>
      </c>
      <c r="AC428" s="33">
        <v>3.49</v>
      </c>
      <c r="AD428" s="33">
        <v>2.97</v>
      </c>
      <c r="AE428" s="33">
        <v>2.8</v>
      </c>
    </row>
    <row r="429" spans="2:31">
      <c r="B429" s="31">
        <v>44884</v>
      </c>
      <c r="C429" s="33">
        <v>1338.4</v>
      </c>
      <c r="D429" s="33">
        <v>954.3</v>
      </c>
      <c r="E429" s="33">
        <v>1387.18</v>
      </c>
      <c r="F429" s="33">
        <v>187.99</v>
      </c>
      <c r="G429" s="33" t="e">
        <v>#N/A</v>
      </c>
      <c r="H429" s="33" t="e">
        <v>#N/A</v>
      </c>
      <c r="I429" s="33" t="e">
        <v>#N/A</v>
      </c>
      <c r="J429" s="33" t="e">
        <v>#N/A</v>
      </c>
      <c r="K429" s="33">
        <v>251.41</v>
      </c>
      <c r="L429" s="33">
        <v>251.42</v>
      </c>
      <c r="M429" s="33">
        <v>84.35</v>
      </c>
      <c r="N429" s="33">
        <v>87.62</v>
      </c>
      <c r="O429" s="33">
        <v>80.08</v>
      </c>
      <c r="P429" s="33">
        <v>31.38</v>
      </c>
      <c r="Q429" s="33">
        <v>30.07</v>
      </c>
      <c r="R429" s="33">
        <v>3.0259999999999998</v>
      </c>
      <c r="S429" s="33">
        <v>3.99</v>
      </c>
      <c r="T429" s="33">
        <v>5.4</v>
      </c>
      <c r="U429" s="33">
        <v>3.7869999999999999</v>
      </c>
      <c r="V429" s="33">
        <v>3.85</v>
      </c>
      <c r="W429" s="33">
        <v>3.8010000000000002</v>
      </c>
      <c r="X429" s="33">
        <v>4.8689999999999998</v>
      </c>
      <c r="Y429" s="33">
        <v>5.4290000000000003</v>
      </c>
      <c r="Z429" s="33">
        <v>11.272</v>
      </c>
      <c r="AA429" s="33">
        <v>3.85</v>
      </c>
      <c r="AB429" s="33">
        <v>3.67</v>
      </c>
      <c r="AC429" s="33">
        <v>3.49</v>
      </c>
      <c r="AD429" s="33">
        <v>2.97</v>
      </c>
      <c r="AE429" s="33">
        <v>2.8</v>
      </c>
    </row>
    <row r="430" spans="2:31">
      <c r="B430" s="31">
        <v>44885</v>
      </c>
      <c r="C430" s="33">
        <v>1338.4</v>
      </c>
      <c r="D430" s="33">
        <v>954.3</v>
      </c>
      <c r="E430" s="33">
        <v>1387.18</v>
      </c>
      <c r="F430" s="33">
        <v>187.99</v>
      </c>
      <c r="G430" s="33" t="e">
        <v>#N/A</v>
      </c>
      <c r="H430" s="33" t="e">
        <v>#N/A</v>
      </c>
      <c r="I430" s="33" t="e">
        <v>#N/A</v>
      </c>
      <c r="J430" s="33" t="e">
        <v>#N/A</v>
      </c>
      <c r="K430" s="33">
        <v>181.53</v>
      </c>
      <c r="L430" s="33">
        <v>182.92</v>
      </c>
      <c r="M430" s="33">
        <v>84.35</v>
      </c>
      <c r="N430" s="33">
        <v>87.62</v>
      </c>
      <c r="O430" s="33">
        <v>80.08</v>
      </c>
      <c r="P430" s="33">
        <v>31.38</v>
      </c>
      <c r="Q430" s="33">
        <v>30.07</v>
      </c>
      <c r="R430" s="33">
        <v>3.0259999999999998</v>
      </c>
      <c r="S430" s="33">
        <v>3.99</v>
      </c>
      <c r="T430" s="33">
        <v>5.4</v>
      </c>
      <c r="U430" s="33">
        <v>3.7869999999999999</v>
      </c>
      <c r="V430" s="33">
        <v>3.85</v>
      </c>
      <c r="W430" s="33">
        <v>3.8010000000000002</v>
      </c>
      <c r="X430" s="33">
        <v>4.8689999999999998</v>
      </c>
      <c r="Y430" s="33">
        <v>5.4290000000000003</v>
      </c>
      <c r="Z430" s="33">
        <v>11.272</v>
      </c>
      <c r="AA430" s="33">
        <v>3.85</v>
      </c>
      <c r="AB430" s="33">
        <v>3.67</v>
      </c>
      <c r="AC430" s="33">
        <v>3.49</v>
      </c>
      <c r="AD430" s="33">
        <v>2.97</v>
      </c>
      <c r="AE430" s="33">
        <v>2.8</v>
      </c>
    </row>
    <row r="431" spans="2:31">
      <c r="B431" s="31">
        <v>44886</v>
      </c>
      <c r="C431" s="33">
        <v>1340</v>
      </c>
      <c r="D431" s="33">
        <v>955.2</v>
      </c>
      <c r="E431" s="33">
        <v>1384.09</v>
      </c>
      <c r="F431" s="33">
        <v>187.49</v>
      </c>
      <c r="G431" s="33" t="e">
        <v>#N/A</v>
      </c>
      <c r="H431" s="33" t="e">
        <v>#N/A</v>
      </c>
      <c r="I431" s="33" t="e">
        <v>#N/A</v>
      </c>
      <c r="J431" s="33" t="e">
        <v>#N/A</v>
      </c>
      <c r="K431" s="33">
        <v>243.34</v>
      </c>
      <c r="L431" s="33">
        <v>258.39999999999998</v>
      </c>
      <c r="M431" s="33">
        <v>81.27</v>
      </c>
      <c r="N431" s="33">
        <v>87.45</v>
      </c>
      <c r="O431" s="33">
        <v>79.73</v>
      </c>
      <c r="P431" s="33">
        <v>31.38</v>
      </c>
      <c r="Q431" s="33">
        <v>30.07</v>
      </c>
      <c r="R431" s="33">
        <v>3.0259999999999998</v>
      </c>
      <c r="S431" s="33">
        <v>4.01</v>
      </c>
      <c r="T431" s="33">
        <v>5.43</v>
      </c>
      <c r="U431" s="33">
        <v>3.8370000000000002</v>
      </c>
      <c r="V431" s="33">
        <v>3.863</v>
      </c>
      <c r="W431" s="33">
        <v>3.7639999999999998</v>
      </c>
      <c r="X431" s="33">
        <v>4.8570000000000002</v>
      </c>
      <c r="Y431" s="33">
        <v>5.492</v>
      </c>
      <c r="Z431" s="33">
        <v>11.333</v>
      </c>
      <c r="AA431" s="33">
        <v>3.88</v>
      </c>
      <c r="AB431" s="33">
        <v>3.67</v>
      </c>
      <c r="AC431" s="33">
        <v>3.43</v>
      </c>
      <c r="AD431" s="33">
        <v>3</v>
      </c>
      <c r="AE431" s="33">
        <v>2.83</v>
      </c>
    </row>
    <row r="432" spans="2:31">
      <c r="B432" s="31">
        <v>44887</v>
      </c>
      <c r="C432" s="33">
        <v>1352.3</v>
      </c>
      <c r="D432" s="33">
        <v>951.96</v>
      </c>
      <c r="E432" s="33">
        <v>1385.3</v>
      </c>
      <c r="F432" s="33">
        <v>189.06</v>
      </c>
      <c r="G432" s="33">
        <v>64210</v>
      </c>
      <c r="H432" s="33">
        <v>128701</v>
      </c>
      <c r="I432" s="33">
        <v>35661</v>
      </c>
      <c r="J432" s="33">
        <v>1611</v>
      </c>
      <c r="K432" s="33">
        <v>257.99</v>
      </c>
      <c r="L432" s="33">
        <v>257.69</v>
      </c>
      <c r="M432" s="33">
        <v>82.35</v>
      </c>
      <c r="N432" s="33">
        <v>88.36</v>
      </c>
      <c r="O432" s="33">
        <v>80.95</v>
      </c>
      <c r="P432" s="33">
        <v>31.38</v>
      </c>
      <c r="Q432" s="33">
        <v>30.07</v>
      </c>
      <c r="R432" s="33">
        <v>3.07</v>
      </c>
      <c r="S432" s="33">
        <v>4.0199999999999996</v>
      </c>
      <c r="T432" s="33">
        <v>5.45</v>
      </c>
      <c r="U432" s="33">
        <v>3.8439999999999999</v>
      </c>
      <c r="V432" s="33">
        <v>3.8540000000000001</v>
      </c>
      <c r="W432" s="33">
        <v>3.7730000000000001</v>
      </c>
      <c r="X432" s="33">
        <v>4.8529999999999998</v>
      </c>
      <c r="Y432" s="33">
        <v>5.516</v>
      </c>
      <c r="Z432" s="33">
        <v>11.356999999999999</v>
      </c>
      <c r="AA432" s="33">
        <v>3.88</v>
      </c>
      <c r="AB432" s="33">
        <v>3.68</v>
      </c>
      <c r="AC432" s="33">
        <v>3.45</v>
      </c>
      <c r="AD432" s="33">
        <v>3.03</v>
      </c>
      <c r="AE432" s="33">
        <v>2.87</v>
      </c>
    </row>
    <row r="433" spans="2:31">
      <c r="B433" s="31">
        <v>44888</v>
      </c>
      <c r="C433" s="33">
        <v>1355.7</v>
      </c>
      <c r="D433" s="33">
        <v>960.37</v>
      </c>
      <c r="E433" s="33">
        <v>1396.98</v>
      </c>
      <c r="F433" s="33">
        <v>189.19</v>
      </c>
      <c r="G433" s="33" t="e">
        <v>#N/A</v>
      </c>
      <c r="H433" s="33" t="e">
        <v>#N/A</v>
      </c>
      <c r="I433" s="33" t="e">
        <v>#N/A</v>
      </c>
      <c r="J433" s="33" t="e">
        <v>#N/A</v>
      </c>
      <c r="K433" s="33">
        <v>253.67</v>
      </c>
      <c r="L433" s="33">
        <v>250.55</v>
      </c>
      <c r="M433" s="33">
        <v>81.83</v>
      </c>
      <c r="N433" s="33">
        <v>85.41</v>
      </c>
      <c r="O433" s="33">
        <v>77.94</v>
      </c>
      <c r="P433" s="33">
        <v>31.38</v>
      </c>
      <c r="Q433" s="33">
        <v>30.07</v>
      </c>
      <c r="R433" s="33">
        <v>3.07</v>
      </c>
      <c r="S433" s="33">
        <v>4.0199999999999996</v>
      </c>
      <c r="T433" s="33">
        <v>5.47</v>
      </c>
      <c r="U433" s="33">
        <v>3.8490000000000002</v>
      </c>
      <c r="V433" s="33">
        <v>3.8639999999999999</v>
      </c>
      <c r="W433" s="33">
        <v>3.774</v>
      </c>
      <c r="X433" s="33">
        <v>4.8559999999999999</v>
      </c>
      <c r="Y433" s="33">
        <v>5.5359999999999996</v>
      </c>
      <c r="Z433" s="33">
        <v>11.377000000000001</v>
      </c>
      <c r="AA433" s="33">
        <v>3.88</v>
      </c>
      <c r="AB433" s="33">
        <v>3.68</v>
      </c>
      <c r="AC433" s="33">
        <v>3.46</v>
      </c>
      <c r="AD433" s="33">
        <v>3.04</v>
      </c>
      <c r="AE433" s="33">
        <v>2.87</v>
      </c>
    </row>
    <row r="434" spans="2:31">
      <c r="B434" s="31">
        <v>44889</v>
      </c>
      <c r="C434" s="33">
        <v>1352.3</v>
      </c>
      <c r="D434" s="33">
        <v>969.63</v>
      </c>
      <c r="E434" s="33">
        <v>1406.66</v>
      </c>
      <c r="F434" s="33">
        <v>189.11</v>
      </c>
      <c r="G434" s="33">
        <v>64204</v>
      </c>
      <c r="H434" s="33">
        <v>70519</v>
      </c>
      <c r="I434" s="33">
        <v>46653</v>
      </c>
      <c r="J434" s="33">
        <v>2444</v>
      </c>
      <c r="K434" s="33">
        <v>253.23</v>
      </c>
      <c r="L434" s="33">
        <v>256.87</v>
      </c>
      <c r="M434" s="33">
        <v>77.67</v>
      </c>
      <c r="N434" s="33">
        <v>85.34</v>
      </c>
      <c r="O434" s="33">
        <v>77.67</v>
      </c>
      <c r="P434" s="33">
        <v>31.38</v>
      </c>
      <c r="Q434" s="33">
        <v>30.07</v>
      </c>
      <c r="R434" s="33">
        <v>3.274</v>
      </c>
      <c r="S434" s="33">
        <v>4.03</v>
      </c>
      <c r="T434" s="33">
        <v>5.56</v>
      </c>
      <c r="U434" s="33">
        <v>3.6890000000000001</v>
      </c>
      <c r="V434" s="33">
        <v>3.718</v>
      </c>
      <c r="W434" s="33">
        <v>3.6219999999999999</v>
      </c>
      <c r="X434" s="33">
        <v>4.7649999999999997</v>
      </c>
      <c r="Y434" s="33">
        <v>5.4020000000000001</v>
      </c>
      <c r="Z434" s="33">
        <v>11.239000000000001</v>
      </c>
      <c r="AA434" s="33">
        <v>3.73</v>
      </c>
      <c r="AB434" s="33">
        <v>3.55</v>
      </c>
      <c r="AC434" s="33">
        <v>3.34</v>
      </c>
      <c r="AD434" s="33">
        <v>2.93</v>
      </c>
      <c r="AE434" s="33">
        <v>2.77</v>
      </c>
    </row>
    <row r="435" spans="2:31">
      <c r="B435" s="31">
        <v>44890</v>
      </c>
      <c r="C435" s="33">
        <v>1352.3</v>
      </c>
      <c r="D435" s="33">
        <v>961.18</v>
      </c>
      <c r="E435" s="33">
        <v>1387.59</v>
      </c>
      <c r="F435" s="33">
        <v>186.88</v>
      </c>
      <c r="G435" s="33" t="e">
        <v>#N/A</v>
      </c>
      <c r="H435" s="33" t="e">
        <v>#N/A</v>
      </c>
      <c r="I435" s="33" t="e">
        <v>#N/A</v>
      </c>
      <c r="J435" s="33" t="e">
        <v>#N/A</v>
      </c>
      <c r="K435" s="33">
        <v>249.7</v>
      </c>
      <c r="L435" s="33">
        <v>271.77</v>
      </c>
      <c r="M435" s="33">
        <v>77.67</v>
      </c>
      <c r="N435" s="33">
        <v>85.34</v>
      </c>
      <c r="O435" s="33">
        <v>77.67</v>
      </c>
      <c r="P435" s="33">
        <v>31.38</v>
      </c>
      <c r="Q435" s="33">
        <v>30.07</v>
      </c>
      <c r="R435" s="33">
        <v>3.28</v>
      </c>
      <c r="S435" s="33">
        <v>4.03</v>
      </c>
      <c r="T435" s="33">
        <v>5.58</v>
      </c>
      <c r="U435" s="33">
        <v>3.6440000000000001</v>
      </c>
      <c r="V435" s="33">
        <v>3.67</v>
      </c>
      <c r="W435" s="33">
        <v>3.6230000000000002</v>
      </c>
      <c r="X435" s="33">
        <v>4.6900000000000004</v>
      </c>
      <c r="Y435" s="33">
        <v>5.3760000000000003</v>
      </c>
      <c r="Z435" s="33">
        <v>11.211</v>
      </c>
      <c r="AA435" s="33">
        <v>3.63</v>
      </c>
      <c r="AB435" s="33">
        <v>3.47</v>
      </c>
      <c r="AC435" s="33">
        <v>3.33</v>
      </c>
      <c r="AD435" s="33">
        <v>2.82</v>
      </c>
      <c r="AE435" s="33">
        <v>2.8</v>
      </c>
    </row>
    <row r="436" spans="2:31">
      <c r="B436" s="31">
        <v>44891</v>
      </c>
      <c r="C436" s="33">
        <v>1333.2</v>
      </c>
      <c r="D436" s="33">
        <v>961.18</v>
      </c>
      <c r="E436" s="33">
        <v>1387.59</v>
      </c>
      <c r="F436" s="33">
        <v>186.88</v>
      </c>
      <c r="G436" s="33" t="e">
        <v>#N/A</v>
      </c>
      <c r="H436" s="33" t="e">
        <v>#N/A</v>
      </c>
      <c r="I436" s="33" t="e">
        <v>#N/A</v>
      </c>
      <c r="J436" s="33" t="e">
        <v>#N/A</v>
      </c>
      <c r="K436" s="33">
        <v>210.05</v>
      </c>
      <c r="L436" s="33">
        <v>211.05</v>
      </c>
      <c r="M436" s="33">
        <v>77.67</v>
      </c>
      <c r="N436" s="33">
        <v>85.34</v>
      </c>
      <c r="O436" s="33">
        <v>77.67</v>
      </c>
      <c r="P436" s="33">
        <v>31.38</v>
      </c>
      <c r="Q436" s="33">
        <v>30.07</v>
      </c>
      <c r="R436" s="33">
        <v>3.28</v>
      </c>
      <c r="S436" s="33">
        <v>4.03</v>
      </c>
      <c r="T436" s="33">
        <v>5.58</v>
      </c>
      <c r="U436" s="33">
        <v>3.6440000000000001</v>
      </c>
      <c r="V436" s="33">
        <v>3.67</v>
      </c>
      <c r="W436" s="33">
        <v>3.6230000000000002</v>
      </c>
      <c r="X436" s="33">
        <v>4.6900000000000004</v>
      </c>
      <c r="Y436" s="33">
        <v>5.3760000000000003</v>
      </c>
      <c r="Z436" s="33">
        <v>11.211</v>
      </c>
      <c r="AA436" s="33">
        <v>3.63</v>
      </c>
      <c r="AB436" s="33">
        <v>3.47</v>
      </c>
      <c r="AC436" s="33">
        <v>3.33</v>
      </c>
      <c r="AD436" s="33">
        <v>2.82</v>
      </c>
      <c r="AE436" s="33">
        <v>2.8</v>
      </c>
    </row>
    <row r="437" spans="2:31">
      <c r="B437" s="31">
        <v>44892</v>
      </c>
      <c r="C437" s="33">
        <v>1326.8</v>
      </c>
      <c r="D437" s="33">
        <v>961.18</v>
      </c>
      <c r="E437" s="33">
        <v>1387.59</v>
      </c>
      <c r="F437" s="33">
        <v>186.88</v>
      </c>
      <c r="G437" s="33" t="e">
        <v>#N/A</v>
      </c>
      <c r="H437" s="33" t="e">
        <v>#N/A</v>
      </c>
      <c r="I437" s="33" t="e">
        <v>#N/A</v>
      </c>
      <c r="J437" s="33" t="e">
        <v>#N/A</v>
      </c>
      <c r="K437" s="33">
        <v>201.95</v>
      </c>
      <c r="L437" s="33">
        <v>202.7</v>
      </c>
      <c r="M437" s="33">
        <v>80.959999999999994</v>
      </c>
      <c r="N437" s="33">
        <v>83.03</v>
      </c>
      <c r="O437" s="33">
        <v>80.97</v>
      </c>
      <c r="P437" s="33">
        <v>31.38</v>
      </c>
      <c r="Q437" s="33">
        <v>30.07</v>
      </c>
      <c r="R437" s="33">
        <v>3.28</v>
      </c>
      <c r="S437" s="33">
        <v>4.03</v>
      </c>
      <c r="T437" s="33">
        <v>5.58</v>
      </c>
      <c r="U437" s="33">
        <v>3.6440000000000001</v>
      </c>
      <c r="V437" s="33">
        <v>3.67</v>
      </c>
      <c r="W437" s="33">
        <v>3.6230000000000002</v>
      </c>
      <c r="X437" s="33">
        <v>4.6900000000000004</v>
      </c>
      <c r="Y437" s="33">
        <v>5.3760000000000003</v>
      </c>
      <c r="Z437" s="33">
        <v>11.211</v>
      </c>
      <c r="AA437" s="33">
        <v>3.63</v>
      </c>
      <c r="AB437" s="33">
        <v>3.47</v>
      </c>
      <c r="AC437" s="33">
        <v>3.33</v>
      </c>
      <c r="AD437" s="33">
        <v>2.82</v>
      </c>
      <c r="AE437" s="33">
        <v>2.8</v>
      </c>
    </row>
    <row r="438" spans="2:31">
      <c r="B438" s="31">
        <v>44893</v>
      </c>
      <c r="C438" s="33">
        <v>1339</v>
      </c>
      <c r="D438" s="33">
        <v>964.18</v>
      </c>
      <c r="E438" s="33">
        <v>1376.82</v>
      </c>
      <c r="F438" s="33">
        <v>184.92</v>
      </c>
      <c r="G438" s="33" t="e">
        <v>#N/A</v>
      </c>
      <c r="H438" s="33" t="e">
        <v>#N/A</v>
      </c>
      <c r="I438" s="33" t="e">
        <v>#N/A</v>
      </c>
      <c r="J438" s="33" t="e">
        <v>#N/A</v>
      </c>
      <c r="K438" s="33">
        <v>229.96</v>
      </c>
      <c r="L438" s="33">
        <v>228.45</v>
      </c>
      <c r="M438" s="33">
        <v>76.680000000000007</v>
      </c>
      <c r="N438" s="33">
        <v>83.19</v>
      </c>
      <c r="O438" s="33">
        <v>76.680000000000007</v>
      </c>
      <c r="P438" s="33">
        <v>31.38</v>
      </c>
      <c r="Q438" s="33">
        <v>30.07</v>
      </c>
      <c r="R438" s="33">
        <v>3.306</v>
      </c>
      <c r="S438" s="33">
        <v>4.03</v>
      </c>
      <c r="T438" s="33">
        <v>5.59</v>
      </c>
      <c r="U438" s="33">
        <v>3.669</v>
      </c>
      <c r="V438" s="33">
        <v>3.673</v>
      </c>
      <c r="W438" s="33">
        <v>3.6059999999999999</v>
      </c>
      <c r="X438" s="33">
        <v>4.6929999999999996</v>
      </c>
      <c r="Y438" s="33">
        <v>5.4050000000000002</v>
      </c>
      <c r="Z438" s="33">
        <v>11.242000000000001</v>
      </c>
      <c r="AA438" s="33">
        <v>3.67</v>
      </c>
      <c r="AB438" s="33">
        <v>3.49</v>
      </c>
      <c r="AC438" s="33">
        <v>3.33</v>
      </c>
      <c r="AD438" s="33">
        <v>2.81</v>
      </c>
      <c r="AE438" s="33">
        <v>2.85</v>
      </c>
    </row>
    <row r="439" spans="2:31">
      <c r="B439" s="31">
        <v>44894</v>
      </c>
      <c r="C439" s="33">
        <v>1331.5</v>
      </c>
      <c r="D439" s="33">
        <v>952.31</v>
      </c>
      <c r="E439" s="33">
        <v>1385.06</v>
      </c>
      <c r="F439" s="33">
        <v>185.43</v>
      </c>
      <c r="G439" s="33">
        <v>64384</v>
      </c>
      <c r="H439" s="33">
        <v>151140</v>
      </c>
      <c r="I439" s="33">
        <v>43566</v>
      </c>
      <c r="J439" s="33">
        <v>1477</v>
      </c>
      <c r="K439" s="33">
        <v>251.69</v>
      </c>
      <c r="L439" s="33">
        <v>259.02</v>
      </c>
      <c r="M439" s="33">
        <v>80.959999999999994</v>
      </c>
      <c r="N439" s="33">
        <v>83.03</v>
      </c>
      <c r="O439" s="33">
        <v>80.97</v>
      </c>
      <c r="P439" s="33">
        <v>31.38</v>
      </c>
      <c r="Q439" s="33">
        <v>30.07</v>
      </c>
      <c r="R439" s="33">
        <v>3.2570000000000001</v>
      </c>
      <c r="S439" s="33">
        <v>4.03</v>
      </c>
      <c r="T439" s="33">
        <v>5.6</v>
      </c>
      <c r="U439" s="33">
        <v>3.7229999999999999</v>
      </c>
      <c r="V439" s="33">
        <v>3.7229999999999999</v>
      </c>
      <c r="W439" s="33">
        <v>3.673</v>
      </c>
      <c r="X439" s="33">
        <v>4.7009999999999996</v>
      </c>
      <c r="Y439" s="33">
        <v>5.468</v>
      </c>
      <c r="Z439" s="33">
        <v>11.308</v>
      </c>
      <c r="AA439" s="33">
        <v>3.7250000000000001</v>
      </c>
      <c r="AB439" s="33">
        <v>3.55</v>
      </c>
      <c r="AC439" s="33">
        <v>3.39</v>
      </c>
      <c r="AD439" s="33">
        <v>2.9</v>
      </c>
      <c r="AE439" s="33">
        <v>2.93</v>
      </c>
    </row>
    <row r="440" spans="2:31">
      <c r="B440" s="31">
        <v>44895</v>
      </c>
      <c r="C440" s="33">
        <v>1320.1</v>
      </c>
      <c r="D440" s="33">
        <v>964.18</v>
      </c>
      <c r="E440" s="33">
        <v>1374.31</v>
      </c>
      <c r="F440" s="33">
        <v>184.64</v>
      </c>
      <c r="G440" s="33" t="e">
        <v>#N/A</v>
      </c>
      <c r="H440" s="33" t="e">
        <v>#N/A</v>
      </c>
      <c r="I440" s="33" t="e">
        <v>#N/A</v>
      </c>
      <c r="J440" s="33" t="e">
        <v>#N/A</v>
      </c>
      <c r="K440" s="33">
        <v>249.95</v>
      </c>
      <c r="L440" s="33">
        <v>249.91</v>
      </c>
      <c r="M440" s="33">
        <v>80.44</v>
      </c>
      <c r="N440" s="33">
        <v>85.43</v>
      </c>
      <c r="O440" s="33">
        <v>80.48</v>
      </c>
      <c r="P440" s="33">
        <v>31.38</v>
      </c>
      <c r="Q440" s="33">
        <v>30.07</v>
      </c>
      <c r="R440" s="33">
        <v>3.3660000000000001</v>
      </c>
      <c r="S440" s="33">
        <v>4.03</v>
      </c>
      <c r="T440" s="33">
        <v>5.61</v>
      </c>
      <c r="U440" s="33">
        <v>3.6890000000000001</v>
      </c>
      <c r="V440" s="33">
        <v>3.6970000000000001</v>
      </c>
      <c r="W440" s="33">
        <v>3.6669999999999998</v>
      </c>
      <c r="X440" s="33">
        <v>4.6539999999999999</v>
      </c>
      <c r="Y440" s="33">
        <v>5.4450000000000003</v>
      </c>
      <c r="Z440" s="33">
        <v>11.282999999999999</v>
      </c>
      <c r="AA440" s="33">
        <v>3.72</v>
      </c>
      <c r="AB440" s="33">
        <v>3.55</v>
      </c>
      <c r="AC440" s="33">
        <v>3.39</v>
      </c>
      <c r="AD440" s="33">
        <v>2.9</v>
      </c>
      <c r="AE440" s="33">
        <v>2.93</v>
      </c>
    </row>
    <row r="441" spans="2:31">
      <c r="B441" s="31">
        <v>44896</v>
      </c>
      <c r="C441" s="33">
        <v>1300.8</v>
      </c>
      <c r="D441" s="33">
        <v>959.54</v>
      </c>
      <c r="E441" s="33">
        <v>1375.02</v>
      </c>
      <c r="F441" s="33">
        <v>184.62</v>
      </c>
      <c r="G441" s="33">
        <v>64477</v>
      </c>
      <c r="H441" s="33">
        <v>91282</v>
      </c>
      <c r="I441" s="33">
        <v>44939</v>
      </c>
      <c r="J441" s="33">
        <v>3560</v>
      </c>
      <c r="K441" s="33">
        <v>276.61</v>
      </c>
      <c r="L441" s="33">
        <v>302.5</v>
      </c>
      <c r="M441" s="33">
        <v>81.37</v>
      </c>
      <c r="N441" s="33">
        <v>86.88</v>
      </c>
      <c r="O441" s="33">
        <v>81.37</v>
      </c>
      <c r="P441" s="33">
        <v>31.13</v>
      </c>
      <c r="Q441" s="33">
        <v>30.98</v>
      </c>
      <c r="R441" s="33">
        <v>3.2749999999999999</v>
      </c>
      <c r="S441" s="33">
        <v>4.03</v>
      </c>
      <c r="T441" s="33">
        <v>5.62</v>
      </c>
      <c r="U441" s="33">
        <v>3.65</v>
      </c>
      <c r="V441" s="33">
        <v>3.6819999999999999</v>
      </c>
      <c r="W441" s="33">
        <v>3.6629999999999998</v>
      </c>
      <c r="X441" s="33">
        <v>4.5570000000000004</v>
      </c>
      <c r="Y441" s="33">
        <v>5.4219999999999997</v>
      </c>
      <c r="Z441" s="33">
        <v>11.259</v>
      </c>
      <c r="AA441" s="33">
        <v>3.66</v>
      </c>
      <c r="AB441" s="33">
        <v>3.51</v>
      </c>
      <c r="AC441" s="33">
        <v>3.37</v>
      </c>
      <c r="AD441" s="33">
        <v>2.85</v>
      </c>
      <c r="AE441" s="33">
        <v>2.84</v>
      </c>
    </row>
    <row r="442" spans="2:31">
      <c r="B442" s="31">
        <v>44897</v>
      </c>
      <c r="C442" s="33">
        <v>1300.4000000000001</v>
      </c>
      <c r="D442" s="33">
        <v>957.74</v>
      </c>
      <c r="E442" s="33">
        <v>1368.9</v>
      </c>
      <c r="F442" s="33">
        <v>184.52</v>
      </c>
      <c r="G442" s="33" t="e">
        <v>#N/A</v>
      </c>
      <c r="H442" s="33" t="e">
        <v>#N/A</v>
      </c>
      <c r="I442" s="33" t="e">
        <v>#N/A</v>
      </c>
      <c r="J442" s="33" t="e">
        <v>#N/A</v>
      </c>
      <c r="K442" s="33">
        <v>276.47000000000003</v>
      </c>
      <c r="L442" s="33">
        <v>297.92</v>
      </c>
      <c r="M442" s="33">
        <v>80.98</v>
      </c>
      <c r="N442" s="33">
        <v>85.57</v>
      </c>
      <c r="O442" s="33">
        <v>80.97</v>
      </c>
      <c r="P442" s="33">
        <v>31.13</v>
      </c>
      <c r="Q442" s="33">
        <v>30.98</v>
      </c>
      <c r="R442" s="33">
        <v>3.2170000000000001</v>
      </c>
      <c r="S442" s="33">
        <v>4.03</v>
      </c>
      <c r="T442" s="33">
        <v>5.62</v>
      </c>
      <c r="U442" s="33">
        <v>3.6160000000000001</v>
      </c>
      <c r="V442" s="33">
        <v>3.6320000000000001</v>
      </c>
      <c r="W442" s="33">
        <v>3.5830000000000002</v>
      </c>
      <c r="X442" s="33">
        <v>4.4420000000000002</v>
      </c>
      <c r="Y442" s="33">
        <v>5.3860000000000001</v>
      </c>
      <c r="Z442" s="33">
        <v>11.228</v>
      </c>
      <c r="AA442" s="33">
        <v>3.59</v>
      </c>
      <c r="AB442" s="33">
        <v>3.44</v>
      </c>
      <c r="AC442" s="33">
        <v>3.26</v>
      </c>
      <c r="AD442" s="33">
        <v>2.86</v>
      </c>
      <c r="AE442" s="33">
        <v>2.81</v>
      </c>
    </row>
    <row r="443" spans="2:31">
      <c r="B443" s="31">
        <v>44898</v>
      </c>
      <c r="C443" s="33">
        <v>1300.4000000000001</v>
      </c>
      <c r="D443" s="33">
        <v>957.74</v>
      </c>
      <c r="E443" s="33">
        <v>1368.9</v>
      </c>
      <c r="F443" s="33">
        <v>184.52</v>
      </c>
      <c r="G443" s="33" t="e">
        <v>#N/A</v>
      </c>
      <c r="H443" s="33" t="e">
        <v>#N/A</v>
      </c>
      <c r="I443" s="33" t="e">
        <v>#N/A</v>
      </c>
      <c r="J443" s="33" t="e">
        <v>#N/A</v>
      </c>
      <c r="K443" s="33">
        <v>265.56</v>
      </c>
      <c r="L443" s="33">
        <v>270.16000000000003</v>
      </c>
      <c r="M443" s="33">
        <v>80.98</v>
      </c>
      <c r="N443" s="33">
        <v>85.57</v>
      </c>
      <c r="O443" s="33">
        <v>80.97</v>
      </c>
      <c r="P443" s="33">
        <v>31.13</v>
      </c>
      <c r="Q443" s="33">
        <v>30.98</v>
      </c>
      <c r="R443" s="33">
        <v>3.2170000000000001</v>
      </c>
      <c r="S443" s="33">
        <v>4.03</v>
      </c>
      <c r="T443" s="33">
        <v>5.62</v>
      </c>
      <c r="U443" s="33">
        <v>3.6160000000000001</v>
      </c>
      <c r="V443" s="33">
        <v>3.6320000000000001</v>
      </c>
      <c r="W443" s="33">
        <v>3.5830000000000002</v>
      </c>
      <c r="X443" s="33">
        <v>4.4420000000000002</v>
      </c>
      <c r="Y443" s="33">
        <v>5.3860000000000001</v>
      </c>
      <c r="Z443" s="33">
        <v>11.228</v>
      </c>
      <c r="AA443" s="33">
        <v>3.59</v>
      </c>
      <c r="AB443" s="33">
        <v>3.44</v>
      </c>
      <c r="AC443" s="33">
        <v>3.26</v>
      </c>
      <c r="AD443" s="33">
        <v>2.86</v>
      </c>
      <c r="AE443" s="33">
        <v>2.81</v>
      </c>
    </row>
    <row r="444" spans="2:31">
      <c r="B444" s="31">
        <v>44899</v>
      </c>
      <c r="C444" s="33">
        <v>1300.4000000000001</v>
      </c>
      <c r="D444" s="33">
        <v>957.74</v>
      </c>
      <c r="E444" s="33">
        <v>1368.9</v>
      </c>
      <c r="F444" s="33">
        <v>184.52</v>
      </c>
      <c r="G444" s="33" t="e">
        <v>#N/A</v>
      </c>
      <c r="H444" s="33" t="e">
        <v>#N/A</v>
      </c>
      <c r="I444" s="33" t="e">
        <v>#N/A</v>
      </c>
      <c r="J444" s="33" t="e">
        <v>#N/A</v>
      </c>
      <c r="K444" s="33">
        <v>227.43</v>
      </c>
      <c r="L444" s="33">
        <v>233.16</v>
      </c>
      <c r="M444" s="33">
        <v>80.98</v>
      </c>
      <c r="N444" s="33">
        <v>85.57</v>
      </c>
      <c r="O444" s="33">
        <v>80.97</v>
      </c>
      <c r="P444" s="33">
        <v>31.13</v>
      </c>
      <c r="Q444" s="33">
        <v>30.98</v>
      </c>
      <c r="R444" s="33">
        <v>3.2170000000000001</v>
      </c>
      <c r="S444" s="33">
        <v>4.03</v>
      </c>
      <c r="T444" s="33">
        <v>5.62</v>
      </c>
      <c r="U444" s="33">
        <v>3.6160000000000001</v>
      </c>
      <c r="V444" s="33">
        <v>3.6320000000000001</v>
      </c>
      <c r="W444" s="33">
        <v>3.5830000000000002</v>
      </c>
      <c r="X444" s="33">
        <v>4.4420000000000002</v>
      </c>
      <c r="Y444" s="33">
        <v>5.3860000000000001</v>
      </c>
      <c r="Z444" s="33">
        <v>11.228</v>
      </c>
      <c r="AA444" s="33">
        <v>3.59</v>
      </c>
      <c r="AB444" s="33">
        <v>3.44</v>
      </c>
      <c r="AC444" s="33">
        <v>3.26</v>
      </c>
      <c r="AD444" s="33">
        <v>2.86</v>
      </c>
      <c r="AE444" s="33">
        <v>2.81</v>
      </c>
    </row>
    <row r="445" spans="2:31">
      <c r="B445" s="31">
        <v>44900</v>
      </c>
      <c r="C445" s="33">
        <v>1300.4000000000001</v>
      </c>
      <c r="D445" s="33">
        <v>966.59</v>
      </c>
      <c r="E445" s="33">
        <v>1369.71</v>
      </c>
      <c r="F445" s="33">
        <v>184.3</v>
      </c>
      <c r="G445" s="33" t="e">
        <v>#N/A</v>
      </c>
      <c r="H445" s="33" t="e">
        <v>#N/A</v>
      </c>
      <c r="I445" s="33" t="e">
        <v>#N/A</v>
      </c>
      <c r="J445" s="33" t="e">
        <v>#N/A</v>
      </c>
      <c r="K445" s="33">
        <v>256.60000000000002</v>
      </c>
      <c r="L445" s="33">
        <v>266.66000000000003</v>
      </c>
      <c r="M445" s="33">
        <v>80.81</v>
      </c>
      <c r="N445" s="33">
        <v>82.68</v>
      </c>
      <c r="O445" s="33">
        <v>76.930000000000007</v>
      </c>
      <c r="P445" s="33">
        <v>31.13</v>
      </c>
      <c r="Q445" s="33">
        <v>30.98</v>
      </c>
      <c r="R445" s="33">
        <v>3.2240000000000002</v>
      </c>
      <c r="S445" s="33">
        <v>4.03</v>
      </c>
      <c r="T445" s="33">
        <v>5.62</v>
      </c>
      <c r="U445" s="33">
        <v>3.609</v>
      </c>
      <c r="V445" s="33">
        <v>3.6070000000000002</v>
      </c>
      <c r="W445" s="33">
        <v>3.5489999999999999</v>
      </c>
      <c r="X445" s="33">
        <v>4.4550000000000001</v>
      </c>
      <c r="Y445" s="33">
        <v>5.37</v>
      </c>
      <c r="Z445" s="33">
        <v>11.211</v>
      </c>
      <c r="AA445" s="33">
        <v>3.54</v>
      </c>
      <c r="AB445" s="33">
        <v>3.38</v>
      </c>
      <c r="AC445" s="33">
        <v>3.2</v>
      </c>
      <c r="AD445" s="33">
        <v>3</v>
      </c>
      <c r="AE445" s="33">
        <v>2.92</v>
      </c>
    </row>
    <row r="446" spans="2:31">
      <c r="B446" s="31">
        <v>44901</v>
      </c>
      <c r="C446" s="33">
        <v>1293.2</v>
      </c>
      <c r="D446" s="33">
        <v>945.63</v>
      </c>
      <c r="E446" s="33">
        <v>1357.08</v>
      </c>
      <c r="F446" s="33">
        <v>185.82</v>
      </c>
      <c r="G446" s="33">
        <v>64485</v>
      </c>
      <c r="H446" s="33">
        <v>89535</v>
      </c>
      <c r="I446" s="33">
        <v>36732</v>
      </c>
      <c r="J446" s="33">
        <v>254</v>
      </c>
      <c r="K446" s="33">
        <v>274.89</v>
      </c>
      <c r="L446" s="33">
        <v>274.85000000000002</v>
      </c>
      <c r="M446" s="33">
        <v>77.97</v>
      </c>
      <c r="N446" s="33">
        <v>79.349999999999994</v>
      </c>
      <c r="O446" s="33">
        <v>74.25</v>
      </c>
      <c r="P446" s="33">
        <v>31.13</v>
      </c>
      <c r="Q446" s="33">
        <v>30.98</v>
      </c>
      <c r="R446" s="33">
        <v>3.1629999999999998</v>
      </c>
      <c r="S446" s="33">
        <v>4.03</v>
      </c>
      <c r="T446" s="33">
        <v>5.62</v>
      </c>
      <c r="U446" s="33">
        <v>3.633</v>
      </c>
      <c r="V446" s="33">
        <v>3.597</v>
      </c>
      <c r="W446" s="33">
        <v>3.504</v>
      </c>
      <c r="X446" s="33">
        <v>4.444</v>
      </c>
      <c r="Y446" s="33">
        <v>5.3869999999999996</v>
      </c>
      <c r="Z446" s="33">
        <v>11.228</v>
      </c>
      <c r="AA446" s="33">
        <v>3.49</v>
      </c>
      <c r="AB446" s="33">
        <v>3.32</v>
      </c>
      <c r="AC446" s="33">
        <v>3.14</v>
      </c>
      <c r="AD446" s="33">
        <v>3.05</v>
      </c>
      <c r="AE446" s="33">
        <v>2.88</v>
      </c>
    </row>
    <row r="447" spans="2:31">
      <c r="B447" s="31">
        <v>44902</v>
      </c>
      <c r="C447" s="33">
        <v>1309</v>
      </c>
      <c r="D447" s="33">
        <v>955.93</v>
      </c>
      <c r="E447" s="33">
        <v>1370.2</v>
      </c>
      <c r="F447" s="33">
        <v>187.81</v>
      </c>
      <c r="G447" s="33" t="e">
        <v>#N/A</v>
      </c>
      <c r="H447" s="33" t="e">
        <v>#N/A</v>
      </c>
      <c r="I447" s="33" t="e">
        <v>#N/A</v>
      </c>
      <c r="J447" s="33" t="e">
        <v>#N/A</v>
      </c>
      <c r="K447" s="33">
        <v>275.97000000000003</v>
      </c>
      <c r="L447" s="33">
        <v>283.06</v>
      </c>
      <c r="M447" s="33">
        <v>74.849999999999994</v>
      </c>
      <c r="N447" s="33">
        <v>77.17</v>
      </c>
      <c r="O447" s="33">
        <v>72.010000000000005</v>
      </c>
      <c r="P447" s="33">
        <v>31.13</v>
      </c>
      <c r="Q447" s="33">
        <v>30.98</v>
      </c>
      <c r="R447" s="33">
        <v>3.2349999999999999</v>
      </c>
      <c r="S447" s="33">
        <v>4.03</v>
      </c>
      <c r="T447" s="33">
        <v>5.62</v>
      </c>
      <c r="U447" s="33">
        <v>3.6720000000000002</v>
      </c>
      <c r="V447" s="33">
        <v>3.62</v>
      </c>
      <c r="W447" s="33">
        <v>3.5230000000000001</v>
      </c>
      <c r="X447" s="33">
        <v>4.4219999999999997</v>
      </c>
      <c r="Y447" s="33">
        <v>5.4109999999999996</v>
      </c>
      <c r="Z447" s="33">
        <v>11.25</v>
      </c>
      <c r="AA447" s="33">
        <v>3.56</v>
      </c>
      <c r="AB447" s="33">
        <v>3.37</v>
      </c>
      <c r="AC447" s="33">
        <v>3.16</v>
      </c>
      <c r="AD447" s="33">
        <v>3.09</v>
      </c>
      <c r="AE447" s="33">
        <v>2.97</v>
      </c>
    </row>
    <row r="448" spans="2:31">
      <c r="B448" s="31">
        <v>44903</v>
      </c>
      <c r="C448" s="33">
        <v>1319.5</v>
      </c>
      <c r="D448" s="33">
        <v>967.13</v>
      </c>
      <c r="E448" s="33">
        <v>1386.79</v>
      </c>
      <c r="F448" s="33">
        <v>189.02</v>
      </c>
      <c r="G448" s="33">
        <v>64563</v>
      </c>
      <c r="H448" s="33">
        <v>91819</v>
      </c>
      <c r="I448" s="33">
        <v>53833</v>
      </c>
      <c r="J448" s="33">
        <v>1500</v>
      </c>
      <c r="K448" s="33">
        <v>274.43</v>
      </c>
      <c r="L448" s="33">
        <v>285.19</v>
      </c>
      <c r="M448" s="33">
        <v>73.09</v>
      </c>
      <c r="N448" s="33">
        <v>76.150000000000006</v>
      </c>
      <c r="O448" s="33">
        <v>71.459999999999994</v>
      </c>
      <c r="P448" s="33">
        <v>31.13</v>
      </c>
      <c r="Q448" s="33">
        <v>30.98</v>
      </c>
      <c r="R448" s="33">
        <v>3.2949999999999999</v>
      </c>
      <c r="S448" s="33">
        <v>4.03</v>
      </c>
      <c r="T448" s="33">
        <v>5.62</v>
      </c>
      <c r="U448" s="33">
        <v>3.6760000000000002</v>
      </c>
      <c r="V448" s="33">
        <v>3.6139999999999999</v>
      </c>
      <c r="W448" s="33">
        <v>3.53</v>
      </c>
      <c r="X448" s="33">
        <v>4.4240000000000004</v>
      </c>
      <c r="Y448" s="33">
        <v>5.4119999999999999</v>
      </c>
      <c r="Z448" s="33">
        <v>11.252000000000001</v>
      </c>
      <c r="AA448" s="33">
        <v>3.55</v>
      </c>
      <c r="AB448" s="33">
        <v>3.36</v>
      </c>
      <c r="AC448" s="33">
        <v>3.16</v>
      </c>
      <c r="AD448" s="33">
        <v>3.01</v>
      </c>
      <c r="AE448" s="33">
        <v>2.94</v>
      </c>
    </row>
    <row r="449" spans="2:31">
      <c r="B449" s="31">
        <v>44904</v>
      </c>
      <c r="C449" s="33">
        <v>1320.4</v>
      </c>
      <c r="D449" s="33">
        <v>966.3</v>
      </c>
      <c r="E449" s="33">
        <v>1394.28</v>
      </c>
      <c r="F449" s="33">
        <v>189.55</v>
      </c>
      <c r="G449" s="33" t="e">
        <v>#N/A</v>
      </c>
      <c r="H449" s="33" t="e">
        <v>#N/A</v>
      </c>
      <c r="I449" s="33" t="e">
        <v>#N/A</v>
      </c>
      <c r="J449" s="33" t="e">
        <v>#N/A</v>
      </c>
      <c r="K449" s="33">
        <v>276.99</v>
      </c>
      <c r="L449" s="33">
        <v>280.79000000000002</v>
      </c>
      <c r="M449" s="33">
        <v>72.05</v>
      </c>
      <c r="N449" s="33">
        <v>76.099999999999994</v>
      </c>
      <c r="O449" s="33">
        <v>71.02</v>
      </c>
      <c r="P449" s="33">
        <v>31.13</v>
      </c>
      <c r="Q449" s="33">
        <v>30.98</v>
      </c>
      <c r="R449" s="33">
        <v>3.2909999999999999</v>
      </c>
      <c r="S449" s="33">
        <v>4.03</v>
      </c>
      <c r="T449" s="33">
        <v>5.62</v>
      </c>
      <c r="U449" s="33">
        <v>3.657</v>
      </c>
      <c r="V449" s="33">
        <v>3.5659999999999998</v>
      </c>
      <c r="W449" s="33">
        <v>3.4910000000000001</v>
      </c>
      <c r="X449" s="33">
        <v>4.407</v>
      </c>
      <c r="Y449" s="33">
        <v>5.391</v>
      </c>
      <c r="Z449" s="33">
        <v>11.236000000000001</v>
      </c>
      <c r="AA449" s="33">
        <v>3.54</v>
      </c>
      <c r="AB449" s="33">
        <v>3.34</v>
      </c>
      <c r="AC449" s="33">
        <v>3.15</v>
      </c>
      <c r="AD449" s="33">
        <v>2.9750000000000001</v>
      </c>
      <c r="AE449" s="33">
        <v>2.94</v>
      </c>
    </row>
    <row r="450" spans="2:31">
      <c r="B450" s="31">
        <v>44905</v>
      </c>
      <c r="C450" s="33">
        <v>1320.4</v>
      </c>
      <c r="D450" s="33">
        <v>966.3</v>
      </c>
      <c r="E450" s="33">
        <v>1394.28</v>
      </c>
      <c r="F450" s="33">
        <v>189.55</v>
      </c>
      <c r="G450" s="33" t="e">
        <v>#N/A</v>
      </c>
      <c r="H450" s="33" t="e">
        <v>#N/A</v>
      </c>
      <c r="I450" s="33" t="e">
        <v>#N/A</v>
      </c>
      <c r="J450" s="33" t="e">
        <v>#N/A</v>
      </c>
      <c r="K450" s="33">
        <v>261.45</v>
      </c>
      <c r="L450" s="33">
        <v>272.74</v>
      </c>
      <c r="M450" s="33">
        <v>72.05</v>
      </c>
      <c r="N450" s="33">
        <v>76.099999999999994</v>
      </c>
      <c r="O450" s="33">
        <v>71.02</v>
      </c>
      <c r="P450" s="33">
        <v>31.13</v>
      </c>
      <c r="Q450" s="33">
        <v>30.98</v>
      </c>
      <c r="R450" s="33">
        <v>3.2909999999999999</v>
      </c>
      <c r="S450" s="33">
        <v>4.03</v>
      </c>
      <c r="T450" s="33">
        <v>5.62</v>
      </c>
      <c r="U450" s="33">
        <v>3.657</v>
      </c>
      <c r="V450" s="33">
        <v>3.5659999999999998</v>
      </c>
      <c r="W450" s="33">
        <v>3.4910000000000001</v>
      </c>
      <c r="X450" s="33">
        <v>4.407</v>
      </c>
      <c r="Y450" s="33">
        <v>5.391</v>
      </c>
      <c r="Z450" s="33">
        <v>11.236000000000001</v>
      </c>
      <c r="AA450" s="33">
        <v>3.54</v>
      </c>
      <c r="AB450" s="33">
        <v>3.34</v>
      </c>
      <c r="AC450" s="33">
        <v>3.15</v>
      </c>
      <c r="AD450" s="33">
        <v>2.9750000000000001</v>
      </c>
      <c r="AE450" s="33">
        <v>2.94</v>
      </c>
    </row>
    <row r="451" spans="2:31">
      <c r="B451" s="31">
        <v>44906</v>
      </c>
      <c r="C451" s="33">
        <v>1320.4</v>
      </c>
      <c r="D451" s="33">
        <v>966.3</v>
      </c>
      <c r="E451" s="33">
        <v>1394.28</v>
      </c>
      <c r="F451" s="33">
        <v>189.55</v>
      </c>
      <c r="G451" s="33" t="e">
        <v>#N/A</v>
      </c>
      <c r="H451" s="33" t="e">
        <v>#N/A</v>
      </c>
      <c r="I451" s="33" t="e">
        <v>#N/A</v>
      </c>
      <c r="J451" s="33" t="e">
        <v>#N/A</v>
      </c>
      <c r="K451" s="33">
        <v>218.36</v>
      </c>
      <c r="L451" s="33">
        <v>220.09</v>
      </c>
      <c r="M451" s="33">
        <v>72.05</v>
      </c>
      <c r="N451" s="33">
        <v>76.099999999999994</v>
      </c>
      <c r="O451" s="33">
        <v>71.02</v>
      </c>
      <c r="P451" s="33">
        <v>31.13</v>
      </c>
      <c r="Q451" s="33">
        <v>30.98</v>
      </c>
      <c r="R451" s="33">
        <v>3.2909999999999999</v>
      </c>
      <c r="S451" s="33">
        <v>4.03</v>
      </c>
      <c r="T451" s="33">
        <v>5.62</v>
      </c>
      <c r="U451" s="33">
        <v>3.657</v>
      </c>
      <c r="V451" s="33">
        <v>3.5659999999999998</v>
      </c>
      <c r="W451" s="33">
        <v>3.4910000000000001</v>
      </c>
      <c r="X451" s="33">
        <v>4.407</v>
      </c>
      <c r="Y451" s="33">
        <v>5.391</v>
      </c>
      <c r="Z451" s="33">
        <v>11.236000000000001</v>
      </c>
      <c r="AA451" s="33">
        <v>3.54</v>
      </c>
      <c r="AB451" s="33">
        <v>3.34</v>
      </c>
      <c r="AC451" s="33">
        <v>3.15</v>
      </c>
      <c r="AD451" s="33">
        <v>2.9750000000000001</v>
      </c>
      <c r="AE451" s="33">
        <v>2.94</v>
      </c>
    </row>
    <row r="452" spans="2:31">
      <c r="B452" s="31">
        <v>44907</v>
      </c>
      <c r="C452" s="33">
        <v>1306.5999999999999</v>
      </c>
      <c r="D452" s="33">
        <v>955.75</v>
      </c>
      <c r="E452" s="33">
        <v>1375.59</v>
      </c>
      <c r="F452" s="33">
        <v>188.07</v>
      </c>
      <c r="G452" s="33" t="e">
        <v>#N/A</v>
      </c>
      <c r="H452" s="33" t="e">
        <v>#N/A</v>
      </c>
      <c r="I452" s="33" t="e">
        <v>#N/A</v>
      </c>
      <c r="J452" s="33" t="e">
        <v>#N/A</v>
      </c>
      <c r="K452" s="33">
        <v>252.04</v>
      </c>
      <c r="L452" s="33">
        <v>263.08</v>
      </c>
      <c r="M452" s="33">
        <v>71.83</v>
      </c>
      <c r="N452" s="33">
        <v>77.989999999999995</v>
      </c>
      <c r="O452" s="33">
        <v>73.17</v>
      </c>
      <c r="P452" s="33">
        <v>31.13</v>
      </c>
      <c r="Q452" s="33">
        <v>30.98</v>
      </c>
      <c r="R452" s="33">
        <v>3.2909999999999999</v>
      </c>
      <c r="S452" s="33">
        <v>4.03</v>
      </c>
      <c r="T452" s="33">
        <v>5.61</v>
      </c>
      <c r="U452" s="33">
        <v>3.6230000000000002</v>
      </c>
      <c r="V452" s="33">
        <v>3.5779999999999998</v>
      </c>
      <c r="W452" s="33">
        <v>3.448</v>
      </c>
      <c r="X452" s="33">
        <v>4.3819999999999997</v>
      </c>
      <c r="Y452" s="33">
        <v>5.383</v>
      </c>
      <c r="Z452" s="33">
        <v>11.22</v>
      </c>
      <c r="AA452" s="33">
        <v>3.58</v>
      </c>
      <c r="AB452" s="33">
        <v>3.36</v>
      </c>
      <c r="AC452" s="33">
        <v>3.16</v>
      </c>
      <c r="AD452" s="33">
        <v>2.91</v>
      </c>
      <c r="AE452" s="33">
        <v>2.93</v>
      </c>
    </row>
    <row r="453" spans="2:31">
      <c r="B453" s="31">
        <v>44908</v>
      </c>
      <c r="C453" s="33">
        <v>1310</v>
      </c>
      <c r="D453" s="33">
        <v>952.35</v>
      </c>
      <c r="E453" s="33">
        <v>1380.48</v>
      </c>
      <c r="F453" s="33">
        <v>187.67</v>
      </c>
      <c r="G453" s="90">
        <v>64591</v>
      </c>
      <c r="H453" s="90">
        <v>47218</v>
      </c>
      <c r="I453" s="90">
        <v>137516</v>
      </c>
      <c r="J453" s="90">
        <v>1262</v>
      </c>
      <c r="K453" s="33">
        <v>274.74</v>
      </c>
      <c r="L453" s="33">
        <v>279.75</v>
      </c>
      <c r="M453" s="33">
        <v>75.48</v>
      </c>
      <c r="N453" s="33">
        <v>80.680000000000007</v>
      </c>
      <c r="O453" s="33">
        <v>75.39</v>
      </c>
      <c r="P453" s="33">
        <v>31.13</v>
      </c>
      <c r="Q453" s="33">
        <v>30.98</v>
      </c>
      <c r="R453" s="33">
        <v>3.2360000000000002</v>
      </c>
      <c r="S453" s="33">
        <v>4.03</v>
      </c>
      <c r="T453" s="33">
        <v>5.6</v>
      </c>
      <c r="U453" s="33">
        <v>3.6230000000000002</v>
      </c>
      <c r="V453" s="33">
        <v>3.5830000000000002</v>
      </c>
      <c r="W453" s="33">
        <v>3.4689999999999999</v>
      </c>
      <c r="X453" s="33">
        <v>4.3719999999999999</v>
      </c>
      <c r="Y453" s="33">
        <v>5.3739999999999997</v>
      </c>
      <c r="Z453" s="33">
        <v>11.217000000000001</v>
      </c>
      <c r="AA453" s="33">
        <v>3.6</v>
      </c>
      <c r="AB453" s="33">
        <v>3.38</v>
      </c>
      <c r="AC453" s="33">
        <v>3.1850000000000001</v>
      </c>
      <c r="AD453" s="33">
        <v>2.97</v>
      </c>
      <c r="AE453" s="33">
        <v>2.92</v>
      </c>
    </row>
    <row r="454" spans="2:31">
      <c r="B454" s="31">
        <v>44909</v>
      </c>
      <c r="C454" s="42">
        <v>1304.4000000000001</v>
      </c>
      <c r="D454" s="33">
        <v>963.05</v>
      </c>
      <c r="E454" s="42">
        <v>1387.36</v>
      </c>
      <c r="F454" s="33">
        <v>187.12</v>
      </c>
      <c r="G454" s="33" t="e">
        <v>#N/A</v>
      </c>
      <c r="H454" s="33" t="e">
        <v>#N/A</v>
      </c>
      <c r="I454" s="33" t="e">
        <v>#N/A</v>
      </c>
      <c r="J454" s="33" t="e">
        <v>#N/A</v>
      </c>
      <c r="K454" s="33">
        <v>275.79000000000002</v>
      </c>
      <c r="L454" s="33">
        <v>282.95</v>
      </c>
      <c r="M454" s="33">
        <v>76.709999999999994</v>
      </c>
      <c r="N454" s="33">
        <v>82.7</v>
      </c>
      <c r="O454" s="33">
        <v>77.28</v>
      </c>
      <c r="P454" s="33">
        <v>31.13</v>
      </c>
      <c r="Q454" s="33">
        <v>30.98</v>
      </c>
      <c r="R454" s="33">
        <v>3.2290000000000001</v>
      </c>
      <c r="S454" s="33">
        <v>4.03</v>
      </c>
      <c r="T454" s="33">
        <v>5.58</v>
      </c>
      <c r="U454" s="33">
        <v>3.53</v>
      </c>
      <c r="V454" s="33">
        <v>3.4710000000000001</v>
      </c>
      <c r="W454" s="33">
        <v>3.4060000000000001</v>
      </c>
      <c r="X454" s="33">
        <v>4.3109999999999999</v>
      </c>
      <c r="Y454" s="33">
        <v>5.2720000000000002</v>
      </c>
      <c r="Z454" s="33">
        <v>11.12</v>
      </c>
      <c r="AA454" s="33">
        <v>3.4950000000000001</v>
      </c>
      <c r="AB454" s="33">
        <v>3.29</v>
      </c>
      <c r="AC454" s="33">
        <v>3.11</v>
      </c>
      <c r="AD454" s="33">
        <v>2.96</v>
      </c>
      <c r="AE454" s="33">
        <v>2.92</v>
      </c>
    </row>
    <row r="455" spans="2:31">
      <c r="B455" s="31">
        <v>44910</v>
      </c>
      <c r="C455" s="42">
        <v>1296</v>
      </c>
      <c r="D455" s="33">
        <v>956.74</v>
      </c>
      <c r="E455" s="42">
        <v>1383.61</v>
      </c>
      <c r="F455" s="33">
        <v>186.12</v>
      </c>
      <c r="G455" s="90">
        <v>64644</v>
      </c>
      <c r="H455" s="90">
        <v>84794</v>
      </c>
      <c r="I455" s="90">
        <v>30751</v>
      </c>
      <c r="J455" s="33">
        <v>739</v>
      </c>
      <c r="K455" s="33">
        <v>274.94</v>
      </c>
      <c r="L455" s="33">
        <v>287.17</v>
      </c>
      <c r="M455" s="33">
        <v>77.73</v>
      </c>
      <c r="N455" s="33">
        <v>81.209999999999994</v>
      </c>
      <c r="O455" s="33">
        <v>76.11</v>
      </c>
      <c r="P455" s="33">
        <v>31.13</v>
      </c>
      <c r="Q455" s="33">
        <v>30.98</v>
      </c>
      <c r="R455" s="33">
        <v>3.23</v>
      </c>
      <c r="S455" s="33">
        <v>4.03</v>
      </c>
      <c r="T455" s="33">
        <v>5.56</v>
      </c>
      <c r="U455" s="33">
        <v>3.536</v>
      </c>
      <c r="V455" s="33">
        <v>3.44</v>
      </c>
      <c r="W455" s="33">
        <v>3.38</v>
      </c>
      <c r="X455" s="33">
        <v>4.3079999999999998</v>
      </c>
      <c r="Y455" s="33">
        <v>5.2629999999999999</v>
      </c>
      <c r="Z455" s="33">
        <v>11.118</v>
      </c>
      <c r="AA455" s="33">
        <v>3.46</v>
      </c>
      <c r="AB455" s="33">
        <v>3.25</v>
      </c>
      <c r="AC455" s="33">
        <v>3.07</v>
      </c>
      <c r="AD455" s="33">
        <v>2.98</v>
      </c>
      <c r="AE455" s="33">
        <v>2.9</v>
      </c>
    </row>
    <row r="456" spans="2:31">
      <c r="B456" s="31">
        <v>44911</v>
      </c>
      <c r="C456" s="42">
        <v>1301</v>
      </c>
      <c r="D456" s="33">
        <v>944.43</v>
      </c>
      <c r="E456" s="42">
        <v>1382.96</v>
      </c>
      <c r="F456" s="33">
        <v>186.99</v>
      </c>
      <c r="G456" s="33" t="e">
        <v>#N/A</v>
      </c>
      <c r="H456" s="33" t="e">
        <v>#N/A</v>
      </c>
      <c r="I456" s="33" t="e">
        <v>#N/A</v>
      </c>
      <c r="J456" s="33" t="e">
        <v>#N/A</v>
      </c>
      <c r="K456" s="33">
        <v>282.64999999999998</v>
      </c>
      <c r="L456" s="33">
        <v>291.44</v>
      </c>
      <c r="M456" s="33">
        <v>76.36</v>
      </c>
      <c r="N456" s="33">
        <v>79.040000000000006</v>
      </c>
      <c r="O456" s="33">
        <v>74.290000000000006</v>
      </c>
      <c r="P456" s="33">
        <v>31.13</v>
      </c>
      <c r="Q456" s="33">
        <v>30.98</v>
      </c>
      <c r="R456" s="33">
        <v>3.2360000000000002</v>
      </c>
      <c r="S456" s="33">
        <v>4.03</v>
      </c>
      <c r="T456" s="33">
        <v>5.54</v>
      </c>
      <c r="U456" s="33">
        <v>3.5390000000000001</v>
      </c>
      <c r="V456" s="33">
        <v>3.4420000000000002</v>
      </c>
      <c r="W456" s="33">
        <v>3.36</v>
      </c>
      <c r="X456" s="33">
        <v>4.2830000000000004</v>
      </c>
      <c r="Y456" s="33">
        <v>5.2270000000000003</v>
      </c>
      <c r="Z456" s="33">
        <v>11.092000000000001</v>
      </c>
      <c r="AA456" s="33">
        <v>3.45</v>
      </c>
      <c r="AB456" s="33">
        <v>3.24</v>
      </c>
      <c r="AC456" s="33">
        <v>3.05</v>
      </c>
      <c r="AD456" s="33">
        <v>3</v>
      </c>
      <c r="AE456" s="33">
        <v>2.93</v>
      </c>
    </row>
    <row r="457" spans="2:31">
      <c r="B457" s="31">
        <v>44912</v>
      </c>
      <c r="C457" s="42">
        <v>1301</v>
      </c>
      <c r="D457" s="33">
        <v>944.43</v>
      </c>
      <c r="E457" s="42">
        <v>1382.96</v>
      </c>
      <c r="F457" s="33">
        <v>186.99</v>
      </c>
      <c r="G457" s="33" t="e">
        <v>#N/A</v>
      </c>
      <c r="H457" s="33" t="e">
        <v>#N/A</v>
      </c>
      <c r="I457" s="33" t="e">
        <v>#N/A</v>
      </c>
      <c r="J457" s="33" t="e">
        <v>#N/A</v>
      </c>
      <c r="K457" s="33">
        <v>263.76</v>
      </c>
      <c r="L457" s="33">
        <v>276.69</v>
      </c>
      <c r="M457" s="33">
        <v>76.36</v>
      </c>
      <c r="N457" s="33">
        <v>79.040000000000006</v>
      </c>
      <c r="O457" s="33">
        <v>74.290000000000006</v>
      </c>
      <c r="P457" s="33">
        <v>31.13</v>
      </c>
      <c r="Q457" s="33">
        <v>30.98</v>
      </c>
      <c r="R457" s="33">
        <v>3.2360000000000002</v>
      </c>
      <c r="S457" s="33">
        <v>4.03</v>
      </c>
      <c r="T457" s="33">
        <v>5.54</v>
      </c>
      <c r="U457" s="33">
        <v>3.5390000000000001</v>
      </c>
      <c r="V457" s="33">
        <v>3.4420000000000002</v>
      </c>
      <c r="W457" s="33">
        <v>3.36</v>
      </c>
      <c r="X457" s="33">
        <v>4.2830000000000004</v>
      </c>
      <c r="Y457" s="33">
        <v>5.2270000000000003</v>
      </c>
      <c r="Z457" s="33">
        <v>11.092000000000001</v>
      </c>
      <c r="AA457" s="33">
        <v>3.45</v>
      </c>
      <c r="AB457" s="33">
        <v>3.24</v>
      </c>
      <c r="AC457" s="33">
        <v>3.05</v>
      </c>
      <c r="AD457" s="33">
        <v>3</v>
      </c>
      <c r="AE457" s="33">
        <v>2.93</v>
      </c>
    </row>
    <row r="458" spans="2:31">
      <c r="B458" s="31">
        <v>44913</v>
      </c>
      <c r="C458" s="42">
        <v>1301</v>
      </c>
      <c r="D458" s="33">
        <v>944.43</v>
      </c>
      <c r="E458" s="42">
        <v>1382.96</v>
      </c>
      <c r="F458" s="33">
        <v>186.99</v>
      </c>
      <c r="G458" s="33" t="e">
        <v>#N/A</v>
      </c>
      <c r="H458" s="33" t="e">
        <v>#N/A</v>
      </c>
      <c r="I458" s="33" t="e">
        <v>#N/A</v>
      </c>
      <c r="J458" s="33" t="e">
        <v>#N/A</v>
      </c>
      <c r="K458" s="33">
        <v>244.53</v>
      </c>
      <c r="L458" s="33">
        <v>259.89999999999998</v>
      </c>
      <c r="M458" s="33">
        <v>76.36</v>
      </c>
      <c r="N458" s="33">
        <v>79.040000000000006</v>
      </c>
      <c r="O458" s="33">
        <v>74.290000000000006</v>
      </c>
      <c r="P458" s="33">
        <v>31.13</v>
      </c>
      <c r="Q458" s="33">
        <v>30.98</v>
      </c>
      <c r="R458" s="33">
        <v>3.2360000000000002</v>
      </c>
      <c r="S458" s="33">
        <v>4.03</v>
      </c>
      <c r="T458" s="33">
        <v>5.54</v>
      </c>
      <c r="U458" s="33">
        <v>3.5390000000000001</v>
      </c>
      <c r="V458" s="33">
        <v>3.4420000000000002</v>
      </c>
      <c r="W458" s="33">
        <v>3.36</v>
      </c>
      <c r="X458" s="33">
        <v>4.2830000000000004</v>
      </c>
      <c r="Y458" s="33">
        <v>5.2270000000000003</v>
      </c>
      <c r="Z458" s="33">
        <v>11.092000000000001</v>
      </c>
      <c r="AA458" s="33">
        <v>3.45</v>
      </c>
      <c r="AB458" s="33">
        <v>3.24</v>
      </c>
      <c r="AC458" s="33">
        <v>3.05</v>
      </c>
      <c r="AD458" s="33">
        <v>3</v>
      </c>
      <c r="AE458" s="33">
        <v>2.93</v>
      </c>
    </row>
    <row r="459" spans="2:31">
      <c r="B459" s="31">
        <v>44914</v>
      </c>
      <c r="C459" s="90">
        <v>1310</v>
      </c>
      <c r="D459" s="33">
        <v>961.58</v>
      </c>
      <c r="E459" s="33">
        <v>1387.92</v>
      </c>
      <c r="F459" s="33">
        <v>187.57</v>
      </c>
      <c r="G459" s="33" t="e">
        <v>#N/A</v>
      </c>
      <c r="H459" s="33" t="e">
        <v>#N/A</v>
      </c>
      <c r="I459" s="33" t="e">
        <v>#N/A</v>
      </c>
      <c r="J459" s="33" t="e">
        <v>#N/A</v>
      </c>
      <c r="K459" s="33">
        <v>256.52</v>
      </c>
      <c r="L459" s="33">
        <v>266.49</v>
      </c>
      <c r="M459" s="33">
        <v>75.36</v>
      </c>
      <c r="N459" s="33">
        <v>79.8</v>
      </c>
      <c r="O459" s="33">
        <v>75.19</v>
      </c>
      <c r="P459" s="33">
        <v>31.13</v>
      </c>
      <c r="Q459" s="33">
        <v>30.98</v>
      </c>
      <c r="R459" s="33">
        <v>3.194</v>
      </c>
      <c r="S459" s="33">
        <v>4.03</v>
      </c>
      <c r="T459" s="33">
        <v>5.53</v>
      </c>
      <c r="U459" s="33">
        <v>3.5449999999999999</v>
      </c>
      <c r="V459" s="33">
        <v>3.4449999999999998</v>
      </c>
      <c r="W459" s="33">
        <v>3.395</v>
      </c>
      <c r="X459" s="33">
        <v>4.2690000000000001</v>
      </c>
      <c r="Y459" s="33">
        <v>5.2169999999999996</v>
      </c>
      <c r="Z459" s="33">
        <v>11.086</v>
      </c>
      <c r="AA459" s="33">
        <v>3.45</v>
      </c>
      <c r="AB459" s="33">
        <v>3.26</v>
      </c>
      <c r="AC459" s="33">
        <v>3.0750000000000002</v>
      </c>
      <c r="AD459" s="33">
        <v>3.11</v>
      </c>
      <c r="AE459" s="33">
        <v>2.91</v>
      </c>
    </row>
    <row r="460" spans="2:31">
      <c r="B460" s="31">
        <v>44915</v>
      </c>
      <c r="C460" s="90">
        <v>1302</v>
      </c>
      <c r="D460" s="33">
        <v>950.89</v>
      </c>
      <c r="E460" s="42">
        <v>1381.29</v>
      </c>
      <c r="F460" s="33">
        <v>186.4</v>
      </c>
      <c r="G460" s="90">
        <v>65039</v>
      </c>
      <c r="H460" s="90">
        <v>148363</v>
      </c>
      <c r="I460" s="90">
        <v>44770</v>
      </c>
      <c r="J460" s="90">
        <v>1971</v>
      </c>
      <c r="K460" s="33">
        <v>277.35000000000002</v>
      </c>
      <c r="L460" s="33">
        <v>284.3</v>
      </c>
      <c r="M460" s="33">
        <v>75.790000000000006</v>
      </c>
      <c r="N460" s="33">
        <v>79.989999999999995</v>
      </c>
      <c r="O460" s="33">
        <v>76.09</v>
      </c>
      <c r="P460" s="33">
        <v>31.13</v>
      </c>
      <c r="Q460" s="33">
        <v>30.98</v>
      </c>
      <c r="R460" s="33">
        <v>3.194</v>
      </c>
      <c r="S460" s="33">
        <v>4.03</v>
      </c>
      <c r="T460" s="33">
        <v>5.49</v>
      </c>
      <c r="U460" s="33">
        <v>3.6850000000000001</v>
      </c>
      <c r="V460" s="33">
        <v>3.6179999999999999</v>
      </c>
      <c r="W460" s="33">
        <v>3.6030000000000002</v>
      </c>
      <c r="X460" s="33">
        <v>4.3179999999999996</v>
      </c>
      <c r="Y460" s="33">
        <v>5.3330000000000002</v>
      </c>
      <c r="Z460" s="33">
        <v>11.204000000000001</v>
      </c>
      <c r="AA460" s="33">
        <v>3.61</v>
      </c>
      <c r="AB460" s="33">
        <v>3.43</v>
      </c>
      <c r="AC460" s="33">
        <v>3.27</v>
      </c>
      <c r="AD460" s="33">
        <v>3.14</v>
      </c>
      <c r="AE460" s="33">
        <v>3.01</v>
      </c>
    </row>
    <row r="461" spans="2:31">
      <c r="B461" s="31">
        <v>44916</v>
      </c>
      <c r="C461" s="90">
        <v>1298</v>
      </c>
      <c r="D461" s="33">
        <v>983.74</v>
      </c>
      <c r="E461" s="42">
        <v>1379.32</v>
      </c>
      <c r="F461" s="33">
        <v>186.32</v>
      </c>
      <c r="G461" s="33" t="e">
        <v>#N/A</v>
      </c>
      <c r="H461" s="33" t="e">
        <v>#N/A</v>
      </c>
      <c r="I461" s="33" t="e">
        <v>#N/A</v>
      </c>
      <c r="J461" s="33" t="e">
        <v>#N/A</v>
      </c>
      <c r="K461" s="33">
        <v>276.60000000000002</v>
      </c>
      <c r="L461" s="33">
        <v>282.76</v>
      </c>
      <c r="M461" s="33">
        <v>76.739999999999995</v>
      </c>
      <c r="N461" s="33">
        <v>82.2</v>
      </c>
      <c r="O461" s="33">
        <v>78.290000000000006</v>
      </c>
      <c r="P461" s="33">
        <v>31.13</v>
      </c>
      <c r="Q461" s="33">
        <v>30.98</v>
      </c>
      <c r="R461" s="33">
        <v>3.2120000000000002</v>
      </c>
      <c r="S461" s="33">
        <v>4.03</v>
      </c>
      <c r="T461" s="33">
        <v>5.47</v>
      </c>
      <c r="U461" s="33">
        <v>3.6379999999999999</v>
      </c>
      <c r="V461" s="33">
        <v>3.5459999999999998</v>
      </c>
      <c r="W461" s="33">
        <v>3.5659999999999998</v>
      </c>
      <c r="X461" s="33">
        <v>4.266</v>
      </c>
      <c r="Y461" s="33">
        <v>5.2720000000000002</v>
      </c>
      <c r="Z461" s="33">
        <v>11.148</v>
      </c>
      <c r="AA461" s="33">
        <v>3.56</v>
      </c>
      <c r="AB461" s="33">
        <v>3.39</v>
      </c>
      <c r="AC461" s="33">
        <v>3.25</v>
      </c>
      <c r="AD461" s="33">
        <v>3.07</v>
      </c>
      <c r="AE461" s="33">
        <v>3</v>
      </c>
    </row>
    <row r="462" spans="2:31">
      <c r="B462" s="31">
        <v>44917</v>
      </c>
      <c r="C462" s="90">
        <v>1286</v>
      </c>
      <c r="D462" s="33">
        <v>972.45</v>
      </c>
      <c r="E462" s="90">
        <v>1364</v>
      </c>
      <c r="F462" s="33">
        <v>184</v>
      </c>
      <c r="G462" s="90">
        <v>64853</v>
      </c>
      <c r="H462" s="90">
        <v>129127</v>
      </c>
      <c r="I462" s="90">
        <v>39179</v>
      </c>
      <c r="J462" s="90">
        <v>1326</v>
      </c>
      <c r="K462" s="33">
        <v>280.97000000000003</v>
      </c>
      <c r="L462" s="33">
        <v>288.24</v>
      </c>
      <c r="M462" s="33">
        <v>78.88</v>
      </c>
      <c r="N462" s="33">
        <v>80.98</v>
      </c>
      <c r="O462" s="33">
        <v>77.489999999999995</v>
      </c>
      <c r="P462" s="33">
        <v>31.13</v>
      </c>
      <c r="Q462" s="33">
        <v>30.98</v>
      </c>
      <c r="R462" s="33">
        <v>3.2080000000000002</v>
      </c>
      <c r="S462" s="33">
        <v>4.03</v>
      </c>
      <c r="T462" s="33">
        <v>5.46</v>
      </c>
      <c r="U462" s="33">
        <v>3.5670000000000002</v>
      </c>
      <c r="V462" s="33">
        <v>3.4910000000000001</v>
      </c>
      <c r="W462" s="33">
        <v>3.4950000000000001</v>
      </c>
      <c r="X462" s="33">
        <v>4.218</v>
      </c>
      <c r="Y462" s="33">
        <v>5.1920000000000002</v>
      </c>
      <c r="Z462" s="33">
        <v>11.074</v>
      </c>
      <c r="AA462" s="33">
        <v>3.5</v>
      </c>
      <c r="AB462" s="33">
        <v>3.33</v>
      </c>
      <c r="AC462" s="33">
        <v>3.19</v>
      </c>
      <c r="AD462" s="33">
        <v>3.05</v>
      </c>
      <c r="AE462" s="33">
        <v>2.97</v>
      </c>
    </row>
    <row r="463" spans="2:31">
      <c r="B463" s="31">
        <v>44918</v>
      </c>
      <c r="C463" s="42">
        <v>1276.0999999999999</v>
      </c>
      <c r="D463" s="33">
        <v>963.68</v>
      </c>
      <c r="E463" s="42">
        <v>1352.67</v>
      </c>
      <c r="F463" s="33">
        <v>182.86</v>
      </c>
      <c r="G463" s="33" t="e">
        <v>#N/A</v>
      </c>
      <c r="H463" s="33" t="e">
        <v>#N/A</v>
      </c>
      <c r="I463" s="33" t="e">
        <v>#N/A</v>
      </c>
      <c r="J463" s="33" t="e">
        <v>#N/A</v>
      </c>
      <c r="K463" s="33">
        <v>279.42</v>
      </c>
      <c r="L463" s="33">
        <v>280.37</v>
      </c>
      <c r="M463" s="33">
        <v>78.88</v>
      </c>
      <c r="N463" s="33">
        <v>80.98</v>
      </c>
      <c r="O463" s="33">
        <v>77.489999999999995</v>
      </c>
      <c r="P463" s="33">
        <v>31.13</v>
      </c>
      <c r="Q463" s="33">
        <v>30.98</v>
      </c>
      <c r="R463" s="33">
        <v>3.2440000000000002</v>
      </c>
      <c r="S463" s="33">
        <v>4.03</v>
      </c>
      <c r="T463" s="33">
        <v>5.45</v>
      </c>
      <c r="U463" s="33">
        <v>3.6230000000000002</v>
      </c>
      <c r="V463" s="33">
        <v>3.5670000000000002</v>
      </c>
      <c r="W463" s="33">
        <v>3.552</v>
      </c>
      <c r="X463" s="33">
        <v>4.2240000000000002</v>
      </c>
      <c r="Y463" s="33">
        <v>5.2149999999999999</v>
      </c>
      <c r="Z463" s="33">
        <v>11.115</v>
      </c>
      <c r="AA463" s="33">
        <v>3.57</v>
      </c>
      <c r="AB463" s="33">
        <v>3.4</v>
      </c>
      <c r="AC463" s="33">
        <v>3.28</v>
      </c>
      <c r="AD463" s="33">
        <v>3.18</v>
      </c>
      <c r="AE463" s="33">
        <v>2.98</v>
      </c>
    </row>
    <row r="464" spans="2:31">
      <c r="B464" s="31">
        <v>44919</v>
      </c>
      <c r="C464" s="42">
        <v>1276.0999999999999</v>
      </c>
      <c r="D464" s="33">
        <v>963.68</v>
      </c>
      <c r="E464" s="42">
        <v>1352.67</v>
      </c>
      <c r="F464" s="33">
        <v>182.86</v>
      </c>
      <c r="G464" s="33" t="e">
        <v>#N/A</v>
      </c>
      <c r="H464" s="33" t="e">
        <v>#N/A</v>
      </c>
      <c r="I464" s="33" t="e">
        <v>#N/A</v>
      </c>
      <c r="J464" s="33" t="e">
        <v>#N/A</v>
      </c>
      <c r="K464" s="33">
        <v>279.42</v>
      </c>
      <c r="L464" s="33">
        <v>280.37</v>
      </c>
      <c r="M464" s="33">
        <v>78.88</v>
      </c>
      <c r="N464" s="33">
        <v>80.98</v>
      </c>
      <c r="O464" s="33">
        <v>77.489999999999995</v>
      </c>
      <c r="P464" s="33">
        <v>31.13</v>
      </c>
      <c r="Q464" s="33">
        <v>30.98</v>
      </c>
      <c r="R464" s="33">
        <v>3.2440000000000002</v>
      </c>
      <c r="S464" s="33">
        <v>4.03</v>
      </c>
      <c r="T464" s="33">
        <v>5.45</v>
      </c>
      <c r="U464" s="33">
        <v>3.6230000000000002</v>
      </c>
      <c r="V464" s="33">
        <v>3.5670000000000002</v>
      </c>
      <c r="W464" s="33">
        <v>3.552</v>
      </c>
      <c r="X464" s="33">
        <v>4.2240000000000002</v>
      </c>
      <c r="Y464" s="33">
        <v>5.2149999999999999</v>
      </c>
      <c r="Z464" s="33">
        <v>11.115</v>
      </c>
      <c r="AA464" s="33">
        <v>3.57</v>
      </c>
      <c r="AB464" s="33">
        <v>3.4</v>
      </c>
      <c r="AC464" s="33">
        <v>3.28</v>
      </c>
      <c r="AD464" s="33">
        <v>3.18</v>
      </c>
      <c r="AE464" s="33">
        <v>2.98</v>
      </c>
    </row>
    <row r="465" spans="2:31">
      <c r="B465" s="31">
        <v>44920</v>
      </c>
      <c r="C465" s="42">
        <v>1276.0999999999999</v>
      </c>
      <c r="D465" s="33">
        <v>963.68</v>
      </c>
      <c r="E465" s="42">
        <v>1352.67</v>
      </c>
      <c r="F465" s="33">
        <v>182.86</v>
      </c>
      <c r="G465" s="33" t="e">
        <v>#N/A</v>
      </c>
      <c r="H465" s="33" t="e">
        <v>#N/A</v>
      </c>
      <c r="I465" s="33" t="e">
        <v>#N/A</v>
      </c>
      <c r="J465" s="33" t="e">
        <v>#N/A</v>
      </c>
      <c r="K465" s="33">
        <v>279.42</v>
      </c>
      <c r="L465" s="33">
        <v>280.37</v>
      </c>
      <c r="M465" s="33">
        <v>78.88</v>
      </c>
      <c r="N465" s="33">
        <v>80.98</v>
      </c>
      <c r="O465" s="33">
        <v>77.489999999999995</v>
      </c>
      <c r="P465" s="33">
        <v>31.13</v>
      </c>
      <c r="Q465" s="33">
        <v>30.98</v>
      </c>
      <c r="R465" s="33">
        <v>3.2440000000000002</v>
      </c>
      <c r="S465" s="33">
        <v>4.03</v>
      </c>
      <c r="T465" s="33">
        <v>5.45</v>
      </c>
      <c r="U465" s="33">
        <v>3.6230000000000002</v>
      </c>
      <c r="V465" s="33">
        <v>3.5670000000000002</v>
      </c>
      <c r="W465" s="33">
        <v>3.552</v>
      </c>
      <c r="X465" s="33">
        <v>4.2240000000000002</v>
      </c>
      <c r="Y465" s="33">
        <v>5.2149999999999999</v>
      </c>
      <c r="Z465" s="33">
        <v>11.115</v>
      </c>
      <c r="AA465" s="33">
        <v>3.57</v>
      </c>
      <c r="AB465" s="33">
        <v>3.4</v>
      </c>
      <c r="AC465" s="33">
        <v>3.28</v>
      </c>
      <c r="AD465" s="33">
        <v>3.18</v>
      </c>
      <c r="AE465" s="33">
        <v>2.98</v>
      </c>
    </row>
    <row r="466" spans="2:31">
      <c r="B466" s="31">
        <v>44921</v>
      </c>
      <c r="C466" s="90">
        <v>1282</v>
      </c>
      <c r="D466" s="33">
        <v>965.4</v>
      </c>
      <c r="E466" s="42">
        <v>1361.82</v>
      </c>
      <c r="F466" s="33">
        <v>183.22</v>
      </c>
      <c r="G466" s="33" t="e">
        <v>#N/A</v>
      </c>
      <c r="H466" s="33" t="e">
        <v>#N/A</v>
      </c>
      <c r="I466" s="33" t="e">
        <v>#N/A</v>
      </c>
      <c r="J466" s="33" t="e">
        <v>#N/A</v>
      </c>
      <c r="K466" s="33">
        <v>269.25</v>
      </c>
      <c r="L466" s="33">
        <v>274.72000000000003</v>
      </c>
      <c r="M466" s="33">
        <v>78.11</v>
      </c>
      <c r="N466" s="33">
        <v>83.92</v>
      </c>
      <c r="O466" s="33">
        <v>79.56</v>
      </c>
      <c r="P466" s="33">
        <v>31.13</v>
      </c>
      <c r="Q466" s="33">
        <v>30.98</v>
      </c>
      <c r="R466" s="33">
        <v>3.2440000000000002</v>
      </c>
      <c r="S466" s="33">
        <v>4.03</v>
      </c>
      <c r="T466" s="33">
        <v>5.42</v>
      </c>
      <c r="U466" s="33">
        <v>3.6629999999999998</v>
      </c>
      <c r="V466" s="33">
        <v>3.6360000000000001</v>
      </c>
      <c r="W466" s="33">
        <v>3.6389999999999998</v>
      </c>
      <c r="X466" s="33">
        <v>4.2249999999999996</v>
      </c>
      <c r="Y466" s="33">
        <v>5.2350000000000003</v>
      </c>
      <c r="Z466" s="33">
        <v>11.143000000000001</v>
      </c>
      <c r="AA466" s="33">
        <v>3.66</v>
      </c>
      <c r="AB466" s="33">
        <v>3.5</v>
      </c>
      <c r="AC466" s="33">
        <v>3.4140000000000001</v>
      </c>
      <c r="AD466" s="33">
        <v>3.2</v>
      </c>
      <c r="AE466" s="33">
        <v>2.99</v>
      </c>
    </row>
    <row r="467" spans="2:31">
      <c r="B467" s="31">
        <v>44922</v>
      </c>
      <c r="C467" s="33">
        <v>1276.4000000000001</v>
      </c>
      <c r="D467" s="33">
        <v>961.04</v>
      </c>
      <c r="E467" s="42">
        <v>1357.71</v>
      </c>
      <c r="F467" s="33">
        <v>182.61</v>
      </c>
      <c r="G467" s="90">
        <v>64692</v>
      </c>
      <c r="H467" s="90">
        <v>120572</v>
      </c>
      <c r="I467" s="90">
        <v>44375</v>
      </c>
      <c r="J467" s="33">
        <v>587</v>
      </c>
      <c r="K467" s="33">
        <v>275.74</v>
      </c>
      <c r="L467" s="33">
        <v>286.87</v>
      </c>
      <c r="M467" s="33">
        <v>80.63</v>
      </c>
      <c r="N467" s="33">
        <v>84.33</v>
      </c>
      <c r="O467" s="33">
        <v>79.53</v>
      </c>
      <c r="P467" s="33">
        <v>31.13</v>
      </c>
      <c r="Q467" s="33">
        <v>30.98</v>
      </c>
      <c r="R467" s="33">
        <v>3.2519999999999998</v>
      </c>
      <c r="S467" s="33">
        <v>3.98</v>
      </c>
      <c r="T467" s="33">
        <v>5.38</v>
      </c>
      <c r="U467" s="33">
        <v>3.6619999999999999</v>
      </c>
      <c r="V467" s="33">
        <v>3.6459999999999999</v>
      </c>
      <c r="W467" s="33">
        <v>3.6110000000000002</v>
      </c>
      <c r="X467" s="33">
        <v>4.1950000000000003</v>
      </c>
      <c r="Y467" s="33">
        <v>5.2190000000000003</v>
      </c>
      <c r="Z467" s="33">
        <v>11.135</v>
      </c>
      <c r="AA467" s="33">
        <v>3.63</v>
      </c>
      <c r="AB467" s="33">
        <v>3.48</v>
      </c>
      <c r="AC467" s="33">
        <v>3.37</v>
      </c>
      <c r="AD467" s="33">
        <v>3.14</v>
      </c>
      <c r="AE467" s="33">
        <v>2.94</v>
      </c>
    </row>
    <row r="468" spans="2:31">
      <c r="B468" s="31">
        <v>44923</v>
      </c>
      <c r="C468" s="42">
        <v>1268.3</v>
      </c>
      <c r="D468" s="33">
        <v>950.18</v>
      </c>
      <c r="E468" s="42">
        <v>1348.96</v>
      </c>
      <c r="F468" s="33" t="s">
        <v>102</v>
      </c>
      <c r="G468" s="33" t="e">
        <v>#N/A</v>
      </c>
      <c r="H468" s="33" t="e">
        <v>#N/A</v>
      </c>
      <c r="I468" s="33" t="e">
        <v>#N/A</v>
      </c>
      <c r="J468" s="33" t="e">
        <v>#N/A</v>
      </c>
      <c r="K468" s="33">
        <v>276.33999999999997</v>
      </c>
      <c r="L468" s="33">
        <v>286.92</v>
      </c>
      <c r="M468" s="33">
        <v>80</v>
      </c>
      <c r="N468" s="33">
        <v>83.26</v>
      </c>
      <c r="O468" s="33">
        <v>78.959999999999994</v>
      </c>
      <c r="P468" s="33">
        <v>31.13</v>
      </c>
      <c r="Q468" s="33">
        <v>30.98</v>
      </c>
      <c r="R468" s="33">
        <v>3.1869999999999998</v>
      </c>
      <c r="S468" s="33">
        <v>3.98</v>
      </c>
      <c r="T468" s="33">
        <v>5.34</v>
      </c>
      <c r="U468" s="33">
        <v>3.6680000000000001</v>
      </c>
      <c r="V468" s="33">
        <v>3.6760000000000002</v>
      </c>
      <c r="W468" s="33">
        <v>3.673</v>
      </c>
      <c r="X468" s="33">
        <v>4.1929999999999996</v>
      </c>
      <c r="Y468" s="33">
        <v>5.2030000000000003</v>
      </c>
      <c r="Z468" s="33">
        <v>11.127000000000001</v>
      </c>
      <c r="AA468" s="33">
        <v>3.66</v>
      </c>
      <c r="AB468" s="33">
        <v>3.53</v>
      </c>
      <c r="AC468" s="33">
        <v>3.44</v>
      </c>
      <c r="AD468" s="33">
        <v>3.2</v>
      </c>
      <c r="AE468" s="33">
        <v>2.99</v>
      </c>
    </row>
    <row r="469" spans="2:31">
      <c r="B469" s="31">
        <v>44924</v>
      </c>
      <c r="C469" s="42">
        <v>1268.4000000000001</v>
      </c>
      <c r="D469" s="33">
        <v>945.19</v>
      </c>
      <c r="E469" s="42">
        <v>1347.1</v>
      </c>
      <c r="F469" s="33">
        <v>181.98</v>
      </c>
      <c r="G469" s="90">
        <v>61956</v>
      </c>
      <c r="H469" s="90">
        <v>60090</v>
      </c>
      <c r="I469" s="90">
        <v>58500</v>
      </c>
      <c r="J469" s="33">
        <v>49</v>
      </c>
      <c r="K469" s="33">
        <v>277.33999999999997</v>
      </c>
      <c r="L469" s="33">
        <v>285.94</v>
      </c>
      <c r="M469" s="33">
        <v>78.150000000000006</v>
      </c>
      <c r="N469" s="33">
        <v>82.26</v>
      </c>
      <c r="O469" s="33">
        <v>78.400000000000006</v>
      </c>
      <c r="P469" s="33">
        <v>31.13</v>
      </c>
      <c r="Q469" s="33">
        <v>30.98</v>
      </c>
      <c r="R469" s="33">
        <v>3.2120000000000002</v>
      </c>
      <c r="S469" s="33">
        <v>3.98</v>
      </c>
      <c r="T469" s="33">
        <v>5.3</v>
      </c>
      <c r="U469" s="33">
        <v>3.7189999999999999</v>
      </c>
      <c r="V469" s="33">
        <v>3.7450000000000001</v>
      </c>
      <c r="W469" s="33">
        <v>3.726</v>
      </c>
      <c r="X469" s="33">
        <v>4.181</v>
      </c>
      <c r="Y469" s="33">
        <v>5.2380000000000004</v>
      </c>
      <c r="Z469" s="33">
        <v>11.169</v>
      </c>
      <c r="AA469" s="33">
        <v>3.7</v>
      </c>
      <c r="AB469" s="33">
        <v>3.58</v>
      </c>
      <c r="AC469" s="33">
        <v>3.49</v>
      </c>
      <c r="AD469" s="33">
        <v>3.16</v>
      </c>
      <c r="AE469" s="33">
        <v>3</v>
      </c>
    </row>
    <row r="470" spans="2:31">
      <c r="B470" s="31">
        <v>44925</v>
      </c>
      <c r="C470" s="42">
        <v>1267.3</v>
      </c>
      <c r="D470" s="33">
        <v>953.18</v>
      </c>
      <c r="E470" s="42">
        <v>1351.2</v>
      </c>
      <c r="F470" s="33">
        <v>181.44</v>
      </c>
      <c r="G470" s="33" t="e">
        <v>#N/A</v>
      </c>
      <c r="H470" s="33" t="e">
        <v>#N/A</v>
      </c>
      <c r="I470" s="33" t="e">
        <v>#N/A</v>
      </c>
      <c r="J470" s="33" t="e">
        <v>#N/A</v>
      </c>
      <c r="K470" s="33">
        <v>273.82</v>
      </c>
      <c r="L470" s="33">
        <v>285.98</v>
      </c>
      <c r="M470" s="33">
        <v>78.77</v>
      </c>
      <c r="N470" s="33">
        <v>85.91</v>
      </c>
      <c r="O470" s="33">
        <v>80.260000000000005</v>
      </c>
      <c r="P470" s="33">
        <v>31.13</v>
      </c>
      <c r="Q470" s="33">
        <v>30.98</v>
      </c>
      <c r="R470" s="33">
        <v>3.38</v>
      </c>
      <c r="S470" s="33">
        <v>3.98</v>
      </c>
      <c r="T470" s="33">
        <v>5.28</v>
      </c>
      <c r="U470" s="33">
        <v>3.722</v>
      </c>
      <c r="V470" s="33">
        <v>3.7429999999999999</v>
      </c>
      <c r="W470" s="33">
        <v>3.73</v>
      </c>
      <c r="X470" s="33">
        <v>4.1740000000000004</v>
      </c>
      <c r="Y470" s="33">
        <v>5.2309999999999999</v>
      </c>
      <c r="Z470" s="33">
        <v>11.166</v>
      </c>
      <c r="AA470" s="33">
        <v>3.7</v>
      </c>
      <c r="AB470" s="33">
        <v>3.58</v>
      </c>
      <c r="AC470" s="33">
        <v>3.49</v>
      </c>
      <c r="AD470" s="33">
        <v>3.16</v>
      </c>
      <c r="AE470" s="33">
        <v>3</v>
      </c>
    </row>
    <row r="471" spans="2:31">
      <c r="B471" s="31">
        <v>44926</v>
      </c>
      <c r="C471" s="42">
        <v>1267.3</v>
      </c>
      <c r="D471" s="33">
        <v>953.18</v>
      </c>
      <c r="E471" s="42">
        <v>1351.2</v>
      </c>
      <c r="F471" s="33">
        <v>181.44</v>
      </c>
      <c r="G471" s="33" t="e">
        <v>#N/A</v>
      </c>
      <c r="H471" s="33" t="e">
        <v>#N/A</v>
      </c>
      <c r="I471" s="33" t="e">
        <v>#N/A</v>
      </c>
      <c r="J471" s="33" t="e">
        <v>#N/A</v>
      </c>
      <c r="K471" s="33">
        <v>237.64</v>
      </c>
      <c r="L471" s="33">
        <v>239.77</v>
      </c>
      <c r="M471" s="33">
        <v>78.77</v>
      </c>
      <c r="N471" s="33">
        <v>85.91</v>
      </c>
      <c r="O471" s="33">
        <v>80.260000000000005</v>
      </c>
      <c r="P471" s="33">
        <v>31.13</v>
      </c>
      <c r="Q471" s="33">
        <v>30.98</v>
      </c>
      <c r="R471" s="33">
        <v>3.38</v>
      </c>
      <c r="S471" s="33">
        <v>3.98</v>
      </c>
      <c r="T471" s="33">
        <v>5.28</v>
      </c>
      <c r="U471" s="33">
        <v>3.722</v>
      </c>
      <c r="V471" s="33">
        <v>3.7429999999999999</v>
      </c>
      <c r="W471" s="33">
        <v>3.73</v>
      </c>
      <c r="X471" s="33">
        <v>4.1740000000000004</v>
      </c>
      <c r="Y471" s="33">
        <v>5.2309999999999999</v>
      </c>
      <c r="Z471" s="33">
        <v>11.166</v>
      </c>
      <c r="AA471" s="33">
        <v>3.7</v>
      </c>
      <c r="AB471" s="33">
        <v>3.58</v>
      </c>
      <c r="AC471" s="33">
        <v>3.49</v>
      </c>
      <c r="AD471" s="33">
        <v>3.16</v>
      </c>
      <c r="AE471" s="33">
        <v>3</v>
      </c>
    </row>
    <row r="472" spans="2:31">
      <c r="B472" s="31">
        <v>44927</v>
      </c>
      <c r="C472" s="42">
        <v>1267.3</v>
      </c>
      <c r="D472" s="33">
        <v>953.18</v>
      </c>
      <c r="E472" s="42">
        <v>1351.2</v>
      </c>
      <c r="F472" s="33">
        <v>181.44</v>
      </c>
      <c r="G472" s="33" t="e">
        <v>#N/A</v>
      </c>
      <c r="H472" s="33" t="e">
        <v>#N/A</v>
      </c>
      <c r="I472" s="33" t="e">
        <v>#N/A</v>
      </c>
      <c r="J472" s="33" t="e">
        <v>#N/A</v>
      </c>
      <c r="K472" s="33">
        <v>196.76</v>
      </c>
      <c r="L472" s="33">
        <v>198.66</v>
      </c>
      <c r="M472" s="33">
        <v>78.77</v>
      </c>
      <c r="N472" s="33">
        <v>85.91</v>
      </c>
      <c r="O472" s="33">
        <v>80.260000000000005</v>
      </c>
      <c r="P472" s="33">
        <v>30.32</v>
      </c>
      <c r="Q472" s="33">
        <v>29.02</v>
      </c>
      <c r="R472" s="33">
        <v>3.38</v>
      </c>
      <c r="S472" s="33">
        <v>3.98</v>
      </c>
      <c r="T472" s="33">
        <v>5.28</v>
      </c>
      <c r="U472" s="33">
        <v>3.722</v>
      </c>
      <c r="V472" s="33">
        <v>3.7429999999999999</v>
      </c>
      <c r="W472" s="33">
        <v>3.73</v>
      </c>
      <c r="X472" s="33">
        <v>4.1740000000000004</v>
      </c>
      <c r="Y472" s="33">
        <v>5.2309999999999999</v>
      </c>
      <c r="Z472" s="33">
        <v>11.166</v>
      </c>
      <c r="AA472" s="33">
        <v>3.7</v>
      </c>
      <c r="AB472" s="33">
        <v>3.58</v>
      </c>
      <c r="AC472" s="33">
        <v>3.49</v>
      </c>
      <c r="AD472" s="33">
        <v>3.16</v>
      </c>
      <c r="AE472" s="33">
        <v>3</v>
      </c>
    </row>
    <row r="473" spans="2:31">
      <c r="B473" s="31">
        <v>44928</v>
      </c>
      <c r="C473" s="42">
        <v>1267.3</v>
      </c>
      <c r="D473" s="33">
        <v>968.55</v>
      </c>
      <c r="E473" s="42">
        <v>1355.25</v>
      </c>
      <c r="F473" s="33">
        <v>181.44</v>
      </c>
      <c r="G473" s="33" t="e">
        <v>#N/A</v>
      </c>
      <c r="H473" s="33" t="e">
        <v>#N/A</v>
      </c>
      <c r="I473" s="33" t="e">
        <v>#N/A</v>
      </c>
      <c r="J473" s="33" t="e">
        <v>#N/A</v>
      </c>
      <c r="K473" s="33">
        <v>252.34</v>
      </c>
      <c r="L473" s="33">
        <v>263.58</v>
      </c>
      <c r="M473" s="33">
        <v>78.77</v>
      </c>
      <c r="N473" s="33">
        <v>85.91</v>
      </c>
      <c r="O473" s="33">
        <v>80.260000000000005</v>
      </c>
      <c r="P473" s="33">
        <v>30.32</v>
      </c>
      <c r="Q473" s="33">
        <v>29.02</v>
      </c>
      <c r="R473" s="33">
        <v>3.38</v>
      </c>
      <c r="S473" s="33">
        <v>3.98</v>
      </c>
      <c r="T473" s="33">
        <v>5.28</v>
      </c>
      <c r="U473" s="33">
        <v>3.722</v>
      </c>
      <c r="V473" s="33">
        <v>3.7429999999999999</v>
      </c>
      <c r="W473" s="33">
        <v>3.73</v>
      </c>
      <c r="X473" s="33">
        <v>4.1740000000000004</v>
      </c>
      <c r="Y473" s="33">
        <v>5.2309999999999999</v>
      </c>
      <c r="Z473" s="33">
        <v>11.166</v>
      </c>
      <c r="AA473" s="33">
        <v>3.74</v>
      </c>
      <c r="AB473" s="33">
        <v>3.65</v>
      </c>
      <c r="AC473" s="33">
        <v>3.54</v>
      </c>
      <c r="AD473" s="33">
        <v>3.18</v>
      </c>
      <c r="AE473" s="33">
        <v>3.04</v>
      </c>
    </row>
    <row r="474" spans="2:31">
      <c r="B474" s="31">
        <v>44929</v>
      </c>
      <c r="C474" s="42">
        <v>1268.9000000000001</v>
      </c>
      <c r="D474" s="33">
        <v>971.93</v>
      </c>
      <c r="E474" s="42">
        <v>1355.31</v>
      </c>
      <c r="F474" s="33">
        <v>183.2</v>
      </c>
      <c r="G474" s="90">
        <v>57882</v>
      </c>
      <c r="H474" s="90">
        <v>32769</v>
      </c>
      <c r="I474" s="90">
        <v>45508</v>
      </c>
      <c r="J474" s="33">
        <v>256</v>
      </c>
      <c r="K474" s="33">
        <v>257.58</v>
      </c>
      <c r="L474" s="33">
        <v>258.86</v>
      </c>
      <c r="M474" s="33">
        <v>82.07</v>
      </c>
      <c r="N474" s="33">
        <v>82.1</v>
      </c>
      <c r="O474" s="33">
        <v>76.930000000000007</v>
      </c>
      <c r="P474" s="33">
        <v>30.32</v>
      </c>
      <c r="Q474" s="33">
        <v>29.02</v>
      </c>
      <c r="R474" s="33">
        <v>3.2909999999999999</v>
      </c>
      <c r="S474" s="33">
        <v>3.98</v>
      </c>
      <c r="T474" s="33">
        <v>5.25</v>
      </c>
      <c r="U474" s="33">
        <v>3.782</v>
      </c>
      <c r="V474" s="33">
        <v>3.8090000000000002</v>
      </c>
      <c r="W474" s="33">
        <v>3.8109999999999999</v>
      </c>
      <c r="X474" s="33">
        <v>4.1589999999999998</v>
      </c>
      <c r="Y474" s="33">
        <v>5.2619999999999996</v>
      </c>
      <c r="Z474" s="33">
        <v>11.201000000000001</v>
      </c>
      <c r="AA474" s="33">
        <v>3.61</v>
      </c>
      <c r="AB474" s="33">
        <v>3.53</v>
      </c>
      <c r="AC474" s="33">
        <v>3.42</v>
      </c>
      <c r="AD474" s="33">
        <v>3.12</v>
      </c>
      <c r="AE474" s="33">
        <v>3.02</v>
      </c>
    </row>
    <row r="475" spans="2:31">
      <c r="B475" s="31">
        <v>44930</v>
      </c>
      <c r="C475" s="42">
        <v>1272.0999999999999</v>
      </c>
      <c r="D475" s="33">
        <v>970.77</v>
      </c>
      <c r="E475" s="42">
        <v>1342.45</v>
      </c>
      <c r="F475" s="33">
        <v>184.01</v>
      </c>
      <c r="G475" s="33" t="e">
        <v>#N/A</v>
      </c>
      <c r="H475" s="33" t="e">
        <v>#N/A</v>
      </c>
      <c r="I475" s="33" t="e">
        <v>#N/A</v>
      </c>
      <c r="J475" s="33" t="e">
        <v>#N/A</v>
      </c>
      <c r="K475" s="33">
        <v>262.17</v>
      </c>
      <c r="L475" s="33">
        <v>267.48</v>
      </c>
      <c r="M475" s="33">
        <v>77.099999999999994</v>
      </c>
      <c r="N475" s="33">
        <v>77.84</v>
      </c>
      <c r="O475" s="33">
        <v>72.84</v>
      </c>
      <c r="P475" s="33">
        <v>30.32</v>
      </c>
      <c r="Q475" s="33">
        <v>29.02</v>
      </c>
      <c r="R475" s="33">
        <v>3.1190000000000002</v>
      </c>
      <c r="S475" s="33">
        <v>3.96</v>
      </c>
      <c r="T475" s="33">
        <v>5.22</v>
      </c>
      <c r="U475" s="33">
        <v>3.661</v>
      </c>
      <c r="V475" s="33">
        <v>3.6739999999999999</v>
      </c>
      <c r="W475" s="33">
        <v>3.661</v>
      </c>
      <c r="X475" s="33">
        <v>4.0650000000000004</v>
      </c>
      <c r="Y475" s="33">
        <v>5.1310000000000002</v>
      </c>
      <c r="Z475" s="33">
        <v>11.087999999999999</v>
      </c>
      <c r="AA475" s="33">
        <v>3.56</v>
      </c>
      <c r="AB475" s="33">
        <v>3.47</v>
      </c>
      <c r="AC475" s="33">
        <v>3.35</v>
      </c>
      <c r="AD475" s="33">
        <v>3.12</v>
      </c>
      <c r="AE475" s="33">
        <v>3.04</v>
      </c>
    </row>
    <row r="476" spans="2:31">
      <c r="B476" s="31">
        <v>44931</v>
      </c>
      <c r="C476" s="42">
        <v>1274.7</v>
      </c>
      <c r="D476" s="33">
        <v>962.62</v>
      </c>
      <c r="E476" s="42">
        <v>1351.95</v>
      </c>
      <c r="F476" s="33">
        <v>184.86</v>
      </c>
      <c r="G476" s="90">
        <v>59028</v>
      </c>
      <c r="H476" s="90">
        <v>35835</v>
      </c>
      <c r="I476" s="90">
        <v>43513</v>
      </c>
      <c r="J476" s="90">
        <v>2109</v>
      </c>
      <c r="K476" s="33">
        <v>261.74</v>
      </c>
      <c r="L476" s="33">
        <v>268.52999999999997</v>
      </c>
      <c r="M476" s="33">
        <v>75.19</v>
      </c>
      <c r="N476" s="33">
        <v>78.69</v>
      </c>
      <c r="O476" s="33">
        <v>73.67</v>
      </c>
      <c r="P476" s="33">
        <v>30.32</v>
      </c>
      <c r="Q476" s="33">
        <v>29.02</v>
      </c>
      <c r="R476" s="33">
        <v>3.0750000000000002</v>
      </c>
      <c r="S476" s="33">
        <v>3.96</v>
      </c>
      <c r="T476" s="33">
        <v>5.12</v>
      </c>
      <c r="U476" s="33">
        <v>3.6440000000000001</v>
      </c>
      <c r="V476" s="33">
        <v>3.6070000000000002</v>
      </c>
      <c r="W476" s="33">
        <v>3.5710000000000002</v>
      </c>
      <c r="X476" s="33">
        <v>3.9540000000000002</v>
      </c>
      <c r="Y476" s="33">
        <v>5.0599999999999996</v>
      </c>
      <c r="Z476" s="33">
        <v>11.036</v>
      </c>
      <c r="AA476" s="33">
        <v>3.55</v>
      </c>
      <c r="AB476" s="33">
        <v>3.42</v>
      </c>
      <c r="AC476" s="33">
        <v>3.27</v>
      </c>
      <c r="AD476" s="33">
        <v>3.2</v>
      </c>
      <c r="AE476" s="33">
        <v>3.1</v>
      </c>
    </row>
    <row r="477" spans="2:31">
      <c r="B477" s="31">
        <v>44932</v>
      </c>
      <c r="C477" s="42">
        <v>1270.3</v>
      </c>
      <c r="D477" s="33">
        <v>952.14</v>
      </c>
      <c r="E477" s="42">
        <v>1336.74</v>
      </c>
      <c r="F477" s="33">
        <v>184.48</v>
      </c>
      <c r="G477" s="33" t="e">
        <v>#N/A</v>
      </c>
      <c r="H477" s="33" t="e">
        <v>#N/A</v>
      </c>
      <c r="I477" s="33" t="e">
        <v>#N/A</v>
      </c>
      <c r="J477" s="33" t="e">
        <v>#N/A</v>
      </c>
      <c r="K477" s="33">
        <v>265.64999999999998</v>
      </c>
      <c r="L477" s="33">
        <v>268.56</v>
      </c>
      <c r="M477" s="33">
        <v>75.2</v>
      </c>
      <c r="N477" s="33">
        <v>78.569999999999993</v>
      </c>
      <c r="O477" s="33">
        <v>73.77</v>
      </c>
      <c r="P477" s="33">
        <v>30.32</v>
      </c>
      <c r="Q477" s="33">
        <v>29.02</v>
      </c>
      <c r="R477" s="33">
        <v>3.1179999999999999</v>
      </c>
      <c r="S477" s="33">
        <v>3.92</v>
      </c>
      <c r="T477" s="33">
        <v>5.07</v>
      </c>
      <c r="U477" s="33">
        <v>3.681</v>
      </c>
      <c r="V477" s="33">
        <v>3.6240000000000001</v>
      </c>
      <c r="W477" s="33">
        <v>3.573</v>
      </c>
      <c r="X477" s="33">
        <v>3.903</v>
      </c>
      <c r="Y477" s="33">
        <v>5.0620000000000003</v>
      </c>
      <c r="Z477" s="33">
        <v>11.051</v>
      </c>
      <c r="AA477" s="33">
        <v>3.58</v>
      </c>
      <c r="AB477" s="33">
        <v>3.44</v>
      </c>
      <c r="AC477" s="33">
        <v>3.28</v>
      </c>
      <c r="AD477" s="33">
        <v>3.22</v>
      </c>
      <c r="AE477" s="33">
        <v>3.13</v>
      </c>
    </row>
    <row r="478" spans="2:31">
      <c r="B478" s="31">
        <v>44933</v>
      </c>
      <c r="C478" s="42">
        <v>1270.3</v>
      </c>
      <c r="D478" s="33">
        <v>952.14</v>
      </c>
      <c r="E478" s="42">
        <v>1336.74</v>
      </c>
      <c r="F478" s="33">
        <v>184.48</v>
      </c>
      <c r="G478" s="33" t="e">
        <v>#N/A</v>
      </c>
      <c r="H478" s="33" t="e">
        <v>#N/A</v>
      </c>
      <c r="I478" s="33" t="e">
        <v>#N/A</v>
      </c>
      <c r="J478" s="33" t="e">
        <v>#N/A</v>
      </c>
      <c r="K478" s="33">
        <v>251.04</v>
      </c>
      <c r="L478" s="33">
        <v>251.18</v>
      </c>
      <c r="M478" s="33">
        <v>75.2</v>
      </c>
      <c r="N478" s="33">
        <v>78.569999999999993</v>
      </c>
      <c r="O478" s="33">
        <v>73.77</v>
      </c>
      <c r="P478" s="33">
        <v>30.32</v>
      </c>
      <c r="Q478" s="33">
        <v>29.02</v>
      </c>
      <c r="R478" s="33">
        <v>3.1179999999999999</v>
      </c>
      <c r="S478" s="33">
        <v>3.92</v>
      </c>
      <c r="T478" s="33">
        <v>5.07</v>
      </c>
      <c r="U478" s="33">
        <v>3.681</v>
      </c>
      <c r="V478" s="33">
        <v>3.6240000000000001</v>
      </c>
      <c r="W478" s="33">
        <v>3.573</v>
      </c>
      <c r="X478" s="33">
        <v>3.903</v>
      </c>
      <c r="Y478" s="33">
        <v>5.0620000000000003</v>
      </c>
      <c r="Z478" s="33">
        <v>11.051</v>
      </c>
      <c r="AA478" s="33">
        <v>3.58</v>
      </c>
      <c r="AB478" s="33">
        <v>3.44</v>
      </c>
      <c r="AC478" s="33">
        <v>3.28</v>
      </c>
      <c r="AD478" s="33">
        <v>3.22</v>
      </c>
      <c r="AE478" s="33">
        <v>3.13</v>
      </c>
    </row>
    <row r="479" spans="2:31">
      <c r="B479" s="31">
        <v>44934</v>
      </c>
      <c r="C479" s="42">
        <v>1270.3</v>
      </c>
      <c r="D479" s="33">
        <v>952.14</v>
      </c>
      <c r="E479" s="42">
        <v>1336.74</v>
      </c>
      <c r="F479" s="33">
        <v>184.48</v>
      </c>
      <c r="G479" s="33" t="e">
        <v>#N/A</v>
      </c>
      <c r="H479" s="33" t="e">
        <v>#N/A</v>
      </c>
      <c r="I479" s="33" t="e">
        <v>#N/A</v>
      </c>
      <c r="J479" s="33" t="e">
        <v>#N/A</v>
      </c>
      <c r="K479" s="33">
        <v>240.49</v>
      </c>
      <c r="L479" s="33">
        <v>249.5</v>
      </c>
      <c r="M479" s="33">
        <v>75.2</v>
      </c>
      <c r="N479" s="33">
        <v>78.569999999999993</v>
      </c>
      <c r="O479" s="33">
        <v>73.77</v>
      </c>
      <c r="P479" s="33">
        <v>30.32</v>
      </c>
      <c r="Q479" s="33">
        <v>29.02</v>
      </c>
      <c r="R479" s="33">
        <v>3.1179999999999999</v>
      </c>
      <c r="S479" s="33">
        <v>3.92</v>
      </c>
      <c r="T479" s="33">
        <v>5.07</v>
      </c>
      <c r="U479" s="33">
        <v>3.681</v>
      </c>
      <c r="V479" s="33">
        <v>3.6240000000000001</v>
      </c>
      <c r="W479" s="33">
        <v>3.573</v>
      </c>
      <c r="X479" s="33">
        <v>3.903</v>
      </c>
      <c r="Y479" s="33">
        <v>5.0620000000000003</v>
      </c>
      <c r="Z479" s="33">
        <v>11.051</v>
      </c>
      <c r="AA479" s="33">
        <v>3.58</v>
      </c>
      <c r="AB479" s="33">
        <v>3.44</v>
      </c>
      <c r="AC479" s="33">
        <v>3.28</v>
      </c>
      <c r="AD479" s="33">
        <v>3.22</v>
      </c>
      <c r="AE479" s="33">
        <v>3.13</v>
      </c>
    </row>
    <row r="480" spans="2:31">
      <c r="B480" s="31">
        <v>44935</v>
      </c>
      <c r="C480" s="42">
        <v>1267.2</v>
      </c>
      <c r="D480" s="33">
        <v>958.55</v>
      </c>
      <c r="E480" s="42">
        <v>1348.81</v>
      </c>
      <c r="F480" s="33">
        <v>184.56</v>
      </c>
      <c r="G480" s="33" t="e">
        <v>#N/A</v>
      </c>
      <c r="H480" s="33" t="e">
        <v>#N/A</v>
      </c>
      <c r="I480" s="33" t="e">
        <v>#N/A</v>
      </c>
      <c r="J480" s="33" t="e">
        <v>#N/A</v>
      </c>
      <c r="K480" s="33">
        <v>252.63</v>
      </c>
      <c r="L480" s="33">
        <v>249.63</v>
      </c>
      <c r="M480" s="33">
        <v>77.09</v>
      </c>
      <c r="N480" s="33">
        <v>79.650000000000006</v>
      </c>
      <c r="O480" s="33">
        <v>74.63</v>
      </c>
      <c r="P480" s="33">
        <v>30.32</v>
      </c>
      <c r="Q480" s="33">
        <v>29.02</v>
      </c>
      <c r="R480" s="33">
        <v>3.1320000000000001</v>
      </c>
      <c r="S480" s="33">
        <v>3.92</v>
      </c>
      <c r="T480" s="33">
        <v>5.03</v>
      </c>
      <c r="U480" s="33">
        <v>3.577</v>
      </c>
      <c r="V480" s="33">
        <v>3.4940000000000002</v>
      </c>
      <c r="W480" s="33">
        <v>3.4769999999999999</v>
      </c>
      <c r="X480" s="33">
        <v>3.8359999999999999</v>
      </c>
      <c r="Y480" s="33">
        <v>4.93</v>
      </c>
      <c r="Z480" s="33">
        <v>10.94</v>
      </c>
      <c r="AA480" s="33">
        <v>3.44</v>
      </c>
      <c r="AB480" s="33">
        <v>3.3</v>
      </c>
      <c r="AC480" s="33">
        <v>3.18</v>
      </c>
      <c r="AD480" s="33">
        <v>3.18</v>
      </c>
      <c r="AE480" s="33">
        <v>3.09</v>
      </c>
    </row>
    <row r="481" spans="2:31">
      <c r="B481" s="31">
        <v>44936</v>
      </c>
      <c r="C481" s="42">
        <v>1246.8</v>
      </c>
      <c r="D481" s="33">
        <v>945.94</v>
      </c>
      <c r="E481" s="42">
        <v>1338.75</v>
      </c>
      <c r="F481" s="33">
        <v>183.24</v>
      </c>
      <c r="G481" s="90">
        <v>61465</v>
      </c>
      <c r="H481" s="90">
        <v>89912</v>
      </c>
      <c r="I481" s="90">
        <v>36418</v>
      </c>
      <c r="J481" s="33">
        <v>825</v>
      </c>
      <c r="K481" s="33">
        <v>253.96</v>
      </c>
      <c r="L481" s="33">
        <v>254.54</v>
      </c>
      <c r="M481" s="33">
        <v>76.040000000000006</v>
      </c>
      <c r="N481" s="33">
        <v>80.099999999999994</v>
      </c>
      <c r="O481" s="33">
        <v>75.12</v>
      </c>
      <c r="P481" s="33">
        <v>30.32</v>
      </c>
      <c r="Q481" s="33">
        <v>29.02</v>
      </c>
      <c r="R481" s="33">
        <v>3.1659999999999999</v>
      </c>
      <c r="S481" s="33">
        <v>3.9</v>
      </c>
      <c r="T481" s="33">
        <v>5</v>
      </c>
      <c r="U481" s="33">
        <v>3.556</v>
      </c>
      <c r="V481" s="33">
        <v>3.4849999999999999</v>
      </c>
      <c r="W481" s="33">
        <v>3.4620000000000002</v>
      </c>
      <c r="X481" s="33">
        <v>3.83</v>
      </c>
      <c r="Y481" s="33">
        <v>4.8869999999999996</v>
      </c>
      <c r="Z481" s="33">
        <v>10.913</v>
      </c>
      <c r="AA481" s="33">
        <v>3.44</v>
      </c>
      <c r="AB481" s="33">
        <v>3.3</v>
      </c>
      <c r="AC481" s="33">
        <v>3.17</v>
      </c>
      <c r="AD481" s="33">
        <v>3.18</v>
      </c>
      <c r="AE481" s="33">
        <v>3.13</v>
      </c>
    </row>
    <row r="482" spans="2:31">
      <c r="B482" s="31">
        <v>44937</v>
      </c>
      <c r="C482" s="42">
        <v>1240.8</v>
      </c>
      <c r="D482" s="33">
        <v>938.72</v>
      </c>
      <c r="E482" s="42">
        <v>1332.12</v>
      </c>
      <c r="F482" s="33">
        <v>182.9</v>
      </c>
      <c r="G482" s="33" t="e">
        <v>#N/A</v>
      </c>
      <c r="H482" s="33" t="e">
        <v>#N/A</v>
      </c>
      <c r="I482" s="33" t="e">
        <v>#N/A</v>
      </c>
      <c r="J482" s="33" t="e">
        <v>#N/A</v>
      </c>
      <c r="K482" s="33">
        <v>250.18</v>
      </c>
      <c r="L482" s="33">
        <v>266.36</v>
      </c>
      <c r="M482" s="33">
        <v>76.84</v>
      </c>
      <c r="N482" s="33">
        <v>82.67</v>
      </c>
      <c r="O482" s="33">
        <v>77.41</v>
      </c>
      <c r="P482" s="33">
        <v>30.32</v>
      </c>
      <c r="Q482" s="33">
        <v>29.02</v>
      </c>
      <c r="R482" s="33">
        <v>3.2320000000000002</v>
      </c>
      <c r="S482" s="33">
        <v>3.88</v>
      </c>
      <c r="T482" s="33">
        <v>4.96</v>
      </c>
      <c r="U482" s="33">
        <v>3.472</v>
      </c>
      <c r="V482" s="33">
        <v>3.4009999999999998</v>
      </c>
      <c r="W482" s="33">
        <v>3.4169999999999998</v>
      </c>
      <c r="X482" s="33">
        <v>3.786</v>
      </c>
      <c r="Y482" s="33">
        <v>4.7839999999999998</v>
      </c>
      <c r="Z482" s="33">
        <v>10.826000000000001</v>
      </c>
      <c r="AA482" s="33">
        <v>3.33</v>
      </c>
      <c r="AB482" s="33">
        <v>3.2</v>
      </c>
      <c r="AC482" s="33">
        <v>3.1</v>
      </c>
      <c r="AD482" s="33">
        <v>3.15</v>
      </c>
      <c r="AE482" s="33">
        <v>2.96</v>
      </c>
    </row>
    <row r="483" spans="2:31">
      <c r="B483" s="31">
        <v>44938</v>
      </c>
      <c r="C483" s="42">
        <v>1245.3</v>
      </c>
      <c r="D483" s="33">
        <v>942.09</v>
      </c>
      <c r="E483" s="42">
        <v>1340.44</v>
      </c>
      <c r="F483" s="33">
        <v>183.81</v>
      </c>
      <c r="G483" s="90">
        <v>61908</v>
      </c>
      <c r="H483" s="90">
        <v>50625</v>
      </c>
      <c r="I483" s="90">
        <v>48746</v>
      </c>
      <c r="J483" s="33">
        <v>455</v>
      </c>
      <c r="K483" s="33">
        <v>246.01</v>
      </c>
      <c r="L483" s="33">
        <v>259.57</v>
      </c>
      <c r="M483" s="33">
        <v>79.53</v>
      </c>
      <c r="N483" s="33">
        <v>84.03</v>
      </c>
      <c r="O483" s="33">
        <v>78.39</v>
      </c>
      <c r="P483" s="33">
        <v>30.32</v>
      </c>
      <c r="Q483" s="33">
        <v>29.02</v>
      </c>
      <c r="R483" s="33">
        <v>3.2989999999999999</v>
      </c>
      <c r="S483" s="33">
        <v>3.87</v>
      </c>
      <c r="T483" s="33">
        <v>4.93</v>
      </c>
      <c r="U483" s="33">
        <v>3.4660000000000002</v>
      </c>
      <c r="V483" s="33">
        <v>3.403</v>
      </c>
      <c r="W483" s="33">
        <v>3.4119999999999999</v>
      </c>
      <c r="X483" s="33">
        <v>3.7829999999999999</v>
      </c>
      <c r="Y483" s="33">
        <v>4.7300000000000004</v>
      </c>
      <c r="Z483" s="33">
        <v>10.8</v>
      </c>
      <c r="AA483" s="33">
        <v>3.35</v>
      </c>
      <c r="AB483" s="33">
        <v>3.2</v>
      </c>
      <c r="AC483" s="33">
        <v>3.13</v>
      </c>
      <c r="AD483" s="33">
        <v>3.15</v>
      </c>
      <c r="AE483" s="33">
        <v>2.95</v>
      </c>
    </row>
    <row r="484" spans="2:31">
      <c r="B484" s="31">
        <v>44939</v>
      </c>
      <c r="C484" s="42">
        <v>1244.5999999999999</v>
      </c>
      <c r="D484" s="33">
        <v>962.46</v>
      </c>
      <c r="E484" s="42">
        <v>1350.45</v>
      </c>
      <c r="F484" s="33">
        <v>183.83</v>
      </c>
      <c r="G484" s="33" t="e">
        <v>#N/A</v>
      </c>
      <c r="H484" s="33" t="e">
        <v>#N/A</v>
      </c>
      <c r="I484" s="33" t="e">
        <v>#N/A</v>
      </c>
      <c r="J484" s="33" t="e">
        <v>#N/A</v>
      </c>
      <c r="K484" s="33">
        <v>247.82</v>
      </c>
      <c r="L484" s="33">
        <v>264.02999999999997</v>
      </c>
      <c r="M484" s="33">
        <v>81.069999999999993</v>
      </c>
      <c r="N484" s="33">
        <v>85.28</v>
      </c>
      <c r="O484" s="33">
        <v>79.86</v>
      </c>
      <c r="P484" s="33">
        <v>30.32</v>
      </c>
      <c r="Q484" s="33">
        <v>29.02</v>
      </c>
      <c r="R484" s="33">
        <v>3.427</v>
      </c>
      <c r="S484" s="33">
        <v>3.88</v>
      </c>
      <c r="T484" s="33">
        <v>4.96</v>
      </c>
      <c r="U484" s="33">
        <v>3.3690000000000002</v>
      </c>
      <c r="V484" s="33">
        <v>3.2749999999999999</v>
      </c>
      <c r="W484" s="33">
        <v>3.3</v>
      </c>
      <c r="X484" s="33">
        <v>3.718</v>
      </c>
      <c r="Y484" s="33">
        <v>4.62</v>
      </c>
      <c r="Z484" s="33">
        <v>10.705</v>
      </c>
      <c r="AA484" s="33">
        <v>3.23</v>
      </c>
      <c r="AB484" s="33">
        <v>3.06</v>
      </c>
      <c r="AC484" s="33">
        <v>3</v>
      </c>
      <c r="AD484" s="33">
        <v>3.13</v>
      </c>
      <c r="AE484" s="33">
        <v>2.81</v>
      </c>
    </row>
    <row r="485" spans="2:31">
      <c r="B485" s="31">
        <v>44940</v>
      </c>
      <c r="C485" s="42">
        <v>1244.5999999999999</v>
      </c>
      <c r="D485" s="33">
        <v>962.46</v>
      </c>
      <c r="E485" s="42">
        <v>1350.45</v>
      </c>
      <c r="F485" s="33">
        <v>183.83</v>
      </c>
      <c r="G485" s="33" t="e">
        <v>#N/A</v>
      </c>
      <c r="H485" s="33" t="e">
        <v>#N/A</v>
      </c>
      <c r="I485" s="33" t="e">
        <v>#N/A</v>
      </c>
      <c r="J485" s="33" t="e">
        <v>#N/A</v>
      </c>
      <c r="K485" s="33">
        <v>224.45</v>
      </c>
      <c r="L485" s="33">
        <v>224.19</v>
      </c>
      <c r="M485" s="33">
        <v>81.069999999999993</v>
      </c>
      <c r="N485" s="33">
        <v>85.28</v>
      </c>
      <c r="O485" s="33">
        <v>79.86</v>
      </c>
      <c r="P485" s="33">
        <v>30.32</v>
      </c>
      <c r="Q485" s="33">
        <v>29.02</v>
      </c>
      <c r="R485" s="33">
        <v>3.427</v>
      </c>
      <c r="S485" s="33">
        <v>3.88</v>
      </c>
      <c r="T485" s="33">
        <v>4.96</v>
      </c>
      <c r="U485" s="33">
        <v>3.3690000000000002</v>
      </c>
      <c r="V485" s="33">
        <v>3.2749999999999999</v>
      </c>
      <c r="W485" s="33">
        <v>3.3</v>
      </c>
      <c r="X485" s="33">
        <v>3.718</v>
      </c>
      <c r="Y485" s="33">
        <v>4.62</v>
      </c>
      <c r="Z485" s="33">
        <v>10.705</v>
      </c>
      <c r="AA485" s="33">
        <v>3.23</v>
      </c>
      <c r="AB485" s="33">
        <v>3.06</v>
      </c>
      <c r="AC485" s="33">
        <v>3</v>
      </c>
      <c r="AD485" s="33">
        <v>3.13</v>
      </c>
      <c r="AE485" s="33">
        <v>2.81</v>
      </c>
    </row>
    <row r="486" spans="2:31">
      <c r="B486" s="31">
        <v>44941</v>
      </c>
      <c r="C486" s="42">
        <v>1244.5999999999999</v>
      </c>
      <c r="D486" s="33">
        <v>962.46</v>
      </c>
      <c r="E486" s="42">
        <v>1350.45</v>
      </c>
      <c r="F486" s="33">
        <v>183.83</v>
      </c>
      <c r="G486" s="33" t="e">
        <v>#N/A</v>
      </c>
      <c r="H486" s="33" t="e">
        <v>#N/A</v>
      </c>
      <c r="I486" s="33" t="e">
        <v>#N/A</v>
      </c>
      <c r="J486" s="33" t="e">
        <v>#N/A</v>
      </c>
      <c r="K486" s="33">
        <v>238.81</v>
      </c>
      <c r="L486" s="33">
        <v>239.21</v>
      </c>
      <c r="M486" s="33">
        <v>81.069999999999993</v>
      </c>
      <c r="N486" s="33">
        <v>85.28</v>
      </c>
      <c r="O486" s="33">
        <v>79.86</v>
      </c>
      <c r="P486" s="33">
        <v>30.32</v>
      </c>
      <c r="Q486" s="33">
        <v>29.02</v>
      </c>
      <c r="R486" s="33">
        <v>3.427</v>
      </c>
      <c r="S486" s="33">
        <v>3.88</v>
      </c>
      <c r="T486" s="33">
        <v>4.96</v>
      </c>
      <c r="U486" s="33">
        <v>3.3690000000000002</v>
      </c>
      <c r="V486" s="33">
        <v>3.2749999999999999</v>
      </c>
      <c r="W486" s="33">
        <v>3.3</v>
      </c>
      <c r="X486" s="33">
        <v>3.718</v>
      </c>
      <c r="Y486" s="33">
        <v>4.62</v>
      </c>
      <c r="Z486" s="33">
        <v>10.705</v>
      </c>
      <c r="AA486" s="33">
        <v>3.23</v>
      </c>
      <c r="AB486" s="33">
        <v>3.06</v>
      </c>
      <c r="AC486" s="33">
        <v>3</v>
      </c>
      <c r="AD486" s="33">
        <v>3.13</v>
      </c>
      <c r="AE486" s="33">
        <v>2.81</v>
      </c>
    </row>
    <row r="487" spans="2:31">
      <c r="B487" s="31">
        <v>44942</v>
      </c>
      <c r="C487" s="42">
        <v>1240.5999999999999</v>
      </c>
      <c r="D487" s="33">
        <v>969.86</v>
      </c>
      <c r="E487" s="42">
        <v>1343.45</v>
      </c>
      <c r="F487" s="33">
        <v>184.45</v>
      </c>
      <c r="G487" s="33" t="e">
        <v>#N/A</v>
      </c>
      <c r="H487" s="33" t="e">
        <v>#N/A</v>
      </c>
      <c r="I487" s="33" t="e">
        <v>#N/A</v>
      </c>
      <c r="J487" s="33" t="e">
        <v>#N/A</v>
      </c>
      <c r="K487" s="33">
        <v>233.99</v>
      </c>
      <c r="L487" s="33">
        <v>248.82</v>
      </c>
      <c r="M487" s="33">
        <v>81.790000000000006</v>
      </c>
      <c r="N487" s="33">
        <v>84.46</v>
      </c>
      <c r="O487" s="33">
        <v>79.86</v>
      </c>
      <c r="P487" s="33">
        <v>30.32</v>
      </c>
      <c r="Q487" s="33">
        <v>29.02</v>
      </c>
      <c r="R487" s="33">
        <v>3.3940000000000001</v>
      </c>
      <c r="S487" s="33">
        <v>3.79</v>
      </c>
      <c r="T487" s="33">
        <v>4.92</v>
      </c>
      <c r="U487" s="33">
        <v>3.4540000000000002</v>
      </c>
      <c r="V487" s="33">
        <v>3.3650000000000002</v>
      </c>
      <c r="W487" s="33">
        <v>3.383</v>
      </c>
      <c r="X487" s="33">
        <v>3.746</v>
      </c>
      <c r="Y487" s="33">
        <v>4.6609999999999996</v>
      </c>
      <c r="Z487" s="33">
        <v>10.763</v>
      </c>
      <c r="AA487" s="33">
        <v>3.29</v>
      </c>
      <c r="AB487" s="33">
        <v>3.15</v>
      </c>
      <c r="AC487" s="33">
        <v>3.09</v>
      </c>
      <c r="AD487" s="33">
        <v>3.13</v>
      </c>
      <c r="AE487" s="33">
        <v>2.82</v>
      </c>
    </row>
    <row r="488" spans="2:31">
      <c r="B488" s="31">
        <v>44943</v>
      </c>
      <c r="C488" s="42">
        <v>1234</v>
      </c>
      <c r="D488" s="33">
        <v>961.92</v>
      </c>
      <c r="E488" s="42">
        <v>1336.18</v>
      </c>
      <c r="F488" s="33">
        <v>183.87</v>
      </c>
      <c r="G488" s="90">
        <v>62006</v>
      </c>
      <c r="H488" s="90">
        <v>99184</v>
      </c>
      <c r="I488" s="90">
        <v>48395</v>
      </c>
      <c r="J488" s="33">
        <v>295</v>
      </c>
      <c r="K488" s="33">
        <v>251.91</v>
      </c>
      <c r="L488" s="33">
        <v>265.25</v>
      </c>
      <c r="M488" s="33">
        <v>82.54</v>
      </c>
      <c r="N488" s="33">
        <v>85.92</v>
      </c>
      <c r="O488" s="33">
        <v>80.180000000000007</v>
      </c>
      <c r="P488" s="33">
        <v>30.32</v>
      </c>
      <c r="Q488" s="33">
        <v>29.02</v>
      </c>
      <c r="R488" s="33">
        <v>3.3690000000000002</v>
      </c>
      <c r="S488" s="33">
        <v>3.74</v>
      </c>
      <c r="T488" s="33">
        <v>4.8899999999999997</v>
      </c>
      <c r="U488" s="33">
        <v>3.484</v>
      </c>
      <c r="V488" s="33">
        <v>3.4460000000000002</v>
      </c>
      <c r="W488" s="33">
        <v>3.444</v>
      </c>
      <c r="X488" s="33">
        <v>3.7429999999999999</v>
      </c>
      <c r="Y488" s="33">
        <v>4.6769999999999996</v>
      </c>
      <c r="Z488" s="33">
        <v>10.789</v>
      </c>
      <c r="AA488" s="33">
        <v>3.34</v>
      </c>
      <c r="AB488" s="33">
        <v>3.23</v>
      </c>
      <c r="AC488" s="33">
        <v>3.19</v>
      </c>
      <c r="AD488" s="33">
        <v>3.12</v>
      </c>
      <c r="AE488" s="33">
        <v>2.92</v>
      </c>
    </row>
    <row r="489" spans="2:31">
      <c r="B489" s="31">
        <v>44944</v>
      </c>
      <c r="C489" s="42">
        <v>1238.5</v>
      </c>
      <c r="D489" s="33">
        <v>965.69</v>
      </c>
      <c r="E489" s="42">
        <v>1336.47</v>
      </c>
      <c r="F489" s="33">
        <v>182.95</v>
      </c>
      <c r="G489" s="33" t="e">
        <v>#N/A</v>
      </c>
      <c r="H489" s="33" t="e">
        <v>#N/A</v>
      </c>
      <c r="I489" s="33" t="e">
        <v>#N/A</v>
      </c>
      <c r="J489" s="33" t="e">
        <v>#N/A</v>
      </c>
      <c r="K489" s="33">
        <v>255.78</v>
      </c>
      <c r="L489" s="33">
        <v>266.54000000000002</v>
      </c>
      <c r="M489" s="33">
        <v>83.7</v>
      </c>
      <c r="N489" s="33">
        <v>84.98</v>
      </c>
      <c r="O489" s="33">
        <v>83.95</v>
      </c>
      <c r="P489" s="33">
        <v>30.32</v>
      </c>
      <c r="Q489" s="33">
        <v>29.02</v>
      </c>
      <c r="R489" s="33">
        <v>3.3650000000000002</v>
      </c>
      <c r="S489" s="33">
        <v>3.7</v>
      </c>
      <c r="T489" s="33">
        <v>4.8600000000000003</v>
      </c>
      <c r="U489" s="33">
        <v>3.39</v>
      </c>
      <c r="V489" s="33">
        <v>3.3530000000000002</v>
      </c>
      <c r="W489" s="33">
        <v>3.3370000000000002</v>
      </c>
      <c r="X489" s="33">
        <v>3.6789999999999998</v>
      </c>
      <c r="Y489" s="33">
        <v>4.5599999999999996</v>
      </c>
      <c r="Z489" s="33">
        <v>10.686999999999999</v>
      </c>
      <c r="AA489" s="33">
        <v>3.22</v>
      </c>
      <c r="AB489" s="33">
        <v>3.08</v>
      </c>
      <c r="AC489" s="33">
        <v>3.03</v>
      </c>
      <c r="AD489" s="33">
        <v>3.04</v>
      </c>
      <c r="AE489" s="33">
        <v>2.7</v>
      </c>
    </row>
    <row r="490" spans="2:31">
      <c r="B490" s="31">
        <v>44945</v>
      </c>
      <c r="C490" s="42">
        <v>1239.8</v>
      </c>
      <c r="D490" s="33">
        <v>962.99</v>
      </c>
      <c r="E490" s="42">
        <v>1338.24</v>
      </c>
      <c r="F490" s="33">
        <v>182.74</v>
      </c>
      <c r="G490" s="90">
        <v>61971</v>
      </c>
      <c r="H490" s="90">
        <v>70019</v>
      </c>
      <c r="I490" s="90">
        <v>42934</v>
      </c>
      <c r="J490" s="90">
        <v>1103</v>
      </c>
      <c r="K490" s="33">
        <v>258.77999999999997</v>
      </c>
      <c r="L490" s="33">
        <v>275.85000000000002</v>
      </c>
      <c r="M490" s="33">
        <v>81.430000000000007</v>
      </c>
      <c r="N490" s="33">
        <v>86.16</v>
      </c>
      <c r="O490" s="33">
        <v>81.52</v>
      </c>
      <c r="P490" s="33">
        <v>30.32</v>
      </c>
      <c r="Q490" s="33">
        <v>29.02</v>
      </c>
      <c r="R490" s="33">
        <v>3.387</v>
      </c>
      <c r="S490" s="33">
        <v>3.68</v>
      </c>
      <c r="T490" s="33">
        <v>4.82</v>
      </c>
      <c r="U490" s="33">
        <v>3.2480000000000002</v>
      </c>
      <c r="V490" s="33">
        <v>3.2229999999999999</v>
      </c>
      <c r="W490" s="33">
        <v>3.3370000000000002</v>
      </c>
      <c r="X490" s="33">
        <v>3.6080000000000001</v>
      </c>
      <c r="Y490" s="33">
        <v>4.4029999999999996</v>
      </c>
      <c r="Z490" s="33">
        <v>10.686999999999999</v>
      </c>
      <c r="AA490" s="33">
        <v>3.22</v>
      </c>
      <c r="AB490" s="33">
        <v>3.08</v>
      </c>
      <c r="AC490" s="33">
        <v>3.03</v>
      </c>
      <c r="AD490" s="33">
        <v>3.09</v>
      </c>
      <c r="AE490" s="33">
        <v>2.77</v>
      </c>
    </row>
    <row r="491" spans="2:31">
      <c r="B491" s="31">
        <v>44946</v>
      </c>
      <c r="C491" s="42">
        <v>1236</v>
      </c>
      <c r="D491" s="33">
        <v>962.35</v>
      </c>
      <c r="E491" s="42">
        <v>1338.96</v>
      </c>
      <c r="F491" s="33">
        <v>182.41</v>
      </c>
      <c r="G491" s="33" t="e">
        <v>#N/A</v>
      </c>
      <c r="H491" s="33" t="e">
        <v>#N/A</v>
      </c>
      <c r="I491" s="33" t="e">
        <v>#N/A</v>
      </c>
      <c r="J491" s="33" t="e">
        <v>#N/A</v>
      </c>
      <c r="K491" s="33">
        <v>237.65</v>
      </c>
      <c r="L491" s="33">
        <v>244.27</v>
      </c>
      <c r="M491" s="33">
        <v>83.88</v>
      </c>
      <c r="N491" s="33">
        <v>87.63</v>
      </c>
      <c r="O491" s="33">
        <v>84.07</v>
      </c>
      <c r="P491" s="33">
        <v>30.32</v>
      </c>
      <c r="Q491" s="33">
        <v>29.02</v>
      </c>
      <c r="R491" s="33">
        <v>3.48</v>
      </c>
      <c r="S491" s="33">
        <v>3.67</v>
      </c>
      <c r="T491" s="33">
        <v>4.78</v>
      </c>
      <c r="U491" s="33">
        <v>3.33</v>
      </c>
      <c r="V491" s="33">
        <v>3.2949999999999999</v>
      </c>
      <c r="W491" s="33">
        <v>3.2789999999999999</v>
      </c>
      <c r="X491" s="33">
        <v>3.6230000000000002</v>
      </c>
      <c r="Y491" s="33">
        <v>4.4530000000000003</v>
      </c>
      <c r="Z491" s="33">
        <v>10.605</v>
      </c>
      <c r="AA491" s="33">
        <v>3.22</v>
      </c>
      <c r="AB491" s="33">
        <v>3.08</v>
      </c>
      <c r="AC491" s="33">
        <v>3.03</v>
      </c>
      <c r="AD491" s="33">
        <v>3.09</v>
      </c>
      <c r="AE491" s="33">
        <v>2.77</v>
      </c>
    </row>
    <row r="492" spans="2:31">
      <c r="B492" s="31">
        <v>44947</v>
      </c>
      <c r="C492" s="42">
        <v>1236</v>
      </c>
      <c r="D492" s="33">
        <v>962.35</v>
      </c>
      <c r="E492" s="42">
        <v>1338.96</v>
      </c>
      <c r="F492" s="33">
        <v>182.41</v>
      </c>
      <c r="G492" s="33" t="e">
        <v>#N/A</v>
      </c>
      <c r="H492" s="33" t="e">
        <v>#N/A</v>
      </c>
      <c r="I492" s="33" t="e">
        <v>#N/A</v>
      </c>
      <c r="J492" s="33" t="e">
        <v>#N/A</v>
      </c>
      <c r="K492" s="33">
        <v>171.06</v>
      </c>
      <c r="L492" s="33">
        <v>202.32</v>
      </c>
      <c r="M492" s="33">
        <v>83.88</v>
      </c>
      <c r="N492" s="33">
        <v>87.63</v>
      </c>
      <c r="O492" s="33">
        <v>84.07</v>
      </c>
      <c r="P492" s="33">
        <v>30.32</v>
      </c>
      <c r="Q492" s="33">
        <v>29.02</v>
      </c>
      <c r="R492" s="33">
        <v>3.48</v>
      </c>
      <c r="S492" s="33">
        <v>3.67</v>
      </c>
      <c r="T492" s="33">
        <v>4.78</v>
      </c>
      <c r="U492" s="33">
        <v>3.33</v>
      </c>
      <c r="V492" s="33">
        <v>3.2949999999999999</v>
      </c>
      <c r="W492" s="33">
        <v>3.2789999999999999</v>
      </c>
      <c r="X492" s="33">
        <v>3.6230000000000002</v>
      </c>
      <c r="Y492" s="33">
        <v>4.4530000000000003</v>
      </c>
      <c r="Z492" s="33">
        <v>10.605</v>
      </c>
      <c r="AA492" s="33">
        <v>3.22</v>
      </c>
      <c r="AB492" s="33">
        <v>3.08</v>
      </c>
      <c r="AC492" s="33">
        <v>3.03</v>
      </c>
      <c r="AD492" s="33">
        <v>3.09</v>
      </c>
      <c r="AE492" s="33">
        <v>2.77</v>
      </c>
    </row>
    <row r="493" spans="2:31">
      <c r="B493" s="31">
        <v>44948</v>
      </c>
      <c r="C493" s="42">
        <v>1236</v>
      </c>
      <c r="D493" s="33">
        <v>962.35</v>
      </c>
      <c r="E493" s="42">
        <v>1338.96</v>
      </c>
      <c r="F493" s="33">
        <v>182.41</v>
      </c>
      <c r="G493" s="33" t="e">
        <v>#N/A</v>
      </c>
      <c r="H493" s="33" t="e">
        <v>#N/A</v>
      </c>
      <c r="I493" s="33" t="e">
        <v>#N/A</v>
      </c>
      <c r="J493" s="33" t="e">
        <v>#N/A</v>
      </c>
      <c r="K493" s="33">
        <v>150.58000000000001</v>
      </c>
      <c r="L493" s="33">
        <v>151.28</v>
      </c>
      <c r="M493" s="33">
        <v>83.88</v>
      </c>
      <c r="N493" s="33">
        <v>87.63</v>
      </c>
      <c r="O493" s="33">
        <v>84.07</v>
      </c>
      <c r="P493" s="33">
        <v>30.32</v>
      </c>
      <c r="Q493" s="33">
        <v>29.02</v>
      </c>
      <c r="R493" s="33">
        <v>3.48</v>
      </c>
      <c r="S493" s="33">
        <v>3.67</v>
      </c>
      <c r="T493" s="33">
        <v>4.78</v>
      </c>
      <c r="U493" s="33">
        <v>3.33</v>
      </c>
      <c r="V493" s="33">
        <v>3.2949999999999999</v>
      </c>
      <c r="W493" s="33">
        <v>3.2789999999999999</v>
      </c>
      <c r="X493" s="33">
        <v>3.6230000000000002</v>
      </c>
      <c r="Y493" s="33">
        <v>4.4530000000000003</v>
      </c>
      <c r="Z493" s="33">
        <v>10.605</v>
      </c>
      <c r="AA493" s="33">
        <v>3.22</v>
      </c>
      <c r="AB493" s="33">
        <v>3.08</v>
      </c>
      <c r="AC493" s="33">
        <v>3.03</v>
      </c>
      <c r="AD493" s="33">
        <v>3.09</v>
      </c>
      <c r="AE493" s="33">
        <v>2.77</v>
      </c>
    </row>
    <row r="494" spans="2:31">
      <c r="B494" s="31">
        <v>44949</v>
      </c>
      <c r="C494" s="42">
        <v>1236</v>
      </c>
      <c r="D494" s="33">
        <v>962.35</v>
      </c>
      <c r="E494" s="42">
        <v>1338.96</v>
      </c>
      <c r="F494" s="33">
        <v>182.41</v>
      </c>
      <c r="G494" s="33" t="e">
        <v>#N/A</v>
      </c>
      <c r="H494" s="33" t="e">
        <v>#N/A</v>
      </c>
      <c r="I494" s="33" t="e">
        <v>#N/A</v>
      </c>
      <c r="J494" s="33" t="e">
        <v>#N/A</v>
      </c>
      <c r="K494" s="33">
        <v>176.7</v>
      </c>
      <c r="L494" s="33">
        <v>178.59</v>
      </c>
      <c r="M494" s="33">
        <v>83.88</v>
      </c>
      <c r="N494" s="33">
        <v>88.19</v>
      </c>
      <c r="O494" s="33">
        <v>84.07</v>
      </c>
      <c r="P494" s="33">
        <v>30.32</v>
      </c>
      <c r="Q494" s="33">
        <v>29.02</v>
      </c>
      <c r="R494" s="33">
        <v>3.48</v>
      </c>
      <c r="S494" s="33">
        <v>3.67</v>
      </c>
      <c r="T494" s="33">
        <v>4.78</v>
      </c>
      <c r="U494" s="33">
        <v>3.33</v>
      </c>
      <c r="V494" s="33">
        <v>3.2949999999999999</v>
      </c>
      <c r="W494" s="33">
        <v>3.2789999999999999</v>
      </c>
      <c r="X494" s="33">
        <v>3.6230000000000002</v>
      </c>
      <c r="Y494" s="33">
        <v>4.4530000000000003</v>
      </c>
      <c r="Z494" s="33">
        <v>10.605</v>
      </c>
      <c r="AA494" s="33">
        <v>3.22</v>
      </c>
      <c r="AB494" s="33">
        <v>3.08</v>
      </c>
      <c r="AC494" s="33">
        <v>3.03</v>
      </c>
      <c r="AD494" s="33">
        <v>3.09</v>
      </c>
      <c r="AE494" s="33">
        <v>2.77</v>
      </c>
    </row>
    <row r="495" spans="2:31">
      <c r="B495" s="31">
        <v>44950</v>
      </c>
      <c r="C495" s="42">
        <v>1236</v>
      </c>
      <c r="D495" s="33">
        <v>962.35</v>
      </c>
      <c r="E495" s="42">
        <v>1338.96</v>
      </c>
      <c r="F495" s="33">
        <v>182.41</v>
      </c>
      <c r="G495" s="90">
        <v>61971</v>
      </c>
      <c r="H495" s="90">
        <v>70019</v>
      </c>
      <c r="I495" s="90">
        <v>42934</v>
      </c>
      <c r="J495" s="90">
        <v>1103</v>
      </c>
      <c r="K495" s="33">
        <v>190.86</v>
      </c>
      <c r="L495" s="33">
        <v>200.57</v>
      </c>
      <c r="M495" s="33">
        <v>83.88</v>
      </c>
      <c r="N495" s="33">
        <v>86.13</v>
      </c>
      <c r="O495" s="33">
        <v>84.07</v>
      </c>
      <c r="P495" s="33">
        <v>30.32</v>
      </c>
      <c r="Q495" s="33">
        <v>29.02</v>
      </c>
      <c r="R495" s="33">
        <v>3.48</v>
      </c>
      <c r="S495" s="33">
        <v>3.67</v>
      </c>
      <c r="T495" s="33">
        <v>4.78</v>
      </c>
      <c r="U495" s="33">
        <v>3.33</v>
      </c>
      <c r="V495" s="33">
        <v>3.2949999999999999</v>
      </c>
      <c r="W495" s="33">
        <v>3.2789999999999999</v>
      </c>
      <c r="X495" s="33">
        <v>3.6230000000000002</v>
      </c>
      <c r="Y495" s="33">
        <v>4.4530000000000003</v>
      </c>
      <c r="Z495" s="33">
        <v>10.605</v>
      </c>
      <c r="AA495" s="33">
        <v>3.22</v>
      </c>
      <c r="AB495" s="33">
        <v>3.08</v>
      </c>
      <c r="AC495" s="33">
        <v>3.03</v>
      </c>
      <c r="AD495" s="33">
        <v>3.09</v>
      </c>
      <c r="AE495" s="33">
        <v>2.77</v>
      </c>
    </row>
    <row r="496" spans="2:31">
      <c r="B496" s="31">
        <v>44951</v>
      </c>
      <c r="C496" s="42">
        <v>1234.4000000000001</v>
      </c>
      <c r="D496" s="33">
        <v>948.92</v>
      </c>
      <c r="E496" s="42">
        <v>1343.77</v>
      </c>
      <c r="F496" s="33">
        <v>182.3</v>
      </c>
      <c r="G496" s="33" t="e">
        <v>#N/A</v>
      </c>
      <c r="H496" s="33" t="e">
        <v>#N/A</v>
      </c>
      <c r="I496" s="33" t="e">
        <v>#N/A</v>
      </c>
      <c r="J496" s="33" t="e">
        <v>#N/A</v>
      </c>
      <c r="K496" s="33">
        <v>239.69</v>
      </c>
      <c r="L496" s="33">
        <v>260.02999999999997</v>
      </c>
      <c r="M496" s="33">
        <v>83.88</v>
      </c>
      <c r="N496" s="33">
        <v>86.13</v>
      </c>
      <c r="O496" s="33">
        <v>84.07</v>
      </c>
      <c r="P496" s="33">
        <v>30.32</v>
      </c>
      <c r="Q496" s="33">
        <v>29.02</v>
      </c>
      <c r="R496" s="33">
        <v>3.48</v>
      </c>
      <c r="S496" s="33">
        <v>3.67</v>
      </c>
      <c r="T496" s="33">
        <v>4.78</v>
      </c>
      <c r="U496" s="33">
        <v>3.33</v>
      </c>
      <c r="V496" s="33">
        <v>3.2949999999999999</v>
      </c>
      <c r="W496" s="33">
        <v>3.2789999999999999</v>
      </c>
      <c r="X496" s="33">
        <v>3.6230000000000002</v>
      </c>
      <c r="Y496" s="33">
        <v>4.4530000000000003</v>
      </c>
      <c r="Z496" s="33">
        <v>10.605</v>
      </c>
      <c r="AA496" s="41">
        <v>3.19</v>
      </c>
      <c r="AB496" s="33">
        <v>3.04</v>
      </c>
      <c r="AC496" s="33">
        <v>2.97</v>
      </c>
      <c r="AD496" s="33">
        <v>3.11</v>
      </c>
      <c r="AE496" s="33">
        <v>2.78</v>
      </c>
    </row>
    <row r="497" spans="2:31">
      <c r="B497" s="31">
        <v>44952</v>
      </c>
      <c r="C497" s="42">
        <v>1233.4000000000001</v>
      </c>
      <c r="D497" s="33">
        <v>953.21</v>
      </c>
      <c r="E497" s="42">
        <v>1346.69</v>
      </c>
      <c r="F497" s="33">
        <v>181.94</v>
      </c>
      <c r="G497" s="33" t="e">
        <v>#N/A</v>
      </c>
      <c r="H497" s="33" t="e">
        <v>#N/A</v>
      </c>
      <c r="I497" s="33" t="e">
        <v>#N/A</v>
      </c>
      <c r="J497" s="33" t="e">
        <v>#N/A</v>
      </c>
      <c r="K497" s="33">
        <v>263.38</v>
      </c>
      <c r="L497" s="33">
        <v>273.54000000000002</v>
      </c>
      <c r="M497" s="33">
        <v>83.23</v>
      </c>
      <c r="N497" s="33">
        <v>87.47</v>
      </c>
      <c r="O497" s="33">
        <v>81.010000000000005</v>
      </c>
      <c r="P497" s="33">
        <v>30.32</v>
      </c>
      <c r="Q497" s="33">
        <v>29.02</v>
      </c>
      <c r="R497" s="33">
        <v>3.4630000000000001</v>
      </c>
      <c r="S497" s="33">
        <v>3.65</v>
      </c>
      <c r="T497" s="33">
        <v>4.7</v>
      </c>
      <c r="U497" s="33">
        <v>3.2730000000000001</v>
      </c>
      <c r="V497" s="33">
        <v>3.2330000000000001</v>
      </c>
      <c r="W497" s="33">
        <v>3.2309999999999999</v>
      </c>
      <c r="X497" s="33">
        <v>3.6</v>
      </c>
      <c r="Y497" s="33">
        <v>4.3609999999999998</v>
      </c>
      <c r="Z497" s="33">
        <v>10.545</v>
      </c>
      <c r="AA497" s="33">
        <v>3.17</v>
      </c>
      <c r="AB497" s="33">
        <v>3.03</v>
      </c>
      <c r="AC497" s="33">
        <v>2.97</v>
      </c>
      <c r="AD497" s="33">
        <v>3.1</v>
      </c>
      <c r="AE497" s="33">
        <v>2.74</v>
      </c>
    </row>
    <row r="498" spans="2:31">
      <c r="B498" s="31">
        <v>44953</v>
      </c>
      <c r="C498" s="42">
        <v>1231.4000000000001</v>
      </c>
      <c r="D498" s="33">
        <v>946.68</v>
      </c>
      <c r="E498" s="42">
        <v>1341.49</v>
      </c>
      <c r="F498" s="33">
        <v>182</v>
      </c>
      <c r="G498" s="90">
        <v>61972</v>
      </c>
      <c r="H498" s="90">
        <v>115318</v>
      </c>
      <c r="I498" s="90">
        <v>30780</v>
      </c>
      <c r="J498" s="90">
        <v>3623</v>
      </c>
      <c r="K498" s="33">
        <v>263.08999999999997</v>
      </c>
      <c r="L498" s="33">
        <v>272.86</v>
      </c>
      <c r="M498" s="33">
        <v>86.66</v>
      </c>
      <c r="N498" s="33">
        <v>79.680000000000007</v>
      </c>
      <c r="O498" s="33">
        <v>84.17</v>
      </c>
      <c r="P498" s="33">
        <v>30.32</v>
      </c>
      <c r="Q498" s="33">
        <v>29.02</v>
      </c>
      <c r="R498" s="33">
        <v>3.3570000000000002</v>
      </c>
      <c r="S498" s="33">
        <v>3.64</v>
      </c>
      <c r="T498" s="33">
        <v>4.67</v>
      </c>
      <c r="U498" s="33">
        <v>3.3039999999999998</v>
      </c>
      <c r="V498" s="33">
        <v>3.2679999999999998</v>
      </c>
      <c r="W498" s="33">
        <v>3.2829999999999999</v>
      </c>
      <c r="X498" s="33">
        <v>3.6059999999999999</v>
      </c>
      <c r="Y498" s="33">
        <v>4.3639999999999999</v>
      </c>
      <c r="Z498" s="33">
        <v>10.563000000000001</v>
      </c>
      <c r="AA498" s="33">
        <v>3.23</v>
      </c>
      <c r="AB498" s="33">
        <v>3.1</v>
      </c>
      <c r="AC498" s="33">
        <v>3.03</v>
      </c>
      <c r="AD498" s="33">
        <v>3.12</v>
      </c>
      <c r="AE498" s="33">
        <v>2.79</v>
      </c>
    </row>
    <row r="499" spans="2:31">
      <c r="B499" s="31">
        <v>44954</v>
      </c>
      <c r="C499" s="42">
        <v>1231.4000000000001</v>
      </c>
      <c r="D499" s="33">
        <v>946.68</v>
      </c>
      <c r="E499" s="42">
        <v>1341.49</v>
      </c>
      <c r="F499" s="33">
        <v>182</v>
      </c>
      <c r="G499" s="33" t="e">
        <v>#N/A</v>
      </c>
      <c r="H499" s="33" t="e">
        <v>#N/A</v>
      </c>
      <c r="I499" s="33" t="e">
        <v>#N/A</v>
      </c>
      <c r="J499" s="33" t="e">
        <v>#N/A</v>
      </c>
      <c r="K499" s="33">
        <v>248.37</v>
      </c>
      <c r="L499" s="33">
        <v>268.64999999999998</v>
      </c>
      <c r="M499" s="33">
        <v>86.66</v>
      </c>
      <c r="N499" s="33">
        <v>79.680000000000007</v>
      </c>
      <c r="O499" s="33">
        <v>84.17</v>
      </c>
      <c r="P499" s="33">
        <v>30.32</v>
      </c>
      <c r="Q499" s="33">
        <v>29.02</v>
      </c>
      <c r="R499" s="33">
        <v>3.3570000000000002</v>
      </c>
      <c r="S499" s="33">
        <v>3.64</v>
      </c>
      <c r="T499" s="33">
        <v>4.67</v>
      </c>
      <c r="U499" s="33">
        <v>3.3039999999999998</v>
      </c>
      <c r="V499" s="33">
        <v>3.2679999999999998</v>
      </c>
      <c r="W499" s="33">
        <v>3.2829999999999999</v>
      </c>
      <c r="X499" s="33">
        <v>3.6059999999999999</v>
      </c>
      <c r="Y499" s="33">
        <v>4.3639999999999999</v>
      </c>
      <c r="Z499" s="33">
        <v>10.563000000000001</v>
      </c>
      <c r="AA499" s="33">
        <v>3.23</v>
      </c>
      <c r="AB499" s="33">
        <v>3.1</v>
      </c>
      <c r="AC499" s="33">
        <v>3.03</v>
      </c>
      <c r="AD499" s="33">
        <v>3.12</v>
      </c>
      <c r="AE499" s="33">
        <v>2.79</v>
      </c>
    </row>
    <row r="500" spans="2:31">
      <c r="B500" s="31">
        <v>44955</v>
      </c>
      <c r="C500" s="42">
        <v>1231.4000000000001</v>
      </c>
      <c r="D500" s="33">
        <v>946.68</v>
      </c>
      <c r="E500" s="42">
        <v>1341.49</v>
      </c>
      <c r="F500" s="33">
        <v>182</v>
      </c>
      <c r="G500" s="33" t="e">
        <v>#N/A</v>
      </c>
      <c r="H500" s="33" t="e">
        <v>#N/A</v>
      </c>
      <c r="I500" s="33" t="e">
        <v>#N/A</v>
      </c>
      <c r="J500" s="33" t="e">
        <v>#N/A</v>
      </c>
      <c r="K500" s="33">
        <v>218.51</v>
      </c>
      <c r="L500" s="33">
        <v>215.95</v>
      </c>
      <c r="M500" s="33">
        <v>86.66</v>
      </c>
      <c r="N500" s="33">
        <v>79.680000000000007</v>
      </c>
      <c r="O500" s="33">
        <v>84.17</v>
      </c>
      <c r="P500" s="33">
        <v>30.32</v>
      </c>
      <c r="Q500" s="33">
        <v>29.02</v>
      </c>
      <c r="R500" s="33">
        <v>3.3570000000000002</v>
      </c>
      <c r="S500" s="33">
        <v>3.64</v>
      </c>
      <c r="T500" s="33">
        <v>4.67</v>
      </c>
      <c r="U500" s="33">
        <v>3.3039999999999998</v>
      </c>
      <c r="V500" s="33">
        <v>3.2679999999999998</v>
      </c>
      <c r="W500" s="33">
        <v>3.2829999999999999</v>
      </c>
      <c r="X500" s="33">
        <v>3.6059999999999999</v>
      </c>
      <c r="Y500" s="33">
        <v>4.3639999999999999</v>
      </c>
      <c r="Z500" s="33">
        <v>10.563000000000001</v>
      </c>
      <c r="AA500" s="33">
        <v>3.23</v>
      </c>
      <c r="AB500" s="33">
        <v>3.1</v>
      </c>
      <c r="AC500" s="33">
        <v>3.03</v>
      </c>
      <c r="AD500" s="33">
        <v>3.12</v>
      </c>
      <c r="AE500" s="33">
        <v>2.79</v>
      </c>
    </row>
    <row r="501" spans="2:31">
      <c r="B501" s="31">
        <v>44956</v>
      </c>
      <c r="C501" s="42">
        <v>1230.2</v>
      </c>
      <c r="D501" s="33">
        <v>947.31</v>
      </c>
      <c r="E501" s="42">
        <v>1336.98</v>
      </c>
      <c r="F501" s="33">
        <v>182.33</v>
      </c>
      <c r="G501" s="33" t="e">
        <v>#N/A</v>
      </c>
      <c r="H501" s="33" t="e">
        <v>#N/A</v>
      </c>
      <c r="I501" s="33" t="e">
        <v>#N/A</v>
      </c>
      <c r="J501" s="33" t="e">
        <v>#N/A</v>
      </c>
      <c r="K501" s="33">
        <v>253.28</v>
      </c>
      <c r="L501" s="33">
        <v>259.42</v>
      </c>
      <c r="M501" s="33">
        <v>84.9</v>
      </c>
      <c r="N501" s="33">
        <v>77.900000000000006</v>
      </c>
      <c r="O501" s="33">
        <v>82.63</v>
      </c>
      <c r="P501" s="33">
        <v>30.32</v>
      </c>
      <c r="Q501" s="33">
        <v>29.02</v>
      </c>
      <c r="R501" s="33">
        <v>3.371</v>
      </c>
      <c r="S501" s="33">
        <v>3.63</v>
      </c>
      <c r="T501" s="33">
        <v>4.62</v>
      </c>
      <c r="U501" s="33">
        <v>3.2709999999999999</v>
      </c>
      <c r="V501" s="33">
        <v>3.24</v>
      </c>
      <c r="W501" s="33">
        <v>3.238</v>
      </c>
      <c r="X501" s="33">
        <v>3.5710000000000002</v>
      </c>
      <c r="Y501" s="33">
        <v>4.3099999999999996</v>
      </c>
      <c r="Z501" s="33">
        <v>10.523</v>
      </c>
      <c r="AA501" s="33">
        <v>3.23</v>
      </c>
      <c r="AB501" s="33">
        <v>3.1</v>
      </c>
      <c r="AC501" s="33">
        <v>3.03</v>
      </c>
      <c r="AD501" s="33">
        <v>3.12</v>
      </c>
      <c r="AE501" s="33">
        <v>2.79</v>
      </c>
    </row>
    <row r="502" spans="2:31">
      <c r="B502" s="31">
        <v>44957</v>
      </c>
      <c r="C502" s="42">
        <v>1228.7</v>
      </c>
      <c r="D502" s="33">
        <v>942.22</v>
      </c>
      <c r="E502" s="42">
        <v>1332.28</v>
      </c>
      <c r="F502" s="33">
        <v>182.09</v>
      </c>
      <c r="G502" s="33" t="e">
        <v>#N/A</v>
      </c>
      <c r="H502" s="33" t="e">
        <v>#N/A</v>
      </c>
      <c r="I502" s="33" t="e">
        <v>#N/A</v>
      </c>
      <c r="J502" s="33" t="e">
        <v>#N/A</v>
      </c>
      <c r="K502" s="33">
        <v>261.14999999999998</v>
      </c>
      <c r="L502" s="33">
        <v>272.62</v>
      </c>
      <c r="M502" s="33">
        <v>84.9</v>
      </c>
      <c r="N502" s="33">
        <v>77.900000000000006</v>
      </c>
      <c r="O502" s="33">
        <v>82.63</v>
      </c>
      <c r="P502" s="33">
        <v>30.32</v>
      </c>
      <c r="Q502" s="33">
        <v>29.02</v>
      </c>
      <c r="R502" s="33">
        <v>3.371</v>
      </c>
      <c r="S502" s="33">
        <v>3.63</v>
      </c>
      <c r="T502" s="33">
        <v>4.62</v>
      </c>
      <c r="U502" s="33">
        <v>3.2709999999999999</v>
      </c>
      <c r="V502" s="33">
        <v>3.24</v>
      </c>
      <c r="W502" s="33">
        <v>3.238</v>
      </c>
      <c r="X502" s="33">
        <v>3.5710000000000002</v>
      </c>
      <c r="Y502" s="33">
        <v>4.3099999999999996</v>
      </c>
      <c r="Z502" s="33">
        <v>10.523</v>
      </c>
      <c r="AA502" s="33">
        <v>3.23</v>
      </c>
      <c r="AB502" s="33">
        <v>3.1</v>
      </c>
      <c r="AC502" s="33">
        <v>3.03</v>
      </c>
      <c r="AD502" s="33">
        <v>3.12</v>
      </c>
      <c r="AE502" s="33">
        <v>2.79</v>
      </c>
    </row>
    <row r="503" spans="2:31">
      <c r="B503" s="31">
        <v>44958</v>
      </c>
      <c r="C503" s="33">
        <v>1230.8</v>
      </c>
      <c r="D503" s="33">
        <v>946.15</v>
      </c>
      <c r="E503" s="33">
        <v>1337.02</v>
      </c>
      <c r="F503" s="33">
        <v>182.09</v>
      </c>
      <c r="G503" s="96">
        <v>61972</v>
      </c>
      <c r="H503" s="96">
        <v>115318</v>
      </c>
      <c r="I503" s="96">
        <v>30780</v>
      </c>
      <c r="J503" s="96">
        <v>3623</v>
      </c>
      <c r="K503" s="33">
        <v>260.83999999999997</v>
      </c>
      <c r="L503" s="33">
        <v>268.68</v>
      </c>
      <c r="M503" s="33">
        <v>80.91</v>
      </c>
      <c r="N503" s="33">
        <v>84.49</v>
      </c>
      <c r="O503" s="33">
        <v>78.87</v>
      </c>
      <c r="P503" s="33">
        <v>29.87</v>
      </c>
      <c r="Q503" s="33">
        <v>28.57</v>
      </c>
      <c r="R503" s="33">
        <v>3.37</v>
      </c>
      <c r="S503" s="33">
        <v>3.63</v>
      </c>
      <c r="T503" s="33">
        <v>4.57</v>
      </c>
      <c r="U503" s="33">
        <v>3.2709999999999999</v>
      </c>
      <c r="V503" s="33">
        <v>3.24</v>
      </c>
      <c r="W503" s="33">
        <v>3.238</v>
      </c>
      <c r="X503" s="33">
        <v>3.5710000000000002</v>
      </c>
      <c r="Y503" s="33">
        <v>4.3099999999999996</v>
      </c>
      <c r="Z503" s="33">
        <v>10.523</v>
      </c>
      <c r="AA503" s="33">
        <v>3.2549999999999999</v>
      </c>
      <c r="AB503" s="33">
        <v>3.1324999999999998</v>
      </c>
      <c r="AC503" s="33">
        <v>3.0550000000000002</v>
      </c>
      <c r="AD503" s="33">
        <v>3.13</v>
      </c>
      <c r="AE503" s="33">
        <v>2.87</v>
      </c>
    </row>
    <row r="504" spans="2:31">
      <c r="B504" s="31">
        <v>44959</v>
      </c>
      <c r="C504" s="33">
        <v>1231.4000000000001</v>
      </c>
      <c r="D504" s="33">
        <v>957.06</v>
      </c>
      <c r="E504" s="33">
        <v>1355.28</v>
      </c>
      <c r="F504" s="33">
        <v>182.34</v>
      </c>
      <c r="G504" s="96">
        <v>61972</v>
      </c>
      <c r="H504" s="96">
        <v>115318</v>
      </c>
      <c r="I504" s="96">
        <v>30780</v>
      </c>
      <c r="J504" s="96">
        <v>3623</v>
      </c>
      <c r="K504" s="33">
        <v>260.67</v>
      </c>
      <c r="L504" s="33">
        <v>269.62</v>
      </c>
      <c r="M504" s="33">
        <v>83.6</v>
      </c>
      <c r="N504" s="33">
        <v>82.84</v>
      </c>
      <c r="O504" s="33">
        <v>76.41</v>
      </c>
      <c r="P504" s="33">
        <v>29.87</v>
      </c>
      <c r="Q504" s="33">
        <v>28.57</v>
      </c>
      <c r="R504" s="33">
        <v>3.34</v>
      </c>
      <c r="S504" s="33">
        <v>3.63</v>
      </c>
      <c r="T504" s="33">
        <v>4.5199999999999996</v>
      </c>
      <c r="U504" s="33">
        <v>3.3250000000000002</v>
      </c>
      <c r="V504" s="33">
        <v>3.2989999999999999</v>
      </c>
      <c r="W504" s="33">
        <v>3.2970000000000002</v>
      </c>
      <c r="X504" s="33">
        <v>3.5920000000000001</v>
      </c>
      <c r="Y504" s="33">
        <v>4.3440000000000003</v>
      </c>
      <c r="Z504" s="33">
        <v>10.567</v>
      </c>
      <c r="AA504" s="33">
        <v>3.2</v>
      </c>
      <c r="AB504" s="33">
        <v>3.0950000000000002</v>
      </c>
      <c r="AC504" s="33">
        <v>3.0325000000000002</v>
      </c>
      <c r="AD504" s="33">
        <v>3.1</v>
      </c>
      <c r="AE504" s="33">
        <v>2.84</v>
      </c>
    </row>
    <row r="505" spans="2:31">
      <c r="B505" s="31">
        <v>44960</v>
      </c>
      <c r="C505" s="42">
        <v>1219.3</v>
      </c>
      <c r="D505" s="33">
        <v>947.47</v>
      </c>
      <c r="E505" s="42">
        <v>1330.13</v>
      </c>
      <c r="F505" s="33">
        <v>181.49</v>
      </c>
      <c r="G505" s="90">
        <v>61971</v>
      </c>
      <c r="H505" s="90">
        <v>70019</v>
      </c>
      <c r="I505" s="90">
        <v>42934</v>
      </c>
      <c r="J505" s="90">
        <v>1103</v>
      </c>
      <c r="K505" s="33">
        <v>214.56</v>
      </c>
      <c r="L505" s="33">
        <v>217.71</v>
      </c>
      <c r="M505" s="33">
        <v>75.88</v>
      </c>
      <c r="N505" s="33">
        <v>80.900000000000006</v>
      </c>
      <c r="O505" s="33">
        <v>82.17</v>
      </c>
      <c r="P505" s="33">
        <v>29.87</v>
      </c>
      <c r="Q505" s="33">
        <v>28.57</v>
      </c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</row>
    <row r="506" spans="2:31">
      <c r="B506" s="31">
        <v>44961</v>
      </c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</row>
    <row r="507" spans="2:31">
      <c r="B507" s="31">
        <v>44962</v>
      </c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</row>
    <row r="508" spans="2:31">
      <c r="B508" s="31">
        <v>44963</v>
      </c>
      <c r="C508" s="97">
        <v>1227.2</v>
      </c>
      <c r="D508" s="33">
        <v>931.18</v>
      </c>
      <c r="E508" s="42">
        <v>1323.9</v>
      </c>
      <c r="F508" s="33">
        <v>181.99</v>
      </c>
      <c r="G508" s="90">
        <v>61972</v>
      </c>
      <c r="H508" s="90">
        <v>115318</v>
      </c>
      <c r="I508" s="90">
        <v>30780</v>
      </c>
      <c r="J508" s="90">
        <v>3623</v>
      </c>
      <c r="K508" s="33">
        <v>260.11</v>
      </c>
      <c r="L508" s="33">
        <v>258.95</v>
      </c>
      <c r="M508" s="33">
        <v>73.39</v>
      </c>
      <c r="N508" s="33">
        <v>79.77</v>
      </c>
      <c r="O508" s="33">
        <v>79.94</v>
      </c>
      <c r="P508" s="33">
        <v>29.87</v>
      </c>
      <c r="Q508" s="33">
        <v>28.57</v>
      </c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</row>
    <row r="509" spans="2:31">
      <c r="B509" s="31">
        <v>44964</v>
      </c>
      <c r="C509" s="33">
        <v>1247.5</v>
      </c>
      <c r="D509" s="33">
        <v>940.34</v>
      </c>
      <c r="E509" s="33">
        <v>1338.01</v>
      </c>
      <c r="F509" s="33">
        <v>183.46</v>
      </c>
      <c r="G509" s="33">
        <v>61972</v>
      </c>
      <c r="H509" s="33">
        <v>115318</v>
      </c>
      <c r="I509" s="33">
        <v>30780</v>
      </c>
      <c r="J509" s="33">
        <v>3623</v>
      </c>
      <c r="K509" s="33">
        <v>259.81</v>
      </c>
      <c r="L509" s="33">
        <v>259.45999999999998</v>
      </c>
      <c r="M509" s="33">
        <v>78.36</v>
      </c>
      <c r="N509" s="33">
        <v>80.989999999999995</v>
      </c>
      <c r="O509" s="33">
        <v>74.11</v>
      </c>
      <c r="P509" s="33">
        <v>29.87</v>
      </c>
      <c r="Q509" s="33">
        <v>28.57</v>
      </c>
      <c r="R509" s="33">
        <v>3.27</v>
      </c>
      <c r="S509" s="33">
        <v>3.49</v>
      </c>
      <c r="T509" s="33">
        <v>4.37</v>
      </c>
      <c r="U509" s="33">
        <v>3.11</v>
      </c>
      <c r="V509" s="33">
        <v>3.0960000000000001</v>
      </c>
      <c r="W509" s="33">
        <v>3.1480000000000001</v>
      </c>
      <c r="X509" s="33">
        <v>3.4809999999999999</v>
      </c>
      <c r="Y509" s="33">
        <v>4.0810000000000004</v>
      </c>
      <c r="Z509" s="33">
        <v>10.343999999999999</v>
      </c>
      <c r="AA509" s="33">
        <v>3.21</v>
      </c>
      <c r="AB509" s="33">
        <v>3.09</v>
      </c>
      <c r="AC509" s="33">
        <v>3.0449999999999999</v>
      </c>
      <c r="AD509" s="33">
        <v>3.18</v>
      </c>
      <c r="AE509" s="33">
        <v>2.73</v>
      </c>
    </row>
    <row r="510" spans="2:31">
      <c r="B510" s="31">
        <v>44965</v>
      </c>
      <c r="C510" s="33">
        <v>1256</v>
      </c>
      <c r="D510" s="33">
        <v>957.94</v>
      </c>
      <c r="E510" s="33">
        <v>1347.44</v>
      </c>
      <c r="F510" s="33">
        <v>184.89</v>
      </c>
      <c r="G510" s="33">
        <v>61972</v>
      </c>
      <c r="H510" s="33">
        <v>115318</v>
      </c>
      <c r="I510" s="33">
        <v>30780</v>
      </c>
      <c r="J510" s="33">
        <v>3623</v>
      </c>
      <c r="K510" s="33">
        <v>258.22000000000003</v>
      </c>
      <c r="L510" s="33">
        <v>258.64999999999998</v>
      </c>
      <c r="M510" s="33">
        <v>80.459999999999994</v>
      </c>
      <c r="N510" s="33">
        <v>83.69</v>
      </c>
      <c r="O510" s="33">
        <v>77.14</v>
      </c>
      <c r="P510" s="33">
        <v>29.87</v>
      </c>
      <c r="Q510" s="33">
        <v>28.57</v>
      </c>
      <c r="R510" s="33">
        <v>3.5059999999999998</v>
      </c>
      <c r="S510" s="33">
        <v>3.46</v>
      </c>
      <c r="T510" s="33">
        <v>4.33</v>
      </c>
      <c r="U510" s="33">
        <v>3.3149999999999999</v>
      </c>
      <c r="V510" s="33">
        <v>3.29</v>
      </c>
      <c r="W510" s="33">
        <v>3.2970000000000002</v>
      </c>
      <c r="X510" s="33">
        <v>3.53</v>
      </c>
      <c r="Y510" s="33">
        <v>4.2439999999999998</v>
      </c>
      <c r="Z510" s="33">
        <v>10.526999999999999</v>
      </c>
      <c r="AA510" s="33">
        <v>3.2275</v>
      </c>
      <c r="AB510" s="33">
        <v>3.1</v>
      </c>
      <c r="AC510" s="33">
        <v>3.0375000000000001</v>
      </c>
      <c r="AD510" s="33">
        <v>3.1949999999999998</v>
      </c>
      <c r="AE510" s="33">
        <v>2.7</v>
      </c>
    </row>
    <row r="511" spans="2:31">
      <c r="B511" s="31">
        <v>44966</v>
      </c>
      <c r="C511" s="33">
        <v>1257.0999999999999</v>
      </c>
      <c r="D511" s="33">
        <v>957.32</v>
      </c>
      <c r="E511" s="33">
        <v>1346.73</v>
      </c>
      <c r="F511" s="33">
        <v>185.19</v>
      </c>
      <c r="G511" s="33">
        <v>61972</v>
      </c>
      <c r="H511" s="33">
        <v>115318</v>
      </c>
      <c r="I511" s="33">
        <v>30780</v>
      </c>
      <c r="J511" s="33">
        <v>3623</v>
      </c>
      <c r="K511" s="33">
        <v>261.20999999999998</v>
      </c>
      <c r="L511" s="33">
        <v>263.31</v>
      </c>
      <c r="M511" s="33">
        <v>81.93</v>
      </c>
      <c r="N511" s="33">
        <v>85.09</v>
      </c>
      <c r="O511" s="33">
        <v>78.47</v>
      </c>
      <c r="P511" s="33">
        <v>29.87</v>
      </c>
      <c r="Q511" s="33">
        <v>28.57</v>
      </c>
      <c r="R511" s="33">
        <v>3.5</v>
      </c>
      <c r="S511" s="33">
        <v>3.46</v>
      </c>
      <c r="T511" s="33">
        <v>4.28</v>
      </c>
      <c r="U511" s="33">
        <v>3.339</v>
      </c>
      <c r="V511" s="33">
        <v>3.323</v>
      </c>
      <c r="W511" s="33">
        <v>3.32</v>
      </c>
      <c r="X511" s="33">
        <v>3.52</v>
      </c>
      <c r="Y511" s="33">
        <v>4.2439999999999998</v>
      </c>
      <c r="Z511" s="33">
        <v>10.538</v>
      </c>
      <c r="AA511" s="33">
        <v>3.27</v>
      </c>
      <c r="AB511" s="33">
        <v>3.14</v>
      </c>
      <c r="AC511" s="33">
        <v>3.07</v>
      </c>
      <c r="AD511" s="33">
        <v>3.2349999999999999</v>
      </c>
      <c r="AE511" s="33">
        <v>2.76</v>
      </c>
    </row>
    <row r="512" spans="2:31">
      <c r="B512" s="31">
        <v>44967</v>
      </c>
      <c r="C512" s="33">
        <v>1263.0999999999999</v>
      </c>
      <c r="D512" s="33">
        <v>960.79</v>
      </c>
      <c r="E512" s="33">
        <v>1356.44</v>
      </c>
      <c r="F512" s="33">
        <v>185.86</v>
      </c>
      <c r="G512" s="33">
        <v>61972</v>
      </c>
      <c r="H512" s="33">
        <v>115318</v>
      </c>
      <c r="I512" s="33">
        <v>30780</v>
      </c>
      <c r="J512" s="33">
        <v>3623</v>
      </c>
      <c r="K512" s="33">
        <v>256.67</v>
      </c>
      <c r="L512" s="33">
        <v>268.74</v>
      </c>
      <c r="M512" s="33">
        <v>83.23</v>
      </c>
      <c r="N512" s="33">
        <v>84.5</v>
      </c>
      <c r="O512" s="33">
        <v>78.06</v>
      </c>
      <c r="P512" s="33">
        <v>29.87</v>
      </c>
      <c r="Q512" s="33">
        <v>28.57</v>
      </c>
      <c r="R512" s="33">
        <v>3.4340000000000002</v>
      </c>
      <c r="S512" s="33">
        <v>3.46</v>
      </c>
      <c r="T512" s="33">
        <v>4.26</v>
      </c>
      <c r="U512" s="33">
        <v>3.4009999999999998</v>
      </c>
      <c r="V512" s="33">
        <v>3.3889999999999998</v>
      </c>
      <c r="W512" s="33">
        <v>3.3620000000000001</v>
      </c>
      <c r="X512" s="33">
        <v>3.5350000000000001</v>
      </c>
      <c r="Y512" s="33">
        <v>4.2539999999999996</v>
      </c>
      <c r="Z512" s="33">
        <v>10.581</v>
      </c>
      <c r="AA512" s="33">
        <v>3.3624999999999998</v>
      </c>
      <c r="AB512" s="33">
        <v>3.2225000000000001</v>
      </c>
      <c r="AC512" s="33">
        <v>3.1425000000000001</v>
      </c>
      <c r="AD512" s="33">
        <v>3.2450000000000001</v>
      </c>
      <c r="AE512" s="33">
        <v>2.8650000000000002</v>
      </c>
    </row>
    <row r="513" spans="2:31">
      <c r="B513" s="31">
        <v>44968</v>
      </c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</row>
    <row r="514" spans="2:31">
      <c r="B514" s="31">
        <v>44969</v>
      </c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</row>
    <row r="515" spans="2:31">
      <c r="B515" s="31">
        <v>44970</v>
      </c>
      <c r="C515" s="33">
        <v>1264.3</v>
      </c>
      <c r="D515" s="33">
        <v>961.48</v>
      </c>
      <c r="E515" s="33">
        <v>1349.7</v>
      </c>
      <c r="F515" s="33">
        <v>185.92</v>
      </c>
      <c r="G515" s="33">
        <v>61972</v>
      </c>
      <c r="H515" s="33">
        <v>115318</v>
      </c>
      <c r="I515" s="33">
        <v>30780</v>
      </c>
      <c r="J515" s="33">
        <v>3623</v>
      </c>
      <c r="K515" s="33">
        <v>259.07</v>
      </c>
      <c r="L515" s="33">
        <v>267.55</v>
      </c>
      <c r="M515" s="33">
        <v>83.58</v>
      </c>
      <c r="N515" s="33">
        <v>86.39</v>
      </c>
      <c r="O515" s="33">
        <v>79.72</v>
      </c>
      <c r="P515" s="33">
        <v>29.87</v>
      </c>
      <c r="Q515" s="33">
        <v>28.57</v>
      </c>
      <c r="R515" s="33">
        <v>3.47</v>
      </c>
      <c r="S515" s="33">
        <v>3.47</v>
      </c>
      <c r="T515" s="33">
        <v>4.25</v>
      </c>
      <c r="U515" s="33">
        <v>3.3980000000000001</v>
      </c>
      <c r="V515" s="33">
        <v>3.3860000000000001</v>
      </c>
      <c r="W515" s="33">
        <v>3.3650000000000002</v>
      </c>
      <c r="X515" s="33">
        <v>3.53</v>
      </c>
      <c r="Y515" s="33">
        <v>4.2309999999999999</v>
      </c>
      <c r="Z515" s="33">
        <v>10.571</v>
      </c>
      <c r="AA515" s="33">
        <v>3.3450000000000002</v>
      </c>
      <c r="AB515" s="33">
        <v>3.22</v>
      </c>
      <c r="AC515" s="33">
        <v>3.145</v>
      </c>
      <c r="AD515" s="33">
        <v>3.27</v>
      </c>
      <c r="AE515" s="33">
        <v>2.9049999999999998</v>
      </c>
    </row>
    <row r="516" spans="2:31">
      <c r="B516" s="31">
        <v>44971</v>
      </c>
      <c r="C516" s="33">
        <v>1274.5999999999999</v>
      </c>
      <c r="D516" s="33">
        <v>962.43</v>
      </c>
      <c r="E516" s="33">
        <v>1366.69</v>
      </c>
      <c r="F516" s="33">
        <v>186.58</v>
      </c>
      <c r="G516" s="33">
        <v>61972</v>
      </c>
      <c r="H516" s="33">
        <v>115318</v>
      </c>
      <c r="I516" s="33">
        <v>30780</v>
      </c>
      <c r="J516" s="33">
        <v>3623</v>
      </c>
      <c r="K516" s="33">
        <v>260.38</v>
      </c>
      <c r="L516" s="33">
        <v>268.10000000000002</v>
      </c>
      <c r="M516" s="33">
        <v>84.43</v>
      </c>
      <c r="N516" s="33">
        <v>86.61</v>
      </c>
      <c r="O516" s="33">
        <v>80.14</v>
      </c>
      <c r="P516" s="33">
        <v>29.87</v>
      </c>
      <c r="Q516" s="33">
        <v>28.57</v>
      </c>
      <c r="R516" s="33">
        <v>3.4020000000000001</v>
      </c>
      <c r="S516" s="33">
        <v>3.48</v>
      </c>
      <c r="T516" s="33">
        <v>4.24</v>
      </c>
      <c r="U516" s="33">
        <v>3.452</v>
      </c>
      <c r="V516" s="33">
        <v>3.4620000000000002</v>
      </c>
      <c r="W516" s="33">
        <v>3.43</v>
      </c>
      <c r="X516" s="33">
        <v>3.5739999999999998</v>
      </c>
      <c r="Y516" s="33">
        <v>4.2519999999999998</v>
      </c>
      <c r="Z516" s="33">
        <v>10.613</v>
      </c>
      <c r="AA516" s="33">
        <v>3.415</v>
      </c>
      <c r="AB516" s="33">
        <v>3.3</v>
      </c>
      <c r="AC516" s="33">
        <v>3.22</v>
      </c>
      <c r="AD516" s="33">
        <v>3.2650000000000001</v>
      </c>
      <c r="AE516" s="33">
        <v>2.95</v>
      </c>
    </row>
    <row r="517" spans="2:31">
      <c r="B517" s="31">
        <v>44972</v>
      </c>
      <c r="C517" s="33">
        <v>1269.9000000000001</v>
      </c>
      <c r="D517" s="33">
        <v>954.06</v>
      </c>
      <c r="E517" s="33">
        <v>1363.24</v>
      </c>
      <c r="F517" s="33">
        <v>186.21</v>
      </c>
      <c r="G517" s="33">
        <v>61972</v>
      </c>
      <c r="H517" s="33">
        <v>115318</v>
      </c>
      <c r="I517" s="33">
        <v>30780</v>
      </c>
      <c r="J517" s="33">
        <v>3623</v>
      </c>
      <c r="K517" s="33">
        <v>260.76</v>
      </c>
      <c r="L517" s="33">
        <v>270.32</v>
      </c>
      <c r="M517" s="33">
        <v>84.91</v>
      </c>
      <c r="N517" s="33">
        <v>85.58</v>
      </c>
      <c r="O517" s="33">
        <v>79.06</v>
      </c>
      <c r="P517" s="33">
        <v>29.87</v>
      </c>
      <c r="Q517" s="33">
        <v>28.57</v>
      </c>
      <c r="R517" s="33">
        <v>3.403</v>
      </c>
      <c r="S517" s="33">
        <v>3.48</v>
      </c>
      <c r="T517" s="33">
        <v>4.22</v>
      </c>
      <c r="U517" s="33">
        <v>3.4289999999999998</v>
      </c>
      <c r="V517" s="33">
        <v>3.4209999999999998</v>
      </c>
      <c r="W517" s="33">
        <v>3.3980000000000001</v>
      </c>
      <c r="X517" s="33">
        <v>3.5870000000000002</v>
      </c>
      <c r="Y517" s="33">
        <v>4.2069999999999999</v>
      </c>
      <c r="Z517" s="33">
        <v>10.585000000000001</v>
      </c>
      <c r="AA517" s="33">
        <v>3.38</v>
      </c>
      <c r="AB517" s="33">
        <v>3.27</v>
      </c>
      <c r="AC517" s="33">
        <v>3.1875</v>
      </c>
      <c r="AD517" s="33">
        <v>3.2349999999999999</v>
      </c>
      <c r="AE517" s="33">
        <v>2.94</v>
      </c>
    </row>
    <row r="518" spans="2:31">
      <c r="B518" s="31">
        <v>44973</v>
      </c>
      <c r="C518" s="33">
        <v>1279.3</v>
      </c>
      <c r="D518" s="33">
        <v>955.27</v>
      </c>
      <c r="E518" s="33">
        <v>1367.7</v>
      </c>
      <c r="F518" s="33">
        <v>186.77</v>
      </c>
      <c r="G518" s="33">
        <v>61972</v>
      </c>
      <c r="H518" s="33">
        <v>115318</v>
      </c>
      <c r="I518" s="33">
        <v>30780</v>
      </c>
      <c r="J518" s="33">
        <v>3623</v>
      </c>
      <c r="K518" s="33">
        <v>262.33999999999997</v>
      </c>
      <c r="L518" s="33">
        <v>270.05</v>
      </c>
      <c r="M518" s="33">
        <v>83.31</v>
      </c>
      <c r="N518" s="33">
        <v>85.38</v>
      </c>
      <c r="O518" s="33">
        <v>78.59</v>
      </c>
      <c r="P518" s="33">
        <v>29.87</v>
      </c>
      <c r="Q518" s="33">
        <v>28.57</v>
      </c>
      <c r="R518" s="33">
        <v>3.4279999999999999</v>
      </c>
      <c r="S518" s="33">
        <v>3.49</v>
      </c>
      <c r="T518" s="33">
        <v>4.2</v>
      </c>
      <c r="U518" s="33">
        <v>3.5019999999999998</v>
      </c>
      <c r="V518" s="33">
        <v>3.5</v>
      </c>
      <c r="W518" s="33">
        <v>3.4710000000000001</v>
      </c>
      <c r="X518" s="33">
        <v>3.629</v>
      </c>
      <c r="Y518" s="33">
        <v>4.2549999999999999</v>
      </c>
      <c r="Z518" s="33">
        <v>10.641999999999999</v>
      </c>
      <c r="AA518" s="33">
        <v>3.4925000000000002</v>
      </c>
      <c r="AB518" s="33">
        <v>3.38</v>
      </c>
      <c r="AC518" s="33">
        <v>3.3050000000000002</v>
      </c>
      <c r="AD518" s="33">
        <v>3.2</v>
      </c>
      <c r="AE518" s="33">
        <v>3.01</v>
      </c>
    </row>
    <row r="519" spans="2:31">
      <c r="B519" s="31">
        <v>44974</v>
      </c>
      <c r="C519" s="33">
        <v>1283.7</v>
      </c>
      <c r="D519" s="33">
        <v>957.16</v>
      </c>
      <c r="E519" s="33">
        <v>1369.19</v>
      </c>
      <c r="F519" s="33">
        <v>187</v>
      </c>
      <c r="G519" s="33">
        <v>61972</v>
      </c>
      <c r="H519" s="33">
        <v>115318</v>
      </c>
      <c r="I519" s="33">
        <v>30780</v>
      </c>
      <c r="J519" s="33">
        <v>3623</v>
      </c>
      <c r="K519" s="33">
        <v>258.91000000000003</v>
      </c>
      <c r="L519" s="33">
        <v>269.87</v>
      </c>
      <c r="M519" s="33">
        <v>84.03</v>
      </c>
      <c r="N519" s="33">
        <v>85.14</v>
      </c>
      <c r="O519" s="33">
        <v>78.489999999999995</v>
      </c>
      <c r="P519" s="33">
        <v>29.87</v>
      </c>
      <c r="Q519" s="33">
        <v>28.57</v>
      </c>
      <c r="R519" s="33">
        <v>3.3969999999999998</v>
      </c>
      <c r="S519" s="33">
        <v>3.5</v>
      </c>
      <c r="T519" s="33">
        <v>4.18</v>
      </c>
      <c r="U519" s="33">
        <v>3.504</v>
      </c>
      <c r="V519" s="33">
        <v>3.504</v>
      </c>
      <c r="W519" s="33">
        <v>3.476</v>
      </c>
      <c r="X519" s="33">
        <v>3.6379999999999999</v>
      </c>
      <c r="Y519" s="33">
        <v>4.2389999999999999</v>
      </c>
      <c r="Z519" s="33">
        <v>10.638</v>
      </c>
      <c r="AA519" s="33">
        <v>3.4725000000000001</v>
      </c>
      <c r="AB519" s="33">
        <v>3.355</v>
      </c>
      <c r="AC519" s="33">
        <v>3.29</v>
      </c>
      <c r="AD519" s="33">
        <v>3.13</v>
      </c>
      <c r="AE519" s="33">
        <v>3.0249999999999999</v>
      </c>
    </row>
    <row r="520" spans="2:31">
      <c r="B520" s="31">
        <v>44975</v>
      </c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</row>
    <row r="521" spans="2:31">
      <c r="B521" s="31">
        <v>44976</v>
      </c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</row>
    <row r="522" spans="2:31">
      <c r="B522" s="31">
        <v>44977</v>
      </c>
      <c r="C522" s="33">
        <v>1297.7</v>
      </c>
      <c r="D522" s="33">
        <v>966.34</v>
      </c>
      <c r="E522" s="33">
        <v>1386.72</v>
      </c>
      <c r="F522" s="33">
        <v>188.73</v>
      </c>
      <c r="G522" s="33">
        <v>61972</v>
      </c>
      <c r="H522" s="33">
        <v>115318</v>
      </c>
      <c r="I522" s="33">
        <v>30780</v>
      </c>
      <c r="J522" s="33">
        <v>3623</v>
      </c>
      <c r="K522" s="33">
        <v>259.58</v>
      </c>
      <c r="L522" s="33">
        <v>262.61</v>
      </c>
      <c r="M522" s="33">
        <v>82.21</v>
      </c>
      <c r="N522" s="33">
        <v>83</v>
      </c>
      <c r="O522" s="33">
        <v>76.34</v>
      </c>
      <c r="P522" s="33">
        <v>29.87</v>
      </c>
      <c r="Q522" s="33">
        <v>28.57</v>
      </c>
      <c r="R522" s="33">
        <v>3.4359999999999999</v>
      </c>
      <c r="S522" s="33">
        <v>3.52</v>
      </c>
      <c r="T522" s="33">
        <v>4.17</v>
      </c>
      <c r="U522" s="33">
        <v>3.6389999999999998</v>
      </c>
      <c r="V522" s="33">
        <v>3.6509999999999998</v>
      </c>
      <c r="W522" s="33">
        <v>3.6259999999999999</v>
      </c>
      <c r="X522" s="33">
        <v>3.7240000000000002</v>
      </c>
      <c r="Y522" s="33">
        <v>4.3449999999999998</v>
      </c>
      <c r="Z522" s="33">
        <v>10.762</v>
      </c>
      <c r="AA522" s="33">
        <v>3.5825</v>
      </c>
      <c r="AB522" s="33">
        <v>3.4824999999999999</v>
      </c>
      <c r="AC522" s="33">
        <v>3.42</v>
      </c>
      <c r="AD522" s="33">
        <v>3.13</v>
      </c>
      <c r="AE522" s="33">
        <v>3.0950000000000002</v>
      </c>
    </row>
    <row r="523" spans="2:31">
      <c r="B523" s="31">
        <v>44978</v>
      </c>
      <c r="C523" s="33">
        <v>1295.8</v>
      </c>
      <c r="D523" s="33">
        <v>965.07</v>
      </c>
      <c r="E523" s="33">
        <v>1384.82</v>
      </c>
      <c r="F523" s="33">
        <v>188.49</v>
      </c>
      <c r="G523" s="33">
        <v>61972</v>
      </c>
      <c r="H523" s="33">
        <v>115318</v>
      </c>
      <c r="I523" s="33">
        <v>30780</v>
      </c>
      <c r="J523" s="33">
        <v>3623</v>
      </c>
      <c r="K523" s="33">
        <v>259.06</v>
      </c>
      <c r="L523" s="33">
        <v>267.39999999999998</v>
      </c>
      <c r="M523" s="33">
        <v>82.4</v>
      </c>
      <c r="N523" s="33">
        <v>84.07</v>
      </c>
      <c r="O523" s="33">
        <v>76.34</v>
      </c>
      <c r="P523" s="33">
        <v>29.87</v>
      </c>
      <c r="Q523" s="33">
        <v>28.57</v>
      </c>
      <c r="R523" s="33">
        <v>3.415</v>
      </c>
      <c r="S523" s="33">
        <v>3.53</v>
      </c>
      <c r="T523" s="33">
        <v>4.1399999999999997</v>
      </c>
      <c r="U523" s="33">
        <v>3.677</v>
      </c>
      <c r="V523" s="33">
        <v>3.6850000000000001</v>
      </c>
      <c r="W523" s="33">
        <v>3.641</v>
      </c>
      <c r="X523" s="33">
        <v>3.74</v>
      </c>
      <c r="Y523" s="33">
        <v>4.3689999999999998</v>
      </c>
      <c r="Z523" s="33">
        <v>10.797000000000001</v>
      </c>
      <c r="AA523" s="33">
        <v>3.6349999999999998</v>
      </c>
      <c r="AB523" s="33">
        <v>3.5550000000000002</v>
      </c>
      <c r="AC523" s="33">
        <v>3.48</v>
      </c>
      <c r="AD523" s="33">
        <v>3.2</v>
      </c>
      <c r="AE523" s="33">
        <v>3.1850000000000001</v>
      </c>
    </row>
    <row r="524" spans="2:31">
      <c r="B524" s="31">
        <v>44979</v>
      </c>
      <c r="C524" s="33">
        <v>1295.8</v>
      </c>
      <c r="D524" s="33">
        <v>960.07</v>
      </c>
      <c r="E524" s="33">
        <v>1379.9</v>
      </c>
      <c r="F524" s="33">
        <v>188.64</v>
      </c>
      <c r="G524" s="33">
        <v>61972</v>
      </c>
      <c r="H524" s="33">
        <v>115318</v>
      </c>
      <c r="I524" s="33">
        <v>30780</v>
      </c>
      <c r="J524" s="33">
        <v>3623</v>
      </c>
      <c r="K524" s="33">
        <v>260.2</v>
      </c>
      <c r="L524" s="33">
        <v>270.04000000000002</v>
      </c>
      <c r="M524" s="33">
        <v>81.91</v>
      </c>
      <c r="N524" s="33">
        <v>83.05</v>
      </c>
      <c r="O524" s="33">
        <v>76.16</v>
      </c>
      <c r="P524" s="33">
        <v>29.87</v>
      </c>
      <c r="Q524" s="33">
        <v>28.57</v>
      </c>
      <c r="R524" s="33">
        <v>3.395</v>
      </c>
      <c r="S524" s="33">
        <v>3.54</v>
      </c>
      <c r="T524" s="33">
        <v>4.12</v>
      </c>
      <c r="U524" s="33">
        <v>3.6230000000000002</v>
      </c>
      <c r="V524" s="33">
        <v>3.6389999999999998</v>
      </c>
      <c r="W524" s="33">
        <v>3.6</v>
      </c>
      <c r="X524" s="33">
        <v>3.7330000000000001</v>
      </c>
      <c r="Y524" s="33">
        <v>4.3239999999999998</v>
      </c>
      <c r="Z524" s="33">
        <v>10.747999999999999</v>
      </c>
      <c r="AA524" s="33">
        <v>3.5750000000000002</v>
      </c>
      <c r="AB524" s="33">
        <v>3.4849999999999999</v>
      </c>
      <c r="AC524" s="33">
        <v>3.4075000000000002</v>
      </c>
      <c r="AD524" s="33">
        <v>3.1749999999999998</v>
      </c>
      <c r="AE524" s="33">
        <v>3.1549999999999998</v>
      </c>
    </row>
    <row r="525" spans="2:31">
      <c r="B525" s="31">
        <v>44980</v>
      </c>
      <c r="C525" s="33">
        <v>1303.8</v>
      </c>
      <c r="D525" s="33">
        <v>966.67</v>
      </c>
      <c r="E525" s="33">
        <v>1383.07</v>
      </c>
      <c r="F525" s="33">
        <v>188.95</v>
      </c>
      <c r="G525" s="33">
        <v>61972</v>
      </c>
      <c r="H525" s="33">
        <v>115318</v>
      </c>
      <c r="I525" s="33">
        <v>30780</v>
      </c>
      <c r="J525" s="33">
        <v>3623</v>
      </c>
      <c r="K525" s="33">
        <v>258</v>
      </c>
      <c r="L525" s="33">
        <v>267.12</v>
      </c>
      <c r="M525" s="33">
        <v>80.83</v>
      </c>
      <c r="N525" s="33">
        <v>80.599999999999994</v>
      </c>
      <c r="O525" s="33">
        <v>73.95</v>
      </c>
      <c r="P525" s="33">
        <v>29.87</v>
      </c>
      <c r="Q525" s="33">
        <v>28.57</v>
      </c>
      <c r="R525" s="33">
        <v>3.423</v>
      </c>
      <c r="S525" s="33">
        <v>3.56</v>
      </c>
      <c r="T525" s="33">
        <v>4.0999999999999996</v>
      </c>
      <c r="U525" s="33">
        <v>3.645</v>
      </c>
      <c r="V525" s="33">
        <v>3.6819999999999999</v>
      </c>
      <c r="W525" s="33">
        <v>3.6389999999999998</v>
      </c>
      <c r="X525" s="33">
        <v>3.7610000000000001</v>
      </c>
      <c r="Y525" s="33">
        <v>4.3419999999999996</v>
      </c>
      <c r="Z525" s="33">
        <v>10.763</v>
      </c>
      <c r="AA525" s="33">
        <v>3.5950000000000002</v>
      </c>
      <c r="AB525" s="33">
        <v>3.5249999999999999</v>
      </c>
      <c r="AC525" s="33">
        <v>3.45</v>
      </c>
      <c r="AD525" s="33">
        <v>3.19</v>
      </c>
      <c r="AE525" s="33">
        <v>3.17</v>
      </c>
    </row>
    <row r="526" spans="2:31">
      <c r="B526" s="31">
        <v>44981</v>
      </c>
      <c r="C526" s="33">
        <v>1299.5999999999999</v>
      </c>
      <c r="D526" s="33">
        <v>965.78</v>
      </c>
      <c r="E526" s="33">
        <v>1377.45</v>
      </c>
      <c r="F526" s="33">
        <v>188.26</v>
      </c>
      <c r="G526" s="33">
        <v>61972</v>
      </c>
      <c r="H526" s="33">
        <v>115318</v>
      </c>
      <c r="I526" s="33">
        <v>30780</v>
      </c>
      <c r="J526" s="33">
        <v>3623</v>
      </c>
      <c r="K526" s="33">
        <v>255.07</v>
      </c>
      <c r="L526" s="33">
        <v>268.75</v>
      </c>
      <c r="M526" s="33">
        <v>80.069999999999993</v>
      </c>
      <c r="N526" s="33">
        <v>82.21</v>
      </c>
      <c r="O526" s="33">
        <v>75.39</v>
      </c>
      <c r="P526" s="33">
        <v>29.87</v>
      </c>
      <c r="Q526" s="33">
        <v>28.57</v>
      </c>
      <c r="R526" s="33"/>
      <c r="S526" s="33">
        <v>3.59</v>
      </c>
      <c r="T526" s="33">
        <v>4.09</v>
      </c>
      <c r="U526" s="33">
        <v>3.5990000000000002</v>
      </c>
      <c r="V526" s="33">
        <v>3.6280000000000001</v>
      </c>
      <c r="W526" s="33">
        <v>3.5950000000000002</v>
      </c>
      <c r="X526" s="33">
        <v>3.7509999999999999</v>
      </c>
      <c r="Y526" s="33">
        <v>4.3109999999999999</v>
      </c>
      <c r="Z526" s="33">
        <v>10.728999999999999</v>
      </c>
      <c r="AA526" s="33">
        <v>3.56</v>
      </c>
      <c r="AB526" s="33">
        <v>3.49</v>
      </c>
      <c r="AC526" s="33">
        <v>3.4175</v>
      </c>
      <c r="AD526" s="33">
        <v>3.2</v>
      </c>
      <c r="AE526" s="33">
        <v>3.12</v>
      </c>
    </row>
    <row r="527" spans="2:31">
      <c r="B527" s="31">
        <v>44982</v>
      </c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</row>
    <row r="528" spans="2:31">
      <c r="B528" s="31">
        <v>44983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</row>
    <row r="529" spans="2:31">
      <c r="B529" s="31">
        <v>44984</v>
      </c>
      <c r="C529" s="33">
        <v>1300.5</v>
      </c>
      <c r="D529" s="33">
        <v>953.69</v>
      </c>
      <c r="E529" s="33">
        <v>1371.9</v>
      </c>
      <c r="F529" s="33">
        <v>187.76</v>
      </c>
      <c r="G529" s="33">
        <v>61972</v>
      </c>
      <c r="H529" s="33">
        <v>115318</v>
      </c>
      <c r="I529" s="33">
        <v>30780</v>
      </c>
      <c r="J529" s="33">
        <v>3623</v>
      </c>
      <c r="K529" s="33">
        <v>255.85</v>
      </c>
      <c r="L529" s="33">
        <v>260.36</v>
      </c>
      <c r="M529" s="33">
        <v>82.07</v>
      </c>
      <c r="N529" s="33">
        <v>83.16</v>
      </c>
      <c r="O529" s="33">
        <v>76.319999999999993</v>
      </c>
      <c r="P529" s="33">
        <v>29.87</v>
      </c>
      <c r="Q529" s="33">
        <v>28.57</v>
      </c>
      <c r="R529" s="33">
        <v>3.4319999999999999</v>
      </c>
      <c r="S529" s="33">
        <v>3.59</v>
      </c>
      <c r="T529" s="33">
        <v>4.08</v>
      </c>
      <c r="U529" s="33">
        <v>3.5550000000000002</v>
      </c>
      <c r="V529" s="33">
        <v>3.5649999999999999</v>
      </c>
      <c r="W529" s="33">
        <v>3.5249999999999999</v>
      </c>
      <c r="X529" s="33">
        <v>3.74</v>
      </c>
      <c r="Y529" s="33">
        <v>4.2549999999999999</v>
      </c>
      <c r="Z529" s="33">
        <v>10.675000000000001</v>
      </c>
      <c r="AA529" s="33">
        <v>3.48</v>
      </c>
      <c r="AB529" s="33">
        <v>3.39</v>
      </c>
      <c r="AC529" s="33">
        <v>3.3149999999999999</v>
      </c>
      <c r="AD529" s="33">
        <v>3.15</v>
      </c>
      <c r="AE529" s="33">
        <v>3.0550000000000002</v>
      </c>
    </row>
    <row r="530" spans="2:31">
      <c r="B530" s="31">
        <v>44985</v>
      </c>
      <c r="C530" s="33">
        <v>1317.4</v>
      </c>
      <c r="D530" s="33">
        <v>967.36</v>
      </c>
      <c r="E530" s="33">
        <v>1397.76</v>
      </c>
      <c r="F530" s="33">
        <v>188.79</v>
      </c>
      <c r="G530" s="33">
        <v>61972</v>
      </c>
      <c r="H530" s="33">
        <v>115318</v>
      </c>
      <c r="I530" s="33">
        <v>30780</v>
      </c>
      <c r="J530" s="33">
        <v>3623</v>
      </c>
      <c r="K530" s="33">
        <v>253.17</v>
      </c>
      <c r="L530" s="33">
        <v>263.23</v>
      </c>
      <c r="M530" s="33">
        <v>82.21</v>
      </c>
      <c r="N530" s="33">
        <v>82.45</v>
      </c>
      <c r="O530" s="33">
        <v>75.680000000000007</v>
      </c>
      <c r="P530" s="33">
        <v>29.87</v>
      </c>
      <c r="Q530" s="33">
        <v>28.57</v>
      </c>
      <c r="R530" s="33">
        <v>3.4279999999999999</v>
      </c>
      <c r="S530" s="33">
        <v>3.59</v>
      </c>
      <c r="T530" s="33">
        <v>4.07</v>
      </c>
      <c r="U530" s="33">
        <v>3.6829999999999998</v>
      </c>
      <c r="V530" s="33">
        <v>3.6920000000000002</v>
      </c>
      <c r="W530" s="33">
        <v>3.6190000000000002</v>
      </c>
      <c r="X530" s="33">
        <v>3.823</v>
      </c>
      <c r="Y530" s="33">
        <v>4.3659999999999997</v>
      </c>
      <c r="Z530" s="33">
        <v>10.785</v>
      </c>
      <c r="AA530" s="33">
        <v>3.63</v>
      </c>
      <c r="AB530" s="33">
        <v>3.51</v>
      </c>
      <c r="AC530" s="33">
        <v>3.41</v>
      </c>
      <c r="AD530" s="33">
        <v>3.1850000000000001</v>
      </c>
      <c r="AE530" s="33">
        <v>3.0950000000000002</v>
      </c>
    </row>
    <row r="531" spans="2:31">
      <c r="B531" s="31">
        <v>44986</v>
      </c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</row>
    <row r="532" spans="2:31">
      <c r="B532" s="31">
        <v>44987</v>
      </c>
      <c r="C532" s="33">
        <v>1319.2</v>
      </c>
      <c r="D532" s="33">
        <v>969.39</v>
      </c>
      <c r="E532" s="33">
        <v>1407.59</v>
      </c>
      <c r="F532" s="33">
        <v>189.4</v>
      </c>
      <c r="G532" s="33">
        <v>61972</v>
      </c>
      <c r="H532" s="33">
        <v>115318</v>
      </c>
      <c r="I532" s="33">
        <v>30780</v>
      </c>
      <c r="J532" s="33">
        <v>3623</v>
      </c>
      <c r="K532" s="33">
        <v>225.57</v>
      </c>
      <c r="L532" s="33">
        <v>231.56</v>
      </c>
      <c r="M532" s="33">
        <v>82.48</v>
      </c>
      <c r="N532" s="33">
        <v>84.31</v>
      </c>
      <c r="O532" s="33">
        <v>77.69</v>
      </c>
      <c r="P532" s="33">
        <v>28.74</v>
      </c>
      <c r="Q532" s="33">
        <v>27.44</v>
      </c>
      <c r="R532" s="33">
        <v>3.46</v>
      </c>
      <c r="S532" s="33">
        <v>3.59</v>
      </c>
      <c r="T532" s="33">
        <v>4.0599999999999996</v>
      </c>
      <c r="U532" s="33">
        <v>3.7970000000000002</v>
      </c>
      <c r="V532" s="33">
        <v>3.8290000000000002</v>
      </c>
      <c r="W532" s="33">
        <v>3.7530000000000001</v>
      </c>
      <c r="X532" s="33">
        <v>3.8860000000000001</v>
      </c>
      <c r="Y532" s="33">
        <v>4.484</v>
      </c>
      <c r="Z532" s="33">
        <v>10.898999999999999</v>
      </c>
      <c r="AA532" s="33">
        <v>3.76</v>
      </c>
      <c r="AB532" s="33">
        <v>3.6375000000000002</v>
      </c>
      <c r="AC532" s="33">
        <v>3.5350000000000001</v>
      </c>
      <c r="AD532" s="33">
        <v>3.2450000000000001</v>
      </c>
      <c r="AE532" s="33">
        <v>3.15</v>
      </c>
    </row>
    <row r="533" spans="2:31">
      <c r="B533" s="31">
        <v>44988</v>
      </c>
      <c r="C533" s="33">
        <v>1310.4000000000001</v>
      </c>
      <c r="D533" s="33">
        <v>958.49</v>
      </c>
      <c r="E533" s="33">
        <v>1388.89</v>
      </c>
      <c r="F533" s="33">
        <v>190.13</v>
      </c>
      <c r="G533" s="33">
        <v>61972</v>
      </c>
      <c r="H533" s="33">
        <v>115318</v>
      </c>
      <c r="I533" s="33">
        <v>30780</v>
      </c>
      <c r="J533" s="33">
        <v>3623</v>
      </c>
      <c r="K533" s="33">
        <v>232.67</v>
      </c>
      <c r="L533" s="33">
        <v>244.72</v>
      </c>
      <c r="M533" s="33">
        <v>82.87</v>
      </c>
      <c r="N533" s="33">
        <v>84.75</v>
      </c>
      <c r="O533" s="33">
        <v>78.16</v>
      </c>
      <c r="P533" s="33">
        <v>28.74</v>
      </c>
      <c r="Q533" s="33">
        <v>27.44</v>
      </c>
      <c r="R533" s="33">
        <v>3.407</v>
      </c>
      <c r="S533" s="33">
        <v>3.61</v>
      </c>
      <c r="T533" s="33">
        <v>4.0599999999999996</v>
      </c>
      <c r="U533" s="33">
        <v>3.8780000000000001</v>
      </c>
      <c r="V533" s="33">
        <v>3.907</v>
      </c>
      <c r="W533" s="33">
        <v>3.84</v>
      </c>
      <c r="X533" s="33">
        <v>3.9129999999999998</v>
      </c>
      <c r="Y533" s="33">
        <v>4.5579999999999998</v>
      </c>
      <c r="Z533" s="33">
        <v>10.972</v>
      </c>
      <c r="AA533" s="33">
        <v>3.81</v>
      </c>
      <c r="AB533" s="33">
        <v>3.6825000000000001</v>
      </c>
      <c r="AC533" s="33">
        <v>3.58</v>
      </c>
      <c r="AD533" s="33">
        <v>3.22</v>
      </c>
      <c r="AE533" s="33">
        <v>3.23</v>
      </c>
    </row>
    <row r="534" spans="2:31">
      <c r="B534" s="31">
        <v>44989</v>
      </c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</row>
    <row r="535" spans="2:31">
      <c r="B535" s="31">
        <v>44990</v>
      </c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</row>
    <row r="536" spans="2:31">
      <c r="B536" s="31">
        <v>44991</v>
      </c>
      <c r="C536" s="33">
        <v>1304.8</v>
      </c>
      <c r="D536" s="33">
        <v>960.22</v>
      </c>
      <c r="E536" s="33">
        <v>1386.22</v>
      </c>
      <c r="F536" s="33">
        <v>188.84</v>
      </c>
      <c r="G536" s="33">
        <v>61972</v>
      </c>
      <c r="H536" s="33">
        <v>115318</v>
      </c>
      <c r="I536" s="33">
        <v>30780</v>
      </c>
      <c r="J536" s="33">
        <v>3623</v>
      </c>
      <c r="K536" s="33">
        <v>221.96</v>
      </c>
      <c r="L536" s="33">
        <v>217.05</v>
      </c>
      <c r="M536" s="33">
        <v>83.23</v>
      </c>
      <c r="N536" s="33">
        <v>85.83</v>
      </c>
      <c r="O536" s="33">
        <v>79.680000000000007</v>
      </c>
      <c r="P536" s="33">
        <v>28.74</v>
      </c>
      <c r="Q536" s="33">
        <v>27.44</v>
      </c>
      <c r="R536" s="33">
        <v>3.3660000000000001</v>
      </c>
      <c r="S536" s="33">
        <v>3.61</v>
      </c>
      <c r="T536" s="33">
        <v>4.0599999999999996</v>
      </c>
      <c r="U536" s="33">
        <v>3.7909999999999999</v>
      </c>
      <c r="V536" s="33">
        <v>3.8180000000000001</v>
      </c>
      <c r="W536" s="33">
        <v>3.7759999999999998</v>
      </c>
      <c r="X536" s="33">
        <v>3.8610000000000002</v>
      </c>
      <c r="Y536" s="33">
        <v>4.4710000000000001</v>
      </c>
      <c r="Z536" s="33">
        <v>10.893000000000001</v>
      </c>
      <c r="AA536" s="33">
        <v>3.72</v>
      </c>
      <c r="AB536" s="33">
        <v>3.59</v>
      </c>
      <c r="AC536" s="33">
        <v>3.5</v>
      </c>
      <c r="AD536" s="33">
        <v>3.2250000000000001</v>
      </c>
      <c r="AE536" s="33">
        <v>3.18</v>
      </c>
    </row>
    <row r="537" spans="2:31">
      <c r="B537" s="31">
        <v>44992</v>
      </c>
      <c r="C537" s="33">
        <v>1296.7</v>
      </c>
      <c r="D537" s="33">
        <v>954.19</v>
      </c>
      <c r="E537" s="33">
        <v>1385.26</v>
      </c>
      <c r="F537" s="33">
        <v>187.52</v>
      </c>
      <c r="G537" s="33">
        <v>61972</v>
      </c>
      <c r="H537" s="33">
        <v>115318</v>
      </c>
      <c r="I537" s="33">
        <v>30780</v>
      </c>
      <c r="J537" s="33">
        <v>3623</v>
      </c>
      <c r="K537" s="33">
        <v>227.04</v>
      </c>
      <c r="L537" s="33">
        <v>225.27</v>
      </c>
      <c r="M537" s="33">
        <v>84.11</v>
      </c>
      <c r="N537" s="33">
        <v>86.18</v>
      </c>
      <c r="O537" s="33">
        <v>80.459999999999994</v>
      </c>
      <c r="P537" s="33">
        <v>28.74</v>
      </c>
      <c r="Q537" s="33">
        <v>27.44</v>
      </c>
      <c r="R537" s="33">
        <v>3.3370000000000002</v>
      </c>
      <c r="S537" s="33">
        <v>3.61</v>
      </c>
      <c r="T537" s="33">
        <v>4.0599999999999996</v>
      </c>
      <c r="U537" s="33">
        <v>3.774</v>
      </c>
      <c r="V537" s="33">
        <v>3.7829999999999999</v>
      </c>
      <c r="W537" s="33">
        <v>3.7309999999999999</v>
      </c>
      <c r="X537" s="33">
        <v>3.8570000000000002</v>
      </c>
      <c r="Y537" s="33">
        <v>4.4580000000000002</v>
      </c>
      <c r="Z537" s="33">
        <v>10.878</v>
      </c>
      <c r="AA537" s="33">
        <v>3.6825000000000001</v>
      </c>
      <c r="AB537" s="33">
        <v>3.55</v>
      </c>
      <c r="AC537" s="33">
        <v>3.4449999999999998</v>
      </c>
      <c r="AD537" s="33">
        <v>3.2050000000000001</v>
      </c>
      <c r="AE537" s="33">
        <v>3.1549999999999998</v>
      </c>
    </row>
    <row r="538" spans="2:31">
      <c r="B538" s="31">
        <v>44993</v>
      </c>
      <c r="C538" s="33">
        <v>1299.0999999999999</v>
      </c>
      <c r="D538" s="33">
        <v>946.87</v>
      </c>
      <c r="E538" s="33">
        <v>1370.68</v>
      </c>
      <c r="F538" s="33">
        <v>187.04</v>
      </c>
      <c r="G538" s="33">
        <v>61972</v>
      </c>
      <c r="H538" s="33">
        <v>115318</v>
      </c>
      <c r="I538" s="33">
        <v>30780</v>
      </c>
      <c r="J538" s="33">
        <v>3623</v>
      </c>
      <c r="K538" s="33">
        <v>214.42</v>
      </c>
      <c r="L538" s="33">
        <v>214.24</v>
      </c>
      <c r="M538" s="33">
        <v>84.6</v>
      </c>
      <c r="N538" s="33">
        <v>83.29</v>
      </c>
      <c r="O538" s="33">
        <v>77.58</v>
      </c>
      <c r="P538" s="33">
        <v>28.74</v>
      </c>
      <c r="Q538" s="33">
        <v>27.44</v>
      </c>
      <c r="R538" s="33">
        <v>3.4279999999999999</v>
      </c>
      <c r="S538" s="33">
        <v>3.61</v>
      </c>
      <c r="T538" s="33">
        <v>4.0599999999999996</v>
      </c>
      <c r="U538" s="33">
        <v>3.726</v>
      </c>
      <c r="V538" s="33">
        <v>3.7189999999999999</v>
      </c>
      <c r="W538" s="33">
        <v>3.661</v>
      </c>
      <c r="X538" s="33">
        <v>3.8319999999999999</v>
      </c>
      <c r="Y538" s="33">
        <v>4.41</v>
      </c>
      <c r="Z538" s="33">
        <v>10.832000000000001</v>
      </c>
      <c r="AA538" s="33">
        <v>3.6425000000000001</v>
      </c>
      <c r="AB538" s="33">
        <v>3.5125000000000002</v>
      </c>
      <c r="AC538" s="33">
        <v>3.3849999999999998</v>
      </c>
      <c r="AD538" s="33">
        <v>3.19</v>
      </c>
      <c r="AE538" s="33">
        <v>3.0950000000000002</v>
      </c>
    </row>
    <row r="539" spans="2:31">
      <c r="B539" s="31">
        <v>44994</v>
      </c>
      <c r="C539" s="33">
        <v>1319.5</v>
      </c>
      <c r="D539" s="33">
        <v>961.66</v>
      </c>
      <c r="E539" s="33">
        <v>1391.61</v>
      </c>
      <c r="F539" s="33">
        <v>188.86</v>
      </c>
      <c r="G539" s="33">
        <v>61972</v>
      </c>
      <c r="H539" s="33">
        <v>115318</v>
      </c>
      <c r="I539" s="33">
        <v>30780</v>
      </c>
      <c r="J539" s="33">
        <v>3623</v>
      </c>
      <c r="K539" s="33">
        <v>225.25</v>
      </c>
      <c r="L539" s="33">
        <v>223.85</v>
      </c>
      <c r="M539" s="33">
        <v>81.99</v>
      </c>
      <c r="N539" s="33">
        <v>82.66</v>
      </c>
      <c r="O539" s="33">
        <v>76.66</v>
      </c>
      <c r="P539" s="33">
        <v>28.74</v>
      </c>
      <c r="Q539" s="33">
        <v>27.44</v>
      </c>
      <c r="R539" s="33">
        <v>3.4580000000000002</v>
      </c>
      <c r="S539" s="33">
        <v>3.61</v>
      </c>
      <c r="T539" s="33">
        <v>4.0599999999999996</v>
      </c>
      <c r="U539" s="33">
        <v>3.855</v>
      </c>
      <c r="V539" s="33">
        <v>3.8220000000000001</v>
      </c>
      <c r="W539" s="33">
        <v>3.72</v>
      </c>
      <c r="X539" s="33">
        <v>3.8809999999999998</v>
      </c>
      <c r="Y539" s="33">
        <v>4.5339999999999998</v>
      </c>
      <c r="Z539" s="33">
        <v>10.955</v>
      </c>
      <c r="AA539" s="33">
        <v>3.78</v>
      </c>
      <c r="AB539" s="33">
        <v>3.625</v>
      </c>
      <c r="AC539" s="33">
        <v>3.4550000000000001</v>
      </c>
      <c r="AD539" s="33">
        <v>3.28</v>
      </c>
      <c r="AE539" s="33">
        <v>3.17</v>
      </c>
    </row>
    <row r="540" spans="2:31">
      <c r="B540" s="31">
        <v>44995</v>
      </c>
      <c r="C540" s="33">
        <v>1319.7</v>
      </c>
      <c r="D540" s="33">
        <v>969.26</v>
      </c>
      <c r="E540" s="33">
        <v>1396.37</v>
      </c>
      <c r="F540" s="33">
        <v>189.22</v>
      </c>
      <c r="G540" s="33">
        <v>61972</v>
      </c>
      <c r="H540" s="33">
        <v>115318</v>
      </c>
      <c r="I540" s="33">
        <v>30780</v>
      </c>
      <c r="J540" s="33">
        <v>3623</v>
      </c>
      <c r="K540" s="33">
        <v>231.83</v>
      </c>
      <c r="L540" s="33">
        <v>230.49</v>
      </c>
      <c r="M540" s="33">
        <v>81.8</v>
      </c>
      <c r="N540" s="33">
        <v>81.59</v>
      </c>
      <c r="O540" s="33">
        <v>75.72</v>
      </c>
      <c r="P540" s="33">
        <v>28.74</v>
      </c>
      <c r="Q540" s="33">
        <v>27.44</v>
      </c>
      <c r="R540" s="33">
        <v>3.44</v>
      </c>
      <c r="S540" s="33">
        <v>3.61</v>
      </c>
      <c r="T540" s="33">
        <v>4.0599999999999996</v>
      </c>
      <c r="U540" s="33">
        <v>3.8580000000000001</v>
      </c>
      <c r="V540" s="33">
        <v>3.8170000000000002</v>
      </c>
      <c r="W540" s="33">
        <v>3.7389999999999999</v>
      </c>
      <c r="X540" s="33">
        <v>3.9</v>
      </c>
      <c r="Y540" s="33">
        <v>4.54</v>
      </c>
      <c r="Z540" s="33">
        <v>10.961</v>
      </c>
      <c r="AA540" s="33">
        <v>3.7725</v>
      </c>
      <c r="AB540" s="33">
        <v>3.6274999999999999</v>
      </c>
      <c r="AC540" s="33">
        <v>3.4624999999999999</v>
      </c>
      <c r="AD540" s="33">
        <v>3.25</v>
      </c>
      <c r="AE540" s="33">
        <v>3.13</v>
      </c>
    </row>
    <row r="541" spans="2:31">
      <c r="B541" s="31">
        <v>44996</v>
      </c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</row>
    <row r="542" spans="2:31">
      <c r="B542" s="31">
        <v>44997</v>
      </c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</row>
    <row r="543" spans="2:31">
      <c r="B543" s="31">
        <v>44998</v>
      </c>
      <c r="C543" s="33">
        <v>1325.7</v>
      </c>
      <c r="D543" s="33">
        <v>988.26</v>
      </c>
      <c r="E543" s="33">
        <v>1418.76</v>
      </c>
      <c r="F543" s="33">
        <v>190.19</v>
      </c>
      <c r="G543" s="33">
        <v>61972</v>
      </c>
      <c r="H543" s="33">
        <v>115318</v>
      </c>
      <c r="I543" s="33">
        <v>30780</v>
      </c>
      <c r="J543" s="33">
        <v>3623</v>
      </c>
      <c r="K543" s="33">
        <v>214.69</v>
      </c>
      <c r="L543" s="33">
        <v>208.54</v>
      </c>
      <c r="M543" s="33">
        <v>80.23</v>
      </c>
      <c r="N543" s="33">
        <v>82.78</v>
      </c>
      <c r="O543" s="33">
        <v>76.680000000000007</v>
      </c>
      <c r="P543" s="33">
        <v>28.74</v>
      </c>
      <c r="Q543" s="33">
        <v>27.44</v>
      </c>
      <c r="R543" s="33">
        <v>3.4289999999999998</v>
      </c>
      <c r="S543" s="33">
        <v>3.61</v>
      </c>
      <c r="T543" s="33">
        <v>4.0599999999999996</v>
      </c>
      <c r="U543" s="33">
        <v>3.7029999999999998</v>
      </c>
      <c r="V543" s="33">
        <v>3.617</v>
      </c>
      <c r="W543" s="33">
        <v>3.5840000000000001</v>
      </c>
      <c r="X543" s="33">
        <v>3.823</v>
      </c>
      <c r="Y543" s="33">
        <v>4.3959999999999999</v>
      </c>
      <c r="Z543" s="33">
        <v>10.819000000000001</v>
      </c>
      <c r="AA543" s="33">
        <v>3.6274999999999999</v>
      </c>
      <c r="AB543" s="33">
        <v>3.5</v>
      </c>
      <c r="AC543" s="33">
        <v>3.37</v>
      </c>
      <c r="AD543" s="33">
        <v>3.08</v>
      </c>
      <c r="AE543" s="33">
        <v>2.94</v>
      </c>
    </row>
    <row r="544" spans="2:31">
      <c r="B544" s="31">
        <v>44999</v>
      </c>
      <c r="C544" s="33">
        <v>1307.3</v>
      </c>
      <c r="D544" s="33">
        <v>980.9</v>
      </c>
      <c r="E544" s="33">
        <v>1402.34</v>
      </c>
      <c r="F544" s="33">
        <v>189.36</v>
      </c>
      <c r="G544" s="33">
        <v>61972</v>
      </c>
      <c r="H544" s="33">
        <v>115318</v>
      </c>
      <c r="I544" s="33">
        <v>30780</v>
      </c>
      <c r="J544" s="33">
        <v>3623</v>
      </c>
      <c r="K544" s="33">
        <v>226.42</v>
      </c>
      <c r="L544" s="33">
        <v>233.56</v>
      </c>
      <c r="M544" s="33">
        <v>82.35</v>
      </c>
      <c r="N544" s="33">
        <v>80.77</v>
      </c>
      <c r="O544" s="33">
        <v>74.8</v>
      </c>
      <c r="P544" s="33">
        <v>28.74</v>
      </c>
      <c r="Q544" s="33">
        <v>27.44</v>
      </c>
      <c r="R544" s="33">
        <v>3.4350000000000001</v>
      </c>
      <c r="S544" s="33">
        <v>3.61</v>
      </c>
      <c r="T544" s="33">
        <v>4.0599999999999996</v>
      </c>
      <c r="U544" s="33">
        <v>3.4350000000000001</v>
      </c>
      <c r="V544" s="33">
        <v>3.3980000000000001</v>
      </c>
      <c r="W544" s="33">
        <v>3.4049999999999998</v>
      </c>
      <c r="X544" s="33">
        <v>3.6850000000000001</v>
      </c>
      <c r="Y544" s="33">
        <v>4.149</v>
      </c>
      <c r="Z544" s="33">
        <v>10.58</v>
      </c>
      <c r="AA544" s="33">
        <v>3.3624999999999998</v>
      </c>
      <c r="AB544" s="33">
        <v>3.28</v>
      </c>
      <c r="AC544" s="33">
        <v>3.19</v>
      </c>
      <c r="AD544" s="33">
        <v>2.65</v>
      </c>
      <c r="AE544" s="33">
        <v>2.65</v>
      </c>
    </row>
    <row r="545" spans="2:31">
      <c r="B545" s="31">
        <v>45000</v>
      </c>
      <c r="C545" s="33">
        <v>1304.9000000000001</v>
      </c>
      <c r="D545" s="33">
        <v>971.81</v>
      </c>
      <c r="E545" s="33">
        <v>1400.74</v>
      </c>
      <c r="F545" s="33">
        <v>189.99</v>
      </c>
      <c r="G545" s="33">
        <v>61972</v>
      </c>
      <c r="H545" s="33">
        <v>115318</v>
      </c>
      <c r="I545" s="33">
        <v>30780</v>
      </c>
      <c r="J545" s="33">
        <v>3623</v>
      </c>
      <c r="K545" s="33">
        <v>219.59</v>
      </c>
      <c r="L545" s="33">
        <v>218.48</v>
      </c>
      <c r="M545" s="33">
        <v>79.069999999999993</v>
      </c>
      <c r="N545" s="33">
        <v>77.45</v>
      </c>
      <c r="O545" s="33">
        <v>71.33</v>
      </c>
      <c r="P545" s="33">
        <v>28.74</v>
      </c>
      <c r="Q545" s="33">
        <v>27.44</v>
      </c>
      <c r="R545" s="33">
        <v>3.4159999999999999</v>
      </c>
      <c r="S545" s="33">
        <v>3.61</v>
      </c>
      <c r="T545" s="33">
        <v>4.0599999999999996</v>
      </c>
      <c r="U545" s="33">
        <v>3.3809999999999998</v>
      </c>
      <c r="V545" s="33">
        <v>3.3439999999999999</v>
      </c>
      <c r="W545" s="33">
        <v>3.3370000000000002</v>
      </c>
      <c r="X545" s="33">
        <v>3.633</v>
      </c>
      <c r="Y545" s="33">
        <v>4.085</v>
      </c>
      <c r="Z545" s="33">
        <v>10.515000000000001</v>
      </c>
      <c r="AA545" s="33">
        <v>3.34</v>
      </c>
      <c r="AB545" s="33">
        <v>3.23</v>
      </c>
      <c r="AC545" s="33">
        <v>3.1175000000000002</v>
      </c>
      <c r="AD545" s="33">
        <v>2.37</v>
      </c>
      <c r="AE545" s="33">
        <v>2.48</v>
      </c>
    </row>
    <row r="546" spans="2:31">
      <c r="B546" s="31">
        <v>45001</v>
      </c>
      <c r="C546" s="33">
        <v>1302</v>
      </c>
      <c r="D546" s="33">
        <v>977.73</v>
      </c>
      <c r="E546" s="33">
        <v>1378.17</v>
      </c>
      <c r="F546" s="33">
        <v>189.03</v>
      </c>
      <c r="G546" s="33">
        <v>61972</v>
      </c>
      <c r="H546" s="33">
        <v>115318</v>
      </c>
      <c r="I546" s="33">
        <v>30780</v>
      </c>
      <c r="J546" s="33">
        <v>3623</v>
      </c>
      <c r="K546" s="33">
        <v>220.6</v>
      </c>
      <c r="L546" s="33">
        <v>227.55</v>
      </c>
      <c r="M546" s="33">
        <v>77.819999999999993</v>
      </c>
      <c r="N546" s="33">
        <v>73.69</v>
      </c>
      <c r="O546" s="33">
        <v>67.61</v>
      </c>
      <c r="P546" s="33">
        <v>28.74</v>
      </c>
      <c r="Q546" s="33">
        <v>27.44</v>
      </c>
      <c r="R546" s="33">
        <v>3.37</v>
      </c>
      <c r="S546" s="33">
        <v>3.61</v>
      </c>
      <c r="T546" s="33">
        <v>4.0599999999999996</v>
      </c>
      <c r="U546" s="33">
        <v>3.4729999999999999</v>
      </c>
      <c r="V546" s="33">
        <v>3.4239999999999999</v>
      </c>
      <c r="W546" s="33">
        <v>3.4180000000000001</v>
      </c>
      <c r="X546" s="33">
        <v>3.6619999999999999</v>
      </c>
      <c r="Y546" s="33">
        <v>4.1689999999999996</v>
      </c>
      <c r="Z546" s="33">
        <v>10.595000000000001</v>
      </c>
      <c r="AA546" s="33">
        <v>3.395</v>
      </c>
      <c r="AB546" s="33">
        <v>3.28</v>
      </c>
      <c r="AC546" s="33">
        <v>3.17</v>
      </c>
      <c r="AD546" s="33">
        <v>2.69</v>
      </c>
      <c r="AE546" s="33">
        <v>2.665</v>
      </c>
    </row>
    <row r="547" spans="2:31">
      <c r="B547" s="31">
        <v>45002</v>
      </c>
      <c r="C547" s="33">
        <v>1302</v>
      </c>
      <c r="D547" s="33">
        <v>977.73</v>
      </c>
      <c r="E547" s="33">
        <v>1378.17</v>
      </c>
      <c r="F547" s="33">
        <v>189.03</v>
      </c>
      <c r="G547" s="33">
        <v>61972</v>
      </c>
      <c r="H547" s="33">
        <v>115318</v>
      </c>
      <c r="I547" s="33">
        <v>30780</v>
      </c>
      <c r="J547" s="33">
        <v>3623</v>
      </c>
      <c r="K547" s="33">
        <v>220.6</v>
      </c>
      <c r="L547" s="33">
        <v>227.55</v>
      </c>
      <c r="M547" s="33">
        <v>77.819999999999993</v>
      </c>
      <c r="N547" s="33">
        <v>73.69</v>
      </c>
      <c r="O547" s="33">
        <v>67.61</v>
      </c>
      <c r="P547" s="33">
        <v>28.74</v>
      </c>
      <c r="Q547" s="33">
        <v>27.44</v>
      </c>
      <c r="R547" s="33">
        <v>3.4390000000000001</v>
      </c>
      <c r="S547" s="33">
        <v>3.62</v>
      </c>
      <c r="T547" s="33">
        <v>4.0599999999999996</v>
      </c>
      <c r="U547" s="33">
        <v>3.4</v>
      </c>
      <c r="V547" s="33">
        <v>3.3639999999999999</v>
      </c>
      <c r="W547" s="33">
        <v>3.3940000000000001</v>
      </c>
      <c r="X547" s="33">
        <v>3.597</v>
      </c>
      <c r="Y547" s="33">
        <v>4.0979999999999999</v>
      </c>
      <c r="Z547" s="33">
        <v>10.521000000000001</v>
      </c>
      <c r="AA547" s="33">
        <v>3.3250000000000002</v>
      </c>
      <c r="AB547" s="33">
        <v>3.2275</v>
      </c>
      <c r="AC547" s="33">
        <v>3.1625000000000001</v>
      </c>
      <c r="AD547" s="33">
        <v>2.5</v>
      </c>
      <c r="AE547" s="33">
        <v>2.5150000000000001</v>
      </c>
    </row>
    <row r="548" spans="2:31">
      <c r="B548" s="31">
        <v>45003</v>
      </c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</row>
    <row r="549" spans="2:31">
      <c r="B549" s="31">
        <v>45004</v>
      </c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</row>
    <row r="550" spans="2:31">
      <c r="B550" s="31">
        <v>45005</v>
      </c>
      <c r="C550" s="33">
        <v>1303.5999999999999</v>
      </c>
      <c r="D550" s="33">
        <v>987.09</v>
      </c>
      <c r="E550" s="33">
        <v>1390.94</v>
      </c>
      <c r="F550" s="33">
        <v>189.26</v>
      </c>
      <c r="G550" s="33">
        <v>61972</v>
      </c>
      <c r="H550" s="33">
        <v>115318</v>
      </c>
      <c r="I550" s="33">
        <v>30780</v>
      </c>
      <c r="J550" s="33">
        <v>3623</v>
      </c>
      <c r="K550" s="33">
        <v>215.56</v>
      </c>
      <c r="L550" s="33">
        <v>216.63</v>
      </c>
      <c r="M550" s="33">
        <v>74.84</v>
      </c>
      <c r="N550" s="33">
        <v>72.97</v>
      </c>
      <c r="O550" s="33">
        <v>66.739999999999995</v>
      </c>
      <c r="P550" s="33">
        <v>28.74</v>
      </c>
      <c r="Q550" s="33">
        <v>27.44</v>
      </c>
      <c r="R550" s="33">
        <v>3.4260000000000002</v>
      </c>
      <c r="S550" s="33">
        <v>3.62</v>
      </c>
      <c r="T550" s="33">
        <v>4.0599999999999996</v>
      </c>
      <c r="U550" s="33">
        <v>3.415</v>
      </c>
      <c r="V550" s="33">
        <v>3.3730000000000002</v>
      </c>
      <c r="W550" s="33">
        <v>3.4060000000000001</v>
      </c>
      <c r="X550" s="33">
        <v>3.605</v>
      </c>
      <c r="Y550" s="33">
        <v>4.1100000000000003</v>
      </c>
      <c r="Z550" s="33">
        <v>10.531000000000001</v>
      </c>
      <c r="AA550" s="33">
        <v>3.33</v>
      </c>
      <c r="AB550" s="33">
        <v>3.2149999999999999</v>
      </c>
      <c r="AC550" s="33">
        <v>3.145</v>
      </c>
      <c r="AD550" s="33">
        <v>2.64</v>
      </c>
      <c r="AE550" s="33">
        <v>2.5150000000000001</v>
      </c>
    </row>
    <row r="551" spans="2:31">
      <c r="B551" s="31">
        <v>45006</v>
      </c>
      <c r="C551" s="33">
        <v>1308.4000000000001</v>
      </c>
      <c r="D551" s="33">
        <v>996</v>
      </c>
      <c r="E551" s="33">
        <v>1403</v>
      </c>
      <c r="F551" s="33">
        <v>189.84</v>
      </c>
      <c r="G551" s="33">
        <v>61972</v>
      </c>
      <c r="H551" s="33">
        <v>115318</v>
      </c>
      <c r="I551" s="33">
        <v>30780</v>
      </c>
      <c r="J551" s="33">
        <v>3623</v>
      </c>
      <c r="K551" s="33">
        <v>234.35</v>
      </c>
      <c r="L551" s="33">
        <v>243.09</v>
      </c>
      <c r="M551" s="33">
        <v>70.31</v>
      </c>
      <c r="N551" s="33">
        <v>73.790000000000006</v>
      </c>
      <c r="O551" s="33">
        <v>67.64</v>
      </c>
      <c r="P551" s="33">
        <v>28.74</v>
      </c>
      <c r="Q551" s="33">
        <v>27.44</v>
      </c>
      <c r="R551" s="33">
        <v>3.4790000000000001</v>
      </c>
      <c r="S551" s="33">
        <v>3.62</v>
      </c>
      <c r="T551" s="33">
        <v>4.0599999999999996</v>
      </c>
      <c r="U551" s="33">
        <v>3.2639999999999998</v>
      </c>
      <c r="V551" s="33">
        <v>3.2570000000000001</v>
      </c>
      <c r="W551" s="33">
        <v>3.3039999999999998</v>
      </c>
      <c r="X551" s="33">
        <v>3.5289999999999999</v>
      </c>
      <c r="Y551" s="33">
        <v>3.9860000000000002</v>
      </c>
      <c r="Z551" s="33">
        <v>10.398999999999999</v>
      </c>
      <c r="AA551" s="33">
        <v>3.18</v>
      </c>
      <c r="AB551" s="33">
        <v>3.08</v>
      </c>
      <c r="AC551" s="33">
        <v>3.03</v>
      </c>
      <c r="AD551" s="33">
        <v>2.2000000000000002</v>
      </c>
      <c r="AE551" s="33">
        <v>2.35</v>
      </c>
    </row>
    <row r="552" spans="2:31">
      <c r="B552" s="31">
        <v>45007</v>
      </c>
      <c r="C552" s="33">
        <v>1307.8</v>
      </c>
      <c r="D552" s="33">
        <v>988.62</v>
      </c>
      <c r="E552" s="33">
        <v>1408.63</v>
      </c>
      <c r="F552" s="33">
        <v>190.05</v>
      </c>
      <c r="G552" s="33">
        <v>61972</v>
      </c>
      <c r="H552" s="33">
        <v>115318</v>
      </c>
      <c r="I552" s="33">
        <v>30780</v>
      </c>
      <c r="J552" s="33">
        <v>3623</v>
      </c>
      <c r="K552" s="33">
        <v>237.55</v>
      </c>
      <c r="L552" s="33">
        <v>247.2</v>
      </c>
      <c r="M552" s="33">
        <v>73.739999999999995</v>
      </c>
      <c r="N552" s="33">
        <v>75.319999999999993</v>
      </c>
      <c r="O552" s="33">
        <v>69.33</v>
      </c>
      <c r="P552" s="33">
        <v>28.74</v>
      </c>
      <c r="Q552" s="33">
        <v>27.44</v>
      </c>
      <c r="R552" s="33">
        <v>3.464</v>
      </c>
      <c r="S552" s="33">
        <v>3.62</v>
      </c>
      <c r="T552" s="33">
        <v>4.0599999999999996</v>
      </c>
      <c r="U552" s="33">
        <v>3.294</v>
      </c>
      <c r="V552" s="33">
        <v>3.274</v>
      </c>
      <c r="W552" s="33">
        <v>3.3039999999999998</v>
      </c>
      <c r="X552" s="33">
        <v>3.5379999999999998</v>
      </c>
      <c r="Y552" s="33">
        <v>4.016</v>
      </c>
      <c r="Z552" s="33">
        <v>10.43</v>
      </c>
      <c r="AA552" s="33">
        <v>3.2349999999999999</v>
      </c>
      <c r="AB552" s="33">
        <v>3.1225000000000001</v>
      </c>
      <c r="AC552" s="33">
        <v>3.0569999999999999</v>
      </c>
      <c r="AD552" s="33">
        <v>2.48</v>
      </c>
      <c r="AE552" s="33">
        <v>2.42</v>
      </c>
    </row>
    <row r="553" spans="2:31">
      <c r="B553" s="31">
        <v>45008</v>
      </c>
      <c r="C553" s="33">
        <v>1307.0999999999999</v>
      </c>
      <c r="D553" s="33">
        <v>994.94</v>
      </c>
      <c r="E553" s="33">
        <v>1419.77</v>
      </c>
      <c r="F553" s="33">
        <v>189.92</v>
      </c>
      <c r="G553" s="33">
        <v>61972</v>
      </c>
      <c r="H553" s="33">
        <v>115318</v>
      </c>
      <c r="I553" s="33">
        <v>30780</v>
      </c>
      <c r="J553" s="33">
        <v>3623</v>
      </c>
      <c r="K553" s="33">
        <v>238.22</v>
      </c>
      <c r="L553" s="33">
        <v>251.24</v>
      </c>
      <c r="M553" s="33">
        <v>74.59</v>
      </c>
      <c r="N553" s="33">
        <v>76.69</v>
      </c>
      <c r="O553" s="33">
        <v>70.900000000000006</v>
      </c>
      <c r="P553" s="33">
        <v>28.74</v>
      </c>
      <c r="Q553" s="33">
        <v>27.44</v>
      </c>
      <c r="R553" s="33">
        <v>3.4329999999999998</v>
      </c>
      <c r="S553" s="33">
        <v>3.62</v>
      </c>
      <c r="T553" s="33">
        <v>4.0599999999999996</v>
      </c>
      <c r="U553" s="33">
        <v>3.2839999999999998</v>
      </c>
      <c r="V553" s="33">
        <v>3.262</v>
      </c>
      <c r="W553" s="33">
        <v>3.2869999999999999</v>
      </c>
      <c r="X553" s="33">
        <v>3.536</v>
      </c>
      <c r="Y553" s="33">
        <v>4.0140000000000002</v>
      </c>
      <c r="Z553" s="33">
        <v>10.426</v>
      </c>
      <c r="AA553" s="33">
        <v>3.2075</v>
      </c>
      <c r="AB553" s="33">
        <v>3.0924999999999998</v>
      </c>
      <c r="AC553" s="33">
        <v>3.0249999999999999</v>
      </c>
      <c r="AD553" s="33">
        <v>2.61</v>
      </c>
      <c r="AE553" s="33">
        <v>2.4900000000000002</v>
      </c>
    </row>
    <row r="554" spans="2:31">
      <c r="B554" s="31">
        <v>45009</v>
      </c>
      <c r="C554" s="33">
        <v>1287.2</v>
      </c>
      <c r="D554" s="33">
        <v>984.21</v>
      </c>
      <c r="E554" s="33">
        <v>1394.42</v>
      </c>
      <c r="F554" s="33">
        <v>187.39</v>
      </c>
      <c r="G554" s="33">
        <v>61972</v>
      </c>
      <c r="H554" s="33">
        <v>115318</v>
      </c>
      <c r="I554" s="33">
        <v>30780</v>
      </c>
      <c r="J554" s="33">
        <v>3623</v>
      </c>
      <c r="K554" s="33">
        <v>228.27</v>
      </c>
      <c r="L554" s="33">
        <v>237</v>
      </c>
      <c r="M554" s="33">
        <v>76.12</v>
      </c>
      <c r="N554" s="33">
        <v>75.91</v>
      </c>
      <c r="O554" s="33">
        <v>69.959999999999994</v>
      </c>
      <c r="P554" s="33">
        <v>28.74</v>
      </c>
      <c r="Q554" s="33">
        <v>27.44</v>
      </c>
      <c r="R554" s="33">
        <v>3.45</v>
      </c>
      <c r="S554" s="33">
        <v>3.62</v>
      </c>
      <c r="T554" s="33">
        <v>4.05</v>
      </c>
      <c r="U554" s="33">
        <v>3.206</v>
      </c>
      <c r="V554" s="33">
        <v>3.1859999999999999</v>
      </c>
      <c r="W554" s="33">
        <v>3.266</v>
      </c>
      <c r="X554" s="33">
        <v>3.5270000000000001</v>
      </c>
      <c r="Y554" s="33">
        <v>3.97</v>
      </c>
      <c r="Z554" s="33">
        <v>10.375999999999999</v>
      </c>
      <c r="AA554" s="33">
        <v>3.1524999999999999</v>
      </c>
      <c r="AB554" s="33">
        <v>3.06</v>
      </c>
      <c r="AC554" s="33">
        <v>3.03</v>
      </c>
      <c r="AD554" s="33">
        <v>2.5</v>
      </c>
      <c r="AE554" s="33">
        <v>2.46</v>
      </c>
    </row>
    <row r="555" spans="2:31">
      <c r="B555" s="31">
        <v>45010</v>
      </c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</row>
    <row r="556" spans="2:31">
      <c r="B556" s="31">
        <v>45011</v>
      </c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</row>
    <row r="557" spans="2:31">
      <c r="B557" s="31">
        <v>45012</v>
      </c>
      <c r="C557" s="33">
        <v>1289.7</v>
      </c>
      <c r="D557" s="33">
        <v>986.27</v>
      </c>
      <c r="E557" s="33">
        <v>1389.72</v>
      </c>
      <c r="F557" s="33">
        <v>188.68</v>
      </c>
      <c r="G557" s="33">
        <v>61972</v>
      </c>
      <c r="H557" s="33">
        <v>115318</v>
      </c>
      <c r="I557" s="33">
        <v>30780</v>
      </c>
      <c r="J557" s="33">
        <v>3623</v>
      </c>
      <c r="K557" s="33">
        <v>222.32</v>
      </c>
      <c r="L557" s="33">
        <v>222.2</v>
      </c>
      <c r="M557" s="33">
        <v>75.14</v>
      </c>
      <c r="N557" s="33">
        <v>74.989999999999995</v>
      </c>
      <c r="O557" s="33">
        <v>69.260000000000005</v>
      </c>
      <c r="P557" s="33">
        <v>28.74</v>
      </c>
      <c r="Q557" s="33">
        <v>27.44</v>
      </c>
      <c r="R557" s="33">
        <v>3.419</v>
      </c>
      <c r="S557" s="33">
        <v>3.59</v>
      </c>
      <c r="T557" s="33">
        <v>4.04</v>
      </c>
      <c r="U557" s="33">
        <v>3.16</v>
      </c>
      <c r="V557" s="33">
        <v>3.1589999999999998</v>
      </c>
      <c r="W557" s="33">
        <v>3.21</v>
      </c>
      <c r="X557" s="33">
        <v>3.524</v>
      </c>
      <c r="Y557" s="33">
        <v>3.9279999999999999</v>
      </c>
      <c r="Z557" s="33">
        <v>10.323</v>
      </c>
      <c r="AA557" s="33">
        <v>3.12</v>
      </c>
      <c r="AB557" s="33">
        <v>3.01</v>
      </c>
      <c r="AC557" s="33">
        <v>3</v>
      </c>
      <c r="AD557" s="33">
        <v>2.42</v>
      </c>
      <c r="AE557" s="33">
        <v>2.39</v>
      </c>
    </row>
    <row r="558" spans="2:31">
      <c r="B558" s="31">
        <v>45013</v>
      </c>
      <c r="C558" s="33">
        <v>1300.3</v>
      </c>
      <c r="D558" s="33">
        <v>989.54</v>
      </c>
      <c r="E558" s="33">
        <v>1404.58</v>
      </c>
      <c r="F558" s="33">
        <v>188.91</v>
      </c>
      <c r="G558" s="33">
        <v>61972</v>
      </c>
      <c r="H558" s="33">
        <v>115318</v>
      </c>
      <c r="I558" s="33">
        <v>30780</v>
      </c>
      <c r="J558" s="33">
        <v>3623</v>
      </c>
      <c r="K558" s="33">
        <v>229.68</v>
      </c>
      <c r="L558" s="33">
        <v>230.6</v>
      </c>
      <c r="M558" s="33">
        <v>74.77</v>
      </c>
      <c r="N558" s="33">
        <v>78.12</v>
      </c>
      <c r="O558" s="33">
        <v>72.81</v>
      </c>
      <c r="P558" s="33">
        <v>28.74</v>
      </c>
      <c r="Q558" s="33">
        <v>27.44</v>
      </c>
      <c r="R558" s="33">
        <v>3.3980000000000001</v>
      </c>
      <c r="S558" s="33">
        <v>3.59</v>
      </c>
      <c r="T558" s="33">
        <v>4.03</v>
      </c>
      <c r="U558" s="33">
        <v>3.22</v>
      </c>
      <c r="V558" s="33">
        <v>3.2240000000000002</v>
      </c>
      <c r="W558" s="33">
        <v>3.258</v>
      </c>
      <c r="X558" s="33">
        <v>3.556</v>
      </c>
      <c r="Y558" s="33">
        <v>3.9889999999999999</v>
      </c>
      <c r="Z558" s="33">
        <v>10.38</v>
      </c>
      <c r="AA558" s="33">
        <v>3.1749999999999998</v>
      </c>
      <c r="AB558" s="33">
        <v>3.06</v>
      </c>
      <c r="AC558" s="33">
        <v>3.04</v>
      </c>
      <c r="AD558" s="33">
        <v>2.4500000000000002</v>
      </c>
      <c r="AE558" s="33">
        <v>2.34</v>
      </c>
    </row>
    <row r="559" spans="2:31">
      <c r="B559" s="31">
        <v>45014</v>
      </c>
      <c r="C559" s="33">
        <v>1297.4000000000001</v>
      </c>
      <c r="D559" s="33">
        <v>991.4</v>
      </c>
      <c r="E559" s="33">
        <v>1406.51</v>
      </c>
      <c r="F559" s="33">
        <v>188.61</v>
      </c>
      <c r="G559" s="33">
        <v>61972</v>
      </c>
      <c r="H559" s="33">
        <v>115318</v>
      </c>
      <c r="I559" s="33">
        <v>30780</v>
      </c>
      <c r="J559" s="33">
        <v>3623</v>
      </c>
      <c r="K559" s="33">
        <v>225.33</v>
      </c>
      <c r="L559" s="33">
        <v>226.68</v>
      </c>
      <c r="M559" s="33">
        <v>77.89</v>
      </c>
      <c r="N559" s="33">
        <v>78.650000000000006</v>
      </c>
      <c r="O559" s="33">
        <v>73.2</v>
      </c>
      <c r="P559" s="33">
        <v>28.74</v>
      </c>
      <c r="Q559" s="33">
        <v>27.44</v>
      </c>
      <c r="R559" s="33">
        <v>3.44</v>
      </c>
      <c r="S559" s="33">
        <v>3.59</v>
      </c>
      <c r="T559" s="33">
        <v>4.0199999999999996</v>
      </c>
      <c r="U559" s="33">
        <v>3.258</v>
      </c>
      <c r="V559" s="33">
        <v>3.26</v>
      </c>
      <c r="W559" s="33">
        <v>3.2810000000000001</v>
      </c>
      <c r="X559" s="33">
        <v>3.5630000000000002</v>
      </c>
      <c r="Y559" s="33">
        <v>4.0289999999999999</v>
      </c>
      <c r="Z559" s="33">
        <v>10.416</v>
      </c>
      <c r="AA559" s="33">
        <v>3.22</v>
      </c>
      <c r="AB559" s="33">
        <v>3.0924999999999998</v>
      </c>
      <c r="AC559" s="33">
        <v>3.0550000000000002</v>
      </c>
      <c r="AD559" s="33">
        <v>2.58</v>
      </c>
      <c r="AE559" s="33">
        <v>2.46</v>
      </c>
    </row>
    <row r="560" spans="2:31">
      <c r="B560" s="31">
        <v>45015</v>
      </c>
      <c r="C560" s="33">
        <v>1299.3</v>
      </c>
      <c r="D560" s="33">
        <v>979.09</v>
      </c>
      <c r="E560" s="33">
        <v>1408.57</v>
      </c>
      <c r="F560" s="33">
        <v>188.77</v>
      </c>
      <c r="G560" s="33">
        <v>61972</v>
      </c>
      <c r="H560" s="33">
        <v>115318</v>
      </c>
      <c r="I560" s="33">
        <v>30780</v>
      </c>
      <c r="J560" s="33">
        <v>3623</v>
      </c>
      <c r="K560" s="33">
        <v>236.64</v>
      </c>
      <c r="L560" s="33">
        <v>236.52</v>
      </c>
      <c r="M560" s="33">
        <v>78.040000000000006</v>
      </c>
      <c r="N560" s="33">
        <v>78.28</v>
      </c>
      <c r="O560" s="33">
        <v>72.97</v>
      </c>
      <c r="P560" s="33">
        <v>28.74</v>
      </c>
      <c r="Q560" s="33">
        <v>27.44</v>
      </c>
      <c r="R560" s="33">
        <v>3.427</v>
      </c>
      <c r="S560" s="33">
        <v>3.59</v>
      </c>
      <c r="T560" s="33">
        <v>4.01</v>
      </c>
      <c r="U560" s="33">
        <v>3.2490000000000001</v>
      </c>
      <c r="V560" s="33">
        <v>3.25</v>
      </c>
      <c r="W560" s="33">
        <v>3.28</v>
      </c>
      <c r="X560" s="33">
        <v>3.5609999999999999</v>
      </c>
      <c r="Y560" s="33">
        <v>4.0270000000000001</v>
      </c>
      <c r="Z560" s="33">
        <v>10.414</v>
      </c>
      <c r="AA560" s="33">
        <v>3.2</v>
      </c>
      <c r="AB560" s="33">
        <v>3.09</v>
      </c>
      <c r="AC560" s="33">
        <v>3.0425</v>
      </c>
      <c r="AD560" s="33">
        <v>2.57</v>
      </c>
      <c r="AE560" s="33">
        <v>2.54</v>
      </c>
    </row>
    <row r="561" spans="2:31">
      <c r="B561" s="31">
        <v>45016</v>
      </c>
      <c r="C561" s="33">
        <v>1303.8</v>
      </c>
      <c r="D561" s="33">
        <v>981.44</v>
      </c>
      <c r="E561" s="33">
        <v>1421.53</v>
      </c>
      <c r="F561" s="33">
        <v>189.13</v>
      </c>
      <c r="G561" s="33">
        <v>61972</v>
      </c>
      <c r="H561" s="33">
        <v>115318</v>
      </c>
      <c r="I561" s="33">
        <v>30780</v>
      </c>
      <c r="J561" s="33">
        <v>3623</v>
      </c>
      <c r="K561" s="33">
        <v>225.61</v>
      </c>
      <c r="L561" s="33">
        <v>226.45</v>
      </c>
      <c r="M561" s="33">
        <v>77.78</v>
      </c>
      <c r="N561" s="33">
        <v>79.27</v>
      </c>
      <c r="O561" s="33">
        <v>74.37</v>
      </c>
      <c r="P561" s="33">
        <v>28.74</v>
      </c>
      <c r="Q561" s="33">
        <v>27.44</v>
      </c>
      <c r="R561" s="33">
        <v>3.4929999999999999</v>
      </c>
      <c r="S561" s="33">
        <v>3.59</v>
      </c>
      <c r="T561" s="33">
        <v>4.01</v>
      </c>
      <c r="U561" s="33">
        <v>3.24</v>
      </c>
      <c r="V561" s="33">
        <v>3.2530000000000001</v>
      </c>
      <c r="W561" s="33">
        <v>3.3050000000000002</v>
      </c>
      <c r="X561" s="33">
        <v>3.536</v>
      </c>
      <c r="Y561" s="33">
        <v>4.0350000000000001</v>
      </c>
      <c r="Z561" s="33">
        <v>10.417999999999999</v>
      </c>
      <c r="AA561" s="33">
        <v>3.1949999999999998</v>
      </c>
      <c r="AB561" s="33">
        <v>3.0950000000000002</v>
      </c>
      <c r="AC561" s="33">
        <v>3.05</v>
      </c>
      <c r="AD561" s="33">
        <v>2.6749999999999998</v>
      </c>
      <c r="AE561" s="33">
        <v>2.67</v>
      </c>
    </row>
    <row r="562" spans="2:31">
      <c r="B562" s="31">
        <v>45017</v>
      </c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</row>
    <row r="563" spans="2:31">
      <c r="B563" s="31">
        <v>45018</v>
      </c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</row>
    <row r="564" spans="2:31">
      <c r="B564" s="31">
        <v>45019</v>
      </c>
      <c r="C564" s="33">
        <v>1295.4000000000001</v>
      </c>
      <c r="D564" s="33">
        <v>972.71</v>
      </c>
      <c r="E564" s="33">
        <v>1401.23</v>
      </c>
      <c r="F564" s="33">
        <v>188.37</v>
      </c>
      <c r="G564" s="33">
        <v>61972</v>
      </c>
      <c r="H564" s="33">
        <v>115318</v>
      </c>
      <c r="I564" s="33">
        <v>30780</v>
      </c>
      <c r="J564" s="33">
        <v>3623</v>
      </c>
      <c r="K564" s="33">
        <v>163.61000000000001</v>
      </c>
      <c r="L564" s="33">
        <v>162.26</v>
      </c>
      <c r="M564" s="33">
        <v>78.08</v>
      </c>
      <c r="N564" s="33">
        <v>79.77</v>
      </c>
      <c r="O564" s="33">
        <v>75.67</v>
      </c>
      <c r="P564" s="33">
        <v>22.67</v>
      </c>
      <c r="Q564" s="33">
        <v>21.37</v>
      </c>
      <c r="R564" s="33">
        <v>3.569</v>
      </c>
      <c r="S564" s="33">
        <v>3.59</v>
      </c>
      <c r="T564" s="33">
        <v>4.01</v>
      </c>
      <c r="U564" s="33">
        <v>3.27</v>
      </c>
      <c r="V564" s="33">
        <v>3.274</v>
      </c>
      <c r="W564" s="33">
        <v>3.34</v>
      </c>
      <c r="X564" s="33">
        <v>3.5379999999999998</v>
      </c>
      <c r="Y564" s="33">
        <v>4.0739999999999998</v>
      </c>
      <c r="Z564" s="33">
        <v>10.457000000000001</v>
      </c>
      <c r="AA564" s="33">
        <v>3.2450000000000001</v>
      </c>
      <c r="AB564" s="33">
        <v>3.15</v>
      </c>
      <c r="AC564" s="33">
        <v>3.1025</v>
      </c>
      <c r="AD564" s="33">
        <v>2.71</v>
      </c>
      <c r="AE564" s="33">
        <v>2.7349999999999999</v>
      </c>
    </row>
    <row r="565" spans="2:31">
      <c r="B565" s="31">
        <v>45020</v>
      </c>
      <c r="C565" s="33">
        <v>1316.3</v>
      </c>
      <c r="D565" s="33">
        <v>995.27</v>
      </c>
      <c r="E565" s="33">
        <v>1435.75</v>
      </c>
      <c r="F565" s="33">
        <v>191.33</v>
      </c>
      <c r="G565" s="33">
        <v>61972</v>
      </c>
      <c r="H565" s="33">
        <v>115318</v>
      </c>
      <c r="I565" s="33">
        <v>30780</v>
      </c>
      <c r="J565" s="33">
        <v>3623</v>
      </c>
      <c r="K565" s="33">
        <v>175.58</v>
      </c>
      <c r="L565" s="33">
        <v>175.26</v>
      </c>
      <c r="M565" s="33">
        <v>84.1</v>
      </c>
      <c r="N565" s="33">
        <v>84.93</v>
      </c>
      <c r="O565" s="33">
        <v>80.42</v>
      </c>
      <c r="P565" s="33">
        <v>22.67</v>
      </c>
      <c r="Q565" s="33">
        <v>21.37</v>
      </c>
      <c r="R565" s="33">
        <v>3.4489999999999998</v>
      </c>
      <c r="S565" s="33">
        <v>3.59</v>
      </c>
      <c r="T565" s="33">
        <v>4.01</v>
      </c>
      <c r="U565" s="33">
        <v>3.3420000000000001</v>
      </c>
      <c r="V565" s="33">
        <v>3.3380000000000001</v>
      </c>
      <c r="W565" s="33">
        <v>3.3889999999999998</v>
      </c>
      <c r="X565" s="33">
        <v>3.5569999999999999</v>
      </c>
      <c r="Y565" s="33">
        <v>4.1390000000000002</v>
      </c>
      <c r="Z565" s="33">
        <v>10.523</v>
      </c>
      <c r="AA565" s="33">
        <v>3.2850000000000001</v>
      </c>
      <c r="AB565" s="33">
        <v>3.1949999999999998</v>
      </c>
      <c r="AC565" s="33">
        <v>3.1480000000000001</v>
      </c>
      <c r="AD565" s="33">
        <v>2.7050000000000001</v>
      </c>
      <c r="AE565" s="33">
        <v>2.73</v>
      </c>
    </row>
    <row r="566" spans="2:31">
      <c r="B566" s="31">
        <v>45021</v>
      </c>
      <c r="C566" s="33">
        <v>1310.3</v>
      </c>
      <c r="D566" s="33">
        <v>995.03</v>
      </c>
      <c r="E566" s="33">
        <v>1435.83</v>
      </c>
      <c r="F566" s="33">
        <v>190.12</v>
      </c>
      <c r="G566" s="33">
        <v>61972</v>
      </c>
      <c r="H566" s="33">
        <v>115318</v>
      </c>
      <c r="I566" s="33">
        <v>30780</v>
      </c>
      <c r="J566" s="33">
        <v>3623</v>
      </c>
      <c r="K566" s="33">
        <v>177.71</v>
      </c>
      <c r="L566" s="33">
        <v>177.35</v>
      </c>
      <c r="M566" s="33">
        <v>85.08</v>
      </c>
      <c r="N566" s="33">
        <v>84.94</v>
      </c>
      <c r="O566" s="33">
        <v>80.709999999999994</v>
      </c>
      <c r="P566" s="33">
        <v>22.67</v>
      </c>
      <c r="Q566" s="33">
        <v>21.37</v>
      </c>
      <c r="R566" s="33">
        <v>3.4409999999999998</v>
      </c>
      <c r="S566" s="33">
        <v>3.59</v>
      </c>
      <c r="T566" s="33">
        <v>4.01</v>
      </c>
      <c r="U566" s="33">
        <v>3.2789999999999999</v>
      </c>
      <c r="V566" s="33">
        <v>3.2530000000000001</v>
      </c>
      <c r="W566" s="33">
        <v>3.3159999999999998</v>
      </c>
      <c r="X566" s="33">
        <v>3.5129999999999999</v>
      </c>
      <c r="Y566" s="33">
        <v>4.0810000000000004</v>
      </c>
      <c r="Z566" s="33">
        <v>10.465</v>
      </c>
      <c r="AA566" s="33">
        <v>3.2149999999999999</v>
      </c>
      <c r="AB566" s="33">
        <v>3.12</v>
      </c>
      <c r="AC566" s="33">
        <v>3.07</v>
      </c>
      <c r="AD566" s="33">
        <v>2.63</v>
      </c>
      <c r="AE566" s="33">
        <v>2.56</v>
      </c>
    </row>
    <row r="567" spans="2:31">
      <c r="B567" s="31">
        <v>45022</v>
      </c>
      <c r="C567" s="33">
        <v>1311.9</v>
      </c>
      <c r="D567" s="33">
        <v>1001.34</v>
      </c>
      <c r="E567" s="33">
        <v>1431.22</v>
      </c>
      <c r="F567" s="33">
        <v>190.99</v>
      </c>
      <c r="G567" s="33">
        <v>61972</v>
      </c>
      <c r="H567" s="33">
        <v>115318</v>
      </c>
      <c r="I567" s="33">
        <v>30780</v>
      </c>
      <c r="J567" s="33">
        <v>3623</v>
      </c>
      <c r="K567" s="33">
        <v>175.3</v>
      </c>
      <c r="L567" s="33">
        <v>175.35</v>
      </c>
      <c r="M567" s="33">
        <v>84.89</v>
      </c>
      <c r="N567" s="33">
        <v>84.99</v>
      </c>
      <c r="O567" s="33">
        <v>80.61</v>
      </c>
      <c r="P567" s="33">
        <v>22.67</v>
      </c>
      <c r="Q567" s="33">
        <v>21.37</v>
      </c>
      <c r="R567" s="33">
        <v>3.4630000000000001</v>
      </c>
      <c r="S567" s="33">
        <v>3.59</v>
      </c>
      <c r="T567" s="33">
        <v>4.01</v>
      </c>
      <c r="U567" s="33">
        <v>3.2639999999999998</v>
      </c>
      <c r="V567" s="33">
        <v>3.2320000000000002</v>
      </c>
      <c r="W567" s="33">
        <v>3.3260000000000001</v>
      </c>
      <c r="X567" s="33">
        <v>3.5070000000000001</v>
      </c>
      <c r="Y567" s="33">
        <v>4.0720000000000001</v>
      </c>
      <c r="Z567" s="33">
        <v>10.458</v>
      </c>
      <c r="AA567" s="33">
        <v>3.2029999999999998</v>
      </c>
      <c r="AB567" s="33">
        <v>3.1080000000000001</v>
      </c>
      <c r="AC567" s="33">
        <v>3.0750000000000002</v>
      </c>
      <c r="AD567" s="33">
        <v>2.56</v>
      </c>
      <c r="AE567" s="33">
        <v>2.48</v>
      </c>
    </row>
    <row r="568" spans="2:31">
      <c r="B568" s="31">
        <v>45023</v>
      </c>
      <c r="C568" s="33">
        <v>1318.7</v>
      </c>
      <c r="D568" s="33">
        <v>999.77</v>
      </c>
      <c r="E568" s="33">
        <v>1439.62</v>
      </c>
      <c r="F568" s="33">
        <v>191.5</v>
      </c>
      <c r="G568" s="33">
        <v>61972</v>
      </c>
      <c r="H568" s="33">
        <v>115318</v>
      </c>
      <c r="I568" s="33">
        <v>30780</v>
      </c>
      <c r="J568" s="33">
        <v>3623</v>
      </c>
      <c r="K568" s="33">
        <v>169.97</v>
      </c>
      <c r="L568" s="33">
        <v>169.76</v>
      </c>
      <c r="M568" s="33">
        <v>84.57</v>
      </c>
      <c r="N568" s="33">
        <v>85.12</v>
      </c>
      <c r="O568" s="33">
        <v>80.7</v>
      </c>
      <c r="P568" s="33">
        <v>22.67</v>
      </c>
      <c r="Q568" s="33">
        <v>21.37</v>
      </c>
      <c r="R568" s="33">
        <v>3.4</v>
      </c>
      <c r="S568" s="33">
        <v>3.58</v>
      </c>
      <c r="T568" s="33">
        <v>4.01</v>
      </c>
      <c r="U568" s="33">
        <v>3.2109999999999999</v>
      </c>
      <c r="V568" s="33">
        <v>3.194</v>
      </c>
      <c r="W568" s="33">
        <v>3.278</v>
      </c>
      <c r="X568" s="33">
        <v>3.4769999999999999</v>
      </c>
      <c r="Y568" s="33">
        <v>4.0220000000000002</v>
      </c>
      <c r="Z568" s="33">
        <v>10.407</v>
      </c>
      <c r="AA568" s="33">
        <v>3.1475</v>
      </c>
      <c r="AB568" s="33">
        <v>3.0529999999999999</v>
      </c>
      <c r="AC568" s="33">
        <v>3.02</v>
      </c>
      <c r="AD568" s="33">
        <v>2.4900000000000002</v>
      </c>
      <c r="AE568" s="33">
        <v>2.39</v>
      </c>
    </row>
    <row r="569" spans="2:31">
      <c r="B569" s="31">
        <v>45024</v>
      </c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</row>
    <row r="570" spans="2:31">
      <c r="B570" s="31">
        <v>45025</v>
      </c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</row>
    <row r="571" spans="2:31">
      <c r="B571" s="31">
        <v>45026</v>
      </c>
      <c r="C571" s="33">
        <v>1318.9</v>
      </c>
      <c r="D571" s="33">
        <v>999.36</v>
      </c>
      <c r="E571" s="33">
        <v>1438.79</v>
      </c>
      <c r="F571" s="33">
        <v>191.61</v>
      </c>
      <c r="G571" s="33">
        <v>61972</v>
      </c>
      <c r="H571" s="33">
        <v>115318</v>
      </c>
      <c r="I571" s="33">
        <v>30780</v>
      </c>
      <c r="J571" s="33">
        <v>3623</v>
      </c>
      <c r="K571" s="33">
        <v>164.44</v>
      </c>
      <c r="L571" s="33">
        <v>162.53</v>
      </c>
      <c r="M571" s="33">
        <v>84.57</v>
      </c>
      <c r="N571" s="33">
        <v>85.12</v>
      </c>
      <c r="O571" s="33">
        <v>80.7</v>
      </c>
      <c r="P571" s="33">
        <v>22.67</v>
      </c>
      <c r="Q571" s="33">
        <v>21.37</v>
      </c>
      <c r="R571" s="33">
        <v>3.403</v>
      </c>
      <c r="S571" s="33">
        <v>3.53</v>
      </c>
      <c r="T571" s="33">
        <v>4.01</v>
      </c>
      <c r="U571" s="33">
        <v>3.24</v>
      </c>
      <c r="V571" s="33">
        <v>3.2109999999999999</v>
      </c>
      <c r="W571" s="33">
        <v>3.2890000000000001</v>
      </c>
      <c r="X571" s="33">
        <v>3.48</v>
      </c>
      <c r="Y571" s="33">
        <v>4.0490000000000004</v>
      </c>
      <c r="Z571" s="33">
        <v>10.435</v>
      </c>
      <c r="AA571" s="33">
        <v>3.1549999999999998</v>
      </c>
      <c r="AB571" s="33">
        <v>3.06</v>
      </c>
      <c r="AC571" s="33">
        <v>3.03</v>
      </c>
      <c r="AD571" s="33">
        <v>2.4900000000000002</v>
      </c>
      <c r="AE571" s="33">
        <v>2.3849999999999998</v>
      </c>
    </row>
    <row r="572" spans="2:31">
      <c r="B572" s="31">
        <v>45027</v>
      </c>
      <c r="C572" s="33">
        <v>1320</v>
      </c>
      <c r="D572" s="33">
        <v>988.28</v>
      </c>
      <c r="E572" s="33">
        <v>1434.31</v>
      </c>
      <c r="F572" s="33">
        <v>191.72</v>
      </c>
      <c r="G572" s="33">
        <v>71950</v>
      </c>
      <c r="H572" s="33">
        <v>1208</v>
      </c>
      <c r="I572" s="33">
        <v>56016</v>
      </c>
      <c r="J572" s="33">
        <v>19</v>
      </c>
      <c r="K572" s="33">
        <v>172.43</v>
      </c>
      <c r="L572" s="33">
        <v>171.2</v>
      </c>
      <c r="M572" s="33">
        <v>84.76</v>
      </c>
      <c r="N572" s="33">
        <v>84.18</v>
      </c>
      <c r="O572" s="33">
        <v>79.739999999999995</v>
      </c>
      <c r="P572" s="33">
        <v>22.67</v>
      </c>
      <c r="Q572" s="33">
        <v>21.37</v>
      </c>
      <c r="R572" s="33">
        <v>3.419</v>
      </c>
      <c r="S572" s="33">
        <v>3.51</v>
      </c>
      <c r="T572" s="33">
        <v>4.01</v>
      </c>
      <c r="U572" s="33">
        <v>3.1920000000000002</v>
      </c>
      <c r="V572" s="33">
        <v>3.165</v>
      </c>
      <c r="W572" s="33">
        <v>3.2360000000000002</v>
      </c>
      <c r="X572" s="33">
        <v>3.452</v>
      </c>
      <c r="Y572" s="33">
        <v>4.0039999999999996</v>
      </c>
      <c r="Z572" s="33">
        <v>10.394</v>
      </c>
      <c r="AA572" s="33">
        <v>3.105</v>
      </c>
      <c r="AB572" s="33">
        <v>3.01</v>
      </c>
      <c r="AC572" s="33">
        <v>2.98</v>
      </c>
      <c r="AD572" s="33">
        <v>2.4500000000000002</v>
      </c>
      <c r="AE572" s="33">
        <v>2.33</v>
      </c>
    </row>
    <row r="573" spans="2:31">
      <c r="B573" s="31">
        <v>45028</v>
      </c>
      <c r="C573" s="33">
        <v>1319.5</v>
      </c>
      <c r="D573" s="33">
        <v>987.32</v>
      </c>
      <c r="E573" s="33">
        <v>1440.37</v>
      </c>
      <c r="F573" s="33">
        <v>191.43</v>
      </c>
      <c r="G573" s="33">
        <v>72619</v>
      </c>
      <c r="H573" s="33">
        <v>1285</v>
      </c>
      <c r="I573" s="33">
        <v>55393</v>
      </c>
      <c r="J573" s="33">
        <v>24</v>
      </c>
      <c r="K573" s="33">
        <v>172.44</v>
      </c>
      <c r="L573" s="33">
        <v>171.65</v>
      </c>
      <c r="M573" s="33">
        <v>84.53</v>
      </c>
      <c r="N573" s="33">
        <v>85.61</v>
      </c>
      <c r="O573" s="33">
        <v>81.53</v>
      </c>
      <c r="P573" s="33">
        <v>22.67</v>
      </c>
      <c r="Q573" s="33">
        <v>21.37</v>
      </c>
      <c r="R573" s="33">
        <v>3.452</v>
      </c>
      <c r="S573" s="33">
        <v>3.48</v>
      </c>
      <c r="T573" s="33">
        <v>4.01</v>
      </c>
      <c r="U573" s="33">
        <v>3.2309999999999999</v>
      </c>
      <c r="V573" s="33">
        <v>3.1909999999999998</v>
      </c>
      <c r="W573" s="33">
        <v>3.2549999999999999</v>
      </c>
      <c r="X573" s="33">
        <v>3.4729999999999999</v>
      </c>
      <c r="Y573" s="33">
        <v>4.0410000000000004</v>
      </c>
      <c r="Z573" s="33">
        <v>10.430999999999999</v>
      </c>
      <c r="AA573" s="33">
        <v>3.16</v>
      </c>
      <c r="AB573" s="33">
        <v>3.0630000000000002</v>
      </c>
      <c r="AC573" s="33">
        <v>3.02</v>
      </c>
      <c r="AD573" s="33">
        <v>2.4900000000000002</v>
      </c>
      <c r="AE573" s="33">
        <v>2.37</v>
      </c>
    </row>
    <row r="574" spans="2:31">
      <c r="B574" s="31">
        <v>45029</v>
      </c>
      <c r="C574" s="33">
        <v>1324.2</v>
      </c>
      <c r="D574" s="33">
        <v>995.34</v>
      </c>
      <c r="E574" s="33">
        <v>1456.09</v>
      </c>
      <c r="F574" s="33">
        <v>192.11</v>
      </c>
      <c r="G574" s="33">
        <v>72619</v>
      </c>
      <c r="H574" s="33">
        <v>1285</v>
      </c>
      <c r="I574" s="33">
        <v>55393</v>
      </c>
      <c r="J574" s="33">
        <v>24</v>
      </c>
      <c r="K574" s="33">
        <v>168.09</v>
      </c>
      <c r="L574" s="33">
        <v>167.57</v>
      </c>
      <c r="M574" s="33">
        <v>85.58</v>
      </c>
      <c r="N574" s="33">
        <v>87.33</v>
      </c>
      <c r="O574" s="33">
        <v>83.26</v>
      </c>
      <c r="P574" s="33">
        <v>22.67</v>
      </c>
      <c r="Q574" s="33">
        <v>21.37</v>
      </c>
      <c r="R574" s="33">
        <v>3.43</v>
      </c>
      <c r="S574" s="33">
        <v>3.43</v>
      </c>
      <c r="T574" s="33">
        <v>4.01</v>
      </c>
      <c r="U574" s="33">
        <v>3.2330000000000001</v>
      </c>
      <c r="V574" s="33">
        <v>3.214</v>
      </c>
      <c r="W574" s="33">
        <v>3.262</v>
      </c>
      <c r="X574" s="33">
        <v>3.4780000000000002</v>
      </c>
      <c r="Y574" s="33">
        <v>4.0419999999999998</v>
      </c>
      <c r="Z574" s="33">
        <v>10.433999999999999</v>
      </c>
      <c r="AA574" s="33">
        <v>3.19</v>
      </c>
      <c r="AB574" s="33">
        <v>3.0950000000000002</v>
      </c>
      <c r="AC574" s="33">
        <v>3.05</v>
      </c>
      <c r="AD574" s="33">
        <v>2.5499999999999998</v>
      </c>
      <c r="AE574" s="33">
        <v>2.41</v>
      </c>
    </row>
    <row r="575" spans="2:31">
      <c r="B575" s="31">
        <v>45030</v>
      </c>
      <c r="C575" s="33">
        <v>1318</v>
      </c>
      <c r="D575" s="33">
        <v>994.15</v>
      </c>
      <c r="E575" s="33">
        <v>1456.39</v>
      </c>
      <c r="F575" s="33">
        <v>191.5</v>
      </c>
      <c r="G575" s="33">
        <v>73572</v>
      </c>
      <c r="H575" s="33">
        <v>946</v>
      </c>
      <c r="I575" s="33">
        <v>56005</v>
      </c>
      <c r="J575" s="33">
        <v>14</v>
      </c>
      <c r="K575" s="33">
        <v>170.85</v>
      </c>
      <c r="L575" s="33">
        <v>170.53</v>
      </c>
      <c r="M575" s="33">
        <v>87.36</v>
      </c>
      <c r="N575" s="33">
        <v>86.09</v>
      </c>
      <c r="O575" s="33">
        <v>82.16</v>
      </c>
      <c r="P575" s="33">
        <v>22.67</v>
      </c>
      <c r="Q575" s="33">
        <v>21.37</v>
      </c>
      <c r="R575" s="33">
        <v>3.4380000000000002</v>
      </c>
      <c r="S575" s="33">
        <v>3.43</v>
      </c>
      <c r="T575" s="33">
        <v>4.01</v>
      </c>
      <c r="U575" s="33">
        <v>3.1989999999999998</v>
      </c>
      <c r="V575" s="33">
        <v>3.194</v>
      </c>
      <c r="W575" s="33">
        <v>3.2730000000000001</v>
      </c>
      <c r="X575" s="33">
        <v>3.4569999999999999</v>
      </c>
      <c r="Y575" s="33">
        <v>4.0090000000000003</v>
      </c>
      <c r="Z575" s="33">
        <v>10.4</v>
      </c>
      <c r="AA575" s="33">
        <v>3.13</v>
      </c>
      <c r="AB575" s="33">
        <v>3.0649999999999999</v>
      </c>
      <c r="AC575" s="33">
        <v>3.05</v>
      </c>
      <c r="AD575" s="33">
        <v>2.5099999999999998</v>
      </c>
      <c r="AE575" s="33">
        <v>2.38</v>
      </c>
    </row>
    <row r="576" spans="2:31">
      <c r="B576" s="31">
        <v>45031</v>
      </c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</row>
    <row r="577" spans="2:31">
      <c r="B577" s="31">
        <v>45032</v>
      </c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</row>
    <row r="578" spans="2:31">
      <c r="B578" s="31">
        <v>45033</v>
      </c>
      <c r="C578" s="33">
        <v>1299.3</v>
      </c>
      <c r="D578" s="33">
        <v>970.1</v>
      </c>
      <c r="E578" s="33">
        <v>1427.48</v>
      </c>
      <c r="F578" s="33">
        <v>189.58</v>
      </c>
      <c r="G578" s="33">
        <v>73572</v>
      </c>
      <c r="H578" s="33">
        <v>946</v>
      </c>
      <c r="I578" s="33">
        <v>56005</v>
      </c>
      <c r="J578" s="33">
        <v>14</v>
      </c>
      <c r="K578" s="33">
        <v>163.30000000000001</v>
      </c>
      <c r="L578" s="33">
        <v>161.51</v>
      </c>
      <c r="M578" s="33">
        <v>86.06</v>
      </c>
      <c r="N578" s="33">
        <v>86.31</v>
      </c>
      <c r="O578" s="33">
        <v>82.52</v>
      </c>
      <c r="P578" s="33">
        <v>22.67</v>
      </c>
      <c r="Q578" s="33">
        <v>21.37</v>
      </c>
      <c r="R578" s="33">
        <v>3.4910000000000001</v>
      </c>
      <c r="S578" s="33">
        <v>3.43</v>
      </c>
      <c r="T578" s="33">
        <v>4.01</v>
      </c>
      <c r="U578" s="33">
        <v>3.2149999999999999</v>
      </c>
      <c r="V578" s="33">
        <v>3.2029999999999998</v>
      </c>
      <c r="W578" s="33">
        <v>3.286</v>
      </c>
      <c r="X578" s="33">
        <v>3.4590000000000001</v>
      </c>
      <c r="Y578" s="33">
        <v>4.0220000000000002</v>
      </c>
      <c r="Z578" s="33">
        <v>10.413</v>
      </c>
      <c r="AA578" s="33">
        <v>3.1349999999999998</v>
      </c>
      <c r="AB578" s="33">
        <v>3.07</v>
      </c>
      <c r="AC578" s="33">
        <v>3.05</v>
      </c>
      <c r="AD578" s="33">
        <v>2.48</v>
      </c>
      <c r="AE578" s="33">
        <v>2.35</v>
      </c>
    </row>
    <row r="579" spans="2:31">
      <c r="B579" s="31">
        <v>45034</v>
      </c>
      <c r="C579" s="33">
        <v>1311.3</v>
      </c>
      <c r="D579" s="33">
        <v>975.27</v>
      </c>
      <c r="E579" s="33">
        <v>1432.73</v>
      </c>
      <c r="F579" s="33">
        <v>190.61</v>
      </c>
      <c r="G579" s="33">
        <v>73572</v>
      </c>
      <c r="H579" s="33">
        <v>946</v>
      </c>
      <c r="I579" s="33">
        <v>56005</v>
      </c>
      <c r="J579" s="33">
        <v>14</v>
      </c>
      <c r="K579" s="33">
        <v>178.78</v>
      </c>
      <c r="L579" s="33">
        <v>177.12</v>
      </c>
      <c r="M579" s="33">
        <v>85.93</v>
      </c>
      <c r="N579" s="33">
        <v>84.76</v>
      </c>
      <c r="O579" s="33">
        <v>80.83</v>
      </c>
      <c r="P579" s="33">
        <v>22.67</v>
      </c>
      <c r="Q579" s="33">
        <v>21.37</v>
      </c>
      <c r="R579" s="33">
        <v>3.4780000000000002</v>
      </c>
      <c r="S579" s="33">
        <v>3.43</v>
      </c>
      <c r="T579" s="33">
        <v>4.01</v>
      </c>
      <c r="U579" s="33">
        <v>3.2869999999999999</v>
      </c>
      <c r="V579" s="33">
        <v>3.2839999999999998</v>
      </c>
      <c r="W579" s="33">
        <v>3.3490000000000002</v>
      </c>
      <c r="X579" s="33">
        <v>3.484</v>
      </c>
      <c r="Y579" s="33">
        <v>4.0919999999999996</v>
      </c>
      <c r="Z579" s="33">
        <v>10.483000000000001</v>
      </c>
      <c r="AA579" s="33">
        <v>3.21</v>
      </c>
      <c r="AB579" s="33">
        <v>3.14</v>
      </c>
      <c r="AC579" s="33">
        <v>3.11</v>
      </c>
      <c r="AD579" s="33">
        <v>2.54</v>
      </c>
      <c r="AE579" s="33">
        <v>2.42</v>
      </c>
    </row>
    <row r="580" spans="2:31">
      <c r="B580" s="31">
        <v>45035</v>
      </c>
      <c r="C580" s="33">
        <v>1318.8</v>
      </c>
      <c r="D580" s="33">
        <v>984.07</v>
      </c>
      <c r="E580" s="33">
        <v>1447.38</v>
      </c>
      <c r="F580" s="33">
        <v>191.67</v>
      </c>
      <c r="G580" s="33">
        <v>74958</v>
      </c>
      <c r="H580" s="33">
        <v>1009</v>
      </c>
      <c r="I580" s="33">
        <v>67766</v>
      </c>
      <c r="J580" s="33">
        <v>4</v>
      </c>
      <c r="K580" s="33">
        <v>173.91</v>
      </c>
      <c r="L580" s="33">
        <v>173.78</v>
      </c>
      <c r="M580" s="33">
        <v>84.69</v>
      </c>
      <c r="N580" s="33">
        <v>84.77</v>
      </c>
      <c r="O580" s="33">
        <v>80.86</v>
      </c>
      <c r="P580" s="33">
        <v>22.67</v>
      </c>
      <c r="Q580" s="33">
        <v>21.37</v>
      </c>
      <c r="R580" s="33">
        <v>3.4689999999999999</v>
      </c>
      <c r="S580" s="33">
        <v>3.44</v>
      </c>
      <c r="T580" s="33">
        <v>4.01</v>
      </c>
      <c r="U580" s="33">
        <v>3.294</v>
      </c>
      <c r="V580" s="33">
        <v>3.2879999999999998</v>
      </c>
      <c r="W580" s="33">
        <v>3.3519999999999999</v>
      </c>
      <c r="X580" s="33">
        <v>3.476</v>
      </c>
      <c r="Y580" s="33">
        <v>4.101</v>
      </c>
      <c r="Z580" s="33">
        <v>10.49</v>
      </c>
      <c r="AA580" s="33">
        <v>3.2250000000000001</v>
      </c>
      <c r="AB580" s="33">
        <v>3.15</v>
      </c>
      <c r="AC580" s="33">
        <v>3.12</v>
      </c>
      <c r="AD580" s="33">
        <v>2.6</v>
      </c>
      <c r="AE580" s="33">
        <v>2.5</v>
      </c>
    </row>
    <row r="581" spans="2:31">
      <c r="B581" s="31">
        <v>45036</v>
      </c>
      <c r="C581" s="33">
        <v>1318.8</v>
      </c>
      <c r="D581" s="33">
        <v>978.66</v>
      </c>
      <c r="E581" s="33">
        <v>1444.42</v>
      </c>
      <c r="F581" s="33">
        <v>191.52</v>
      </c>
      <c r="G581" s="33">
        <v>74958</v>
      </c>
      <c r="H581" s="33">
        <v>1009</v>
      </c>
      <c r="I581" s="33">
        <v>67766</v>
      </c>
      <c r="J581" s="33">
        <v>4</v>
      </c>
      <c r="K581" s="33">
        <v>169.05</v>
      </c>
      <c r="L581" s="33">
        <v>168.35</v>
      </c>
      <c r="M581" s="33">
        <v>83.58</v>
      </c>
      <c r="N581" s="33">
        <v>83.12</v>
      </c>
      <c r="O581" s="33">
        <v>79.16</v>
      </c>
      <c r="P581" s="33">
        <v>22.67</v>
      </c>
      <c r="Q581" s="33">
        <v>21.37</v>
      </c>
      <c r="R581" s="33">
        <v>3.4279999999999999</v>
      </c>
      <c r="S581" s="33">
        <v>3.45</v>
      </c>
      <c r="T581" s="33">
        <v>4.01</v>
      </c>
      <c r="U581" s="33">
        <v>3.3370000000000002</v>
      </c>
      <c r="V581" s="33">
        <v>3.3340000000000001</v>
      </c>
      <c r="W581" s="33">
        <v>3.37</v>
      </c>
      <c r="X581" s="33">
        <v>3.4910000000000001</v>
      </c>
      <c r="Y581" s="33">
        <v>4.1459999999999999</v>
      </c>
      <c r="Z581" s="33">
        <v>10.532</v>
      </c>
      <c r="AA581" s="33">
        <v>3.2749999999999999</v>
      </c>
      <c r="AB581" s="33">
        <v>3.1930000000000001</v>
      </c>
      <c r="AC581" s="33">
        <v>3.1629999999999998</v>
      </c>
      <c r="AD581" s="33">
        <v>2.71</v>
      </c>
      <c r="AE581" s="33">
        <v>2.57</v>
      </c>
    </row>
    <row r="582" spans="2:31">
      <c r="B582" s="31">
        <v>45037</v>
      </c>
      <c r="C582" s="33">
        <v>1327.6</v>
      </c>
      <c r="D582" s="33">
        <v>989.6</v>
      </c>
      <c r="E582" s="33">
        <v>1456.05</v>
      </c>
      <c r="F582" s="33">
        <v>192.55</v>
      </c>
      <c r="G582" s="33">
        <v>74902</v>
      </c>
      <c r="H582" s="33">
        <v>602</v>
      </c>
      <c r="I582" s="33">
        <v>67294</v>
      </c>
      <c r="J582" s="33">
        <v>2</v>
      </c>
      <c r="K582" s="33">
        <v>164.14</v>
      </c>
      <c r="L582" s="33">
        <v>163.86</v>
      </c>
      <c r="M582" s="33">
        <v>81.739999999999995</v>
      </c>
      <c r="N582" s="33">
        <v>81.099999999999994</v>
      </c>
      <c r="O582" s="33">
        <v>77.290000000000006</v>
      </c>
      <c r="P582" s="33">
        <v>22.67</v>
      </c>
      <c r="Q582" s="33">
        <v>21.37</v>
      </c>
      <c r="R582" s="33">
        <v>3.4870000000000001</v>
      </c>
      <c r="S582" s="33">
        <v>3.47</v>
      </c>
      <c r="T582" s="33">
        <v>4.01</v>
      </c>
      <c r="U582" s="33">
        <v>3.3340000000000001</v>
      </c>
      <c r="V582" s="33">
        <v>3.3380000000000001</v>
      </c>
      <c r="W582" s="33">
        <v>3.4089999999999998</v>
      </c>
      <c r="X582" s="33">
        <v>3.4849999999999999</v>
      </c>
      <c r="Y582" s="33">
        <v>4.1459999999999999</v>
      </c>
      <c r="Z582" s="33">
        <v>10.532</v>
      </c>
      <c r="AA582" s="33">
        <v>3.25</v>
      </c>
      <c r="AB582" s="33">
        <v>3.1850000000000001</v>
      </c>
      <c r="AC582" s="33">
        <v>3.17</v>
      </c>
      <c r="AD582" s="33">
        <v>2.7</v>
      </c>
      <c r="AE582" s="33">
        <v>2.59</v>
      </c>
    </row>
    <row r="583" spans="2:31">
      <c r="B583" s="31">
        <v>45038</v>
      </c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</row>
    <row r="584" spans="2:31">
      <c r="B584" s="31">
        <v>45039</v>
      </c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</row>
    <row r="585" spans="2:31">
      <c r="B585" s="31">
        <v>45040</v>
      </c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</row>
    <row r="586" spans="2:31">
      <c r="B586" s="31">
        <v>45041</v>
      </c>
      <c r="C586" s="33">
        <v>1332.7</v>
      </c>
      <c r="D586" s="33">
        <v>993.7</v>
      </c>
      <c r="E586" s="33">
        <v>1472.9</v>
      </c>
      <c r="F586" s="33">
        <v>193.01</v>
      </c>
      <c r="G586" s="33">
        <v>74902</v>
      </c>
      <c r="H586" s="33">
        <v>602</v>
      </c>
      <c r="I586" s="33">
        <v>67294</v>
      </c>
      <c r="J586" s="33">
        <v>2</v>
      </c>
      <c r="K586" s="33">
        <v>170.35</v>
      </c>
      <c r="L586" s="33">
        <v>169.5</v>
      </c>
      <c r="M586" s="33">
        <v>80.95</v>
      </c>
      <c r="N586" s="33">
        <v>82.73</v>
      </c>
      <c r="O586" s="33">
        <v>78.760000000000005</v>
      </c>
      <c r="P586" s="33">
        <v>22.67</v>
      </c>
      <c r="Q586" s="33">
        <v>21.37</v>
      </c>
      <c r="R586" s="33">
        <v>3.5030000000000001</v>
      </c>
      <c r="S586" s="33">
        <v>3.49</v>
      </c>
      <c r="T586" s="33">
        <v>4.01</v>
      </c>
      <c r="U586" s="33">
        <v>3.23</v>
      </c>
      <c r="V586" s="33">
        <v>3.2519999999999998</v>
      </c>
      <c r="W586" s="33">
        <v>3.306</v>
      </c>
      <c r="X586" s="33">
        <v>3.48</v>
      </c>
      <c r="Y586" s="33">
        <v>4.0510000000000002</v>
      </c>
      <c r="Z586" s="33">
        <v>10.433</v>
      </c>
      <c r="AA586" s="33">
        <v>3.17</v>
      </c>
      <c r="AB586" s="33">
        <v>3.1</v>
      </c>
      <c r="AC586" s="33">
        <v>3.07</v>
      </c>
      <c r="AD586" s="33">
        <v>2.59</v>
      </c>
      <c r="AE586" s="33">
        <v>2.44</v>
      </c>
    </row>
    <row r="587" spans="2:31">
      <c r="B587" s="31">
        <v>45042</v>
      </c>
      <c r="C587" s="33">
        <v>1333.3</v>
      </c>
      <c r="D587" s="33">
        <v>997.42</v>
      </c>
      <c r="E587" s="33">
        <v>1463.3</v>
      </c>
      <c r="F587" s="33">
        <v>193.29</v>
      </c>
      <c r="G587" s="33">
        <v>69381</v>
      </c>
      <c r="H587" s="33">
        <v>375</v>
      </c>
      <c r="I587" s="33">
        <v>52684</v>
      </c>
      <c r="J587" s="33">
        <v>6</v>
      </c>
      <c r="K587" s="33">
        <v>163.36000000000001</v>
      </c>
      <c r="L587" s="33">
        <v>163.38999999999999</v>
      </c>
      <c r="M587" s="33">
        <v>82.79</v>
      </c>
      <c r="N587" s="33">
        <v>80.77</v>
      </c>
      <c r="O587" s="33">
        <v>77.069999999999993</v>
      </c>
      <c r="P587" s="33">
        <v>22.67</v>
      </c>
      <c r="Q587" s="33">
        <v>21.37</v>
      </c>
      <c r="R587" s="33">
        <v>3.512</v>
      </c>
      <c r="S587" s="33">
        <v>3.49</v>
      </c>
      <c r="T587" s="33">
        <v>4.01</v>
      </c>
      <c r="U587" s="33">
        <v>3.2650000000000001</v>
      </c>
      <c r="V587" s="33">
        <v>3.2730000000000001</v>
      </c>
      <c r="W587" s="33">
        <v>3.323</v>
      </c>
      <c r="X587" s="33">
        <v>3.4929999999999999</v>
      </c>
      <c r="Y587" s="33">
        <v>4.0759999999999996</v>
      </c>
      <c r="Z587" s="33">
        <v>10.459</v>
      </c>
      <c r="AA587" s="33">
        <v>3.2050000000000001</v>
      </c>
      <c r="AB587" s="33">
        <v>3.13</v>
      </c>
      <c r="AC587" s="33">
        <v>3.0975000000000001</v>
      </c>
      <c r="AD587" s="33">
        <v>2.54</v>
      </c>
      <c r="AE587" s="33">
        <v>2.46</v>
      </c>
    </row>
    <row r="588" spans="2:31">
      <c r="B588" s="31">
        <v>45043</v>
      </c>
      <c r="C588" s="33">
        <v>1337.3</v>
      </c>
      <c r="D588" s="33">
        <v>1001.61</v>
      </c>
      <c r="E588" s="33">
        <v>1476.71</v>
      </c>
      <c r="F588" s="33">
        <v>192.87</v>
      </c>
      <c r="G588" s="33">
        <v>69381</v>
      </c>
      <c r="H588" s="33">
        <v>375</v>
      </c>
      <c r="I588" s="33">
        <v>52684</v>
      </c>
      <c r="J588" s="33">
        <v>6</v>
      </c>
      <c r="K588" s="33">
        <v>171.47</v>
      </c>
      <c r="L588" s="33">
        <v>171.21</v>
      </c>
      <c r="M588" s="33">
        <v>80.28</v>
      </c>
      <c r="N588" s="33">
        <v>77.69</v>
      </c>
      <c r="O588" s="33">
        <v>74.3</v>
      </c>
      <c r="P588" s="33">
        <v>22.67</v>
      </c>
      <c r="Q588" s="33">
        <v>21.37</v>
      </c>
      <c r="R588" s="33">
        <v>3.4990000000000001</v>
      </c>
      <c r="S588" s="33">
        <v>3.5</v>
      </c>
      <c r="T588" s="33">
        <v>4.01</v>
      </c>
      <c r="U588" s="33">
        <v>3.2589999999999999</v>
      </c>
      <c r="V588" s="33">
        <v>3.2589999999999999</v>
      </c>
      <c r="W588" s="33">
        <v>3.3090000000000002</v>
      </c>
      <c r="X588" s="33">
        <v>3.4830000000000001</v>
      </c>
      <c r="Y588" s="33">
        <v>4.069</v>
      </c>
      <c r="Z588" s="33">
        <v>10.45</v>
      </c>
      <c r="AA588" s="33">
        <v>3.18</v>
      </c>
      <c r="AB588" s="33">
        <v>3.085</v>
      </c>
      <c r="AC588" s="33">
        <v>3.0680000000000001</v>
      </c>
      <c r="AD588" s="33">
        <v>2.46</v>
      </c>
      <c r="AE588" s="33">
        <v>2.5</v>
      </c>
    </row>
    <row r="589" spans="2:31">
      <c r="B589" s="31">
        <v>45044</v>
      </c>
      <c r="C589" s="33">
        <v>1339.9</v>
      </c>
      <c r="D589" s="33">
        <v>1000.63</v>
      </c>
      <c r="E589" s="33">
        <v>1477.64</v>
      </c>
      <c r="F589" s="33">
        <v>193.37</v>
      </c>
      <c r="G589" s="33">
        <v>69410</v>
      </c>
      <c r="H589" s="33">
        <v>1502</v>
      </c>
      <c r="I589" s="33">
        <v>47803</v>
      </c>
      <c r="J589" s="33">
        <v>9</v>
      </c>
      <c r="K589" s="33">
        <v>168.49</v>
      </c>
      <c r="L589" s="33">
        <v>168.59</v>
      </c>
      <c r="M589" s="33">
        <v>78</v>
      </c>
      <c r="N589" s="33">
        <v>78.37</v>
      </c>
      <c r="O589" s="33">
        <v>74.760000000000005</v>
      </c>
      <c r="P589" s="33">
        <v>22.67</v>
      </c>
      <c r="Q589" s="33">
        <v>21.37</v>
      </c>
      <c r="R589" s="33">
        <v>3.49</v>
      </c>
      <c r="S589" s="33">
        <v>3.5</v>
      </c>
      <c r="T589" s="33">
        <v>3.97</v>
      </c>
      <c r="U589" s="33">
        <v>3.2589999999999999</v>
      </c>
      <c r="V589" s="33">
        <v>3.2589999999999999</v>
      </c>
      <c r="W589" s="33">
        <v>3.3090000000000002</v>
      </c>
      <c r="X589" s="33">
        <v>3.4830000000000001</v>
      </c>
      <c r="Y589" s="33">
        <v>4.069</v>
      </c>
      <c r="Z589" s="33">
        <v>10.45</v>
      </c>
      <c r="AA589" s="33">
        <v>3.21</v>
      </c>
      <c r="AB589" s="33">
        <v>3.11</v>
      </c>
      <c r="AC589" s="33">
        <v>3.1</v>
      </c>
      <c r="AD589" s="33">
        <v>2.4900000000000002</v>
      </c>
      <c r="AE589" s="33">
        <v>2.56</v>
      </c>
    </row>
    <row r="590" spans="2:31">
      <c r="B590" s="31">
        <v>45045</v>
      </c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</row>
    <row r="591" spans="2:31">
      <c r="B591" s="31">
        <v>45046</v>
      </c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</row>
    <row r="592" spans="2:31">
      <c r="B592" s="31">
        <v>45047</v>
      </c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</row>
    <row r="593" spans="2:31">
      <c r="B593" s="31">
        <v>45048</v>
      </c>
      <c r="C593" s="33">
        <v>1339.1</v>
      </c>
      <c r="D593" s="33">
        <v>974</v>
      </c>
      <c r="E593" s="33">
        <v>1469.33</v>
      </c>
      <c r="F593" s="33">
        <v>193.44</v>
      </c>
      <c r="G593" s="33">
        <v>69410</v>
      </c>
      <c r="H593" s="33">
        <v>1502</v>
      </c>
      <c r="I593" s="33">
        <v>47803</v>
      </c>
      <c r="J593" s="33">
        <v>9</v>
      </c>
      <c r="K593" s="33">
        <v>134.38999999999999</v>
      </c>
      <c r="L593" s="33">
        <v>134.22</v>
      </c>
      <c r="M593" s="33">
        <v>79.73</v>
      </c>
      <c r="N593" s="33">
        <v>79.31</v>
      </c>
      <c r="O593" s="33">
        <v>75.66</v>
      </c>
      <c r="P593" s="33">
        <v>19.690000000000001</v>
      </c>
      <c r="Q593" s="33">
        <v>17.93</v>
      </c>
      <c r="R593" s="33">
        <v>3.48</v>
      </c>
      <c r="S593" s="33">
        <v>3.52</v>
      </c>
      <c r="T593" s="33">
        <v>3.97</v>
      </c>
      <c r="U593" s="33">
        <v>3.2879999999999998</v>
      </c>
      <c r="V593" s="33">
        <v>3.2730000000000001</v>
      </c>
      <c r="W593" s="33">
        <v>3.3420000000000001</v>
      </c>
      <c r="X593" s="33">
        <v>3.508</v>
      </c>
      <c r="Y593" s="33">
        <v>4.0940000000000003</v>
      </c>
      <c r="Z593" s="33">
        <v>10.476000000000001</v>
      </c>
      <c r="AA593" s="33">
        <v>3.2349999999999999</v>
      </c>
      <c r="AB593" s="33">
        <v>3.1375000000000002</v>
      </c>
      <c r="AC593" s="33">
        <v>3.13</v>
      </c>
      <c r="AD593" s="33">
        <v>2.58</v>
      </c>
      <c r="AE593" s="33">
        <v>2.6</v>
      </c>
    </row>
    <row r="594" spans="2:31">
      <c r="B594" s="31">
        <v>45049</v>
      </c>
      <c r="C594" s="33">
        <v>1340.2</v>
      </c>
      <c r="D594" s="33">
        <v>982.34</v>
      </c>
      <c r="E594" s="33">
        <v>1475.56</v>
      </c>
      <c r="F594" s="33">
        <v>192.72</v>
      </c>
      <c r="G594" s="33">
        <v>69901</v>
      </c>
      <c r="H594" s="33">
        <v>1073</v>
      </c>
      <c r="I594" s="33">
        <v>62951</v>
      </c>
      <c r="J594" s="33">
        <v>6</v>
      </c>
      <c r="K594" s="33">
        <v>148.19999999999999</v>
      </c>
      <c r="L594" s="33">
        <v>147.63</v>
      </c>
      <c r="M594" s="33">
        <v>78.61</v>
      </c>
      <c r="N594" s="33">
        <v>75.319999999999993</v>
      </c>
      <c r="O594" s="33">
        <v>71.66</v>
      </c>
      <c r="P594" s="33">
        <v>19.690000000000001</v>
      </c>
      <c r="Q594" s="33">
        <v>17.93</v>
      </c>
      <c r="R594" s="33">
        <v>3.54</v>
      </c>
      <c r="S594" s="33">
        <v>3.52</v>
      </c>
      <c r="T594" s="33">
        <v>3.97</v>
      </c>
      <c r="U594" s="33">
        <v>3.2930000000000001</v>
      </c>
      <c r="V594" s="33">
        <v>3.2919999999999998</v>
      </c>
      <c r="W594" s="33">
        <v>3.36</v>
      </c>
      <c r="X594" s="33">
        <v>3.5310000000000001</v>
      </c>
      <c r="Y594" s="33">
        <v>4.1050000000000004</v>
      </c>
      <c r="Z594" s="33">
        <v>10.486000000000001</v>
      </c>
      <c r="AA594" s="33">
        <v>3.2625000000000002</v>
      </c>
      <c r="AB594" s="33">
        <v>3.1625000000000001</v>
      </c>
      <c r="AC594" s="33">
        <v>3.15</v>
      </c>
      <c r="AD594" s="33">
        <v>2.6</v>
      </c>
      <c r="AE594" s="33">
        <v>2.62</v>
      </c>
    </row>
    <row r="595" spans="2:31">
      <c r="B595" s="31">
        <v>45050</v>
      </c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</row>
    <row r="596" spans="2:31">
      <c r="B596" s="31">
        <v>45051</v>
      </c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</row>
    <row r="597" spans="2:31">
      <c r="B597" s="31">
        <v>45052</v>
      </c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</row>
    <row r="598" spans="2:31">
      <c r="B598" s="31">
        <v>45053</v>
      </c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</row>
    <row r="599" spans="2:31">
      <c r="B599" s="31">
        <v>45054</v>
      </c>
      <c r="C599" s="33">
        <v>1325.6</v>
      </c>
      <c r="D599" s="33">
        <v>980.87</v>
      </c>
      <c r="E599" s="33">
        <v>1460.41</v>
      </c>
      <c r="F599" s="33">
        <v>191.7</v>
      </c>
      <c r="G599" s="33">
        <v>70359</v>
      </c>
      <c r="H599" s="33">
        <v>1290</v>
      </c>
      <c r="I599" s="33">
        <v>66936</v>
      </c>
      <c r="J599" s="33">
        <v>16</v>
      </c>
      <c r="K599" s="33">
        <v>149.78</v>
      </c>
      <c r="L599" s="33">
        <v>150.26</v>
      </c>
      <c r="M599" s="33">
        <v>73.27</v>
      </c>
      <c r="N599" s="33">
        <v>75.3</v>
      </c>
      <c r="O599" s="33">
        <v>71.34</v>
      </c>
      <c r="P599" s="33">
        <v>19.690000000000001</v>
      </c>
      <c r="Q599" s="33">
        <v>17.93</v>
      </c>
      <c r="R599" s="33">
        <v>3.54</v>
      </c>
      <c r="S599" s="33">
        <v>3.55</v>
      </c>
      <c r="T599" s="33">
        <v>3.97</v>
      </c>
      <c r="U599" s="33">
        <v>3.2810000000000001</v>
      </c>
      <c r="V599" s="33">
        <v>3.2690000000000001</v>
      </c>
      <c r="W599" s="33">
        <v>3.3239999999999998</v>
      </c>
      <c r="X599" s="33">
        <v>3.5470000000000002</v>
      </c>
      <c r="Y599" s="33">
        <v>4.0940000000000003</v>
      </c>
      <c r="Z599" s="33">
        <v>10.473000000000001</v>
      </c>
      <c r="AA599" s="33">
        <v>3.145</v>
      </c>
      <c r="AB599" s="33">
        <v>3.06</v>
      </c>
      <c r="AC599" s="33">
        <v>3.085</v>
      </c>
      <c r="AD599" s="33">
        <v>2.48</v>
      </c>
      <c r="AE599" s="33">
        <v>2.41</v>
      </c>
    </row>
    <row r="600" spans="2:31">
      <c r="B600" s="31">
        <v>45055</v>
      </c>
      <c r="C600" s="33">
        <v>1322.7</v>
      </c>
      <c r="D600" s="33">
        <v>979.52</v>
      </c>
      <c r="E600" s="33">
        <v>1455.04</v>
      </c>
      <c r="F600" s="33">
        <v>191.14</v>
      </c>
      <c r="G600" s="33">
        <v>70359</v>
      </c>
      <c r="H600" s="33">
        <v>1290</v>
      </c>
      <c r="I600" s="33">
        <v>66936</v>
      </c>
      <c r="J600" s="33">
        <v>16</v>
      </c>
      <c r="K600" s="33">
        <v>151.99</v>
      </c>
      <c r="L600" s="33">
        <v>151.4</v>
      </c>
      <c r="M600" s="33">
        <v>76.209999999999994</v>
      </c>
      <c r="N600" s="33">
        <v>77.010000000000005</v>
      </c>
      <c r="O600" s="33">
        <v>73.16</v>
      </c>
      <c r="P600" s="33">
        <v>19.690000000000001</v>
      </c>
      <c r="Q600" s="33">
        <v>17.93</v>
      </c>
      <c r="R600" s="33">
        <v>3.52</v>
      </c>
      <c r="S600" s="33">
        <v>3.55</v>
      </c>
      <c r="T600" s="33">
        <v>3.97</v>
      </c>
      <c r="U600" s="33">
        <v>3.21</v>
      </c>
      <c r="V600" s="33">
        <v>3.1949999999999998</v>
      </c>
      <c r="W600" s="33">
        <v>3.278</v>
      </c>
      <c r="X600" s="33">
        <v>3.5289999999999999</v>
      </c>
      <c r="Y600" s="33">
        <v>4.03</v>
      </c>
      <c r="Z600" s="33">
        <v>10.411</v>
      </c>
      <c r="AA600" s="33">
        <v>3.1949999999999998</v>
      </c>
      <c r="AB600" s="33">
        <v>3.1</v>
      </c>
      <c r="AC600" s="33">
        <v>3.12</v>
      </c>
      <c r="AD600" s="33">
        <v>2.56</v>
      </c>
      <c r="AE600" s="33">
        <v>2.44</v>
      </c>
    </row>
    <row r="601" spans="2:31">
      <c r="B601" s="31">
        <v>45056</v>
      </c>
      <c r="C601" s="33">
        <v>1323</v>
      </c>
      <c r="D601" s="33">
        <v>978.22</v>
      </c>
      <c r="E601" s="33">
        <v>1450.8</v>
      </c>
      <c r="F601" s="33">
        <v>191.05</v>
      </c>
      <c r="G601" s="33">
        <v>70663</v>
      </c>
      <c r="H601" s="33">
        <v>1102</v>
      </c>
      <c r="I601" s="33">
        <v>59890</v>
      </c>
      <c r="J601" s="33">
        <v>3</v>
      </c>
      <c r="K601" s="33">
        <v>149.68</v>
      </c>
      <c r="L601" s="33">
        <v>149.62</v>
      </c>
      <c r="M601" s="33">
        <v>75.849999999999994</v>
      </c>
      <c r="N601" s="33">
        <v>77.44</v>
      </c>
      <c r="O601" s="33">
        <v>73.709999999999994</v>
      </c>
      <c r="P601" s="33">
        <v>19.690000000000001</v>
      </c>
      <c r="Q601" s="33">
        <v>17.93</v>
      </c>
      <c r="R601" s="33">
        <v>3.6560000000000001</v>
      </c>
      <c r="S601" s="33">
        <v>3.59</v>
      </c>
      <c r="T601" s="33">
        <v>4.01</v>
      </c>
      <c r="U601" s="33">
        <v>3.2730000000000001</v>
      </c>
      <c r="V601" s="33">
        <v>3.258</v>
      </c>
      <c r="W601" s="33">
        <v>3.3410000000000002</v>
      </c>
      <c r="X601" s="33">
        <v>3.5550000000000002</v>
      </c>
      <c r="Y601" s="33">
        <v>4.0860000000000003</v>
      </c>
      <c r="Z601" s="33">
        <v>10.468</v>
      </c>
      <c r="AA601" s="33">
        <v>3.2</v>
      </c>
      <c r="AB601" s="33">
        <v>3.11</v>
      </c>
      <c r="AC601" s="33">
        <v>3.12</v>
      </c>
      <c r="AD601" s="33">
        <v>2.6</v>
      </c>
      <c r="AE601" s="33">
        <v>2.5</v>
      </c>
    </row>
    <row r="602" spans="2:31">
      <c r="B602" s="31">
        <v>45057</v>
      </c>
      <c r="C602" s="33">
        <v>1324.2</v>
      </c>
      <c r="D602" s="33">
        <v>987.36</v>
      </c>
      <c r="E602" s="33">
        <v>1454.7</v>
      </c>
      <c r="F602" s="33">
        <v>191.08</v>
      </c>
      <c r="G602" s="33">
        <v>70663</v>
      </c>
      <c r="H602" s="33">
        <v>1102</v>
      </c>
      <c r="I602" s="33">
        <v>59890</v>
      </c>
      <c r="J602" s="33">
        <v>3</v>
      </c>
      <c r="K602" s="33">
        <v>142.94999999999999</v>
      </c>
      <c r="L602" s="33">
        <v>142.36000000000001</v>
      </c>
      <c r="M602" s="33">
        <v>75.739999999999995</v>
      </c>
      <c r="N602" s="33">
        <v>76.41</v>
      </c>
      <c r="O602" s="33">
        <v>72.56</v>
      </c>
      <c r="P602" s="33">
        <v>19.690000000000001</v>
      </c>
      <c r="Q602" s="33">
        <v>17.93</v>
      </c>
      <c r="R602" s="33">
        <v>3.5670000000000002</v>
      </c>
      <c r="S602" s="33">
        <v>3.59</v>
      </c>
      <c r="T602" s="33">
        <v>4.01</v>
      </c>
      <c r="U602" s="33">
        <v>3.2730000000000001</v>
      </c>
      <c r="V602" s="33">
        <v>3.258</v>
      </c>
      <c r="W602" s="33">
        <v>3.3410000000000002</v>
      </c>
      <c r="X602" s="33">
        <v>3.5550000000000002</v>
      </c>
      <c r="Y602" s="33">
        <v>4.0860000000000003</v>
      </c>
      <c r="Z602" s="33">
        <v>10.468</v>
      </c>
      <c r="AA602" s="33">
        <v>3.21</v>
      </c>
      <c r="AB602" s="33">
        <v>3.12</v>
      </c>
      <c r="AC602" s="33">
        <v>3.14</v>
      </c>
      <c r="AD602" s="33">
        <v>2.66</v>
      </c>
      <c r="AE602" s="33">
        <v>2.5499999999999998</v>
      </c>
    </row>
    <row r="603" spans="2:31">
      <c r="B603" s="31">
        <v>45058</v>
      </c>
      <c r="C603" s="33">
        <v>1320.3</v>
      </c>
      <c r="D603" s="33">
        <v>981.85</v>
      </c>
      <c r="E603" s="33">
        <v>1441.24</v>
      </c>
      <c r="F603" s="33">
        <v>190.44</v>
      </c>
      <c r="G603" s="33">
        <v>71529</v>
      </c>
      <c r="H603" s="33">
        <v>996</v>
      </c>
      <c r="I603" s="33">
        <v>46693</v>
      </c>
      <c r="J603" s="33">
        <v>8</v>
      </c>
      <c r="K603" s="33">
        <v>147.47999999999999</v>
      </c>
      <c r="L603" s="33">
        <v>147.19999999999999</v>
      </c>
      <c r="M603" s="33">
        <v>76.22</v>
      </c>
      <c r="N603" s="33">
        <v>74.98</v>
      </c>
      <c r="O603" s="33">
        <v>70.87</v>
      </c>
      <c r="P603" s="33">
        <v>19.690000000000001</v>
      </c>
      <c r="Q603" s="33">
        <v>17.93</v>
      </c>
      <c r="R603" s="33">
        <v>3.5590000000000002</v>
      </c>
      <c r="S603" s="33">
        <v>3.6</v>
      </c>
      <c r="T603" s="33">
        <v>4.01</v>
      </c>
      <c r="U603" s="33">
        <v>3.22</v>
      </c>
      <c r="V603" s="33">
        <v>3.2050000000000001</v>
      </c>
      <c r="W603" s="33">
        <v>3.2919999999999998</v>
      </c>
      <c r="X603" s="33">
        <v>3.5449999999999999</v>
      </c>
      <c r="Y603" s="33">
        <v>4.032</v>
      </c>
      <c r="Z603" s="33">
        <v>10.414999999999999</v>
      </c>
      <c r="AA603" s="33">
        <v>3.17</v>
      </c>
      <c r="AB603" s="33">
        <v>3.08</v>
      </c>
      <c r="AC603" s="33">
        <v>3.11</v>
      </c>
      <c r="AD603" s="33">
        <v>2.62</v>
      </c>
      <c r="AE603" s="33">
        <v>2.44</v>
      </c>
    </row>
    <row r="604" spans="2:31">
      <c r="B604" s="31">
        <v>45059</v>
      </c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</row>
    <row r="605" spans="2:31">
      <c r="B605" s="31">
        <v>45060</v>
      </c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</row>
    <row r="606" spans="2:31">
      <c r="B606" s="31">
        <v>45061</v>
      </c>
      <c r="C606" s="33">
        <v>1333.6</v>
      </c>
      <c r="D606" s="33">
        <v>982.21</v>
      </c>
      <c r="E606" s="33">
        <v>1447.09</v>
      </c>
      <c r="F606" s="33">
        <v>191.86</v>
      </c>
      <c r="G606" s="33">
        <v>71529</v>
      </c>
      <c r="H606" s="33">
        <v>996</v>
      </c>
      <c r="I606" s="33">
        <v>46693</v>
      </c>
      <c r="J606" s="33">
        <v>8</v>
      </c>
      <c r="K606" s="33">
        <v>140.69999999999999</v>
      </c>
      <c r="L606" s="33">
        <v>139.82</v>
      </c>
      <c r="M606" s="33">
        <v>73.540000000000006</v>
      </c>
      <c r="N606" s="33">
        <v>74.17</v>
      </c>
      <c r="O606" s="33">
        <v>70.040000000000006</v>
      </c>
      <c r="P606" s="33">
        <v>19.690000000000001</v>
      </c>
      <c r="Q606" s="33">
        <v>17.93</v>
      </c>
      <c r="R606" s="33">
        <v>3.548</v>
      </c>
      <c r="S606" s="33">
        <v>3.61</v>
      </c>
      <c r="T606" s="33">
        <v>4.01</v>
      </c>
      <c r="U606" s="33">
        <v>3.2250000000000001</v>
      </c>
      <c r="V606" s="33">
        <v>3.2</v>
      </c>
      <c r="W606" s="33">
        <v>3.274</v>
      </c>
      <c r="X606" s="33">
        <v>3.556</v>
      </c>
      <c r="Y606" s="33">
        <v>4.0350000000000001</v>
      </c>
      <c r="Z606" s="33">
        <v>10.417999999999999</v>
      </c>
      <c r="AA606" s="33">
        <v>3.18</v>
      </c>
      <c r="AB606" s="33">
        <v>3.07</v>
      </c>
      <c r="AC606" s="33">
        <v>3.08</v>
      </c>
      <c r="AD606" s="33">
        <v>2.61</v>
      </c>
      <c r="AE606" s="33">
        <v>2.4</v>
      </c>
    </row>
    <row r="607" spans="2:31">
      <c r="B607" s="31">
        <v>45062</v>
      </c>
      <c r="C607" s="33">
        <v>1337.8</v>
      </c>
      <c r="D607" s="33">
        <v>983.57</v>
      </c>
      <c r="E607" s="33">
        <v>1454.79</v>
      </c>
      <c r="F607" s="33">
        <v>192.01</v>
      </c>
      <c r="G607" s="33">
        <v>71529</v>
      </c>
      <c r="H607" s="33">
        <v>996</v>
      </c>
      <c r="I607" s="33">
        <v>46693</v>
      </c>
      <c r="J607" s="33">
        <v>8</v>
      </c>
      <c r="K607" s="33">
        <v>147.35</v>
      </c>
      <c r="L607" s="33">
        <v>147.37</v>
      </c>
      <c r="M607" s="33">
        <v>73.33</v>
      </c>
      <c r="N607" s="33">
        <v>75.23</v>
      </c>
      <c r="O607" s="33">
        <v>71.11</v>
      </c>
      <c r="P607" s="33">
        <v>19.690000000000001</v>
      </c>
      <c r="Q607" s="33">
        <v>17.93</v>
      </c>
      <c r="R607" s="33">
        <v>3.58</v>
      </c>
      <c r="S607" s="33">
        <v>3.62</v>
      </c>
      <c r="T607" s="33">
        <v>4.01</v>
      </c>
      <c r="U607" s="33">
        <v>3.2789999999999999</v>
      </c>
      <c r="V607" s="33">
        <v>3.2549999999999999</v>
      </c>
      <c r="W607" s="33">
        <v>3.3319999999999999</v>
      </c>
      <c r="X607" s="33">
        <v>3.6080000000000001</v>
      </c>
      <c r="Y607" s="33">
        <v>4.0890000000000004</v>
      </c>
      <c r="Z607" s="33">
        <v>10.471</v>
      </c>
      <c r="AA607" s="33">
        <v>3.22</v>
      </c>
      <c r="AB607" s="33">
        <v>3.11</v>
      </c>
      <c r="AC607" s="33">
        <v>3.12</v>
      </c>
      <c r="AD607" s="33">
        <v>2.63</v>
      </c>
      <c r="AE607" s="33">
        <v>2.4300000000000002</v>
      </c>
    </row>
    <row r="608" spans="2:31">
      <c r="B608" s="31">
        <v>45063</v>
      </c>
      <c r="C608" s="33">
        <v>1336</v>
      </c>
      <c r="D608" s="33">
        <v>979.29</v>
      </c>
      <c r="E608" s="33">
        <v>1451.16</v>
      </c>
      <c r="F608" s="33">
        <v>191.72</v>
      </c>
      <c r="G608" s="33">
        <v>72250</v>
      </c>
      <c r="H608" s="33">
        <v>1000</v>
      </c>
      <c r="I608" s="33">
        <v>51503</v>
      </c>
      <c r="J608" s="33">
        <v>15</v>
      </c>
      <c r="K608" s="33">
        <v>153.88999999999999</v>
      </c>
      <c r="L608" s="33">
        <v>153.22</v>
      </c>
      <c r="M608" s="33">
        <v>74.599999999999994</v>
      </c>
      <c r="N608" s="33">
        <v>74.91</v>
      </c>
      <c r="O608" s="33">
        <v>70.86</v>
      </c>
      <c r="P608" s="33">
        <v>19.690000000000001</v>
      </c>
      <c r="Q608" s="33">
        <v>17.93</v>
      </c>
      <c r="R608" s="33">
        <v>3.5979999999999999</v>
      </c>
      <c r="S608" s="33">
        <v>3.62</v>
      </c>
      <c r="T608" s="33">
        <v>4.01</v>
      </c>
      <c r="U608" s="33">
        <v>3.242</v>
      </c>
      <c r="V608" s="33">
        <v>3.2149999999999999</v>
      </c>
      <c r="W608" s="33">
        <v>3.3029999999999999</v>
      </c>
      <c r="X608" s="33">
        <v>3.609</v>
      </c>
      <c r="Y608" s="33">
        <v>4.056</v>
      </c>
      <c r="Z608" s="33">
        <v>10.439</v>
      </c>
      <c r="AA608" s="33">
        <v>3.18</v>
      </c>
      <c r="AB608" s="33">
        <v>3.07</v>
      </c>
      <c r="AC608" s="33">
        <v>3.09</v>
      </c>
      <c r="AD608" s="33">
        <v>2.63</v>
      </c>
      <c r="AE608" s="33">
        <v>2.4300000000000002</v>
      </c>
    </row>
    <row r="609" spans="2:31">
      <c r="B609" s="31">
        <v>45064</v>
      </c>
      <c r="C609" s="33">
        <v>1339.4</v>
      </c>
      <c r="D609" s="33">
        <v>973.44</v>
      </c>
      <c r="E609" s="33">
        <v>1451.64</v>
      </c>
      <c r="F609" s="33">
        <v>191.29</v>
      </c>
      <c r="G609" s="33">
        <v>72250</v>
      </c>
      <c r="H609" s="33">
        <v>1000</v>
      </c>
      <c r="I609" s="33">
        <v>51503</v>
      </c>
      <c r="J609" s="33">
        <v>15</v>
      </c>
      <c r="K609" s="33">
        <v>157.34</v>
      </c>
      <c r="L609" s="33">
        <v>158.88999999999999</v>
      </c>
      <c r="M609" s="33">
        <v>73.180000000000007</v>
      </c>
      <c r="N609" s="33">
        <v>76.959999999999994</v>
      </c>
      <c r="O609" s="33">
        <v>72.83</v>
      </c>
      <c r="P609" s="33">
        <v>19.690000000000001</v>
      </c>
      <c r="Q609" s="33">
        <v>17.93</v>
      </c>
      <c r="R609" s="33">
        <v>3.6</v>
      </c>
      <c r="S609" s="33">
        <v>3.65</v>
      </c>
      <c r="T609" s="33">
        <v>4.01</v>
      </c>
      <c r="U609" s="33">
        <v>3.274</v>
      </c>
      <c r="V609" s="33">
        <v>3.238</v>
      </c>
      <c r="W609" s="33">
        <v>3.319</v>
      </c>
      <c r="X609" s="33">
        <v>3.649</v>
      </c>
      <c r="Y609" s="33">
        <v>4.0839999999999996</v>
      </c>
      <c r="Z609" s="33">
        <v>10.467000000000001</v>
      </c>
      <c r="AA609" s="33">
        <v>3.22</v>
      </c>
      <c r="AB609" s="33">
        <v>3.11</v>
      </c>
      <c r="AC609" s="33">
        <v>3.12</v>
      </c>
      <c r="AD609" s="33">
        <v>2.69</v>
      </c>
      <c r="AE609" s="33">
        <v>2.44</v>
      </c>
    </row>
    <row r="610" spans="2:31">
      <c r="B610" s="31">
        <v>45065</v>
      </c>
      <c r="C610" s="33">
        <v>1332.7</v>
      </c>
      <c r="D610" s="33">
        <v>962</v>
      </c>
      <c r="E610" s="33">
        <v>1436.12</v>
      </c>
      <c r="F610" s="33">
        <v>189.72</v>
      </c>
      <c r="G610" s="33">
        <v>72673</v>
      </c>
      <c r="H610" s="33">
        <v>903</v>
      </c>
      <c r="I610" s="33">
        <v>72250</v>
      </c>
      <c r="J610" s="33">
        <v>5</v>
      </c>
      <c r="K610" s="33">
        <v>152.87</v>
      </c>
      <c r="L610" s="33">
        <v>152.53</v>
      </c>
      <c r="M610" s="33">
        <v>75.37</v>
      </c>
      <c r="N610" s="33">
        <v>75.86</v>
      </c>
      <c r="O610" s="33">
        <v>71.86</v>
      </c>
      <c r="P610" s="33">
        <v>19.690000000000001</v>
      </c>
      <c r="Q610" s="33">
        <v>17.93</v>
      </c>
      <c r="R610" s="33">
        <v>3.6269999999999998</v>
      </c>
      <c r="S610" s="33">
        <v>3.66</v>
      </c>
      <c r="T610" s="33">
        <v>4.01</v>
      </c>
      <c r="U610" s="33">
        <v>3.3159999999999998</v>
      </c>
      <c r="V610" s="33">
        <v>3.2930000000000001</v>
      </c>
      <c r="W610" s="33">
        <v>3.367</v>
      </c>
      <c r="X610" s="33">
        <v>3.67</v>
      </c>
      <c r="Y610" s="33">
        <v>4.1230000000000002</v>
      </c>
      <c r="Z610" s="33">
        <v>10.507999999999999</v>
      </c>
      <c r="AA610" s="33">
        <v>3.27</v>
      </c>
      <c r="AB610" s="33">
        <v>3.16</v>
      </c>
      <c r="AC610" s="33">
        <v>3.16</v>
      </c>
      <c r="AD610" s="33">
        <v>2.72</v>
      </c>
      <c r="AE610" s="33">
        <v>2.48</v>
      </c>
    </row>
    <row r="611" spans="2:31">
      <c r="B611" s="31">
        <v>45066</v>
      </c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</row>
    <row r="612" spans="2:31">
      <c r="B612" s="31">
        <v>45067</v>
      </c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</row>
    <row r="613" spans="2:31">
      <c r="B613" s="31">
        <v>45068</v>
      </c>
      <c r="C613" s="33">
        <v>1331.2</v>
      </c>
      <c r="D613" s="33">
        <v>967.34</v>
      </c>
      <c r="E613" s="33">
        <v>1440.69</v>
      </c>
      <c r="F613" s="33">
        <v>188.66</v>
      </c>
      <c r="G613" s="33">
        <v>72673</v>
      </c>
      <c r="H613" s="33">
        <v>903</v>
      </c>
      <c r="I613" s="33">
        <v>72250</v>
      </c>
      <c r="J613" s="33">
        <v>5</v>
      </c>
      <c r="K613" s="33">
        <v>147.44</v>
      </c>
      <c r="L613" s="33">
        <v>149.01</v>
      </c>
      <c r="M613" s="33">
        <v>74.989999999999995</v>
      </c>
      <c r="N613" s="33">
        <v>75.58</v>
      </c>
      <c r="O613" s="33">
        <v>71.55</v>
      </c>
      <c r="P613" s="33">
        <v>19.690000000000001</v>
      </c>
      <c r="Q613" s="33">
        <v>17.93</v>
      </c>
      <c r="R613" s="33">
        <v>3.6030000000000002</v>
      </c>
      <c r="S613" s="33">
        <v>3.67</v>
      </c>
      <c r="T613" s="33">
        <v>4.01</v>
      </c>
      <c r="U613" s="33">
        <v>3.34</v>
      </c>
      <c r="V613" s="33">
        <v>3.3330000000000002</v>
      </c>
      <c r="W613" s="33">
        <v>3.419</v>
      </c>
      <c r="X613" s="33">
        <v>3.7</v>
      </c>
      <c r="Y613" s="33">
        <v>4.1479999999999997</v>
      </c>
      <c r="Z613" s="33">
        <v>10.535</v>
      </c>
      <c r="AA613" s="33">
        <v>3.2949999999999999</v>
      </c>
      <c r="AB613" s="33">
        <v>3.21</v>
      </c>
      <c r="AC613" s="33">
        <v>3.2</v>
      </c>
      <c r="AD613" s="33">
        <v>2.79</v>
      </c>
      <c r="AE613" s="33">
        <v>2.5449999999999999</v>
      </c>
    </row>
    <row r="614" spans="2:31">
      <c r="B614" s="31">
        <v>45069</v>
      </c>
      <c r="C614" s="33">
        <v>1319.1</v>
      </c>
      <c r="D614" s="33">
        <v>951.9</v>
      </c>
      <c r="E614" s="33">
        <v>1426.01</v>
      </c>
      <c r="F614" s="33">
        <v>187.69</v>
      </c>
      <c r="G614" s="33">
        <v>72673</v>
      </c>
      <c r="H614" s="33">
        <v>903</v>
      </c>
      <c r="I614" s="33">
        <v>43370</v>
      </c>
      <c r="J614" s="33">
        <v>5</v>
      </c>
      <c r="K614" s="33">
        <v>153.43</v>
      </c>
      <c r="L614" s="33">
        <v>152.66</v>
      </c>
      <c r="M614" s="33">
        <v>74.47</v>
      </c>
      <c r="N614" s="33">
        <v>75.989999999999995</v>
      </c>
      <c r="O614" s="33">
        <v>71.989999999999995</v>
      </c>
      <c r="P614" s="33">
        <v>19.690000000000001</v>
      </c>
      <c r="Q614" s="33">
        <v>17.93</v>
      </c>
      <c r="R614" s="33">
        <v>3.589</v>
      </c>
      <c r="S614" s="33">
        <v>3.68</v>
      </c>
      <c r="T614" s="33">
        <v>4.01</v>
      </c>
      <c r="U614" s="33">
        <v>3.3210000000000002</v>
      </c>
      <c r="V614" s="33">
        <v>3.3220000000000001</v>
      </c>
      <c r="W614" s="33">
        <v>3.3980000000000001</v>
      </c>
      <c r="X614" s="33">
        <v>3.7</v>
      </c>
      <c r="Y614" s="33">
        <v>4.1269999999999998</v>
      </c>
      <c r="Z614" s="33">
        <v>10.513</v>
      </c>
      <c r="AA614" s="33">
        <v>3.27</v>
      </c>
      <c r="AB614" s="33">
        <v>3.18</v>
      </c>
      <c r="AC614" s="33">
        <v>3.17</v>
      </c>
      <c r="AD614" s="33">
        <v>2.72</v>
      </c>
      <c r="AE614" s="33">
        <v>2.5099999999999998</v>
      </c>
    </row>
    <row r="615" spans="2:31">
      <c r="B615" s="31">
        <v>45070</v>
      </c>
      <c r="C615" s="33">
        <v>1311.4</v>
      </c>
      <c r="D615" s="33">
        <v>946.59</v>
      </c>
      <c r="E615" s="33">
        <v>1412.77</v>
      </c>
      <c r="F615" s="33">
        <v>185.76</v>
      </c>
      <c r="G615" s="33">
        <v>73215</v>
      </c>
      <c r="H615" s="33">
        <v>954</v>
      </c>
      <c r="I615" s="33">
        <v>50395</v>
      </c>
      <c r="J615" s="33">
        <v>15</v>
      </c>
      <c r="K615" s="33">
        <v>147.99</v>
      </c>
      <c r="L615" s="33">
        <v>149.76</v>
      </c>
      <c r="M615" s="33">
        <v>74.900000000000006</v>
      </c>
      <c r="N615" s="33">
        <v>76.84</v>
      </c>
      <c r="O615" s="33">
        <v>72.91</v>
      </c>
      <c r="P615" s="33">
        <v>19.690000000000001</v>
      </c>
      <c r="Q615" s="33">
        <v>17.93</v>
      </c>
      <c r="R615" s="33">
        <v>3.5590000000000002</v>
      </c>
      <c r="S615" s="33">
        <v>3.7</v>
      </c>
      <c r="T615" s="33">
        <v>4.01</v>
      </c>
      <c r="U615" s="33">
        <v>3.3730000000000002</v>
      </c>
      <c r="V615" s="33">
        <v>3.3849999999999998</v>
      </c>
      <c r="W615" s="33">
        <v>3.4729999999999999</v>
      </c>
      <c r="X615" s="33">
        <v>3.7360000000000002</v>
      </c>
      <c r="Y615" s="33">
        <v>4.181</v>
      </c>
      <c r="Z615" s="33">
        <v>10.567</v>
      </c>
      <c r="AA615" s="33">
        <v>3.35</v>
      </c>
      <c r="AB615" s="33">
        <v>3.28</v>
      </c>
      <c r="AC615" s="33">
        <v>3.27</v>
      </c>
      <c r="AD615" s="33">
        <v>2.75</v>
      </c>
      <c r="AE615" s="33">
        <v>2.58</v>
      </c>
    </row>
    <row r="616" spans="2:31">
      <c r="B616" s="31">
        <v>45071</v>
      </c>
      <c r="C616" s="33">
        <v>1317.5</v>
      </c>
      <c r="D616" s="33">
        <v>946.31</v>
      </c>
      <c r="E616" s="33">
        <v>1416.97</v>
      </c>
      <c r="F616" s="33">
        <v>186.32</v>
      </c>
      <c r="G616" s="33">
        <v>73215</v>
      </c>
      <c r="H616" s="33">
        <v>954</v>
      </c>
      <c r="I616" s="33">
        <v>50395</v>
      </c>
      <c r="J616" s="33">
        <v>15</v>
      </c>
      <c r="K616" s="33">
        <v>150.38</v>
      </c>
      <c r="L616" s="33">
        <v>149.82</v>
      </c>
      <c r="M616" s="33">
        <v>76.64</v>
      </c>
      <c r="N616" s="33">
        <v>78.36</v>
      </c>
      <c r="O616" s="33">
        <v>74.34</v>
      </c>
      <c r="P616" s="33">
        <v>19.690000000000001</v>
      </c>
      <c r="Q616" s="33">
        <v>17.93</v>
      </c>
      <c r="R616" s="33">
        <v>3.5510000000000002</v>
      </c>
      <c r="S616" s="33">
        <v>3.73</v>
      </c>
      <c r="T616" s="33">
        <v>4.01</v>
      </c>
      <c r="U616" s="33">
        <v>3.3780000000000001</v>
      </c>
      <c r="V616" s="33">
        <v>3.399</v>
      </c>
      <c r="W616" s="33">
        <v>3.5019999999999998</v>
      </c>
      <c r="X616" s="33">
        <v>3.7320000000000002</v>
      </c>
      <c r="Y616" s="33">
        <v>4.1829999999999998</v>
      </c>
      <c r="Z616" s="33">
        <v>10.57</v>
      </c>
      <c r="AA616" s="33">
        <v>3.36</v>
      </c>
      <c r="AB616" s="33">
        <v>3.29</v>
      </c>
      <c r="AC616" s="33">
        <v>3.29</v>
      </c>
      <c r="AD616" s="33">
        <v>2.77</v>
      </c>
      <c r="AE616" s="33">
        <v>2.63</v>
      </c>
    </row>
    <row r="617" spans="2:31">
      <c r="B617" s="31">
        <v>45072</v>
      </c>
      <c r="C617" s="33">
        <v>1323.4</v>
      </c>
      <c r="D617" s="33">
        <v>945.72</v>
      </c>
      <c r="E617" s="33">
        <v>1419.48</v>
      </c>
      <c r="F617" s="33">
        <v>186.93</v>
      </c>
      <c r="G617" s="33">
        <v>73411</v>
      </c>
      <c r="H617" s="33">
        <v>752</v>
      </c>
      <c r="I617" s="33">
        <v>59691</v>
      </c>
      <c r="J617" s="33">
        <v>5</v>
      </c>
      <c r="K617" s="33">
        <v>152.87</v>
      </c>
      <c r="L617" s="33">
        <v>152.28</v>
      </c>
      <c r="M617" s="33">
        <v>76.72</v>
      </c>
      <c r="N617" s="33">
        <v>76.260000000000005</v>
      </c>
      <c r="O617" s="33">
        <v>71.83</v>
      </c>
      <c r="P617" s="33">
        <v>19.690000000000001</v>
      </c>
      <c r="Q617" s="33">
        <v>17.93</v>
      </c>
      <c r="R617" s="33">
        <v>3.6030000000000002</v>
      </c>
      <c r="S617" s="33">
        <v>3.75</v>
      </c>
      <c r="T617" s="33">
        <v>4.01</v>
      </c>
      <c r="U617" s="33">
        <v>3.48</v>
      </c>
      <c r="V617" s="33">
        <v>3.4980000000000002</v>
      </c>
      <c r="W617" s="33">
        <v>3.597</v>
      </c>
      <c r="X617" s="33">
        <v>3.7970000000000002</v>
      </c>
      <c r="Y617" s="33">
        <v>4.28</v>
      </c>
      <c r="Z617" s="33">
        <v>10.669</v>
      </c>
      <c r="AA617" s="33">
        <v>3.44</v>
      </c>
      <c r="AB617" s="33">
        <v>3.37</v>
      </c>
      <c r="AC617" s="33">
        <v>3.36</v>
      </c>
      <c r="AD617" s="33">
        <v>2.84</v>
      </c>
      <c r="AE617" s="33">
        <v>2.73</v>
      </c>
    </row>
    <row r="618" spans="2:31">
      <c r="B618" s="31">
        <v>45073</v>
      </c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</row>
    <row r="619" spans="2:31">
      <c r="B619" s="31">
        <v>45074</v>
      </c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</row>
    <row r="620" spans="2:31">
      <c r="B620" s="31">
        <v>45075</v>
      </c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</row>
    <row r="621" spans="2:31">
      <c r="B621" s="31">
        <v>45076</v>
      </c>
      <c r="C621" s="33">
        <v>1325.6</v>
      </c>
      <c r="D621" s="33">
        <v>943.72</v>
      </c>
      <c r="E621" s="33">
        <v>1419.45</v>
      </c>
      <c r="F621" s="33">
        <v>187.25</v>
      </c>
      <c r="G621" s="33">
        <v>73411</v>
      </c>
      <c r="H621" s="33">
        <v>752</v>
      </c>
      <c r="I621" s="33">
        <v>59691</v>
      </c>
      <c r="J621" s="33">
        <v>5</v>
      </c>
      <c r="K621" s="33">
        <v>156.75</v>
      </c>
      <c r="L621" s="33">
        <v>156.28</v>
      </c>
      <c r="M621" s="33">
        <v>76.23</v>
      </c>
      <c r="N621" s="33">
        <v>77.069999999999993</v>
      </c>
      <c r="O621" s="33">
        <v>72.67</v>
      </c>
      <c r="P621" s="33">
        <v>19.690000000000001</v>
      </c>
      <c r="Q621" s="33">
        <v>17.93</v>
      </c>
      <c r="R621" s="33">
        <v>3.5569999999999999</v>
      </c>
      <c r="S621" s="33">
        <v>3.75</v>
      </c>
      <c r="T621" s="33">
        <v>4.01</v>
      </c>
      <c r="U621" s="33">
        <v>3.524</v>
      </c>
      <c r="V621" s="33">
        <v>3.55</v>
      </c>
      <c r="W621" s="33">
        <v>3.6389999999999998</v>
      </c>
      <c r="X621" s="33">
        <v>3.8330000000000002</v>
      </c>
      <c r="Y621" s="33">
        <v>4.3280000000000003</v>
      </c>
      <c r="Z621" s="33">
        <v>10.718999999999999</v>
      </c>
      <c r="AA621" s="33">
        <v>3.48</v>
      </c>
      <c r="AB621" s="33">
        <v>3.41</v>
      </c>
      <c r="AC621" s="33">
        <v>3.39</v>
      </c>
      <c r="AD621" s="33">
        <v>2.86</v>
      </c>
      <c r="AE621" s="33">
        <v>2.79</v>
      </c>
    </row>
    <row r="622" spans="2:31">
      <c r="B622" s="31">
        <v>45077</v>
      </c>
      <c r="C622" s="33">
        <v>1322.2</v>
      </c>
      <c r="D622" s="33">
        <v>945.98</v>
      </c>
      <c r="E622" s="33">
        <v>1418.99</v>
      </c>
      <c r="F622" s="33">
        <v>186.31</v>
      </c>
      <c r="G622" s="33">
        <v>73413</v>
      </c>
      <c r="H622" s="33">
        <v>1782</v>
      </c>
      <c r="I622" s="33">
        <v>67744</v>
      </c>
      <c r="J622" s="33">
        <v>4</v>
      </c>
      <c r="K622" s="33">
        <v>149.32</v>
      </c>
      <c r="L622" s="33">
        <v>149.72</v>
      </c>
      <c r="M622" s="33">
        <v>74.95</v>
      </c>
      <c r="N622" s="33">
        <v>73.540000000000006</v>
      </c>
      <c r="O622" s="33">
        <v>69.459999999999994</v>
      </c>
      <c r="P622" s="33">
        <v>19.690000000000001</v>
      </c>
      <c r="Q622" s="33">
        <v>17.93</v>
      </c>
      <c r="R622" s="33">
        <v>3.5369999999999999</v>
      </c>
      <c r="S622" s="33">
        <v>3.76</v>
      </c>
      <c r="T622" s="33">
        <v>4.01</v>
      </c>
      <c r="U622" s="33">
        <v>3.56</v>
      </c>
      <c r="V622" s="33">
        <v>3.5819999999999999</v>
      </c>
      <c r="W622" s="33">
        <v>3.6509999999999998</v>
      </c>
      <c r="X622" s="33">
        <v>3.8570000000000002</v>
      </c>
      <c r="Y622" s="33">
        <v>4.359</v>
      </c>
      <c r="Z622" s="33">
        <v>10.750999999999999</v>
      </c>
      <c r="AA622" s="33">
        <v>3.5</v>
      </c>
      <c r="AB622" s="33">
        <v>3.44</v>
      </c>
      <c r="AC622" s="33">
        <v>3.4</v>
      </c>
      <c r="AD622" s="33">
        <v>2.93</v>
      </c>
      <c r="AE622" s="33">
        <v>2.9</v>
      </c>
    </row>
    <row r="623" spans="2:31">
      <c r="B623" s="31">
        <v>45078</v>
      </c>
      <c r="C623" s="33">
        <v>1321.6</v>
      </c>
      <c r="D623" s="33">
        <v>950.01</v>
      </c>
      <c r="E623" s="33">
        <v>1413.39</v>
      </c>
      <c r="F623" s="33">
        <v>185.92</v>
      </c>
      <c r="G623" s="33">
        <v>73413</v>
      </c>
      <c r="H623" s="33">
        <v>1782</v>
      </c>
      <c r="I623" s="33">
        <v>67744</v>
      </c>
      <c r="J623" s="33">
        <v>4</v>
      </c>
      <c r="K623" s="33">
        <v>150.22</v>
      </c>
      <c r="L623" s="33">
        <v>150.52000000000001</v>
      </c>
      <c r="M623" s="33">
        <v>72.25</v>
      </c>
      <c r="N623" s="33">
        <v>72.66</v>
      </c>
      <c r="O623" s="33">
        <v>68.09</v>
      </c>
      <c r="P623" s="33">
        <v>19.41</v>
      </c>
      <c r="Q623" s="33">
        <v>17.64</v>
      </c>
      <c r="R623" s="33">
        <v>3.5430000000000001</v>
      </c>
      <c r="S623" s="33">
        <v>3.76</v>
      </c>
      <c r="T623" s="33">
        <v>4.01</v>
      </c>
      <c r="U623" s="33">
        <v>3.4590000000000001</v>
      </c>
      <c r="V623" s="33">
        <v>3.45</v>
      </c>
      <c r="W623" s="33">
        <v>3.532</v>
      </c>
      <c r="X623" s="33">
        <v>3.8109999999999999</v>
      </c>
      <c r="Y623" s="33">
        <v>4.2619999999999996</v>
      </c>
      <c r="Z623" s="33">
        <v>10.653</v>
      </c>
      <c r="AA623" s="33">
        <v>3.38</v>
      </c>
      <c r="AB623" s="33">
        <v>3.3</v>
      </c>
      <c r="AC623" s="33">
        <v>3.25</v>
      </c>
      <c r="AD623" s="33">
        <v>2.81</v>
      </c>
      <c r="AE623" s="33">
        <v>2.79</v>
      </c>
    </row>
    <row r="624" spans="2:31">
      <c r="B624" s="31">
        <v>45079</v>
      </c>
      <c r="C624" s="33">
        <v>1320.7</v>
      </c>
      <c r="D624" s="33">
        <v>951.75</v>
      </c>
      <c r="E624" s="33">
        <v>1421.54</v>
      </c>
      <c r="F624" s="33">
        <v>185.58</v>
      </c>
      <c r="G624" s="33">
        <v>73272</v>
      </c>
      <c r="H624" s="33">
        <v>1330</v>
      </c>
      <c r="I624" s="33">
        <v>69118</v>
      </c>
      <c r="J624" s="33">
        <v>6</v>
      </c>
      <c r="K624" s="33">
        <v>148.80000000000001</v>
      </c>
      <c r="L624" s="33">
        <v>148.71</v>
      </c>
      <c r="M624" s="33">
        <v>71.66</v>
      </c>
      <c r="N624" s="33">
        <v>74.28</v>
      </c>
      <c r="O624" s="33">
        <v>70.099999999999994</v>
      </c>
      <c r="P624" s="33">
        <v>19.41</v>
      </c>
      <c r="Q624" s="33">
        <v>17.64</v>
      </c>
      <c r="R624" s="33">
        <v>3.55</v>
      </c>
      <c r="S624" s="33">
        <v>3.76</v>
      </c>
      <c r="T624" s="33">
        <v>4.01</v>
      </c>
      <c r="U624" s="33">
        <v>3.4780000000000002</v>
      </c>
      <c r="V624" s="33">
        <v>3.464</v>
      </c>
      <c r="W624" s="33">
        <v>3.5489999999999999</v>
      </c>
      <c r="X624" s="33">
        <v>3.8180000000000001</v>
      </c>
      <c r="Y624" s="33">
        <v>4.2850000000000001</v>
      </c>
      <c r="Z624" s="33">
        <v>10.675000000000001</v>
      </c>
      <c r="AA624" s="33">
        <v>3.42</v>
      </c>
      <c r="AB624" s="33">
        <v>3.32</v>
      </c>
      <c r="AC624" s="33">
        <v>3.28</v>
      </c>
      <c r="AD624" s="33">
        <v>2.83</v>
      </c>
      <c r="AE624" s="33">
        <v>2.76</v>
      </c>
    </row>
    <row r="625" spans="2:31">
      <c r="B625" s="31">
        <v>45080</v>
      </c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</row>
    <row r="626" spans="2:31">
      <c r="B626" s="31">
        <v>45081</v>
      </c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</row>
    <row r="627" spans="2:31">
      <c r="B627" s="31">
        <v>45082</v>
      </c>
      <c r="C627" s="33">
        <v>1308.8</v>
      </c>
      <c r="D627" s="33">
        <v>934.02</v>
      </c>
      <c r="E627" s="33">
        <v>1400.55</v>
      </c>
      <c r="F627" s="33">
        <v>184.32</v>
      </c>
      <c r="G627" s="33">
        <v>73272</v>
      </c>
      <c r="H627" s="33">
        <v>1330</v>
      </c>
      <c r="I627" s="33">
        <v>69118</v>
      </c>
      <c r="J627" s="33">
        <v>6</v>
      </c>
      <c r="K627" s="33">
        <v>143.05000000000001</v>
      </c>
      <c r="L627" s="33">
        <v>142.84</v>
      </c>
      <c r="M627" s="33">
        <v>71.66</v>
      </c>
      <c r="N627" s="33">
        <v>76.13</v>
      </c>
      <c r="O627" s="33">
        <v>71.739999999999995</v>
      </c>
      <c r="P627" s="33">
        <v>19.41</v>
      </c>
      <c r="Q627" s="33">
        <v>17.64</v>
      </c>
      <c r="R627" s="33">
        <v>3.504</v>
      </c>
      <c r="S627" s="33">
        <v>3.76</v>
      </c>
      <c r="T627" s="33">
        <v>4.01</v>
      </c>
      <c r="U627" s="33">
        <v>3.4359999999999999</v>
      </c>
      <c r="V627" s="33">
        <v>3.4049999999999998</v>
      </c>
      <c r="W627" s="33">
        <v>3.4950000000000001</v>
      </c>
      <c r="X627" s="33">
        <v>3.786</v>
      </c>
      <c r="Y627" s="33">
        <v>4.2439999999999998</v>
      </c>
      <c r="Z627" s="33">
        <v>10.632</v>
      </c>
      <c r="AA627" s="33">
        <v>3.36</v>
      </c>
      <c r="AB627" s="33">
        <v>3.26</v>
      </c>
      <c r="AC627" s="33">
        <v>3.23</v>
      </c>
      <c r="AD627" s="33">
        <v>2.74</v>
      </c>
      <c r="AE627" s="33">
        <v>2.63</v>
      </c>
    </row>
    <row r="628" spans="2:31">
      <c r="B628" s="31">
        <v>45083</v>
      </c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</row>
    <row r="629" spans="2:31">
      <c r="B629" s="31">
        <v>45084</v>
      </c>
      <c r="C629" s="33">
        <v>1308.3</v>
      </c>
      <c r="D629" s="33">
        <v>937.28</v>
      </c>
      <c r="E629" s="33">
        <v>1398.97</v>
      </c>
      <c r="F629" s="33">
        <v>183.99</v>
      </c>
      <c r="G629" s="33">
        <v>73272</v>
      </c>
      <c r="H629" s="33">
        <v>1330</v>
      </c>
      <c r="I629" s="33">
        <v>69118</v>
      </c>
      <c r="J629" s="33">
        <v>6</v>
      </c>
      <c r="K629" s="33">
        <v>148.01</v>
      </c>
      <c r="L629" s="33">
        <v>153.71</v>
      </c>
      <c r="M629" s="33">
        <v>74.31</v>
      </c>
      <c r="N629" s="33">
        <v>76.290000000000006</v>
      </c>
      <c r="O629" s="33">
        <v>71.739999999999995</v>
      </c>
      <c r="P629" s="33">
        <v>19.41</v>
      </c>
      <c r="Q629" s="33">
        <v>17.64</v>
      </c>
      <c r="R629" s="33">
        <v>3.4870000000000001</v>
      </c>
      <c r="S629" s="33">
        <v>3.76</v>
      </c>
      <c r="T629" s="33">
        <v>4.01</v>
      </c>
      <c r="U629" s="33">
        <v>3.5019999999999998</v>
      </c>
      <c r="V629" s="33">
        <v>3.4889999999999999</v>
      </c>
      <c r="W629" s="33">
        <v>3.5609999999999999</v>
      </c>
      <c r="X629" s="33">
        <v>3.8119999999999998</v>
      </c>
      <c r="Y629" s="33">
        <v>4.3070000000000004</v>
      </c>
      <c r="Z629" s="33">
        <v>10.694000000000001</v>
      </c>
      <c r="AA629" s="33">
        <v>3.42</v>
      </c>
      <c r="AB629" s="33">
        <v>3.33</v>
      </c>
      <c r="AC629" s="33">
        <v>3.28</v>
      </c>
      <c r="AD629" s="33">
        <v>2.84</v>
      </c>
      <c r="AE629" s="33">
        <v>2.69</v>
      </c>
    </row>
    <row r="630" spans="2:31">
      <c r="B630" s="31">
        <v>45085</v>
      </c>
      <c r="C630" s="33">
        <v>1300.5</v>
      </c>
      <c r="D630" s="33">
        <v>928.63</v>
      </c>
      <c r="E630" s="33">
        <v>1391.21</v>
      </c>
      <c r="F630" s="33">
        <v>182.46</v>
      </c>
      <c r="G630" s="33">
        <v>73272</v>
      </c>
      <c r="H630" s="33">
        <v>1330</v>
      </c>
      <c r="I630" s="33">
        <v>69118</v>
      </c>
      <c r="J630" s="33">
        <v>6</v>
      </c>
      <c r="K630" s="33">
        <v>146.26</v>
      </c>
      <c r="L630" s="33">
        <v>146.58000000000001</v>
      </c>
      <c r="M630" s="33">
        <v>75.22</v>
      </c>
      <c r="N630" s="33">
        <v>76.95</v>
      </c>
      <c r="O630" s="33">
        <v>72.53</v>
      </c>
      <c r="P630" s="33">
        <v>19.41</v>
      </c>
      <c r="Q630" s="33">
        <v>17.64</v>
      </c>
      <c r="R630" s="33">
        <v>3.4910000000000001</v>
      </c>
      <c r="S630" s="33">
        <v>3.75</v>
      </c>
      <c r="T630" s="33">
        <v>4.01</v>
      </c>
      <c r="U630" s="33">
        <v>3.4710000000000001</v>
      </c>
      <c r="V630" s="33">
        <v>3.4489999999999998</v>
      </c>
      <c r="W630" s="33">
        <v>3.5219999999999998</v>
      </c>
      <c r="X630" s="33">
        <v>3.7850000000000001</v>
      </c>
      <c r="Y630" s="33">
        <v>4.2729999999999997</v>
      </c>
      <c r="Z630" s="33">
        <v>10.662000000000001</v>
      </c>
      <c r="AA630" s="33">
        <v>3.39</v>
      </c>
      <c r="AB630" s="33">
        <v>3.29</v>
      </c>
      <c r="AC630" s="33">
        <v>3.25</v>
      </c>
      <c r="AD630" s="33">
        <v>2.79</v>
      </c>
      <c r="AE630" s="33">
        <v>2.67</v>
      </c>
    </row>
    <row r="631" spans="2:31">
      <c r="B631" s="31">
        <v>45086</v>
      </c>
      <c r="C631" s="33">
        <v>1306.0999999999999</v>
      </c>
      <c r="D631" s="33">
        <v>940.69</v>
      </c>
      <c r="E631" s="33">
        <v>1408.5</v>
      </c>
      <c r="F631" s="33">
        <v>182.72</v>
      </c>
      <c r="G631" s="33">
        <v>73382</v>
      </c>
      <c r="H631" s="33">
        <v>1357</v>
      </c>
      <c r="I631" s="33">
        <v>64668</v>
      </c>
      <c r="J631" s="33">
        <v>8</v>
      </c>
      <c r="K631" s="33">
        <v>145.84</v>
      </c>
      <c r="L631" s="33">
        <v>145.65</v>
      </c>
      <c r="M631" s="33">
        <v>76.16</v>
      </c>
      <c r="N631" s="33">
        <v>75.959999999999994</v>
      </c>
      <c r="O631" s="33">
        <v>71.290000000000006</v>
      </c>
      <c r="P631" s="33">
        <v>19.41</v>
      </c>
      <c r="Q631" s="33">
        <v>17.64</v>
      </c>
      <c r="R631" s="33">
        <v>3.5609999999999999</v>
      </c>
      <c r="S631" s="33">
        <v>3.75</v>
      </c>
      <c r="T631" s="33">
        <v>4.01</v>
      </c>
      <c r="U631" s="33">
        <v>3.5430000000000001</v>
      </c>
      <c r="V631" s="33">
        <v>3.5329999999999999</v>
      </c>
      <c r="W631" s="33">
        <v>3.6320000000000001</v>
      </c>
      <c r="X631" s="33">
        <v>3.8010000000000002</v>
      </c>
      <c r="Y631" s="33">
        <v>4.3440000000000003</v>
      </c>
      <c r="Z631" s="33">
        <v>10.731</v>
      </c>
      <c r="AA631" s="33">
        <v>3.46</v>
      </c>
      <c r="AB631" s="33">
        <v>3.36</v>
      </c>
      <c r="AC631" s="33">
        <v>3.34</v>
      </c>
      <c r="AD631" s="33">
        <v>2.84</v>
      </c>
      <c r="AE631" s="33">
        <v>2.71</v>
      </c>
    </row>
    <row r="632" spans="2:31">
      <c r="B632" s="31">
        <v>45087</v>
      </c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</row>
    <row r="633" spans="2:31">
      <c r="B633" s="31">
        <v>45088</v>
      </c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</row>
    <row r="634" spans="2:31">
      <c r="B634" s="31">
        <v>45089</v>
      </c>
      <c r="C634" s="33">
        <v>1294.9000000000001</v>
      </c>
      <c r="D634" s="33">
        <v>928.81</v>
      </c>
      <c r="E634" s="33">
        <v>1391.5</v>
      </c>
      <c r="F634" s="33">
        <v>181.78</v>
      </c>
      <c r="G634" s="33">
        <v>73382</v>
      </c>
      <c r="H634" s="33">
        <v>1357</v>
      </c>
      <c r="I634" s="33">
        <v>64668</v>
      </c>
      <c r="J634" s="33">
        <v>8</v>
      </c>
      <c r="K634" s="33">
        <v>146.36000000000001</v>
      </c>
      <c r="L634" s="33">
        <v>145.30000000000001</v>
      </c>
      <c r="M634" s="33">
        <v>75.22</v>
      </c>
      <c r="N634" s="33">
        <v>74.790000000000006</v>
      </c>
      <c r="O634" s="33">
        <v>70.17</v>
      </c>
      <c r="P634" s="33">
        <v>19.41</v>
      </c>
      <c r="Q634" s="33">
        <v>17.64</v>
      </c>
      <c r="R634" s="33">
        <v>3.57</v>
      </c>
      <c r="S634" s="33">
        <v>3.75</v>
      </c>
      <c r="T634" s="33">
        <v>4.01</v>
      </c>
      <c r="U634" s="33">
        <v>3.5059999999999998</v>
      </c>
      <c r="V634" s="33">
        <v>3.4950000000000001</v>
      </c>
      <c r="W634" s="33">
        <v>3.613</v>
      </c>
      <c r="X634" s="33">
        <v>3.77</v>
      </c>
      <c r="Y634" s="33">
        <v>4.3090000000000002</v>
      </c>
      <c r="Z634" s="33">
        <v>10.696999999999999</v>
      </c>
      <c r="AA634" s="33">
        <v>3.45</v>
      </c>
      <c r="AB634" s="33">
        <v>3.35</v>
      </c>
      <c r="AC634" s="33">
        <v>3.33</v>
      </c>
      <c r="AD634" s="33">
        <v>2.8</v>
      </c>
      <c r="AE634" s="33">
        <v>2.67</v>
      </c>
    </row>
    <row r="635" spans="2:31">
      <c r="B635" s="31">
        <v>45090</v>
      </c>
      <c r="C635" s="33">
        <v>1291.0999999999999</v>
      </c>
      <c r="D635" s="33">
        <v>925.75</v>
      </c>
      <c r="E635" s="33">
        <v>1389.55</v>
      </c>
      <c r="F635" s="33">
        <v>180.59</v>
      </c>
      <c r="G635" s="33">
        <v>73382</v>
      </c>
      <c r="H635" s="33">
        <v>1357</v>
      </c>
      <c r="I635" s="33">
        <v>64668</v>
      </c>
      <c r="J635" s="33">
        <v>8</v>
      </c>
      <c r="K635" s="33">
        <v>146.96</v>
      </c>
      <c r="L635" s="33">
        <v>146.94999999999999</v>
      </c>
      <c r="M635" s="33">
        <v>72.38</v>
      </c>
      <c r="N635" s="33">
        <v>71.84</v>
      </c>
      <c r="O635" s="33">
        <v>67.12</v>
      </c>
      <c r="P635" s="33">
        <v>19.41</v>
      </c>
      <c r="Q635" s="33">
        <v>17.64</v>
      </c>
      <c r="R635" s="33">
        <v>3.56</v>
      </c>
      <c r="S635" s="33">
        <v>3.75</v>
      </c>
      <c r="T635" s="33">
        <v>4.01</v>
      </c>
      <c r="U635" s="33">
        <v>3.4929999999999999</v>
      </c>
      <c r="V635" s="33">
        <v>3.5019999999999998</v>
      </c>
      <c r="W635" s="33">
        <v>3.5760000000000001</v>
      </c>
      <c r="X635" s="33">
        <v>3.7709999999999999</v>
      </c>
      <c r="Y635" s="33">
        <v>4.3019999999999996</v>
      </c>
      <c r="Z635" s="33">
        <v>10.691000000000001</v>
      </c>
      <c r="AA635" s="33">
        <v>3.4550000000000001</v>
      </c>
      <c r="AB635" s="33">
        <v>3.35</v>
      </c>
      <c r="AC635" s="33">
        <v>3.3174999999999999</v>
      </c>
      <c r="AD635" s="33">
        <v>2.76</v>
      </c>
      <c r="AE635" s="33">
        <v>2.63</v>
      </c>
    </row>
    <row r="636" spans="2:31">
      <c r="B636" s="31">
        <v>45091</v>
      </c>
      <c r="C636" s="33">
        <v>1277.5</v>
      </c>
      <c r="D636" s="33">
        <v>911.49</v>
      </c>
      <c r="E636" s="33">
        <v>1378.55</v>
      </c>
      <c r="F636" s="33">
        <v>178.19</v>
      </c>
      <c r="G636" s="33">
        <v>73137</v>
      </c>
      <c r="H636" s="33">
        <v>1170</v>
      </c>
      <c r="I636" s="33">
        <v>55264</v>
      </c>
      <c r="J636" s="33">
        <v>9</v>
      </c>
      <c r="K636" s="33">
        <v>153.29</v>
      </c>
      <c r="L636" s="33">
        <v>153.43</v>
      </c>
      <c r="M636" s="33">
        <v>71.97</v>
      </c>
      <c r="N636" s="33">
        <v>74.290000000000006</v>
      </c>
      <c r="O636" s="33">
        <v>69.42</v>
      </c>
      <c r="P636" s="33">
        <v>19.41</v>
      </c>
      <c r="Q636" s="33">
        <v>17.64</v>
      </c>
      <c r="R636" s="33">
        <v>3.5390000000000001</v>
      </c>
      <c r="S636" s="33">
        <v>3.75</v>
      </c>
      <c r="T636" s="33">
        <v>4.01</v>
      </c>
      <c r="U636" s="33">
        <v>3.484</v>
      </c>
      <c r="V636" s="33">
        <v>3.5019999999999998</v>
      </c>
      <c r="W636" s="33">
        <v>3.5779999999999998</v>
      </c>
      <c r="X636" s="33">
        <v>3.7589999999999999</v>
      </c>
      <c r="Y636" s="33">
        <v>4.2969999999999997</v>
      </c>
      <c r="Z636" s="33">
        <v>10.683999999999999</v>
      </c>
      <c r="AA636" s="33">
        <v>3.46</v>
      </c>
      <c r="AB636" s="33">
        <v>3.36</v>
      </c>
      <c r="AC636" s="33">
        <v>3.33</v>
      </c>
      <c r="AD636" s="33">
        <v>2.81</v>
      </c>
      <c r="AE636" s="33">
        <v>2.69</v>
      </c>
    </row>
    <row r="637" spans="2:31">
      <c r="B637" s="31">
        <v>45092</v>
      </c>
      <c r="C637" s="33">
        <v>1275.9000000000001</v>
      </c>
      <c r="D637" s="33">
        <v>911</v>
      </c>
      <c r="E637" s="33">
        <v>1382.18</v>
      </c>
      <c r="F637" s="33">
        <v>177.98</v>
      </c>
      <c r="G637" s="33">
        <v>73137</v>
      </c>
      <c r="H637" s="33">
        <v>1170</v>
      </c>
      <c r="I637" s="33">
        <v>55264</v>
      </c>
      <c r="J637" s="33">
        <v>9</v>
      </c>
      <c r="K637" s="33">
        <v>146.6</v>
      </c>
      <c r="L637" s="33">
        <v>154.07</v>
      </c>
      <c r="M637" s="33">
        <v>74.61</v>
      </c>
      <c r="N637" s="33">
        <v>73.2</v>
      </c>
      <c r="O637" s="33">
        <v>68.27</v>
      </c>
      <c r="P637" s="33">
        <v>19.41</v>
      </c>
      <c r="Q637" s="33">
        <v>17.64</v>
      </c>
      <c r="R637" s="33">
        <v>3.532</v>
      </c>
      <c r="S637" s="33">
        <v>3.75</v>
      </c>
      <c r="T637" s="33">
        <v>4.01</v>
      </c>
      <c r="U637" s="33">
        <v>3.5449999999999999</v>
      </c>
      <c r="V637" s="33">
        <v>3.5739999999999998</v>
      </c>
      <c r="W637" s="33">
        <v>3.6349999999999998</v>
      </c>
      <c r="X637" s="33">
        <v>3.7869999999999999</v>
      </c>
      <c r="Y637" s="33">
        <v>4.3559999999999999</v>
      </c>
      <c r="Z637" s="33">
        <v>10.743</v>
      </c>
      <c r="AA637" s="33">
        <v>3.51</v>
      </c>
      <c r="AB637" s="33">
        <v>3.42</v>
      </c>
      <c r="AC637" s="33">
        <v>3.38</v>
      </c>
      <c r="AD637" s="33">
        <v>2.86</v>
      </c>
      <c r="AE637" s="33">
        <v>2.78</v>
      </c>
    </row>
    <row r="638" spans="2:31">
      <c r="B638" s="31">
        <v>45093</v>
      </c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</row>
    <row r="639" spans="2:31">
      <c r="B639" s="31">
        <v>45094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</row>
    <row r="640" spans="2:31">
      <c r="B640" s="31">
        <v>45095</v>
      </c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</row>
    <row r="641" spans="2:31">
      <c r="B641" s="31">
        <v>45096</v>
      </c>
      <c r="C641" s="33">
        <v>1273.5</v>
      </c>
      <c r="D641" s="33">
        <v>897.49</v>
      </c>
      <c r="E641" s="33">
        <v>1393.53</v>
      </c>
      <c r="F641" s="33">
        <v>178.66</v>
      </c>
      <c r="G641" s="33">
        <v>72925</v>
      </c>
      <c r="H641" s="33">
        <v>783</v>
      </c>
      <c r="I641" s="33">
        <v>52326</v>
      </c>
      <c r="J641" s="33">
        <v>8</v>
      </c>
      <c r="K641" s="33">
        <v>155.83000000000001</v>
      </c>
      <c r="L641" s="33">
        <v>156.12</v>
      </c>
      <c r="M641" s="33">
        <v>75.44</v>
      </c>
      <c r="N641" s="33">
        <v>76.61</v>
      </c>
      <c r="O641" s="33">
        <v>71.78</v>
      </c>
      <c r="P641" s="33">
        <v>19.41</v>
      </c>
      <c r="Q641" s="33">
        <v>17.64</v>
      </c>
      <c r="R641" s="33">
        <v>3.5920000000000001</v>
      </c>
      <c r="S641" s="33">
        <v>3.75</v>
      </c>
      <c r="T641" s="33">
        <v>4.01</v>
      </c>
      <c r="U641" s="33">
        <v>3.585</v>
      </c>
      <c r="V641" s="33">
        <v>3.601</v>
      </c>
      <c r="W641" s="33">
        <v>3.657</v>
      </c>
      <c r="X641" s="33">
        <v>3.7930000000000001</v>
      </c>
      <c r="Y641" s="33">
        <v>4.3949999999999996</v>
      </c>
      <c r="Z641" s="33">
        <v>10.785</v>
      </c>
      <c r="AA641" s="33">
        <v>3.56</v>
      </c>
      <c r="AB641" s="33">
        <v>3.46</v>
      </c>
      <c r="AC641" s="33">
        <v>3.41</v>
      </c>
      <c r="AD641" s="33">
        <v>2.89</v>
      </c>
      <c r="AE641" s="33">
        <v>2.85</v>
      </c>
    </row>
    <row r="642" spans="2:31">
      <c r="B642" s="31">
        <v>45097</v>
      </c>
      <c r="C642" s="33">
        <v>1280.7</v>
      </c>
      <c r="D642" s="33">
        <v>902.31</v>
      </c>
      <c r="E642" s="33">
        <v>1398.84</v>
      </c>
      <c r="F642" s="33">
        <v>179.46</v>
      </c>
      <c r="G642" s="33">
        <v>72925</v>
      </c>
      <c r="H642" s="33">
        <v>783</v>
      </c>
      <c r="I642" s="33">
        <v>52326</v>
      </c>
      <c r="J642" s="33">
        <v>8</v>
      </c>
      <c r="K642" s="33">
        <v>154.94</v>
      </c>
      <c r="L642" s="33">
        <v>154.81</v>
      </c>
      <c r="M642" s="33">
        <v>76.3</v>
      </c>
      <c r="N642" s="33">
        <v>76.09</v>
      </c>
      <c r="O642" s="33">
        <v>71.78</v>
      </c>
      <c r="P642" s="33">
        <v>19.41</v>
      </c>
      <c r="Q642" s="33">
        <v>17.64</v>
      </c>
      <c r="R642" s="33">
        <v>3.605</v>
      </c>
      <c r="S642" s="33">
        <v>3.75</v>
      </c>
      <c r="T642" s="33">
        <v>4.01</v>
      </c>
      <c r="U642" s="33">
        <v>3.5830000000000002</v>
      </c>
      <c r="V642" s="33">
        <v>3.593</v>
      </c>
      <c r="W642" s="33">
        <v>3.633</v>
      </c>
      <c r="X642" s="33">
        <v>3.798</v>
      </c>
      <c r="Y642" s="33">
        <v>4.3899999999999997</v>
      </c>
      <c r="Z642" s="33">
        <v>10.78</v>
      </c>
      <c r="AA642" s="33">
        <v>3.55</v>
      </c>
      <c r="AB642" s="33">
        <v>3.44</v>
      </c>
      <c r="AC642" s="33">
        <v>3.38</v>
      </c>
      <c r="AD642" s="33">
        <v>2.84</v>
      </c>
      <c r="AE642" s="33">
        <v>2.83</v>
      </c>
    </row>
    <row r="643" spans="2:31">
      <c r="B643" s="31">
        <v>45098</v>
      </c>
      <c r="C643" s="33">
        <v>1282.2</v>
      </c>
      <c r="D643" s="33">
        <v>907.46</v>
      </c>
      <c r="E643" s="33">
        <v>1400.35</v>
      </c>
      <c r="F643" s="33">
        <v>178.29</v>
      </c>
      <c r="G643" s="33">
        <v>72836</v>
      </c>
      <c r="H643" s="33">
        <v>821</v>
      </c>
      <c r="I643" s="33">
        <v>59303</v>
      </c>
      <c r="J643" s="33">
        <v>9</v>
      </c>
      <c r="K643" s="33">
        <v>153.33000000000001</v>
      </c>
      <c r="L643" s="33">
        <v>155.66</v>
      </c>
      <c r="M643" s="33">
        <v>77.44</v>
      </c>
      <c r="N643" s="33">
        <v>75.900000000000006</v>
      </c>
      <c r="O643" s="33">
        <v>70.5</v>
      </c>
      <c r="P643" s="33">
        <v>19.41</v>
      </c>
      <c r="Q643" s="33">
        <v>17.64</v>
      </c>
      <c r="R643" s="33">
        <v>3.5910000000000002</v>
      </c>
      <c r="S643" s="33">
        <v>3.75</v>
      </c>
      <c r="T643" s="33">
        <v>4.01</v>
      </c>
      <c r="U643" s="33">
        <v>3.5670000000000002</v>
      </c>
      <c r="V643" s="33">
        <v>3.5790000000000002</v>
      </c>
      <c r="W643" s="33">
        <v>3.6419999999999999</v>
      </c>
      <c r="X643" s="33">
        <v>3.79</v>
      </c>
      <c r="Y643" s="33">
        <v>4.38</v>
      </c>
      <c r="Z643" s="33">
        <v>10.77</v>
      </c>
      <c r="AA643" s="33">
        <v>3.54</v>
      </c>
      <c r="AB643" s="33">
        <v>3.44</v>
      </c>
      <c r="AC643" s="33">
        <v>3.38</v>
      </c>
      <c r="AD643" s="33">
        <v>2.81</v>
      </c>
      <c r="AE643" s="33">
        <v>2.81</v>
      </c>
    </row>
    <row r="644" spans="2:31">
      <c r="B644" s="31">
        <v>45099</v>
      </c>
      <c r="C644" s="33">
        <v>1291.5</v>
      </c>
      <c r="D644" s="33">
        <v>911.5</v>
      </c>
      <c r="E644" s="33">
        <v>1419.68</v>
      </c>
      <c r="F644" s="33">
        <v>179.54</v>
      </c>
      <c r="G644" s="33">
        <v>72836</v>
      </c>
      <c r="H644" s="33">
        <v>821</v>
      </c>
      <c r="I644" s="33">
        <v>59303</v>
      </c>
      <c r="J644" s="33">
        <v>9</v>
      </c>
      <c r="K644" s="33">
        <v>146.80000000000001</v>
      </c>
      <c r="L644" s="33">
        <v>146.78</v>
      </c>
      <c r="M644" s="33">
        <v>76.959999999999994</v>
      </c>
      <c r="N644" s="33">
        <v>77.12</v>
      </c>
      <c r="O644" s="33">
        <v>72.53</v>
      </c>
      <c r="P644" s="33">
        <v>19.41</v>
      </c>
      <c r="Q644" s="33">
        <v>17.64</v>
      </c>
      <c r="R644" s="33">
        <v>3.605</v>
      </c>
      <c r="S644" s="33">
        <v>3.75</v>
      </c>
      <c r="T644" s="33">
        <v>4.01</v>
      </c>
      <c r="U644" s="33">
        <v>3.5710000000000002</v>
      </c>
      <c r="V644" s="33">
        <v>3.581</v>
      </c>
      <c r="W644" s="33">
        <v>3.621</v>
      </c>
      <c r="X644" s="33">
        <v>3.7930000000000001</v>
      </c>
      <c r="Y644" s="33">
        <v>4.3780000000000001</v>
      </c>
      <c r="Z644" s="33">
        <v>10.769</v>
      </c>
      <c r="AA644" s="33">
        <v>3.53</v>
      </c>
      <c r="AB644" s="33">
        <v>3.42</v>
      </c>
      <c r="AC644" s="33">
        <v>3.35</v>
      </c>
      <c r="AD644" s="33">
        <v>2.9</v>
      </c>
      <c r="AE644" s="33">
        <v>2.85</v>
      </c>
    </row>
    <row r="645" spans="2:31">
      <c r="B645" s="31">
        <v>45100</v>
      </c>
      <c r="C645" s="33">
        <v>1291.4000000000001</v>
      </c>
      <c r="D645" s="33">
        <v>902.67</v>
      </c>
      <c r="E645" s="33">
        <v>1414.79</v>
      </c>
      <c r="F645" s="33">
        <v>179.71</v>
      </c>
      <c r="G645" s="33">
        <v>72835</v>
      </c>
      <c r="H645" s="33">
        <v>842</v>
      </c>
      <c r="I645" s="33">
        <v>55843</v>
      </c>
      <c r="J645" s="33">
        <v>10</v>
      </c>
      <c r="K645" s="33">
        <v>148.25</v>
      </c>
      <c r="L645" s="33">
        <v>148.6</v>
      </c>
      <c r="M645" s="33">
        <v>77.44</v>
      </c>
      <c r="N645" s="33">
        <v>74.14</v>
      </c>
      <c r="O645" s="33">
        <v>69.510000000000005</v>
      </c>
      <c r="P645" s="33">
        <v>19.41</v>
      </c>
      <c r="Q645" s="33">
        <v>17.64</v>
      </c>
      <c r="R645" s="33">
        <v>3.5779999999999998</v>
      </c>
      <c r="S645" s="33">
        <v>3.75</v>
      </c>
      <c r="T645" s="33">
        <v>4.01</v>
      </c>
      <c r="U645" s="33">
        <v>3.5920000000000001</v>
      </c>
      <c r="V645" s="33">
        <v>3.5979999999999999</v>
      </c>
      <c r="W645" s="33">
        <v>3.6469999999999998</v>
      </c>
      <c r="X645" s="33">
        <v>3.8130000000000002</v>
      </c>
      <c r="Y645" s="33">
        <v>4.4000000000000004</v>
      </c>
      <c r="Z645" s="33">
        <v>10.79</v>
      </c>
      <c r="AA645" s="33">
        <v>3.5550000000000002</v>
      </c>
      <c r="AB645" s="33">
        <v>3.44</v>
      </c>
      <c r="AC645" s="33">
        <v>3.36</v>
      </c>
      <c r="AD645" s="33">
        <v>2.93</v>
      </c>
      <c r="AE645" s="33">
        <v>2.86</v>
      </c>
    </row>
    <row r="646" spans="2:31">
      <c r="B646" s="31">
        <v>45101</v>
      </c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</row>
    <row r="647" spans="2:31">
      <c r="B647" s="31">
        <v>45102</v>
      </c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</row>
    <row r="648" spans="2:31">
      <c r="B648" s="31">
        <v>45103</v>
      </c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</row>
    <row r="649" spans="2:31">
      <c r="B649" s="31">
        <v>45104</v>
      </c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</row>
    <row r="650" spans="2:31">
      <c r="B650" s="31">
        <v>45105</v>
      </c>
      <c r="C650" s="33">
        <v>1303.0999999999999</v>
      </c>
      <c r="D650" s="33">
        <v>905.34</v>
      </c>
      <c r="E650" s="33">
        <v>1427.94</v>
      </c>
      <c r="F650" s="33">
        <v>180.45</v>
      </c>
      <c r="G650" s="33">
        <v>72898</v>
      </c>
      <c r="H650" s="33">
        <v>864</v>
      </c>
      <c r="I650" s="33">
        <v>66999</v>
      </c>
      <c r="J650" s="33">
        <v>10</v>
      </c>
      <c r="K650" s="33">
        <v>155.01</v>
      </c>
      <c r="L650" s="33">
        <v>159.96</v>
      </c>
      <c r="M650" s="33">
        <v>75.48</v>
      </c>
      <c r="N650" s="33">
        <v>72.260000000000005</v>
      </c>
      <c r="O650" s="33">
        <v>75.48</v>
      </c>
      <c r="P650" s="33">
        <v>19.41</v>
      </c>
      <c r="Q650" s="33">
        <v>17.64</v>
      </c>
      <c r="R650" s="33">
        <v>3.52</v>
      </c>
      <c r="S650" s="33">
        <v>3.75</v>
      </c>
      <c r="T650" s="33">
        <v>4.01</v>
      </c>
      <c r="U650" s="33">
        <v>3.5379999999999998</v>
      </c>
      <c r="V650" s="33">
        <v>3.5649999999999999</v>
      </c>
      <c r="W650" s="33">
        <v>3.6030000000000002</v>
      </c>
      <c r="X650" s="33">
        <v>3.8</v>
      </c>
      <c r="Y650" s="33">
        <v>4.3479999999999999</v>
      </c>
      <c r="Z650" s="33">
        <v>10.738</v>
      </c>
      <c r="AA650" s="33">
        <v>3.52</v>
      </c>
      <c r="AB650" s="33">
        <v>3.41</v>
      </c>
      <c r="AC650" s="33">
        <v>3.32</v>
      </c>
      <c r="AD650" s="33">
        <v>2.94</v>
      </c>
      <c r="AE650" s="33">
        <v>2.79</v>
      </c>
    </row>
    <row r="651" spans="2:31">
      <c r="B651" s="31">
        <v>45106</v>
      </c>
      <c r="C651" s="33">
        <v>1304.3</v>
      </c>
      <c r="D651" s="33">
        <v>903.35</v>
      </c>
      <c r="E651" s="33">
        <v>1423.84</v>
      </c>
      <c r="F651" s="33">
        <v>180.28</v>
      </c>
      <c r="G651" s="33">
        <v>72898</v>
      </c>
      <c r="H651" s="33">
        <v>864</v>
      </c>
      <c r="I651" s="33">
        <v>66999</v>
      </c>
      <c r="J651" s="33">
        <v>10</v>
      </c>
      <c r="K651" s="33">
        <v>151.63</v>
      </c>
      <c r="L651" s="33">
        <v>151.91</v>
      </c>
      <c r="M651" s="33">
        <v>74.239999999999995</v>
      </c>
      <c r="N651" s="33">
        <v>74.03</v>
      </c>
      <c r="O651" s="33">
        <v>69.56</v>
      </c>
      <c r="P651" s="33">
        <v>19.41</v>
      </c>
      <c r="Q651" s="33">
        <v>17.64</v>
      </c>
      <c r="R651" s="33">
        <v>3.5310000000000001</v>
      </c>
      <c r="S651" s="33">
        <v>3.75</v>
      </c>
      <c r="T651" s="33">
        <v>4.01</v>
      </c>
      <c r="U651" s="33">
        <v>3.5569999999999999</v>
      </c>
      <c r="V651" s="33">
        <v>3.5739999999999998</v>
      </c>
      <c r="W651" s="33">
        <v>3.6110000000000002</v>
      </c>
      <c r="X651" s="33">
        <v>3.8050000000000002</v>
      </c>
      <c r="Y651" s="33">
        <v>4.3650000000000002</v>
      </c>
      <c r="Z651" s="33">
        <v>10.754</v>
      </c>
      <c r="AA651" s="33">
        <v>3.5225</v>
      </c>
      <c r="AB651" s="33">
        <v>3.415</v>
      </c>
      <c r="AC651" s="33">
        <v>3.3380000000000001</v>
      </c>
      <c r="AD651" s="33">
        <v>2.96</v>
      </c>
      <c r="AE651" s="33">
        <v>2.8</v>
      </c>
    </row>
    <row r="652" spans="2:31">
      <c r="B652" s="31">
        <v>45107</v>
      </c>
      <c r="C652" s="33">
        <v>1312.8</v>
      </c>
      <c r="D652" s="33">
        <v>906.97</v>
      </c>
      <c r="E652" s="33">
        <v>1426.55</v>
      </c>
      <c r="F652" s="33">
        <v>181.05</v>
      </c>
      <c r="G652" s="33">
        <v>72834</v>
      </c>
      <c r="H652" s="33">
        <v>2551</v>
      </c>
      <c r="I652" s="33">
        <v>59080</v>
      </c>
      <c r="J652" s="33">
        <v>9</v>
      </c>
      <c r="K652" s="33">
        <v>149.94</v>
      </c>
      <c r="L652" s="33">
        <v>150.69999999999999</v>
      </c>
      <c r="M652" s="33">
        <v>75.239999999999995</v>
      </c>
      <c r="N652" s="33">
        <v>74.34</v>
      </c>
      <c r="O652" s="33">
        <v>69.86</v>
      </c>
      <c r="P652" s="33">
        <v>19.41</v>
      </c>
      <c r="Q652" s="33">
        <v>17.64</v>
      </c>
      <c r="R652" s="33">
        <v>3.5339999999999998</v>
      </c>
      <c r="S652" s="33">
        <v>3.75</v>
      </c>
      <c r="T652" s="33">
        <v>4.01</v>
      </c>
      <c r="U652" s="33">
        <v>3.5840000000000001</v>
      </c>
      <c r="V652" s="33">
        <v>3.589</v>
      </c>
      <c r="W652" s="33">
        <v>3.6259999999999999</v>
      </c>
      <c r="X652" s="33">
        <v>3.8210000000000002</v>
      </c>
      <c r="Y652" s="33">
        <v>4.391</v>
      </c>
      <c r="Z652" s="33">
        <v>10.776999999999999</v>
      </c>
      <c r="AA652" s="33">
        <v>3.5550000000000002</v>
      </c>
      <c r="AB652" s="33">
        <v>3.4449999999999998</v>
      </c>
      <c r="AC652" s="33">
        <v>3.375</v>
      </c>
      <c r="AD652" s="33">
        <v>2.97</v>
      </c>
      <c r="AE652" s="33">
        <v>2.81</v>
      </c>
    </row>
    <row r="653" spans="2:31">
      <c r="B653" s="31">
        <v>45108</v>
      </c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</row>
    <row r="654" spans="2:31">
      <c r="B654" s="31">
        <v>45109</v>
      </c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</row>
    <row r="655" spans="2:31">
      <c r="B655" s="31">
        <v>45110</v>
      </c>
      <c r="C655" s="33">
        <v>1319.4</v>
      </c>
      <c r="D655" s="33">
        <v>913.87</v>
      </c>
      <c r="E655" s="33">
        <v>1439.47</v>
      </c>
      <c r="F655" s="33">
        <v>181.77</v>
      </c>
      <c r="G655" s="33">
        <v>72834</v>
      </c>
      <c r="H655" s="33">
        <v>2551</v>
      </c>
      <c r="I655" s="33">
        <v>59080</v>
      </c>
      <c r="J655" s="33">
        <v>9</v>
      </c>
      <c r="K655" s="33">
        <v>153.52000000000001</v>
      </c>
      <c r="L655" s="33">
        <v>158.22</v>
      </c>
      <c r="M655" s="33">
        <v>76.63</v>
      </c>
      <c r="N655" s="33">
        <v>74.900000000000006</v>
      </c>
      <c r="O655" s="33">
        <v>70.64</v>
      </c>
      <c r="P655" s="33">
        <v>20.18</v>
      </c>
      <c r="Q655" s="33">
        <v>18.420000000000002</v>
      </c>
      <c r="R655" s="33">
        <v>3.7669999999999999</v>
      </c>
      <c r="S655" s="33">
        <v>3.75</v>
      </c>
      <c r="T655" s="33">
        <v>4.0199999999999996</v>
      </c>
      <c r="U655" s="33">
        <v>3.6619999999999999</v>
      </c>
      <c r="V655" s="33">
        <v>3.6629999999999998</v>
      </c>
      <c r="W655" s="33">
        <v>3.6749999999999998</v>
      </c>
      <c r="X655" s="33">
        <v>3.8660000000000001</v>
      </c>
      <c r="Y655" s="33">
        <v>4.4729999999999999</v>
      </c>
      <c r="Z655" s="33">
        <v>10.86</v>
      </c>
      <c r="AA655" s="33">
        <v>3.6150000000000002</v>
      </c>
      <c r="AB655" s="33">
        <v>3.5024999999999999</v>
      </c>
      <c r="AC655" s="33">
        <v>3.42</v>
      </c>
      <c r="AD655" s="33">
        <v>2.98</v>
      </c>
      <c r="AE655" s="33">
        <v>2.89</v>
      </c>
    </row>
    <row r="656" spans="2:31">
      <c r="B656" s="31">
        <v>45111</v>
      </c>
      <c r="C656" s="33">
        <v>1310</v>
      </c>
      <c r="D656" s="33">
        <v>905.57</v>
      </c>
      <c r="E656" s="33">
        <v>1429.8</v>
      </c>
      <c r="F656" s="33">
        <v>180.88</v>
      </c>
      <c r="G656" s="33">
        <v>72834</v>
      </c>
      <c r="H656" s="33">
        <v>2551</v>
      </c>
      <c r="I656" s="33">
        <v>59080</v>
      </c>
      <c r="J656" s="33">
        <v>9</v>
      </c>
      <c r="K656" s="33">
        <v>154.02000000000001</v>
      </c>
      <c r="L656" s="33">
        <v>154.07</v>
      </c>
      <c r="M656" s="33">
        <v>75.209999999999994</v>
      </c>
      <c r="N656" s="33">
        <v>74.650000000000006</v>
      </c>
      <c r="O656" s="33">
        <v>69.790000000000006</v>
      </c>
      <c r="P656" s="33">
        <v>20.18</v>
      </c>
      <c r="Q656" s="33">
        <v>18.420000000000002</v>
      </c>
      <c r="R656" s="33">
        <v>3.496</v>
      </c>
      <c r="S656" s="33">
        <v>3.75</v>
      </c>
      <c r="T656" s="33">
        <v>4.0199999999999996</v>
      </c>
      <c r="U656" s="33">
        <v>3.613</v>
      </c>
      <c r="V656" s="33">
        <v>3.59</v>
      </c>
      <c r="W656" s="33">
        <v>3.6070000000000002</v>
      </c>
      <c r="X656" s="33">
        <v>3.8340000000000001</v>
      </c>
      <c r="Y656" s="33">
        <v>4.4210000000000003</v>
      </c>
      <c r="Z656" s="33">
        <v>10.81</v>
      </c>
      <c r="AA656" s="33">
        <v>3.56</v>
      </c>
      <c r="AB656" s="33">
        <v>3.44</v>
      </c>
      <c r="AC656" s="33">
        <v>3.36</v>
      </c>
      <c r="AD656" s="33">
        <v>3.03</v>
      </c>
      <c r="AE656" s="33">
        <v>2.88</v>
      </c>
    </row>
    <row r="657" spans="2:31">
      <c r="B657" s="31">
        <v>45112</v>
      </c>
      <c r="C657" s="33">
        <v>1301.7</v>
      </c>
      <c r="D657" s="33">
        <v>900.92</v>
      </c>
      <c r="E657" s="33">
        <v>1416.38</v>
      </c>
      <c r="F657" s="33">
        <v>179.53</v>
      </c>
      <c r="G657" s="33">
        <v>72937</v>
      </c>
      <c r="H657" s="33">
        <v>2111</v>
      </c>
      <c r="I657" s="33">
        <v>60189</v>
      </c>
      <c r="J657" s="33">
        <v>19</v>
      </c>
      <c r="K657" s="33">
        <v>154.77000000000001</v>
      </c>
      <c r="L657" s="33">
        <v>160.41999999999999</v>
      </c>
      <c r="M657" s="33">
        <v>75.2</v>
      </c>
      <c r="N657" s="33">
        <v>76.25</v>
      </c>
      <c r="O657" s="33">
        <v>69.790000000000006</v>
      </c>
      <c r="P657" s="33">
        <v>20.18</v>
      </c>
      <c r="Q657" s="33">
        <v>18.420000000000002</v>
      </c>
      <c r="R657" s="33">
        <v>3.4540000000000002</v>
      </c>
      <c r="S657" s="33">
        <v>3.74</v>
      </c>
      <c r="T657" s="33">
        <v>4.0199999999999996</v>
      </c>
      <c r="U657" s="33">
        <v>3.6190000000000002</v>
      </c>
      <c r="V657" s="33">
        <v>3.597</v>
      </c>
      <c r="W657" s="33">
        <v>3.6230000000000002</v>
      </c>
      <c r="X657" s="33">
        <v>3.84</v>
      </c>
      <c r="Y657" s="33">
        <v>4.4290000000000003</v>
      </c>
      <c r="Z657" s="33">
        <v>10.817</v>
      </c>
      <c r="AA657" s="33">
        <v>3.58</v>
      </c>
      <c r="AB657" s="33">
        <v>3.47</v>
      </c>
      <c r="AC657" s="33">
        <v>3.39</v>
      </c>
      <c r="AD657" s="33">
        <v>3.04</v>
      </c>
      <c r="AE657" s="33">
        <v>2.88</v>
      </c>
    </row>
    <row r="658" spans="2:31">
      <c r="B658" s="31">
        <v>45113</v>
      </c>
      <c r="C658" s="33">
        <v>1300.8</v>
      </c>
      <c r="D658" s="33">
        <v>900.05</v>
      </c>
      <c r="E658" s="33">
        <v>1411.89</v>
      </c>
      <c r="F658" s="33">
        <v>179.87</v>
      </c>
      <c r="G658" s="33">
        <v>72937</v>
      </c>
      <c r="H658" s="33">
        <v>2111</v>
      </c>
      <c r="I658" s="33">
        <v>60189</v>
      </c>
      <c r="J658" s="33">
        <v>19</v>
      </c>
      <c r="K658" s="33">
        <v>152.38</v>
      </c>
      <c r="L658" s="33">
        <v>158.02000000000001</v>
      </c>
      <c r="M658" s="33">
        <v>75.44</v>
      </c>
      <c r="N658" s="33">
        <v>76.650000000000006</v>
      </c>
      <c r="O658" s="33">
        <v>71.790000000000006</v>
      </c>
      <c r="P658" s="33">
        <v>20.18</v>
      </c>
      <c r="Q658" s="33">
        <v>18.420000000000002</v>
      </c>
      <c r="R658" s="33">
        <v>3.488</v>
      </c>
      <c r="S658" s="33">
        <v>3.76</v>
      </c>
      <c r="T658" s="33">
        <v>4.0199999999999996</v>
      </c>
      <c r="U658" s="33">
        <v>3.6179999999999999</v>
      </c>
      <c r="V658" s="33">
        <v>3.6059999999999999</v>
      </c>
      <c r="W658" s="33">
        <v>3.6440000000000001</v>
      </c>
      <c r="X658" s="33">
        <v>3.8380000000000001</v>
      </c>
      <c r="Y658" s="33">
        <v>4.4249999999999998</v>
      </c>
      <c r="Z658" s="33">
        <v>10.813000000000001</v>
      </c>
      <c r="AA658" s="33">
        <v>3.58</v>
      </c>
      <c r="AB658" s="33">
        <v>3.46</v>
      </c>
      <c r="AC658" s="33">
        <v>3.39</v>
      </c>
      <c r="AD658" s="33">
        <v>3.02</v>
      </c>
      <c r="AE658" s="33">
        <v>2.87</v>
      </c>
    </row>
    <row r="659" spans="2:31">
      <c r="B659" s="31">
        <v>45114</v>
      </c>
      <c r="C659" s="33">
        <v>1303.8</v>
      </c>
      <c r="D659" s="33">
        <v>905.51</v>
      </c>
      <c r="E659" s="33">
        <v>1420.36</v>
      </c>
      <c r="F659" s="33">
        <v>179.44</v>
      </c>
      <c r="G659" s="33">
        <v>72991</v>
      </c>
      <c r="H659" s="33">
        <v>1269</v>
      </c>
      <c r="I659" s="33">
        <v>54379</v>
      </c>
      <c r="J659" s="33">
        <v>8</v>
      </c>
      <c r="K659" s="33">
        <v>159.38</v>
      </c>
      <c r="L659" s="33">
        <v>160.04</v>
      </c>
      <c r="M659" s="33">
        <v>77.290000000000006</v>
      </c>
      <c r="N659" s="33">
        <v>76.52</v>
      </c>
      <c r="O659" s="33">
        <v>71.8</v>
      </c>
      <c r="P659" s="33">
        <v>20.18</v>
      </c>
      <c r="Q659" s="33">
        <v>18.420000000000002</v>
      </c>
      <c r="R659" s="33">
        <v>3.5419999999999998</v>
      </c>
      <c r="S659" s="33">
        <v>3.74</v>
      </c>
      <c r="T659" s="33">
        <v>4.03</v>
      </c>
      <c r="U659" s="33">
        <v>3.6760000000000002</v>
      </c>
      <c r="V659" s="33">
        <v>3.6749999999999998</v>
      </c>
      <c r="W659" s="33">
        <v>3.7130000000000001</v>
      </c>
      <c r="X659" s="33">
        <v>3.8639999999999999</v>
      </c>
      <c r="Y659" s="33">
        <v>4.4749999999999996</v>
      </c>
      <c r="Z659" s="33">
        <v>10.866</v>
      </c>
      <c r="AA659" s="33">
        <v>3.645</v>
      </c>
      <c r="AB659" s="33">
        <v>3.54</v>
      </c>
      <c r="AC659" s="33">
        <v>3.47</v>
      </c>
      <c r="AD659" s="33">
        <v>3.02</v>
      </c>
      <c r="AE659" s="33">
        <v>2.92</v>
      </c>
    </row>
    <row r="660" spans="2:31">
      <c r="B660" s="31">
        <v>45115</v>
      </c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</row>
    <row r="661" spans="2:31">
      <c r="B661" s="31">
        <v>45116</v>
      </c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</row>
    <row r="662" spans="2:31">
      <c r="B662" s="31">
        <v>45117</v>
      </c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</row>
    <row r="663" spans="2:31">
      <c r="B663" s="31">
        <v>45118</v>
      </c>
      <c r="C663" s="33">
        <v>1303.8</v>
      </c>
      <c r="D663" s="33">
        <v>922.82</v>
      </c>
      <c r="E663" s="33">
        <v>1434.44</v>
      </c>
      <c r="F663" s="33">
        <v>180.16</v>
      </c>
      <c r="G663" s="33">
        <v>72991</v>
      </c>
      <c r="H663" s="33">
        <v>1269</v>
      </c>
      <c r="I663" s="33">
        <v>54379</v>
      </c>
      <c r="J663" s="33">
        <v>8</v>
      </c>
      <c r="K663" s="33">
        <v>155.02000000000001</v>
      </c>
      <c r="L663" s="33">
        <v>154.65</v>
      </c>
      <c r="M663" s="33">
        <v>78.28</v>
      </c>
      <c r="N663" s="33">
        <v>77.69</v>
      </c>
      <c r="O663" s="33">
        <v>72.989999999999995</v>
      </c>
      <c r="P663" s="33">
        <v>20.18</v>
      </c>
      <c r="Q663" s="33">
        <v>18.420000000000002</v>
      </c>
      <c r="R663" s="33">
        <v>3.5819999999999999</v>
      </c>
      <c r="S663" s="33">
        <v>3.75</v>
      </c>
      <c r="T663" s="33">
        <v>4.03</v>
      </c>
      <c r="U663" s="33">
        <v>3.7949999999999999</v>
      </c>
      <c r="V663" s="33">
        <v>3.81</v>
      </c>
      <c r="W663" s="33">
        <v>3.863</v>
      </c>
      <c r="X663" s="33">
        <v>3.9169999999999998</v>
      </c>
      <c r="Y663" s="33">
        <v>4.5940000000000003</v>
      </c>
      <c r="Z663" s="33">
        <v>10.983000000000001</v>
      </c>
      <c r="AA663" s="33">
        <v>3.77</v>
      </c>
      <c r="AB663" s="33">
        <v>3.69</v>
      </c>
      <c r="AC663" s="33">
        <v>3.62</v>
      </c>
      <c r="AD663" s="33">
        <v>3.08</v>
      </c>
      <c r="AE663" s="33">
        <v>3.05</v>
      </c>
    </row>
    <row r="664" spans="2:31">
      <c r="B664" s="31">
        <v>45119</v>
      </c>
      <c r="C664" s="33">
        <v>1295</v>
      </c>
      <c r="D664" s="33">
        <v>923.25</v>
      </c>
      <c r="E664" s="33">
        <v>1426.12</v>
      </c>
      <c r="F664" s="33">
        <v>179.26</v>
      </c>
      <c r="G664" s="33">
        <v>73199</v>
      </c>
      <c r="H664" s="33">
        <v>1144</v>
      </c>
      <c r="I664" s="33">
        <v>59819</v>
      </c>
      <c r="J664" s="33">
        <v>9</v>
      </c>
      <c r="K664" s="33">
        <v>150.51</v>
      </c>
      <c r="L664" s="33">
        <v>165.61</v>
      </c>
      <c r="M664" s="33">
        <v>78.790000000000006</v>
      </c>
      <c r="N664" s="33">
        <v>79.400000000000006</v>
      </c>
      <c r="O664" s="33">
        <v>74.83</v>
      </c>
      <c r="P664" s="33">
        <v>20.18</v>
      </c>
      <c r="Q664" s="33">
        <v>18.420000000000002</v>
      </c>
      <c r="R664" s="33">
        <v>3.556</v>
      </c>
      <c r="S664" s="33">
        <v>3.75</v>
      </c>
      <c r="T664" s="33">
        <v>4.03</v>
      </c>
      <c r="U664" s="33">
        <v>3.7029999999999998</v>
      </c>
      <c r="V664" s="33">
        <v>3.7210000000000001</v>
      </c>
      <c r="W664" s="33">
        <v>3.758</v>
      </c>
      <c r="X664" s="33">
        <v>3.871</v>
      </c>
      <c r="Y664" s="33">
        <v>4.5019999999999998</v>
      </c>
      <c r="Z664" s="33">
        <v>10.896000000000001</v>
      </c>
      <c r="AA664" s="33">
        <v>3.6575000000000002</v>
      </c>
      <c r="AB664" s="33">
        <v>3.58</v>
      </c>
      <c r="AC664" s="33">
        <v>3.5</v>
      </c>
      <c r="AD664" s="33">
        <v>3.02</v>
      </c>
      <c r="AE664" s="33">
        <v>3.02</v>
      </c>
    </row>
    <row r="665" spans="2:31">
      <c r="B665" s="31">
        <v>45120</v>
      </c>
      <c r="C665" s="33">
        <v>1291.4000000000001</v>
      </c>
      <c r="D665" s="33">
        <v>932.92</v>
      </c>
      <c r="E665" s="33">
        <v>1437.97</v>
      </c>
      <c r="F665" s="33">
        <v>179.43</v>
      </c>
      <c r="G665" s="33">
        <v>73199</v>
      </c>
      <c r="H665" s="33">
        <v>1144</v>
      </c>
      <c r="I665" s="33">
        <v>59819</v>
      </c>
      <c r="J665" s="33">
        <v>9</v>
      </c>
      <c r="K665" s="33">
        <v>148.80000000000001</v>
      </c>
      <c r="L665" s="33">
        <v>149.19</v>
      </c>
      <c r="M665" s="33">
        <v>79.91</v>
      </c>
      <c r="N665" s="33">
        <v>80.11</v>
      </c>
      <c r="O665" s="33">
        <v>79.91</v>
      </c>
      <c r="P665" s="33">
        <v>20.18</v>
      </c>
      <c r="Q665" s="33">
        <v>18.420000000000002</v>
      </c>
      <c r="R665" s="33">
        <v>3.5270000000000001</v>
      </c>
      <c r="S665" s="33">
        <v>3.75</v>
      </c>
      <c r="T665" s="33">
        <v>4.03</v>
      </c>
      <c r="U665" s="33">
        <v>3.7040000000000002</v>
      </c>
      <c r="V665" s="33">
        <v>3.72</v>
      </c>
      <c r="W665" s="33">
        <v>3.7559999999999998</v>
      </c>
      <c r="X665" s="33">
        <v>3.8730000000000002</v>
      </c>
      <c r="Y665" s="33">
        <v>4.5119999999999996</v>
      </c>
      <c r="Z665" s="33">
        <v>10.9</v>
      </c>
      <c r="AA665" s="33">
        <v>3.67</v>
      </c>
      <c r="AB665" s="33">
        <v>3.58</v>
      </c>
      <c r="AC665" s="33">
        <v>3.5</v>
      </c>
      <c r="AD665" s="33">
        <v>3.03</v>
      </c>
      <c r="AE665" s="33">
        <v>3.02</v>
      </c>
    </row>
    <row r="666" spans="2:31">
      <c r="B666" s="31">
        <v>45121</v>
      </c>
      <c r="C666" s="33">
        <v>1276.2</v>
      </c>
      <c r="D666" s="33">
        <v>925.22</v>
      </c>
      <c r="E666" s="33">
        <v>1432.66</v>
      </c>
      <c r="F666" s="33">
        <v>177.82</v>
      </c>
      <c r="G666" s="33">
        <v>73459</v>
      </c>
      <c r="H666" s="33">
        <v>1192</v>
      </c>
      <c r="I666" s="33">
        <v>66142</v>
      </c>
      <c r="J666" s="33">
        <v>9</v>
      </c>
      <c r="K666" s="33">
        <v>151.94999999999999</v>
      </c>
      <c r="L666" s="33">
        <v>153.47</v>
      </c>
      <c r="M666" s="33">
        <v>81.09</v>
      </c>
      <c r="N666" s="33">
        <v>81.36</v>
      </c>
      <c r="O666" s="33">
        <v>76.89</v>
      </c>
      <c r="P666" s="33">
        <v>20.18</v>
      </c>
      <c r="Q666" s="33">
        <v>18.420000000000002</v>
      </c>
      <c r="R666" s="33">
        <v>3.5139999999999998</v>
      </c>
      <c r="S666" s="33">
        <v>3.75</v>
      </c>
      <c r="T666" s="33">
        <v>4.03</v>
      </c>
      <c r="U666" s="33">
        <v>3.6019999999999999</v>
      </c>
      <c r="V666" s="33">
        <v>3.61</v>
      </c>
      <c r="W666" s="33">
        <v>3.657</v>
      </c>
      <c r="X666" s="33">
        <v>3.8149999999999999</v>
      </c>
      <c r="Y666" s="33">
        <v>4.4080000000000004</v>
      </c>
      <c r="Z666" s="33">
        <v>10.798</v>
      </c>
      <c r="AA666" s="33">
        <v>3.56</v>
      </c>
      <c r="AB666" s="33">
        <v>3.46</v>
      </c>
      <c r="AC666" s="33">
        <v>3.39</v>
      </c>
      <c r="AD666" s="33">
        <v>2.97</v>
      </c>
      <c r="AE666" s="33">
        <v>2.93</v>
      </c>
    </row>
    <row r="667" spans="2:31">
      <c r="B667" s="31">
        <v>45122</v>
      </c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</row>
    <row r="668" spans="2:31">
      <c r="B668" s="31">
        <v>45123</v>
      </c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</row>
    <row r="669" spans="2:31">
      <c r="B669" s="31">
        <v>45124</v>
      </c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</row>
    <row r="670" spans="2:31">
      <c r="B670" s="31">
        <v>45125</v>
      </c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</row>
    <row r="671" spans="2:31">
      <c r="B671" s="31">
        <v>45126</v>
      </c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</row>
    <row r="672" spans="2:31">
      <c r="B672" s="31">
        <v>45127</v>
      </c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</row>
    <row r="673" spans="2:31">
      <c r="B673" s="31">
        <v>45128</v>
      </c>
      <c r="C673" s="33">
        <v>1265.8</v>
      </c>
      <c r="D673" s="33">
        <v>904.37</v>
      </c>
      <c r="E673" s="33">
        <v>1409.66</v>
      </c>
      <c r="F673" s="33">
        <v>175.97</v>
      </c>
      <c r="G673" s="33">
        <v>73949</v>
      </c>
      <c r="H673" s="33">
        <v>1167</v>
      </c>
      <c r="I673" s="33">
        <v>45873</v>
      </c>
      <c r="J673" s="33">
        <v>17</v>
      </c>
      <c r="K673" s="33">
        <v>155.83000000000001</v>
      </c>
      <c r="L673" s="33">
        <v>173.5</v>
      </c>
      <c r="M673" s="33">
        <v>81.040000000000006</v>
      </c>
      <c r="N673" s="33">
        <v>79.64</v>
      </c>
      <c r="O673" s="33">
        <v>75.63</v>
      </c>
      <c r="P673" s="33">
        <v>20.18</v>
      </c>
      <c r="Q673" s="33">
        <v>18.420000000000002</v>
      </c>
      <c r="R673" s="33">
        <v>3.528</v>
      </c>
      <c r="S673" s="33">
        <v>3.75</v>
      </c>
      <c r="T673" s="33">
        <v>4.03</v>
      </c>
      <c r="U673" s="33">
        <v>3.581</v>
      </c>
      <c r="V673" s="33">
        <v>3.581</v>
      </c>
      <c r="W673" s="33">
        <v>3.6059999999999999</v>
      </c>
      <c r="X673" s="33">
        <v>3.8109999999999999</v>
      </c>
      <c r="Y673" s="33">
        <v>4.3789999999999996</v>
      </c>
      <c r="Z673" s="33">
        <v>10.771000000000001</v>
      </c>
      <c r="AA673" s="33">
        <v>3.54</v>
      </c>
      <c r="AB673" s="33">
        <v>3.43</v>
      </c>
      <c r="AC673" s="33">
        <v>3.35</v>
      </c>
      <c r="AD673" s="33">
        <v>3.05</v>
      </c>
      <c r="AE673" s="33">
        <v>2.91</v>
      </c>
    </row>
    <row r="674" spans="2:31">
      <c r="B674" s="31">
        <v>45129</v>
      </c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</row>
    <row r="675" spans="2:31">
      <c r="B675" s="31">
        <v>45130</v>
      </c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</row>
    <row r="676" spans="2:31">
      <c r="B676" s="31">
        <v>45131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</row>
    <row r="677" spans="2:31">
      <c r="B677" s="31">
        <v>45132</v>
      </c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</row>
    <row r="678" spans="2:31">
      <c r="B678" s="31">
        <v>45133</v>
      </c>
      <c r="C678" s="33">
        <v>1280.7</v>
      </c>
      <c r="D678" s="33">
        <v>908.78</v>
      </c>
      <c r="E678" s="33">
        <v>1415.37</v>
      </c>
      <c r="F678" s="33">
        <v>178.87</v>
      </c>
      <c r="G678" s="33">
        <v>74127</v>
      </c>
      <c r="H678" s="33">
        <v>827</v>
      </c>
      <c r="I678" s="33">
        <v>63674</v>
      </c>
      <c r="J678" s="33">
        <v>10</v>
      </c>
      <c r="K678" s="33">
        <v>161.30000000000001</v>
      </c>
      <c r="L678" s="33">
        <v>176.04</v>
      </c>
      <c r="M678" s="33">
        <v>84.25</v>
      </c>
      <c r="N678" s="33">
        <v>83.64</v>
      </c>
      <c r="O678" s="33">
        <v>79.63</v>
      </c>
      <c r="P678" s="33">
        <v>20.18</v>
      </c>
      <c r="Q678" s="33">
        <v>18.420000000000002</v>
      </c>
      <c r="R678" s="33">
        <v>3.49</v>
      </c>
      <c r="S678" s="33">
        <v>3.75</v>
      </c>
      <c r="T678" s="33">
        <v>4.03</v>
      </c>
      <c r="U678" s="33">
        <v>3.645</v>
      </c>
      <c r="V678" s="33">
        <v>3.6429999999999998</v>
      </c>
      <c r="W678" s="33">
        <v>3.6840000000000002</v>
      </c>
      <c r="X678" s="33">
        <v>3.8090000000000002</v>
      </c>
      <c r="Y678" s="33">
        <v>4.4349999999999996</v>
      </c>
      <c r="Z678" s="33">
        <v>10.83</v>
      </c>
      <c r="AA678" s="33">
        <v>3.6</v>
      </c>
      <c r="AB678" s="33">
        <v>3.5</v>
      </c>
      <c r="AC678" s="33">
        <v>3.43</v>
      </c>
      <c r="AD678" s="33">
        <v>3.1</v>
      </c>
      <c r="AE678" s="33">
        <v>2.92</v>
      </c>
    </row>
    <row r="679" spans="2:31">
      <c r="B679" s="31">
        <v>45134</v>
      </c>
      <c r="C679" s="33">
        <v>1278.7</v>
      </c>
      <c r="D679" s="33">
        <v>910.59</v>
      </c>
      <c r="E679" s="33">
        <v>1417.38</v>
      </c>
      <c r="F679" s="33">
        <v>178.64</v>
      </c>
      <c r="G679" s="33">
        <v>74127</v>
      </c>
      <c r="H679" s="33">
        <v>827</v>
      </c>
      <c r="I679" s="33">
        <v>63674</v>
      </c>
      <c r="J679" s="33">
        <v>10</v>
      </c>
      <c r="K679" s="33">
        <v>158.08000000000001</v>
      </c>
      <c r="L679" s="33">
        <v>177.34</v>
      </c>
      <c r="M679" s="33">
        <v>84.29</v>
      </c>
      <c r="N679" s="33">
        <v>82.92</v>
      </c>
      <c r="O679" s="33">
        <v>78.78</v>
      </c>
      <c r="P679" s="33">
        <v>20.18</v>
      </c>
      <c r="Q679" s="33">
        <v>18.420000000000002</v>
      </c>
      <c r="R679" s="33">
        <v>3.4830000000000001</v>
      </c>
      <c r="S679" s="33">
        <v>3.75</v>
      </c>
      <c r="T679" s="33">
        <v>4.03</v>
      </c>
      <c r="U679" s="33">
        <v>3.6269999999999998</v>
      </c>
      <c r="V679" s="33">
        <v>3.6219999999999999</v>
      </c>
      <c r="W679" s="33">
        <v>3.6579999999999999</v>
      </c>
      <c r="X679" s="33">
        <v>3.7919999999999998</v>
      </c>
      <c r="Y679" s="33">
        <v>4.4130000000000003</v>
      </c>
      <c r="Z679" s="33">
        <v>10.813000000000001</v>
      </c>
      <c r="AA679" s="33">
        <v>3.58</v>
      </c>
      <c r="AB679" s="33">
        <v>3.49</v>
      </c>
      <c r="AC679" s="33">
        <v>3.41</v>
      </c>
      <c r="AD679" s="33">
        <v>3.09</v>
      </c>
      <c r="AE679" s="33">
        <v>2.89</v>
      </c>
    </row>
    <row r="680" spans="2:31">
      <c r="B680" s="31">
        <v>45135</v>
      </c>
      <c r="C680" s="33">
        <v>1273.4000000000001</v>
      </c>
      <c r="D680" s="33">
        <v>914.4</v>
      </c>
      <c r="E680" s="33">
        <v>1397.94</v>
      </c>
      <c r="F680" s="33">
        <v>178.33</v>
      </c>
      <c r="G680" s="33">
        <v>73167</v>
      </c>
      <c r="H680" s="33">
        <v>1873</v>
      </c>
      <c r="I680" s="33">
        <v>70781</v>
      </c>
      <c r="J680" s="33">
        <v>4</v>
      </c>
      <c r="K680" s="33">
        <v>158.68</v>
      </c>
      <c r="L680" s="33">
        <v>175.43</v>
      </c>
      <c r="M680" s="33">
        <v>84.09</v>
      </c>
      <c r="N680" s="33">
        <v>84.24</v>
      </c>
      <c r="O680" s="33">
        <v>80.09</v>
      </c>
      <c r="P680" s="33">
        <v>20.18</v>
      </c>
      <c r="Q680" s="33">
        <v>18.420000000000002</v>
      </c>
      <c r="R680" s="33">
        <v>3.4460000000000002</v>
      </c>
      <c r="S680" s="33">
        <v>3.74</v>
      </c>
      <c r="T680" s="33">
        <v>4.03</v>
      </c>
      <c r="U680" s="33">
        <v>3.5870000000000002</v>
      </c>
      <c r="V680" s="33">
        <v>3.5880000000000001</v>
      </c>
      <c r="W680" s="33">
        <v>3.637</v>
      </c>
      <c r="X680" s="33">
        <v>3.77</v>
      </c>
      <c r="Y680" s="33">
        <v>4.3739999999999997</v>
      </c>
      <c r="Z680" s="33">
        <v>10.773999999999999</v>
      </c>
      <c r="AA680" s="33">
        <v>3.54</v>
      </c>
      <c r="AB680" s="33">
        <v>3.45</v>
      </c>
      <c r="AC680" s="33">
        <v>3.39</v>
      </c>
      <c r="AD680" s="33">
        <v>3.06</v>
      </c>
      <c r="AE680" s="33">
        <v>2.84</v>
      </c>
    </row>
    <row r="681" spans="2:31">
      <c r="B681" s="31">
        <v>45136</v>
      </c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</row>
    <row r="682" spans="2:31">
      <c r="B682" s="31">
        <v>45137</v>
      </c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</row>
    <row r="683" spans="2:31">
      <c r="B683" s="31">
        <v>45138</v>
      </c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</row>
    <row r="684" spans="2:31">
      <c r="B684" s="31">
        <v>45139</v>
      </c>
      <c r="C684" s="33">
        <v>1273.8</v>
      </c>
      <c r="D684" s="33">
        <v>895.18</v>
      </c>
      <c r="E684" s="33">
        <v>1401.12</v>
      </c>
      <c r="F684" s="33">
        <v>178.29</v>
      </c>
      <c r="G684" s="33">
        <v>73167</v>
      </c>
      <c r="H684" s="33">
        <v>1873</v>
      </c>
      <c r="I684" s="33">
        <v>70781</v>
      </c>
      <c r="J684" s="33">
        <v>4</v>
      </c>
      <c r="K684" s="33">
        <v>145.9</v>
      </c>
      <c r="L684" s="33">
        <v>188.88</v>
      </c>
      <c r="M684" s="33">
        <v>85.64</v>
      </c>
      <c r="N684" s="33">
        <v>85.56</v>
      </c>
      <c r="O684" s="33">
        <v>81.8</v>
      </c>
      <c r="P684" s="33">
        <v>18.989999999999998</v>
      </c>
      <c r="Q684" s="33">
        <v>17.22</v>
      </c>
      <c r="R684" s="33">
        <v>3.488</v>
      </c>
      <c r="S684" s="33">
        <v>3.74</v>
      </c>
      <c r="T684" s="33">
        <v>4.03</v>
      </c>
      <c r="U684" s="33">
        <v>3.681</v>
      </c>
      <c r="V684" s="33">
        <v>3.6970000000000001</v>
      </c>
      <c r="W684" s="33">
        <v>3.7610000000000001</v>
      </c>
      <c r="X684" s="33">
        <v>3.8119999999999998</v>
      </c>
      <c r="Y684" s="33">
        <v>4.4669999999999996</v>
      </c>
      <c r="Z684" s="33">
        <v>10.867000000000001</v>
      </c>
      <c r="AA684" s="33">
        <v>3.64</v>
      </c>
      <c r="AB684" s="33">
        <v>3.57</v>
      </c>
      <c r="AC684" s="33">
        <v>3.52</v>
      </c>
      <c r="AD684" s="33">
        <v>3.09</v>
      </c>
      <c r="AE684" s="33">
        <v>3</v>
      </c>
    </row>
    <row r="685" spans="2:31">
      <c r="B685" s="31">
        <v>45140</v>
      </c>
      <c r="C685" s="33">
        <v>1280.7</v>
      </c>
      <c r="D685" s="33">
        <v>896</v>
      </c>
      <c r="E685" s="33">
        <v>1409.67</v>
      </c>
      <c r="F685" s="33">
        <v>178.63</v>
      </c>
      <c r="G685" s="33">
        <v>73829</v>
      </c>
      <c r="H685" s="33">
        <v>1754</v>
      </c>
      <c r="I685" s="33">
        <v>54025</v>
      </c>
      <c r="J685" s="33">
        <v>6</v>
      </c>
      <c r="K685" s="33">
        <v>149.41</v>
      </c>
      <c r="L685" s="33">
        <v>175.91</v>
      </c>
      <c r="M685" s="33">
        <v>85.85</v>
      </c>
      <c r="N685" s="33">
        <v>84.91</v>
      </c>
      <c r="O685" s="33">
        <v>81.37</v>
      </c>
      <c r="P685" s="33">
        <v>18.989999999999998</v>
      </c>
      <c r="Q685" s="33">
        <v>17.22</v>
      </c>
      <c r="R685" s="33">
        <v>3.4550000000000001</v>
      </c>
      <c r="S685" s="33">
        <v>3.74</v>
      </c>
      <c r="T685" s="33">
        <v>4.03</v>
      </c>
      <c r="U685" s="33">
        <v>3.6469999999999998</v>
      </c>
      <c r="V685" s="33">
        <v>3.6669999999999998</v>
      </c>
      <c r="W685" s="33">
        <v>3.7269999999999999</v>
      </c>
      <c r="X685" s="33">
        <v>3.786</v>
      </c>
      <c r="Y685" s="33">
        <v>4.4349999999999996</v>
      </c>
      <c r="Z685" s="33">
        <v>10.835000000000001</v>
      </c>
      <c r="AA685" s="33">
        <v>3.61</v>
      </c>
      <c r="AB685" s="33">
        <v>3.54</v>
      </c>
      <c r="AC685" s="33">
        <v>3.49</v>
      </c>
      <c r="AD685" s="33">
        <v>3.05</v>
      </c>
      <c r="AE685" s="33">
        <v>3.01</v>
      </c>
    </row>
    <row r="686" spans="2:31">
      <c r="B686" s="31">
        <v>45141</v>
      </c>
      <c r="C686" s="33">
        <v>1293</v>
      </c>
      <c r="D686" s="33">
        <v>902.78</v>
      </c>
      <c r="E686" s="33">
        <v>1415.06</v>
      </c>
      <c r="F686" s="33">
        <v>179.95</v>
      </c>
      <c r="G686" s="33">
        <v>73829</v>
      </c>
      <c r="H686" s="33">
        <v>1754</v>
      </c>
      <c r="I686" s="33">
        <v>54025</v>
      </c>
      <c r="J686" s="33">
        <v>6</v>
      </c>
      <c r="K686" s="33">
        <v>146.30000000000001</v>
      </c>
      <c r="L686" s="33">
        <v>176.99</v>
      </c>
      <c r="M686" s="33">
        <v>86.29</v>
      </c>
      <c r="N686" s="33">
        <v>83.2</v>
      </c>
      <c r="O686" s="33">
        <v>79.489999999999995</v>
      </c>
      <c r="P686" s="33">
        <v>18.989999999999998</v>
      </c>
      <c r="Q686" s="33">
        <v>17.22</v>
      </c>
      <c r="R686" s="33">
        <v>3.4359999999999999</v>
      </c>
      <c r="S686" s="33">
        <v>3.74</v>
      </c>
      <c r="T686" s="33">
        <v>4.03</v>
      </c>
      <c r="U686" s="33">
        <v>3.677</v>
      </c>
      <c r="V686" s="33">
        <v>3.7170000000000001</v>
      </c>
      <c r="W686" s="33">
        <v>3.7930000000000001</v>
      </c>
      <c r="X686" s="33">
        <v>3.8029999999999999</v>
      </c>
      <c r="Y686" s="33">
        <v>4.4660000000000002</v>
      </c>
      <c r="Z686" s="33">
        <v>10.865</v>
      </c>
      <c r="AA686" s="33">
        <v>3.62</v>
      </c>
      <c r="AB686" s="33">
        <v>3.57</v>
      </c>
      <c r="AC686" s="33">
        <v>3.55</v>
      </c>
      <c r="AD686" s="33">
        <v>3.03</v>
      </c>
      <c r="AE686" s="33">
        <v>3.03</v>
      </c>
    </row>
    <row r="687" spans="2:31">
      <c r="B687" s="31">
        <v>45142</v>
      </c>
      <c r="C687" s="33">
        <v>1298.8</v>
      </c>
      <c r="D687" s="33">
        <v>911.02</v>
      </c>
      <c r="E687" s="33">
        <v>1422.45</v>
      </c>
      <c r="F687" s="33">
        <v>180.47</v>
      </c>
      <c r="G687" s="33">
        <v>74572</v>
      </c>
      <c r="H687" s="33">
        <v>1807</v>
      </c>
      <c r="I687" s="33">
        <v>56702</v>
      </c>
      <c r="J687" s="33">
        <v>16</v>
      </c>
      <c r="K687" s="33">
        <v>150.63</v>
      </c>
      <c r="L687" s="33">
        <v>184.38</v>
      </c>
      <c r="M687" s="33">
        <v>83.97</v>
      </c>
      <c r="N687" s="33">
        <v>85.14</v>
      </c>
      <c r="O687" s="33">
        <v>81.55</v>
      </c>
      <c r="P687" s="33">
        <v>18.989999999999998</v>
      </c>
      <c r="Q687" s="33">
        <v>17.22</v>
      </c>
      <c r="R687" s="33">
        <v>3.45</v>
      </c>
      <c r="S687" s="33">
        <v>3.73</v>
      </c>
      <c r="T687" s="33">
        <v>4.03</v>
      </c>
      <c r="U687" s="33">
        <v>3.714</v>
      </c>
      <c r="V687" s="33">
        <v>3.7549999999999999</v>
      </c>
      <c r="W687" s="33">
        <v>3.8610000000000002</v>
      </c>
      <c r="X687" s="33">
        <v>3.8109999999999999</v>
      </c>
      <c r="Y687" s="33">
        <v>4.4960000000000004</v>
      </c>
      <c r="Z687" s="33">
        <v>10.896000000000001</v>
      </c>
      <c r="AA687" s="33">
        <v>3.67</v>
      </c>
      <c r="AB687" s="33">
        <v>3.63</v>
      </c>
      <c r="AC687" s="33">
        <v>3.62</v>
      </c>
      <c r="AD687" s="33">
        <v>3.08</v>
      </c>
      <c r="AE687" s="33">
        <v>3.03</v>
      </c>
    </row>
    <row r="688" spans="2:31">
      <c r="B688" s="31">
        <v>45143</v>
      </c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</row>
    <row r="689" spans="2:31">
      <c r="B689" s="31">
        <v>45144</v>
      </c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</row>
    <row r="690" spans="2:31">
      <c r="B690" s="31">
        <v>45145</v>
      </c>
      <c r="C690" s="33">
        <v>1303.9000000000001</v>
      </c>
      <c r="D690" s="33">
        <v>919.05</v>
      </c>
      <c r="E690" s="33">
        <v>1434.68</v>
      </c>
      <c r="F690" s="33">
        <v>181.53</v>
      </c>
      <c r="G690" s="33">
        <v>74572</v>
      </c>
      <c r="H690" s="33">
        <v>1807</v>
      </c>
      <c r="I690" s="33">
        <v>56702</v>
      </c>
      <c r="J690" s="33">
        <v>16</v>
      </c>
      <c r="K690" s="33">
        <v>152.30000000000001</v>
      </c>
      <c r="L690" s="33">
        <v>188.29</v>
      </c>
      <c r="M690" s="33">
        <v>87.11</v>
      </c>
      <c r="N690" s="33">
        <v>86.24</v>
      </c>
      <c r="O690" s="33">
        <v>82.82</v>
      </c>
      <c r="P690" s="33">
        <v>18.989999999999998</v>
      </c>
      <c r="Q690" s="33">
        <v>17.22</v>
      </c>
      <c r="R690" s="33">
        <v>3.5030000000000001</v>
      </c>
      <c r="S690" s="33">
        <v>3.72</v>
      </c>
      <c r="T690" s="33">
        <v>4.03</v>
      </c>
      <c r="U690" s="33">
        <v>3.738</v>
      </c>
      <c r="V690" s="33">
        <v>3.7789999999999999</v>
      </c>
      <c r="W690" s="33">
        <v>3.8759999999999999</v>
      </c>
      <c r="X690" s="33">
        <v>3.8159999999999998</v>
      </c>
      <c r="Y690" s="33">
        <v>4.5190000000000001</v>
      </c>
      <c r="Z690" s="33">
        <v>10.920999999999999</v>
      </c>
      <c r="AA690" s="33">
        <v>3.69</v>
      </c>
      <c r="AB690" s="33">
        <v>3.65</v>
      </c>
      <c r="AC690" s="33">
        <v>3.64</v>
      </c>
      <c r="AD690" s="33">
        <v>3.06</v>
      </c>
      <c r="AE690" s="33">
        <v>3.04</v>
      </c>
    </row>
    <row r="691" spans="2:31">
      <c r="B691" s="31">
        <v>45146</v>
      </c>
      <c r="C691" s="33">
        <v>1304.0999999999999</v>
      </c>
      <c r="D691" s="33">
        <v>915.58</v>
      </c>
      <c r="E691" s="33">
        <v>1434.97</v>
      </c>
      <c r="F691" s="33">
        <v>181.16</v>
      </c>
      <c r="G691" s="33">
        <v>74572</v>
      </c>
      <c r="H691" s="33">
        <v>1807</v>
      </c>
      <c r="I691" s="33">
        <v>56702</v>
      </c>
      <c r="J691" s="33">
        <v>16</v>
      </c>
      <c r="K691" s="33">
        <v>157.80000000000001</v>
      </c>
      <c r="L691" s="33">
        <v>177.15</v>
      </c>
      <c r="M691" s="33">
        <v>87.73</v>
      </c>
      <c r="N691" s="33">
        <v>85.34</v>
      </c>
      <c r="O691" s="33">
        <v>81.94</v>
      </c>
      <c r="P691" s="33">
        <v>18.989999999999998</v>
      </c>
      <c r="Q691" s="33">
        <v>17.22</v>
      </c>
      <c r="R691" s="33">
        <v>3.5350000000000001</v>
      </c>
      <c r="S691" s="33">
        <v>3.72</v>
      </c>
      <c r="T691" s="33">
        <v>4.03</v>
      </c>
      <c r="U691" s="33">
        <v>3.6890000000000001</v>
      </c>
      <c r="V691" s="33">
        <v>3.7120000000000002</v>
      </c>
      <c r="W691" s="33">
        <v>3.8140000000000001</v>
      </c>
      <c r="X691" s="33">
        <v>3.7890000000000001</v>
      </c>
      <c r="Y691" s="33">
        <v>4.468</v>
      </c>
      <c r="Z691" s="33">
        <v>10.872</v>
      </c>
      <c r="AA691" s="33">
        <v>3.63</v>
      </c>
      <c r="AB691" s="33">
        <v>3.58</v>
      </c>
      <c r="AC691" s="33">
        <v>3.58</v>
      </c>
      <c r="AD691" s="33">
        <v>3.04</v>
      </c>
      <c r="AE691" s="33">
        <v>2.99</v>
      </c>
    </row>
    <row r="692" spans="2:31">
      <c r="B692" s="31">
        <v>45147</v>
      </c>
      <c r="C692" s="33">
        <v>1312.6</v>
      </c>
      <c r="D692" s="33">
        <v>916.08</v>
      </c>
      <c r="E692" s="33">
        <v>1437.95</v>
      </c>
      <c r="F692" s="33">
        <v>181.9</v>
      </c>
      <c r="G692" s="33">
        <v>75576</v>
      </c>
      <c r="H692" s="33">
        <v>1611</v>
      </c>
      <c r="I692" s="33">
        <v>67170</v>
      </c>
      <c r="J692" s="33">
        <v>15</v>
      </c>
      <c r="K692" s="33">
        <v>155.54</v>
      </c>
      <c r="L692" s="33">
        <v>161.61000000000001</v>
      </c>
      <c r="M692" s="33">
        <v>87.09</v>
      </c>
      <c r="N692" s="33">
        <v>86.17</v>
      </c>
      <c r="O692" s="33">
        <v>82.92</v>
      </c>
      <c r="P692" s="33">
        <v>18.989999999999998</v>
      </c>
      <c r="Q692" s="33">
        <v>17.22</v>
      </c>
      <c r="R692" s="33">
        <v>3.4849999999999999</v>
      </c>
      <c r="S692" s="33">
        <v>3.7</v>
      </c>
      <c r="T692" s="33">
        <v>4.03</v>
      </c>
      <c r="U692" s="33">
        <v>3.6469999999999998</v>
      </c>
      <c r="V692" s="33">
        <v>3.6560000000000001</v>
      </c>
      <c r="W692" s="33">
        <v>3.74</v>
      </c>
      <c r="X692" s="33">
        <v>3.7759999999999998</v>
      </c>
      <c r="Y692" s="33">
        <v>4.4240000000000004</v>
      </c>
      <c r="Z692" s="33">
        <v>10.831</v>
      </c>
      <c r="AA692" s="33">
        <v>3.59</v>
      </c>
      <c r="AB692" s="33">
        <v>3.52</v>
      </c>
      <c r="AC692" s="33">
        <v>3.51</v>
      </c>
      <c r="AD692" s="33">
        <v>2.99</v>
      </c>
      <c r="AE692" s="33">
        <v>2.92</v>
      </c>
    </row>
    <row r="693" spans="2:31">
      <c r="B693" s="31">
        <v>45148</v>
      </c>
      <c r="C693" s="33">
        <v>1318.3</v>
      </c>
      <c r="D693" s="33">
        <v>917.49</v>
      </c>
      <c r="E693" s="33">
        <v>1446.97</v>
      </c>
      <c r="F693" s="33">
        <v>182.64</v>
      </c>
      <c r="G693" s="33">
        <v>75576</v>
      </c>
      <c r="H693" s="33">
        <v>1611</v>
      </c>
      <c r="I693" s="33">
        <v>67170</v>
      </c>
      <c r="J693" s="33">
        <v>15</v>
      </c>
      <c r="K693" s="33">
        <v>156.46</v>
      </c>
      <c r="L693" s="33">
        <v>168.9</v>
      </c>
      <c r="M693" s="33">
        <v>87.09</v>
      </c>
      <c r="N693" s="33">
        <v>87.55</v>
      </c>
      <c r="O693" s="33">
        <v>84.4</v>
      </c>
      <c r="P693" s="33">
        <v>18.989999999999998</v>
      </c>
      <c r="Q693" s="33">
        <v>17.22</v>
      </c>
      <c r="R693" s="33">
        <v>3.4870000000000001</v>
      </c>
      <c r="S693" s="33">
        <v>3.7</v>
      </c>
      <c r="T693" s="33">
        <v>4.03</v>
      </c>
      <c r="U693" s="33">
        <v>3.6720000000000002</v>
      </c>
      <c r="V693" s="33">
        <v>3.6909999999999998</v>
      </c>
      <c r="W693" s="33">
        <v>3.774</v>
      </c>
      <c r="X693" s="33">
        <v>3.79</v>
      </c>
      <c r="Y693" s="33">
        <v>4.4480000000000004</v>
      </c>
      <c r="Z693" s="33">
        <v>10.853999999999999</v>
      </c>
      <c r="AA693" s="33">
        <v>3.62</v>
      </c>
      <c r="AB693" s="33">
        <v>3.55</v>
      </c>
      <c r="AC693" s="33">
        <v>3.54</v>
      </c>
      <c r="AD693" s="33">
        <v>3.01</v>
      </c>
      <c r="AE693" s="33">
        <v>2.91</v>
      </c>
    </row>
    <row r="694" spans="2:31">
      <c r="B694" s="31">
        <v>45149</v>
      </c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</row>
    <row r="695" spans="2:31">
      <c r="B695" s="31">
        <v>45150</v>
      </c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</row>
    <row r="696" spans="2:31">
      <c r="B696" s="31">
        <v>45151</v>
      </c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</row>
    <row r="697" spans="2:31">
      <c r="B697" s="31">
        <v>45152</v>
      </c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</row>
    <row r="698" spans="2:31">
      <c r="B698" s="31">
        <v>45153</v>
      </c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</row>
    <row r="699" spans="2:31">
      <c r="B699" s="31">
        <v>45154</v>
      </c>
      <c r="C699" s="33">
        <v>1331.3</v>
      </c>
      <c r="D699" s="33">
        <v>914.26</v>
      </c>
      <c r="E699" s="33">
        <v>1451.52</v>
      </c>
      <c r="F699" s="33">
        <v>183.28</v>
      </c>
      <c r="G699" s="33">
        <v>75091</v>
      </c>
      <c r="H699" s="33">
        <v>1415</v>
      </c>
      <c r="I699" s="33">
        <v>63120</v>
      </c>
      <c r="J699" s="33">
        <v>13</v>
      </c>
      <c r="K699" s="33">
        <v>148.58000000000001</v>
      </c>
      <c r="L699" s="33">
        <v>157.6</v>
      </c>
      <c r="M699" s="33">
        <v>87.14</v>
      </c>
      <c r="N699" s="33">
        <v>84.89</v>
      </c>
      <c r="O699" s="33">
        <v>80.989999999999995</v>
      </c>
      <c r="P699" s="33">
        <v>18.989999999999998</v>
      </c>
      <c r="Q699" s="33">
        <v>17.22</v>
      </c>
      <c r="R699" s="33">
        <v>3.58</v>
      </c>
      <c r="S699" s="33">
        <v>3.69</v>
      </c>
      <c r="T699" s="33">
        <v>4.03</v>
      </c>
      <c r="U699" s="33">
        <v>3.7469999999999999</v>
      </c>
      <c r="V699" s="33">
        <v>3.7959999999999998</v>
      </c>
      <c r="W699" s="33">
        <v>3.8889999999999998</v>
      </c>
      <c r="X699" s="33">
        <v>3.8290000000000002</v>
      </c>
      <c r="Y699" s="33">
        <v>4.5199999999999996</v>
      </c>
      <c r="Z699" s="33">
        <v>10.930999999999999</v>
      </c>
      <c r="AA699" s="33">
        <v>3.7</v>
      </c>
      <c r="AB699" s="33">
        <v>3.66</v>
      </c>
      <c r="AC699" s="33">
        <v>3.66</v>
      </c>
      <c r="AD699" s="33">
        <v>3</v>
      </c>
      <c r="AE699" s="33">
        <v>2.93</v>
      </c>
    </row>
    <row r="700" spans="2:31">
      <c r="B700" s="31">
        <v>45155</v>
      </c>
      <c r="C700" s="33">
        <v>1338.3</v>
      </c>
      <c r="D700" s="33">
        <v>914.8</v>
      </c>
      <c r="E700" s="33">
        <v>1455.87</v>
      </c>
      <c r="F700" s="33">
        <v>182.83</v>
      </c>
      <c r="G700" s="33">
        <v>75091</v>
      </c>
      <c r="H700" s="33">
        <v>1415</v>
      </c>
      <c r="I700" s="33">
        <v>63120</v>
      </c>
      <c r="J700" s="33">
        <v>13</v>
      </c>
      <c r="K700" s="33">
        <v>147.05000000000001</v>
      </c>
      <c r="L700" s="33">
        <v>173.98</v>
      </c>
      <c r="M700" s="33">
        <v>86.04</v>
      </c>
      <c r="N700" s="33">
        <v>83.45</v>
      </c>
      <c r="O700" s="33">
        <v>79.38</v>
      </c>
      <c r="P700" s="33">
        <v>18.989999999999998</v>
      </c>
      <c r="Q700" s="33">
        <v>17.22</v>
      </c>
      <c r="R700" s="33">
        <v>3.569</v>
      </c>
      <c r="S700" s="33">
        <v>3.7</v>
      </c>
      <c r="T700" s="33">
        <v>4.03</v>
      </c>
      <c r="U700" s="33">
        <v>3.7120000000000002</v>
      </c>
      <c r="V700" s="33">
        <v>3.7669999999999999</v>
      </c>
      <c r="W700" s="33">
        <v>3.867</v>
      </c>
      <c r="X700" s="33">
        <v>3.806</v>
      </c>
      <c r="Y700" s="33">
        <v>4.4880000000000004</v>
      </c>
      <c r="Z700" s="33">
        <v>10.898999999999999</v>
      </c>
      <c r="AA700" s="33">
        <v>3.65</v>
      </c>
      <c r="AB700" s="33">
        <v>3.62</v>
      </c>
      <c r="AC700" s="33">
        <v>3.62</v>
      </c>
      <c r="AD700" s="33">
        <v>2.97</v>
      </c>
      <c r="AE700" s="33">
        <v>2.89</v>
      </c>
    </row>
    <row r="701" spans="2:31">
      <c r="B701" s="31">
        <v>45156</v>
      </c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>
        <v>18.989999999999998</v>
      </c>
      <c r="Q701" s="33">
        <v>17.22</v>
      </c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</row>
    <row r="702" spans="2:31">
      <c r="B702" s="31">
        <v>45157</v>
      </c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</row>
    <row r="703" spans="2:31">
      <c r="B703" s="31">
        <v>45158</v>
      </c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</row>
    <row r="704" spans="2:31">
      <c r="B704" s="31">
        <v>45159</v>
      </c>
      <c r="C704" s="33">
        <v>1336.9</v>
      </c>
      <c r="D704" s="33">
        <v>919.75</v>
      </c>
      <c r="E704" s="33">
        <v>1453.54</v>
      </c>
      <c r="F704" s="33">
        <v>183.27</v>
      </c>
      <c r="G704" s="33">
        <v>76133</v>
      </c>
      <c r="H704" s="33">
        <v>1673</v>
      </c>
      <c r="I704" s="33">
        <v>63475</v>
      </c>
      <c r="J704" s="33">
        <v>32</v>
      </c>
      <c r="K704" s="33">
        <v>146.55000000000001</v>
      </c>
      <c r="L704" s="33">
        <v>180.9</v>
      </c>
      <c r="M704" s="33">
        <v>85.41</v>
      </c>
      <c r="N704" s="33">
        <v>84.8</v>
      </c>
      <c r="O704" s="33">
        <v>81.25</v>
      </c>
      <c r="P704" s="33">
        <v>18.989999999999998</v>
      </c>
      <c r="Q704" s="33">
        <v>17.22</v>
      </c>
      <c r="R704" s="33">
        <v>3.5470000000000002</v>
      </c>
      <c r="S704" s="33">
        <v>3.7</v>
      </c>
      <c r="T704" s="33">
        <v>4.03</v>
      </c>
      <c r="U704" s="33">
        <v>3.7290000000000001</v>
      </c>
      <c r="V704" s="33">
        <v>3.8039999999999998</v>
      </c>
      <c r="W704" s="33">
        <v>3.9140000000000001</v>
      </c>
      <c r="X704" s="33">
        <v>3.8029999999999999</v>
      </c>
      <c r="Y704" s="33">
        <v>4.5010000000000003</v>
      </c>
      <c r="Z704" s="33">
        <v>10.912000000000001</v>
      </c>
      <c r="AA704" s="33">
        <v>3.68</v>
      </c>
      <c r="AB704" s="33">
        <v>3.67</v>
      </c>
      <c r="AC704" s="33">
        <v>3.68</v>
      </c>
      <c r="AD704" s="33">
        <v>2.98</v>
      </c>
      <c r="AE704" s="33">
        <v>2.98</v>
      </c>
    </row>
    <row r="705" spans="2:31">
      <c r="B705" s="31">
        <v>45160</v>
      </c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>
        <v>18.989999999999998</v>
      </c>
      <c r="Q705" s="33">
        <v>17.22</v>
      </c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</row>
    <row r="706" spans="2:31">
      <c r="B706" s="31">
        <v>45161</v>
      </c>
      <c r="C706" s="33">
        <v>1338.7</v>
      </c>
      <c r="D706" s="33">
        <v>918.05</v>
      </c>
      <c r="E706" s="33">
        <v>1452.02</v>
      </c>
      <c r="F706" s="33">
        <v>183.37</v>
      </c>
      <c r="G706" s="33">
        <v>76561</v>
      </c>
      <c r="H706" s="33">
        <v>1182</v>
      </c>
      <c r="I706" s="33">
        <v>67709</v>
      </c>
      <c r="J706" s="33">
        <v>7</v>
      </c>
      <c r="K706" s="33">
        <v>149.30000000000001</v>
      </c>
      <c r="L706" s="33">
        <v>160</v>
      </c>
      <c r="M706" s="33">
        <v>85.74</v>
      </c>
      <c r="N706" s="33">
        <v>84.03</v>
      </c>
      <c r="O706" s="33">
        <v>80.349999999999994</v>
      </c>
      <c r="P706" s="33">
        <v>18.989999999999998</v>
      </c>
      <c r="Q706" s="33">
        <v>17.22</v>
      </c>
      <c r="R706" s="33">
        <v>3.54</v>
      </c>
      <c r="S706" s="33">
        <v>3.7</v>
      </c>
      <c r="T706" s="33">
        <v>4.03</v>
      </c>
      <c r="U706" s="33">
        <v>3.802</v>
      </c>
      <c r="V706" s="33">
        <v>3.867</v>
      </c>
      <c r="W706" s="33">
        <v>3.9860000000000002</v>
      </c>
      <c r="X706" s="33">
        <v>3.8460000000000001</v>
      </c>
      <c r="Y706" s="33">
        <v>4.569</v>
      </c>
      <c r="Z706" s="33">
        <v>10.981999999999999</v>
      </c>
      <c r="AA706" s="33">
        <v>3.75</v>
      </c>
      <c r="AB706" s="33">
        <v>3.73</v>
      </c>
      <c r="AC706" s="33">
        <v>3.75</v>
      </c>
      <c r="AD706" s="33">
        <v>3.04</v>
      </c>
      <c r="AE706" s="33">
        <v>3.03</v>
      </c>
    </row>
    <row r="707" spans="2:31">
      <c r="B707" s="31">
        <v>45162</v>
      </c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>
        <v>18.989999999999998</v>
      </c>
      <c r="Q707" s="33">
        <v>17.22</v>
      </c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</row>
    <row r="708" spans="2:31">
      <c r="B708" s="31">
        <v>45163</v>
      </c>
      <c r="C708" s="33">
        <v>1324</v>
      </c>
      <c r="D708" s="33">
        <v>906.88</v>
      </c>
      <c r="E708" s="33">
        <v>1429.52</v>
      </c>
      <c r="F708" s="33">
        <v>181.54</v>
      </c>
      <c r="G708" s="33">
        <v>77390</v>
      </c>
      <c r="H708" s="33">
        <v>1033</v>
      </c>
      <c r="I708" s="33">
        <v>31241</v>
      </c>
      <c r="J708" s="33">
        <v>17</v>
      </c>
      <c r="K708" s="33">
        <v>144.99</v>
      </c>
      <c r="L708" s="33">
        <v>215.38</v>
      </c>
      <c r="M708" s="33">
        <v>85.09</v>
      </c>
      <c r="N708" s="33">
        <v>83.36</v>
      </c>
      <c r="O708" s="33">
        <v>79.05</v>
      </c>
      <c r="P708" s="33">
        <v>18.989999999999998</v>
      </c>
      <c r="Q708" s="33">
        <v>17.22</v>
      </c>
      <c r="R708" s="33">
        <v>3.5720000000000001</v>
      </c>
      <c r="S708" s="33">
        <v>3.69</v>
      </c>
      <c r="T708" s="33">
        <v>4.03</v>
      </c>
      <c r="U708" s="33">
        <v>3.7589999999999999</v>
      </c>
      <c r="V708" s="33">
        <v>3.8029999999999999</v>
      </c>
      <c r="W708" s="33">
        <v>3.8780000000000001</v>
      </c>
      <c r="X708" s="33">
        <v>3.8330000000000002</v>
      </c>
      <c r="Y708" s="33">
        <v>4.524</v>
      </c>
      <c r="Z708" s="33">
        <v>10.938000000000001</v>
      </c>
      <c r="AA708" s="33">
        <v>3.7</v>
      </c>
      <c r="AB708" s="33">
        <v>3.64</v>
      </c>
      <c r="AC708" s="33">
        <v>3.65</v>
      </c>
      <c r="AD708" s="33">
        <v>3.03</v>
      </c>
      <c r="AE708" s="33">
        <v>2.98</v>
      </c>
    </row>
    <row r="709" spans="2:31">
      <c r="B709" s="31">
        <v>45164</v>
      </c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</row>
    <row r="710" spans="2:31">
      <c r="B710" s="31">
        <v>45165</v>
      </c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</row>
    <row r="711" spans="2:31">
      <c r="B711" s="31">
        <v>45166</v>
      </c>
      <c r="C711" s="33">
        <v>1326.6</v>
      </c>
      <c r="D711" s="33">
        <v>905</v>
      </c>
      <c r="E711" s="33">
        <v>1431.93</v>
      </c>
      <c r="F711" s="33">
        <v>182.1</v>
      </c>
      <c r="G711" s="33">
        <v>77390</v>
      </c>
      <c r="H711" s="33">
        <v>1033</v>
      </c>
      <c r="I711" s="33">
        <v>31241</v>
      </c>
      <c r="J711" s="33">
        <v>17</v>
      </c>
      <c r="K711" s="33">
        <v>144.52000000000001</v>
      </c>
      <c r="L711" s="33">
        <v>161.13999999999999</v>
      </c>
      <c r="M711" s="33">
        <v>86.17</v>
      </c>
      <c r="N711" s="33">
        <v>84.48</v>
      </c>
      <c r="O711" s="33">
        <v>79.83</v>
      </c>
      <c r="P711" s="33">
        <v>18.989999999999998</v>
      </c>
      <c r="Q711" s="33">
        <v>17.22</v>
      </c>
      <c r="R711" s="33">
        <v>3.5649999999999999</v>
      </c>
      <c r="S711" s="33">
        <v>3.69</v>
      </c>
      <c r="T711" s="33">
        <v>4.03</v>
      </c>
      <c r="U711" s="33">
        <v>3.7890000000000001</v>
      </c>
      <c r="V711" s="33">
        <v>3.843</v>
      </c>
      <c r="W711" s="33">
        <v>3.9350000000000001</v>
      </c>
      <c r="X711" s="33">
        <v>3.8530000000000002</v>
      </c>
      <c r="Y711" s="33">
        <v>4.5540000000000003</v>
      </c>
      <c r="Z711" s="33">
        <v>10.968</v>
      </c>
      <c r="AA711" s="33">
        <v>3.73</v>
      </c>
      <c r="AB711" s="33">
        <v>3.68</v>
      </c>
      <c r="AC711" s="33">
        <v>3.69</v>
      </c>
      <c r="AD711" s="33">
        <v>3.11</v>
      </c>
      <c r="AE711" s="33">
        <v>3.03</v>
      </c>
    </row>
    <row r="712" spans="2:31">
      <c r="B712" s="31">
        <v>45167</v>
      </c>
      <c r="C712" s="33">
        <v>1322.5</v>
      </c>
      <c r="D712" s="33">
        <v>903.13</v>
      </c>
      <c r="E712" s="33">
        <v>1431.8</v>
      </c>
      <c r="F712" s="33">
        <v>181.65</v>
      </c>
      <c r="G712" s="33">
        <v>77390</v>
      </c>
      <c r="H712" s="33">
        <v>1033</v>
      </c>
      <c r="I712" s="33">
        <v>31241</v>
      </c>
      <c r="J712" s="33">
        <v>17</v>
      </c>
      <c r="K712" s="33">
        <v>148.5</v>
      </c>
      <c r="L712" s="33">
        <v>153.43</v>
      </c>
      <c r="M712" s="33">
        <v>86.29</v>
      </c>
      <c r="N712" s="33">
        <v>84.42</v>
      </c>
      <c r="O712" s="33">
        <v>80.099999999999994</v>
      </c>
      <c r="P712" s="33">
        <v>18.989999999999998</v>
      </c>
      <c r="Q712" s="33">
        <v>17.22</v>
      </c>
      <c r="R712" s="33">
        <v>3.5630000000000002</v>
      </c>
      <c r="S712" s="33">
        <v>3.69</v>
      </c>
      <c r="T712" s="33">
        <v>4.03</v>
      </c>
      <c r="U712" s="33">
        <v>3.7589999999999999</v>
      </c>
      <c r="V712" s="33">
        <v>3.7959999999999998</v>
      </c>
      <c r="W712" s="33">
        <v>3.8719999999999999</v>
      </c>
      <c r="X712" s="33">
        <v>3.8450000000000002</v>
      </c>
      <c r="Y712" s="33">
        <v>4.524</v>
      </c>
      <c r="Z712" s="33">
        <v>10.938000000000001</v>
      </c>
      <c r="AA712" s="33">
        <v>3.69</v>
      </c>
      <c r="AB712" s="33">
        <v>3.64</v>
      </c>
      <c r="AC712" s="33">
        <v>3.62</v>
      </c>
      <c r="AD712" s="33">
        <v>3.11</v>
      </c>
      <c r="AE712" s="33">
        <v>3.03</v>
      </c>
    </row>
    <row r="713" spans="2:31">
      <c r="B713" s="31">
        <v>45168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</row>
    <row r="714" spans="2:31">
      <c r="B714" s="31">
        <v>45169</v>
      </c>
      <c r="C714" s="33">
        <v>1321.4</v>
      </c>
      <c r="D714" s="33">
        <v>905.07</v>
      </c>
      <c r="E714" s="33">
        <v>1444.36</v>
      </c>
      <c r="F714" s="33">
        <v>181.09</v>
      </c>
      <c r="G714" s="33">
        <v>78177</v>
      </c>
      <c r="H714" s="33">
        <v>3327</v>
      </c>
      <c r="I714" s="33">
        <v>71087</v>
      </c>
      <c r="J714" s="33">
        <v>17</v>
      </c>
      <c r="K714" s="33">
        <v>143.80000000000001</v>
      </c>
      <c r="L714" s="33">
        <v>166.12</v>
      </c>
      <c r="M714" s="33">
        <v>86.78</v>
      </c>
      <c r="N714" s="33">
        <v>85.86</v>
      </c>
      <c r="O714" s="33">
        <v>81.63</v>
      </c>
      <c r="P714" s="33">
        <v>18.989999999999998</v>
      </c>
      <c r="Q714" s="33">
        <v>17.22</v>
      </c>
      <c r="R714" s="33">
        <v>3.577</v>
      </c>
      <c r="S714" s="33">
        <v>3.69</v>
      </c>
      <c r="T714" s="33">
        <v>4.03</v>
      </c>
      <c r="U714" s="33">
        <v>3.7320000000000002</v>
      </c>
      <c r="V714" s="33">
        <v>3.78</v>
      </c>
      <c r="W714" s="33">
        <v>3.85</v>
      </c>
      <c r="X714" s="33">
        <v>3.8450000000000002</v>
      </c>
      <c r="Y714" s="33">
        <v>4.4960000000000004</v>
      </c>
      <c r="Z714" s="33">
        <v>10.911</v>
      </c>
      <c r="AA714" s="33">
        <v>3.68</v>
      </c>
      <c r="AB714" s="33">
        <v>3.63</v>
      </c>
      <c r="AC714" s="33">
        <v>3.62</v>
      </c>
      <c r="AD714" s="33">
        <v>3.11</v>
      </c>
      <c r="AE714" s="33">
        <v>3.02</v>
      </c>
    </row>
    <row r="715" spans="2:31">
      <c r="B715" s="31">
        <v>45170</v>
      </c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</row>
    <row r="716" spans="2:31">
      <c r="B716" s="31">
        <v>45171</v>
      </c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</row>
    <row r="717" spans="2:31">
      <c r="B717" s="31">
        <v>45172</v>
      </c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</row>
    <row r="718" spans="2:31">
      <c r="B718" s="31">
        <v>45173</v>
      </c>
      <c r="C718" s="33">
        <v>1319.2</v>
      </c>
      <c r="D718" s="33">
        <v>902.94</v>
      </c>
      <c r="E718" s="33">
        <v>1421.64</v>
      </c>
      <c r="F718" s="33">
        <v>181.77</v>
      </c>
      <c r="G718" s="33">
        <v>78720</v>
      </c>
      <c r="H718" s="33">
        <v>1862</v>
      </c>
      <c r="I718" s="33">
        <v>73990</v>
      </c>
      <c r="J718" s="33">
        <v>14</v>
      </c>
      <c r="K718" s="33">
        <v>149.77000000000001</v>
      </c>
      <c r="L718" s="33">
        <v>179.09</v>
      </c>
      <c r="M718" s="33">
        <v>87.53</v>
      </c>
      <c r="N718" s="33">
        <v>88.55</v>
      </c>
      <c r="O718" s="33">
        <v>85.55</v>
      </c>
      <c r="P718" s="33">
        <v>18.829999999999998</v>
      </c>
      <c r="Q718" s="33">
        <v>17.07</v>
      </c>
      <c r="R718" s="33">
        <v>3.5670000000000002</v>
      </c>
      <c r="S718" s="33">
        <v>3.68</v>
      </c>
      <c r="T718" s="33">
        <v>4.03</v>
      </c>
      <c r="U718" s="33">
        <v>3.6890000000000001</v>
      </c>
      <c r="V718" s="33">
        <v>3.7170000000000001</v>
      </c>
      <c r="W718" s="33">
        <v>3.778</v>
      </c>
      <c r="X718" s="33">
        <v>3.8439999999999999</v>
      </c>
      <c r="Y718" s="33">
        <v>4.4470000000000001</v>
      </c>
      <c r="Z718" s="33">
        <v>10.865</v>
      </c>
      <c r="AA718" s="33">
        <v>3.62</v>
      </c>
      <c r="AB718" s="33">
        <v>3.55</v>
      </c>
      <c r="AC718" s="33">
        <v>3.55</v>
      </c>
      <c r="AD718" s="33">
        <v>3.07</v>
      </c>
      <c r="AE718" s="33">
        <v>2.97</v>
      </c>
    </row>
    <row r="719" spans="2:31">
      <c r="B719" s="31">
        <v>45174</v>
      </c>
      <c r="C719" s="33">
        <v>1319.3</v>
      </c>
      <c r="D719" s="33">
        <v>900.45</v>
      </c>
      <c r="E719" s="33">
        <v>1424.25</v>
      </c>
      <c r="F719" s="33">
        <v>181.37</v>
      </c>
      <c r="G719" s="33">
        <v>78720</v>
      </c>
      <c r="H719" s="33">
        <v>1862</v>
      </c>
      <c r="I719" s="33">
        <v>73990</v>
      </c>
      <c r="J719" s="33">
        <v>14</v>
      </c>
      <c r="K719" s="33">
        <v>149.30000000000001</v>
      </c>
      <c r="L719" s="33">
        <v>180.32</v>
      </c>
      <c r="M719" s="33">
        <v>89.47</v>
      </c>
      <c r="N719" s="33">
        <v>89</v>
      </c>
      <c r="O719" s="33">
        <v>85.55</v>
      </c>
      <c r="P719" s="33">
        <v>18.829999999999998</v>
      </c>
      <c r="Q719" s="33">
        <v>17.07</v>
      </c>
      <c r="R719" s="33">
        <v>3.5449999999999999</v>
      </c>
      <c r="S719" s="33">
        <v>3.69</v>
      </c>
      <c r="T719" s="33">
        <v>4.03</v>
      </c>
      <c r="U719" s="33">
        <v>3.738</v>
      </c>
      <c r="V719" s="33">
        <v>3.778</v>
      </c>
      <c r="W719" s="33">
        <v>3.8559999999999999</v>
      </c>
      <c r="X719" s="33">
        <v>3.887</v>
      </c>
      <c r="Y719" s="33">
        <v>4.4980000000000002</v>
      </c>
      <c r="Z719" s="33">
        <v>10.914</v>
      </c>
      <c r="AA719" s="33">
        <v>3.68</v>
      </c>
      <c r="AB719" s="33">
        <v>3.62</v>
      </c>
      <c r="AC719" s="33">
        <v>3.61</v>
      </c>
      <c r="AD719" s="33">
        <v>3.1</v>
      </c>
      <c r="AE719" s="33">
        <v>3</v>
      </c>
    </row>
    <row r="720" spans="2:31">
      <c r="B720" s="31">
        <v>45175</v>
      </c>
      <c r="C720" s="33">
        <v>1324.3</v>
      </c>
      <c r="D720" s="33">
        <v>897.86</v>
      </c>
      <c r="E720" s="33">
        <v>1420.44</v>
      </c>
      <c r="F720" s="33">
        <v>181.65</v>
      </c>
      <c r="G720" s="33">
        <v>79773</v>
      </c>
      <c r="H720" s="33">
        <v>2036</v>
      </c>
      <c r="I720" s="33">
        <v>62412</v>
      </c>
      <c r="J720" s="33">
        <v>20</v>
      </c>
      <c r="K720" s="33">
        <v>146.99</v>
      </c>
      <c r="L720" s="33">
        <v>156.44</v>
      </c>
      <c r="M720" s="33">
        <v>89.2</v>
      </c>
      <c r="N720" s="33">
        <v>90.04</v>
      </c>
      <c r="O720" s="33">
        <v>86.69</v>
      </c>
      <c r="P720" s="33">
        <v>18.829999999999998</v>
      </c>
      <c r="Q720" s="33">
        <v>17.07</v>
      </c>
      <c r="R720" s="33">
        <v>3.51</v>
      </c>
      <c r="S720" s="33">
        <v>3.7</v>
      </c>
      <c r="T720" s="33">
        <v>4.03</v>
      </c>
      <c r="U720" s="33">
        <v>3.7650000000000001</v>
      </c>
      <c r="V720" s="33">
        <v>3.8140000000000001</v>
      </c>
      <c r="W720" s="33">
        <v>3.8860000000000001</v>
      </c>
      <c r="X720" s="33">
        <v>3.8959999999999999</v>
      </c>
      <c r="Y720" s="33">
        <v>4.5270000000000001</v>
      </c>
      <c r="Z720" s="33">
        <v>10.943</v>
      </c>
      <c r="AA720" s="33">
        <v>3.71</v>
      </c>
      <c r="AB720" s="33">
        <v>3.65</v>
      </c>
      <c r="AC720" s="33">
        <v>3.64</v>
      </c>
      <c r="AD720" s="33">
        <v>3.1</v>
      </c>
      <c r="AE720" s="33">
        <v>3</v>
      </c>
    </row>
    <row r="721" spans="2:31">
      <c r="B721" s="31">
        <v>45176</v>
      </c>
      <c r="C721" s="33">
        <v>1332.6</v>
      </c>
      <c r="D721" s="33">
        <v>902.63</v>
      </c>
      <c r="E721" s="33">
        <v>1429.08</v>
      </c>
      <c r="F721" s="33">
        <v>182.04</v>
      </c>
      <c r="G721" s="33">
        <v>79773</v>
      </c>
      <c r="H721" s="33">
        <v>2036</v>
      </c>
      <c r="I721" s="33">
        <v>62412</v>
      </c>
      <c r="J721" s="33">
        <v>20</v>
      </c>
      <c r="K721" s="33">
        <v>145.76</v>
      </c>
      <c r="L721" s="33">
        <v>163.28</v>
      </c>
      <c r="M721" s="33">
        <v>90.58</v>
      </c>
      <c r="N721" s="33">
        <v>90.6</v>
      </c>
      <c r="O721" s="33">
        <v>87.54</v>
      </c>
      <c r="P721" s="33">
        <v>18.829999999999998</v>
      </c>
      <c r="Q721" s="33">
        <v>17.07</v>
      </c>
      <c r="R721" s="33">
        <v>3.496</v>
      </c>
      <c r="S721" s="33">
        <v>3.71</v>
      </c>
      <c r="T721" s="33">
        <v>4.03</v>
      </c>
      <c r="U721" s="33">
        <v>3.7650000000000001</v>
      </c>
      <c r="V721" s="33">
        <v>3.8159999999999998</v>
      </c>
      <c r="W721" s="33">
        <v>3.8929999999999998</v>
      </c>
      <c r="X721" s="33">
        <v>3.879</v>
      </c>
      <c r="Y721" s="33">
        <v>4.5209999999999999</v>
      </c>
      <c r="Z721" s="33">
        <v>10.94</v>
      </c>
      <c r="AA721" s="33">
        <v>3.73</v>
      </c>
      <c r="AB721" s="33">
        <v>3.68</v>
      </c>
      <c r="AC721" s="33">
        <v>3.68</v>
      </c>
      <c r="AD721" s="33">
        <v>3.14</v>
      </c>
      <c r="AE721" s="33">
        <v>3</v>
      </c>
    </row>
    <row r="722" spans="2:31">
      <c r="B722" s="31">
        <v>45177</v>
      </c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>
        <v>18.829999999999998</v>
      </c>
      <c r="Q722" s="33">
        <v>17.07</v>
      </c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</row>
    <row r="723" spans="2:31">
      <c r="B723" s="31">
        <v>45178</v>
      </c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</row>
    <row r="724" spans="2:31">
      <c r="B724" s="31">
        <v>45179</v>
      </c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</row>
    <row r="725" spans="2:31">
      <c r="B725" s="31">
        <v>45180</v>
      </c>
      <c r="C725" s="33">
        <v>1333.4</v>
      </c>
      <c r="D725" s="33">
        <v>905.75</v>
      </c>
      <c r="E725" s="33">
        <v>1427.94</v>
      </c>
      <c r="F725" s="33">
        <v>181.35</v>
      </c>
      <c r="G725" s="33">
        <v>79885</v>
      </c>
      <c r="H725" s="33">
        <v>1419</v>
      </c>
      <c r="I725" s="33">
        <v>57658</v>
      </c>
      <c r="J725" s="33">
        <v>23</v>
      </c>
      <c r="K725" s="33">
        <v>141.41</v>
      </c>
      <c r="L725" s="33">
        <v>182.61</v>
      </c>
      <c r="M725" s="33">
        <v>91.08</v>
      </c>
      <c r="N725" s="33">
        <v>90.65</v>
      </c>
      <c r="O725" s="33">
        <v>87.51</v>
      </c>
      <c r="P725" s="33">
        <v>18.829999999999998</v>
      </c>
      <c r="Q725" s="33">
        <v>17.07</v>
      </c>
      <c r="R725" s="33">
        <v>3.593</v>
      </c>
      <c r="S725" s="33">
        <v>3.72</v>
      </c>
      <c r="T725" s="33">
        <v>4.03</v>
      </c>
      <c r="U725" s="33">
        <v>3.7949999999999999</v>
      </c>
      <c r="V725" s="33">
        <v>3.8370000000000002</v>
      </c>
      <c r="W725" s="33">
        <v>3.895</v>
      </c>
      <c r="X725" s="33">
        <v>3.8889999999999998</v>
      </c>
      <c r="Y725" s="33">
        <v>4.5519999999999996</v>
      </c>
      <c r="Z725" s="33">
        <v>10.973000000000001</v>
      </c>
      <c r="AA725" s="33">
        <v>3.75</v>
      </c>
      <c r="AB725" s="33">
        <v>3.69</v>
      </c>
      <c r="AC725" s="33">
        <v>3.68</v>
      </c>
      <c r="AD725" s="33">
        <v>3.2</v>
      </c>
      <c r="AE725" s="33">
        <v>3.1</v>
      </c>
    </row>
    <row r="726" spans="2:31">
      <c r="B726" s="31">
        <v>45181</v>
      </c>
      <c r="C726" s="33">
        <v>1332.4</v>
      </c>
      <c r="D726" s="33">
        <v>909.08</v>
      </c>
      <c r="E726" s="33">
        <v>1432.46</v>
      </c>
      <c r="F726" s="33">
        <v>181.82</v>
      </c>
      <c r="G726" s="33">
        <v>79885</v>
      </c>
      <c r="H726" s="33">
        <v>1419</v>
      </c>
      <c r="I726" s="33">
        <v>57658</v>
      </c>
      <c r="J726" s="33">
        <v>23</v>
      </c>
      <c r="K726" s="33">
        <v>144.94999999999999</v>
      </c>
      <c r="L726" s="33">
        <v>177.64</v>
      </c>
      <c r="M726" s="33">
        <v>91.59</v>
      </c>
      <c r="N726" s="33">
        <v>90.64</v>
      </c>
      <c r="O726" s="33">
        <v>91.59</v>
      </c>
      <c r="P726" s="33">
        <v>18.829999999999998</v>
      </c>
      <c r="Q726" s="33">
        <v>17.07</v>
      </c>
      <c r="R726" s="33">
        <v>3.6019999999999999</v>
      </c>
      <c r="S726" s="33">
        <v>3.72</v>
      </c>
      <c r="T726" s="33">
        <v>4.04</v>
      </c>
      <c r="U726" s="33">
        <v>3.8650000000000002</v>
      </c>
      <c r="V726" s="33">
        <v>3.8940000000000001</v>
      </c>
      <c r="W726" s="33">
        <v>3.9609999999999999</v>
      </c>
      <c r="X726" s="33">
        <v>3.9279999999999999</v>
      </c>
      <c r="Y726" s="33">
        <v>4.6219999999999999</v>
      </c>
      <c r="Z726" s="33">
        <v>11.042</v>
      </c>
      <c r="AA726" s="33">
        <v>3.82</v>
      </c>
      <c r="AB726" s="33">
        <v>3.75</v>
      </c>
      <c r="AC726" s="33">
        <v>3.76</v>
      </c>
      <c r="AD726" s="33">
        <v>3.2</v>
      </c>
      <c r="AE726" s="33">
        <v>3.1</v>
      </c>
    </row>
    <row r="727" spans="2:31">
      <c r="B727" s="31">
        <v>45182</v>
      </c>
      <c r="C727" s="33">
        <v>1326.1</v>
      </c>
      <c r="D727" s="33">
        <v>901.59</v>
      </c>
      <c r="E727" s="33">
        <v>1426.35</v>
      </c>
      <c r="F727" s="33">
        <v>181.46</v>
      </c>
      <c r="G727" s="33">
        <v>80557</v>
      </c>
      <c r="H727" s="33">
        <v>1505</v>
      </c>
      <c r="I727" s="33">
        <v>43496</v>
      </c>
      <c r="J727" s="33">
        <v>17</v>
      </c>
      <c r="K727" s="33">
        <v>148.36000000000001</v>
      </c>
      <c r="L727" s="33">
        <v>228.74</v>
      </c>
      <c r="M727" s="33">
        <v>92.34</v>
      </c>
      <c r="N727" s="33">
        <v>92.06</v>
      </c>
      <c r="O727" s="33">
        <v>92.34</v>
      </c>
      <c r="P727" s="33">
        <v>18.829999999999998</v>
      </c>
      <c r="Q727" s="33">
        <v>17.07</v>
      </c>
      <c r="R727" s="33">
        <v>3.597</v>
      </c>
      <c r="S727" s="33">
        <v>3.73</v>
      </c>
      <c r="T727" s="33">
        <v>4.04</v>
      </c>
      <c r="U727" s="33">
        <v>3.863</v>
      </c>
      <c r="V727" s="33">
        <v>3.89</v>
      </c>
      <c r="W727" s="33">
        <v>3.9649999999999999</v>
      </c>
      <c r="X727" s="33">
        <v>3.9220000000000002</v>
      </c>
      <c r="Y727" s="33">
        <v>4.6210000000000004</v>
      </c>
      <c r="Z727" s="33">
        <v>11.041</v>
      </c>
      <c r="AA727" s="33">
        <v>3.81</v>
      </c>
      <c r="AB727" s="33">
        <v>3.76</v>
      </c>
      <c r="AC727" s="33">
        <v>3.75</v>
      </c>
      <c r="AD727" s="33">
        <v>3.23</v>
      </c>
      <c r="AE727" s="33">
        <v>3.16</v>
      </c>
    </row>
    <row r="728" spans="2:31">
      <c r="B728" s="31">
        <v>45183</v>
      </c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</row>
    <row r="729" spans="2:31">
      <c r="B729" s="31">
        <v>45184</v>
      </c>
      <c r="C729" s="33">
        <v>1326.1</v>
      </c>
      <c r="D729" s="33">
        <v>899.08</v>
      </c>
      <c r="E729" s="33">
        <v>1410.84</v>
      </c>
      <c r="F729" s="33">
        <v>182.26</v>
      </c>
      <c r="G729" s="33">
        <v>82216</v>
      </c>
      <c r="H729" s="33">
        <v>1254</v>
      </c>
      <c r="I729" s="33">
        <v>71068</v>
      </c>
      <c r="J729" s="33">
        <v>14</v>
      </c>
      <c r="K729" s="33">
        <v>147.81</v>
      </c>
      <c r="L729" s="33">
        <v>187.17</v>
      </c>
      <c r="M729" s="33">
        <v>93.84</v>
      </c>
      <c r="N729" s="33">
        <v>93.7</v>
      </c>
      <c r="O729" s="33">
        <v>90.16</v>
      </c>
      <c r="P729" s="33">
        <v>18.829999999999998</v>
      </c>
      <c r="Q729" s="33">
        <v>17.07</v>
      </c>
      <c r="R729" s="33">
        <v>3.5870000000000002</v>
      </c>
      <c r="S729" s="33">
        <v>3.76</v>
      </c>
      <c r="T729" s="33">
        <v>4.05</v>
      </c>
      <c r="U729" s="33">
        <v>3.8359999999999999</v>
      </c>
      <c r="V729" s="33">
        <v>3.863</v>
      </c>
      <c r="W729" s="33">
        <v>3.9169999999999998</v>
      </c>
      <c r="X729" s="33">
        <v>3.931</v>
      </c>
      <c r="Y729" s="33">
        <v>4.5960000000000001</v>
      </c>
      <c r="Z729" s="33">
        <v>11.015000000000001</v>
      </c>
      <c r="AA729" s="33">
        <v>3.78</v>
      </c>
      <c r="AB729" s="33">
        <v>3.72</v>
      </c>
      <c r="AC729" s="33">
        <v>3.7</v>
      </c>
      <c r="AD729" s="33">
        <v>3.21</v>
      </c>
      <c r="AE729" s="33">
        <v>3.2</v>
      </c>
    </row>
    <row r="730" spans="2:31">
      <c r="B730" s="31">
        <v>45185</v>
      </c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</row>
    <row r="731" spans="2:31">
      <c r="B731" s="31">
        <v>45186</v>
      </c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</row>
    <row r="732" spans="2:31">
      <c r="B732" s="31">
        <v>45187</v>
      </c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</row>
    <row r="733" spans="2:31">
      <c r="B733" s="31">
        <v>45188</v>
      </c>
      <c r="C733" s="33">
        <v>1326</v>
      </c>
      <c r="D733" s="33">
        <v>898.34</v>
      </c>
      <c r="E733" s="33">
        <v>1417.76</v>
      </c>
      <c r="F733" s="33">
        <v>182.06</v>
      </c>
      <c r="G733" s="33">
        <v>82216</v>
      </c>
      <c r="H733" s="33">
        <v>1254</v>
      </c>
      <c r="I733" s="33">
        <v>71068</v>
      </c>
      <c r="J733" s="33">
        <v>14</v>
      </c>
      <c r="K733" s="33">
        <v>145.58000000000001</v>
      </c>
      <c r="L733" s="33">
        <v>167.96</v>
      </c>
      <c r="M733" s="33">
        <v>95.2</v>
      </c>
      <c r="N733" s="33">
        <v>94.43</v>
      </c>
      <c r="O733" s="33">
        <v>91.48</v>
      </c>
      <c r="P733" s="33">
        <v>18.829999999999998</v>
      </c>
      <c r="Q733" s="33">
        <v>17.07</v>
      </c>
      <c r="R733" s="33">
        <v>3.5830000000000002</v>
      </c>
      <c r="S733" s="33">
        <v>3.79</v>
      </c>
      <c r="T733" s="33">
        <v>4.0599999999999996</v>
      </c>
      <c r="U733" s="33">
        <v>3.891</v>
      </c>
      <c r="V733" s="33">
        <v>3.9340000000000002</v>
      </c>
      <c r="W733" s="33">
        <v>3.9820000000000002</v>
      </c>
      <c r="X733" s="33">
        <v>3.9809999999999999</v>
      </c>
      <c r="Y733" s="33">
        <v>4.6479999999999997</v>
      </c>
      <c r="Z733" s="33">
        <v>11.074</v>
      </c>
      <c r="AA733" s="33">
        <v>3.83</v>
      </c>
      <c r="AB733" s="33">
        <v>3.78</v>
      </c>
      <c r="AC733" s="33">
        <v>3.76</v>
      </c>
      <c r="AD733" s="33">
        <v>3.22</v>
      </c>
      <c r="AE733" s="33">
        <v>3.23</v>
      </c>
    </row>
    <row r="734" spans="2:31">
      <c r="B734" s="31">
        <v>45189</v>
      </c>
      <c r="C734" s="33">
        <v>1323.7</v>
      </c>
      <c r="D734" s="33">
        <v>896.18</v>
      </c>
      <c r="E734" s="33">
        <v>1414.11</v>
      </c>
      <c r="F734" s="33">
        <v>181.28</v>
      </c>
      <c r="G734" s="33">
        <v>84245</v>
      </c>
      <c r="H734" s="33">
        <v>1024</v>
      </c>
      <c r="I734" s="33">
        <v>74924</v>
      </c>
      <c r="J734" s="33">
        <v>11</v>
      </c>
      <c r="K734" s="33">
        <v>148.9</v>
      </c>
      <c r="L734" s="33">
        <v>156.25</v>
      </c>
      <c r="M734" s="33">
        <v>95.19</v>
      </c>
      <c r="N734" s="33">
        <v>94.34</v>
      </c>
      <c r="O734" s="33">
        <v>91.2</v>
      </c>
      <c r="P734" s="33">
        <v>18.829999999999998</v>
      </c>
      <c r="Q734" s="33">
        <v>17.07</v>
      </c>
      <c r="R734" s="33">
        <v>3.609</v>
      </c>
      <c r="S734" s="33">
        <v>3.8</v>
      </c>
      <c r="T734" s="33">
        <v>4.0599999999999996</v>
      </c>
      <c r="U734" s="33">
        <v>3.887</v>
      </c>
      <c r="V734" s="33">
        <v>3.9159999999999999</v>
      </c>
      <c r="W734" s="33">
        <v>3.952</v>
      </c>
      <c r="X734" s="33">
        <v>3.976</v>
      </c>
      <c r="Y734" s="33">
        <v>4.641</v>
      </c>
      <c r="Z734" s="33">
        <v>11.067</v>
      </c>
      <c r="AA734" s="33">
        <v>3.82</v>
      </c>
      <c r="AB734" s="33">
        <v>3.77</v>
      </c>
      <c r="AC734" s="33">
        <v>3.74</v>
      </c>
      <c r="AD734" s="33">
        <v>3.18</v>
      </c>
      <c r="AE734" s="33">
        <v>3.21</v>
      </c>
    </row>
    <row r="735" spans="2:31">
      <c r="B735" s="31">
        <v>45190</v>
      </c>
      <c r="C735" s="33">
        <v>1329.3</v>
      </c>
      <c r="D735" s="33">
        <v>896.45</v>
      </c>
      <c r="E735" s="33">
        <v>1415.97</v>
      </c>
      <c r="F735" s="33">
        <v>181.86</v>
      </c>
      <c r="G735" s="33">
        <v>84245</v>
      </c>
      <c r="H735" s="33">
        <v>1024</v>
      </c>
      <c r="I735" s="33">
        <v>74924</v>
      </c>
      <c r="J735" s="33">
        <v>11</v>
      </c>
      <c r="K735" s="33">
        <v>146.80000000000001</v>
      </c>
      <c r="L735" s="33">
        <v>153.27000000000001</v>
      </c>
      <c r="M735" s="33">
        <v>93.85</v>
      </c>
      <c r="N735" s="33">
        <v>93.53</v>
      </c>
      <c r="O735" s="33">
        <v>90.28</v>
      </c>
      <c r="P735" s="33">
        <v>18.829999999999998</v>
      </c>
      <c r="Q735" s="33">
        <v>17.07</v>
      </c>
      <c r="R735" s="33">
        <v>3.6190000000000002</v>
      </c>
      <c r="S735" s="33">
        <v>3.81</v>
      </c>
      <c r="T735" s="33">
        <v>4.0599999999999996</v>
      </c>
      <c r="U735" s="33">
        <v>3.89</v>
      </c>
      <c r="V735" s="33">
        <v>3.9159999999999999</v>
      </c>
      <c r="W735" s="33">
        <v>3.9630000000000001</v>
      </c>
      <c r="X735" s="33">
        <v>3.98</v>
      </c>
      <c r="Y735" s="33">
        <v>4.6449999999999996</v>
      </c>
      <c r="Z735" s="33">
        <v>11.069000000000001</v>
      </c>
      <c r="AA735" s="33">
        <v>3.82</v>
      </c>
      <c r="AB735" s="33">
        <v>3.78</v>
      </c>
      <c r="AC735" s="33">
        <v>3.75</v>
      </c>
      <c r="AD735" s="33">
        <v>3.21</v>
      </c>
      <c r="AE735" s="33">
        <v>3.21</v>
      </c>
    </row>
    <row r="736" spans="2:31">
      <c r="B736" s="31">
        <v>45191</v>
      </c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</row>
    <row r="737" spans="2:31">
      <c r="B737" s="31">
        <v>45192</v>
      </c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</row>
    <row r="738" spans="2:31">
      <c r="B738" s="31">
        <v>45193</v>
      </c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</row>
    <row r="739" spans="2:31">
      <c r="B739" s="31">
        <v>45194</v>
      </c>
      <c r="C739" s="33">
        <v>1337.6</v>
      </c>
      <c r="D739" s="33">
        <v>901.32</v>
      </c>
      <c r="E739" s="33">
        <v>1424.34</v>
      </c>
      <c r="F739" s="33">
        <v>183.16</v>
      </c>
      <c r="G739" s="33">
        <v>81213</v>
      </c>
      <c r="H739" s="33">
        <v>580</v>
      </c>
      <c r="I739" s="33">
        <v>77073</v>
      </c>
      <c r="J739" s="33">
        <v>13</v>
      </c>
      <c r="K739" s="33">
        <v>144.91</v>
      </c>
      <c r="L739" s="33">
        <v>177.03</v>
      </c>
      <c r="M739" s="33">
        <v>94.27</v>
      </c>
      <c r="N739" s="33">
        <v>93.27</v>
      </c>
      <c r="O739" s="33">
        <v>90.03</v>
      </c>
      <c r="P739" s="33">
        <v>18.829999999999998</v>
      </c>
      <c r="Q739" s="33">
        <v>17.07</v>
      </c>
      <c r="R739" s="33">
        <v>3.6179999999999999</v>
      </c>
      <c r="S739" s="33">
        <v>3.83</v>
      </c>
      <c r="T739" s="33">
        <v>4.08</v>
      </c>
      <c r="U739" s="33">
        <v>3.8759999999999999</v>
      </c>
      <c r="V739" s="33">
        <v>3.9209999999999998</v>
      </c>
      <c r="W739" s="33">
        <v>4.0010000000000003</v>
      </c>
      <c r="X739" s="33">
        <v>3.9940000000000002</v>
      </c>
      <c r="Y739" s="33">
        <v>4.6500000000000004</v>
      </c>
      <c r="Z739" s="33">
        <v>11.071999999999999</v>
      </c>
      <c r="AA739" s="33">
        <v>3.82</v>
      </c>
      <c r="AB739" s="33">
        <v>3.8</v>
      </c>
      <c r="AC739" s="33">
        <v>3.78</v>
      </c>
      <c r="AD739" s="33">
        <v>3.21</v>
      </c>
      <c r="AE739" s="33">
        <v>3.17</v>
      </c>
    </row>
    <row r="740" spans="2:31">
      <c r="B740" s="31">
        <v>45195</v>
      </c>
      <c r="C740" s="33">
        <v>1333.7</v>
      </c>
      <c r="D740" s="33">
        <v>896.21</v>
      </c>
      <c r="E740" s="33">
        <v>1412.92</v>
      </c>
      <c r="F740" s="33">
        <v>182.63</v>
      </c>
      <c r="G740" s="33">
        <v>81213</v>
      </c>
      <c r="H740" s="33">
        <v>580</v>
      </c>
      <c r="I740" s="33">
        <v>77073</v>
      </c>
      <c r="J740" s="33">
        <v>13</v>
      </c>
      <c r="K740" s="33">
        <v>145</v>
      </c>
      <c r="L740" s="33">
        <v>151.36000000000001</v>
      </c>
      <c r="M740" s="33">
        <v>94.09</v>
      </c>
      <c r="N740" s="33">
        <v>93.29</v>
      </c>
      <c r="O740" s="33">
        <v>89.68</v>
      </c>
      <c r="P740" s="33">
        <v>18.829999999999998</v>
      </c>
      <c r="Q740" s="33">
        <v>17.07</v>
      </c>
      <c r="R740" s="33">
        <v>3.63</v>
      </c>
      <c r="S740" s="33">
        <v>3.83</v>
      </c>
      <c r="T740" s="33">
        <v>4.08</v>
      </c>
      <c r="U740" s="33">
        <v>3.8759999999999999</v>
      </c>
      <c r="V740" s="33">
        <v>3.927</v>
      </c>
      <c r="W740" s="33">
        <v>4.0119999999999996</v>
      </c>
      <c r="X740" s="33">
        <v>4.0019999999999998</v>
      </c>
      <c r="Y740" s="33">
        <v>4.6399999999999997</v>
      </c>
      <c r="Z740" s="33">
        <v>11.06</v>
      </c>
      <c r="AA740" s="33">
        <v>3.83</v>
      </c>
      <c r="AB740" s="33">
        <v>3.8</v>
      </c>
      <c r="AC740" s="33">
        <v>3.8</v>
      </c>
      <c r="AD740" s="33">
        <v>3.2</v>
      </c>
      <c r="AE740" s="33">
        <v>3.17</v>
      </c>
    </row>
    <row r="741" spans="2:31">
      <c r="B741" s="31">
        <v>45196</v>
      </c>
      <c r="C741" s="33">
        <v>1344.8</v>
      </c>
      <c r="D741" s="33">
        <v>902.22</v>
      </c>
      <c r="E741" s="33">
        <v>1421.72</v>
      </c>
      <c r="F741" s="33">
        <v>184.27</v>
      </c>
      <c r="G741" s="33">
        <v>79867</v>
      </c>
      <c r="H741" s="33">
        <v>1689</v>
      </c>
      <c r="I741" s="33">
        <v>56734</v>
      </c>
      <c r="J741" s="33">
        <v>10</v>
      </c>
      <c r="K741" s="33">
        <v>139.91</v>
      </c>
      <c r="L741" s="33">
        <v>153.83000000000001</v>
      </c>
      <c r="M741" s="33">
        <v>92.83</v>
      </c>
      <c r="N741" s="33">
        <v>93.96</v>
      </c>
      <c r="O741" s="33">
        <v>90.39</v>
      </c>
      <c r="P741" s="33">
        <v>18.829999999999998</v>
      </c>
      <c r="Q741" s="33">
        <v>17.07</v>
      </c>
      <c r="R741" s="33">
        <v>3.62</v>
      </c>
      <c r="S741" s="33">
        <v>3.83</v>
      </c>
      <c r="T741" s="33">
        <v>4.08</v>
      </c>
      <c r="U741" s="33">
        <v>3.891</v>
      </c>
      <c r="V741" s="33">
        <v>3.9540000000000002</v>
      </c>
      <c r="W741" s="33">
        <v>4.0540000000000003</v>
      </c>
      <c r="X741" s="33">
        <v>4.01</v>
      </c>
      <c r="Y741" s="33">
        <v>4.6539999999999999</v>
      </c>
      <c r="Z741" s="33">
        <v>11.073</v>
      </c>
      <c r="AA741" s="33">
        <v>3.84</v>
      </c>
      <c r="AB741" s="33">
        <v>3.82</v>
      </c>
      <c r="AC741" s="33">
        <v>3.85</v>
      </c>
      <c r="AD741" s="33">
        <v>3.2</v>
      </c>
      <c r="AE741" s="33">
        <v>3.17</v>
      </c>
    </row>
    <row r="742" spans="2:31">
      <c r="B742" s="31">
        <v>45197</v>
      </c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</row>
    <row r="743" spans="2:31">
      <c r="B743" s="31">
        <v>45198</v>
      </c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</row>
    <row r="744" spans="2:31">
      <c r="B744" s="31">
        <v>45199</v>
      </c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</row>
    <row r="745" spans="2:31">
      <c r="B745" s="31">
        <v>45200</v>
      </c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</row>
    <row r="746" spans="2:31">
      <c r="B746" s="31">
        <v>45201</v>
      </c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</row>
    <row r="747" spans="2:31">
      <c r="B747" s="31">
        <v>45202</v>
      </c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</row>
    <row r="748" spans="2:31">
      <c r="B748" s="31">
        <v>45203</v>
      </c>
      <c r="C748" s="33">
        <v>1351.3</v>
      </c>
      <c r="D748" s="33">
        <v>906.27</v>
      </c>
      <c r="E748" s="33">
        <v>1414.2</v>
      </c>
      <c r="F748" s="33">
        <v>184.68</v>
      </c>
      <c r="G748" s="33">
        <v>79867</v>
      </c>
      <c r="H748" s="33">
        <v>1689</v>
      </c>
      <c r="I748" s="33">
        <v>56734</v>
      </c>
      <c r="J748" s="33">
        <v>10</v>
      </c>
      <c r="K748" s="33">
        <v>144.99</v>
      </c>
      <c r="L748" s="33">
        <v>172.52</v>
      </c>
      <c r="M748" s="33">
        <v>91.09</v>
      </c>
      <c r="N748" s="33">
        <v>90.92</v>
      </c>
      <c r="O748" s="33">
        <v>89.23</v>
      </c>
      <c r="P748" s="33">
        <v>19.55</v>
      </c>
      <c r="Q748" s="33">
        <v>17.78</v>
      </c>
      <c r="R748" s="33">
        <v>3.8290000000000002</v>
      </c>
      <c r="S748" s="33">
        <v>3.83</v>
      </c>
      <c r="T748" s="33">
        <v>4.08</v>
      </c>
      <c r="U748" s="33">
        <v>3.8839999999999999</v>
      </c>
      <c r="V748" s="33">
        <v>3.9420000000000002</v>
      </c>
      <c r="W748" s="33">
        <v>4.03</v>
      </c>
      <c r="X748" s="33">
        <v>4.0119999999999996</v>
      </c>
      <c r="Y748" s="33">
        <v>4.6580000000000004</v>
      </c>
      <c r="Z748" s="33">
        <v>11.073</v>
      </c>
      <c r="AA748" s="33">
        <v>3.83</v>
      </c>
      <c r="AB748" s="33">
        <v>3.8</v>
      </c>
      <c r="AC748" s="33">
        <v>3.82</v>
      </c>
      <c r="AD748" s="33">
        <v>3.16</v>
      </c>
      <c r="AE748" s="33">
        <v>3.14</v>
      </c>
    </row>
    <row r="749" spans="2:31">
      <c r="B749" s="31">
        <v>45204</v>
      </c>
      <c r="C749" s="33">
        <v>1360.6</v>
      </c>
      <c r="D749" s="33">
        <v>913.37</v>
      </c>
      <c r="E749" s="33">
        <v>1429.45</v>
      </c>
      <c r="F749" s="33">
        <v>185.76</v>
      </c>
      <c r="G749" s="33">
        <v>79867</v>
      </c>
      <c r="H749" s="33">
        <v>1689</v>
      </c>
      <c r="I749" s="33">
        <v>56734</v>
      </c>
      <c r="J749" s="33">
        <v>10</v>
      </c>
      <c r="K749" s="33">
        <v>146.62</v>
      </c>
      <c r="L749" s="33">
        <v>180.22</v>
      </c>
      <c r="M749" s="33">
        <v>90.66</v>
      </c>
      <c r="N749" s="33">
        <v>85.81</v>
      </c>
      <c r="O749" s="33">
        <v>84.22</v>
      </c>
      <c r="P749" s="33">
        <v>19.55</v>
      </c>
      <c r="Q749" s="33">
        <v>17.78</v>
      </c>
      <c r="R749" s="33">
        <v>3.5550000000000002</v>
      </c>
      <c r="S749" s="33">
        <v>3.84</v>
      </c>
      <c r="T749" s="33">
        <v>4.09</v>
      </c>
      <c r="U749" s="33">
        <v>4.1079999999999997</v>
      </c>
      <c r="V749" s="33">
        <v>4.2030000000000003</v>
      </c>
      <c r="W749" s="33">
        <v>4.351</v>
      </c>
      <c r="X749" s="33">
        <v>4.1040000000000001</v>
      </c>
      <c r="Y749" s="33">
        <v>4.8710000000000004</v>
      </c>
      <c r="Z749" s="33">
        <v>11.281000000000001</v>
      </c>
      <c r="AA749" s="33">
        <v>3.91</v>
      </c>
      <c r="AB749" s="33">
        <v>3.88</v>
      </c>
      <c r="AC749" s="33">
        <v>3.9</v>
      </c>
      <c r="AD749" s="33">
        <v>3.16</v>
      </c>
      <c r="AE749" s="33">
        <v>3.14</v>
      </c>
    </row>
    <row r="750" spans="2:31">
      <c r="B750" s="31">
        <v>45205</v>
      </c>
      <c r="C750" s="33">
        <v>1349.4</v>
      </c>
      <c r="D750" s="33">
        <v>909.08</v>
      </c>
      <c r="E750" s="33">
        <v>1423.21</v>
      </c>
      <c r="F750" s="33">
        <v>184.31</v>
      </c>
      <c r="G750" s="33">
        <v>78861</v>
      </c>
      <c r="H750" s="33">
        <v>2506</v>
      </c>
      <c r="I750" s="33">
        <v>57548</v>
      </c>
      <c r="J750" s="33">
        <v>20</v>
      </c>
      <c r="K750" s="33">
        <v>146.74</v>
      </c>
      <c r="L750" s="33">
        <v>180.22</v>
      </c>
      <c r="M750" s="33">
        <v>86.29</v>
      </c>
      <c r="N750" s="33">
        <v>84.07</v>
      </c>
      <c r="O750" s="33">
        <v>82.31</v>
      </c>
      <c r="P750" s="33">
        <v>19.55</v>
      </c>
      <c r="Q750" s="33">
        <v>17.78</v>
      </c>
      <c r="R750" s="33">
        <v>3.5270000000000001</v>
      </c>
      <c r="S750" s="33">
        <v>3.83</v>
      </c>
      <c r="T750" s="33">
        <v>4.09</v>
      </c>
      <c r="U750" s="33">
        <v>4.0810000000000004</v>
      </c>
      <c r="V750" s="33">
        <v>4.18</v>
      </c>
      <c r="W750" s="33">
        <v>4.3220000000000001</v>
      </c>
      <c r="X750" s="33">
        <v>4.0789999999999997</v>
      </c>
      <c r="Y750" s="33">
        <v>4.8550000000000004</v>
      </c>
      <c r="Z750" s="33">
        <v>11.26</v>
      </c>
      <c r="AA750" s="33">
        <v>4.0599999999999996</v>
      </c>
      <c r="AB750" s="33">
        <v>4.08</v>
      </c>
      <c r="AC750" s="33">
        <v>4.13</v>
      </c>
      <c r="AD750" s="33">
        <v>3.16</v>
      </c>
      <c r="AE750" s="33">
        <v>3.23</v>
      </c>
    </row>
    <row r="751" spans="2:31">
      <c r="B751" s="31">
        <v>45206</v>
      </c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</row>
    <row r="752" spans="2:31">
      <c r="B752" s="31">
        <v>45207</v>
      </c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</row>
    <row r="753" spans="2:31">
      <c r="B753" s="31">
        <v>45208</v>
      </c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</row>
    <row r="754" spans="2:31">
      <c r="B754" s="31">
        <v>45209</v>
      </c>
      <c r="C754" s="33">
        <v>1348.3</v>
      </c>
      <c r="D754" s="33">
        <v>908.25</v>
      </c>
      <c r="E754" s="33">
        <v>1425.09</v>
      </c>
      <c r="F754" s="33">
        <v>184.44</v>
      </c>
      <c r="G754" s="33">
        <v>78861</v>
      </c>
      <c r="H754" s="33">
        <v>2506</v>
      </c>
      <c r="I754" s="33">
        <v>57548</v>
      </c>
      <c r="J754" s="33">
        <v>20</v>
      </c>
      <c r="K754" s="33">
        <v>141.01</v>
      </c>
      <c r="L754" s="33">
        <v>187.39</v>
      </c>
      <c r="M754" s="33">
        <v>87.05</v>
      </c>
      <c r="N754" s="33">
        <v>88.15</v>
      </c>
      <c r="O754" s="33">
        <v>86.38</v>
      </c>
      <c r="P754" s="33">
        <v>19.55</v>
      </c>
      <c r="Q754" s="33">
        <v>17.78</v>
      </c>
      <c r="R754" s="33">
        <v>3.52</v>
      </c>
      <c r="S754" s="33">
        <v>3.82</v>
      </c>
      <c r="T754" s="33">
        <v>4.0999999999999996</v>
      </c>
      <c r="U754" s="33">
        <v>4.0149999999999997</v>
      </c>
      <c r="V754" s="33">
        <v>4.1050000000000004</v>
      </c>
      <c r="W754" s="33">
        <v>4.24</v>
      </c>
      <c r="X754" s="33">
        <v>4.0510000000000002</v>
      </c>
      <c r="Y754" s="33">
        <v>4.7960000000000003</v>
      </c>
      <c r="Z754" s="33">
        <v>11.199</v>
      </c>
      <c r="AA754" s="33">
        <v>3.98</v>
      </c>
      <c r="AB754" s="33">
        <v>3.99</v>
      </c>
      <c r="AC754" s="33">
        <v>4.03</v>
      </c>
      <c r="AD754" s="33">
        <v>3.17</v>
      </c>
      <c r="AE754" s="33">
        <v>3.2</v>
      </c>
    </row>
    <row r="755" spans="2:31">
      <c r="B755" s="31">
        <v>45210</v>
      </c>
      <c r="C755" s="33">
        <v>1348.3</v>
      </c>
      <c r="D755" s="33">
        <v>907.55</v>
      </c>
      <c r="E755" s="33">
        <v>1430.28</v>
      </c>
      <c r="F755" s="33">
        <v>185</v>
      </c>
      <c r="G755" s="33">
        <v>80947</v>
      </c>
      <c r="H755" s="33">
        <v>2204</v>
      </c>
      <c r="I755" s="33">
        <v>56665</v>
      </c>
      <c r="J755" s="33">
        <v>9</v>
      </c>
      <c r="K755" s="33">
        <v>149.05000000000001</v>
      </c>
      <c r="L755" s="33">
        <v>196.51</v>
      </c>
      <c r="M755" s="33">
        <v>88.49</v>
      </c>
      <c r="N755" s="33">
        <v>87.65</v>
      </c>
      <c r="O755" s="33">
        <v>85.97</v>
      </c>
      <c r="P755" s="33">
        <v>19.55</v>
      </c>
      <c r="Q755" s="33">
        <v>17.78</v>
      </c>
      <c r="R755" s="33">
        <v>3.4710000000000001</v>
      </c>
      <c r="S755" s="33">
        <v>3.82</v>
      </c>
      <c r="T755" s="33">
        <v>4.1100000000000003</v>
      </c>
      <c r="U755" s="33">
        <v>3.9969999999999999</v>
      </c>
      <c r="V755" s="33">
        <v>4.0869999999999997</v>
      </c>
      <c r="W755" s="33">
        <v>4.2190000000000003</v>
      </c>
      <c r="X755" s="33">
        <v>4.0460000000000003</v>
      </c>
      <c r="Y755" s="33">
        <v>4.7770000000000001</v>
      </c>
      <c r="Z755" s="33">
        <v>11.178000000000001</v>
      </c>
      <c r="AA755" s="33">
        <v>3.96</v>
      </c>
      <c r="AB755" s="33">
        <v>3.97</v>
      </c>
      <c r="AC755" s="33">
        <v>4.01</v>
      </c>
      <c r="AD755" s="33">
        <v>3.12</v>
      </c>
      <c r="AE755" s="33">
        <v>3.15</v>
      </c>
    </row>
    <row r="756" spans="2:31">
      <c r="B756" s="31">
        <v>45211</v>
      </c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>
        <v>19.55</v>
      </c>
      <c r="Q756" s="33">
        <v>17.78</v>
      </c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</row>
    <row r="757" spans="2:31">
      <c r="B757" s="31">
        <v>45212</v>
      </c>
      <c r="C757" s="33">
        <v>1339.9</v>
      </c>
      <c r="D757" s="33">
        <v>894.73</v>
      </c>
      <c r="E757" s="33">
        <v>1411.32</v>
      </c>
      <c r="F757" s="33">
        <v>183.63</v>
      </c>
      <c r="G757" s="33">
        <v>81625</v>
      </c>
      <c r="H757" s="33">
        <v>1544</v>
      </c>
      <c r="I757" s="33">
        <v>53529</v>
      </c>
      <c r="J757" s="33">
        <v>5</v>
      </c>
      <c r="K757" s="33">
        <v>149.44999999999999</v>
      </c>
      <c r="L757" s="33">
        <v>183.06</v>
      </c>
      <c r="M757" s="33">
        <v>87.27</v>
      </c>
      <c r="N757" s="33">
        <v>86</v>
      </c>
      <c r="O757" s="33">
        <v>82.91</v>
      </c>
      <c r="P757" s="33">
        <v>19.55</v>
      </c>
      <c r="Q757" s="33">
        <v>17.78</v>
      </c>
      <c r="R757" s="33">
        <v>3.512</v>
      </c>
      <c r="S757" s="33">
        <v>3.82</v>
      </c>
      <c r="T757" s="33">
        <v>4.13</v>
      </c>
      <c r="U757" s="33">
        <v>3.9319999999999999</v>
      </c>
      <c r="V757" s="33">
        <v>4.0039999999999996</v>
      </c>
      <c r="W757" s="33">
        <v>4.101</v>
      </c>
      <c r="X757" s="33">
        <v>4.0220000000000002</v>
      </c>
      <c r="Y757" s="33">
        <v>4.7190000000000003</v>
      </c>
      <c r="Z757" s="33">
        <v>11.118</v>
      </c>
      <c r="AA757" s="33">
        <v>3.88</v>
      </c>
      <c r="AB757" s="33">
        <v>3.87</v>
      </c>
      <c r="AC757" s="33">
        <v>3.89</v>
      </c>
      <c r="AD757" s="33">
        <v>3.17</v>
      </c>
      <c r="AE757" s="33">
        <v>3.15</v>
      </c>
    </row>
    <row r="758" spans="2:31">
      <c r="B758" s="31">
        <v>45213</v>
      </c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</row>
    <row r="759" spans="2:31">
      <c r="B759" s="31">
        <v>45214</v>
      </c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</row>
    <row r="760" spans="2:31">
      <c r="B760" s="31">
        <v>45215</v>
      </c>
      <c r="C760" s="33">
        <v>1349.4</v>
      </c>
      <c r="D760" s="33">
        <v>901.98</v>
      </c>
      <c r="E760" s="33">
        <v>1419.43</v>
      </c>
      <c r="F760" s="33">
        <v>184.7</v>
      </c>
      <c r="G760" s="33">
        <v>81625</v>
      </c>
      <c r="H760" s="33">
        <v>1544</v>
      </c>
      <c r="I760" s="33">
        <v>53529</v>
      </c>
      <c r="J760" s="33">
        <v>5</v>
      </c>
      <c r="K760" s="33">
        <v>142.84</v>
      </c>
      <c r="L760" s="33">
        <v>200.03</v>
      </c>
      <c r="M760" s="33">
        <v>88.88</v>
      </c>
      <c r="N760" s="33">
        <v>90.89</v>
      </c>
      <c r="O760" s="33">
        <v>87.69</v>
      </c>
      <c r="P760" s="33">
        <v>19.55</v>
      </c>
      <c r="Q760" s="33">
        <v>17.78</v>
      </c>
      <c r="R760" s="33">
        <v>3.5419999999999998</v>
      </c>
      <c r="S760" s="33">
        <v>3.82</v>
      </c>
      <c r="T760" s="33">
        <v>4.1399999999999997</v>
      </c>
      <c r="U760" s="33">
        <v>3.9569999999999999</v>
      </c>
      <c r="V760" s="33">
        <v>4.0359999999999996</v>
      </c>
      <c r="W760" s="33">
        <v>4.1689999999999996</v>
      </c>
      <c r="X760" s="33">
        <v>4.0359999999999996</v>
      </c>
      <c r="Y760" s="33">
        <v>4.7480000000000002</v>
      </c>
      <c r="Z760" s="33">
        <v>11.144</v>
      </c>
      <c r="AA760" s="33">
        <v>3.92</v>
      </c>
      <c r="AB760" s="33">
        <v>3.92</v>
      </c>
      <c r="AC760" s="33">
        <v>3.96</v>
      </c>
      <c r="AD760" s="33">
        <v>3.2</v>
      </c>
      <c r="AE760" s="33">
        <v>3.18</v>
      </c>
    </row>
    <row r="761" spans="2:31">
      <c r="B761" s="31">
        <v>45216</v>
      </c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</row>
    <row r="762" spans="2:31">
      <c r="B762" s="31">
        <v>45217</v>
      </c>
      <c r="C762" s="33">
        <v>1351.9</v>
      </c>
      <c r="D762" s="33">
        <v>902.56</v>
      </c>
      <c r="E762" s="33">
        <v>1429.57</v>
      </c>
      <c r="F762" s="33">
        <v>184.75</v>
      </c>
      <c r="G762" s="33">
        <v>82177</v>
      </c>
      <c r="H762" s="33">
        <v>1620</v>
      </c>
      <c r="I762" s="33">
        <v>76363</v>
      </c>
      <c r="J762" s="33">
        <v>35</v>
      </c>
      <c r="K762" s="33">
        <v>140.16999999999999</v>
      </c>
      <c r="L762" s="33">
        <v>149.41999999999999</v>
      </c>
      <c r="M762" s="33">
        <v>90.78</v>
      </c>
      <c r="N762" s="33">
        <v>89.9</v>
      </c>
      <c r="O762" s="33">
        <v>86.66</v>
      </c>
      <c r="P762" s="33">
        <v>19.55</v>
      </c>
      <c r="Q762" s="33">
        <v>17.78</v>
      </c>
      <c r="R762" s="33">
        <v>3.4929999999999999</v>
      </c>
      <c r="S762" s="33">
        <v>3.82</v>
      </c>
      <c r="T762" s="33">
        <v>4.18</v>
      </c>
      <c r="U762" s="33">
        <v>3.9910000000000001</v>
      </c>
      <c r="V762" s="33">
        <v>4.0919999999999996</v>
      </c>
      <c r="W762" s="33">
        <v>4.2240000000000002</v>
      </c>
      <c r="X762" s="33">
        <v>4.0419999999999998</v>
      </c>
      <c r="Y762" s="33">
        <v>4.7869999999999999</v>
      </c>
      <c r="Z762" s="33">
        <v>11.180999999999999</v>
      </c>
      <c r="AA762" s="33">
        <v>3.98</v>
      </c>
      <c r="AB762" s="33">
        <v>3.98</v>
      </c>
      <c r="AC762" s="33">
        <v>4.01</v>
      </c>
      <c r="AD762" s="33">
        <v>3.28</v>
      </c>
      <c r="AE762" s="33">
        <v>3.23</v>
      </c>
    </row>
    <row r="763" spans="2:31">
      <c r="B763" s="31">
        <v>45218</v>
      </c>
      <c r="C763" s="33">
        <v>1351.7</v>
      </c>
      <c r="D763" s="33">
        <v>901.95</v>
      </c>
      <c r="E763" s="33">
        <v>1424.49</v>
      </c>
      <c r="F763" s="33">
        <v>184.76</v>
      </c>
      <c r="G763" s="33">
        <v>82177</v>
      </c>
      <c r="H763" s="33">
        <v>1620</v>
      </c>
      <c r="I763" s="33">
        <v>76363</v>
      </c>
      <c r="J763" s="33">
        <v>35</v>
      </c>
      <c r="K763" s="33">
        <v>145.07</v>
      </c>
      <c r="L763" s="33">
        <v>175.74</v>
      </c>
      <c r="M763" s="33">
        <v>92.48</v>
      </c>
      <c r="N763" s="33">
        <v>91.5</v>
      </c>
      <c r="O763" s="33">
        <v>88.32</v>
      </c>
      <c r="P763" s="33">
        <v>19.55</v>
      </c>
      <c r="Q763" s="33">
        <v>17.78</v>
      </c>
      <c r="R763" s="33">
        <v>3.492</v>
      </c>
      <c r="S763" s="33">
        <v>3.82</v>
      </c>
      <c r="T763" s="33">
        <v>4.2</v>
      </c>
      <c r="U763" s="33">
        <v>4.0309999999999997</v>
      </c>
      <c r="V763" s="33">
        <v>4.1509999999999998</v>
      </c>
      <c r="W763" s="33">
        <v>4.2869999999999999</v>
      </c>
      <c r="X763" s="33">
        <v>4.0540000000000003</v>
      </c>
      <c r="Y763" s="33">
        <v>4.83</v>
      </c>
      <c r="Z763" s="33">
        <v>11.225</v>
      </c>
      <c r="AA763" s="33">
        <v>4.0199999999999996</v>
      </c>
      <c r="AB763" s="33">
        <v>4.03</v>
      </c>
      <c r="AC763" s="33">
        <v>4.07</v>
      </c>
      <c r="AD763" s="33">
        <v>3.27</v>
      </c>
      <c r="AE763" s="33">
        <v>3.28</v>
      </c>
    </row>
    <row r="764" spans="2:31">
      <c r="B764" s="31">
        <v>45219</v>
      </c>
      <c r="C764" s="33">
        <v>1357.6</v>
      </c>
      <c r="D764" s="33">
        <v>906.18</v>
      </c>
      <c r="E764" s="33">
        <v>1436.34</v>
      </c>
      <c r="F764" s="33">
        <v>185.41</v>
      </c>
      <c r="G764" s="33">
        <v>82571</v>
      </c>
      <c r="H764" s="33">
        <v>1205</v>
      </c>
      <c r="I764" s="33">
        <v>58222</v>
      </c>
      <c r="J764" s="33">
        <v>14</v>
      </c>
      <c r="K764" s="33">
        <v>146.81</v>
      </c>
      <c r="L764" s="33">
        <v>147.80000000000001</v>
      </c>
      <c r="M764" s="33">
        <v>91.19</v>
      </c>
      <c r="N764" s="33">
        <v>92.38</v>
      </c>
      <c r="O764" s="33">
        <v>89.37</v>
      </c>
      <c r="P764" s="33">
        <v>19.55</v>
      </c>
      <c r="Q764" s="33">
        <v>17.78</v>
      </c>
      <c r="R764" s="33">
        <v>3.5049999999999999</v>
      </c>
      <c r="S764" s="33">
        <v>3.82</v>
      </c>
      <c r="T764" s="33">
        <v>4.22</v>
      </c>
      <c r="U764" s="33">
        <v>4.07</v>
      </c>
      <c r="V764" s="33">
        <v>4.2140000000000004</v>
      </c>
      <c r="W764" s="33">
        <v>4.3620000000000001</v>
      </c>
      <c r="X764" s="33">
        <v>4.0730000000000004</v>
      </c>
      <c r="Y764" s="33">
        <v>4.8719999999999999</v>
      </c>
      <c r="Z764" s="33">
        <v>11.266</v>
      </c>
      <c r="AA764" s="33">
        <v>4.05</v>
      </c>
      <c r="AB764" s="33">
        <v>4.08</v>
      </c>
      <c r="AC764" s="33">
        <v>4.13</v>
      </c>
      <c r="AD764" s="33">
        <v>3.27</v>
      </c>
      <c r="AE764" s="33">
        <v>3.27</v>
      </c>
    </row>
    <row r="765" spans="2:31">
      <c r="B765" s="31">
        <v>45220</v>
      </c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</row>
    <row r="766" spans="2:31">
      <c r="B766" s="31">
        <v>45221</v>
      </c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</row>
    <row r="767" spans="2:31">
      <c r="B767" s="31">
        <v>45222</v>
      </c>
      <c r="C767" s="33">
        <v>1355.1</v>
      </c>
      <c r="D767" s="33">
        <v>904.15</v>
      </c>
      <c r="E767" s="33">
        <v>1435.32</v>
      </c>
      <c r="F767" s="33">
        <v>184.76</v>
      </c>
      <c r="G767" s="33">
        <v>82571</v>
      </c>
      <c r="H767" s="33">
        <v>1205</v>
      </c>
      <c r="I767" s="33">
        <v>58222</v>
      </c>
      <c r="J767" s="33">
        <v>14</v>
      </c>
      <c r="K767" s="33">
        <v>143.58000000000001</v>
      </c>
      <c r="L767" s="33">
        <v>144.24</v>
      </c>
      <c r="M767" s="33">
        <v>93.44</v>
      </c>
      <c r="N767" s="33">
        <v>92.16</v>
      </c>
      <c r="O767" s="33">
        <v>88.75</v>
      </c>
      <c r="P767" s="33">
        <v>19.55</v>
      </c>
      <c r="Q767" s="33">
        <v>17.78</v>
      </c>
      <c r="R767" s="33">
        <v>3.5230000000000001</v>
      </c>
      <c r="S767" s="33">
        <v>3.82</v>
      </c>
      <c r="T767" s="33">
        <v>4.24</v>
      </c>
      <c r="U767" s="33">
        <v>4.0330000000000004</v>
      </c>
      <c r="V767" s="33">
        <v>4.1829999999999998</v>
      </c>
      <c r="W767" s="33">
        <v>4.327</v>
      </c>
      <c r="X767" s="33">
        <v>4.056</v>
      </c>
      <c r="Y767" s="33">
        <v>4.8380000000000001</v>
      </c>
      <c r="Z767" s="33">
        <v>11.231</v>
      </c>
      <c r="AA767" s="33">
        <v>4.01</v>
      </c>
      <c r="AB767" s="33">
        <v>4.03</v>
      </c>
      <c r="AC767" s="33">
        <v>4.08</v>
      </c>
      <c r="AD767" s="33">
        <v>3.22</v>
      </c>
      <c r="AE767" s="33">
        <v>3.36</v>
      </c>
    </row>
    <row r="768" spans="2:31">
      <c r="B768" s="31">
        <v>45223</v>
      </c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</row>
    <row r="769" spans="2:31">
      <c r="B769" s="31">
        <v>45224</v>
      </c>
      <c r="C769" s="33">
        <v>1343.9</v>
      </c>
      <c r="D769" s="33">
        <v>896.74</v>
      </c>
      <c r="E769" s="33">
        <v>1423.66</v>
      </c>
      <c r="F769" s="33">
        <v>183.94</v>
      </c>
      <c r="G769" s="33">
        <v>80025</v>
      </c>
      <c r="H769" s="33">
        <v>854</v>
      </c>
      <c r="I769" s="33">
        <v>55760</v>
      </c>
      <c r="J769" s="33">
        <v>5</v>
      </c>
      <c r="K769" s="33">
        <v>144.24</v>
      </c>
      <c r="L769" s="33">
        <v>148.66</v>
      </c>
      <c r="M769" s="33">
        <v>90.49</v>
      </c>
      <c r="N769" s="33">
        <v>88.07</v>
      </c>
      <c r="O769" s="33">
        <v>83.74</v>
      </c>
      <c r="P769" s="33">
        <v>19.55</v>
      </c>
      <c r="Q769" s="33">
        <v>17.78</v>
      </c>
      <c r="R769" s="33">
        <v>3.5310000000000001</v>
      </c>
      <c r="S769" s="33">
        <v>3.82</v>
      </c>
      <c r="T769" s="33">
        <v>4.29</v>
      </c>
      <c r="U769" s="33">
        <v>4.0039999999999996</v>
      </c>
      <c r="V769" s="33">
        <v>4.1399999999999997</v>
      </c>
      <c r="W769" s="33">
        <v>4.2690000000000001</v>
      </c>
      <c r="X769" s="33">
        <v>4.0590000000000002</v>
      </c>
      <c r="Y769" s="33">
        <v>4.8099999999999996</v>
      </c>
      <c r="Z769" s="33">
        <v>11.202</v>
      </c>
      <c r="AA769" s="33">
        <v>3.98</v>
      </c>
      <c r="AB769" s="33">
        <v>3.99</v>
      </c>
      <c r="AC769" s="33">
        <v>4.0199999999999996</v>
      </c>
      <c r="AD769" s="33">
        <v>3.23</v>
      </c>
      <c r="AE769" s="33">
        <v>3.41</v>
      </c>
    </row>
    <row r="770" spans="2:31">
      <c r="B770" s="31">
        <v>45225</v>
      </c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</row>
    <row r="771" spans="2:31">
      <c r="B771" s="31">
        <v>45226</v>
      </c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</row>
    <row r="772" spans="2:31">
      <c r="B772" s="31">
        <v>45227</v>
      </c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</row>
    <row r="773" spans="2:31">
      <c r="B773" s="31">
        <v>45228</v>
      </c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</row>
    <row r="774" spans="2:31">
      <c r="B774" s="31">
        <v>45229</v>
      </c>
      <c r="C774" s="33">
        <v>1352.3</v>
      </c>
      <c r="D774" s="33">
        <v>903.43</v>
      </c>
      <c r="E774" s="33">
        <v>1428.16</v>
      </c>
      <c r="F774" s="33">
        <v>184.42</v>
      </c>
      <c r="G774" s="33">
        <v>79168</v>
      </c>
      <c r="H774" s="33">
        <v>1840</v>
      </c>
      <c r="I774" s="33">
        <v>65016</v>
      </c>
      <c r="J774" s="33">
        <v>7</v>
      </c>
      <c r="K774" s="33">
        <v>142.78</v>
      </c>
      <c r="L774" s="33">
        <v>143.71</v>
      </c>
      <c r="M774" s="33">
        <v>89.72</v>
      </c>
      <c r="N774" s="33">
        <v>90.48</v>
      </c>
      <c r="O774" s="33">
        <v>85.54</v>
      </c>
      <c r="P774" s="33">
        <v>19.55</v>
      </c>
      <c r="Q774" s="33">
        <v>17.78</v>
      </c>
      <c r="R774" s="33">
        <v>3.4940000000000002</v>
      </c>
      <c r="S774" s="33">
        <v>3.82</v>
      </c>
      <c r="T774" s="33">
        <v>4.34</v>
      </c>
      <c r="U774" s="33">
        <v>4.0730000000000004</v>
      </c>
      <c r="V774" s="33">
        <v>4.17</v>
      </c>
      <c r="W774" s="33">
        <v>4.28</v>
      </c>
      <c r="X774" s="33">
        <v>4.093</v>
      </c>
      <c r="Y774" s="33">
        <v>4.8840000000000003</v>
      </c>
      <c r="Z774" s="33">
        <v>11.269</v>
      </c>
      <c r="AA774" s="33">
        <v>4.03</v>
      </c>
      <c r="AB774" s="33">
        <v>4.03</v>
      </c>
      <c r="AC774" s="33">
        <v>4.05</v>
      </c>
      <c r="AD774" s="33">
        <v>3.27</v>
      </c>
      <c r="AE774" s="33">
        <v>3.39</v>
      </c>
    </row>
    <row r="775" spans="2:31">
      <c r="B775" s="31">
        <v>45230</v>
      </c>
      <c r="C775" s="33">
        <v>1352.8</v>
      </c>
      <c r="D775" s="33">
        <v>907.04</v>
      </c>
      <c r="E775" s="33">
        <v>1435.86</v>
      </c>
      <c r="F775" s="33">
        <v>184.51</v>
      </c>
      <c r="G775" s="33">
        <v>79168</v>
      </c>
      <c r="H775" s="33">
        <v>1840</v>
      </c>
      <c r="I775" s="33">
        <v>65016</v>
      </c>
      <c r="J775" s="33">
        <v>7</v>
      </c>
      <c r="K775" s="33">
        <v>139.35</v>
      </c>
      <c r="L775" s="33">
        <v>142.85</v>
      </c>
      <c r="M775" s="33">
        <v>89.85</v>
      </c>
      <c r="N775" s="33">
        <v>87.45</v>
      </c>
      <c r="O775" s="33">
        <v>82.31</v>
      </c>
      <c r="P775" s="33">
        <v>19.55</v>
      </c>
      <c r="Q775" s="33">
        <v>17.78</v>
      </c>
      <c r="R775" s="33">
        <v>3.5150000000000001</v>
      </c>
      <c r="S775" s="33">
        <v>3.82</v>
      </c>
      <c r="T775" s="33">
        <v>4.3499999999999996</v>
      </c>
      <c r="U775" s="33">
        <v>4.0890000000000004</v>
      </c>
      <c r="V775" s="33">
        <v>4.2009999999999996</v>
      </c>
      <c r="W775" s="33">
        <v>4.3120000000000003</v>
      </c>
      <c r="X775" s="33">
        <v>4.1040000000000001</v>
      </c>
      <c r="Y775" s="33">
        <v>4.9050000000000002</v>
      </c>
      <c r="Z775" s="33">
        <v>11.287000000000001</v>
      </c>
      <c r="AA775" s="33">
        <v>4.0599999999999996</v>
      </c>
      <c r="AB775" s="33">
        <v>4.08</v>
      </c>
      <c r="AC775" s="33">
        <v>4.1100000000000003</v>
      </c>
      <c r="AD775" s="33">
        <v>3.24</v>
      </c>
      <c r="AE775" s="33">
        <v>3.32</v>
      </c>
    </row>
    <row r="776" spans="2:31">
      <c r="B776" s="31">
        <v>45231</v>
      </c>
      <c r="C776" s="33">
        <v>1349.6</v>
      </c>
      <c r="D776" s="33">
        <v>892.39</v>
      </c>
      <c r="E776" s="33">
        <v>1427.88</v>
      </c>
      <c r="F776" s="33">
        <v>184.29</v>
      </c>
      <c r="G776" s="33">
        <v>78641</v>
      </c>
      <c r="H776" s="33">
        <v>2984</v>
      </c>
      <c r="I776" s="33">
        <v>59472</v>
      </c>
      <c r="J776" s="33">
        <v>4</v>
      </c>
      <c r="K776" s="33">
        <v>136.53</v>
      </c>
      <c r="L776" s="33">
        <v>136.56</v>
      </c>
      <c r="M776" s="33">
        <v>88.05</v>
      </c>
      <c r="N776" s="33">
        <v>87.41</v>
      </c>
      <c r="O776" s="33">
        <v>81.02</v>
      </c>
      <c r="P776" s="33">
        <v>17.95</v>
      </c>
      <c r="Q776" s="33">
        <v>16.18</v>
      </c>
      <c r="R776" s="33">
        <v>3.5</v>
      </c>
      <c r="S776" s="33">
        <v>3.82</v>
      </c>
      <c r="T776" s="33">
        <v>4.3600000000000003</v>
      </c>
      <c r="U776" s="33">
        <v>4.085</v>
      </c>
      <c r="V776" s="33">
        <v>4.2030000000000003</v>
      </c>
      <c r="W776" s="33">
        <v>4.3250000000000002</v>
      </c>
      <c r="X776" s="33">
        <v>4.1100000000000003</v>
      </c>
      <c r="Y776" s="33">
        <v>4.9080000000000004</v>
      </c>
      <c r="Z776" s="33">
        <v>11.288</v>
      </c>
      <c r="AA776" s="33">
        <v>4.0599999999999996</v>
      </c>
      <c r="AB776" s="33">
        <v>4.09</v>
      </c>
      <c r="AC776" s="33">
        <v>4.13</v>
      </c>
      <c r="AD776" s="33">
        <v>3.26</v>
      </c>
      <c r="AE776" s="33">
        <v>3.34</v>
      </c>
    </row>
    <row r="777" spans="2:31">
      <c r="B777" s="31">
        <v>45232</v>
      </c>
      <c r="C777" s="33">
        <v>1356.9</v>
      </c>
      <c r="D777" s="33">
        <v>900.64</v>
      </c>
      <c r="E777" s="33">
        <v>1435.46</v>
      </c>
      <c r="F777" s="33">
        <v>185.02</v>
      </c>
      <c r="G777" s="33">
        <v>78641</v>
      </c>
      <c r="H777" s="33">
        <v>2984</v>
      </c>
      <c r="I777" s="33">
        <v>59472</v>
      </c>
      <c r="J777" s="33">
        <v>4</v>
      </c>
      <c r="K777" s="33">
        <v>135.24</v>
      </c>
      <c r="L777" s="33">
        <v>135.4</v>
      </c>
      <c r="M777" s="33">
        <v>86.25</v>
      </c>
      <c r="N777" s="33">
        <v>84.63</v>
      </c>
      <c r="O777" s="33">
        <v>80.44</v>
      </c>
      <c r="P777" s="33">
        <v>17.95</v>
      </c>
      <c r="Q777" s="33">
        <v>16.18</v>
      </c>
      <c r="R777" s="33">
        <v>3.516</v>
      </c>
      <c r="S777" s="33">
        <v>3.83</v>
      </c>
      <c r="T777" s="33">
        <v>4.3600000000000003</v>
      </c>
      <c r="U777" s="33">
        <v>4.0709999999999997</v>
      </c>
      <c r="V777" s="33">
        <v>4.173</v>
      </c>
      <c r="W777" s="33">
        <v>4.2880000000000003</v>
      </c>
      <c r="X777" s="33">
        <v>4.1100000000000003</v>
      </c>
      <c r="Y777" s="33">
        <v>4.9000000000000004</v>
      </c>
      <c r="Z777" s="33">
        <v>11.276999999999999</v>
      </c>
      <c r="AA777" s="33">
        <v>4.05</v>
      </c>
      <c r="AB777" s="33">
        <v>4.07</v>
      </c>
      <c r="AC777" s="33">
        <v>4.1100000000000003</v>
      </c>
      <c r="AD777" s="33">
        <v>3.26</v>
      </c>
      <c r="AE777" s="33">
        <v>3.34</v>
      </c>
    </row>
    <row r="778" spans="2:31">
      <c r="B778" s="31">
        <v>45233</v>
      </c>
      <c r="C778" s="33">
        <v>1343.2</v>
      </c>
      <c r="D778" s="33">
        <v>892.67</v>
      </c>
      <c r="E778" s="33">
        <v>1426.08</v>
      </c>
      <c r="F778" s="33">
        <v>183.2</v>
      </c>
      <c r="G778" s="33">
        <v>77538</v>
      </c>
      <c r="H778" s="33">
        <v>2615</v>
      </c>
      <c r="I778" s="33">
        <v>48682</v>
      </c>
      <c r="J778" s="33">
        <v>18</v>
      </c>
      <c r="K778" s="33">
        <v>129.28</v>
      </c>
      <c r="L778" s="33">
        <v>134.21</v>
      </c>
      <c r="M778" s="33">
        <v>86.94</v>
      </c>
      <c r="N778" s="33">
        <v>86.85</v>
      </c>
      <c r="O778" s="33">
        <v>82.46</v>
      </c>
      <c r="P778" s="33">
        <v>17.95</v>
      </c>
      <c r="Q778" s="33">
        <v>16.18</v>
      </c>
      <c r="R778" s="33">
        <v>3.49</v>
      </c>
      <c r="S778" s="33">
        <v>3.83</v>
      </c>
      <c r="T778" s="33">
        <v>4.3600000000000003</v>
      </c>
      <c r="U778" s="33">
        <v>3.9790000000000001</v>
      </c>
      <c r="V778" s="33">
        <v>4.07</v>
      </c>
      <c r="W778" s="33">
        <v>4.1680000000000001</v>
      </c>
      <c r="X778" s="33">
        <v>4.0720000000000001</v>
      </c>
      <c r="Y778" s="33">
        <v>4.8109999999999999</v>
      </c>
      <c r="Z778" s="33">
        <v>11.186</v>
      </c>
      <c r="AA778" s="33">
        <v>3.96</v>
      </c>
      <c r="AB778" s="33">
        <v>3.95</v>
      </c>
      <c r="AC778" s="33">
        <v>3.97</v>
      </c>
      <c r="AD778" s="33">
        <v>3.23</v>
      </c>
      <c r="AE778" s="33">
        <v>3.26</v>
      </c>
    </row>
    <row r="779" spans="2:31">
      <c r="B779" s="31">
        <v>45234</v>
      </c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</row>
    <row r="780" spans="2:31">
      <c r="B780" s="31">
        <v>45235</v>
      </c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</row>
    <row r="781" spans="2:31">
      <c r="B781" s="31">
        <v>45236</v>
      </c>
      <c r="C781" s="33">
        <v>1325.8</v>
      </c>
      <c r="D781" s="33">
        <v>887.27</v>
      </c>
      <c r="E781" s="33">
        <v>1421.85</v>
      </c>
      <c r="F781" s="33">
        <v>180.49</v>
      </c>
      <c r="G781" s="33">
        <v>77538</v>
      </c>
      <c r="H781" s="33">
        <v>2615</v>
      </c>
      <c r="I781" s="33">
        <v>48682</v>
      </c>
      <c r="J781" s="33">
        <v>18</v>
      </c>
      <c r="K781" s="33">
        <v>120.1</v>
      </c>
      <c r="L781" s="33">
        <v>119.6</v>
      </c>
      <c r="M781" s="33">
        <v>88.26</v>
      </c>
      <c r="N781" s="33">
        <v>84.89</v>
      </c>
      <c r="O781" s="33">
        <v>80.510000000000005</v>
      </c>
      <c r="P781" s="33">
        <v>17.95</v>
      </c>
      <c r="Q781" s="33">
        <v>16.18</v>
      </c>
      <c r="R781" s="33">
        <v>3.52</v>
      </c>
      <c r="S781" s="33">
        <v>3.83</v>
      </c>
      <c r="T781" s="33">
        <v>4.3600000000000003</v>
      </c>
      <c r="U781" s="33">
        <v>3.9489999999999998</v>
      </c>
      <c r="V781" s="33">
        <v>4.0209999999999999</v>
      </c>
      <c r="W781" s="33">
        <v>4.1050000000000004</v>
      </c>
      <c r="X781" s="33">
        <v>4.0730000000000004</v>
      </c>
      <c r="Y781" s="33">
        <v>4.7889999999999997</v>
      </c>
      <c r="Z781" s="33">
        <v>11.163</v>
      </c>
      <c r="AA781" s="33">
        <v>3.92</v>
      </c>
      <c r="AB781" s="33">
        <v>3.91</v>
      </c>
      <c r="AC781" s="33">
        <v>3.92</v>
      </c>
      <c r="AD781" s="33">
        <v>3.22</v>
      </c>
      <c r="AE781" s="33">
        <v>3.25</v>
      </c>
    </row>
    <row r="782" spans="2:31">
      <c r="B782" s="31">
        <v>45237</v>
      </c>
      <c r="C782" s="33">
        <v>1303.2</v>
      </c>
      <c r="D782" s="33">
        <v>868.8</v>
      </c>
      <c r="E782" s="33">
        <v>1397.16</v>
      </c>
      <c r="F782" s="33">
        <v>178.58</v>
      </c>
      <c r="G782" s="33">
        <v>77538</v>
      </c>
      <c r="H782" s="33">
        <v>2615</v>
      </c>
      <c r="I782" s="33">
        <v>48682</v>
      </c>
      <c r="J782" s="33">
        <v>18</v>
      </c>
      <c r="K782" s="33">
        <v>118.11</v>
      </c>
      <c r="L782" s="33">
        <v>118.57</v>
      </c>
      <c r="M782" s="33">
        <v>86.89</v>
      </c>
      <c r="N782" s="33">
        <v>85.18</v>
      </c>
      <c r="O782" s="33">
        <v>80.819999999999993</v>
      </c>
      <c r="P782" s="33">
        <v>17.95</v>
      </c>
      <c r="Q782" s="33">
        <v>16.18</v>
      </c>
      <c r="R782" s="33">
        <v>3.5259999999999998</v>
      </c>
      <c r="S782" s="33">
        <v>3.83</v>
      </c>
      <c r="T782" s="33">
        <v>4.3600000000000003</v>
      </c>
      <c r="U782" s="33">
        <v>3.8769999999999998</v>
      </c>
      <c r="V782" s="33">
        <v>3.9540000000000002</v>
      </c>
      <c r="W782" s="33">
        <v>4.056</v>
      </c>
      <c r="X782" s="33">
        <v>4.0659999999999998</v>
      </c>
      <c r="Y782" s="33">
        <v>4.7210000000000001</v>
      </c>
      <c r="Z782" s="33">
        <v>11.093999999999999</v>
      </c>
      <c r="AA782" s="33">
        <v>3.8450000000000002</v>
      </c>
      <c r="AB782" s="33">
        <v>3.83</v>
      </c>
      <c r="AC782" s="33">
        <v>3.86</v>
      </c>
      <c r="AD782" s="33">
        <v>3.17</v>
      </c>
      <c r="AE782" s="33">
        <v>3.18</v>
      </c>
    </row>
    <row r="783" spans="2:31">
      <c r="B783" s="31">
        <v>45238</v>
      </c>
      <c r="C783" s="33">
        <v>1306.0999999999999</v>
      </c>
      <c r="D783" s="33">
        <v>868.62</v>
      </c>
      <c r="E783" s="33">
        <v>1397.27</v>
      </c>
      <c r="F783" s="33">
        <v>179.41</v>
      </c>
      <c r="G783" s="33">
        <v>77583</v>
      </c>
      <c r="H783" s="33">
        <v>1799</v>
      </c>
      <c r="I783" s="33">
        <v>60852</v>
      </c>
      <c r="J783" s="33">
        <v>18</v>
      </c>
      <c r="K783" s="33">
        <v>124.78</v>
      </c>
      <c r="L783" s="33">
        <v>125.29</v>
      </c>
      <c r="M783" s="33">
        <v>85.04</v>
      </c>
      <c r="N783" s="33">
        <v>81.61</v>
      </c>
      <c r="O783" s="33">
        <v>77.37</v>
      </c>
      <c r="P783" s="33">
        <v>17.95</v>
      </c>
      <c r="Q783" s="33">
        <v>16.18</v>
      </c>
      <c r="R783" s="33">
        <v>3.4630000000000001</v>
      </c>
      <c r="S783" s="33">
        <v>3.83</v>
      </c>
      <c r="T783" s="33">
        <v>4.3600000000000003</v>
      </c>
      <c r="U783" s="33">
        <v>3.887</v>
      </c>
      <c r="V783" s="33">
        <v>3.9609999999999999</v>
      </c>
      <c r="W783" s="33">
        <v>4.0549999999999997</v>
      </c>
      <c r="X783" s="33">
        <v>4.0830000000000002</v>
      </c>
      <c r="Y783" s="33">
        <v>4.7309999999999999</v>
      </c>
      <c r="Z783" s="33">
        <v>11.103</v>
      </c>
      <c r="AA783" s="33">
        <v>3.85</v>
      </c>
      <c r="AB783" s="33">
        <v>3.83</v>
      </c>
      <c r="AC783" s="33">
        <v>3.86</v>
      </c>
      <c r="AD783" s="33">
        <v>3.19</v>
      </c>
      <c r="AE783" s="33">
        <v>3.18</v>
      </c>
    </row>
    <row r="784" spans="2:31">
      <c r="B784" s="31">
        <v>45239</v>
      </c>
      <c r="C784" s="33">
        <v>1305.5</v>
      </c>
      <c r="D784" s="33">
        <v>865.23</v>
      </c>
      <c r="E784" s="33">
        <v>1398.06</v>
      </c>
      <c r="F784" s="33">
        <v>179.22</v>
      </c>
      <c r="G784" s="33">
        <v>77583</v>
      </c>
      <c r="H784" s="33">
        <v>1799</v>
      </c>
      <c r="I784" s="33">
        <v>60852</v>
      </c>
      <c r="J784" s="33">
        <v>18</v>
      </c>
      <c r="K784" s="33">
        <v>113.01</v>
      </c>
      <c r="L784" s="33">
        <v>116.58</v>
      </c>
      <c r="M784" s="33">
        <v>82.74</v>
      </c>
      <c r="N784" s="33">
        <v>79.540000000000006</v>
      </c>
      <c r="O784" s="33">
        <v>75.33</v>
      </c>
      <c r="P784" s="33">
        <v>17.95</v>
      </c>
      <c r="Q784" s="33">
        <v>16.18</v>
      </c>
      <c r="R784" s="33">
        <v>3.484</v>
      </c>
      <c r="S784" s="33">
        <v>3.83</v>
      </c>
      <c r="T784" s="33">
        <v>4.3600000000000003</v>
      </c>
      <c r="U784" s="33">
        <v>3.8679999999999999</v>
      </c>
      <c r="V784" s="33">
        <v>3.9289999999999998</v>
      </c>
      <c r="W784" s="33">
        <v>4.0220000000000002</v>
      </c>
      <c r="X784" s="33">
        <v>4.077</v>
      </c>
      <c r="Y784" s="33">
        <v>4.7149999999999999</v>
      </c>
      <c r="Z784" s="33">
        <v>11.085000000000001</v>
      </c>
      <c r="AA784" s="33">
        <v>3.84</v>
      </c>
      <c r="AB784" s="33">
        <v>3.82</v>
      </c>
      <c r="AC784" s="33">
        <v>3.84</v>
      </c>
      <c r="AD784" s="33">
        <v>3.23</v>
      </c>
      <c r="AE784" s="33">
        <v>3.22</v>
      </c>
    </row>
    <row r="785" spans="2:31">
      <c r="B785" s="31">
        <v>45240</v>
      </c>
      <c r="C785" s="33">
        <v>1309</v>
      </c>
      <c r="D785" s="33">
        <v>864.94</v>
      </c>
      <c r="E785" s="33">
        <v>1396.31</v>
      </c>
      <c r="F785" s="33">
        <v>179.36</v>
      </c>
      <c r="G785" s="33">
        <v>78522</v>
      </c>
      <c r="H785" s="33">
        <v>1512</v>
      </c>
      <c r="I785" s="33">
        <v>61939</v>
      </c>
      <c r="J785" s="33">
        <v>12</v>
      </c>
      <c r="K785" s="33">
        <v>123.69</v>
      </c>
      <c r="L785" s="33">
        <v>124.3</v>
      </c>
      <c r="M785" s="33">
        <v>81.290000000000006</v>
      </c>
      <c r="N785" s="33">
        <v>80.010000000000005</v>
      </c>
      <c r="O785" s="33">
        <v>75.739999999999995</v>
      </c>
      <c r="P785" s="33">
        <v>17.95</v>
      </c>
      <c r="Q785" s="33">
        <v>16.18</v>
      </c>
      <c r="R785" s="33">
        <v>3.5630000000000002</v>
      </c>
      <c r="S785" s="33">
        <v>3.83</v>
      </c>
      <c r="T785" s="33">
        <v>4.3600000000000003</v>
      </c>
      <c r="U785" s="33">
        <v>3.847</v>
      </c>
      <c r="V785" s="33">
        <v>3.8860000000000001</v>
      </c>
      <c r="W785" s="33">
        <v>3.9449999999999998</v>
      </c>
      <c r="X785" s="33">
        <v>4.0739999999999998</v>
      </c>
      <c r="Y785" s="33">
        <v>4.6950000000000003</v>
      </c>
      <c r="Z785" s="33">
        <v>11.067</v>
      </c>
      <c r="AA785" s="33">
        <v>3.79</v>
      </c>
      <c r="AB785" s="33">
        <v>3.74</v>
      </c>
      <c r="AC785" s="33">
        <v>3.74</v>
      </c>
      <c r="AD785" s="33">
        <v>3.22</v>
      </c>
      <c r="AE785" s="33">
        <v>3.19</v>
      </c>
    </row>
    <row r="786" spans="2:31">
      <c r="B786" s="31">
        <v>45241</v>
      </c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</row>
    <row r="787" spans="2:31">
      <c r="B787" s="31">
        <v>45242</v>
      </c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</row>
    <row r="788" spans="2:31">
      <c r="B788" s="31">
        <v>45243</v>
      </c>
      <c r="C788" s="33">
        <v>1316.7</v>
      </c>
      <c r="D788" s="33">
        <v>869.22</v>
      </c>
      <c r="E788" s="33">
        <v>1407.42</v>
      </c>
      <c r="F788" s="33">
        <v>180.3</v>
      </c>
      <c r="G788" s="33">
        <v>78522</v>
      </c>
      <c r="H788" s="33">
        <v>1512</v>
      </c>
      <c r="I788" s="33">
        <v>61939</v>
      </c>
      <c r="J788" s="33">
        <v>12</v>
      </c>
      <c r="K788" s="33">
        <v>123.09</v>
      </c>
      <c r="L788" s="33">
        <v>122.42</v>
      </c>
      <c r="M788" s="33">
        <v>81.62</v>
      </c>
      <c r="N788" s="33">
        <v>81.430000000000007</v>
      </c>
      <c r="O788" s="33">
        <v>77.17</v>
      </c>
      <c r="P788" s="33">
        <v>17.95</v>
      </c>
      <c r="Q788" s="33">
        <v>16.18</v>
      </c>
      <c r="R788" s="33">
        <v>3.593</v>
      </c>
      <c r="S788" s="33">
        <v>3.83</v>
      </c>
      <c r="T788" s="33">
        <v>4.3600000000000003</v>
      </c>
      <c r="U788" s="33">
        <v>3.8620000000000001</v>
      </c>
      <c r="V788" s="33">
        <v>3.9049999999999998</v>
      </c>
      <c r="W788" s="33">
        <v>3.9689999999999999</v>
      </c>
      <c r="X788" s="33">
        <v>4.085</v>
      </c>
      <c r="Y788" s="33">
        <v>4.7110000000000003</v>
      </c>
      <c r="Z788" s="33">
        <v>11.081</v>
      </c>
      <c r="AA788" s="33">
        <v>3.81</v>
      </c>
      <c r="AB788" s="33">
        <v>3.77</v>
      </c>
      <c r="AC788" s="33">
        <v>3.77</v>
      </c>
      <c r="AD788" s="33">
        <v>3.26</v>
      </c>
      <c r="AE788" s="33">
        <v>3.22</v>
      </c>
    </row>
    <row r="789" spans="2:31">
      <c r="B789" s="31">
        <v>45244</v>
      </c>
      <c r="C789" s="33">
        <v>1322.7</v>
      </c>
      <c r="D789" s="33">
        <v>872.12</v>
      </c>
      <c r="E789" s="33">
        <v>1415.29</v>
      </c>
      <c r="F789" s="33">
        <v>181.2</v>
      </c>
      <c r="G789" s="33">
        <v>78522</v>
      </c>
      <c r="H789" s="33">
        <v>1512</v>
      </c>
      <c r="I789" s="33">
        <v>61939</v>
      </c>
      <c r="J789" s="33">
        <v>12</v>
      </c>
      <c r="K789" s="33">
        <v>131.33000000000001</v>
      </c>
      <c r="L789" s="33">
        <v>133.68</v>
      </c>
      <c r="M789" s="33">
        <v>81.62</v>
      </c>
      <c r="N789" s="33">
        <v>82.52</v>
      </c>
      <c r="O789" s="33">
        <v>78.260000000000005</v>
      </c>
      <c r="P789" s="33">
        <v>17.95</v>
      </c>
      <c r="Q789" s="33">
        <v>16.18</v>
      </c>
      <c r="R789" s="33">
        <v>3.5750000000000002</v>
      </c>
      <c r="S789" s="33">
        <v>3.83</v>
      </c>
      <c r="T789" s="33">
        <v>4.3600000000000003</v>
      </c>
      <c r="U789" s="33">
        <v>3.8769999999999998</v>
      </c>
      <c r="V789" s="33">
        <v>3.927</v>
      </c>
      <c r="W789" s="33">
        <v>4.0049999999999999</v>
      </c>
      <c r="X789" s="33">
        <v>4.0960000000000001</v>
      </c>
      <c r="Y789" s="33">
        <v>4.7270000000000003</v>
      </c>
      <c r="Z789" s="33">
        <v>11.1</v>
      </c>
      <c r="AA789" s="33">
        <v>3.843</v>
      </c>
      <c r="AB789" s="33">
        <v>3.81</v>
      </c>
      <c r="AC789" s="33">
        <v>3.82</v>
      </c>
      <c r="AD789" s="33">
        <v>3.26</v>
      </c>
      <c r="AE789" s="33">
        <v>3.23</v>
      </c>
    </row>
    <row r="790" spans="2:31">
      <c r="B790" s="31">
        <v>45245</v>
      </c>
      <c r="C790" s="33">
        <v>1325.3</v>
      </c>
      <c r="D790" s="33">
        <v>881.07</v>
      </c>
      <c r="E790" s="33">
        <v>1441.99</v>
      </c>
      <c r="F790" s="33">
        <v>181.68</v>
      </c>
      <c r="G790" s="33">
        <v>79084</v>
      </c>
      <c r="H790" s="33">
        <v>1616</v>
      </c>
      <c r="I790" s="33">
        <v>66843</v>
      </c>
      <c r="J790" s="33">
        <v>16</v>
      </c>
      <c r="K790" s="33">
        <v>130.18</v>
      </c>
      <c r="L790" s="33">
        <v>134.46</v>
      </c>
      <c r="M790" s="33">
        <v>83.35</v>
      </c>
      <c r="N790" s="33">
        <v>82.47</v>
      </c>
      <c r="O790" s="33">
        <v>78.260000000000005</v>
      </c>
      <c r="P790" s="33">
        <v>17.95</v>
      </c>
      <c r="Q790" s="33">
        <v>16.18</v>
      </c>
      <c r="R790" s="33">
        <v>3.5790000000000002</v>
      </c>
      <c r="S790" s="33">
        <v>3.83</v>
      </c>
      <c r="T790" s="33">
        <v>4.3600000000000003</v>
      </c>
      <c r="U790" s="33">
        <v>3.8570000000000002</v>
      </c>
      <c r="V790" s="33">
        <v>3.9049999999999998</v>
      </c>
      <c r="W790" s="33">
        <v>3.98</v>
      </c>
      <c r="X790" s="33">
        <v>4.0880000000000001</v>
      </c>
      <c r="Y790" s="33">
        <v>4.7039999999999997</v>
      </c>
      <c r="Z790" s="33">
        <v>11.079000000000001</v>
      </c>
      <c r="AA790" s="33">
        <v>3.83</v>
      </c>
      <c r="AB790" s="33">
        <v>3.78</v>
      </c>
      <c r="AC790" s="33">
        <v>3.79</v>
      </c>
      <c r="AD790" s="33">
        <v>3.26</v>
      </c>
      <c r="AE790" s="33">
        <v>3.18</v>
      </c>
    </row>
    <row r="791" spans="2:31">
      <c r="B791" s="31">
        <v>45246</v>
      </c>
      <c r="C791" s="33">
        <v>1302</v>
      </c>
      <c r="D791" s="33">
        <v>860.66</v>
      </c>
      <c r="E791" s="33">
        <v>1412.54</v>
      </c>
      <c r="F791" s="33">
        <v>179.41</v>
      </c>
      <c r="G791" s="33">
        <v>79084</v>
      </c>
      <c r="H791" s="33">
        <v>1616</v>
      </c>
      <c r="I791" s="33">
        <v>66843</v>
      </c>
      <c r="J791" s="33">
        <v>16</v>
      </c>
      <c r="K791" s="33">
        <v>135.03</v>
      </c>
      <c r="L791" s="33">
        <v>137.6</v>
      </c>
      <c r="M791" s="33">
        <v>83.23</v>
      </c>
      <c r="N791" s="33">
        <v>81.180000000000007</v>
      </c>
      <c r="O791" s="33">
        <v>76.66</v>
      </c>
      <c r="P791" s="33">
        <v>17.95</v>
      </c>
      <c r="Q791" s="33">
        <v>16.18</v>
      </c>
      <c r="R791" s="33">
        <v>3.57</v>
      </c>
      <c r="S791" s="33">
        <v>3.83</v>
      </c>
      <c r="T791" s="33">
        <v>4.3600000000000003</v>
      </c>
      <c r="U791" s="33">
        <v>3.7440000000000002</v>
      </c>
      <c r="V791" s="33">
        <v>3.7589999999999999</v>
      </c>
      <c r="W791" s="33">
        <v>3.8149999999999999</v>
      </c>
      <c r="X791" s="33">
        <v>4.0430000000000001</v>
      </c>
      <c r="Y791" s="33">
        <v>4.5910000000000002</v>
      </c>
      <c r="Z791" s="33">
        <v>10.967000000000001</v>
      </c>
      <c r="AA791" s="33">
        <v>3.7</v>
      </c>
      <c r="AB791" s="33">
        <v>3.64</v>
      </c>
      <c r="AC791" s="33">
        <v>3.64</v>
      </c>
      <c r="AD791" s="33">
        <v>3.16</v>
      </c>
      <c r="AE791" s="33">
        <v>3</v>
      </c>
    </row>
    <row r="792" spans="2:31">
      <c r="B792" s="31">
        <v>45247</v>
      </c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98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</row>
    <row r="793" spans="2:31">
      <c r="B793" s="31">
        <v>45248</v>
      </c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</row>
    <row r="794" spans="2:31">
      <c r="B794" s="31">
        <v>45249</v>
      </c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</row>
    <row r="795" spans="2:31">
      <c r="B795" s="31">
        <v>45250</v>
      </c>
      <c r="C795" s="33">
        <v>1294.4000000000001</v>
      </c>
      <c r="D795" s="33">
        <v>864.58</v>
      </c>
      <c r="E795" s="33">
        <v>1412.26</v>
      </c>
      <c r="F795" s="33">
        <v>178.38</v>
      </c>
      <c r="G795" s="33">
        <v>79584</v>
      </c>
      <c r="H795" s="33">
        <v>1511</v>
      </c>
      <c r="I795" s="33">
        <v>73535</v>
      </c>
      <c r="J795" s="33">
        <v>7</v>
      </c>
      <c r="K795" s="33">
        <v>124.19</v>
      </c>
      <c r="L795" s="33">
        <v>139.27000000000001</v>
      </c>
      <c r="M795" s="33">
        <v>79.23</v>
      </c>
      <c r="N795" s="33">
        <v>80.61</v>
      </c>
      <c r="O795" s="33">
        <v>75.89</v>
      </c>
      <c r="P795" s="33">
        <v>17.95</v>
      </c>
      <c r="Q795" s="33">
        <v>16.18</v>
      </c>
      <c r="R795" s="33">
        <v>3.601</v>
      </c>
      <c r="S795" s="33">
        <v>3.83</v>
      </c>
      <c r="T795" s="33">
        <v>4.3600000000000003</v>
      </c>
      <c r="U795" s="33">
        <v>3.681</v>
      </c>
      <c r="V795" s="33">
        <v>3.718</v>
      </c>
      <c r="W795" s="33">
        <v>3.7959999999999998</v>
      </c>
      <c r="X795" s="33">
        <v>4.0129999999999999</v>
      </c>
      <c r="Y795" s="33">
        <v>4.5039999999999996</v>
      </c>
      <c r="Z795" s="33">
        <v>10.893000000000001</v>
      </c>
      <c r="AA795" s="33">
        <v>3.66</v>
      </c>
      <c r="AB795" s="33">
        <v>3.61</v>
      </c>
      <c r="AC795" s="33">
        <v>3.63</v>
      </c>
      <c r="AD795" s="33">
        <v>3.12</v>
      </c>
      <c r="AE795" s="33">
        <v>2.94</v>
      </c>
    </row>
    <row r="796" spans="2:31">
      <c r="B796" s="31">
        <v>45251</v>
      </c>
      <c r="C796" s="33">
        <v>1292.4000000000001</v>
      </c>
      <c r="D796" s="33">
        <v>871.89</v>
      </c>
      <c r="E796" s="33">
        <v>1414.4</v>
      </c>
      <c r="F796" s="33">
        <v>179.57</v>
      </c>
      <c r="G796" s="33">
        <v>79584</v>
      </c>
      <c r="H796" s="33">
        <v>1511</v>
      </c>
      <c r="I796" s="33">
        <v>73535</v>
      </c>
      <c r="J796" s="33">
        <v>7</v>
      </c>
      <c r="K796" s="33">
        <v>126.49</v>
      </c>
      <c r="L796" s="33">
        <v>138.18</v>
      </c>
      <c r="M796" s="33">
        <v>82.32</v>
      </c>
      <c r="N796" s="33">
        <v>77.599999999999994</v>
      </c>
      <c r="O796" s="33">
        <v>82.79</v>
      </c>
      <c r="P796" s="33">
        <v>17.95</v>
      </c>
      <c r="Q796" s="33">
        <v>16.18</v>
      </c>
      <c r="R796" s="33">
        <v>3.597</v>
      </c>
      <c r="S796" s="33">
        <v>3.83</v>
      </c>
      <c r="T796" s="33">
        <v>4.3600000000000003</v>
      </c>
      <c r="U796" s="33">
        <v>3.6669999999999998</v>
      </c>
      <c r="V796" s="33">
        <v>3.7</v>
      </c>
      <c r="W796" s="33">
        <v>3.7549999999999999</v>
      </c>
      <c r="X796" s="33">
        <v>4.0030000000000001</v>
      </c>
      <c r="Y796" s="33">
        <v>4.4690000000000003</v>
      </c>
      <c r="Z796" s="33">
        <v>10.871</v>
      </c>
      <c r="AA796" s="33">
        <v>3.64</v>
      </c>
      <c r="AB796" s="33">
        <v>3.58</v>
      </c>
      <c r="AC796" s="33">
        <v>3.59</v>
      </c>
      <c r="AD796" s="33">
        <v>2.91</v>
      </c>
      <c r="AE796" s="33">
        <v>2.9</v>
      </c>
    </row>
    <row r="797" spans="2:31">
      <c r="B797" s="31">
        <v>45252</v>
      </c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</row>
    <row r="798" spans="2:31">
      <c r="B798" s="31">
        <v>45253</v>
      </c>
      <c r="C798" s="33">
        <v>1295.7</v>
      </c>
      <c r="D798" s="33">
        <v>866.54</v>
      </c>
      <c r="E798" s="33">
        <v>1410.69</v>
      </c>
      <c r="F798" s="33">
        <v>181.31</v>
      </c>
      <c r="G798" s="33">
        <v>80141</v>
      </c>
      <c r="H798" s="33">
        <v>1284</v>
      </c>
      <c r="I798" s="33">
        <v>71605</v>
      </c>
      <c r="J798" s="33">
        <v>12</v>
      </c>
      <c r="K798" s="33">
        <v>116.57</v>
      </c>
      <c r="L798" s="33">
        <v>116.2</v>
      </c>
      <c r="M798" s="33">
        <v>84.19</v>
      </c>
      <c r="N798" s="33">
        <v>81.96</v>
      </c>
      <c r="O798" s="33">
        <v>77.099999999999994</v>
      </c>
      <c r="P798" s="33">
        <v>17.95</v>
      </c>
      <c r="Q798" s="33">
        <v>16.18</v>
      </c>
      <c r="R798" s="33">
        <v>3.62</v>
      </c>
      <c r="S798" s="33">
        <v>3.83</v>
      </c>
      <c r="T798" s="33">
        <v>4.3600000000000003</v>
      </c>
      <c r="U798" s="33">
        <v>3.6659999999999999</v>
      </c>
      <c r="V798" s="33">
        <v>3.7040000000000002</v>
      </c>
      <c r="W798" s="33">
        <v>3.762</v>
      </c>
      <c r="X798" s="33">
        <v>3.988</v>
      </c>
      <c r="Y798" s="33">
        <v>4.45</v>
      </c>
      <c r="Z798" s="33">
        <v>10.864000000000001</v>
      </c>
      <c r="AA798" s="33">
        <v>3.65</v>
      </c>
      <c r="AB798" s="33">
        <v>3.6</v>
      </c>
      <c r="AC798" s="33">
        <v>3.61</v>
      </c>
      <c r="AD798" s="33">
        <v>2.9</v>
      </c>
      <c r="AE798" s="33">
        <v>2.89</v>
      </c>
    </row>
    <row r="799" spans="2:31">
      <c r="B799" s="31">
        <v>45254</v>
      </c>
      <c r="C799" s="33">
        <v>1298.7</v>
      </c>
      <c r="D799" s="33">
        <v>868.26</v>
      </c>
      <c r="E799" s="33">
        <v>1416.23</v>
      </c>
      <c r="F799" s="33">
        <v>181.61</v>
      </c>
      <c r="G799" s="33">
        <v>80141</v>
      </c>
      <c r="H799" s="33">
        <v>1284</v>
      </c>
      <c r="I799" s="33">
        <v>71605</v>
      </c>
      <c r="J799" s="33">
        <v>12</v>
      </c>
      <c r="K799" s="33">
        <v>134.97999999999999</v>
      </c>
      <c r="L799" s="33">
        <v>135.66</v>
      </c>
      <c r="M799" s="33">
        <v>82.69</v>
      </c>
      <c r="N799" s="33">
        <v>81.42</v>
      </c>
      <c r="O799" s="33">
        <v>77.099999999999994</v>
      </c>
      <c r="P799" s="33">
        <v>17.95</v>
      </c>
      <c r="Q799" s="33">
        <v>16.18</v>
      </c>
      <c r="R799" s="33">
        <v>3.5979999999999999</v>
      </c>
      <c r="S799" s="33">
        <v>3.84</v>
      </c>
      <c r="T799" s="33">
        <v>4.3600000000000003</v>
      </c>
      <c r="U799" s="33">
        <v>3.6440000000000001</v>
      </c>
      <c r="V799" s="33">
        <v>3.677</v>
      </c>
      <c r="W799" s="33">
        <v>3.7120000000000002</v>
      </c>
      <c r="X799" s="33">
        <v>3.976</v>
      </c>
      <c r="Y799" s="33">
        <v>4.4180000000000001</v>
      </c>
      <c r="Z799" s="33">
        <v>10.839</v>
      </c>
      <c r="AA799" s="33">
        <v>3.63</v>
      </c>
      <c r="AB799" s="33">
        <v>3.58</v>
      </c>
      <c r="AC799" s="33">
        <v>3.58</v>
      </c>
      <c r="AD799" s="33">
        <v>2.9</v>
      </c>
      <c r="AE799" s="33">
        <v>2.92</v>
      </c>
    </row>
    <row r="800" spans="2:31">
      <c r="B800" s="31">
        <v>45255</v>
      </c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</row>
    <row r="801" spans="2:31">
      <c r="B801" s="31">
        <v>45256</v>
      </c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</row>
    <row r="802" spans="2:31">
      <c r="B802" s="31">
        <v>45257</v>
      </c>
      <c r="C802" s="33">
        <v>1302.0999999999999</v>
      </c>
      <c r="D802" s="33">
        <v>870.82</v>
      </c>
      <c r="E802" s="33">
        <v>1424.76</v>
      </c>
      <c r="F802" s="33">
        <v>182.04</v>
      </c>
      <c r="G802" s="33">
        <v>80299</v>
      </c>
      <c r="H802" s="33">
        <v>1490</v>
      </c>
      <c r="I802" s="33">
        <v>63968</v>
      </c>
      <c r="J802" s="33">
        <v>12</v>
      </c>
      <c r="K802" s="33">
        <v>130.6</v>
      </c>
      <c r="L802" s="33">
        <v>134.22</v>
      </c>
      <c r="M802" s="33">
        <v>83.05</v>
      </c>
      <c r="N802" s="33">
        <v>80.58</v>
      </c>
      <c r="O802" s="33">
        <v>75.540000000000006</v>
      </c>
      <c r="P802" s="33">
        <v>17.95</v>
      </c>
      <c r="Q802" s="33">
        <v>16.18</v>
      </c>
      <c r="R802" s="33">
        <v>3.6059999999999999</v>
      </c>
      <c r="S802" s="33">
        <v>3.84</v>
      </c>
      <c r="T802" s="33">
        <v>4.3600000000000003</v>
      </c>
      <c r="U802" s="33">
        <v>3.677</v>
      </c>
      <c r="V802" s="33">
        <v>3.7210000000000001</v>
      </c>
      <c r="W802" s="33">
        <v>3.7789999999999999</v>
      </c>
      <c r="X802" s="33">
        <v>3.992</v>
      </c>
      <c r="Y802" s="33">
        <v>4.4429999999999996</v>
      </c>
      <c r="Z802" s="33">
        <v>10.872</v>
      </c>
      <c r="AA802" s="33">
        <v>3.68</v>
      </c>
      <c r="AB802" s="33">
        <v>3.63</v>
      </c>
      <c r="AC802" s="33">
        <v>3.65</v>
      </c>
      <c r="AD802" s="33">
        <v>2.91</v>
      </c>
      <c r="AE802" s="33">
        <v>2.94</v>
      </c>
    </row>
    <row r="803" spans="2:31">
      <c r="B803" s="31">
        <v>45258</v>
      </c>
      <c r="C803" s="33">
        <v>1304.7</v>
      </c>
      <c r="D803" s="33">
        <v>878.08</v>
      </c>
      <c r="E803" s="33">
        <v>1429.49</v>
      </c>
      <c r="F803" s="33">
        <v>182.54</v>
      </c>
      <c r="G803" s="33">
        <v>80299</v>
      </c>
      <c r="H803" s="33">
        <v>1490</v>
      </c>
      <c r="I803" s="33">
        <v>63968</v>
      </c>
      <c r="J803" s="33">
        <v>12</v>
      </c>
      <c r="K803" s="33">
        <v>128.57</v>
      </c>
      <c r="L803" s="33">
        <v>128.56</v>
      </c>
      <c r="M803" s="33">
        <v>81.489999999999995</v>
      </c>
      <c r="N803" s="33">
        <v>79.98</v>
      </c>
      <c r="O803" s="33">
        <v>74.86</v>
      </c>
      <c r="P803" s="33">
        <v>17.95</v>
      </c>
      <c r="Q803" s="33">
        <v>16.18</v>
      </c>
      <c r="R803" s="33">
        <v>3.6040000000000001</v>
      </c>
      <c r="S803" s="33">
        <v>3.84</v>
      </c>
      <c r="T803" s="33">
        <v>4.3600000000000003</v>
      </c>
      <c r="U803" s="33">
        <v>3.6890000000000001</v>
      </c>
      <c r="V803" s="33">
        <v>3.722</v>
      </c>
      <c r="W803" s="33">
        <v>3.7669999999999999</v>
      </c>
      <c r="X803" s="33">
        <v>4.0010000000000003</v>
      </c>
      <c r="Y803" s="33">
        <v>4.4480000000000004</v>
      </c>
      <c r="Z803" s="33">
        <v>10.879</v>
      </c>
      <c r="AA803" s="33">
        <v>3.6724999999999999</v>
      </c>
      <c r="AB803" s="33">
        <v>3.6225000000000001</v>
      </c>
      <c r="AC803" s="33">
        <v>3.6225000000000001</v>
      </c>
      <c r="AD803" s="33">
        <v>2.9</v>
      </c>
      <c r="AE803" s="33">
        <v>2.9</v>
      </c>
    </row>
    <row r="804" spans="2:31">
      <c r="B804" s="31">
        <v>45259</v>
      </c>
      <c r="C804" s="33">
        <v>1294</v>
      </c>
      <c r="D804" s="33">
        <v>878.27</v>
      </c>
      <c r="E804" s="33">
        <v>1422.88</v>
      </c>
      <c r="F804" s="33">
        <v>180.74</v>
      </c>
      <c r="G804" s="33">
        <v>79426</v>
      </c>
      <c r="H804" s="33">
        <v>2423</v>
      </c>
      <c r="I804" s="33">
        <v>75251</v>
      </c>
      <c r="J804" s="33">
        <v>20</v>
      </c>
      <c r="K804" s="33">
        <v>127.26</v>
      </c>
      <c r="L804" s="33">
        <v>142.69</v>
      </c>
      <c r="M804" s="33">
        <v>82.14</v>
      </c>
      <c r="N804" s="33">
        <v>81.680000000000007</v>
      </c>
      <c r="O804" s="33">
        <v>76.41</v>
      </c>
      <c r="P804" s="33">
        <v>17.95</v>
      </c>
      <c r="Q804" s="33">
        <v>16.18</v>
      </c>
      <c r="R804" s="33">
        <v>3.581</v>
      </c>
      <c r="S804" s="33">
        <v>3.84</v>
      </c>
      <c r="T804" s="33">
        <v>4.3600000000000003</v>
      </c>
      <c r="U804" s="33">
        <v>3.6480000000000001</v>
      </c>
      <c r="V804" s="33">
        <v>3.67</v>
      </c>
      <c r="W804" s="33">
        <v>3.726</v>
      </c>
      <c r="X804" s="33">
        <v>3.9790000000000001</v>
      </c>
      <c r="Y804" s="33">
        <v>4.3970000000000002</v>
      </c>
      <c r="Z804" s="33">
        <v>10.83</v>
      </c>
      <c r="AA804" s="33">
        <v>3.64</v>
      </c>
      <c r="AB804" s="33">
        <v>3.58</v>
      </c>
      <c r="AC804" s="33">
        <v>3.58</v>
      </c>
      <c r="AD804" s="33">
        <v>2.89</v>
      </c>
      <c r="AE804" s="33">
        <v>2.85</v>
      </c>
    </row>
    <row r="805" spans="2:31">
      <c r="B805" s="31">
        <v>45260</v>
      </c>
      <c r="C805" s="33">
        <v>1289</v>
      </c>
      <c r="D805" s="33">
        <v>877.29</v>
      </c>
      <c r="E805" s="33">
        <v>1414.16</v>
      </c>
      <c r="F805" s="33">
        <v>180.91</v>
      </c>
      <c r="G805" s="33">
        <v>79426</v>
      </c>
      <c r="H805" s="33">
        <v>2423</v>
      </c>
      <c r="I805" s="33">
        <v>75251</v>
      </c>
      <c r="J805" s="33">
        <v>20</v>
      </c>
      <c r="K805" s="33">
        <v>128.84</v>
      </c>
      <c r="L805" s="33">
        <v>138.08000000000001</v>
      </c>
      <c r="M805" s="33">
        <v>82.99</v>
      </c>
      <c r="N805" s="33">
        <v>83.1</v>
      </c>
      <c r="O805" s="33">
        <v>77.86</v>
      </c>
      <c r="P805" s="33">
        <v>17.95</v>
      </c>
      <c r="Q805" s="33">
        <v>16.18</v>
      </c>
      <c r="R805" s="33">
        <v>3.5950000000000002</v>
      </c>
      <c r="S805" s="33">
        <v>3.84</v>
      </c>
      <c r="T805" s="33">
        <v>4.3600000000000003</v>
      </c>
      <c r="U805" s="33">
        <v>3.5539999999999998</v>
      </c>
      <c r="V805" s="33">
        <v>3.5779999999999998</v>
      </c>
      <c r="W805" s="33">
        <v>3.641</v>
      </c>
      <c r="X805" s="33">
        <v>3.9329999999999998</v>
      </c>
      <c r="Y805" s="33">
        <v>4.2969999999999997</v>
      </c>
      <c r="Z805" s="33">
        <v>10.733000000000001</v>
      </c>
      <c r="AA805" s="33">
        <v>3.55</v>
      </c>
      <c r="AB805" s="33">
        <v>3.5</v>
      </c>
      <c r="AC805" s="33">
        <v>3.5</v>
      </c>
      <c r="AD805" s="33">
        <v>2.84</v>
      </c>
      <c r="AE805" s="33">
        <v>2.74</v>
      </c>
    </row>
    <row r="806" spans="2:31">
      <c r="B806" s="31">
        <v>45261</v>
      </c>
      <c r="C806" s="33">
        <v>1290.4000000000001</v>
      </c>
      <c r="D806" s="33">
        <v>871.21</v>
      </c>
      <c r="E806" s="33">
        <v>1405.37</v>
      </c>
      <c r="F806" s="33">
        <v>180.7</v>
      </c>
      <c r="G806" s="33">
        <v>79414</v>
      </c>
      <c r="H806" s="33">
        <v>3172</v>
      </c>
      <c r="I806" s="33">
        <v>66582</v>
      </c>
      <c r="J806" s="33">
        <v>16</v>
      </c>
      <c r="K806" s="33">
        <v>140.16</v>
      </c>
      <c r="L806" s="33">
        <v>143.94999999999999</v>
      </c>
      <c r="M806" s="33">
        <v>85.38</v>
      </c>
      <c r="N806" s="33">
        <v>82.83</v>
      </c>
      <c r="O806" s="33">
        <v>75.959999999999994</v>
      </c>
      <c r="P806" s="33">
        <v>19.18</v>
      </c>
      <c r="Q806" s="33">
        <v>17.420000000000002</v>
      </c>
      <c r="R806" s="33">
        <v>3.67</v>
      </c>
      <c r="S806" s="33">
        <v>3.84</v>
      </c>
      <c r="T806" s="33">
        <v>4.3600000000000003</v>
      </c>
      <c r="U806" s="33">
        <v>3.5830000000000002</v>
      </c>
      <c r="V806" s="33">
        <v>3.621</v>
      </c>
      <c r="W806" s="33">
        <v>3.6989999999999998</v>
      </c>
      <c r="X806" s="33">
        <v>3.9460000000000002</v>
      </c>
      <c r="Y806" s="33">
        <v>4.319</v>
      </c>
      <c r="Z806" s="33">
        <v>10.756</v>
      </c>
      <c r="AA806" s="33">
        <v>3.58</v>
      </c>
      <c r="AB806" s="33">
        <v>3.54</v>
      </c>
      <c r="AC806" s="33">
        <v>3.55</v>
      </c>
      <c r="AD806" s="33">
        <v>3.01</v>
      </c>
      <c r="AE806" s="33">
        <v>2.8</v>
      </c>
    </row>
    <row r="807" spans="2:31">
      <c r="B807" s="31">
        <v>45262</v>
      </c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</row>
    <row r="808" spans="2:31">
      <c r="B808" s="31">
        <v>45263</v>
      </c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</row>
    <row r="809" spans="2:31">
      <c r="B809" s="31">
        <v>45264</v>
      </c>
      <c r="C809" s="33">
        <v>1303.2</v>
      </c>
      <c r="D809" s="33">
        <v>890.41</v>
      </c>
      <c r="E809" s="33">
        <v>1418.6</v>
      </c>
      <c r="F809" s="33">
        <v>182.29</v>
      </c>
      <c r="G809" s="33">
        <v>79414</v>
      </c>
      <c r="H809" s="33">
        <v>3172</v>
      </c>
      <c r="I809" s="33">
        <v>66582</v>
      </c>
      <c r="J809" s="33">
        <v>16</v>
      </c>
      <c r="K809" s="33">
        <v>137.75</v>
      </c>
      <c r="L809" s="33">
        <v>140.81</v>
      </c>
      <c r="M809" s="33">
        <v>81.31</v>
      </c>
      <c r="N809" s="33">
        <v>78.88</v>
      </c>
      <c r="O809" s="33">
        <v>81.31</v>
      </c>
      <c r="P809" s="33">
        <v>19.18</v>
      </c>
      <c r="Q809" s="33">
        <v>17.420000000000002</v>
      </c>
      <c r="R809" s="33">
        <v>3.552</v>
      </c>
      <c r="S809" s="33">
        <v>3.84</v>
      </c>
      <c r="T809" s="33">
        <v>4.3600000000000003</v>
      </c>
      <c r="U809" s="33">
        <v>3.5870000000000002</v>
      </c>
      <c r="V809" s="33">
        <v>3.6219999999999999</v>
      </c>
      <c r="W809" s="33">
        <v>3.6989999999999998</v>
      </c>
      <c r="X809" s="33">
        <v>3.9359999999999999</v>
      </c>
      <c r="Y809" s="33">
        <v>4.3090000000000002</v>
      </c>
      <c r="Z809" s="33">
        <v>10.753</v>
      </c>
      <c r="AA809" s="33">
        <v>3.58</v>
      </c>
      <c r="AB809" s="33">
        <v>3.54</v>
      </c>
      <c r="AC809" s="33">
        <v>3.55</v>
      </c>
      <c r="AD809" s="33">
        <v>3.04</v>
      </c>
      <c r="AE809" s="33">
        <v>2.83</v>
      </c>
    </row>
    <row r="810" spans="2:31">
      <c r="B810" s="31">
        <v>45265</v>
      </c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</row>
    <row r="811" spans="2:31">
      <c r="B811" s="31">
        <v>45266</v>
      </c>
      <c r="C811" s="33">
        <v>1311.7</v>
      </c>
      <c r="D811" s="33">
        <v>891.55</v>
      </c>
      <c r="E811" s="33">
        <v>1415.85</v>
      </c>
      <c r="F811" s="33">
        <v>183.6</v>
      </c>
      <c r="G811" s="33">
        <v>76852</v>
      </c>
      <c r="H811" s="33">
        <v>1655</v>
      </c>
      <c r="I811" s="33">
        <v>55760</v>
      </c>
      <c r="J811" s="33">
        <v>23</v>
      </c>
      <c r="K811" s="33">
        <v>134.55000000000001</v>
      </c>
      <c r="L811" s="33">
        <v>136.71</v>
      </c>
      <c r="M811" s="33">
        <v>78.53</v>
      </c>
      <c r="N811" s="33">
        <v>77.2</v>
      </c>
      <c r="O811" s="33">
        <v>72.319999999999993</v>
      </c>
      <c r="P811" s="33">
        <v>19.18</v>
      </c>
      <c r="Q811" s="33">
        <v>17.420000000000002</v>
      </c>
      <c r="R811" s="33">
        <v>3.5489999999999999</v>
      </c>
      <c r="S811" s="33">
        <v>3.84</v>
      </c>
      <c r="T811" s="33">
        <v>4.3600000000000003</v>
      </c>
      <c r="U811" s="33">
        <v>3.484</v>
      </c>
      <c r="V811" s="33">
        <v>3.5179999999999998</v>
      </c>
      <c r="W811" s="33">
        <v>3.5790000000000002</v>
      </c>
      <c r="X811" s="33">
        <v>3.8690000000000002</v>
      </c>
      <c r="Y811" s="33">
        <v>4.1970000000000001</v>
      </c>
      <c r="Z811" s="33">
        <v>10.648</v>
      </c>
      <c r="AA811" s="33">
        <v>3.45</v>
      </c>
      <c r="AB811" s="33">
        <v>3.41</v>
      </c>
      <c r="AC811" s="33">
        <v>3.42</v>
      </c>
      <c r="AD811" s="33">
        <v>2.98</v>
      </c>
      <c r="AE811" s="33">
        <v>2.67</v>
      </c>
    </row>
    <row r="812" spans="2:31">
      <c r="B812" s="31">
        <v>45267</v>
      </c>
      <c r="C812" s="33">
        <v>1312.4</v>
      </c>
      <c r="D812" s="33">
        <v>891.36</v>
      </c>
      <c r="E812" s="33">
        <v>1413.06</v>
      </c>
      <c r="F812" s="33">
        <v>183.16</v>
      </c>
      <c r="G812" s="33">
        <v>76852</v>
      </c>
      <c r="H812" s="33">
        <v>1655</v>
      </c>
      <c r="I812" s="33">
        <v>55760</v>
      </c>
      <c r="J812" s="33">
        <v>23</v>
      </c>
      <c r="K812" s="33">
        <v>132.27000000000001</v>
      </c>
      <c r="L812" s="33">
        <v>133.21</v>
      </c>
      <c r="M812" s="33">
        <v>77.53</v>
      </c>
      <c r="N812" s="33">
        <v>74.3</v>
      </c>
      <c r="O812" s="33">
        <v>69.38</v>
      </c>
      <c r="P812" s="33">
        <v>19.18</v>
      </c>
      <c r="Q812" s="33">
        <v>17.420000000000002</v>
      </c>
      <c r="R812" s="33">
        <v>3.516</v>
      </c>
      <c r="S812" s="33">
        <v>3.84</v>
      </c>
      <c r="T812" s="33">
        <v>4.3600000000000003</v>
      </c>
      <c r="U812" s="33">
        <v>3.4630000000000001</v>
      </c>
      <c r="V812" s="33">
        <v>3.4820000000000002</v>
      </c>
      <c r="W812" s="33">
        <v>3.5329999999999999</v>
      </c>
      <c r="X812" s="33">
        <v>3.8519999999999999</v>
      </c>
      <c r="Y812" s="33">
        <v>4.17</v>
      </c>
      <c r="Z812" s="33">
        <v>10.621</v>
      </c>
      <c r="AA812" s="33">
        <v>3.41</v>
      </c>
      <c r="AB812" s="33">
        <v>3.36</v>
      </c>
      <c r="AC812" s="33">
        <v>3.37</v>
      </c>
      <c r="AD812" s="33">
        <v>2.98</v>
      </c>
      <c r="AE812" s="33">
        <v>2.61</v>
      </c>
    </row>
    <row r="813" spans="2:31">
      <c r="B813" s="31">
        <v>45268</v>
      </c>
      <c r="C813" s="33">
        <v>1322.7</v>
      </c>
      <c r="D813" s="33">
        <v>919.15</v>
      </c>
      <c r="E813" s="33">
        <v>1427.59</v>
      </c>
      <c r="F813" s="33">
        <v>184.27</v>
      </c>
      <c r="G813" s="33">
        <v>76856</v>
      </c>
      <c r="H813" s="33">
        <v>1423</v>
      </c>
      <c r="I813" s="33">
        <v>62463</v>
      </c>
      <c r="J813" s="33">
        <v>17</v>
      </c>
      <c r="K813" s="33">
        <v>135.61000000000001</v>
      </c>
      <c r="L813" s="33">
        <v>135.9</v>
      </c>
      <c r="M813" s="33">
        <v>75</v>
      </c>
      <c r="N813" s="33">
        <v>74.05</v>
      </c>
      <c r="O813" s="33">
        <v>69.34</v>
      </c>
      <c r="P813" s="33">
        <v>19.18</v>
      </c>
      <c r="Q813" s="33">
        <v>17.420000000000002</v>
      </c>
      <c r="R813" s="33">
        <v>3.6179999999999999</v>
      </c>
      <c r="S813" s="33">
        <v>3.84</v>
      </c>
      <c r="T813" s="33">
        <v>4.3600000000000003</v>
      </c>
      <c r="U813" s="33">
        <v>3.5110000000000001</v>
      </c>
      <c r="V813" s="33">
        <v>3.52</v>
      </c>
      <c r="W813" s="33">
        <v>3.5760000000000001</v>
      </c>
      <c r="X813" s="33">
        <v>3.863</v>
      </c>
      <c r="Y813" s="33">
        <v>4.2110000000000003</v>
      </c>
      <c r="Z813" s="33">
        <v>10.667</v>
      </c>
      <c r="AA813" s="33">
        <v>3.45</v>
      </c>
      <c r="AB813" s="33">
        <v>3.4</v>
      </c>
      <c r="AC813" s="33">
        <v>3.41</v>
      </c>
      <c r="AD813" s="33">
        <v>3.03</v>
      </c>
      <c r="AE813" s="33">
        <v>2.65</v>
      </c>
    </row>
    <row r="814" spans="2:31">
      <c r="B814" s="31">
        <v>45269</v>
      </c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</row>
    <row r="815" spans="2:31">
      <c r="B815" s="31">
        <v>45270</v>
      </c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</row>
    <row r="816" spans="2:31">
      <c r="B816" s="31">
        <v>45271</v>
      </c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</row>
    <row r="817" spans="2:31">
      <c r="B817" s="31">
        <v>45272</v>
      </c>
      <c r="C817" s="33">
        <v>1318.3</v>
      </c>
      <c r="D817" s="33">
        <v>901.93</v>
      </c>
      <c r="E817" s="33">
        <v>1419.02</v>
      </c>
      <c r="F817" s="33">
        <v>183.31</v>
      </c>
      <c r="G817" s="33">
        <v>76856</v>
      </c>
      <c r="H817" s="33">
        <v>1423</v>
      </c>
      <c r="I817" s="33">
        <v>62463</v>
      </c>
      <c r="J817" s="33">
        <v>17</v>
      </c>
      <c r="K817" s="33">
        <v>132.28</v>
      </c>
      <c r="L817" s="33">
        <v>132.26</v>
      </c>
      <c r="M817" s="33">
        <v>76.63</v>
      </c>
      <c r="N817" s="33">
        <v>76.03</v>
      </c>
      <c r="O817" s="33">
        <v>71.319999999999993</v>
      </c>
      <c r="P817" s="33">
        <v>19.18</v>
      </c>
      <c r="Q817" s="33">
        <v>17.420000000000002</v>
      </c>
      <c r="R817" s="33">
        <v>3.7120000000000002</v>
      </c>
      <c r="S817" s="33">
        <v>3.84</v>
      </c>
      <c r="T817" s="33">
        <v>4.3600000000000003</v>
      </c>
      <c r="U817" s="33">
        <v>3.48</v>
      </c>
      <c r="V817" s="33">
        <v>3.5219999999999998</v>
      </c>
      <c r="W817" s="33">
        <v>3.5659999999999998</v>
      </c>
      <c r="X817" s="33">
        <v>3.8690000000000002</v>
      </c>
      <c r="Y817" s="33">
        <v>4.1959999999999997</v>
      </c>
      <c r="Z817" s="33">
        <v>10.657</v>
      </c>
      <c r="AA817" s="33">
        <v>3.48</v>
      </c>
      <c r="AB817" s="33">
        <v>3.41</v>
      </c>
      <c r="AC817" s="33">
        <v>3.41</v>
      </c>
      <c r="AD817" s="33">
        <v>3.1</v>
      </c>
      <c r="AE817" s="33">
        <v>2.71</v>
      </c>
    </row>
    <row r="818" spans="2:31">
      <c r="B818" s="31">
        <v>45273</v>
      </c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>
        <v>19.18</v>
      </c>
      <c r="Q818" s="33">
        <v>17.420000000000002</v>
      </c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</row>
    <row r="819" spans="2:31">
      <c r="B819" s="31">
        <v>45274</v>
      </c>
      <c r="C819" s="33">
        <v>1316.5</v>
      </c>
      <c r="D819" s="33">
        <v>923.76</v>
      </c>
      <c r="E819" s="33">
        <v>1432.48</v>
      </c>
      <c r="F819" s="33">
        <v>183</v>
      </c>
      <c r="G819" s="33">
        <v>76913</v>
      </c>
      <c r="H819" s="33">
        <v>1243</v>
      </c>
      <c r="I819" s="33">
        <v>60238</v>
      </c>
      <c r="J819" s="33">
        <v>16</v>
      </c>
      <c r="K819" s="33">
        <v>137.66999999999999</v>
      </c>
      <c r="L819" s="33">
        <v>138.33000000000001</v>
      </c>
      <c r="M819" s="33">
        <v>71.63</v>
      </c>
      <c r="N819" s="33">
        <v>74.260000000000005</v>
      </c>
      <c r="O819" s="33">
        <v>69.47</v>
      </c>
      <c r="P819" s="33">
        <v>19.18</v>
      </c>
      <c r="Q819" s="33">
        <v>17.420000000000002</v>
      </c>
      <c r="R819" s="33">
        <v>3.6549999999999998</v>
      </c>
      <c r="S819" s="33">
        <v>3.84</v>
      </c>
      <c r="T819" s="33">
        <v>4.3600000000000003</v>
      </c>
      <c r="U819" s="33">
        <v>3.4649999999999999</v>
      </c>
      <c r="V819" s="33">
        <v>3.5</v>
      </c>
      <c r="W819" s="33">
        <v>3.5249999999999999</v>
      </c>
      <c r="X819" s="33">
        <v>3.8540000000000001</v>
      </c>
      <c r="Y819" s="33">
        <v>4.1859999999999999</v>
      </c>
      <c r="Z819" s="33">
        <v>10.647</v>
      </c>
      <c r="AA819" s="33">
        <v>3.48</v>
      </c>
      <c r="AB819" s="33">
        <v>3.4</v>
      </c>
      <c r="AC819" s="33">
        <v>3.39</v>
      </c>
      <c r="AD819" s="33">
        <v>3.13</v>
      </c>
      <c r="AE819" s="33">
        <v>2.7</v>
      </c>
    </row>
    <row r="820" spans="2:31">
      <c r="B820" s="31">
        <v>45275</v>
      </c>
      <c r="C820" s="33">
        <v>1295.5999999999999</v>
      </c>
      <c r="D820" s="33">
        <v>912.04</v>
      </c>
      <c r="E820" s="33">
        <v>1423.93</v>
      </c>
      <c r="F820" s="33">
        <v>181.5</v>
      </c>
      <c r="G820" s="33">
        <v>77228</v>
      </c>
      <c r="H820" s="33">
        <v>1050</v>
      </c>
      <c r="I820" s="33">
        <v>70910</v>
      </c>
      <c r="J820" s="33">
        <v>13</v>
      </c>
      <c r="K820" s="33">
        <v>136.72</v>
      </c>
      <c r="L820" s="33">
        <v>136.63999999999999</v>
      </c>
      <c r="M820" s="33">
        <v>74.38</v>
      </c>
      <c r="N820" s="33">
        <v>76.61</v>
      </c>
      <c r="O820" s="33">
        <v>71.58</v>
      </c>
      <c r="P820" s="33">
        <v>19.18</v>
      </c>
      <c r="Q820" s="33">
        <v>17.420000000000002</v>
      </c>
      <c r="R820" s="33">
        <v>3.6739999999999999</v>
      </c>
      <c r="S820" s="33">
        <v>3.83</v>
      </c>
      <c r="T820" s="33">
        <v>4.3499999999999996</v>
      </c>
      <c r="U820" s="33">
        <v>3.258</v>
      </c>
      <c r="V820" s="33">
        <v>3.2879999999999998</v>
      </c>
      <c r="W820" s="33">
        <v>3.3319999999999999</v>
      </c>
      <c r="X820" s="33">
        <v>3.726</v>
      </c>
      <c r="Y820" s="33">
        <v>3.98</v>
      </c>
      <c r="Z820" s="33">
        <v>10.436999999999999</v>
      </c>
      <c r="AA820" s="33">
        <v>3.27</v>
      </c>
      <c r="AB820" s="33">
        <v>3.19</v>
      </c>
      <c r="AC820" s="33">
        <v>3.19</v>
      </c>
      <c r="AD820" s="33">
        <v>2.98</v>
      </c>
      <c r="AE820" s="33">
        <v>2.54</v>
      </c>
    </row>
    <row r="821" spans="2:31">
      <c r="B821" s="31">
        <v>45276</v>
      </c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</row>
    <row r="822" spans="2:31">
      <c r="B822" s="31">
        <v>45277</v>
      </c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</row>
    <row r="823" spans="2:31">
      <c r="B823" s="31">
        <v>45278</v>
      </c>
      <c r="C823" s="33">
        <v>1294.7</v>
      </c>
      <c r="D823" s="33">
        <v>909.93</v>
      </c>
      <c r="E823" s="33">
        <v>1410.83</v>
      </c>
      <c r="F823" s="33">
        <v>181.72</v>
      </c>
      <c r="G823" s="33">
        <v>77228</v>
      </c>
      <c r="H823" s="33">
        <v>1050</v>
      </c>
      <c r="I823" s="33">
        <v>70910</v>
      </c>
      <c r="J823" s="33">
        <v>13</v>
      </c>
      <c r="K823" s="33">
        <v>142.9</v>
      </c>
      <c r="L823" s="33">
        <v>181.57</v>
      </c>
      <c r="M823" s="33">
        <v>76.16</v>
      </c>
      <c r="N823" s="33">
        <v>76.55</v>
      </c>
      <c r="O823" s="33">
        <v>71.430000000000007</v>
      </c>
      <c r="P823" s="33">
        <v>19.18</v>
      </c>
      <c r="Q823" s="33">
        <v>17.420000000000002</v>
      </c>
      <c r="R823" s="33">
        <v>3.65</v>
      </c>
      <c r="S823" s="33">
        <v>3.83</v>
      </c>
      <c r="T823" s="33">
        <v>4.34</v>
      </c>
      <c r="U823" s="33">
        <v>3.2810000000000001</v>
      </c>
      <c r="V823" s="33">
        <v>3.3119999999999998</v>
      </c>
      <c r="W823" s="33">
        <v>3.3580000000000001</v>
      </c>
      <c r="X823" s="33">
        <v>3.72</v>
      </c>
      <c r="Y823" s="33">
        <v>4.01</v>
      </c>
      <c r="Z823" s="33">
        <v>10.468999999999999</v>
      </c>
      <c r="AA823" s="33">
        <v>3.29</v>
      </c>
      <c r="AB823" s="33">
        <v>3.22</v>
      </c>
      <c r="AC823" s="33">
        <v>3.22</v>
      </c>
      <c r="AD823" s="33">
        <v>3.04</v>
      </c>
      <c r="AE823" s="33">
        <v>2.58</v>
      </c>
    </row>
    <row r="824" spans="2:31">
      <c r="B824" s="31">
        <v>45279</v>
      </c>
      <c r="C824" s="33">
        <v>1298.7</v>
      </c>
      <c r="D824" s="33">
        <v>909.42</v>
      </c>
      <c r="E824" s="33">
        <v>1418.44</v>
      </c>
      <c r="F824" s="33">
        <v>181.93</v>
      </c>
      <c r="G824" s="33">
        <v>77228</v>
      </c>
      <c r="H824" s="33">
        <v>1050</v>
      </c>
      <c r="I824" s="33">
        <v>70910</v>
      </c>
      <c r="J824" s="33">
        <v>13</v>
      </c>
      <c r="K824" s="33">
        <v>138.97</v>
      </c>
      <c r="L824" s="33">
        <v>140.54</v>
      </c>
      <c r="M824" s="33">
        <v>76.17</v>
      </c>
      <c r="N824" s="33">
        <v>77.95</v>
      </c>
      <c r="O824" s="33">
        <v>72.47</v>
      </c>
      <c r="P824" s="33">
        <v>19.18</v>
      </c>
      <c r="Q824" s="33">
        <v>17.420000000000002</v>
      </c>
      <c r="R824" s="33">
        <v>3.69</v>
      </c>
      <c r="S824" s="33">
        <v>3.83</v>
      </c>
      <c r="T824" s="33">
        <v>4.33</v>
      </c>
      <c r="U824" s="33">
        <v>3.2770000000000001</v>
      </c>
      <c r="V824" s="33">
        <v>3.3010000000000002</v>
      </c>
      <c r="W824" s="33">
        <v>3.3359999999999999</v>
      </c>
      <c r="X824" s="33">
        <v>3.7080000000000002</v>
      </c>
      <c r="Y824" s="33">
        <v>4.0049999999999999</v>
      </c>
      <c r="Z824" s="33">
        <v>10.464</v>
      </c>
      <c r="AA824" s="33">
        <v>3.27</v>
      </c>
      <c r="AB824" s="33">
        <v>3.2</v>
      </c>
      <c r="AC824" s="33">
        <v>3.2</v>
      </c>
      <c r="AD824" s="33">
        <v>3.03</v>
      </c>
      <c r="AE824" s="33">
        <v>2.57</v>
      </c>
    </row>
    <row r="825" spans="2:31">
      <c r="B825" s="31">
        <v>45280</v>
      </c>
      <c r="C825" s="33">
        <v>1304.7</v>
      </c>
      <c r="D825" s="33">
        <v>906.89</v>
      </c>
      <c r="E825" s="33">
        <v>1432.69</v>
      </c>
      <c r="F825" s="33">
        <v>182.56</v>
      </c>
      <c r="G825" s="33">
        <v>75546</v>
      </c>
      <c r="H825" s="33">
        <v>878</v>
      </c>
      <c r="I825" s="33">
        <v>64099</v>
      </c>
      <c r="J825" s="33">
        <v>14</v>
      </c>
      <c r="K825" s="33">
        <v>140.13</v>
      </c>
      <c r="L825" s="33">
        <v>142.44</v>
      </c>
      <c r="M825" s="33">
        <v>76.83</v>
      </c>
      <c r="N825" s="33">
        <v>79.23</v>
      </c>
      <c r="O825" s="33">
        <v>73.44</v>
      </c>
      <c r="P825" s="33">
        <v>19.18</v>
      </c>
      <c r="Q825" s="33">
        <v>17.420000000000002</v>
      </c>
      <c r="R825" s="33">
        <v>3.7189999999999999</v>
      </c>
      <c r="S825" s="33">
        <v>3.83</v>
      </c>
      <c r="T825" s="33">
        <v>4.32</v>
      </c>
      <c r="U825" s="33">
        <v>3.2959999999999998</v>
      </c>
      <c r="V825" s="33">
        <v>3.3069999999999999</v>
      </c>
      <c r="W825" s="33">
        <v>3.3279999999999998</v>
      </c>
      <c r="X825" s="33">
        <v>3.7120000000000002</v>
      </c>
      <c r="Y825" s="33">
        <v>4.0220000000000002</v>
      </c>
      <c r="Z825" s="33">
        <v>10.481999999999999</v>
      </c>
      <c r="AA825" s="33">
        <v>3.27</v>
      </c>
      <c r="AB825" s="33">
        <v>3.19</v>
      </c>
      <c r="AC825" s="33">
        <v>3.17</v>
      </c>
      <c r="AD825" s="33">
        <v>3.04</v>
      </c>
      <c r="AE825" s="33">
        <v>2.59</v>
      </c>
    </row>
    <row r="826" spans="2:31">
      <c r="B826" s="31">
        <v>45281</v>
      </c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</row>
    <row r="827" spans="2:31">
      <c r="B827" s="31">
        <v>45282</v>
      </c>
      <c r="C827" s="33">
        <v>1303.8</v>
      </c>
      <c r="D827" s="33">
        <v>917.59</v>
      </c>
      <c r="E827" s="33">
        <v>1435.29</v>
      </c>
      <c r="F827" s="33">
        <v>182.39</v>
      </c>
      <c r="G827" s="33">
        <v>74868</v>
      </c>
      <c r="H827" s="33">
        <v>668</v>
      </c>
      <c r="I827" s="33">
        <v>64128</v>
      </c>
      <c r="J827" s="33">
        <v>4</v>
      </c>
      <c r="K827" s="33">
        <v>146.74</v>
      </c>
      <c r="L827" s="33">
        <v>152.13</v>
      </c>
      <c r="M827" s="33">
        <v>78.84</v>
      </c>
      <c r="N827" s="33">
        <v>79.39</v>
      </c>
      <c r="O827" s="33">
        <v>73.89</v>
      </c>
      <c r="P827" s="33">
        <v>19.18</v>
      </c>
      <c r="Q827" s="33">
        <v>17.420000000000002</v>
      </c>
      <c r="R827" s="33">
        <v>3.629</v>
      </c>
      <c r="S827" s="33">
        <v>3.83</v>
      </c>
      <c r="T827" s="33">
        <v>4.32</v>
      </c>
      <c r="U827" s="33">
        <v>3.2360000000000002</v>
      </c>
      <c r="V827" s="33">
        <v>3.2549999999999999</v>
      </c>
      <c r="W827" s="33">
        <v>3.2970000000000002</v>
      </c>
      <c r="X827" s="33">
        <v>3.698</v>
      </c>
      <c r="Y827" s="33">
        <v>3.9750000000000001</v>
      </c>
      <c r="Z827" s="33">
        <v>10.427</v>
      </c>
      <c r="AA827" s="33">
        <v>3.21</v>
      </c>
      <c r="AB827" s="33">
        <v>3.14</v>
      </c>
      <c r="AC827" s="33">
        <v>3.12</v>
      </c>
      <c r="AD827" s="33">
        <v>2.95</v>
      </c>
      <c r="AE827" s="33">
        <v>2.48</v>
      </c>
    </row>
    <row r="828" spans="2:31">
      <c r="B828" s="31">
        <v>45283</v>
      </c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</row>
    <row r="829" spans="2:31">
      <c r="B829" s="31">
        <v>45284</v>
      </c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</row>
    <row r="830" spans="2:31">
      <c r="B830" s="31">
        <v>45285</v>
      </c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</row>
    <row r="831" spans="2:31">
      <c r="B831" s="31">
        <v>45286</v>
      </c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</row>
    <row r="832" spans="2:31">
      <c r="B832" s="31">
        <v>45287</v>
      </c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</row>
    <row r="833" spans="2:31">
      <c r="B833" s="31">
        <v>45288</v>
      </c>
      <c r="C833" s="33">
        <v>1294.4000000000001</v>
      </c>
      <c r="D833" s="33">
        <v>914.16</v>
      </c>
      <c r="E833" s="33">
        <v>1437.75</v>
      </c>
      <c r="F833" s="33">
        <v>181.04</v>
      </c>
      <c r="G833" s="33">
        <v>74394</v>
      </c>
      <c r="H833" s="33">
        <v>1057</v>
      </c>
      <c r="I833" s="33">
        <v>65655</v>
      </c>
      <c r="J833" s="33">
        <v>5</v>
      </c>
      <c r="K833" s="33">
        <v>137.75</v>
      </c>
      <c r="L833" s="33">
        <v>139.91</v>
      </c>
      <c r="M833" s="33">
        <v>80.19</v>
      </c>
      <c r="N833" s="33">
        <v>79.650000000000006</v>
      </c>
      <c r="O833" s="33">
        <v>74.11</v>
      </c>
      <c r="P833" s="33">
        <v>19.18</v>
      </c>
      <c r="Q833" s="33">
        <v>17.420000000000002</v>
      </c>
      <c r="R833" s="33">
        <v>3.556</v>
      </c>
      <c r="S833" s="33">
        <v>3.83</v>
      </c>
      <c r="T833" s="33">
        <v>4.32</v>
      </c>
      <c r="U833" s="33">
        <v>3.22</v>
      </c>
      <c r="V833" s="33">
        <v>3.222</v>
      </c>
      <c r="W833" s="33">
        <v>3.26</v>
      </c>
      <c r="X833" s="33">
        <v>3.7130000000000001</v>
      </c>
      <c r="Y833" s="33">
        <v>3.9580000000000002</v>
      </c>
      <c r="Z833" s="33">
        <v>10.407</v>
      </c>
      <c r="AA833" s="33">
        <v>3.17</v>
      </c>
      <c r="AB833" s="33">
        <v>3.09</v>
      </c>
      <c r="AC833" s="33">
        <v>3.08</v>
      </c>
      <c r="AD833" s="33">
        <v>2.86</v>
      </c>
      <c r="AE833" s="33">
        <v>2.4300000000000002</v>
      </c>
    </row>
    <row r="834" spans="2:31">
      <c r="B834" s="31">
        <v>45289</v>
      </c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</row>
    <row r="835" spans="2:31">
      <c r="B835" s="31">
        <v>45290</v>
      </c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</row>
    <row r="836" spans="2:31">
      <c r="B836" s="31">
        <v>45291</v>
      </c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</row>
    <row r="837" spans="2:31">
      <c r="B837" s="31">
        <v>45292</v>
      </c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</row>
    <row r="838" spans="2:31">
      <c r="B838" s="31">
        <v>45293</v>
      </c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</row>
    <row r="839" spans="2:31">
      <c r="B839" s="31">
        <v>45294</v>
      </c>
      <c r="C839" s="33">
        <v>1299.3</v>
      </c>
      <c r="D839" s="33">
        <v>914.55</v>
      </c>
      <c r="E839" s="33">
        <v>1421.82</v>
      </c>
      <c r="F839" s="33">
        <v>182.63</v>
      </c>
      <c r="G839" s="33">
        <v>73652</v>
      </c>
      <c r="H839" s="33">
        <v>1724</v>
      </c>
      <c r="I839" s="33">
        <v>61536</v>
      </c>
      <c r="J839" s="33">
        <v>3</v>
      </c>
      <c r="K839" s="33">
        <v>145.22</v>
      </c>
      <c r="L839" s="33">
        <v>144.1</v>
      </c>
      <c r="M839" s="33">
        <v>78.099999999999994</v>
      </c>
      <c r="N839" s="33">
        <v>75.89</v>
      </c>
      <c r="O839" s="33">
        <v>70.38</v>
      </c>
      <c r="P839" s="33">
        <v>21.14</v>
      </c>
      <c r="Q839" s="33">
        <v>19.38</v>
      </c>
      <c r="R839" s="33">
        <v>3.5350000000000001</v>
      </c>
      <c r="S839" s="33">
        <v>3.83</v>
      </c>
      <c r="T839" s="33">
        <v>4.3099999999999996</v>
      </c>
      <c r="U839" s="33">
        <v>3.24</v>
      </c>
      <c r="V839" s="33">
        <v>3.266</v>
      </c>
      <c r="W839" s="33">
        <v>3.306</v>
      </c>
      <c r="X839" s="33">
        <v>3.706</v>
      </c>
      <c r="Y839" s="33">
        <v>3.98</v>
      </c>
      <c r="Z839" s="33">
        <v>10.427</v>
      </c>
      <c r="AA839" s="33">
        <v>3.2</v>
      </c>
      <c r="AB839" s="33">
        <v>3.14</v>
      </c>
      <c r="AC839" s="33">
        <v>3.15</v>
      </c>
      <c r="AD839" s="33">
        <v>2.89</v>
      </c>
      <c r="AE839" s="33">
        <v>2.4700000000000002</v>
      </c>
    </row>
    <row r="840" spans="2:31">
      <c r="B840" s="31">
        <v>45295</v>
      </c>
      <c r="C840" s="33">
        <v>1308.8</v>
      </c>
      <c r="D840" s="33">
        <v>914.76</v>
      </c>
      <c r="E840" s="33">
        <v>1429.86</v>
      </c>
      <c r="F840" s="33">
        <v>183.19</v>
      </c>
      <c r="G840" s="33">
        <v>73652</v>
      </c>
      <c r="H840" s="33">
        <v>1724</v>
      </c>
      <c r="I840" s="33">
        <v>61536</v>
      </c>
      <c r="J840" s="33">
        <v>3</v>
      </c>
      <c r="K840" s="33">
        <v>137.29</v>
      </c>
      <c r="L840" s="33">
        <v>146.56</v>
      </c>
      <c r="M840" s="33">
        <v>75.28</v>
      </c>
      <c r="N840" s="33">
        <v>78.25</v>
      </c>
      <c r="O840" s="33">
        <v>72.7</v>
      </c>
      <c r="P840" s="33">
        <v>21.14</v>
      </c>
      <c r="Q840" s="33">
        <v>19.38</v>
      </c>
      <c r="R840" s="33">
        <v>3.4220000000000002</v>
      </c>
      <c r="S840" s="33">
        <v>3.83</v>
      </c>
      <c r="T840" s="33">
        <v>4.3</v>
      </c>
      <c r="U840" s="33">
        <v>3.278</v>
      </c>
      <c r="V840" s="33">
        <v>3.3130000000000002</v>
      </c>
      <c r="W840" s="33">
        <v>3.3380000000000001</v>
      </c>
      <c r="X840" s="33">
        <v>3.7010000000000001</v>
      </c>
      <c r="Y840" s="33">
        <v>4.0170000000000003</v>
      </c>
      <c r="Z840" s="33">
        <v>10.457000000000001</v>
      </c>
      <c r="AA840" s="33">
        <v>3.26</v>
      </c>
      <c r="AB840" s="33">
        <v>3.2</v>
      </c>
      <c r="AC840" s="33">
        <v>3.18</v>
      </c>
      <c r="AD840" s="33">
        <v>2.92</v>
      </c>
      <c r="AE840" s="33">
        <v>3.51</v>
      </c>
    </row>
    <row r="841" spans="2:31">
      <c r="B841" s="31">
        <v>45296</v>
      </c>
      <c r="C841" s="33">
        <v>1310.2</v>
      </c>
      <c r="D841" s="33">
        <v>905.68</v>
      </c>
      <c r="E841" s="33">
        <v>1434.28</v>
      </c>
      <c r="F841" s="33">
        <v>182.94</v>
      </c>
      <c r="G841" s="33">
        <v>75317</v>
      </c>
      <c r="H841" s="33">
        <v>2449</v>
      </c>
      <c r="I841" s="33">
        <v>62568</v>
      </c>
      <c r="J841" s="33">
        <v>15</v>
      </c>
      <c r="K841" s="33">
        <v>139.28</v>
      </c>
      <c r="L841" s="33">
        <v>154.66999999999999</v>
      </c>
      <c r="M841" s="33">
        <v>78.64</v>
      </c>
      <c r="N841" s="33">
        <v>77.59</v>
      </c>
      <c r="O841" s="33">
        <v>72.19</v>
      </c>
      <c r="P841" s="33">
        <v>21.14</v>
      </c>
      <c r="Q841" s="33">
        <v>19.38</v>
      </c>
      <c r="R841" s="33">
        <v>3.391</v>
      </c>
      <c r="S841" s="33">
        <v>3.82</v>
      </c>
      <c r="T841" s="33">
        <v>4.29</v>
      </c>
      <c r="U841" s="33">
        <v>3.2269999999999999</v>
      </c>
      <c r="V841" s="33">
        <v>3.2559999999999998</v>
      </c>
      <c r="W841" s="33">
        <v>3.2879999999999998</v>
      </c>
      <c r="X841" s="33">
        <v>3.6629999999999998</v>
      </c>
      <c r="Y841" s="33">
        <v>3.9769999999999999</v>
      </c>
      <c r="Z841" s="33">
        <v>10.427</v>
      </c>
      <c r="AA841" s="33">
        <v>3.22</v>
      </c>
      <c r="AB841" s="33">
        <v>3.15</v>
      </c>
      <c r="AC841" s="33">
        <v>3.14</v>
      </c>
      <c r="AD841" s="33">
        <v>2.88</v>
      </c>
      <c r="AE841" s="33">
        <v>2.5499999999999998</v>
      </c>
    </row>
    <row r="842" spans="2:31">
      <c r="B842" s="31">
        <v>45297</v>
      </c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</row>
    <row r="843" spans="2:31">
      <c r="B843" s="31">
        <v>45298</v>
      </c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</row>
    <row r="844" spans="2:31">
      <c r="B844" s="31">
        <v>45299</v>
      </c>
      <c r="C844" s="33">
        <v>1313.7</v>
      </c>
      <c r="D844" s="33">
        <v>907.47</v>
      </c>
      <c r="E844" s="33">
        <v>1437.19</v>
      </c>
      <c r="F844" s="33">
        <v>183</v>
      </c>
      <c r="G844" s="33">
        <v>75317</v>
      </c>
      <c r="H844" s="33">
        <v>2449</v>
      </c>
      <c r="I844" s="33">
        <v>62568</v>
      </c>
      <c r="J844" s="33">
        <v>15</v>
      </c>
      <c r="K844" s="33">
        <v>147.34</v>
      </c>
      <c r="L844" s="33">
        <v>166.61</v>
      </c>
      <c r="M844" s="33">
        <v>77.78</v>
      </c>
      <c r="N844" s="33">
        <v>78.760000000000005</v>
      </c>
      <c r="O844" s="33">
        <v>73.81</v>
      </c>
      <c r="P844" s="33">
        <v>21.14</v>
      </c>
      <c r="Q844" s="33">
        <v>19.38</v>
      </c>
      <c r="R844" s="33">
        <v>3.3839999999999999</v>
      </c>
      <c r="S844" s="33">
        <v>3.81</v>
      </c>
      <c r="T844" s="33">
        <v>4.29</v>
      </c>
      <c r="U844" s="33">
        <v>3.2829999999999999</v>
      </c>
      <c r="V844" s="33">
        <v>3.3119999999999998</v>
      </c>
      <c r="W844" s="33">
        <v>3.3439999999999999</v>
      </c>
      <c r="X844" s="33">
        <v>3.6509999999999998</v>
      </c>
      <c r="Y844" s="33">
        <v>4.032</v>
      </c>
      <c r="Z844" s="33">
        <v>10.481999999999999</v>
      </c>
      <c r="AA844" s="33">
        <v>3.29</v>
      </c>
      <c r="AB844" s="33">
        <v>3.23</v>
      </c>
      <c r="AC844" s="33">
        <v>3.22</v>
      </c>
      <c r="AD844" s="33">
        <v>2.91</v>
      </c>
      <c r="AE844" s="33">
        <v>2.61</v>
      </c>
    </row>
    <row r="845" spans="2:31">
      <c r="B845" s="31">
        <v>45300</v>
      </c>
      <c r="C845" s="33">
        <v>1314.8</v>
      </c>
      <c r="D845" s="33">
        <v>912.14</v>
      </c>
      <c r="E845" s="33">
        <v>1439.84</v>
      </c>
      <c r="F845" s="33">
        <v>183.47</v>
      </c>
      <c r="G845" s="33">
        <v>75317</v>
      </c>
      <c r="H845" s="33">
        <v>2449</v>
      </c>
      <c r="I845" s="33">
        <v>62568</v>
      </c>
      <c r="J845" s="33">
        <v>15</v>
      </c>
      <c r="K845" s="33">
        <v>153.04</v>
      </c>
      <c r="L845" s="33">
        <v>180.39</v>
      </c>
      <c r="M845" s="33">
        <v>77.87</v>
      </c>
      <c r="N845" s="33">
        <v>76.12</v>
      </c>
      <c r="O845" s="33">
        <v>70.77</v>
      </c>
      <c r="P845" s="33">
        <v>21.14</v>
      </c>
      <c r="Q845" s="33">
        <v>19.38</v>
      </c>
      <c r="R845" s="33">
        <v>3.3780000000000001</v>
      </c>
      <c r="S845" s="33">
        <v>3.81</v>
      </c>
      <c r="T845" s="33">
        <v>4.29</v>
      </c>
      <c r="U845" s="33">
        <v>3.2970000000000002</v>
      </c>
      <c r="V845" s="33">
        <v>3.3119999999999998</v>
      </c>
      <c r="W845" s="33">
        <v>3.3439999999999999</v>
      </c>
      <c r="X845" s="33">
        <v>3.6339999999999999</v>
      </c>
      <c r="Y845" s="33">
        <v>4.0449999999999999</v>
      </c>
      <c r="Z845" s="33">
        <v>10.497999999999999</v>
      </c>
      <c r="AA845" s="33">
        <v>3.29</v>
      </c>
      <c r="AB845" s="33">
        <v>3.23</v>
      </c>
      <c r="AC845" s="33">
        <v>3.2</v>
      </c>
      <c r="AD845" s="33">
        <v>2.87</v>
      </c>
      <c r="AE845" s="33">
        <v>2.61</v>
      </c>
    </row>
    <row r="846" spans="2:31">
      <c r="B846" s="31">
        <v>45301</v>
      </c>
      <c r="C846" s="33">
        <v>1312.1</v>
      </c>
      <c r="D846" s="33">
        <v>908.94</v>
      </c>
      <c r="E846" s="33">
        <v>1434.32</v>
      </c>
      <c r="F846" s="33">
        <v>182.96</v>
      </c>
      <c r="G846" s="33">
        <v>77964</v>
      </c>
      <c r="H846" s="33">
        <v>2209</v>
      </c>
      <c r="I846" s="33">
        <v>67782</v>
      </c>
      <c r="J846" s="33">
        <v>25</v>
      </c>
      <c r="K846" s="33">
        <v>148.37</v>
      </c>
      <c r="L846" s="33">
        <v>160.16999999999999</v>
      </c>
      <c r="M846" s="33">
        <v>76.84</v>
      </c>
      <c r="N846" s="33">
        <v>77.59</v>
      </c>
      <c r="O846" s="33">
        <v>72.239999999999995</v>
      </c>
      <c r="P846" s="33">
        <v>21.14</v>
      </c>
      <c r="Q846" s="33">
        <v>19.38</v>
      </c>
      <c r="R846" s="33">
        <v>3.4119999999999999</v>
      </c>
      <c r="S846" s="33">
        <v>3.8</v>
      </c>
      <c r="T846" s="33">
        <v>4.29</v>
      </c>
      <c r="U846" s="33">
        <v>3.2549999999999999</v>
      </c>
      <c r="V846" s="33">
        <v>3.274</v>
      </c>
      <c r="W846" s="33">
        <v>3.323</v>
      </c>
      <c r="X846" s="33">
        <v>3.59</v>
      </c>
      <c r="Y846" s="33">
        <v>4.0039999999999996</v>
      </c>
      <c r="Z846" s="33">
        <v>10.455</v>
      </c>
      <c r="AA846" s="33">
        <v>3.25</v>
      </c>
      <c r="AB846" s="33">
        <v>3.19</v>
      </c>
      <c r="AC846" s="33">
        <v>3.17</v>
      </c>
      <c r="AD846" s="33">
        <v>2.9</v>
      </c>
      <c r="AE846" s="33">
        <v>2.56</v>
      </c>
    </row>
    <row r="847" spans="2:31">
      <c r="B847" s="31">
        <v>45302</v>
      </c>
      <c r="C847" s="33">
        <v>1320.1</v>
      </c>
      <c r="D847" s="33">
        <v>906.6</v>
      </c>
      <c r="E847" s="33">
        <v>1448.55</v>
      </c>
      <c r="F847" s="33">
        <v>183.83</v>
      </c>
      <c r="G847" s="33">
        <v>77964</v>
      </c>
      <c r="H847" s="33">
        <v>2209</v>
      </c>
      <c r="I847" s="33">
        <v>67782</v>
      </c>
      <c r="J847" s="33">
        <v>25</v>
      </c>
      <c r="K847" s="33">
        <v>147.61000000000001</v>
      </c>
      <c r="L847" s="33">
        <v>150.1</v>
      </c>
      <c r="M847" s="33">
        <v>77.989999999999995</v>
      </c>
      <c r="N847" s="33">
        <v>76.8</v>
      </c>
      <c r="O847" s="33">
        <v>71.37</v>
      </c>
      <c r="P847" s="33">
        <v>21.14</v>
      </c>
      <c r="Q847" s="33">
        <v>19.38</v>
      </c>
      <c r="R847" s="33">
        <v>3.5030000000000001</v>
      </c>
      <c r="S847" s="33">
        <v>3.79</v>
      </c>
      <c r="T847" s="33">
        <v>4.28</v>
      </c>
      <c r="U847" s="33">
        <v>3.2690000000000001</v>
      </c>
      <c r="V847" s="33">
        <v>3.2970000000000002</v>
      </c>
      <c r="W847" s="33">
        <v>3.3460000000000001</v>
      </c>
      <c r="X847" s="33">
        <v>3.589</v>
      </c>
      <c r="Y847" s="33">
        <v>4.0170000000000003</v>
      </c>
      <c r="Z847" s="33">
        <v>10.47</v>
      </c>
      <c r="AA847" s="33">
        <v>3.27</v>
      </c>
      <c r="AB847" s="33">
        <v>3.21</v>
      </c>
      <c r="AC847" s="33">
        <v>3.21</v>
      </c>
      <c r="AD847" s="33">
        <v>2.88</v>
      </c>
      <c r="AE847" s="33">
        <v>2.58</v>
      </c>
    </row>
    <row r="848" spans="2:31">
      <c r="B848" s="31">
        <v>45303</v>
      </c>
      <c r="C848" s="33">
        <v>1316</v>
      </c>
      <c r="D848" s="33">
        <v>906.24</v>
      </c>
      <c r="E848" s="33">
        <v>1444.11</v>
      </c>
      <c r="F848" s="33">
        <v>183.51</v>
      </c>
      <c r="G848" s="33">
        <v>78287</v>
      </c>
      <c r="H848" s="33">
        <v>1448</v>
      </c>
      <c r="I848" s="33">
        <v>62958</v>
      </c>
      <c r="J848" s="33">
        <v>7</v>
      </c>
      <c r="K848" s="33">
        <v>141.63</v>
      </c>
      <c r="L848" s="33">
        <v>157.81</v>
      </c>
      <c r="M848" s="33">
        <v>77.3</v>
      </c>
      <c r="N848" s="33">
        <v>77.41</v>
      </c>
      <c r="O848" s="33">
        <v>72.02</v>
      </c>
      <c r="P848" s="33">
        <v>21.14</v>
      </c>
      <c r="Q848" s="33">
        <v>19.38</v>
      </c>
      <c r="R848" s="33">
        <v>3.3929999999999998</v>
      </c>
      <c r="S848" s="33">
        <v>3.78</v>
      </c>
      <c r="T848" s="33">
        <v>4.28</v>
      </c>
      <c r="U848" s="33">
        <v>3.2269999999999999</v>
      </c>
      <c r="V848" s="33">
        <v>3.2570000000000001</v>
      </c>
      <c r="W848" s="33">
        <v>3.3069999999999999</v>
      </c>
      <c r="X848" s="33">
        <v>3.556</v>
      </c>
      <c r="Y848" s="33">
        <v>3.976</v>
      </c>
      <c r="Z848" s="33">
        <v>10.428000000000001</v>
      </c>
      <c r="AA848" s="33">
        <v>3.22</v>
      </c>
      <c r="AB848" s="33">
        <v>3.16</v>
      </c>
      <c r="AC848" s="33">
        <v>3.17</v>
      </c>
      <c r="AD848" s="33">
        <v>2.84</v>
      </c>
      <c r="AE848" s="33">
        <v>2.5299999999999998</v>
      </c>
    </row>
    <row r="849" spans="2:31">
      <c r="B849" s="31">
        <v>45304</v>
      </c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</row>
    <row r="850" spans="2:31">
      <c r="B850" s="31">
        <v>45305</v>
      </c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</row>
    <row r="851" spans="2:31">
      <c r="B851" s="31">
        <v>45306</v>
      </c>
      <c r="C851" s="33">
        <v>1314.1</v>
      </c>
      <c r="D851" s="33">
        <v>906.03</v>
      </c>
      <c r="E851" s="33">
        <v>1438.55</v>
      </c>
      <c r="F851" s="33">
        <v>183.35</v>
      </c>
      <c r="G851" s="33">
        <v>78287</v>
      </c>
      <c r="H851" s="33">
        <v>1448</v>
      </c>
      <c r="I851" s="33">
        <v>62958</v>
      </c>
      <c r="J851" s="33">
        <v>7</v>
      </c>
      <c r="K851" s="33">
        <v>147.80000000000001</v>
      </c>
      <c r="L851" s="33">
        <v>153.15</v>
      </c>
      <c r="M851" s="33">
        <v>79.03</v>
      </c>
      <c r="N851" s="33">
        <v>78.290000000000006</v>
      </c>
      <c r="O851" s="33">
        <v>72.680000000000007</v>
      </c>
      <c r="P851" s="33">
        <v>21.14</v>
      </c>
      <c r="Q851" s="33">
        <v>19.38</v>
      </c>
      <c r="R851" s="33">
        <v>3.4319999999999999</v>
      </c>
      <c r="S851" s="33">
        <v>3.77</v>
      </c>
      <c r="T851" s="33">
        <v>4.28</v>
      </c>
      <c r="U851" s="33">
        <v>3.2040000000000002</v>
      </c>
      <c r="V851" s="33">
        <v>3.2410000000000001</v>
      </c>
      <c r="W851" s="33">
        <v>3.306</v>
      </c>
      <c r="X851" s="33">
        <v>3.536</v>
      </c>
      <c r="Y851" s="33">
        <v>3.9529999999999998</v>
      </c>
      <c r="Z851" s="33">
        <v>10.401999999999999</v>
      </c>
      <c r="AA851" s="33">
        <v>3.18</v>
      </c>
      <c r="AB851" s="33">
        <v>3.14</v>
      </c>
      <c r="AC851" s="33">
        <v>3.16</v>
      </c>
      <c r="AD851" s="33">
        <v>2.81</v>
      </c>
      <c r="AE851" s="33">
        <v>2.5099999999999998</v>
      </c>
    </row>
    <row r="852" spans="2:31">
      <c r="B852" s="31">
        <v>45307</v>
      </c>
      <c r="C852" s="33">
        <v>1319.3</v>
      </c>
      <c r="D852" s="33">
        <v>905.09</v>
      </c>
      <c r="E852" s="33">
        <v>1444.44</v>
      </c>
      <c r="F852" s="33">
        <v>183.63</v>
      </c>
      <c r="G852" s="33">
        <v>78287</v>
      </c>
      <c r="H852" s="33">
        <v>1448</v>
      </c>
      <c r="I852" s="33">
        <v>62958</v>
      </c>
      <c r="J852" s="33">
        <v>7</v>
      </c>
      <c r="K852" s="33">
        <v>148.41999999999999</v>
      </c>
      <c r="L852" s="33">
        <v>167.24</v>
      </c>
      <c r="M852" s="33">
        <v>77.989999999999995</v>
      </c>
      <c r="N852" s="33">
        <v>78.150000000000006</v>
      </c>
      <c r="O852" s="33">
        <v>72.680000000000007</v>
      </c>
      <c r="P852" s="33">
        <v>21.14</v>
      </c>
      <c r="Q852" s="33">
        <v>19.38</v>
      </c>
      <c r="R852" s="33">
        <v>3.4729999999999999</v>
      </c>
      <c r="S852" s="33">
        <v>3.74</v>
      </c>
      <c r="T852" s="33">
        <v>4.28</v>
      </c>
      <c r="U852" s="33">
        <v>3.1909999999999998</v>
      </c>
      <c r="V852" s="33">
        <v>3.2250000000000001</v>
      </c>
      <c r="W852" s="33">
        <v>3.2930000000000001</v>
      </c>
      <c r="X852" s="33">
        <v>3.516</v>
      </c>
      <c r="Y852" s="33">
        <v>3.9390000000000001</v>
      </c>
      <c r="Z852" s="33">
        <v>10.385</v>
      </c>
      <c r="AA852" s="33">
        <v>3.18</v>
      </c>
      <c r="AB852" s="33">
        <v>3.12</v>
      </c>
      <c r="AC852" s="33">
        <v>3.15</v>
      </c>
      <c r="AD852" s="33">
        <v>2.83</v>
      </c>
      <c r="AE852" s="33">
        <v>2.52</v>
      </c>
    </row>
    <row r="853" spans="2:31">
      <c r="B853" s="31">
        <v>45308</v>
      </c>
      <c r="C853" s="33">
        <v>1329</v>
      </c>
      <c r="D853" s="33">
        <v>903.22</v>
      </c>
      <c r="E853" s="33">
        <v>1445.69</v>
      </c>
      <c r="F853" s="33">
        <v>184.7</v>
      </c>
      <c r="G853" s="33">
        <v>29167</v>
      </c>
      <c r="H853" s="33">
        <v>1460</v>
      </c>
      <c r="I853" s="33">
        <v>63496</v>
      </c>
      <c r="J853" s="33">
        <v>5</v>
      </c>
      <c r="K853" s="33">
        <v>152.16999999999999</v>
      </c>
      <c r="L853" s="33">
        <v>161.08000000000001</v>
      </c>
      <c r="M853" s="33">
        <v>77.83</v>
      </c>
      <c r="N853" s="33">
        <v>78.290000000000006</v>
      </c>
      <c r="O853" s="33">
        <v>72.400000000000006</v>
      </c>
      <c r="P853" s="33">
        <v>21.14</v>
      </c>
      <c r="Q853" s="33">
        <v>19.38</v>
      </c>
      <c r="R853" s="33"/>
      <c r="S853" s="33">
        <v>3.72</v>
      </c>
      <c r="T853" s="33">
        <v>4.28</v>
      </c>
      <c r="U853" s="33">
        <v>3.2349999999999999</v>
      </c>
      <c r="V853" s="33">
        <v>3.2690000000000001</v>
      </c>
      <c r="W853" s="33">
        <v>3.3220000000000001</v>
      </c>
      <c r="X853" s="33">
        <v>3.5329999999999999</v>
      </c>
      <c r="Y853" s="33">
        <v>3.9820000000000002</v>
      </c>
      <c r="Z853" s="33">
        <v>10.426</v>
      </c>
      <c r="AA853" s="33">
        <v>3.21</v>
      </c>
      <c r="AB853" s="33">
        <v>3.15</v>
      </c>
      <c r="AC853" s="33">
        <v>3.16</v>
      </c>
      <c r="AD853" s="33">
        <v>2.81</v>
      </c>
      <c r="AE853" s="33">
        <v>2.56</v>
      </c>
    </row>
    <row r="854" spans="2:31">
      <c r="B854" s="31">
        <v>45309</v>
      </c>
      <c r="C854" s="33">
        <v>1343.2</v>
      </c>
      <c r="D854" s="33">
        <v>906.74</v>
      </c>
      <c r="E854" s="33">
        <v>1461.67</v>
      </c>
      <c r="F854" s="33">
        <v>186.19</v>
      </c>
      <c r="G854" s="33">
        <v>79167</v>
      </c>
      <c r="H854" s="33">
        <v>1460</v>
      </c>
      <c r="I854" s="33">
        <v>63496</v>
      </c>
      <c r="J854" s="33">
        <v>5</v>
      </c>
      <c r="K854" s="33">
        <v>147.06</v>
      </c>
      <c r="L854" s="33">
        <v>159.63</v>
      </c>
      <c r="M854" s="33">
        <v>76.77</v>
      </c>
      <c r="N854" s="33">
        <v>77.88</v>
      </c>
      <c r="O854" s="33">
        <v>72.56</v>
      </c>
      <c r="P854" s="33">
        <v>21.14</v>
      </c>
      <c r="Q854" s="33">
        <v>19.38</v>
      </c>
      <c r="R854" s="33">
        <v>3.4990000000000001</v>
      </c>
      <c r="S854" s="33">
        <v>3.71</v>
      </c>
      <c r="T854" s="33">
        <v>4.28</v>
      </c>
      <c r="U854" s="33">
        <v>3.2770000000000001</v>
      </c>
      <c r="V854" s="33">
        <v>3.3149999999999999</v>
      </c>
      <c r="W854" s="33">
        <v>3.3690000000000002</v>
      </c>
      <c r="X854" s="33">
        <v>3.5379999999999998</v>
      </c>
      <c r="Y854" s="33">
        <v>4.0250000000000004</v>
      </c>
      <c r="Z854" s="33">
        <v>10.465</v>
      </c>
      <c r="AA854" s="33">
        <v>3.24</v>
      </c>
      <c r="AB854" s="33">
        <v>3.21</v>
      </c>
      <c r="AC854" s="33">
        <v>3.22</v>
      </c>
      <c r="AD854" s="33">
        <v>2.81</v>
      </c>
      <c r="AE854" s="33">
        <v>2.5499999999999998</v>
      </c>
    </row>
    <row r="855" spans="2:31">
      <c r="B855" s="31">
        <v>45310</v>
      </c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</row>
    <row r="856" spans="2:31">
      <c r="B856" s="31">
        <v>45311</v>
      </c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</row>
    <row r="857" spans="2:31">
      <c r="B857" s="31">
        <v>45312</v>
      </c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</row>
    <row r="858" spans="2:31">
      <c r="B858" s="31">
        <v>45313</v>
      </c>
      <c r="C858" s="33">
        <v>1336.5</v>
      </c>
      <c r="D858" s="33">
        <v>901.91</v>
      </c>
      <c r="E858" s="33">
        <v>1456.25</v>
      </c>
      <c r="F858" s="33">
        <v>185.35</v>
      </c>
      <c r="G858" s="33">
        <v>79692</v>
      </c>
      <c r="H858" s="33">
        <v>1635</v>
      </c>
      <c r="I858" s="33">
        <v>65724</v>
      </c>
      <c r="J858" s="33">
        <v>21</v>
      </c>
      <c r="K858" s="33">
        <v>148.69999999999999</v>
      </c>
      <c r="L858" s="33">
        <v>150.16</v>
      </c>
      <c r="M858" s="33">
        <v>78.88</v>
      </c>
      <c r="N858" s="33">
        <v>78.56</v>
      </c>
      <c r="O858" s="33">
        <v>73.41</v>
      </c>
      <c r="P858" s="33">
        <v>21.14</v>
      </c>
      <c r="Q858" s="33">
        <v>19.38</v>
      </c>
      <c r="R858" s="33">
        <v>3.5249999999999999</v>
      </c>
      <c r="S858" s="33">
        <v>3.68</v>
      </c>
      <c r="T858" s="33">
        <v>4.28</v>
      </c>
      <c r="U858" s="33">
        <v>3.3069999999999999</v>
      </c>
      <c r="V858" s="33">
        <v>3.359</v>
      </c>
      <c r="W858" s="33">
        <v>3.4220000000000002</v>
      </c>
      <c r="X858" s="33">
        <v>3.544</v>
      </c>
      <c r="Y858" s="33">
        <v>4.0579999999999998</v>
      </c>
      <c r="Z858" s="33">
        <v>10.492000000000001</v>
      </c>
      <c r="AA858" s="33">
        <v>3.27</v>
      </c>
      <c r="AB858" s="33">
        <v>3.25</v>
      </c>
      <c r="AC858" s="33">
        <v>3.28</v>
      </c>
      <c r="AD858" s="33">
        <v>2.88</v>
      </c>
      <c r="AE858" s="33">
        <v>2.6</v>
      </c>
    </row>
    <row r="859" spans="2:31">
      <c r="B859" s="31">
        <v>45314</v>
      </c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</row>
    <row r="860" spans="2:31">
      <c r="B860" s="31">
        <v>45315</v>
      </c>
      <c r="C860" s="33">
        <v>1336</v>
      </c>
      <c r="D860" s="33">
        <v>900.82</v>
      </c>
      <c r="E860" s="33">
        <v>1450.63</v>
      </c>
      <c r="F860" s="33">
        <v>186</v>
      </c>
      <c r="G860" s="33">
        <v>79185</v>
      </c>
      <c r="H860" s="33">
        <v>1558</v>
      </c>
      <c r="I860" s="33">
        <v>62038</v>
      </c>
      <c r="J860" s="33">
        <v>16</v>
      </c>
      <c r="K860" s="33">
        <v>163.38999999999999</v>
      </c>
      <c r="L860" s="33">
        <v>164.69</v>
      </c>
      <c r="M860" s="33">
        <v>79.89</v>
      </c>
      <c r="N860" s="33">
        <v>79.55</v>
      </c>
      <c r="O860" s="33">
        <v>79.89</v>
      </c>
      <c r="P860" s="33">
        <v>21.14</v>
      </c>
      <c r="Q860" s="33">
        <v>19.38</v>
      </c>
      <c r="R860" s="33">
        <v>3.4740000000000002</v>
      </c>
      <c r="S860" s="33">
        <v>3.68</v>
      </c>
      <c r="T860" s="33">
        <v>4.28</v>
      </c>
      <c r="U860" s="33">
        <v>3.286</v>
      </c>
      <c r="V860" s="33">
        <v>3.3250000000000002</v>
      </c>
      <c r="W860" s="33">
        <v>3.3719999999999999</v>
      </c>
      <c r="X860" s="33">
        <v>3.53</v>
      </c>
      <c r="Y860" s="33">
        <v>4.0410000000000004</v>
      </c>
      <c r="Z860" s="33">
        <v>10.473000000000001</v>
      </c>
      <c r="AA860" s="33">
        <v>3.25</v>
      </c>
      <c r="AB860" s="33">
        <v>3.21</v>
      </c>
      <c r="AC860" s="33">
        <v>3.23</v>
      </c>
      <c r="AD860" s="33">
        <v>2.87</v>
      </c>
      <c r="AE860" s="33">
        <v>2.59</v>
      </c>
    </row>
    <row r="861" spans="2:31">
      <c r="B861" s="31">
        <v>45316</v>
      </c>
      <c r="C861" s="33">
        <v>1339.1</v>
      </c>
      <c r="D861" s="33">
        <v>907.34</v>
      </c>
      <c r="E861" s="33">
        <v>1457.61</v>
      </c>
      <c r="F861" s="33">
        <v>186.65</v>
      </c>
      <c r="G861" s="33">
        <v>79185</v>
      </c>
      <c r="H861" s="33">
        <v>1558</v>
      </c>
      <c r="I861" s="33">
        <v>62038</v>
      </c>
      <c r="J861" s="33">
        <v>16</v>
      </c>
      <c r="K861" s="33">
        <v>156.66</v>
      </c>
      <c r="L861" s="33">
        <v>165.5</v>
      </c>
      <c r="M861" s="33">
        <v>79.569999999999993</v>
      </c>
      <c r="N861" s="33">
        <v>80.040000000000006</v>
      </c>
      <c r="O861" s="33">
        <v>75.09</v>
      </c>
      <c r="P861" s="33">
        <v>21.14</v>
      </c>
      <c r="Q861" s="33">
        <v>19.38</v>
      </c>
      <c r="R861" s="33">
        <v>3.4489999999999998</v>
      </c>
      <c r="S861" s="33">
        <v>3.68</v>
      </c>
      <c r="T861" s="33">
        <v>4.28</v>
      </c>
      <c r="U861" s="33">
        <v>3.3</v>
      </c>
      <c r="V861" s="33">
        <v>3.343</v>
      </c>
      <c r="W861" s="33">
        <v>3.4</v>
      </c>
      <c r="X861" s="33">
        <v>3.5430000000000001</v>
      </c>
      <c r="Y861" s="33">
        <v>4.0510000000000002</v>
      </c>
      <c r="Z861" s="33">
        <v>10.481</v>
      </c>
      <c r="AA861" s="33">
        <v>3.26</v>
      </c>
      <c r="AB861" s="33">
        <v>3.23</v>
      </c>
      <c r="AC861" s="33">
        <v>3.26</v>
      </c>
      <c r="AD861" s="33">
        <v>2.87</v>
      </c>
      <c r="AE861" s="33">
        <v>2.59</v>
      </c>
    </row>
    <row r="862" spans="2:31">
      <c r="B862" s="31">
        <v>45317</v>
      </c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</row>
    <row r="863" spans="2:31">
      <c r="B863" s="31">
        <v>45318</v>
      </c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</row>
    <row r="864" spans="2:31">
      <c r="B864" s="31">
        <v>45319</v>
      </c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</row>
    <row r="865" spans="2:31">
      <c r="B865" s="31">
        <v>45320</v>
      </c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</row>
    <row r="866" spans="2:31">
      <c r="B866" s="31">
        <v>45321</v>
      </c>
      <c r="C866" s="33">
        <v>1336.9</v>
      </c>
      <c r="D866" s="33">
        <v>906.74</v>
      </c>
      <c r="E866" s="33">
        <v>1448.73</v>
      </c>
      <c r="F866" s="33">
        <v>185.85</v>
      </c>
      <c r="G866" s="33">
        <v>78494</v>
      </c>
      <c r="H866" s="33">
        <v>795</v>
      </c>
      <c r="I866" s="33">
        <v>64260</v>
      </c>
      <c r="J866" s="33">
        <v>3</v>
      </c>
      <c r="K866" s="33">
        <v>150.69999999999999</v>
      </c>
      <c r="L866" s="33">
        <v>176.71</v>
      </c>
      <c r="M866" s="33">
        <v>83.31</v>
      </c>
      <c r="N866" s="33">
        <v>82.4</v>
      </c>
      <c r="O866" s="33">
        <v>76.78</v>
      </c>
      <c r="P866" s="33">
        <v>21.14</v>
      </c>
      <c r="Q866" s="33">
        <v>19.38</v>
      </c>
      <c r="R866" s="33">
        <v>3.484</v>
      </c>
      <c r="S866" s="33">
        <v>3.68</v>
      </c>
      <c r="T866" s="33">
        <v>4.28</v>
      </c>
      <c r="U866" s="33">
        <v>3.3039999999999998</v>
      </c>
      <c r="V866" s="33">
        <v>3.363</v>
      </c>
      <c r="W866" s="33">
        <v>3.4359999999999999</v>
      </c>
      <c r="X866" s="33">
        <v>3.5710000000000002</v>
      </c>
      <c r="Y866" s="33">
        <v>4.0510000000000002</v>
      </c>
      <c r="Z866" s="33">
        <v>10.476000000000001</v>
      </c>
      <c r="AA866" s="33">
        <v>3.27</v>
      </c>
      <c r="AB866" s="33">
        <v>3.25</v>
      </c>
      <c r="AC866" s="33">
        <v>3.3</v>
      </c>
      <c r="AD866" s="33">
        <v>2.88</v>
      </c>
      <c r="AE866" s="33">
        <v>2.62</v>
      </c>
    </row>
    <row r="867" spans="2:31">
      <c r="B867" s="31">
        <v>45322</v>
      </c>
      <c r="C867" s="33">
        <v>1330.6</v>
      </c>
      <c r="D867" s="33">
        <v>901.89</v>
      </c>
      <c r="E867" s="33">
        <v>1443.1</v>
      </c>
      <c r="F867" s="33">
        <v>185.15</v>
      </c>
      <c r="G867" s="33">
        <v>78164</v>
      </c>
      <c r="H867" s="33">
        <v>3942</v>
      </c>
      <c r="I867" s="33">
        <v>64972</v>
      </c>
      <c r="J867" s="33">
        <v>10</v>
      </c>
      <c r="K867" s="33">
        <v>153.15</v>
      </c>
      <c r="L867" s="33">
        <v>180.58</v>
      </c>
      <c r="M867" s="33">
        <v>81.900000000000006</v>
      </c>
      <c r="N867" s="33">
        <v>82.87</v>
      </c>
      <c r="O867" s="33">
        <v>77.819999999999993</v>
      </c>
      <c r="P867" s="33">
        <v>21.14</v>
      </c>
      <c r="Q867" s="33">
        <v>19.38</v>
      </c>
      <c r="R867" s="33">
        <v>3.5449999999999999</v>
      </c>
      <c r="S867" s="33">
        <v>3.68</v>
      </c>
      <c r="T867" s="33">
        <v>4.28</v>
      </c>
      <c r="U867" s="33">
        <v>3.2679999999999998</v>
      </c>
      <c r="V867" s="33">
        <v>3.3050000000000002</v>
      </c>
      <c r="W867" s="33">
        <v>3.35</v>
      </c>
      <c r="X867" s="33">
        <v>3.5539999999999998</v>
      </c>
      <c r="Y867" s="33">
        <v>4.0090000000000003</v>
      </c>
      <c r="Z867" s="33">
        <v>10.432</v>
      </c>
      <c r="AA867" s="33">
        <v>3.24</v>
      </c>
      <c r="AB867" s="33">
        <v>3.19</v>
      </c>
      <c r="AC867" s="33">
        <v>3.22</v>
      </c>
      <c r="AD867" s="33">
        <v>2.85</v>
      </c>
      <c r="AE867" s="33">
        <v>2.58</v>
      </c>
    </row>
    <row r="868" spans="2:31">
      <c r="B868" s="31">
        <v>45323</v>
      </c>
      <c r="C868" s="33">
        <v>1333.5</v>
      </c>
      <c r="D868" s="33">
        <v>908.19</v>
      </c>
      <c r="E868" s="33">
        <v>1442.11</v>
      </c>
      <c r="F868" s="33">
        <v>185.63</v>
      </c>
      <c r="G868" s="33">
        <v>78164</v>
      </c>
      <c r="H868" s="33">
        <v>3942</v>
      </c>
      <c r="I868" s="33">
        <v>64972</v>
      </c>
      <c r="J868" s="33">
        <v>10</v>
      </c>
      <c r="K868" s="33">
        <v>134.02000000000001</v>
      </c>
      <c r="L868" s="33">
        <v>148.84</v>
      </c>
      <c r="M868" s="33">
        <v>82.41</v>
      </c>
      <c r="N868" s="33">
        <v>81.709999999999994</v>
      </c>
      <c r="O868" s="33">
        <v>75.849999999999994</v>
      </c>
      <c r="P868" s="33">
        <v>19.149999999999999</v>
      </c>
      <c r="Q868" s="33">
        <v>17.399999999999999</v>
      </c>
      <c r="R868" s="33">
        <v>3.613</v>
      </c>
      <c r="S868" s="33">
        <v>3.68</v>
      </c>
      <c r="T868" s="33">
        <v>4.28</v>
      </c>
      <c r="U868" s="33">
        <v>3.2610000000000001</v>
      </c>
      <c r="V868" s="33">
        <v>3.294</v>
      </c>
      <c r="W868" s="33">
        <v>3.3450000000000002</v>
      </c>
      <c r="X868" s="33">
        <v>3.5590000000000002</v>
      </c>
      <c r="Y868" s="33">
        <v>4.0019999999999998</v>
      </c>
      <c r="Z868" s="33">
        <v>10.423999999999999</v>
      </c>
      <c r="AA868" s="33">
        <v>3.23</v>
      </c>
      <c r="AB868" s="33">
        <v>3.18</v>
      </c>
      <c r="AC868" s="33">
        <v>3.21</v>
      </c>
      <c r="AD868" s="33">
        <v>2.85</v>
      </c>
      <c r="AE868" s="33">
        <v>2.5499999999999998</v>
      </c>
    </row>
    <row r="869" spans="2:31">
      <c r="B869" s="31">
        <v>45324</v>
      </c>
      <c r="C869" s="33">
        <v>1332.5</v>
      </c>
      <c r="D869" s="33">
        <v>910.24</v>
      </c>
      <c r="E869" s="33">
        <v>1449.23</v>
      </c>
      <c r="F869" s="33">
        <v>185.21</v>
      </c>
      <c r="G869" s="33">
        <v>78498</v>
      </c>
      <c r="H869" s="33">
        <v>2754</v>
      </c>
      <c r="I869" s="33">
        <v>71899</v>
      </c>
      <c r="J869" s="33">
        <v>19</v>
      </c>
      <c r="K869" s="33">
        <v>127</v>
      </c>
      <c r="L869" s="33">
        <v>130.18</v>
      </c>
      <c r="M869" s="33">
        <v>80.31</v>
      </c>
      <c r="N869" s="33">
        <v>78.7</v>
      </c>
      <c r="O869" s="33">
        <v>73.819999999999993</v>
      </c>
      <c r="P869" s="33">
        <v>19.149999999999999</v>
      </c>
      <c r="Q869" s="33">
        <v>17.399999999999999</v>
      </c>
      <c r="R869" s="33">
        <v>3.573</v>
      </c>
      <c r="S869" s="33">
        <v>3.68</v>
      </c>
      <c r="T869" s="33">
        <v>4.28</v>
      </c>
      <c r="U869" s="33">
        <v>3.2669999999999999</v>
      </c>
      <c r="V869" s="33">
        <v>3.2930000000000001</v>
      </c>
      <c r="W869" s="33">
        <v>3.339</v>
      </c>
      <c r="X869" s="33">
        <v>3.5649999999999999</v>
      </c>
      <c r="Y869" s="33">
        <v>4.0010000000000003</v>
      </c>
      <c r="Z869" s="33">
        <v>10.414999999999999</v>
      </c>
      <c r="AA869" s="33">
        <v>3.23</v>
      </c>
      <c r="AB869" s="33">
        <v>3.18</v>
      </c>
      <c r="AC869" s="33">
        <v>3.2</v>
      </c>
      <c r="AD869" s="33">
        <v>2.82</v>
      </c>
      <c r="AE869" s="33">
        <v>2.5299999999999998</v>
      </c>
    </row>
    <row r="870" spans="2:31">
      <c r="B870" s="31">
        <v>45325</v>
      </c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</row>
    <row r="871" spans="2:31">
      <c r="B871" s="31">
        <v>45326</v>
      </c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</row>
    <row r="872" spans="2:31">
      <c r="B872" s="31">
        <v>45327</v>
      </c>
      <c r="C872" s="33">
        <v>1325.1</v>
      </c>
      <c r="D872" s="33">
        <v>892.23</v>
      </c>
      <c r="E872" s="33">
        <v>1427.53</v>
      </c>
      <c r="F872" s="33">
        <v>184.48</v>
      </c>
      <c r="G872" s="33">
        <v>78498</v>
      </c>
      <c r="H872" s="33">
        <v>2754</v>
      </c>
      <c r="I872" s="33">
        <v>71899</v>
      </c>
      <c r="J872" s="33">
        <v>19</v>
      </c>
      <c r="K872" s="33">
        <v>144.12</v>
      </c>
      <c r="L872" s="33">
        <v>147.4</v>
      </c>
      <c r="M872" s="33">
        <v>78.92</v>
      </c>
      <c r="N872" s="33">
        <v>77.33</v>
      </c>
      <c r="O872" s="33">
        <v>72.28</v>
      </c>
      <c r="P872" s="33">
        <v>19.149999999999999</v>
      </c>
      <c r="Q872" s="33">
        <v>17.399999999999999</v>
      </c>
      <c r="R872" s="33">
        <v>3.54</v>
      </c>
      <c r="S872" s="33">
        <v>3.68</v>
      </c>
      <c r="T872" s="33">
        <v>4.28</v>
      </c>
      <c r="U872" s="33">
        <v>3.2480000000000002</v>
      </c>
      <c r="V872" s="33">
        <v>3.26</v>
      </c>
      <c r="W872" s="33">
        <v>3.2869999999999999</v>
      </c>
      <c r="X872" s="33">
        <v>3.5590000000000002</v>
      </c>
      <c r="Y872" s="33">
        <v>3.9820000000000002</v>
      </c>
      <c r="Z872" s="33">
        <v>10.39</v>
      </c>
      <c r="AA872" s="33">
        <v>3.2</v>
      </c>
      <c r="AB872" s="33">
        <v>3.14</v>
      </c>
      <c r="AC872" s="33">
        <v>3.14</v>
      </c>
      <c r="AD872" s="33">
        <v>2.79</v>
      </c>
      <c r="AE872" s="33">
        <v>2.4900000000000002</v>
      </c>
    </row>
    <row r="873" spans="2:31">
      <c r="B873" s="31">
        <v>45328</v>
      </c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>
        <v>19.149999999999999</v>
      </c>
      <c r="Q873" s="33">
        <v>17.399999999999999</v>
      </c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</row>
    <row r="874" spans="2:31">
      <c r="B874" s="31">
        <v>45329</v>
      </c>
      <c r="C874" s="33">
        <v>1329.6</v>
      </c>
      <c r="D874" s="33">
        <v>899.65</v>
      </c>
      <c r="E874" s="33">
        <v>1430.12</v>
      </c>
      <c r="F874" s="33">
        <v>184.51</v>
      </c>
      <c r="G874" s="33">
        <v>78747</v>
      </c>
      <c r="H874" s="33">
        <v>2536</v>
      </c>
      <c r="I874" s="33">
        <v>71593</v>
      </c>
      <c r="J874" s="33">
        <v>26</v>
      </c>
      <c r="K874" s="33">
        <v>141.27000000000001</v>
      </c>
      <c r="L874" s="33">
        <v>152.85</v>
      </c>
      <c r="M874" s="33">
        <v>77.98</v>
      </c>
      <c r="N874" s="33">
        <v>78.59</v>
      </c>
      <c r="O874" s="33">
        <v>73.31</v>
      </c>
      <c r="P874" s="33">
        <v>19.149999999999999</v>
      </c>
      <c r="Q874" s="33">
        <v>17.399999999999999</v>
      </c>
      <c r="R874" s="33">
        <v>3.5720000000000001</v>
      </c>
      <c r="S874" s="33">
        <v>3.67</v>
      </c>
      <c r="T874" s="33">
        <v>4.28</v>
      </c>
      <c r="U874" s="33">
        <v>3.2919999999999998</v>
      </c>
      <c r="V874" s="33">
        <v>3.3220000000000001</v>
      </c>
      <c r="W874" s="33">
        <v>3.3820000000000001</v>
      </c>
      <c r="X874" s="33">
        <v>3.593</v>
      </c>
      <c r="Y874" s="33">
        <v>4.0279999999999996</v>
      </c>
      <c r="Z874" s="33">
        <v>10.436</v>
      </c>
      <c r="AA874" s="33">
        <v>3.27</v>
      </c>
      <c r="AB874" s="33">
        <v>3.22</v>
      </c>
      <c r="AC874" s="33">
        <v>3.24</v>
      </c>
      <c r="AD874" s="33">
        <v>2.9</v>
      </c>
      <c r="AE874" s="33">
        <v>2.6</v>
      </c>
    </row>
    <row r="875" spans="2:31">
      <c r="B875" s="31">
        <v>45330</v>
      </c>
      <c r="C875" s="33">
        <v>1325.3</v>
      </c>
      <c r="D875" s="33">
        <v>895.2</v>
      </c>
      <c r="E875" s="33">
        <v>1427.94</v>
      </c>
      <c r="F875" s="33">
        <v>184.13</v>
      </c>
      <c r="G875" s="33">
        <v>78747</v>
      </c>
      <c r="H875" s="33">
        <v>2536</v>
      </c>
      <c r="I875" s="33">
        <v>71593</v>
      </c>
      <c r="J875" s="33">
        <v>26</v>
      </c>
      <c r="K875" s="33">
        <v>105.37</v>
      </c>
      <c r="L875" s="33">
        <v>115.24</v>
      </c>
      <c r="M875" s="33">
        <v>78.510000000000005</v>
      </c>
      <c r="N875" s="33">
        <v>79.209999999999994</v>
      </c>
      <c r="O875" s="33">
        <v>73.86</v>
      </c>
      <c r="P875" s="33">
        <v>19.149999999999999</v>
      </c>
      <c r="Q875" s="33">
        <v>17.399999999999999</v>
      </c>
      <c r="R875" s="33">
        <v>3.5179999999999998</v>
      </c>
      <c r="S875" s="33">
        <v>3.67</v>
      </c>
      <c r="T875" s="33">
        <v>4.28</v>
      </c>
      <c r="U875" s="33">
        <v>3.286</v>
      </c>
      <c r="V875" s="33">
        <v>3.3180000000000001</v>
      </c>
      <c r="W875" s="33">
        <v>3.3780000000000001</v>
      </c>
      <c r="X875" s="33">
        <v>3.5910000000000002</v>
      </c>
      <c r="Y875" s="33">
        <v>4.0190000000000001</v>
      </c>
      <c r="Z875" s="33">
        <v>10.427</v>
      </c>
      <c r="AA875" s="33">
        <v>3.27</v>
      </c>
      <c r="AB875" s="33">
        <v>3.23</v>
      </c>
      <c r="AC875" s="33">
        <v>3.25</v>
      </c>
      <c r="AD875" s="33">
        <v>2.88</v>
      </c>
      <c r="AE875" s="33">
        <v>2.6</v>
      </c>
    </row>
    <row r="876" spans="2:31">
      <c r="B876" s="31">
        <v>45331</v>
      </c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</row>
    <row r="877" spans="2:31">
      <c r="B877" s="31">
        <v>45332</v>
      </c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</row>
    <row r="878" spans="2:31">
      <c r="B878" s="31">
        <v>45333</v>
      </c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</row>
    <row r="879" spans="2:31">
      <c r="B879" s="31">
        <v>45334</v>
      </c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</row>
    <row r="880" spans="2:31">
      <c r="B880" s="31">
        <v>45335</v>
      </c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</row>
    <row r="881" spans="2:31">
      <c r="B881" s="31">
        <v>45336</v>
      </c>
      <c r="C881" s="33">
        <v>1328.4</v>
      </c>
      <c r="D881" s="33">
        <v>882.04</v>
      </c>
      <c r="E881" s="33">
        <v>1422.78</v>
      </c>
      <c r="F881" s="33">
        <v>183.93</v>
      </c>
      <c r="G881" s="33">
        <v>79457</v>
      </c>
      <c r="H881" s="33">
        <v>1331</v>
      </c>
      <c r="I881" s="33">
        <v>76280</v>
      </c>
      <c r="J881" s="33">
        <v>2</v>
      </c>
      <c r="K881" s="33">
        <v>130.38</v>
      </c>
      <c r="L881" s="33">
        <v>133.25</v>
      </c>
      <c r="M881" s="33">
        <v>81.900000000000006</v>
      </c>
      <c r="N881" s="33">
        <v>82.77</v>
      </c>
      <c r="O881" s="33">
        <v>77.87</v>
      </c>
      <c r="P881" s="33">
        <v>19.149999999999999</v>
      </c>
      <c r="Q881" s="33">
        <v>17.399999999999999</v>
      </c>
      <c r="R881" s="33">
        <v>3.62</v>
      </c>
      <c r="S881" s="33">
        <v>3.67</v>
      </c>
      <c r="T881" s="33">
        <v>4.28</v>
      </c>
      <c r="U881" s="33">
        <v>3.3530000000000002</v>
      </c>
      <c r="V881" s="33">
        <v>3.391</v>
      </c>
      <c r="W881" s="33">
        <v>3.4529999999999998</v>
      </c>
      <c r="X881" s="33">
        <v>3.6179999999999999</v>
      </c>
      <c r="Y881" s="33">
        <v>4.0739999999999998</v>
      </c>
      <c r="Z881" s="33">
        <v>10.478999999999999</v>
      </c>
      <c r="AA881" s="33">
        <v>3.34</v>
      </c>
      <c r="AB881" s="33">
        <v>3.3</v>
      </c>
      <c r="AC881" s="33">
        <v>3.32</v>
      </c>
      <c r="AD881" s="33">
        <v>2.91</v>
      </c>
      <c r="AE881" s="33">
        <v>2.7</v>
      </c>
    </row>
    <row r="882" spans="2:31">
      <c r="B882" s="31">
        <v>45337</v>
      </c>
      <c r="C882" s="33">
        <v>1336.9</v>
      </c>
      <c r="D882" s="33">
        <v>888.48</v>
      </c>
      <c r="E882" s="33">
        <v>1434.49</v>
      </c>
      <c r="F882" s="33">
        <v>185.09</v>
      </c>
      <c r="G882" s="33">
        <v>79457</v>
      </c>
      <c r="H882" s="33">
        <v>1331</v>
      </c>
      <c r="I882" s="33">
        <v>76280</v>
      </c>
      <c r="J882" s="33">
        <v>2</v>
      </c>
      <c r="K882" s="33">
        <v>120.68</v>
      </c>
      <c r="L882" s="33">
        <v>120.66</v>
      </c>
      <c r="M882" s="33">
        <v>82.45</v>
      </c>
      <c r="N882" s="33">
        <v>81.599999999999994</v>
      </c>
      <c r="O882" s="33">
        <v>76.64</v>
      </c>
      <c r="P882" s="33">
        <v>19.149999999999999</v>
      </c>
      <c r="Q882" s="33">
        <v>17.399999999999999</v>
      </c>
      <c r="R882" s="33">
        <v>3.6440000000000001</v>
      </c>
      <c r="S882" s="33">
        <v>3.68</v>
      </c>
      <c r="T882" s="33">
        <v>4.28</v>
      </c>
      <c r="U882" s="33">
        <v>3.4249999999999998</v>
      </c>
      <c r="V882" s="33">
        <v>3.4569999999999999</v>
      </c>
      <c r="W882" s="33">
        <v>3.5019999999999998</v>
      </c>
      <c r="X882" s="33">
        <v>3.6509999999999998</v>
      </c>
      <c r="Y882" s="33">
        <v>4.141</v>
      </c>
      <c r="Z882" s="33">
        <v>10.532999999999999</v>
      </c>
      <c r="AA882" s="33">
        <v>3.4</v>
      </c>
      <c r="AB882" s="33">
        <v>3.38</v>
      </c>
      <c r="AC882" s="33">
        <v>3.36</v>
      </c>
      <c r="AD882" s="33">
        <v>2.97</v>
      </c>
      <c r="AE882" s="33">
        <v>2.77</v>
      </c>
    </row>
    <row r="883" spans="2:31">
      <c r="B883" s="31">
        <v>45338</v>
      </c>
      <c r="C883" s="33">
        <v>1333.2</v>
      </c>
      <c r="D883" s="33">
        <v>889.48</v>
      </c>
      <c r="E883" s="33">
        <v>1436.59</v>
      </c>
      <c r="F883" s="33">
        <v>184.49</v>
      </c>
      <c r="G883" s="33">
        <v>79626</v>
      </c>
      <c r="H883" s="33">
        <v>1346</v>
      </c>
      <c r="I883" s="33">
        <v>69087</v>
      </c>
      <c r="J883" s="33">
        <v>14</v>
      </c>
      <c r="K883" s="33">
        <v>123.82</v>
      </c>
      <c r="L883" s="33">
        <v>127.13</v>
      </c>
      <c r="M883" s="33">
        <v>80.569999999999993</v>
      </c>
      <c r="N883" s="33">
        <v>82.86</v>
      </c>
      <c r="O883" s="33">
        <v>78.03</v>
      </c>
      <c r="P883" s="33">
        <v>19.149999999999999</v>
      </c>
      <c r="Q883" s="33">
        <v>17.399999999999999</v>
      </c>
      <c r="R883" s="33">
        <v>3.6819999999999999</v>
      </c>
      <c r="S883" s="33">
        <v>3.68</v>
      </c>
      <c r="T883" s="33">
        <v>4.28</v>
      </c>
      <c r="U883" s="33">
        <v>3.4049999999999998</v>
      </c>
      <c r="V883" s="33">
        <v>3.4409999999999998</v>
      </c>
      <c r="W883" s="33">
        <v>3.4769999999999999</v>
      </c>
      <c r="X883" s="33">
        <v>3.6259999999999999</v>
      </c>
      <c r="Y883" s="33">
        <v>4.117</v>
      </c>
      <c r="Z883" s="33">
        <v>10.502000000000001</v>
      </c>
      <c r="AA883" s="33">
        <v>3.39</v>
      </c>
      <c r="AB883" s="33">
        <v>3.36</v>
      </c>
      <c r="AC883" s="33">
        <v>3.35</v>
      </c>
      <c r="AD883" s="33">
        <v>2.93</v>
      </c>
      <c r="AE883" s="33">
        <v>2.77</v>
      </c>
    </row>
    <row r="884" spans="2:31">
      <c r="B884" s="31">
        <v>45339</v>
      </c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</row>
    <row r="885" spans="2:31">
      <c r="B885" s="31">
        <v>45340</v>
      </c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</row>
    <row r="886" spans="2:31">
      <c r="B886" s="31">
        <v>45341</v>
      </c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</row>
    <row r="887" spans="2:31">
      <c r="B887" s="31">
        <v>45342</v>
      </c>
      <c r="C887" s="33">
        <v>1333.8</v>
      </c>
      <c r="D887" s="33">
        <v>888.37</v>
      </c>
      <c r="E887" s="33">
        <v>1437.57</v>
      </c>
      <c r="F887" s="33">
        <v>185.07</v>
      </c>
      <c r="G887" s="33">
        <v>79626</v>
      </c>
      <c r="H887" s="33">
        <v>1346</v>
      </c>
      <c r="I887" s="33">
        <v>69087</v>
      </c>
      <c r="J887" s="33">
        <v>14</v>
      </c>
      <c r="K887" s="33">
        <v>129.37</v>
      </c>
      <c r="L887" s="33">
        <v>127.58</v>
      </c>
      <c r="M887" s="33">
        <v>82.26</v>
      </c>
      <c r="N887" s="33">
        <v>83.56</v>
      </c>
      <c r="O887" s="33">
        <v>79.19</v>
      </c>
      <c r="P887" s="33">
        <v>19.149999999999999</v>
      </c>
      <c r="Q887" s="33">
        <v>17.399999999999999</v>
      </c>
      <c r="R887" s="33">
        <v>3.6339999999999999</v>
      </c>
      <c r="S887" s="33">
        <v>3.69</v>
      </c>
      <c r="T887" s="33">
        <v>4.28</v>
      </c>
      <c r="U887" s="33">
        <v>3.3969999999999998</v>
      </c>
      <c r="V887" s="33">
        <v>3.4369999999999998</v>
      </c>
      <c r="W887" s="33">
        <v>3.4670000000000001</v>
      </c>
      <c r="X887" s="33">
        <v>3.625</v>
      </c>
      <c r="Y887" s="33">
        <v>4.1020000000000003</v>
      </c>
      <c r="Z887" s="33">
        <v>10.483000000000001</v>
      </c>
      <c r="AA887" s="33">
        <v>3.38</v>
      </c>
      <c r="AB887" s="33">
        <v>3.34</v>
      </c>
      <c r="AC887" s="33">
        <v>3.34</v>
      </c>
      <c r="AD887" s="33">
        <v>2.97</v>
      </c>
      <c r="AE887" s="33">
        <v>2.77</v>
      </c>
    </row>
    <row r="888" spans="2:31">
      <c r="B888" s="31">
        <v>45343</v>
      </c>
      <c r="C888" s="33">
        <v>1337.9</v>
      </c>
      <c r="D888" s="33">
        <v>892.2</v>
      </c>
      <c r="E888" s="33">
        <v>1446</v>
      </c>
      <c r="F888" s="33">
        <v>185.63</v>
      </c>
      <c r="G888" s="33">
        <v>79866</v>
      </c>
      <c r="H888" s="33">
        <v>1372</v>
      </c>
      <c r="I888" s="33">
        <v>68269</v>
      </c>
      <c r="J888" s="33">
        <v>8</v>
      </c>
      <c r="K888" s="33">
        <v>129.65</v>
      </c>
      <c r="L888" s="33">
        <v>130.94</v>
      </c>
      <c r="M888" s="33">
        <v>82.76</v>
      </c>
      <c r="N888" s="33">
        <v>82.34</v>
      </c>
      <c r="O888" s="33">
        <v>78.180000000000007</v>
      </c>
      <c r="P888" s="33">
        <v>19.149999999999999</v>
      </c>
      <c r="Q888" s="33">
        <v>17.399999999999999</v>
      </c>
      <c r="R888" s="33">
        <v>3.59</v>
      </c>
      <c r="S888" s="33">
        <v>3.69</v>
      </c>
      <c r="T888" s="33">
        <v>4.28</v>
      </c>
      <c r="U888" s="33">
        <v>3.4049999999999998</v>
      </c>
      <c r="V888" s="33">
        <v>3.452</v>
      </c>
      <c r="W888" s="33">
        <v>3.4889999999999999</v>
      </c>
      <c r="X888" s="33">
        <v>3.6360000000000001</v>
      </c>
      <c r="Y888" s="33">
        <v>4.1050000000000004</v>
      </c>
      <c r="Z888" s="33">
        <v>10.483000000000001</v>
      </c>
      <c r="AA888" s="33">
        <v>3.39</v>
      </c>
      <c r="AB888" s="33">
        <v>3.36</v>
      </c>
      <c r="AC888" s="33">
        <v>3.37</v>
      </c>
      <c r="AD888" s="33">
        <v>2.97</v>
      </c>
      <c r="AE888" s="33">
        <v>2.78</v>
      </c>
    </row>
    <row r="889" spans="2:31">
      <c r="B889" s="31">
        <v>45344</v>
      </c>
      <c r="C889" s="33">
        <v>1335</v>
      </c>
      <c r="D889" s="33">
        <v>888.08</v>
      </c>
      <c r="E889" s="33">
        <v>1444.8</v>
      </c>
      <c r="F889" s="33">
        <v>185.65</v>
      </c>
      <c r="G889" s="33">
        <v>79866</v>
      </c>
      <c r="H889" s="33">
        <v>1372</v>
      </c>
      <c r="I889" s="33">
        <v>68269</v>
      </c>
      <c r="J889" s="33">
        <v>8</v>
      </c>
      <c r="K889" s="33">
        <v>132.69</v>
      </c>
      <c r="L889" s="33">
        <v>131.49</v>
      </c>
      <c r="M889" s="33">
        <v>81.44</v>
      </c>
      <c r="N889" s="33">
        <v>83.03</v>
      </c>
      <c r="O889" s="33">
        <v>77.91</v>
      </c>
      <c r="P889" s="33">
        <v>19.149999999999999</v>
      </c>
      <c r="Q889" s="33">
        <v>17.399999999999999</v>
      </c>
      <c r="R889" s="33">
        <v>3.625</v>
      </c>
      <c r="S889" s="33">
        <v>3.7</v>
      </c>
      <c r="T889" s="33">
        <v>4.2699999999999996</v>
      </c>
      <c r="U889" s="33">
        <v>3.4020000000000001</v>
      </c>
      <c r="V889" s="33">
        <v>3.4430000000000001</v>
      </c>
      <c r="W889" s="33">
        <v>3.4740000000000002</v>
      </c>
      <c r="X889" s="33">
        <v>3.633</v>
      </c>
      <c r="Y889" s="33">
        <v>4.09</v>
      </c>
      <c r="Z889" s="33">
        <v>10.464</v>
      </c>
      <c r="AA889" s="33">
        <v>3.39</v>
      </c>
      <c r="AB889" s="33">
        <v>3.35</v>
      </c>
      <c r="AC889" s="33">
        <v>3.36</v>
      </c>
      <c r="AD889" s="33">
        <v>2.96</v>
      </c>
      <c r="AE889" s="33">
        <v>3.75</v>
      </c>
    </row>
    <row r="890" spans="2:31">
      <c r="B890" s="31">
        <v>45345</v>
      </c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</row>
    <row r="891" spans="2:31">
      <c r="B891" s="31">
        <v>45346</v>
      </c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</row>
    <row r="892" spans="2:31">
      <c r="B892" s="31">
        <v>45347</v>
      </c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</row>
    <row r="893" spans="2:31">
      <c r="B893" s="31">
        <v>45348</v>
      </c>
      <c r="C893" s="33">
        <v>1329.3</v>
      </c>
      <c r="D893" s="33">
        <v>883.11</v>
      </c>
      <c r="E893" s="33">
        <v>1438.57</v>
      </c>
      <c r="F893" s="33">
        <v>184.52</v>
      </c>
      <c r="G893" s="33">
        <v>79756</v>
      </c>
      <c r="H893" s="33">
        <v>988</v>
      </c>
      <c r="I893" s="33">
        <v>75583</v>
      </c>
      <c r="J893" s="33">
        <v>10</v>
      </c>
      <c r="K893" s="33">
        <v>135.16999999999999</v>
      </c>
      <c r="L893" s="33">
        <v>155.77000000000001</v>
      </c>
      <c r="M893" s="33">
        <v>82.02</v>
      </c>
      <c r="N893" s="33">
        <v>81.62</v>
      </c>
      <c r="O893" s="33">
        <v>76.489999999999995</v>
      </c>
      <c r="P893" s="33">
        <v>19.149999999999999</v>
      </c>
      <c r="Q893" s="33">
        <v>17.399999999999999</v>
      </c>
      <c r="R893" s="33">
        <v>3.677</v>
      </c>
      <c r="S893" s="33">
        <v>3.7</v>
      </c>
      <c r="T893" s="33">
        <v>4.28</v>
      </c>
      <c r="U893" s="33">
        <v>3.3740000000000001</v>
      </c>
      <c r="V893" s="33">
        <v>3.43</v>
      </c>
      <c r="W893" s="33">
        <v>3.4239999999999999</v>
      </c>
      <c r="X893" s="33">
        <v>3.6349999999999998</v>
      </c>
      <c r="Y893" s="33">
        <v>4.0449999999999999</v>
      </c>
      <c r="Z893" s="33">
        <v>10.394</v>
      </c>
      <c r="AA893" s="33">
        <v>3.38</v>
      </c>
      <c r="AB893" s="33">
        <v>3.34</v>
      </c>
      <c r="AC893" s="33">
        <v>3.36</v>
      </c>
      <c r="AD893" s="33">
        <v>2.98</v>
      </c>
      <c r="AE893" s="33">
        <v>2.74</v>
      </c>
    </row>
    <row r="894" spans="2:31">
      <c r="B894" s="31">
        <v>45349</v>
      </c>
      <c r="C894" s="33">
        <v>1331.4</v>
      </c>
      <c r="D894" s="33">
        <v>883.57</v>
      </c>
      <c r="E894" s="33">
        <v>1444.7</v>
      </c>
      <c r="F894" s="33">
        <v>184.76</v>
      </c>
      <c r="G894" s="33">
        <v>79756</v>
      </c>
      <c r="H894" s="33">
        <v>988</v>
      </c>
      <c r="I894" s="33">
        <v>75583</v>
      </c>
      <c r="J894" s="33">
        <v>10</v>
      </c>
      <c r="K894" s="33">
        <v>136.1</v>
      </c>
      <c r="L894" s="33">
        <v>140.88999999999999</v>
      </c>
      <c r="M894" s="33">
        <v>80.42</v>
      </c>
      <c r="N894" s="33">
        <v>82.53</v>
      </c>
      <c r="O894" s="33">
        <v>77.58</v>
      </c>
      <c r="P894" s="33">
        <v>19.149999999999999</v>
      </c>
      <c r="Q894" s="33">
        <v>17.399999999999999</v>
      </c>
      <c r="R894" s="33">
        <v>3.5680000000000001</v>
      </c>
      <c r="S894" s="33">
        <v>3.7</v>
      </c>
      <c r="T894" s="33">
        <v>4.28</v>
      </c>
      <c r="U894" s="33">
        <v>3.34</v>
      </c>
      <c r="V894" s="33">
        <v>3.379</v>
      </c>
      <c r="W894" s="33">
        <v>3.4020000000000001</v>
      </c>
      <c r="X894" s="33">
        <v>3.6190000000000002</v>
      </c>
      <c r="Y894" s="33">
        <v>4.0049999999999999</v>
      </c>
      <c r="Z894" s="33">
        <v>10.372999999999999</v>
      </c>
      <c r="AA894" s="33">
        <v>3.33</v>
      </c>
      <c r="AB894" s="33">
        <v>3.29</v>
      </c>
      <c r="AC894" s="33">
        <v>3.29</v>
      </c>
      <c r="AD894" s="33">
        <v>2.95</v>
      </c>
      <c r="AE894" s="33">
        <v>2.7</v>
      </c>
    </row>
    <row r="895" spans="2:31">
      <c r="B895" s="31">
        <v>45350</v>
      </c>
      <c r="C895" s="33">
        <v>1331.3</v>
      </c>
      <c r="D895" s="33">
        <v>884.73</v>
      </c>
      <c r="E895" s="33">
        <v>1443.73</v>
      </c>
      <c r="F895" s="33">
        <v>184.67</v>
      </c>
      <c r="G895" s="33">
        <v>79824</v>
      </c>
      <c r="H895" s="33">
        <v>2897</v>
      </c>
      <c r="I895" s="33">
        <v>72791</v>
      </c>
      <c r="J895" s="33">
        <v>5</v>
      </c>
      <c r="K895" s="33">
        <v>135.97</v>
      </c>
      <c r="L895" s="33">
        <v>140.93</v>
      </c>
      <c r="M895" s="33">
        <v>82.06</v>
      </c>
      <c r="N895" s="33">
        <v>83.65</v>
      </c>
      <c r="O895" s="33">
        <v>78.87</v>
      </c>
      <c r="P895" s="33">
        <v>19.149999999999999</v>
      </c>
      <c r="Q895" s="33">
        <v>17.399999999999999</v>
      </c>
      <c r="R895" s="33">
        <v>3.4649999999999999</v>
      </c>
      <c r="S895" s="33">
        <v>3.7</v>
      </c>
      <c r="T895" s="33">
        <v>4.28</v>
      </c>
      <c r="U895" s="33">
        <v>3.3639999999999999</v>
      </c>
      <c r="V895" s="33">
        <v>3.4</v>
      </c>
      <c r="W895" s="33">
        <v>3.43</v>
      </c>
      <c r="X895" s="33">
        <v>3.6339999999999999</v>
      </c>
      <c r="Y895" s="33">
        <v>4.0250000000000004</v>
      </c>
      <c r="Z895" s="33">
        <v>10.391999999999999</v>
      </c>
      <c r="AA895" s="33">
        <v>3.35</v>
      </c>
      <c r="AB895" s="33">
        <v>3.31</v>
      </c>
      <c r="AC895" s="33">
        <v>3.32</v>
      </c>
      <c r="AD895" s="33">
        <v>2.97</v>
      </c>
      <c r="AE895" s="33">
        <v>2.72</v>
      </c>
    </row>
    <row r="896" spans="2:31">
      <c r="B896" s="31">
        <v>45351</v>
      </c>
      <c r="C896" s="33">
        <v>1334</v>
      </c>
      <c r="D896" s="33">
        <v>885.76</v>
      </c>
      <c r="E896" s="33">
        <v>1445.92</v>
      </c>
      <c r="F896" s="33">
        <v>184.86</v>
      </c>
      <c r="G896" s="33">
        <v>79824</v>
      </c>
      <c r="H896" s="33">
        <v>2897</v>
      </c>
      <c r="I896" s="33">
        <v>72791</v>
      </c>
      <c r="J896" s="33">
        <v>5</v>
      </c>
      <c r="K896" s="33">
        <v>137.36000000000001</v>
      </c>
      <c r="L896" s="33">
        <v>136.63999999999999</v>
      </c>
      <c r="M896" s="33">
        <v>81.84</v>
      </c>
      <c r="N896" s="33">
        <v>83.68</v>
      </c>
      <c r="O896" s="33">
        <v>78.540000000000006</v>
      </c>
      <c r="P896" s="33">
        <v>19.149999999999999</v>
      </c>
      <c r="Q896" s="33">
        <v>17.399999999999999</v>
      </c>
      <c r="R896" s="33">
        <v>3.4009999999999998</v>
      </c>
      <c r="S896" s="33">
        <v>3.7</v>
      </c>
      <c r="T896" s="33">
        <v>4.28</v>
      </c>
      <c r="U896" s="33">
        <v>3.359</v>
      </c>
      <c r="V896" s="33">
        <v>3.4</v>
      </c>
      <c r="W896" s="33">
        <v>3.4420000000000002</v>
      </c>
      <c r="X896" s="33">
        <v>3.6389999999999998</v>
      </c>
      <c r="Y896" s="33">
        <v>4.0149999999999997</v>
      </c>
      <c r="Z896" s="33">
        <v>10.379</v>
      </c>
      <c r="AA896" s="33">
        <v>3.34</v>
      </c>
      <c r="AB896" s="33">
        <v>3.31</v>
      </c>
      <c r="AC896" s="33">
        <v>3.32</v>
      </c>
      <c r="AD896" s="33">
        <v>2.97</v>
      </c>
      <c r="AE896" s="33">
        <v>2.71</v>
      </c>
    </row>
    <row r="897" spans="2:31">
      <c r="B897" s="31">
        <v>45352</v>
      </c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</row>
    <row r="898" spans="2:31">
      <c r="B898" s="31">
        <v>45353</v>
      </c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</row>
    <row r="899" spans="2:31">
      <c r="B899" s="31">
        <v>45354</v>
      </c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</row>
    <row r="900" spans="2:31">
      <c r="B900" s="31">
        <v>45355</v>
      </c>
      <c r="C900" s="33">
        <v>1334.1</v>
      </c>
      <c r="D900" s="33">
        <v>888.66</v>
      </c>
      <c r="E900" s="33">
        <v>1446.56</v>
      </c>
      <c r="F900" s="33">
        <v>185.12</v>
      </c>
      <c r="G900" s="33">
        <v>79446</v>
      </c>
      <c r="H900" s="33">
        <v>2631</v>
      </c>
      <c r="I900" s="33">
        <v>67209</v>
      </c>
      <c r="J900" s="33">
        <v>8</v>
      </c>
      <c r="K900" s="33">
        <v>130.21</v>
      </c>
      <c r="L900" s="33">
        <v>153.57</v>
      </c>
      <c r="M900" s="33">
        <v>81.55</v>
      </c>
      <c r="N900" s="33">
        <v>83.55</v>
      </c>
      <c r="O900" s="33">
        <v>79.97</v>
      </c>
      <c r="P900" s="33">
        <v>19.66</v>
      </c>
      <c r="Q900" s="33">
        <v>17.91</v>
      </c>
      <c r="R900" s="33">
        <v>3.4630000000000001</v>
      </c>
      <c r="S900" s="33">
        <v>3.69</v>
      </c>
      <c r="T900" s="33">
        <v>4.28</v>
      </c>
      <c r="U900" s="33">
        <v>3.3849999999999998</v>
      </c>
      <c r="V900" s="33">
        <v>3.4319999999999999</v>
      </c>
      <c r="W900" s="33">
        <v>3.4750000000000001</v>
      </c>
      <c r="X900" s="33">
        <v>3.66</v>
      </c>
      <c r="Y900" s="33">
        <v>4.0369999999999999</v>
      </c>
      <c r="Z900" s="33">
        <v>10.4</v>
      </c>
      <c r="AA900" s="33">
        <v>3.37</v>
      </c>
      <c r="AB900" s="33">
        <v>3.34</v>
      </c>
      <c r="AC900" s="33">
        <v>3.35</v>
      </c>
      <c r="AD900" s="33">
        <v>2.96</v>
      </c>
      <c r="AE900" s="33">
        <v>2.7</v>
      </c>
    </row>
    <row r="901" spans="2:31">
      <c r="B901" s="31">
        <v>45356</v>
      </c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</row>
    <row r="902" spans="2:31">
      <c r="B902" s="31">
        <v>45357</v>
      </c>
      <c r="C902" s="33">
        <v>1333.2</v>
      </c>
      <c r="D902" s="33">
        <v>889.57</v>
      </c>
      <c r="E902" s="33">
        <v>1447.52</v>
      </c>
      <c r="F902" s="33">
        <v>185.08</v>
      </c>
      <c r="G902" s="33">
        <v>79533</v>
      </c>
      <c r="H902" s="33">
        <v>2928</v>
      </c>
      <c r="I902" s="33">
        <v>69451</v>
      </c>
      <c r="J902" s="33">
        <v>10</v>
      </c>
      <c r="K902" s="33">
        <v>142.25</v>
      </c>
      <c r="L902" s="33">
        <v>145.79</v>
      </c>
      <c r="M902" s="33">
        <v>81.790000000000006</v>
      </c>
      <c r="N902" s="33">
        <v>82.04</v>
      </c>
      <c r="O902" s="33">
        <v>78.150000000000006</v>
      </c>
      <c r="P902" s="33">
        <v>19.66</v>
      </c>
      <c r="Q902" s="33">
        <v>17.91</v>
      </c>
      <c r="R902" s="33">
        <v>3.2370000000000001</v>
      </c>
      <c r="S902" s="33">
        <v>3.68</v>
      </c>
      <c r="T902" s="33">
        <v>4.28</v>
      </c>
      <c r="U902" s="33">
        <v>3.3490000000000002</v>
      </c>
      <c r="V902" s="33">
        <v>3.387</v>
      </c>
      <c r="W902" s="33">
        <v>3.4089999999999998</v>
      </c>
      <c r="X902" s="33">
        <v>3.6480000000000001</v>
      </c>
      <c r="Y902" s="33">
        <v>3.992</v>
      </c>
      <c r="Z902" s="33">
        <v>10.324999999999999</v>
      </c>
      <c r="AA902" s="33">
        <v>3.3325</v>
      </c>
      <c r="AB902" s="33">
        <v>3.3</v>
      </c>
      <c r="AC902" s="33">
        <v>3.29</v>
      </c>
      <c r="AD902" s="33">
        <v>2.97</v>
      </c>
      <c r="AE902" s="33">
        <v>2.68</v>
      </c>
    </row>
    <row r="903" spans="2:31">
      <c r="B903" s="31">
        <v>45358</v>
      </c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</row>
    <row r="904" spans="2:31">
      <c r="B904" s="31">
        <v>45359</v>
      </c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</row>
    <row r="905" spans="2:31">
      <c r="B905" s="31">
        <v>45360</v>
      </c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</row>
    <row r="906" spans="2:31">
      <c r="B906" s="31">
        <v>45361</v>
      </c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</row>
    <row r="907" spans="2:31">
      <c r="B907" s="31">
        <v>45362</v>
      </c>
      <c r="C907" s="33">
        <v>1323.1</v>
      </c>
      <c r="D907" s="33">
        <v>900.47</v>
      </c>
      <c r="E907" s="33">
        <v>1447.34</v>
      </c>
      <c r="F907" s="33">
        <v>183.86</v>
      </c>
      <c r="G907" s="33">
        <v>79345</v>
      </c>
      <c r="H907" s="33">
        <v>1768</v>
      </c>
      <c r="I907" s="33">
        <v>66222</v>
      </c>
      <c r="J907" s="33">
        <v>18</v>
      </c>
      <c r="K907" s="33">
        <v>138.49</v>
      </c>
      <c r="L907" s="33">
        <v>157.44</v>
      </c>
      <c r="M907" s="33">
        <v>83.35</v>
      </c>
      <c r="N907" s="33">
        <v>82.08</v>
      </c>
      <c r="O907" s="33">
        <v>78.010000000000005</v>
      </c>
      <c r="P907" s="33">
        <v>19.66</v>
      </c>
      <c r="Q907" s="33">
        <v>17.91</v>
      </c>
      <c r="R907" s="33">
        <v>3.5459999999999998</v>
      </c>
      <c r="S907" s="33">
        <v>3.68</v>
      </c>
      <c r="T907" s="33">
        <v>4.28</v>
      </c>
      <c r="U907" s="33">
        <v>3.2709999999999999</v>
      </c>
      <c r="V907" s="33">
        <v>3.306</v>
      </c>
      <c r="W907" s="33">
        <v>3.3340000000000001</v>
      </c>
      <c r="X907" s="33">
        <v>3.6110000000000002</v>
      </c>
      <c r="Y907" s="33">
        <v>3.91</v>
      </c>
      <c r="Z907" s="33">
        <v>10.218999999999999</v>
      </c>
      <c r="AA907" s="33">
        <v>3.26</v>
      </c>
      <c r="AB907" s="33">
        <v>3.2050000000000001</v>
      </c>
      <c r="AC907" s="33">
        <v>3.2</v>
      </c>
      <c r="AD907" s="33">
        <v>2.94</v>
      </c>
      <c r="AE907" s="33">
        <v>2.65</v>
      </c>
    </row>
    <row r="908" spans="2:31">
      <c r="B908" s="31">
        <v>45363</v>
      </c>
      <c r="C908" s="33">
        <v>1314.4</v>
      </c>
      <c r="D908" s="33">
        <v>894.73</v>
      </c>
      <c r="E908" s="33">
        <v>1436.05</v>
      </c>
      <c r="F908" s="33">
        <v>182.69</v>
      </c>
      <c r="G908" s="33">
        <v>79345</v>
      </c>
      <c r="H908" s="33">
        <v>1768</v>
      </c>
      <c r="I908" s="33">
        <v>66222</v>
      </c>
      <c r="J908" s="33">
        <v>18</v>
      </c>
      <c r="K908" s="33">
        <v>150.47</v>
      </c>
      <c r="L908" s="33">
        <v>149.72999999999999</v>
      </c>
      <c r="M908" s="33">
        <v>82.1</v>
      </c>
      <c r="N908" s="33">
        <v>82.21</v>
      </c>
      <c r="O908" s="33">
        <v>77.930000000000007</v>
      </c>
      <c r="P908" s="33">
        <v>19.66</v>
      </c>
      <c r="Q908" s="33">
        <v>17.91</v>
      </c>
      <c r="R908" s="33">
        <v>3.4</v>
      </c>
      <c r="S908" s="33">
        <v>3.67</v>
      </c>
      <c r="T908" s="33">
        <v>4.28</v>
      </c>
      <c r="U908" s="33">
        <v>3.2749999999999999</v>
      </c>
      <c r="V908" s="33">
        <v>3.2839999999999998</v>
      </c>
      <c r="W908" s="33">
        <v>3.3420000000000001</v>
      </c>
      <c r="X908" s="33">
        <v>3.601</v>
      </c>
      <c r="Y908" s="33">
        <v>3.9140000000000001</v>
      </c>
      <c r="Z908" s="33">
        <v>10.215999999999999</v>
      </c>
      <c r="AA908" s="33">
        <v>3.27</v>
      </c>
      <c r="AB908" s="33">
        <v>3.22</v>
      </c>
      <c r="AC908" s="33">
        <v>3.21</v>
      </c>
      <c r="AD908" s="33">
        <v>2.94</v>
      </c>
      <c r="AE908" s="33">
        <v>2.65</v>
      </c>
    </row>
    <row r="909" spans="2:31">
      <c r="B909" s="31">
        <v>45364</v>
      </c>
      <c r="C909" s="33">
        <v>1311.1</v>
      </c>
      <c r="D909" s="33">
        <v>888.55</v>
      </c>
      <c r="E909" s="33">
        <v>1432.9</v>
      </c>
      <c r="F909" s="33">
        <v>182.63</v>
      </c>
      <c r="G909" s="33">
        <v>79624</v>
      </c>
      <c r="H909" s="33">
        <v>1855</v>
      </c>
      <c r="I909" s="33">
        <v>61333</v>
      </c>
      <c r="J909" s="33">
        <v>10</v>
      </c>
      <c r="K909" s="33">
        <v>148.44</v>
      </c>
      <c r="L909" s="33">
        <v>151.62</v>
      </c>
      <c r="M909" s="33">
        <v>82.84</v>
      </c>
      <c r="N909" s="33">
        <v>81.92</v>
      </c>
      <c r="O909" s="33">
        <v>77.56</v>
      </c>
      <c r="P909" s="33">
        <v>19.66</v>
      </c>
      <c r="Q909" s="33">
        <v>17.91</v>
      </c>
      <c r="R909" s="33">
        <v>3.4209999999999998</v>
      </c>
      <c r="S909" s="33">
        <v>3.66</v>
      </c>
      <c r="T909" s="33">
        <v>4.28</v>
      </c>
      <c r="U909" s="33">
        <v>3.2730000000000001</v>
      </c>
      <c r="V909" s="33">
        <v>3.2839999999999998</v>
      </c>
      <c r="W909" s="33">
        <v>3.335</v>
      </c>
      <c r="X909" s="33">
        <v>3.6110000000000002</v>
      </c>
      <c r="Y909" s="33">
        <v>3.9169999999999998</v>
      </c>
      <c r="Z909" s="33">
        <v>10.214</v>
      </c>
      <c r="AA909" s="33">
        <v>3.26</v>
      </c>
      <c r="AB909" s="33">
        <v>3.21</v>
      </c>
      <c r="AC909" s="33">
        <v>3.2</v>
      </c>
      <c r="AD909" s="33">
        <v>2.94</v>
      </c>
      <c r="AE909" s="33">
        <v>2.65</v>
      </c>
    </row>
    <row r="910" spans="2:31">
      <c r="B910" s="31">
        <v>45365</v>
      </c>
      <c r="C910" s="33">
        <v>1312.8</v>
      </c>
      <c r="D910" s="33">
        <v>889.1</v>
      </c>
      <c r="E910" s="33">
        <v>1437.45</v>
      </c>
      <c r="F910" s="33">
        <v>182.53</v>
      </c>
      <c r="G910" s="33">
        <v>79624</v>
      </c>
      <c r="H910" s="33">
        <v>1855</v>
      </c>
      <c r="I910" s="33">
        <v>61333</v>
      </c>
      <c r="J910" s="33">
        <v>10</v>
      </c>
      <c r="K910" s="33">
        <v>143.28</v>
      </c>
      <c r="L910" s="33">
        <v>160.41</v>
      </c>
      <c r="M910" s="33">
        <v>82.22</v>
      </c>
      <c r="N910" s="33">
        <v>84.03</v>
      </c>
      <c r="O910" s="33">
        <v>79.72</v>
      </c>
      <c r="P910" s="33">
        <v>19.66</v>
      </c>
      <c r="Q910" s="33">
        <v>17.91</v>
      </c>
      <c r="R910" s="33">
        <v>3.4710000000000001</v>
      </c>
      <c r="S910" s="33">
        <v>3.65</v>
      </c>
      <c r="T910" s="33">
        <v>4.28</v>
      </c>
      <c r="U910" s="33">
        <v>3.2509999999999999</v>
      </c>
      <c r="V910" s="33">
        <v>3.2719999999999998</v>
      </c>
      <c r="W910" s="33">
        <v>3.331</v>
      </c>
      <c r="X910" s="33">
        <v>3.6059999999999999</v>
      </c>
      <c r="Y910" s="33">
        <v>3.899</v>
      </c>
      <c r="Z910" s="33">
        <v>10.173999999999999</v>
      </c>
      <c r="AA910" s="33">
        <v>3.25</v>
      </c>
      <c r="AB910" s="33">
        <v>3.2</v>
      </c>
      <c r="AC910" s="33">
        <v>3.2</v>
      </c>
      <c r="AD910" s="33">
        <v>2.96</v>
      </c>
      <c r="AE910" s="33">
        <v>2.67</v>
      </c>
    </row>
    <row r="911" spans="2:31">
      <c r="B911" s="31">
        <v>45366</v>
      </c>
      <c r="C911" s="33">
        <v>1316.9</v>
      </c>
      <c r="D911" s="33">
        <v>888.12</v>
      </c>
      <c r="E911" s="33">
        <v>1433.25</v>
      </c>
      <c r="F911" s="33">
        <v>183.04</v>
      </c>
      <c r="G911" s="33">
        <v>79606</v>
      </c>
      <c r="H911" s="33">
        <v>1195</v>
      </c>
      <c r="I911" s="33">
        <v>63546</v>
      </c>
      <c r="J911" s="33">
        <v>4</v>
      </c>
      <c r="K911" s="33">
        <v>135.84</v>
      </c>
      <c r="L911" s="33">
        <v>171.44</v>
      </c>
      <c r="M911" s="33">
        <v>84.09</v>
      </c>
      <c r="N911" s="33">
        <v>85.42</v>
      </c>
      <c r="O911" s="33">
        <v>81.260000000000005</v>
      </c>
      <c r="P911" s="33">
        <v>19.66</v>
      </c>
      <c r="Q911" s="33">
        <v>17.91</v>
      </c>
      <c r="R911" s="33">
        <v>3.4860000000000002</v>
      </c>
      <c r="S911" s="33">
        <v>3.64</v>
      </c>
      <c r="T911" s="33">
        <v>4.28</v>
      </c>
      <c r="U911" s="33">
        <v>3.2730000000000001</v>
      </c>
      <c r="V911" s="33">
        <v>3.302</v>
      </c>
      <c r="W911" s="33">
        <v>3.3540000000000001</v>
      </c>
      <c r="X911" s="33">
        <v>3.6179999999999999</v>
      </c>
      <c r="Y911" s="33">
        <v>3.9220000000000002</v>
      </c>
      <c r="Z911" s="33">
        <v>10.183999999999999</v>
      </c>
      <c r="AA911" s="33">
        <v>3.27</v>
      </c>
      <c r="AB911" s="33">
        <v>3.22</v>
      </c>
      <c r="AC911" s="33">
        <v>3.22</v>
      </c>
      <c r="AD911" s="33">
        <v>2.96</v>
      </c>
      <c r="AE911" s="33">
        <v>2.66</v>
      </c>
    </row>
    <row r="912" spans="2:31">
      <c r="B912" s="31">
        <v>45367</v>
      </c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</row>
    <row r="913" spans="2:31">
      <c r="B913" s="31">
        <v>45368</v>
      </c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</row>
    <row r="914" spans="2:31">
      <c r="B914" s="31">
        <v>45369</v>
      </c>
      <c r="C914" s="33">
        <v>1328.4</v>
      </c>
      <c r="D914" s="33">
        <v>891.51</v>
      </c>
      <c r="E914" s="33">
        <v>1445.9</v>
      </c>
      <c r="F914" s="33">
        <v>184.32</v>
      </c>
      <c r="G914" s="33">
        <v>79606</v>
      </c>
      <c r="H914" s="33">
        <v>1195</v>
      </c>
      <c r="I914" s="33">
        <v>63546</v>
      </c>
      <c r="J914" s="33">
        <v>4</v>
      </c>
      <c r="K914" s="33">
        <v>137.26</v>
      </c>
      <c r="L914" s="33">
        <v>135.97999999999999</v>
      </c>
      <c r="M914" s="33">
        <v>84.81</v>
      </c>
      <c r="N914" s="33">
        <v>85.34</v>
      </c>
      <c r="O914" s="33">
        <v>81.040000000000006</v>
      </c>
      <c r="P914" s="33">
        <v>19.66</v>
      </c>
      <c r="Q914" s="33">
        <v>17.91</v>
      </c>
      <c r="R914" s="33">
        <v>3.464</v>
      </c>
      <c r="S914" s="33">
        <v>3.64</v>
      </c>
      <c r="T914" s="33">
        <v>4.28</v>
      </c>
      <c r="U914" s="33">
        <v>3.3079999999999998</v>
      </c>
      <c r="V914" s="33">
        <v>3.3439999999999999</v>
      </c>
      <c r="W914" s="33">
        <v>3.41</v>
      </c>
      <c r="X914" s="33">
        <v>3.6150000000000002</v>
      </c>
      <c r="Y914" s="33">
        <v>3.9529999999999998</v>
      </c>
      <c r="Z914" s="33">
        <v>10.201000000000001</v>
      </c>
      <c r="AA914" s="33">
        <v>3.31</v>
      </c>
      <c r="AB914" s="33">
        <v>3.27</v>
      </c>
      <c r="AC914" s="33">
        <v>3.27</v>
      </c>
      <c r="AD914" s="33">
        <v>2.98</v>
      </c>
      <c r="AE914" s="33">
        <v>2.7</v>
      </c>
    </row>
    <row r="915" spans="2:31">
      <c r="B915" s="31">
        <v>45370</v>
      </c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</row>
    <row r="916" spans="2:31">
      <c r="B916" s="31">
        <v>45371</v>
      </c>
      <c r="C916" s="33">
        <v>1338.5</v>
      </c>
      <c r="D916" s="33">
        <v>886.81</v>
      </c>
      <c r="E916" s="33">
        <v>1454.15</v>
      </c>
      <c r="F916" s="33">
        <v>185.64</v>
      </c>
      <c r="G916" s="33">
        <v>79400</v>
      </c>
      <c r="H916" s="33">
        <v>948</v>
      </c>
      <c r="I916" s="33">
        <v>74274</v>
      </c>
      <c r="J916" s="33">
        <v>4</v>
      </c>
      <c r="K916" s="33">
        <v>132.18</v>
      </c>
      <c r="L916" s="33">
        <v>141.63</v>
      </c>
      <c r="M916" s="33">
        <v>86.43</v>
      </c>
      <c r="N916" s="33">
        <v>87.38</v>
      </c>
      <c r="O916" s="33">
        <v>83.47</v>
      </c>
      <c r="P916" s="33">
        <v>19.66</v>
      </c>
      <c r="Q916" s="33">
        <v>17.91</v>
      </c>
      <c r="R916" s="33">
        <v>3.5129999999999999</v>
      </c>
      <c r="S916" s="33">
        <v>3.64</v>
      </c>
      <c r="T916" s="33">
        <v>4.28</v>
      </c>
      <c r="U916" s="33">
        <v>3.383</v>
      </c>
      <c r="V916" s="33">
        <v>3.419</v>
      </c>
      <c r="W916" s="33">
        <v>3.472</v>
      </c>
      <c r="X916" s="33">
        <v>3.6080000000000001</v>
      </c>
      <c r="Y916" s="33">
        <v>4.0220000000000002</v>
      </c>
      <c r="Z916" s="33">
        <v>10.257999999999999</v>
      </c>
      <c r="AA916" s="33">
        <v>3.38</v>
      </c>
      <c r="AB916" s="33">
        <v>3.34</v>
      </c>
      <c r="AC916" s="33">
        <v>3.34</v>
      </c>
      <c r="AD916" s="33">
        <v>2.99</v>
      </c>
      <c r="AE916" s="33">
        <v>2.74</v>
      </c>
    </row>
    <row r="917" spans="2:31">
      <c r="B917" s="31">
        <v>45372</v>
      </c>
      <c r="C917" s="33">
        <v>1338.7</v>
      </c>
      <c r="D917" s="33">
        <v>887.17</v>
      </c>
      <c r="E917" s="33">
        <v>1463.4</v>
      </c>
      <c r="F917" s="33">
        <v>185.62</v>
      </c>
      <c r="G917" s="33">
        <v>79400</v>
      </c>
      <c r="H917" s="33">
        <v>948</v>
      </c>
      <c r="I917" s="33">
        <v>74274</v>
      </c>
      <c r="J917" s="33">
        <v>4</v>
      </c>
      <c r="K917" s="33">
        <v>139.27000000000001</v>
      </c>
      <c r="L917" s="33">
        <v>146.65</v>
      </c>
      <c r="M917" s="33">
        <v>86.51</v>
      </c>
      <c r="N917" s="33">
        <v>85.95</v>
      </c>
      <c r="O917" s="33">
        <v>81.680000000000007</v>
      </c>
      <c r="P917" s="33">
        <v>19.66</v>
      </c>
      <c r="Q917" s="33">
        <v>17.91</v>
      </c>
      <c r="R917" s="33">
        <v>3.5329999999999999</v>
      </c>
      <c r="S917" s="33">
        <v>3.64</v>
      </c>
      <c r="T917" s="33">
        <v>4.28</v>
      </c>
      <c r="U917" s="33">
        <v>3.371</v>
      </c>
      <c r="V917" s="33">
        <v>3.399</v>
      </c>
      <c r="W917" s="33">
        <v>3.4510000000000001</v>
      </c>
      <c r="X917" s="33">
        <v>3.5859999999999999</v>
      </c>
      <c r="Y917" s="33">
        <v>4.0060000000000002</v>
      </c>
      <c r="Z917" s="33">
        <v>10.24</v>
      </c>
      <c r="AA917" s="33">
        <v>3.35</v>
      </c>
      <c r="AB917" s="33">
        <v>3.31</v>
      </c>
      <c r="AC917" s="33">
        <v>3.31</v>
      </c>
      <c r="AD917" s="33">
        <v>2.99</v>
      </c>
      <c r="AE917" s="33">
        <v>2.78</v>
      </c>
    </row>
    <row r="918" spans="2:31">
      <c r="B918" s="31">
        <v>45373</v>
      </c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</row>
    <row r="919" spans="2:31">
      <c r="B919" s="31">
        <v>45374</v>
      </c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</row>
    <row r="920" spans="2:31">
      <c r="B920" s="31">
        <v>45375</v>
      </c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</row>
    <row r="921" spans="2:31">
      <c r="B921" s="31">
        <v>45376</v>
      </c>
      <c r="C921" s="33">
        <v>1336.1</v>
      </c>
      <c r="D921" s="33">
        <v>883.87</v>
      </c>
      <c r="E921" s="33">
        <v>1444.06</v>
      </c>
      <c r="F921" s="33">
        <v>184.49</v>
      </c>
      <c r="G921" s="33">
        <v>78912</v>
      </c>
      <c r="H921" s="33">
        <v>682</v>
      </c>
      <c r="I921" s="33">
        <v>71893</v>
      </c>
      <c r="J921" s="33">
        <v>7</v>
      </c>
      <c r="K921" s="33">
        <v>150</v>
      </c>
      <c r="L921" s="33">
        <v>149.22999999999999</v>
      </c>
      <c r="M921" s="33">
        <v>85.49</v>
      </c>
      <c r="N921" s="33">
        <v>85.43</v>
      </c>
      <c r="O921" s="33">
        <v>80.63</v>
      </c>
      <c r="P921" s="33">
        <v>19.66</v>
      </c>
      <c r="Q921" s="33">
        <v>17.91</v>
      </c>
      <c r="R921" s="33">
        <v>3.476</v>
      </c>
      <c r="S921" s="33">
        <v>3.65</v>
      </c>
      <c r="T921" s="33">
        <v>4.26</v>
      </c>
      <c r="U921" s="33">
        <v>3.2839999999999998</v>
      </c>
      <c r="V921" s="33">
        <v>3.3170000000000002</v>
      </c>
      <c r="W921" s="33">
        <v>3.3620000000000001</v>
      </c>
      <c r="X921" s="33">
        <v>3.5489999999999999</v>
      </c>
      <c r="Y921" s="33">
        <v>3.9180000000000001</v>
      </c>
      <c r="Z921" s="33">
        <v>10.148</v>
      </c>
      <c r="AA921" s="33">
        <v>3.27</v>
      </c>
      <c r="AB921" s="33">
        <v>3.24</v>
      </c>
      <c r="AC921" s="33">
        <v>3.24</v>
      </c>
      <c r="AD921" s="33">
        <v>2.95</v>
      </c>
      <c r="AE921" s="33">
        <v>2.72</v>
      </c>
    </row>
    <row r="922" spans="2:31">
      <c r="B922" s="31">
        <v>45377</v>
      </c>
      <c r="C922" s="33">
        <v>1340.7</v>
      </c>
      <c r="D922" s="33">
        <v>885.56</v>
      </c>
      <c r="E922" s="33">
        <v>1453.12</v>
      </c>
      <c r="F922" s="33">
        <v>184.88</v>
      </c>
      <c r="G922" s="33">
        <v>78912</v>
      </c>
      <c r="H922" s="33">
        <v>682</v>
      </c>
      <c r="I922" s="33">
        <v>71893</v>
      </c>
      <c r="J922" s="33">
        <v>7</v>
      </c>
      <c r="K922" s="33">
        <v>149.27000000000001</v>
      </c>
      <c r="L922" s="33">
        <v>149.38999999999999</v>
      </c>
      <c r="M922" s="33">
        <v>85.5</v>
      </c>
      <c r="N922" s="33">
        <v>86.75</v>
      </c>
      <c r="O922" s="33">
        <v>81.95</v>
      </c>
      <c r="P922" s="33">
        <v>19.66</v>
      </c>
      <c r="Q922" s="33">
        <v>17.91</v>
      </c>
      <c r="R922" s="33">
        <v>3.4820000000000002</v>
      </c>
      <c r="S922" s="33">
        <v>3.65</v>
      </c>
      <c r="T922" s="33">
        <v>4.26</v>
      </c>
      <c r="U922" s="33">
        <v>3.29</v>
      </c>
      <c r="V922" s="33">
        <v>3.331</v>
      </c>
      <c r="W922" s="33">
        <v>3.37</v>
      </c>
      <c r="X922" s="33">
        <v>3.5529999999999999</v>
      </c>
      <c r="Y922" s="33">
        <v>3.915</v>
      </c>
      <c r="Z922" s="33">
        <v>10.141999999999999</v>
      </c>
      <c r="AA922" s="33">
        <v>3.28</v>
      </c>
      <c r="AB922" s="33">
        <v>3.24</v>
      </c>
      <c r="AC922" s="33">
        <v>3.25</v>
      </c>
      <c r="AD922" s="33">
        <v>2.95</v>
      </c>
      <c r="AE922" s="33">
        <v>2.71</v>
      </c>
    </row>
    <row r="923" spans="2:31">
      <c r="B923" s="31">
        <v>45378</v>
      </c>
      <c r="C923" s="33">
        <v>1338.6</v>
      </c>
      <c r="D923" s="33">
        <v>883.24</v>
      </c>
      <c r="E923" s="33">
        <v>1450.04</v>
      </c>
      <c r="F923" s="33">
        <v>184.86</v>
      </c>
      <c r="G923" s="33">
        <v>78014</v>
      </c>
      <c r="H923" s="33">
        <v>2075</v>
      </c>
      <c r="I923" s="33">
        <v>63610</v>
      </c>
      <c r="J923" s="33">
        <v>5</v>
      </c>
      <c r="K923" s="33">
        <v>149.86000000000001</v>
      </c>
      <c r="L923" s="33">
        <v>156.82</v>
      </c>
      <c r="M923" s="33">
        <v>86.18</v>
      </c>
      <c r="N923" s="33">
        <v>86.25</v>
      </c>
      <c r="O923" s="33">
        <v>81.62</v>
      </c>
      <c r="P923" s="33">
        <v>19.66</v>
      </c>
      <c r="Q923" s="33">
        <v>17.91</v>
      </c>
      <c r="R923" s="33">
        <v>3.472</v>
      </c>
      <c r="S923" s="33">
        <v>3.64</v>
      </c>
      <c r="T923" s="33">
        <v>4.25</v>
      </c>
      <c r="U923" s="33">
        <v>3.3010000000000002</v>
      </c>
      <c r="V923" s="33">
        <v>3.34</v>
      </c>
      <c r="W923" s="33">
        <v>3.3969999999999998</v>
      </c>
      <c r="X923" s="33">
        <v>3.5680000000000001</v>
      </c>
      <c r="Y923" s="33">
        <v>3.923</v>
      </c>
      <c r="Z923" s="33">
        <v>10.148999999999999</v>
      </c>
      <c r="AA923" s="33">
        <v>3.29</v>
      </c>
      <c r="AB923" s="33">
        <v>3.26</v>
      </c>
      <c r="AC923" s="33">
        <v>3.27</v>
      </c>
      <c r="AD923" s="33">
        <v>3</v>
      </c>
      <c r="AE923" s="33">
        <v>2.74</v>
      </c>
    </row>
    <row r="924" spans="2:31">
      <c r="B924" s="31">
        <v>45379</v>
      </c>
      <c r="C924" s="33">
        <v>1345.8</v>
      </c>
      <c r="D924" s="33">
        <v>889.17</v>
      </c>
      <c r="E924" s="33">
        <v>1455.01</v>
      </c>
      <c r="F924" s="33">
        <v>185.57</v>
      </c>
      <c r="G924" s="33">
        <v>78014</v>
      </c>
      <c r="H924" s="33">
        <v>2075</v>
      </c>
      <c r="I924" s="33">
        <v>63610</v>
      </c>
      <c r="J924" s="33">
        <v>5</v>
      </c>
      <c r="K924" s="33">
        <v>147.72</v>
      </c>
      <c r="L924" s="33">
        <v>148.22999999999999</v>
      </c>
      <c r="M924" s="33">
        <v>85.22</v>
      </c>
      <c r="N924" s="33">
        <v>86.09</v>
      </c>
      <c r="O924" s="33">
        <v>81.349999999999994</v>
      </c>
      <c r="P924" s="33">
        <v>19.66</v>
      </c>
      <c r="Q924" s="33">
        <v>17.91</v>
      </c>
      <c r="R924" s="33">
        <v>3.44</v>
      </c>
      <c r="S924" s="33">
        <v>3.63</v>
      </c>
      <c r="T924" s="33">
        <v>4.25</v>
      </c>
      <c r="U924" s="33">
        <v>3.2879999999999998</v>
      </c>
      <c r="V924" s="33">
        <v>3.3220000000000001</v>
      </c>
      <c r="W924" s="33">
        <v>3.3730000000000002</v>
      </c>
      <c r="X924" s="33">
        <v>3.5649999999999999</v>
      </c>
      <c r="Y924" s="33">
        <v>3.903</v>
      </c>
      <c r="Z924" s="33">
        <v>10.130000000000001</v>
      </c>
      <c r="AA924" s="33">
        <v>3.28</v>
      </c>
      <c r="AB924" s="33">
        <v>3.24</v>
      </c>
      <c r="AC924" s="33">
        <v>3.24</v>
      </c>
      <c r="AD924" s="33">
        <v>3</v>
      </c>
      <c r="AE924" s="33">
        <v>2.73</v>
      </c>
    </row>
    <row r="925" spans="2:31">
      <c r="B925" s="31">
        <v>45380</v>
      </c>
      <c r="C925" s="33">
        <v>1346.8</v>
      </c>
      <c r="D925" s="33">
        <v>889.48</v>
      </c>
      <c r="E925" s="33">
        <v>1452.93</v>
      </c>
      <c r="F925" s="33">
        <v>185.75</v>
      </c>
      <c r="G925" s="33">
        <v>77824</v>
      </c>
      <c r="H925" s="33">
        <v>2893</v>
      </c>
      <c r="I925" s="33">
        <v>74705</v>
      </c>
      <c r="J925" s="33">
        <v>4</v>
      </c>
      <c r="K925" s="33">
        <v>140.02000000000001</v>
      </c>
      <c r="L925" s="33">
        <v>141.84</v>
      </c>
      <c r="M925" s="33">
        <v>86.31</v>
      </c>
      <c r="N925" s="33">
        <v>87.48</v>
      </c>
      <c r="O925" s="33">
        <v>83.17</v>
      </c>
      <c r="P925" s="33">
        <v>19.66</v>
      </c>
      <c r="Q925" s="33">
        <v>17.91</v>
      </c>
      <c r="R925" s="33">
        <v>3.5019999999999998</v>
      </c>
      <c r="S925" s="33">
        <v>3.64</v>
      </c>
      <c r="T925" s="33">
        <v>4.24</v>
      </c>
      <c r="U925" s="33">
        <v>3.2930000000000001</v>
      </c>
      <c r="V925" s="33">
        <v>3.3239999999999998</v>
      </c>
      <c r="W925" s="33">
        <v>3.3769999999999998</v>
      </c>
      <c r="X925" s="33">
        <v>3.569</v>
      </c>
      <c r="Y925" s="33">
        <v>3.903</v>
      </c>
      <c r="Z925" s="33">
        <v>10.129</v>
      </c>
      <c r="AA925" s="33">
        <v>3.28</v>
      </c>
      <c r="AB925" s="33">
        <v>3.24</v>
      </c>
      <c r="AC925" s="33">
        <v>3.24</v>
      </c>
      <c r="AD925" s="33">
        <v>3.04</v>
      </c>
      <c r="AE925" s="33">
        <v>2.75</v>
      </c>
    </row>
    <row r="926" spans="2:31">
      <c r="B926" s="31">
        <v>45381</v>
      </c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</row>
    <row r="927" spans="2:31">
      <c r="B927" s="31">
        <v>45382</v>
      </c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</row>
    <row r="928" spans="2:31">
      <c r="B928" s="31">
        <v>45383</v>
      </c>
      <c r="C928" s="33">
        <v>1347.4</v>
      </c>
      <c r="D928" s="33">
        <v>890.11</v>
      </c>
      <c r="E928" s="33">
        <v>1453.44</v>
      </c>
      <c r="F928" s="33">
        <v>185.63</v>
      </c>
      <c r="G928" s="33">
        <v>77824</v>
      </c>
      <c r="H928" s="33">
        <v>2893</v>
      </c>
      <c r="I928" s="33">
        <v>74705</v>
      </c>
      <c r="J928" s="33">
        <v>4</v>
      </c>
      <c r="K928" s="33">
        <v>119.45</v>
      </c>
      <c r="L928" s="33">
        <v>156.12</v>
      </c>
      <c r="M928" s="33">
        <v>86.31</v>
      </c>
      <c r="N928" s="33">
        <v>87.48</v>
      </c>
      <c r="O928" s="33">
        <v>83.17</v>
      </c>
      <c r="P928" s="33">
        <v>18.2</v>
      </c>
      <c r="Q928" s="33">
        <v>16.440000000000001</v>
      </c>
      <c r="R928" s="33">
        <v>3.5739999999999998</v>
      </c>
      <c r="S928" s="33">
        <v>3.64</v>
      </c>
      <c r="T928" s="33">
        <v>4.24</v>
      </c>
      <c r="U928" s="33">
        <v>3.3220000000000001</v>
      </c>
      <c r="V928" s="33">
        <v>3.3540000000000001</v>
      </c>
      <c r="W928" s="33">
        <v>3.4129999999999998</v>
      </c>
      <c r="X928" s="33">
        <v>3.5720000000000001</v>
      </c>
      <c r="Y928" s="33">
        <v>3.9260000000000002</v>
      </c>
      <c r="Z928" s="33">
        <v>10.148999999999999</v>
      </c>
      <c r="AA928" s="33">
        <v>3.3</v>
      </c>
      <c r="AB928" s="33">
        <v>3.26</v>
      </c>
      <c r="AC928" s="33">
        <v>3.26</v>
      </c>
      <c r="AD928" s="33">
        <v>3.02</v>
      </c>
      <c r="AE928" s="33">
        <v>2.78</v>
      </c>
    </row>
    <row r="929" spans="2:31">
      <c r="B929" s="31">
        <v>45384</v>
      </c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</row>
    <row r="930" spans="2:31">
      <c r="B930" s="31">
        <v>45385</v>
      </c>
      <c r="C930" s="33">
        <v>1353</v>
      </c>
      <c r="D930" s="33">
        <v>892.69</v>
      </c>
      <c r="E930" s="33">
        <v>1456.84</v>
      </c>
      <c r="F930" s="33">
        <v>186.13</v>
      </c>
      <c r="G930" s="33">
        <v>77062</v>
      </c>
      <c r="H930" s="33">
        <v>2042</v>
      </c>
      <c r="I930" s="33">
        <v>72550</v>
      </c>
      <c r="J930" s="33">
        <v>6</v>
      </c>
      <c r="K930" s="33">
        <v>140.41</v>
      </c>
      <c r="L930" s="33">
        <v>172.61</v>
      </c>
      <c r="M930" s="33">
        <v>89.04</v>
      </c>
      <c r="N930" s="33">
        <v>88.92</v>
      </c>
      <c r="O930" s="33">
        <v>85.15</v>
      </c>
      <c r="P930" s="33">
        <v>18.2</v>
      </c>
      <c r="Q930" s="33">
        <v>16.440000000000001</v>
      </c>
      <c r="R930" s="33">
        <v>3.4790000000000001</v>
      </c>
      <c r="S930" s="33">
        <v>3.63</v>
      </c>
      <c r="T930" s="33">
        <v>4.24</v>
      </c>
      <c r="U930" s="33">
        <v>3.3330000000000002</v>
      </c>
      <c r="V930" s="33">
        <v>3.3679999999999999</v>
      </c>
      <c r="W930" s="33">
        <v>3.4249999999999998</v>
      </c>
      <c r="X930" s="33">
        <v>3.552</v>
      </c>
      <c r="Y930" s="33">
        <v>3.9260000000000002</v>
      </c>
      <c r="Z930" s="33">
        <v>10.146000000000001</v>
      </c>
      <c r="AA930" s="33">
        <v>3.31</v>
      </c>
      <c r="AB930" s="33">
        <v>3.27</v>
      </c>
      <c r="AC930" s="33">
        <v>3.27</v>
      </c>
      <c r="AD930" s="33">
        <v>3.03</v>
      </c>
      <c r="AE930" s="33">
        <v>2.79</v>
      </c>
    </row>
    <row r="931" spans="2:31">
      <c r="B931" s="31">
        <v>45386</v>
      </c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</row>
    <row r="932" spans="2:31">
      <c r="B932" s="31">
        <v>45387</v>
      </c>
      <c r="C932" s="33">
        <v>1346.8</v>
      </c>
      <c r="D932" s="33">
        <v>890.53</v>
      </c>
      <c r="E932" s="33">
        <v>1459.8</v>
      </c>
      <c r="F932" s="33">
        <v>185.88</v>
      </c>
      <c r="G932" s="33">
        <v>75081</v>
      </c>
      <c r="H932" s="33">
        <v>1395</v>
      </c>
      <c r="I932" s="33">
        <v>69046</v>
      </c>
      <c r="J932" s="33">
        <v>7</v>
      </c>
      <c r="K932" s="33">
        <v>133.99</v>
      </c>
      <c r="L932" s="33">
        <v>188.63</v>
      </c>
      <c r="M932" s="33">
        <v>89.63</v>
      </c>
      <c r="N932" s="33">
        <v>90.65</v>
      </c>
      <c r="O932" s="33">
        <v>86.59</v>
      </c>
      <c r="P932" s="33">
        <v>18.2</v>
      </c>
      <c r="Q932" s="33">
        <v>16.440000000000001</v>
      </c>
      <c r="R932" s="33">
        <v>3.4990000000000001</v>
      </c>
      <c r="S932" s="33">
        <v>3.62</v>
      </c>
      <c r="T932" s="33">
        <v>4.2300000000000004</v>
      </c>
      <c r="U932" s="33">
        <v>3.3380000000000001</v>
      </c>
      <c r="V932" s="33">
        <v>3.3780000000000001</v>
      </c>
      <c r="W932" s="33">
        <v>3.4569999999999999</v>
      </c>
      <c r="X932" s="33">
        <v>3.5409999999999999</v>
      </c>
      <c r="Y932" s="33">
        <v>3.919</v>
      </c>
      <c r="Z932" s="33">
        <v>10.14</v>
      </c>
      <c r="AA932" s="33">
        <v>3.33</v>
      </c>
      <c r="AB932" s="33">
        <v>3.29</v>
      </c>
      <c r="AC932" s="33">
        <v>3.3</v>
      </c>
      <c r="AD932" s="33">
        <v>3.02</v>
      </c>
      <c r="AE932" s="33">
        <v>2.75</v>
      </c>
    </row>
    <row r="933" spans="2:31">
      <c r="B933" s="31">
        <v>45388</v>
      </c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</row>
    <row r="934" spans="2:31">
      <c r="B934" s="31">
        <v>45389</v>
      </c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</row>
    <row r="935" spans="2:31">
      <c r="B935" s="31">
        <v>45390</v>
      </c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</row>
    <row r="936" spans="2:31">
      <c r="B936" s="31">
        <v>45391</v>
      </c>
      <c r="C936" s="33">
        <v>1353.6</v>
      </c>
      <c r="D936" s="33">
        <v>891.49</v>
      </c>
      <c r="E936" s="33">
        <v>1470.28</v>
      </c>
      <c r="F936" s="33">
        <v>186.63</v>
      </c>
      <c r="G936" s="33">
        <v>75081</v>
      </c>
      <c r="H936" s="33">
        <v>1395</v>
      </c>
      <c r="I936" s="33">
        <v>69046</v>
      </c>
      <c r="J936" s="33">
        <v>7</v>
      </c>
      <c r="K936" s="33">
        <v>124.5</v>
      </c>
      <c r="L936" s="33">
        <v>125.47</v>
      </c>
      <c r="M936" s="33">
        <v>90.03</v>
      </c>
      <c r="N936" s="33">
        <v>90.38</v>
      </c>
      <c r="O936" s="33">
        <v>86.43</v>
      </c>
      <c r="P936" s="33">
        <v>18.2</v>
      </c>
      <c r="Q936" s="33">
        <v>16.440000000000001</v>
      </c>
      <c r="R936" s="33">
        <v>3.544</v>
      </c>
      <c r="S936" s="33">
        <v>3.56</v>
      </c>
      <c r="T936" s="33">
        <v>4.2300000000000004</v>
      </c>
      <c r="U936" s="33">
        <v>3.383</v>
      </c>
      <c r="V936" s="33">
        <v>3.423</v>
      </c>
      <c r="W936" s="33">
        <v>3.488</v>
      </c>
      <c r="X936" s="33">
        <v>3.5419999999999998</v>
      </c>
      <c r="Y936" s="33">
        <v>3.9449999999999998</v>
      </c>
      <c r="Z936" s="33">
        <v>10.16</v>
      </c>
      <c r="AA936" s="33">
        <v>3.37</v>
      </c>
      <c r="AB936" s="33">
        <v>3.34</v>
      </c>
      <c r="AC936" s="33">
        <v>3.34</v>
      </c>
      <c r="AD936" s="33">
        <v>3.03</v>
      </c>
      <c r="AE936" s="33">
        <v>2.78</v>
      </c>
    </row>
    <row r="937" spans="2:31">
      <c r="B937" s="31">
        <v>45392</v>
      </c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</row>
    <row r="938" spans="2:31">
      <c r="B938" s="31">
        <v>45393</v>
      </c>
      <c r="C938" s="33">
        <v>1354.4</v>
      </c>
      <c r="D938" s="33">
        <v>885.55</v>
      </c>
      <c r="E938" s="33">
        <v>1455.03</v>
      </c>
      <c r="F938" s="33">
        <v>187.01</v>
      </c>
      <c r="G938" s="33">
        <v>74509</v>
      </c>
      <c r="H938" s="33">
        <v>1253</v>
      </c>
      <c r="I938" s="33">
        <v>69992</v>
      </c>
      <c r="J938" s="33">
        <v>8</v>
      </c>
      <c r="K938" s="33">
        <v>123.75</v>
      </c>
      <c r="L938" s="33">
        <v>137.12</v>
      </c>
      <c r="M938" s="33">
        <v>90.74</v>
      </c>
      <c r="N938" s="33">
        <v>90.48</v>
      </c>
      <c r="O938" s="33">
        <v>86.21</v>
      </c>
      <c r="P938" s="33">
        <v>18.2</v>
      </c>
      <c r="Q938" s="33">
        <v>16.440000000000001</v>
      </c>
      <c r="R938" s="33">
        <v>3.4609999999999999</v>
      </c>
      <c r="S938" s="33">
        <v>3.57</v>
      </c>
      <c r="T938" s="33">
        <v>4.2300000000000004</v>
      </c>
      <c r="U938" s="33">
        <v>3.391</v>
      </c>
      <c r="V938" s="33">
        <v>3.4359999999999999</v>
      </c>
      <c r="W938" s="33">
        <v>3.5030000000000001</v>
      </c>
      <c r="X938" s="33">
        <v>3.5459999999999998</v>
      </c>
      <c r="Y938" s="33">
        <v>3.9529999999999998</v>
      </c>
      <c r="Z938" s="33">
        <v>10.166</v>
      </c>
      <c r="AA938" s="33">
        <v>3.39</v>
      </c>
      <c r="AB938" s="33">
        <v>3.36</v>
      </c>
      <c r="AC938" s="33">
        <v>3.36</v>
      </c>
      <c r="AD938" s="33">
        <v>3.03</v>
      </c>
      <c r="AE938" s="33">
        <v>2.83</v>
      </c>
    </row>
    <row r="939" spans="2:31">
      <c r="B939" s="31">
        <v>45394</v>
      </c>
      <c r="C939" s="33">
        <v>1363.7</v>
      </c>
      <c r="D939" s="33">
        <v>890.06</v>
      </c>
      <c r="E939" s="33">
        <v>1462.98</v>
      </c>
      <c r="F939" s="33">
        <v>188.03</v>
      </c>
      <c r="G939" s="33">
        <v>74852</v>
      </c>
      <c r="H939" s="33">
        <v>939</v>
      </c>
      <c r="I939" s="33">
        <v>69357</v>
      </c>
      <c r="J939" s="33">
        <v>5</v>
      </c>
      <c r="K939" s="33">
        <v>109.42</v>
      </c>
      <c r="L939" s="33">
        <v>136.22</v>
      </c>
      <c r="M939" s="33">
        <v>90.88</v>
      </c>
      <c r="N939" s="33">
        <v>89.74</v>
      </c>
      <c r="O939" s="33">
        <v>85.02</v>
      </c>
      <c r="P939" s="33">
        <v>18.2</v>
      </c>
      <c r="Q939" s="33">
        <v>16.440000000000001</v>
      </c>
      <c r="R939" s="33">
        <v>3.5030000000000001</v>
      </c>
      <c r="S939" s="33">
        <v>3.57</v>
      </c>
      <c r="T939" s="33">
        <v>4.2300000000000004</v>
      </c>
      <c r="U939" s="33">
        <v>3.4660000000000002</v>
      </c>
      <c r="V939" s="33">
        <v>3.5110000000000001</v>
      </c>
      <c r="W939" s="33">
        <v>3.585</v>
      </c>
      <c r="X939" s="33">
        <v>3.5840000000000001</v>
      </c>
      <c r="Y939" s="33">
        <v>4.016</v>
      </c>
      <c r="Z939" s="33">
        <v>10.220000000000001</v>
      </c>
      <c r="AA939" s="33">
        <v>3.48</v>
      </c>
      <c r="AB939" s="33">
        <v>3.46</v>
      </c>
      <c r="AC939" s="33">
        <v>3.46</v>
      </c>
      <c r="AD939" s="33">
        <v>3.1</v>
      </c>
      <c r="AE939" s="33">
        <v>2.92</v>
      </c>
    </row>
    <row r="940" spans="2:31">
      <c r="B940" s="31">
        <v>45395</v>
      </c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</row>
    <row r="941" spans="2:31">
      <c r="B941" s="31">
        <v>45396</v>
      </c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</row>
    <row r="942" spans="2:31">
      <c r="B942" s="31">
        <v>45397</v>
      </c>
      <c r="C942" s="33">
        <v>1371.6</v>
      </c>
      <c r="D942" s="33">
        <v>894.8</v>
      </c>
      <c r="E942" s="33">
        <v>1460.14</v>
      </c>
      <c r="F942" s="33">
        <v>189.14</v>
      </c>
      <c r="G942" s="33">
        <v>74852</v>
      </c>
      <c r="H942" s="33">
        <v>939</v>
      </c>
      <c r="I942" s="33">
        <v>69357</v>
      </c>
      <c r="J942" s="33">
        <v>5</v>
      </c>
      <c r="K942" s="33">
        <v>132.87</v>
      </c>
      <c r="L942" s="33">
        <v>193.5</v>
      </c>
      <c r="M942" s="33">
        <v>90.48</v>
      </c>
      <c r="N942" s="33">
        <v>90.45</v>
      </c>
      <c r="O942" s="33">
        <v>85.66</v>
      </c>
      <c r="P942" s="33">
        <v>18.2</v>
      </c>
      <c r="Q942" s="33">
        <v>16.440000000000001</v>
      </c>
      <c r="R942" s="33">
        <v>3.5</v>
      </c>
      <c r="S942" s="33">
        <v>3.56</v>
      </c>
      <c r="T942" s="33">
        <v>4.22</v>
      </c>
      <c r="U942" s="33">
        <v>3.403</v>
      </c>
      <c r="V942" s="33">
        <v>3.4540000000000002</v>
      </c>
      <c r="W942" s="33">
        <v>3.5379999999999998</v>
      </c>
      <c r="X942" s="33">
        <v>3.5539999999999998</v>
      </c>
      <c r="Y942" s="33">
        <v>3.9609999999999999</v>
      </c>
      <c r="Z942" s="33">
        <v>10.166</v>
      </c>
      <c r="AA942" s="33">
        <v>3.42</v>
      </c>
      <c r="AB942" s="33">
        <v>3.41</v>
      </c>
      <c r="AC942" s="33">
        <v>3.41</v>
      </c>
      <c r="AD942" s="33">
        <v>3.1</v>
      </c>
      <c r="AE942" s="33">
        <v>2.84</v>
      </c>
    </row>
    <row r="943" spans="2:31">
      <c r="B943" s="31">
        <v>45398</v>
      </c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>
        <v>18.2</v>
      </c>
      <c r="Q943" s="33">
        <v>16.440000000000001</v>
      </c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</row>
    <row r="944" spans="2:31">
      <c r="B944" s="31">
        <v>45399</v>
      </c>
      <c r="C944" s="33">
        <v>1395.3</v>
      </c>
      <c r="D944" s="33">
        <v>901.91</v>
      </c>
      <c r="E944" s="33">
        <v>1481.88</v>
      </c>
      <c r="F944" s="33">
        <v>191.99</v>
      </c>
      <c r="G944" s="33">
        <v>75074</v>
      </c>
      <c r="H944" s="33">
        <v>1347</v>
      </c>
      <c r="I944" s="33">
        <v>66160</v>
      </c>
      <c r="J944" s="33">
        <v>14</v>
      </c>
      <c r="K944" s="33">
        <v>131.11000000000001</v>
      </c>
      <c r="L944" s="33">
        <v>132.86000000000001</v>
      </c>
      <c r="M944" s="33">
        <v>90.26</v>
      </c>
      <c r="N944" s="33">
        <v>90.02</v>
      </c>
      <c r="O944" s="33">
        <v>85.36</v>
      </c>
      <c r="P944" s="33">
        <v>18.2</v>
      </c>
      <c r="Q944" s="33">
        <v>16.440000000000001</v>
      </c>
      <c r="R944" s="33">
        <v>3.42</v>
      </c>
      <c r="S944" s="33">
        <v>3.56</v>
      </c>
      <c r="T944" s="33">
        <v>4.22</v>
      </c>
      <c r="U944" s="33">
        <v>3.4689999999999999</v>
      </c>
      <c r="V944" s="33">
        <v>3.532</v>
      </c>
      <c r="W944" s="33">
        <v>3.6179999999999999</v>
      </c>
      <c r="X944" s="33">
        <v>3.5739999999999998</v>
      </c>
      <c r="Y944" s="33">
        <v>4.01</v>
      </c>
      <c r="Z944" s="33">
        <v>10.217000000000001</v>
      </c>
      <c r="AA944" s="33">
        <v>3.49</v>
      </c>
      <c r="AB944" s="33">
        <v>3.49</v>
      </c>
      <c r="AC944" s="33">
        <v>3.5</v>
      </c>
      <c r="AD944" s="33">
        <v>2.99</v>
      </c>
      <c r="AE944" s="33">
        <v>2.82</v>
      </c>
    </row>
    <row r="945" spans="2:31">
      <c r="B945" s="31">
        <v>45400</v>
      </c>
      <c r="C945" s="33">
        <v>1386.3</v>
      </c>
      <c r="D945" s="33">
        <v>898.36</v>
      </c>
      <c r="E945" s="33">
        <v>1479.46</v>
      </c>
      <c r="F945" s="33">
        <v>190.83</v>
      </c>
      <c r="G945" s="33">
        <v>75074</v>
      </c>
      <c r="H945" s="33">
        <v>1347</v>
      </c>
      <c r="I945" s="33">
        <v>66160</v>
      </c>
      <c r="J945" s="33">
        <v>14</v>
      </c>
      <c r="K945" s="33">
        <v>127.61</v>
      </c>
      <c r="L945" s="33">
        <v>128.25</v>
      </c>
      <c r="M945" s="33">
        <v>90.07</v>
      </c>
      <c r="N945" s="33">
        <v>87.29</v>
      </c>
      <c r="O945" s="33">
        <v>82.69</v>
      </c>
      <c r="P945" s="33">
        <v>18.2</v>
      </c>
      <c r="Q945" s="33">
        <v>16.440000000000001</v>
      </c>
      <c r="R945" s="33">
        <v>3.4849999999999999</v>
      </c>
      <c r="S945" s="33">
        <v>3.55</v>
      </c>
      <c r="T945" s="33">
        <v>4.22</v>
      </c>
      <c r="U945" s="33">
        <v>3.4750000000000001</v>
      </c>
      <c r="V945" s="33">
        <v>3.5409999999999999</v>
      </c>
      <c r="W945" s="33">
        <v>3.6320000000000001</v>
      </c>
      <c r="X945" s="33">
        <v>3.5680000000000001</v>
      </c>
      <c r="Y945" s="33">
        <v>4.0069999999999997</v>
      </c>
      <c r="Z945" s="33">
        <v>10.212</v>
      </c>
      <c r="AA945" s="33">
        <v>3.47</v>
      </c>
      <c r="AB945" s="33">
        <v>3.48</v>
      </c>
      <c r="AC945" s="33">
        <v>3.49</v>
      </c>
      <c r="AD945" s="33">
        <v>2.99</v>
      </c>
      <c r="AE945" s="33">
        <v>2.86</v>
      </c>
    </row>
    <row r="946" spans="2:31">
      <c r="B946" s="31">
        <v>45401</v>
      </c>
      <c r="C946" s="33">
        <v>1375.9</v>
      </c>
      <c r="D946" s="33">
        <v>889.77</v>
      </c>
      <c r="E946" s="33">
        <v>1464.1</v>
      </c>
      <c r="F946" s="33">
        <v>189.71</v>
      </c>
      <c r="G946" s="33">
        <v>75545</v>
      </c>
      <c r="H946" s="33">
        <v>934</v>
      </c>
      <c r="I946" s="33">
        <v>70720</v>
      </c>
      <c r="J946" s="33">
        <v>9</v>
      </c>
      <c r="K946" s="33">
        <v>109.91</v>
      </c>
      <c r="L946" s="33">
        <v>110.28</v>
      </c>
      <c r="M946" s="33">
        <v>87.11</v>
      </c>
      <c r="N946" s="33">
        <v>82.73</v>
      </c>
      <c r="O946" s="33">
        <v>87.43</v>
      </c>
      <c r="P946" s="33">
        <v>18.2</v>
      </c>
      <c r="Q946" s="33">
        <v>16.440000000000001</v>
      </c>
      <c r="R946" s="33">
        <v>3.5190000000000001</v>
      </c>
      <c r="S946" s="33">
        <v>3.55</v>
      </c>
      <c r="T946" s="33">
        <v>4.22</v>
      </c>
      <c r="U946" s="33">
        <v>3.427</v>
      </c>
      <c r="V946" s="33">
        <v>3.4910000000000001</v>
      </c>
      <c r="W946" s="33">
        <v>3.5619999999999998</v>
      </c>
      <c r="X946" s="33">
        <v>3.5430000000000001</v>
      </c>
      <c r="Y946" s="33">
        <v>3.96</v>
      </c>
      <c r="Z946" s="33">
        <v>10.17</v>
      </c>
      <c r="AA946" s="33">
        <v>3.43</v>
      </c>
      <c r="AB946" s="33">
        <v>3.42</v>
      </c>
      <c r="AC946" s="33">
        <v>3.44</v>
      </c>
      <c r="AD946" s="33">
        <v>2.96</v>
      </c>
      <c r="AE946" s="33">
        <v>2.81</v>
      </c>
    </row>
    <row r="947" spans="2:31">
      <c r="B947" s="31">
        <v>45402</v>
      </c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</row>
    <row r="948" spans="2:31">
      <c r="B948" s="31">
        <v>45403</v>
      </c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</row>
    <row r="949" spans="2:31">
      <c r="B949" s="31">
        <v>45404</v>
      </c>
      <c r="C949" s="33">
        <v>1385</v>
      </c>
      <c r="D949" s="33">
        <v>895.89</v>
      </c>
      <c r="E949" s="33">
        <v>1476.48</v>
      </c>
      <c r="F949" s="33">
        <v>191</v>
      </c>
      <c r="G949" s="33">
        <v>75545</v>
      </c>
      <c r="H949" s="33">
        <v>934</v>
      </c>
      <c r="I949" s="33">
        <v>70720</v>
      </c>
      <c r="J949" s="33">
        <v>9</v>
      </c>
      <c r="K949" s="33">
        <v>129.13</v>
      </c>
      <c r="L949" s="33">
        <v>130.1</v>
      </c>
      <c r="M949" s="33">
        <v>87.72</v>
      </c>
      <c r="N949" s="33">
        <v>87.29</v>
      </c>
      <c r="O949" s="33">
        <v>83.14</v>
      </c>
      <c r="P949" s="33">
        <v>18.2</v>
      </c>
      <c r="Q949" s="33">
        <v>16.440000000000001</v>
      </c>
      <c r="R949" s="33">
        <v>3.5139999999999998</v>
      </c>
      <c r="S949" s="33">
        <v>3.55</v>
      </c>
      <c r="T949" s="33">
        <v>4.22</v>
      </c>
      <c r="U949" s="33">
        <v>3.468</v>
      </c>
      <c r="V949" s="33">
        <v>3.536</v>
      </c>
      <c r="W949" s="33">
        <v>3.5830000000000002</v>
      </c>
      <c r="X949" s="33">
        <v>3.5720000000000001</v>
      </c>
      <c r="Y949" s="33">
        <v>3.9820000000000002</v>
      </c>
      <c r="Z949" s="33">
        <v>10.193</v>
      </c>
      <c r="AA949" s="33">
        <v>3.48</v>
      </c>
      <c r="AB949" s="33">
        <v>3.46</v>
      </c>
      <c r="AC949" s="33">
        <v>3.46</v>
      </c>
      <c r="AD949" s="33">
        <v>2.95</v>
      </c>
      <c r="AE949" s="33">
        <v>2.77</v>
      </c>
    </row>
    <row r="950" spans="2:31">
      <c r="B950" s="31">
        <v>45405</v>
      </c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</row>
    <row r="951" spans="2:31">
      <c r="B951" s="31">
        <v>45406</v>
      </c>
      <c r="C951" s="33">
        <v>1377.9</v>
      </c>
      <c r="D951" s="33">
        <v>890.26</v>
      </c>
      <c r="E951" s="33">
        <v>1474.84</v>
      </c>
      <c r="F951" s="33">
        <v>189.9</v>
      </c>
      <c r="G951" s="33">
        <v>76311</v>
      </c>
      <c r="H951" s="33">
        <v>1074</v>
      </c>
      <c r="I951" s="33">
        <v>64871</v>
      </c>
      <c r="J951" s="33">
        <v>11</v>
      </c>
      <c r="K951" s="33">
        <v>139.08000000000001</v>
      </c>
      <c r="L951" s="33">
        <v>141.79</v>
      </c>
      <c r="M951" s="33">
        <v>88.47</v>
      </c>
      <c r="N951" s="33">
        <v>88.42</v>
      </c>
      <c r="O951" s="33">
        <v>83.36</v>
      </c>
      <c r="P951" s="33">
        <v>18.2</v>
      </c>
      <c r="Q951" s="33">
        <v>16.440000000000001</v>
      </c>
      <c r="R951" s="33">
        <v>3.532</v>
      </c>
      <c r="S951" s="33">
        <v>3.56</v>
      </c>
      <c r="T951" s="33">
        <v>4.22</v>
      </c>
      <c r="U951" s="33">
        <v>3.4889999999999999</v>
      </c>
      <c r="V951" s="33">
        <v>3.556</v>
      </c>
      <c r="W951" s="33">
        <v>3.625</v>
      </c>
      <c r="X951" s="33">
        <v>3.6</v>
      </c>
      <c r="Y951" s="33">
        <v>3.992</v>
      </c>
      <c r="Z951" s="33">
        <v>10.209</v>
      </c>
      <c r="AA951" s="33">
        <v>3.51</v>
      </c>
      <c r="AB951" s="33">
        <v>3.49</v>
      </c>
      <c r="AC951" s="33">
        <v>3.5</v>
      </c>
      <c r="AD951" s="33">
        <v>2.99</v>
      </c>
      <c r="AE951" s="33">
        <v>2.82</v>
      </c>
    </row>
    <row r="952" spans="2:31">
      <c r="B952" s="31">
        <v>45407</v>
      </c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</row>
    <row r="953" spans="2:31">
      <c r="B953" s="31">
        <v>45408</v>
      </c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</row>
    <row r="954" spans="2:31">
      <c r="B954" s="31">
        <v>45409</v>
      </c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</row>
    <row r="955" spans="2:31">
      <c r="B955" s="31">
        <v>45410</v>
      </c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</row>
    <row r="956" spans="2:31">
      <c r="B956" s="31">
        <v>45411</v>
      </c>
      <c r="C956" s="33">
        <v>1375.9</v>
      </c>
      <c r="D956" s="33">
        <v>869.12</v>
      </c>
      <c r="E956" s="33">
        <v>1472.49</v>
      </c>
      <c r="F956" s="33">
        <v>189.54</v>
      </c>
      <c r="G956" s="33">
        <v>76771</v>
      </c>
      <c r="H956" s="33">
        <v>788</v>
      </c>
      <c r="I956" s="33">
        <v>67070</v>
      </c>
      <c r="J956" s="33">
        <v>10</v>
      </c>
      <c r="K956" s="33">
        <v>138.91</v>
      </c>
      <c r="L956" s="33">
        <v>140.19999999999999</v>
      </c>
      <c r="M956" s="33">
        <v>88.99</v>
      </c>
      <c r="N956" s="33">
        <v>89.5</v>
      </c>
      <c r="O956" s="33">
        <v>83.85</v>
      </c>
      <c r="P956" s="33">
        <v>18.2</v>
      </c>
      <c r="Q956" s="33">
        <v>16.440000000000001</v>
      </c>
      <c r="R956" s="33">
        <v>3.581</v>
      </c>
      <c r="S956" s="33">
        <v>3.57</v>
      </c>
      <c r="T956" s="33">
        <v>4.22</v>
      </c>
      <c r="U956" s="33">
        <v>3.5310000000000001</v>
      </c>
      <c r="V956" s="33">
        <v>3.6019999999999999</v>
      </c>
      <c r="W956" s="33">
        <v>3.694</v>
      </c>
      <c r="X956" s="33">
        <v>3.6320000000000001</v>
      </c>
      <c r="Y956" s="33">
        <v>4.0119999999999996</v>
      </c>
      <c r="Z956" s="33">
        <v>10.220000000000001</v>
      </c>
      <c r="AA956" s="33">
        <v>3.54</v>
      </c>
      <c r="AB956" s="33">
        <v>3.55</v>
      </c>
      <c r="AC956" s="33">
        <v>3.56</v>
      </c>
      <c r="AD956" s="33">
        <v>3.04</v>
      </c>
      <c r="AE956" s="33">
        <v>2.92</v>
      </c>
    </row>
    <row r="957" spans="2:31">
      <c r="B957" s="31">
        <v>45412</v>
      </c>
      <c r="C957" s="33">
        <v>1378.7</v>
      </c>
      <c r="D957" s="33">
        <v>882.68</v>
      </c>
      <c r="E957" s="33">
        <v>1477.48</v>
      </c>
      <c r="F957" s="33">
        <v>190.05</v>
      </c>
      <c r="G957" s="33">
        <v>76771</v>
      </c>
      <c r="H957" s="33">
        <v>788</v>
      </c>
      <c r="I957" s="33">
        <v>67070</v>
      </c>
      <c r="J957" s="33">
        <v>10</v>
      </c>
      <c r="K957" s="33">
        <v>134.27000000000001</v>
      </c>
      <c r="L957" s="33">
        <v>137.43</v>
      </c>
      <c r="M957" s="33">
        <v>88.9</v>
      </c>
      <c r="N957" s="33">
        <v>88.4</v>
      </c>
      <c r="O957" s="33">
        <v>82.63</v>
      </c>
      <c r="P957" s="33">
        <v>18.2</v>
      </c>
      <c r="Q957" s="33">
        <v>16.440000000000001</v>
      </c>
      <c r="R957" s="33">
        <v>3.573</v>
      </c>
      <c r="S957" s="33">
        <v>3.57</v>
      </c>
      <c r="T957" s="33">
        <v>4.22</v>
      </c>
      <c r="U957" s="33">
        <v>3.552</v>
      </c>
      <c r="V957" s="33">
        <v>3.62</v>
      </c>
      <c r="W957" s="33">
        <v>3.7040000000000002</v>
      </c>
      <c r="X957" s="33">
        <v>3.653</v>
      </c>
      <c r="Y957" s="33">
        <v>4.024</v>
      </c>
      <c r="Z957" s="33">
        <v>10.244</v>
      </c>
      <c r="AA957" s="33">
        <v>3.56</v>
      </c>
      <c r="AB957" s="33">
        <v>3.56</v>
      </c>
      <c r="AC957" s="33">
        <v>3.57</v>
      </c>
      <c r="AD957" s="33">
        <v>3.05</v>
      </c>
      <c r="AE957" s="33">
        <v>2.94</v>
      </c>
    </row>
    <row r="958" spans="2:31">
      <c r="B958" s="31">
        <v>45413</v>
      </c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</row>
    <row r="959" spans="2:31">
      <c r="B959" s="31">
        <v>45414</v>
      </c>
      <c r="C959" s="33">
        <v>1378</v>
      </c>
      <c r="D959" s="33">
        <v>886.17</v>
      </c>
      <c r="E959" s="33">
        <v>1476.46</v>
      </c>
      <c r="F959" s="33">
        <v>189.92</v>
      </c>
      <c r="G959" s="33">
        <v>76041</v>
      </c>
      <c r="H959" s="33">
        <v>3793</v>
      </c>
      <c r="I959" s="33">
        <v>62431</v>
      </c>
      <c r="J959" s="33">
        <v>12</v>
      </c>
      <c r="K959" s="33">
        <v>136.12</v>
      </c>
      <c r="L959" s="33">
        <v>137.66</v>
      </c>
      <c r="M959" s="33">
        <v>88.59</v>
      </c>
      <c r="N959" s="33">
        <v>83.44</v>
      </c>
      <c r="O959" s="33">
        <v>79</v>
      </c>
      <c r="P959" s="33">
        <v>18.2</v>
      </c>
      <c r="Q959" s="33">
        <v>16.440000000000001</v>
      </c>
      <c r="R959" s="33">
        <v>3.6549999999999998</v>
      </c>
      <c r="S959" s="33">
        <v>3.57</v>
      </c>
      <c r="T959" s="33">
        <v>4.22</v>
      </c>
      <c r="U959" s="33">
        <v>3.5289999999999999</v>
      </c>
      <c r="V959" s="33">
        <v>3.5859999999999999</v>
      </c>
      <c r="W959" s="33">
        <v>3.6560000000000001</v>
      </c>
      <c r="X959" s="33">
        <v>3.6480000000000001</v>
      </c>
      <c r="Y959" s="33">
        <v>3.9950000000000001</v>
      </c>
      <c r="Z959" s="33">
        <v>10.214</v>
      </c>
      <c r="AA959" s="33">
        <v>3.54</v>
      </c>
      <c r="AB959" s="33">
        <v>3.52</v>
      </c>
      <c r="AC959" s="33">
        <v>3.53</v>
      </c>
      <c r="AD959" s="33">
        <v>3.06</v>
      </c>
      <c r="AE959" s="33">
        <v>2.94</v>
      </c>
    </row>
    <row r="960" spans="2:31">
      <c r="B960" s="31">
        <v>45415</v>
      </c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</row>
    <row r="961" spans="2:31">
      <c r="B961" s="31">
        <v>45416</v>
      </c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</row>
    <row r="962" spans="2:31">
      <c r="B962" s="31">
        <v>45417</v>
      </c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</row>
    <row r="963" spans="2:31">
      <c r="B963" s="31">
        <v>45418</v>
      </c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</row>
    <row r="964" spans="2:31">
      <c r="B964" s="31">
        <v>45419</v>
      </c>
      <c r="C964" s="33">
        <v>1365.2</v>
      </c>
      <c r="D964" s="33">
        <v>885.83</v>
      </c>
      <c r="E964" s="33">
        <v>1469.84</v>
      </c>
      <c r="F964" s="33">
        <v>189.55</v>
      </c>
      <c r="G964" s="33">
        <v>74301</v>
      </c>
      <c r="H964" s="33">
        <v>2758</v>
      </c>
      <c r="I964" s="33">
        <v>65795</v>
      </c>
      <c r="J964" s="33">
        <v>5</v>
      </c>
      <c r="K964" s="33">
        <v>133.22</v>
      </c>
      <c r="L964" s="33">
        <v>136.66</v>
      </c>
      <c r="M964" s="33">
        <v>84.02</v>
      </c>
      <c r="N964" s="33">
        <v>83.33</v>
      </c>
      <c r="O964" s="33">
        <v>78.48</v>
      </c>
      <c r="P964" s="33">
        <v>18.2</v>
      </c>
      <c r="Q964" s="33">
        <v>16.440000000000001</v>
      </c>
      <c r="R964" s="33">
        <v>3.4750000000000001</v>
      </c>
      <c r="S964" s="33">
        <v>3.58</v>
      </c>
      <c r="T964" s="33">
        <v>4.22</v>
      </c>
      <c r="U964" s="33">
        <v>3.5</v>
      </c>
      <c r="V964" s="33">
        <v>3.5489999999999999</v>
      </c>
      <c r="W964" s="33">
        <v>3.6139999999999999</v>
      </c>
      <c r="X964" s="33">
        <v>3.645</v>
      </c>
      <c r="Y964" s="33">
        <v>3.9580000000000002</v>
      </c>
      <c r="Z964" s="33">
        <v>10.169</v>
      </c>
      <c r="AA964" s="33">
        <v>3.5</v>
      </c>
      <c r="AB964" s="33">
        <v>3.49</v>
      </c>
      <c r="AC964" s="33">
        <v>3.49</v>
      </c>
      <c r="AD964" s="33">
        <v>3.07</v>
      </c>
      <c r="AE964" s="33">
        <v>2.94</v>
      </c>
    </row>
    <row r="965" spans="2:31">
      <c r="B965" s="31">
        <v>45420</v>
      </c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</row>
    <row r="966" spans="2:31">
      <c r="B966" s="31">
        <v>45421</v>
      </c>
      <c r="C966" s="33">
        <v>1364.4</v>
      </c>
      <c r="D966" s="33">
        <v>877.12</v>
      </c>
      <c r="E966" s="33">
        <v>1466.53</v>
      </c>
      <c r="F966" s="33">
        <v>188.74</v>
      </c>
      <c r="G966" s="33">
        <v>74715</v>
      </c>
      <c r="H966" s="33">
        <v>2033</v>
      </c>
      <c r="I966" s="33">
        <v>74709</v>
      </c>
      <c r="J966" s="33">
        <v>15</v>
      </c>
      <c r="K966" s="33">
        <v>132.4</v>
      </c>
      <c r="L966" s="33">
        <v>133.44999999999999</v>
      </c>
      <c r="M966" s="33">
        <v>82.98</v>
      </c>
      <c r="N966" s="33">
        <v>83.58</v>
      </c>
      <c r="O966" s="33">
        <v>78.989999999999995</v>
      </c>
      <c r="P966" s="33">
        <v>18.2</v>
      </c>
      <c r="Q966" s="33">
        <v>16.440000000000001</v>
      </c>
      <c r="R966" s="33">
        <v>3.4849999999999999</v>
      </c>
      <c r="S966" s="33">
        <v>3.58</v>
      </c>
      <c r="T966" s="33">
        <v>4.22</v>
      </c>
      <c r="U966" s="33">
        <v>3.4390000000000001</v>
      </c>
      <c r="V966" s="33">
        <v>3.4729999999999999</v>
      </c>
      <c r="W966" s="33">
        <v>3.53</v>
      </c>
      <c r="X966" s="33">
        <v>3.609</v>
      </c>
      <c r="Y966" s="33">
        <v>3.9009999999999998</v>
      </c>
      <c r="Z966" s="33">
        <v>10.099</v>
      </c>
      <c r="AA966" s="33">
        <v>3.43</v>
      </c>
      <c r="AB966" s="33">
        <v>3.4</v>
      </c>
      <c r="AC966" s="33">
        <v>3.41</v>
      </c>
      <c r="AD966" s="33">
        <v>3.06</v>
      </c>
      <c r="AE966" s="33">
        <v>2.9</v>
      </c>
    </row>
    <row r="967" spans="2:31">
      <c r="B967" s="31">
        <v>45422</v>
      </c>
      <c r="C967" s="33">
        <v>1367.9</v>
      </c>
      <c r="D967" s="33">
        <v>880.53</v>
      </c>
      <c r="E967" s="33">
        <v>1475.21</v>
      </c>
      <c r="F967" s="33">
        <v>189.2</v>
      </c>
      <c r="G967" s="33">
        <v>74814</v>
      </c>
      <c r="H967" s="33">
        <v>1647</v>
      </c>
      <c r="I967" s="33">
        <v>65104</v>
      </c>
      <c r="J967" s="33">
        <v>13</v>
      </c>
      <c r="K967" s="33">
        <v>127.23</v>
      </c>
      <c r="L967" s="33">
        <v>129.1</v>
      </c>
      <c r="M967" s="33">
        <v>83.88</v>
      </c>
      <c r="N967" s="33">
        <v>79.260000000000005</v>
      </c>
      <c r="O967" s="33">
        <v>84.67</v>
      </c>
      <c r="P967" s="33">
        <v>18.2</v>
      </c>
      <c r="Q967" s="33">
        <v>16.440000000000001</v>
      </c>
      <c r="R967" s="33">
        <v>3.5</v>
      </c>
      <c r="S967" s="33">
        <v>3.58</v>
      </c>
      <c r="T967" s="33">
        <v>4.22</v>
      </c>
      <c r="U967" s="33">
        <v>3.4529999999999998</v>
      </c>
      <c r="V967" s="33">
        <v>3.49</v>
      </c>
      <c r="W967" s="33">
        <v>3.556</v>
      </c>
      <c r="X967" s="33">
        <v>3.625</v>
      </c>
      <c r="Y967" s="33">
        <v>3.9129999999999998</v>
      </c>
      <c r="Z967" s="33">
        <v>10.112</v>
      </c>
      <c r="AA967" s="33">
        <v>3.45</v>
      </c>
      <c r="AB967" s="33">
        <v>3.42</v>
      </c>
      <c r="AC967" s="33">
        <v>3.43</v>
      </c>
      <c r="AD967" s="33">
        <v>3.06</v>
      </c>
      <c r="AE967" s="33">
        <v>2.89</v>
      </c>
    </row>
    <row r="968" spans="2:31">
      <c r="B968" s="31">
        <v>45423</v>
      </c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</row>
    <row r="969" spans="2:31">
      <c r="B969" s="31">
        <v>45424</v>
      </c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</row>
    <row r="970" spans="2:31">
      <c r="B970" s="31">
        <v>45425</v>
      </c>
      <c r="C970" s="33">
        <v>1367.9</v>
      </c>
      <c r="D970" s="33">
        <v>878.01</v>
      </c>
      <c r="E970" s="33">
        <v>1473.78</v>
      </c>
      <c r="F970" s="33">
        <v>189.27</v>
      </c>
      <c r="G970" s="33">
        <v>74814</v>
      </c>
      <c r="H970" s="33">
        <v>1647</v>
      </c>
      <c r="I970" s="33">
        <v>65104</v>
      </c>
      <c r="J970" s="33">
        <v>13</v>
      </c>
      <c r="K970" s="33">
        <v>125.55</v>
      </c>
      <c r="L970" s="33">
        <v>125.65</v>
      </c>
      <c r="M970" s="33">
        <v>84.86</v>
      </c>
      <c r="N970" s="33">
        <v>82.79</v>
      </c>
      <c r="O970" s="33">
        <v>78.260000000000005</v>
      </c>
      <c r="P970" s="33">
        <v>18.2</v>
      </c>
      <c r="Q970" s="33">
        <v>16.440000000000001</v>
      </c>
      <c r="R970" s="33">
        <v>3.5459999999999998</v>
      </c>
      <c r="S970" s="33">
        <v>3.58</v>
      </c>
      <c r="T970" s="33">
        <v>4.22</v>
      </c>
      <c r="U970" s="33">
        <v>3.44</v>
      </c>
      <c r="V970" s="33">
        <v>3.4780000000000002</v>
      </c>
      <c r="W970" s="33">
        <v>3.5379999999999998</v>
      </c>
      <c r="X970" s="33">
        <v>3.6070000000000002</v>
      </c>
      <c r="Y970" s="33">
        <v>3.8940000000000001</v>
      </c>
      <c r="Z970" s="33">
        <v>10.089</v>
      </c>
      <c r="AA970" s="33">
        <v>3.43</v>
      </c>
      <c r="AB970" s="33">
        <v>3.4</v>
      </c>
      <c r="AC970" s="33">
        <v>3.41</v>
      </c>
      <c r="AD970" s="33">
        <v>3.06</v>
      </c>
      <c r="AE970" s="33">
        <v>2.86</v>
      </c>
    </row>
    <row r="971" spans="2:31">
      <c r="B971" s="31">
        <v>45426</v>
      </c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</row>
    <row r="972" spans="2:31">
      <c r="B972" s="31">
        <v>45427</v>
      </c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</row>
    <row r="973" spans="2:31">
      <c r="B973" s="31">
        <v>45428</v>
      </c>
      <c r="C973" s="33">
        <v>1369</v>
      </c>
      <c r="D973" s="33">
        <v>885.37</v>
      </c>
      <c r="E973" s="33">
        <v>1490.7</v>
      </c>
      <c r="F973" s="33">
        <v>189.08</v>
      </c>
      <c r="G973" s="33">
        <v>74959</v>
      </c>
      <c r="H973" s="33">
        <v>1482</v>
      </c>
      <c r="I973" s="33">
        <v>69387</v>
      </c>
      <c r="J973" s="33">
        <v>11</v>
      </c>
      <c r="K973" s="33">
        <v>125.32</v>
      </c>
      <c r="L973" s="33">
        <v>124.18</v>
      </c>
      <c r="M973" s="33">
        <v>83.42</v>
      </c>
      <c r="N973" s="33">
        <v>82.75</v>
      </c>
      <c r="O973" s="33">
        <v>78.63</v>
      </c>
      <c r="P973" s="33">
        <v>18.2</v>
      </c>
      <c r="Q973" s="33">
        <v>16.440000000000001</v>
      </c>
      <c r="R973" s="33">
        <v>3.5630000000000002</v>
      </c>
      <c r="S973" s="33">
        <v>3.6</v>
      </c>
      <c r="T973" s="33">
        <v>4.22</v>
      </c>
      <c r="U973" s="33">
        <v>3.4540000000000002</v>
      </c>
      <c r="V973" s="33">
        <v>3.4889999999999999</v>
      </c>
      <c r="W973" s="33">
        <v>3.5459999999999998</v>
      </c>
      <c r="X973" s="33">
        <v>3.6110000000000002</v>
      </c>
      <c r="Y973" s="33">
        <v>3.9</v>
      </c>
      <c r="Z973" s="33">
        <v>10.089</v>
      </c>
      <c r="AA973" s="33">
        <v>3.45</v>
      </c>
      <c r="AB973" s="33">
        <v>3.42</v>
      </c>
      <c r="AC973" s="33">
        <v>3.42</v>
      </c>
      <c r="AD973" s="33">
        <v>3.07</v>
      </c>
      <c r="AE973" s="33">
        <v>2.89</v>
      </c>
    </row>
    <row r="974" spans="2:31">
      <c r="B974" s="31">
        <v>45429</v>
      </c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</row>
    <row r="975" spans="2:31">
      <c r="B975" s="31">
        <v>45430</v>
      </c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</row>
    <row r="976" spans="2:31">
      <c r="B976" s="31">
        <v>45431</v>
      </c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</row>
    <row r="977" spans="2:31">
      <c r="B977" s="31">
        <v>45432</v>
      </c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</row>
    <row r="978" spans="2:31">
      <c r="B978" s="31">
        <v>45433</v>
      </c>
      <c r="C978" s="33">
        <v>1356.2</v>
      </c>
      <c r="D978" s="33">
        <v>867.83</v>
      </c>
      <c r="E978" s="33">
        <v>1472.97</v>
      </c>
      <c r="F978" s="33">
        <v>187.49</v>
      </c>
      <c r="G978" s="33">
        <v>74964</v>
      </c>
      <c r="H978" s="33">
        <v>753</v>
      </c>
      <c r="I978" s="33">
        <v>65583</v>
      </c>
      <c r="J978" s="33">
        <v>7</v>
      </c>
      <c r="K978" s="33">
        <v>130.22999999999999</v>
      </c>
      <c r="L978" s="33">
        <v>130.66</v>
      </c>
      <c r="M978" s="33">
        <v>85.14</v>
      </c>
      <c r="N978" s="33">
        <v>83.71</v>
      </c>
      <c r="O978" s="33">
        <v>79.8</v>
      </c>
      <c r="P978" s="33">
        <v>18.2</v>
      </c>
      <c r="Q978" s="33">
        <v>16.440000000000001</v>
      </c>
      <c r="R978" s="33">
        <v>3.5369999999999999</v>
      </c>
      <c r="S978" s="33">
        <v>3.6</v>
      </c>
      <c r="T978" s="33">
        <v>4.22</v>
      </c>
      <c r="U978" s="33">
        <v>3.4119999999999999</v>
      </c>
      <c r="V978" s="33">
        <v>3.444</v>
      </c>
      <c r="W978" s="33">
        <v>3.4969999999999999</v>
      </c>
      <c r="X978" s="33">
        <v>3.5910000000000002</v>
      </c>
      <c r="Y978" s="33">
        <v>3.8530000000000002</v>
      </c>
      <c r="Z978" s="33">
        <v>10.031000000000001</v>
      </c>
      <c r="AA978" s="33">
        <v>3.41</v>
      </c>
      <c r="AB978" s="33">
        <v>3.37</v>
      </c>
      <c r="AC978" s="33">
        <v>3.37</v>
      </c>
      <c r="AD978" s="33">
        <v>3.07</v>
      </c>
      <c r="AE978" s="33">
        <v>2.85</v>
      </c>
    </row>
    <row r="979" spans="2:31">
      <c r="B979" s="31">
        <v>45434</v>
      </c>
      <c r="C979" s="33">
        <v>1364.4</v>
      </c>
      <c r="D979" s="33">
        <v>873.24</v>
      </c>
      <c r="E979" s="33">
        <v>1481.33</v>
      </c>
      <c r="F979" s="33">
        <v>188.36</v>
      </c>
      <c r="G979" s="33">
        <v>74958</v>
      </c>
      <c r="H979" s="33">
        <v>1094</v>
      </c>
      <c r="I979" s="33">
        <v>53893</v>
      </c>
      <c r="J979" s="33">
        <v>8</v>
      </c>
      <c r="K979" s="33">
        <v>130.77000000000001</v>
      </c>
      <c r="L979" s="33">
        <v>131.25</v>
      </c>
      <c r="M979" s="33">
        <v>84.18</v>
      </c>
      <c r="N979" s="33">
        <v>82.88</v>
      </c>
      <c r="O979" s="33">
        <v>79.260000000000005</v>
      </c>
      <c r="P979" s="33">
        <v>18.2</v>
      </c>
      <c r="Q979" s="33">
        <v>16.440000000000001</v>
      </c>
      <c r="R979" s="33">
        <v>3.5310000000000001</v>
      </c>
      <c r="S979" s="33">
        <v>3.6</v>
      </c>
      <c r="T979" s="33">
        <v>4.22</v>
      </c>
      <c r="U979" s="33">
        <v>3.411</v>
      </c>
      <c r="V979" s="33">
        <v>3.4409999999999998</v>
      </c>
      <c r="W979" s="33">
        <v>3.4910000000000001</v>
      </c>
      <c r="X979" s="33">
        <v>3.589</v>
      </c>
      <c r="Y979" s="33">
        <v>3.8530000000000002</v>
      </c>
      <c r="Z979" s="33">
        <v>10.023999999999999</v>
      </c>
      <c r="AA979" s="33">
        <v>3.41</v>
      </c>
      <c r="AB979" s="33">
        <v>3.37</v>
      </c>
      <c r="AC979" s="33">
        <v>3.37</v>
      </c>
      <c r="AD979" s="33">
        <v>3.09</v>
      </c>
      <c r="AE979" s="33">
        <v>2.86</v>
      </c>
    </row>
    <row r="980" spans="2:31">
      <c r="B980" s="31">
        <v>45435</v>
      </c>
      <c r="C980" s="33">
        <v>1363.1</v>
      </c>
      <c r="D980" s="33">
        <v>869.63</v>
      </c>
      <c r="E980" s="33">
        <v>1475.69</v>
      </c>
      <c r="F980" s="33">
        <v>188.01</v>
      </c>
      <c r="G980" s="33">
        <v>74958</v>
      </c>
      <c r="H980" s="33">
        <v>1094</v>
      </c>
      <c r="I980" s="33">
        <v>53893</v>
      </c>
      <c r="J980" s="33">
        <v>8</v>
      </c>
      <c r="K980" s="33">
        <v>128.63999999999999</v>
      </c>
      <c r="L980" s="33">
        <v>130.25</v>
      </c>
      <c r="M980" s="33">
        <v>84.18</v>
      </c>
      <c r="N980" s="33">
        <v>81.900000000000006</v>
      </c>
      <c r="O980" s="33">
        <v>77.569999999999993</v>
      </c>
      <c r="P980" s="33">
        <v>18.2</v>
      </c>
      <c r="Q980" s="33">
        <v>16.440000000000001</v>
      </c>
      <c r="R980" s="33">
        <v>3.5310000000000001</v>
      </c>
      <c r="S980" s="33">
        <v>3.6</v>
      </c>
      <c r="T980" s="33">
        <v>4.22</v>
      </c>
      <c r="U980" s="33">
        <v>3.4089999999999998</v>
      </c>
      <c r="V980" s="33">
        <v>3.4359999999999999</v>
      </c>
      <c r="W980" s="33">
        <v>3.4780000000000002</v>
      </c>
      <c r="X980" s="33">
        <v>3.59</v>
      </c>
      <c r="Y980" s="33">
        <v>3.8479999999999999</v>
      </c>
      <c r="Z980" s="33">
        <v>10.016</v>
      </c>
      <c r="AA980" s="33">
        <v>3.41</v>
      </c>
      <c r="AB980" s="33">
        <v>3.37</v>
      </c>
      <c r="AC980" s="33">
        <v>3.36</v>
      </c>
      <c r="AD980" s="33">
        <v>3.1</v>
      </c>
      <c r="AE980" s="33">
        <v>2.85</v>
      </c>
    </row>
    <row r="981" spans="2:31">
      <c r="B981" s="31">
        <v>45436</v>
      </c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</row>
    <row r="982" spans="2:31">
      <c r="B982" s="31">
        <v>45437</v>
      </c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</row>
    <row r="983" spans="2:31">
      <c r="B983" s="31">
        <v>45438</v>
      </c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</row>
    <row r="984" spans="2:31">
      <c r="B984" s="31">
        <v>45439</v>
      </c>
      <c r="C984" s="33">
        <v>1370</v>
      </c>
      <c r="D984" s="33">
        <v>873.42</v>
      </c>
      <c r="E984" s="33">
        <v>1486.31</v>
      </c>
      <c r="F984" s="33">
        <v>188.82</v>
      </c>
      <c r="G984" s="33">
        <v>74972</v>
      </c>
      <c r="H984" s="33">
        <v>1234</v>
      </c>
      <c r="I984" s="33">
        <v>59327</v>
      </c>
      <c r="J984" s="33">
        <v>10</v>
      </c>
      <c r="K984" s="33">
        <v>127.41</v>
      </c>
      <c r="L984" s="33">
        <v>126.66</v>
      </c>
      <c r="M984" s="33">
        <v>82.48</v>
      </c>
      <c r="N984" s="33">
        <v>82.12</v>
      </c>
      <c r="O984" s="33">
        <v>77.72</v>
      </c>
      <c r="P984" s="33">
        <v>18.2</v>
      </c>
      <c r="Q984" s="33">
        <v>16.440000000000001</v>
      </c>
      <c r="R984" s="33">
        <v>3.5649999999999999</v>
      </c>
      <c r="S984" s="33">
        <v>3.6</v>
      </c>
      <c r="T984" s="33">
        <v>4.22</v>
      </c>
      <c r="U984" s="33">
        <v>3.423</v>
      </c>
      <c r="V984" s="33">
        <v>3.4510000000000001</v>
      </c>
      <c r="W984" s="33">
        <v>3.5150000000000001</v>
      </c>
      <c r="X984" s="33">
        <v>3.593</v>
      </c>
      <c r="Y984" s="33">
        <v>3.8610000000000002</v>
      </c>
      <c r="Z984" s="33">
        <v>10.018000000000001</v>
      </c>
      <c r="AA984" s="33">
        <v>3.41</v>
      </c>
      <c r="AB984" s="33">
        <v>3.39</v>
      </c>
      <c r="AC984" s="33">
        <v>3.39</v>
      </c>
      <c r="AD984" s="33">
        <v>3.09</v>
      </c>
      <c r="AE984" s="33">
        <v>2.87</v>
      </c>
    </row>
    <row r="985" spans="2:31">
      <c r="B985" s="31">
        <v>45440</v>
      </c>
      <c r="C985" s="33">
        <v>1365.4</v>
      </c>
      <c r="D985" s="33">
        <v>870.1</v>
      </c>
      <c r="E985" s="33">
        <v>1482.76</v>
      </c>
      <c r="F985" s="33">
        <v>188.15</v>
      </c>
      <c r="G985" s="33">
        <v>74972</v>
      </c>
      <c r="H985" s="33">
        <v>1234</v>
      </c>
      <c r="I985" s="33">
        <v>59327</v>
      </c>
      <c r="J985" s="33">
        <v>10</v>
      </c>
      <c r="K985" s="33">
        <v>133.08000000000001</v>
      </c>
      <c r="L985" s="33">
        <v>134.13999999999999</v>
      </c>
      <c r="M985" s="33">
        <v>83.31</v>
      </c>
      <c r="N985" s="33">
        <v>83.1</v>
      </c>
      <c r="O985" s="33">
        <v>77.72</v>
      </c>
      <c r="P985" s="33">
        <v>18.2</v>
      </c>
      <c r="Q985" s="33">
        <v>16.440000000000001</v>
      </c>
      <c r="R985" s="33">
        <v>3.5550000000000002</v>
      </c>
      <c r="S985" s="33">
        <v>3.61</v>
      </c>
      <c r="T985" s="33">
        <v>4.22</v>
      </c>
      <c r="U985" s="33">
        <v>3.4129999999999998</v>
      </c>
      <c r="V985" s="33">
        <v>3.4390000000000001</v>
      </c>
      <c r="W985" s="33">
        <v>3.4980000000000002</v>
      </c>
      <c r="X985" s="33">
        <v>3.589</v>
      </c>
      <c r="Y985" s="33">
        <v>3.851</v>
      </c>
      <c r="Z985" s="33">
        <v>10.003</v>
      </c>
      <c r="AA985" s="33">
        <v>3.41</v>
      </c>
      <c r="AB985" s="33">
        <v>3.38</v>
      </c>
      <c r="AC985" s="33">
        <v>3.38</v>
      </c>
      <c r="AD985" s="33">
        <v>3.07</v>
      </c>
      <c r="AE985" s="33">
        <v>2.87</v>
      </c>
    </row>
    <row r="986" spans="2:31">
      <c r="B986" s="31">
        <v>45441</v>
      </c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</row>
    <row r="987" spans="2:31">
      <c r="B987" s="31">
        <v>45442</v>
      </c>
      <c r="C987" s="33">
        <v>1364.8</v>
      </c>
      <c r="D987" s="33">
        <v>865.63</v>
      </c>
      <c r="E987" s="33">
        <v>1474.05</v>
      </c>
      <c r="F987" s="33">
        <v>187.77</v>
      </c>
      <c r="G987" s="33">
        <v>74945</v>
      </c>
      <c r="H987" s="33">
        <v>3210</v>
      </c>
      <c r="I987" s="33">
        <v>62378</v>
      </c>
      <c r="J987" s="33">
        <v>6</v>
      </c>
      <c r="K987" s="33">
        <v>137.41</v>
      </c>
      <c r="L987" s="33">
        <v>138.78</v>
      </c>
      <c r="M987" s="33">
        <v>85.48</v>
      </c>
      <c r="N987" s="33">
        <v>83.6</v>
      </c>
      <c r="O987" s="33">
        <v>79.23</v>
      </c>
      <c r="P987" s="33">
        <v>18.2</v>
      </c>
      <c r="Q987" s="33">
        <v>16.440000000000001</v>
      </c>
      <c r="R987" s="33">
        <v>3.5230000000000001</v>
      </c>
      <c r="S987" s="33">
        <v>3.61</v>
      </c>
      <c r="T987" s="33">
        <v>4.22</v>
      </c>
      <c r="U987" s="33">
        <v>3.4249999999999998</v>
      </c>
      <c r="V987" s="33">
        <v>3.4649999999999999</v>
      </c>
      <c r="W987" s="33">
        <v>3.536</v>
      </c>
      <c r="X987" s="33">
        <v>3.5910000000000002</v>
      </c>
      <c r="Y987" s="33">
        <v>3.855</v>
      </c>
      <c r="Z987" s="33">
        <v>10.004</v>
      </c>
      <c r="AA987" s="33">
        <v>3.43</v>
      </c>
      <c r="AB987" s="33">
        <v>3.42</v>
      </c>
      <c r="AC987" s="33">
        <v>3.42</v>
      </c>
      <c r="AD987" s="33">
        <v>3.06</v>
      </c>
      <c r="AE987" s="33">
        <v>2.87</v>
      </c>
    </row>
    <row r="988" spans="2:31">
      <c r="B988" s="31">
        <v>45443</v>
      </c>
      <c r="C988" s="33">
        <v>1376.5</v>
      </c>
      <c r="D988" s="33">
        <v>877.84</v>
      </c>
      <c r="E988" s="33">
        <v>1491.09</v>
      </c>
      <c r="F988" s="33">
        <v>189.18</v>
      </c>
      <c r="G988" s="33">
        <v>74943</v>
      </c>
      <c r="H988" s="33">
        <v>4014</v>
      </c>
      <c r="I988" s="33">
        <v>63330</v>
      </c>
      <c r="J988" s="33">
        <v>7</v>
      </c>
      <c r="K988" s="33">
        <v>133.61000000000001</v>
      </c>
      <c r="L988" s="33">
        <v>137.16999999999999</v>
      </c>
      <c r="M988" s="33">
        <v>81.86</v>
      </c>
      <c r="N988" s="33">
        <v>77.91</v>
      </c>
      <c r="O988" s="33">
        <v>84.27</v>
      </c>
      <c r="P988" s="33">
        <v>18.2</v>
      </c>
      <c r="Q988" s="33">
        <v>16.440000000000001</v>
      </c>
      <c r="R988" s="33">
        <v>3.528</v>
      </c>
      <c r="S988" s="33">
        <v>3.6</v>
      </c>
      <c r="T988" s="33">
        <v>4.22</v>
      </c>
      <c r="U988" s="33">
        <v>3.44</v>
      </c>
      <c r="V988" s="33">
        <v>3.488</v>
      </c>
      <c r="W988" s="33">
        <v>3.5640000000000001</v>
      </c>
      <c r="X988" s="33">
        <v>3.6030000000000002</v>
      </c>
      <c r="Y988" s="33">
        <v>3.867</v>
      </c>
      <c r="Z988" s="33">
        <v>10.015000000000001</v>
      </c>
      <c r="AA988" s="33">
        <v>3.45</v>
      </c>
      <c r="AB988" s="33">
        <v>3.45</v>
      </c>
      <c r="AC988" s="33">
        <v>3.45</v>
      </c>
      <c r="AD988" s="33">
        <v>3.08</v>
      </c>
      <c r="AE988" s="33">
        <v>2.89</v>
      </c>
    </row>
    <row r="989" spans="2:31">
      <c r="B989" s="31">
        <v>45444</v>
      </c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</row>
    <row r="990" spans="2:31">
      <c r="B990" s="31">
        <v>45445</v>
      </c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</row>
    <row r="991" spans="2:31">
      <c r="B991" s="31">
        <v>45446</v>
      </c>
      <c r="C991" s="33">
        <v>1381.6</v>
      </c>
      <c r="D991" s="33">
        <v>878.41</v>
      </c>
      <c r="E991" s="33">
        <v>1499.17</v>
      </c>
      <c r="F991" s="33">
        <v>190.48</v>
      </c>
      <c r="G991" s="33">
        <v>74943</v>
      </c>
      <c r="H991" s="33">
        <v>4014</v>
      </c>
      <c r="I991" s="33">
        <v>63330</v>
      </c>
      <c r="J991" s="33">
        <v>7</v>
      </c>
      <c r="K991" s="33">
        <v>123.42</v>
      </c>
      <c r="L991" s="33">
        <v>123.07</v>
      </c>
      <c r="M991" s="33">
        <v>83.44</v>
      </c>
      <c r="N991" s="33">
        <v>81.62</v>
      </c>
      <c r="O991" s="33">
        <v>76.989999999999995</v>
      </c>
      <c r="P991" s="33">
        <v>18.579999999999998</v>
      </c>
      <c r="Q991" s="33">
        <v>18.239999999999998</v>
      </c>
      <c r="R991" s="33">
        <v>3.58</v>
      </c>
      <c r="S991" s="33">
        <v>3.61</v>
      </c>
      <c r="T991" s="33">
        <v>4.22</v>
      </c>
      <c r="U991" s="33">
        <v>3.452</v>
      </c>
      <c r="V991" s="33">
        <v>3.5019999999999998</v>
      </c>
      <c r="W991" s="33">
        <v>3.5779999999999998</v>
      </c>
      <c r="X991" s="33">
        <v>3.5990000000000002</v>
      </c>
      <c r="Y991" s="33">
        <v>3.871</v>
      </c>
      <c r="Z991" s="33">
        <v>10.016</v>
      </c>
      <c r="AA991" s="33">
        <v>3.47</v>
      </c>
      <c r="AB991" s="33">
        <v>3.47</v>
      </c>
      <c r="AC991" s="33">
        <v>3.47</v>
      </c>
      <c r="AD991" s="33">
        <v>3.1</v>
      </c>
      <c r="AE991" s="33">
        <v>2.9</v>
      </c>
    </row>
    <row r="992" spans="2:31">
      <c r="B992" s="31">
        <v>45447</v>
      </c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</row>
    <row r="993" spans="2:31">
      <c r="B993" s="31">
        <v>45448</v>
      </c>
      <c r="C993" s="33">
        <v>1373.1</v>
      </c>
      <c r="D993" s="33">
        <v>886.76</v>
      </c>
      <c r="E993" s="33">
        <v>1494</v>
      </c>
      <c r="F993" s="33">
        <v>189.16</v>
      </c>
      <c r="G993" s="33">
        <v>74919</v>
      </c>
      <c r="H993" s="33">
        <v>3403</v>
      </c>
      <c r="I993" s="33">
        <v>70961</v>
      </c>
      <c r="J993" s="33">
        <v>19</v>
      </c>
      <c r="K993" s="33">
        <v>131.38999999999999</v>
      </c>
      <c r="L993" s="33">
        <v>132.88</v>
      </c>
      <c r="M993" s="33">
        <v>77.900000000000006</v>
      </c>
      <c r="N993" s="33">
        <v>77.52</v>
      </c>
      <c r="O993" s="33">
        <v>77.900000000000006</v>
      </c>
      <c r="P993" s="33">
        <v>18.579999999999998</v>
      </c>
      <c r="Q993" s="33">
        <v>18.239999999999998</v>
      </c>
      <c r="R993" s="33">
        <v>3.4830000000000001</v>
      </c>
      <c r="S993" s="33">
        <v>3.6</v>
      </c>
      <c r="T993" s="33">
        <v>4.22</v>
      </c>
      <c r="U993" s="33">
        <v>3.39</v>
      </c>
      <c r="V993" s="33">
        <v>3.4119999999999999</v>
      </c>
      <c r="W993" s="33">
        <v>3.47</v>
      </c>
      <c r="X993" s="33">
        <v>3.57</v>
      </c>
      <c r="Y993" s="33">
        <v>3.81</v>
      </c>
      <c r="Z993" s="33">
        <v>9.9510000000000005</v>
      </c>
      <c r="AA993" s="33">
        <v>3.39</v>
      </c>
      <c r="AB993" s="33">
        <v>3.36</v>
      </c>
      <c r="AC993" s="33">
        <v>3.37</v>
      </c>
      <c r="AD993" s="33">
        <v>3.01</v>
      </c>
      <c r="AE993" s="33">
        <v>2.8</v>
      </c>
    </row>
    <row r="994" spans="2:31">
      <c r="B994" s="31">
        <v>45449</v>
      </c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</row>
    <row r="995" spans="2:31">
      <c r="B995" s="31">
        <v>45450</v>
      </c>
      <c r="C995" s="33">
        <v>1371.5</v>
      </c>
      <c r="D995" s="33">
        <v>881.54</v>
      </c>
      <c r="E995" s="33">
        <v>1493.91</v>
      </c>
      <c r="F995" s="33">
        <v>188.96</v>
      </c>
      <c r="G995" s="33">
        <v>74919</v>
      </c>
      <c r="H995" s="33">
        <v>3403</v>
      </c>
      <c r="I995" s="33">
        <v>70961</v>
      </c>
      <c r="J995" s="33">
        <v>19</v>
      </c>
      <c r="K995" s="33">
        <v>126.41</v>
      </c>
      <c r="L995" s="33">
        <v>128</v>
      </c>
      <c r="M995" s="33">
        <v>79.239999999999995</v>
      </c>
      <c r="N995" s="33">
        <v>79.87</v>
      </c>
      <c r="O995" s="33">
        <v>75.55</v>
      </c>
      <c r="P995" s="33">
        <v>18.579999999999998</v>
      </c>
      <c r="Q995" s="33">
        <v>18.239999999999998</v>
      </c>
      <c r="R995" s="33">
        <v>3.5019999999999998</v>
      </c>
      <c r="S995" s="33">
        <v>3.6</v>
      </c>
      <c r="T995" s="33">
        <v>4.22</v>
      </c>
      <c r="U995" s="33">
        <v>3.3450000000000002</v>
      </c>
      <c r="V995" s="33">
        <v>3.3679999999999999</v>
      </c>
      <c r="W995" s="33">
        <v>3.43</v>
      </c>
      <c r="X995" s="33">
        <v>3.5539999999999998</v>
      </c>
      <c r="Y995" s="33">
        <v>3.7709999999999999</v>
      </c>
      <c r="Z995" s="33">
        <v>9.9079999999999995</v>
      </c>
      <c r="AA995" s="33">
        <v>3.35</v>
      </c>
      <c r="AB995" s="33">
        <v>3.31</v>
      </c>
      <c r="AC995" s="33">
        <v>3.32</v>
      </c>
      <c r="AD995" s="33">
        <v>2.97</v>
      </c>
      <c r="AE995" s="33">
        <v>2.76</v>
      </c>
    </row>
    <row r="996" spans="2:31">
      <c r="B996" s="31">
        <v>45451</v>
      </c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</row>
    <row r="997" spans="2:31">
      <c r="B997" s="31">
        <v>45452</v>
      </c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</row>
    <row r="998" spans="2:31">
      <c r="B998" s="31">
        <v>45453</v>
      </c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</row>
    <row r="999" spans="2:31">
      <c r="B999" s="31">
        <v>45454</v>
      </c>
      <c r="C999" s="33">
        <v>1377.9</v>
      </c>
      <c r="D999" s="33">
        <v>877.39</v>
      </c>
      <c r="E999" s="33">
        <v>1483.24</v>
      </c>
      <c r="F999" s="33">
        <v>189.53</v>
      </c>
      <c r="G999" s="33">
        <v>74919</v>
      </c>
      <c r="H999" s="33">
        <v>3403</v>
      </c>
      <c r="I999" s="33">
        <v>70961</v>
      </c>
      <c r="J999" s="33">
        <v>19</v>
      </c>
      <c r="K999" s="33">
        <v>128.47999999999999</v>
      </c>
      <c r="L999" s="33">
        <v>129.66</v>
      </c>
      <c r="M999" s="33">
        <v>80.180000000000007</v>
      </c>
      <c r="N999" s="33">
        <v>81.63</v>
      </c>
      <c r="O999" s="33">
        <v>77.739999999999995</v>
      </c>
      <c r="P999" s="33">
        <v>18.579999999999998</v>
      </c>
      <c r="Q999" s="33">
        <v>18.239999999999998</v>
      </c>
      <c r="R999" s="33">
        <v>3.5990000000000002</v>
      </c>
      <c r="S999" s="33">
        <v>3.6</v>
      </c>
      <c r="T999" s="33">
        <v>4.22</v>
      </c>
      <c r="U999" s="33">
        <v>3.3530000000000002</v>
      </c>
      <c r="V999" s="33">
        <v>3.3860000000000001</v>
      </c>
      <c r="W999" s="33">
        <v>3.4329999999999998</v>
      </c>
      <c r="X999" s="33">
        <v>3.57</v>
      </c>
      <c r="Y999" s="33">
        <v>3.782</v>
      </c>
      <c r="Z999" s="33">
        <v>9.9120000000000008</v>
      </c>
      <c r="AA999" s="33">
        <v>3.37</v>
      </c>
      <c r="AB999" s="33">
        <v>3.33</v>
      </c>
      <c r="AC999" s="33">
        <v>3.34</v>
      </c>
      <c r="AD999" s="33">
        <v>3.01</v>
      </c>
      <c r="AE999" s="33">
        <v>2.8</v>
      </c>
    </row>
    <row r="1000" spans="2:31">
      <c r="B1000" s="31">
        <v>45455</v>
      </c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</row>
    <row r="1001" spans="2:31">
      <c r="B1001" s="31">
        <v>45456</v>
      </c>
      <c r="C1001" s="33">
        <v>1377.8</v>
      </c>
      <c r="D1001" s="33">
        <v>878.56</v>
      </c>
      <c r="E1001" s="33">
        <v>1489.75</v>
      </c>
      <c r="F1001" s="33">
        <v>189.43</v>
      </c>
      <c r="G1001" s="33">
        <v>74958</v>
      </c>
      <c r="H1001" s="33">
        <v>2567</v>
      </c>
      <c r="I1001" s="33">
        <v>69945</v>
      </c>
      <c r="J1001" s="33">
        <v>16</v>
      </c>
      <c r="K1001" s="33">
        <v>130.53</v>
      </c>
      <c r="L1001" s="33">
        <v>130.41</v>
      </c>
      <c r="M1001" s="33">
        <v>82.66</v>
      </c>
      <c r="N1001" s="33">
        <v>82.6</v>
      </c>
      <c r="O1001" s="33">
        <v>78.5</v>
      </c>
      <c r="P1001" s="33">
        <v>18.579999999999998</v>
      </c>
      <c r="Q1001" s="33">
        <v>18.239999999999998</v>
      </c>
      <c r="R1001" s="33">
        <v>3.556</v>
      </c>
      <c r="S1001" s="33">
        <v>3.6</v>
      </c>
      <c r="T1001" s="33">
        <v>4.22</v>
      </c>
      <c r="U1001" s="33">
        <v>3.3069999999999999</v>
      </c>
      <c r="V1001" s="33">
        <v>3.3319999999999999</v>
      </c>
      <c r="W1001" s="33">
        <v>3.3820000000000001</v>
      </c>
      <c r="X1001" s="33">
        <v>3.5419999999999998</v>
      </c>
      <c r="Y1001" s="33">
        <v>3.7450000000000001</v>
      </c>
      <c r="Z1001" s="33">
        <v>9.8699999999999992</v>
      </c>
      <c r="AA1001" s="33">
        <v>3.31</v>
      </c>
      <c r="AB1001" s="33">
        <v>3.28</v>
      </c>
      <c r="AC1001" s="33">
        <v>3.28</v>
      </c>
      <c r="AD1001" s="33">
        <v>2.99</v>
      </c>
      <c r="AE1001" s="33">
        <v>2.75</v>
      </c>
    </row>
    <row r="1002" spans="2:31">
      <c r="B1002" s="31">
        <v>45457</v>
      </c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</row>
    <row r="1003" spans="2:31">
      <c r="B1003" s="31">
        <v>45458</v>
      </c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</row>
    <row r="1004" spans="2:31">
      <c r="B1004" s="31">
        <v>45459</v>
      </c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</row>
    <row r="1005" spans="2:31">
      <c r="B1005" s="31">
        <v>45460</v>
      </c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</row>
    <row r="1006" spans="2:31">
      <c r="B1006" s="31">
        <v>45461</v>
      </c>
      <c r="C1006" s="33">
        <v>1380.4</v>
      </c>
      <c r="D1006" s="33">
        <v>875.22</v>
      </c>
      <c r="E1006" s="33">
        <v>1482</v>
      </c>
      <c r="F1006" s="33">
        <v>189.84</v>
      </c>
      <c r="G1006" s="33">
        <v>74955</v>
      </c>
      <c r="H1006" s="33">
        <v>1790</v>
      </c>
      <c r="I1006" s="33">
        <v>62866</v>
      </c>
      <c r="J1006" s="33">
        <v>14</v>
      </c>
      <c r="K1006" s="33">
        <v>135.69</v>
      </c>
      <c r="L1006" s="33">
        <v>135.59</v>
      </c>
      <c r="M1006" s="33">
        <v>82.34</v>
      </c>
      <c r="N1006" s="33">
        <v>84.25</v>
      </c>
      <c r="O1006" s="33">
        <v>80.33</v>
      </c>
      <c r="P1006" s="33">
        <v>18.579999999999998</v>
      </c>
      <c r="Q1006" s="33">
        <v>18.239999999999998</v>
      </c>
      <c r="R1006" s="33">
        <v>3.5030000000000001</v>
      </c>
      <c r="S1006" s="33">
        <v>3.6</v>
      </c>
      <c r="T1006" s="33">
        <v>4.22</v>
      </c>
      <c r="U1006" s="33">
        <v>3.2120000000000002</v>
      </c>
      <c r="V1006" s="33">
        <v>3.23</v>
      </c>
      <c r="W1006" s="33">
        <v>3.2829999999999999</v>
      </c>
      <c r="X1006" s="33">
        <v>3.496</v>
      </c>
      <c r="Y1006" s="33">
        <v>3.6619999999999999</v>
      </c>
      <c r="Z1006" s="33">
        <v>9.7789999999999999</v>
      </c>
      <c r="AA1006" s="33">
        <v>3.22</v>
      </c>
      <c r="AB1006" s="33">
        <v>3.17</v>
      </c>
      <c r="AC1006" s="33">
        <v>3.18</v>
      </c>
      <c r="AD1006" s="33">
        <v>2.88</v>
      </c>
      <c r="AE1006" s="33">
        <v>2.65</v>
      </c>
    </row>
    <row r="1007" spans="2:31">
      <c r="B1007" s="31">
        <v>45462</v>
      </c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</row>
    <row r="1008" spans="2:31">
      <c r="B1008" s="31">
        <v>45463</v>
      </c>
      <c r="C1008" s="33">
        <v>1380.8</v>
      </c>
      <c r="D1008" s="33">
        <v>874.01</v>
      </c>
      <c r="E1008" s="33">
        <v>1483.88</v>
      </c>
      <c r="F1008" s="33">
        <v>189.84</v>
      </c>
      <c r="G1008" s="33">
        <v>74945</v>
      </c>
      <c r="H1008" s="33">
        <v>1161</v>
      </c>
      <c r="I1008" s="33">
        <v>44000</v>
      </c>
      <c r="J1008" s="33">
        <v>1</v>
      </c>
      <c r="K1008" s="33">
        <v>129.18</v>
      </c>
      <c r="L1008" s="33">
        <v>130</v>
      </c>
      <c r="M1008" s="33">
        <v>84.32</v>
      </c>
      <c r="N1008" s="33">
        <v>85.07</v>
      </c>
      <c r="O1008" s="33">
        <v>81.569999999999993</v>
      </c>
      <c r="P1008" s="33">
        <v>18.579999999999998</v>
      </c>
      <c r="Q1008" s="33">
        <v>18.239999999999998</v>
      </c>
      <c r="R1008" s="33">
        <v>3.5049999999999999</v>
      </c>
      <c r="S1008" s="33">
        <v>3.6</v>
      </c>
      <c r="T1008" s="33">
        <v>4.22</v>
      </c>
      <c r="U1008" s="33">
        <v>3.1619999999999999</v>
      </c>
      <c r="V1008" s="33">
        <v>3.1880000000000002</v>
      </c>
      <c r="W1008" s="33">
        <v>3.2309999999999999</v>
      </c>
      <c r="X1008" s="33">
        <v>3.4809999999999999</v>
      </c>
      <c r="Y1008" s="33">
        <v>3.62</v>
      </c>
      <c r="Z1008" s="33">
        <v>9.7240000000000002</v>
      </c>
      <c r="AA1008" s="33">
        <v>3.17</v>
      </c>
      <c r="AB1008" s="33">
        <v>3.11</v>
      </c>
      <c r="AC1008" s="33">
        <v>3.11</v>
      </c>
      <c r="AD1008" s="33">
        <v>2.89</v>
      </c>
      <c r="AE1008" s="33">
        <v>2.61</v>
      </c>
    </row>
    <row r="1009" spans="2:31">
      <c r="B1009" s="31">
        <v>45464</v>
      </c>
      <c r="C1009" s="33">
        <v>1383.8</v>
      </c>
      <c r="D1009" s="33">
        <v>870.89</v>
      </c>
      <c r="E1009" s="33">
        <v>1481.15</v>
      </c>
      <c r="F1009" s="33">
        <v>190.01</v>
      </c>
      <c r="G1009" s="33">
        <v>74974</v>
      </c>
      <c r="H1009" s="33">
        <v>1399</v>
      </c>
      <c r="I1009" s="33">
        <v>66150</v>
      </c>
      <c r="J1009" s="33">
        <v>13</v>
      </c>
      <c r="K1009" s="33">
        <v>133.63</v>
      </c>
      <c r="L1009" s="33">
        <v>136.94</v>
      </c>
      <c r="M1009" s="33">
        <v>84.54</v>
      </c>
      <c r="N1009" s="33">
        <v>85.71</v>
      </c>
      <c r="O1009" s="33">
        <v>82.17</v>
      </c>
      <c r="P1009" s="33">
        <v>18.579999999999998</v>
      </c>
      <c r="Q1009" s="33">
        <v>18.239999999999998</v>
      </c>
      <c r="R1009" s="33">
        <v>3.5190000000000001</v>
      </c>
      <c r="S1009" s="33">
        <v>3.6</v>
      </c>
      <c r="T1009" s="33">
        <v>4.22</v>
      </c>
      <c r="U1009" s="33">
        <v>3.1960000000000002</v>
      </c>
      <c r="V1009" s="33">
        <v>3.22</v>
      </c>
      <c r="W1009" s="33">
        <v>3.2690000000000001</v>
      </c>
      <c r="X1009" s="33">
        <v>3.4980000000000002</v>
      </c>
      <c r="Y1009" s="33">
        <v>3.6480000000000001</v>
      </c>
      <c r="Z1009" s="33">
        <v>9.7509999999999994</v>
      </c>
      <c r="AA1009" s="33">
        <v>3.21</v>
      </c>
      <c r="AB1009" s="33">
        <v>3.15</v>
      </c>
      <c r="AC1009" s="33">
        <v>3.15</v>
      </c>
      <c r="AD1009" s="33">
        <v>2.94</v>
      </c>
      <c r="AE1009" s="33">
        <v>2.67</v>
      </c>
    </row>
    <row r="1010" spans="2:31">
      <c r="B1010" s="31">
        <v>45465</v>
      </c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</row>
    <row r="1011" spans="2:31">
      <c r="B1011" s="31">
        <v>45466</v>
      </c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</row>
    <row r="1012" spans="2:31">
      <c r="B1012" s="31">
        <v>45467</v>
      </c>
      <c r="C1012" s="33">
        <v>1389.1</v>
      </c>
      <c r="D1012" s="33">
        <v>869.63</v>
      </c>
      <c r="E1012" s="33">
        <v>1485.64</v>
      </c>
      <c r="F1012" s="33">
        <v>190.65</v>
      </c>
      <c r="G1012" s="33">
        <v>74974</v>
      </c>
      <c r="H1012" s="33">
        <v>1399</v>
      </c>
      <c r="I1012" s="33">
        <v>66150</v>
      </c>
      <c r="J1012" s="33">
        <v>13</v>
      </c>
      <c r="K1012" s="33">
        <v>127.68</v>
      </c>
      <c r="L1012" s="33">
        <v>127.79</v>
      </c>
      <c r="M1012" s="33">
        <v>84.82</v>
      </c>
      <c r="N1012" s="33">
        <v>85.24</v>
      </c>
      <c r="O1012" s="33">
        <v>80.73</v>
      </c>
      <c r="P1012" s="33">
        <v>18.579999999999998</v>
      </c>
      <c r="Q1012" s="33">
        <v>18.239999999999998</v>
      </c>
      <c r="R1012" s="33">
        <v>3.56</v>
      </c>
      <c r="S1012" s="33">
        <v>3.6</v>
      </c>
      <c r="T1012" s="33">
        <v>4.22</v>
      </c>
      <c r="U1012" s="33">
        <v>3.1760000000000002</v>
      </c>
      <c r="V1012" s="33">
        <v>3.1989999999999998</v>
      </c>
      <c r="W1012" s="33">
        <v>3.2549999999999999</v>
      </c>
      <c r="X1012" s="33">
        <v>3.48</v>
      </c>
      <c r="Y1012" s="33">
        <v>3.637</v>
      </c>
      <c r="Z1012" s="33">
        <v>9.7349999999999994</v>
      </c>
      <c r="AA1012" s="33">
        <v>3.17</v>
      </c>
      <c r="AB1012" s="33">
        <v>3.12</v>
      </c>
      <c r="AC1012" s="33">
        <v>3.13</v>
      </c>
      <c r="AD1012" s="33">
        <v>2.9</v>
      </c>
      <c r="AE1012" s="33">
        <v>2.65</v>
      </c>
    </row>
    <row r="1013" spans="2:31">
      <c r="B1013" s="31">
        <v>45468</v>
      </c>
      <c r="C1013" s="33">
        <v>1389.7</v>
      </c>
      <c r="D1013" s="33">
        <v>870.38</v>
      </c>
      <c r="E1013" s="33">
        <v>1491.43</v>
      </c>
      <c r="F1013" s="33">
        <v>190.71</v>
      </c>
      <c r="G1013" s="33">
        <v>74974</v>
      </c>
      <c r="H1013" s="33">
        <v>1399</v>
      </c>
      <c r="I1013" s="33">
        <v>66150</v>
      </c>
      <c r="J1013" s="33">
        <v>13</v>
      </c>
      <c r="K1013" s="33">
        <v>136.07</v>
      </c>
      <c r="L1013" s="33">
        <v>140.69</v>
      </c>
      <c r="M1013" s="33">
        <v>84.56</v>
      </c>
      <c r="N1013" s="33">
        <v>86.01</v>
      </c>
      <c r="O1013" s="33">
        <v>81.63</v>
      </c>
      <c r="P1013" s="33">
        <v>18.579999999999998</v>
      </c>
      <c r="Q1013" s="33">
        <v>18.239999999999998</v>
      </c>
      <c r="R1013" s="33">
        <v>3.5539999999999998</v>
      </c>
      <c r="S1013" s="33">
        <v>3.6</v>
      </c>
      <c r="T1013" s="33">
        <v>4.22</v>
      </c>
      <c r="U1013" s="33">
        <v>3.194</v>
      </c>
      <c r="V1013" s="33">
        <v>3.2149999999999999</v>
      </c>
      <c r="W1013" s="33">
        <v>3.2639999999999998</v>
      </c>
      <c r="X1013" s="33">
        <v>3.4910000000000001</v>
      </c>
      <c r="Y1013" s="33">
        <v>3.6560000000000001</v>
      </c>
      <c r="Z1013" s="33">
        <v>9.7520000000000007</v>
      </c>
      <c r="AA1013" s="33">
        <v>3.19</v>
      </c>
      <c r="AB1013" s="33">
        <v>3.15</v>
      </c>
      <c r="AC1013" s="33">
        <v>3.16</v>
      </c>
      <c r="AD1013" s="33">
        <v>2.9</v>
      </c>
      <c r="AE1013" s="33">
        <v>2.66</v>
      </c>
    </row>
    <row r="1014" spans="2:31">
      <c r="B1014" s="31">
        <v>45469</v>
      </c>
      <c r="C1014" s="33">
        <v>1386.4</v>
      </c>
      <c r="D1014" s="33">
        <v>868.26</v>
      </c>
      <c r="E1014" s="33">
        <v>1484.97</v>
      </c>
      <c r="F1014" s="33">
        <v>190.39</v>
      </c>
      <c r="G1014" s="33">
        <v>75006</v>
      </c>
      <c r="H1014" s="33">
        <v>1093</v>
      </c>
      <c r="I1014" s="33">
        <v>72956</v>
      </c>
      <c r="J1014" s="33">
        <v>11</v>
      </c>
      <c r="K1014" s="33">
        <v>123.62</v>
      </c>
      <c r="L1014" s="33">
        <v>132.53</v>
      </c>
      <c r="M1014" s="33">
        <v>85.28</v>
      </c>
      <c r="N1014" s="33">
        <v>85.01</v>
      </c>
      <c r="O1014" s="33">
        <v>80.83</v>
      </c>
      <c r="P1014" s="33">
        <v>18.579999999999998</v>
      </c>
      <c r="Q1014" s="33">
        <v>18.239999999999998</v>
      </c>
      <c r="R1014" s="33">
        <v>3.58</v>
      </c>
      <c r="S1014" s="33">
        <v>3.6</v>
      </c>
      <c r="T1014" s="33">
        <v>4.22</v>
      </c>
      <c r="U1014" s="33">
        <v>3.2010000000000001</v>
      </c>
      <c r="V1014" s="33">
        <v>3.2170000000000001</v>
      </c>
      <c r="W1014" s="33">
        <v>3.2709999999999999</v>
      </c>
      <c r="X1014" s="33">
        <v>3.49</v>
      </c>
      <c r="Y1014" s="33">
        <v>3.6619999999999999</v>
      </c>
      <c r="Z1014" s="33">
        <v>9.7590000000000003</v>
      </c>
      <c r="AA1014" s="33">
        <v>3.19</v>
      </c>
      <c r="AB1014" s="33">
        <v>3.15</v>
      </c>
      <c r="AC1014" s="33">
        <v>3.16</v>
      </c>
      <c r="AD1014" s="33">
        <v>2.9</v>
      </c>
      <c r="AE1014" s="33">
        <v>2.62</v>
      </c>
    </row>
    <row r="1015" spans="2:31">
      <c r="B1015" s="31">
        <v>45470</v>
      </c>
      <c r="C1015" s="33">
        <v>1390.1</v>
      </c>
      <c r="D1015" s="33">
        <v>865</v>
      </c>
      <c r="E1015" s="33">
        <v>1484.35</v>
      </c>
      <c r="F1015" s="33">
        <v>190.61</v>
      </c>
      <c r="G1015" s="33">
        <v>75006</v>
      </c>
      <c r="H1015" s="33">
        <v>1093</v>
      </c>
      <c r="I1015" s="33">
        <v>72956</v>
      </c>
      <c r="J1015" s="33">
        <v>11</v>
      </c>
      <c r="K1015" s="33">
        <v>125.41</v>
      </c>
      <c r="L1015" s="33">
        <v>133.27000000000001</v>
      </c>
      <c r="M1015" s="33">
        <v>84.49</v>
      </c>
      <c r="N1015" s="33">
        <v>85.25</v>
      </c>
      <c r="O1015" s="33">
        <v>80.900000000000006</v>
      </c>
      <c r="P1015" s="33">
        <v>18.579999999999998</v>
      </c>
      <c r="Q1015" s="33">
        <v>18.239999999999998</v>
      </c>
      <c r="R1015" s="33">
        <v>3.55</v>
      </c>
      <c r="S1015" s="33">
        <v>3.6</v>
      </c>
      <c r="T1015" s="33">
        <v>4.22</v>
      </c>
      <c r="U1015" s="33">
        <v>3.21</v>
      </c>
      <c r="V1015" s="33">
        <v>3.23</v>
      </c>
      <c r="W1015" s="33">
        <v>3.28</v>
      </c>
      <c r="X1015" s="33">
        <v>3.5</v>
      </c>
      <c r="Y1015" s="33">
        <v>3.68</v>
      </c>
      <c r="Z1015" s="33">
        <v>9.77</v>
      </c>
      <c r="AA1015" s="33">
        <v>3.21</v>
      </c>
      <c r="AB1015" s="33">
        <v>3.16</v>
      </c>
      <c r="AC1015" s="33">
        <v>3.16</v>
      </c>
      <c r="AD1015" s="33">
        <v>2.89</v>
      </c>
      <c r="AE1015" s="33">
        <v>2.62</v>
      </c>
    </row>
    <row r="1016" spans="2:31">
      <c r="B1016" s="31">
        <v>45471</v>
      </c>
      <c r="C1016" s="33">
        <v>1389.2</v>
      </c>
      <c r="D1016" s="33">
        <v>864.31</v>
      </c>
      <c r="E1016" s="33">
        <v>1487.07</v>
      </c>
      <c r="F1016" s="33">
        <v>190.43</v>
      </c>
      <c r="G1016" s="33">
        <v>74983</v>
      </c>
      <c r="H1016" s="33">
        <v>5424</v>
      </c>
      <c r="I1016" s="33">
        <v>68628</v>
      </c>
      <c r="J1016" s="33">
        <v>5</v>
      </c>
      <c r="K1016" s="33">
        <v>126.96</v>
      </c>
      <c r="L1016" s="33">
        <v>130.96</v>
      </c>
      <c r="M1016" s="33">
        <v>84.93</v>
      </c>
      <c r="N1016" s="33">
        <v>86.39</v>
      </c>
      <c r="O1016" s="33">
        <v>84.93</v>
      </c>
      <c r="P1016" s="33">
        <v>18.579999999999998</v>
      </c>
      <c r="Q1016" s="33">
        <v>18.239999999999998</v>
      </c>
      <c r="R1016" s="33">
        <v>3.56</v>
      </c>
      <c r="S1016" s="33">
        <v>3.6</v>
      </c>
      <c r="T1016" s="33">
        <v>4.2</v>
      </c>
      <c r="U1016" s="33">
        <v>3.22</v>
      </c>
      <c r="V1016" s="33">
        <v>3.2410000000000001</v>
      </c>
      <c r="W1016" s="33">
        <v>3.3</v>
      </c>
      <c r="X1016" s="33">
        <v>3.5</v>
      </c>
      <c r="Y1016" s="33">
        <v>3.6840000000000002</v>
      </c>
      <c r="Z1016" s="33">
        <v>9.7780000000000005</v>
      </c>
      <c r="AA1016" s="33">
        <v>3.22</v>
      </c>
      <c r="AB1016" s="33">
        <v>3.18</v>
      </c>
      <c r="AC1016" s="33">
        <v>3.18</v>
      </c>
      <c r="AD1016" s="33">
        <v>2.89</v>
      </c>
      <c r="AE1016" s="33">
        <v>2.64</v>
      </c>
    </row>
    <row r="1017" spans="2:31">
      <c r="B1017" s="31">
        <v>45472</v>
      </c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</row>
    <row r="1018" spans="2:31">
      <c r="B1018" s="31">
        <v>45473</v>
      </c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</row>
    <row r="1019" spans="2:31">
      <c r="B1019" s="31">
        <v>45474</v>
      </c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</row>
    <row r="1020" spans="2:31">
      <c r="B1020" s="31">
        <v>45475</v>
      </c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</row>
    <row r="1021" spans="2:31">
      <c r="B1021" s="31">
        <v>45476</v>
      </c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</row>
    <row r="1022" spans="2:31">
      <c r="B1022" s="31">
        <v>45477</v>
      </c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</row>
    <row r="1023" spans="2:31">
      <c r="B1023" s="31">
        <v>45478</v>
      </c>
      <c r="C1023" s="33">
        <v>1381.9</v>
      </c>
      <c r="D1023" s="33">
        <v>856.86</v>
      </c>
      <c r="E1023" s="33">
        <v>1494.04</v>
      </c>
      <c r="F1023" s="33">
        <v>189.26</v>
      </c>
      <c r="G1023" s="33">
        <v>74281</v>
      </c>
      <c r="H1023" s="33">
        <v>3332</v>
      </c>
      <c r="I1023" s="33">
        <v>54521</v>
      </c>
      <c r="J1023" s="33">
        <v>18</v>
      </c>
      <c r="K1023" s="33">
        <v>131.28</v>
      </c>
      <c r="L1023" s="33">
        <v>135.05000000000001</v>
      </c>
      <c r="M1023" s="33">
        <v>86.79</v>
      </c>
      <c r="N1023" s="33">
        <v>87.43</v>
      </c>
      <c r="O1023" s="33">
        <v>83.88</v>
      </c>
      <c r="P1023" s="33">
        <v>19.149999999999999</v>
      </c>
      <c r="Q1023" s="33">
        <v>18.809999999999999</v>
      </c>
      <c r="R1023" s="33">
        <v>3.51</v>
      </c>
      <c r="S1023" s="33">
        <v>3.58</v>
      </c>
      <c r="T1023" s="33">
        <v>4.1500000000000004</v>
      </c>
      <c r="U1023" s="33">
        <v>3.13</v>
      </c>
      <c r="V1023" s="33">
        <v>3.16</v>
      </c>
      <c r="W1023" s="33">
        <v>3.23</v>
      </c>
      <c r="X1023" s="33">
        <v>3.36</v>
      </c>
      <c r="Y1023" s="33">
        <v>3.59</v>
      </c>
      <c r="Z1023" s="33">
        <v>9.68</v>
      </c>
      <c r="AA1023" s="33">
        <v>3.13</v>
      </c>
      <c r="AB1023" s="33">
        <v>3.1</v>
      </c>
      <c r="AC1023" s="33">
        <v>3.13</v>
      </c>
      <c r="AD1023" s="33">
        <v>2.82</v>
      </c>
      <c r="AE1023" s="33">
        <v>2.5299999999999998</v>
      </c>
    </row>
    <row r="1024" spans="2:31">
      <c r="B1024" s="31">
        <v>45479</v>
      </c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</row>
    <row r="1025" spans="2:31">
      <c r="B1025" s="31">
        <v>45480</v>
      </c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</row>
    <row r="1026" spans="2:31">
      <c r="B1026" s="31">
        <v>45481</v>
      </c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</row>
    <row r="1027" spans="2:31">
      <c r="B1027" s="31">
        <v>45482</v>
      </c>
      <c r="C1027" s="33">
        <v>1379.4</v>
      </c>
      <c r="D1027" s="33">
        <v>858.13</v>
      </c>
      <c r="E1027" s="33">
        <v>1493.68</v>
      </c>
      <c r="F1027" s="33">
        <v>189.13</v>
      </c>
      <c r="G1027" s="33">
        <v>74281</v>
      </c>
      <c r="H1027" s="33">
        <v>3332</v>
      </c>
      <c r="I1027" s="33">
        <v>54521</v>
      </c>
      <c r="J1027" s="33">
        <v>18</v>
      </c>
      <c r="K1027" s="33">
        <v>134.6</v>
      </c>
      <c r="L1027" s="33">
        <v>136.44</v>
      </c>
      <c r="M1027" s="33">
        <v>86.2</v>
      </c>
      <c r="N1027" s="33">
        <v>85.75</v>
      </c>
      <c r="O1027" s="33">
        <v>82.33</v>
      </c>
      <c r="P1027" s="33">
        <v>19.149999999999999</v>
      </c>
      <c r="Q1027" s="33">
        <v>18.809999999999999</v>
      </c>
      <c r="R1027" s="33">
        <v>3.4980000000000002</v>
      </c>
      <c r="S1027" s="33">
        <v>3.57</v>
      </c>
      <c r="T1027" s="33">
        <v>4.13</v>
      </c>
      <c r="U1027" s="33">
        <v>3.1190000000000002</v>
      </c>
      <c r="V1027" s="33">
        <v>3.14</v>
      </c>
      <c r="W1027" s="33">
        <v>3.2120000000000002</v>
      </c>
      <c r="X1027" s="33">
        <v>3.2879999999999998</v>
      </c>
      <c r="Y1027" s="33">
        <v>3.58</v>
      </c>
      <c r="Z1027" s="33">
        <v>9.6549999999999994</v>
      </c>
      <c r="AA1027" s="33">
        <v>3.12</v>
      </c>
      <c r="AB1027" s="33">
        <v>3.08</v>
      </c>
      <c r="AC1027" s="33">
        <v>3.11</v>
      </c>
      <c r="AD1027" s="33">
        <v>2.81</v>
      </c>
      <c r="AE1027" s="33">
        <v>2.5099999999999998</v>
      </c>
    </row>
    <row r="1028" spans="2:31">
      <c r="B1028" s="31">
        <v>45483</v>
      </c>
      <c r="C1028" s="33">
        <v>1383.4</v>
      </c>
      <c r="D1028" s="33">
        <v>857.36</v>
      </c>
      <c r="E1028" s="33">
        <v>1496.22</v>
      </c>
      <c r="F1028" s="33">
        <v>189.89</v>
      </c>
      <c r="G1028" s="33">
        <v>74936</v>
      </c>
      <c r="H1028" s="33">
        <v>2837</v>
      </c>
      <c r="I1028" s="33">
        <v>67505</v>
      </c>
      <c r="J1028" s="33">
        <v>14</v>
      </c>
      <c r="K1028" s="33">
        <v>133.78</v>
      </c>
      <c r="L1028" s="33">
        <v>138.05000000000001</v>
      </c>
      <c r="M1028" s="33">
        <v>85.64</v>
      </c>
      <c r="N1028" s="33">
        <v>84.66</v>
      </c>
      <c r="O1028" s="33">
        <v>81.41</v>
      </c>
      <c r="P1028" s="33">
        <v>19.149999999999999</v>
      </c>
      <c r="Q1028" s="33">
        <v>18.809999999999999</v>
      </c>
      <c r="R1028" s="33">
        <v>3.44</v>
      </c>
      <c r="S1028" s="33">
        <v>3.56</v>
      </c>
      <c r="T1028" s="33">
        <v>4.12</v>
      </c>
      <c r="U1028" s="33">
        <v>3.1139999999999999</v>
      </c>
      <c r="V1028" s="33">
        <v>3.1320000000000001</v>
      </c>
      <c r="W1028" s="33">
        <v>3.1909999999999998</v>
      </c>
      <c r="X1028" s="33">
        <v>3.2770000000000001</v>
      </c>
      <c r="Y1028" s="33">
        <v>3.5720000000000001</v>
      </c>
      <c r="Z1028" s="33">
        <v>9.6489999999999991</v>
      </c>
      <c r="AA1028" s="33">
        <v>3.11</v>
      </c>
      <c r="AB1028" s="33">
        <v>3.08</v>
      </c>
      <c r="AC1028" s="33">
        <v>3.1</v>
      </c>
      <c r="AD1028" s="33">
        <v>2.84</v>
      </c>
      <c r="AE1028" s="33">
        <v>2.5</v>
      </c>
    </row>
    <row r="1029" spans="2:31">
      <c r="B1029" s="31">
        <v>45484</v>
      </c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</row>
    <row r="1030" spans="2:31">
      <c r="B1030" s="31">
        <v>45485</v>
      </c>
      <c r="C1030" s="33">
        <v>1380.1</v>
      </c>
      <c r="D1030" s="33">
        <v>865.95</v>
      </c>
      <c r="E1030" s="33">
        <v>1499.75</v>
      </c>
      <c r="F1030" s="33">
        <v>189.22</v>
      </c>
      <c r="G1030" s="33">
        <v>75096</v>
      </c>
      <c r="H1030" s="33">
        <v>1806</v>
      </c>
      <c r="I1030" s="33">
        <v>64833</v>
      </c>
      <c r="J1030" s="33">
        <v>12</v>
      </c>
      <c r="K1030" s="33">
        <v>131.24</v>
      </c>
      <c r="L1030" s="33">
        <v>140.27000000000001</v>
      </c>
      <c r="M1030" s="33">
        <v>85.45</v>
      </c>
      <c r="N1030" s="33">
        <v>85.4</v>
      </c>
      <c r="O1030" s="33">
        <v>82.62</v>
      </c>
      <c r="P1030" s="33">
        <v>19.149999999999999</v>
      </c>
      <c r="Q1030" s="33">
        <v>18.809999999999999</v>
      </c>
      <c r="R1030" s="33">
        <v>3.528</v>
      </c>
      <c r="S1030" s="33">
        <v>3.55</v>
      </c>
      <c r="T1030" s="33">
        <v>4.0999999999999996</v>
      </c>
      <c r="U1030" s="33">
        <v>3.1629999999999998</v>
      </c>
      <c r="V1030" s="33">
        <v>3.1779999999999999</v>
      </c>
      <c r="W1030" s="33">
        <v>3.234</v>
      </c>
      <c r="X1030" s="33">
        <v>3.2930000000000001</v>
      </c>
      <c r="Y1030" s="33">
        <v>3.6139999999999999</v>
      </c>
      <c r="Z1030" s="33">
        <v>9.6920000000000002</v>
      </c>
      <c r="AA1030" s="33">
        <v>3.15</v>
      </c>
      <c r="AB1030" s="33">
        <v>3.11</v>
      </c>
      <c r="AC1030" s="33">
        <v>3.13</v>
      </c>
      <c r="AD1030" s="33">
        <v>2.87</v>
      </c>
      <c r="AE1030" s="33">
        <v>2.54</v>
      </c>
    </row>
    <row r="1031" spans="2:31">
      <c r="B1031" s="31">
        <v>45486</v>
      </c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</row>
    <row r="1032" spans="2:31">
      <c r="B1032" s="31">
        <v>45487</v>
      </c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</row>
    <row r="1033" spans="2:31">
      <c r="B1033" s="31">
        <v>45488</v>
      </c>
      <c r="C1033" s="33">
        <v>1376.3</v>
      </c>
      <c r="D1033" s="33">
        <v>869.34</v>
      </c>
      <c r="E1033" s="33">
        <v>1498.31</v>
      </c>
      <c r="F1033" s="33">
        <v>189.27</v>
      </c>
      <c r="G1033" s="33">
        <v>75096</v>
      </c>
      <c r="H1033" s="33">
        <v>1806</v>
      </c>
      <c r="I1033" s="33">
        <v>64833</v>
      </c>
      <c r="J1033" s="33">
        <v>12</v>
      </c>
      <c r="K1033" s="33">
        <v>130.78</v>
      </c>
      <c r="L1033" s="33">
        <v>134.53</v>
      </c>
      <c r="M1033" s="33">
        <v>85.65</v>
      </c>
      <c r="N1033" s="33">
        <v>85.03</v>
      </c>
      <c r="O1033" s="33">
        <v>85.65</v>
      </c>
      <c r="P1033" s="33">
        <v>19.149999999999999</v>
      </c>
      <c r="Q1033" s="33">
        <v>18.809999999999999</v>
      </c>
      <c r="R1033" s="33">
        <v>3.528</v>
      </c>
      <c r="S1033" s="33">
        <v>3.55</v>
      </c>
      <c r="T1033" s="33">
        <v>4.09</v>
      </c>
      <c r="U1033" s="33">
        <v>3.101</v>
      </c>
      <c r="V1033" s="33">
        <v>3.117</v>
      </c>
      <c r="W1033" s="33">
        <v>3.177</v>
      </c>
      <c r="X1033" s="33">
        <v>3.282</v>
      </c>
      <c r="Y1033" s="33">
        <v>3.552</v>
      </c>
      <c r="Z1033" s="33">
        <v>9.6300000000000008</v>
      </c>
      <c r="AA1033" s="33">
        <v>3.08</v>
      </c>
      <c r="AB1033" s="33">
        <v>3.05</v>
      </c>
      <c r="AC1033" s="33">
        <v>3.07</v>
      </c>
      <c r="AD1033" s="33">
        <v>2.84</v>
      </c>
      <c r="AE1033" s="33">
        <v>2.4900000000000002</v>
      </c>
    </row>
    <row r="1034" spans="2:31">
      <c r="B1034" s="31">
        <v>45489</v>
      </c>
      <c r="C1034" s="33">
        <v>1381.9</v>
      </c>
      <c r="D1034" s="33">
        <v>874.09</v>
      </c>
      <c r="E1034" s="33">
        <v>1505.86</v>
      </c>
      <c r="F1034" s="33">
        <v>189.97</v>
      </c>
      <c r="G1034" s="33">
        <v>75096</v>
      </c>
      <c r="H1034" s="33">
        <v>1806</v>
      </c>
      <c r="I1034" s="33">
        <v>64833</v>
      </c>
      <c r="J1034" s="33">
        <v>12</v>
      </c>
      <c r="K1034" s="33">
        <v>131.76</v>
      </c>
      <c r="L1034" s="33">
        <v>132.44999999999999</v>
      </c>
      <c r="M1034" s="33">
        <v>84.69</v>
      </c>
      <c r="N1034" s="33">
        <v>84.85</v>
      </c>
      <c r="O1034" s="33">
        <v>81.91</v>
      </c>
      <c r="P1034" s="33">
        <v>19.149999999999999</v>
      </c>
      <c r="Q1034" s="33">
        <v>18.809999999999999</v>
      </c>
      <c r="R1034" s="33">
        <v>3.5089999999999999</v>
      </c>
      <c r="S1034" s="33">
        <v>3.54</v>
      </c>
      <c r="T1034" s="33">
        <v>4.08</v>
      </c>
      <c r="U1034" s="33">
        <v>3.0760000000000001</v>
      </c>
      <c r="V1034" s="33">
        <v>3.1030000000000002</v>
      </c>
      <c r="W1034" s="33">
        <v>3.177</v>
      </c>
      <c r="X1034" s="33">
        <v>3.29</v>
      </c>
      <c r="Y1034" s="33">
        <v>3.5379999999999998</v>
      </c>
      <c r="Z1034" s="33">
        <v>9.6159999999999997</v>
      </c>
      <c r="AA1034" s="33">
        <v>3.06</v>
      </c>
      <c r="AB1034" s="33">
        <v>3.04</v>
      </c>
      <c r="AC1034" s="33">
        <v>3.08</v>
      </c>
      <c r="AD1034" s="33">
        <v>2.82</v>
      </c>
      <c r="AE1034" s="33">
        <v>2.4900000000000002</v>
      </c>
    </row>
    <row r="1035" spans="2:31">
      <c r="B1035" s="31">
        <v>45490</v>
      </c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</row>
    <row r="1036" spans="2:31">
      <c r="B1036" s="31">
        <v>45491</v>
      </c>
      <c r="C1036" s="33">
        <v>1381.5</v>
      </c>
      <c r="D1036" s="33">
        <v>886.17</v>
      </c>
      <c r="E1036" s="33">
        <v>1511.5</v>
      </c>
      <c r="F1036" s="33">
        <v>189.6</v>
      </c>
      <c r="G1036" s="33">
        <v>75177</v>
      </c>
      <c r="H1036" s="33">
        <v>1174</v>
      </c>
      <c r="I1036" s="33">
        <v>73842</v>
      </c>
      <c r="J1036" s="33">
        <v>6</v>
      </c>
      <c r="K1036" s="33">
        <v>133.49</v>
      </c>
      <c r="L1036" s="33">
        <v>136.75</v>
      </c>
      <c r="M1036" s="33">
        <v>83.68</v>
      </c>
      <c r="N1036" s="33">
        <v>85.08</v>
      </c>
      <c r="O1036" s="33">
        <v>82.85</v>
      </c>
      <c r="P1036" s="33">
        <v>19.149999999999999</v>
      </c>
      <c r="Q1036" s="33">
        <v>18.809999999999999</v>
      </c>
      <c r="R1036" s="33">
        <v>3.5169999999999999</v>
      </c>
      <c r="S1036" s="33">
        <v>3.54</v>
      </c>
      <c r="T1036" s="33">
        <v>4.07</v>
      </c>
      <c r="U1036" s="33">
        <v>3.05</v>
      </c>
      <c r="V1036" s="33">
        <v>3.0720000000000001</v>
      </c>
      <c r="W1036" s="33">
        <v>3.1389999999999998</v>
      </c>
      <c r="X1036" s="33">
        <v>3.2879999999999998</v>
      </c>
      <c r="Y1036" s="33">
        <v>3.5089999999999999</v>
      </c>
      <c r="Z1036" s="33">
        <v>9.5830000000000002</v>
      </c>
      <c r="AA1036" s="33">
        <v>3.04</v>
      </c>
      <c r="AB1036" s="33">
        <v>3.01</v>
      </c>
      <c r="AC1036" s="33">
        <v>3.04</v>
      </c>
      <c r="AD1036" s="33">
        <v>2.78</v>
      </c>
      <c r="AE1036" s="33">
        <v>2.4500000000000002</v>
      </c>
    </row>
    <row r="1037" spans="2:31">
      <c r="B1037" s="31">
        <v>45492</v>
      </c>
      <c r="C1037" s="33">
        <v>1379.9</v>
      </c>
      <c r="D1037" s="33">
        <v>877.44</v>
      </c>
      <c r="E1037" s="33">
        <v>1504.09</v>
      </c>
      <c r="F1037" s="33">
        <v>189.86</v>
      </c>
      <c r="G1037" s="33">
        <v>75447</v>
      </c>
      <c r="H1037" s="33">
        <v>1525</v>
      </c>
      <c r="I1037" s="33">
        <v>64490</v>
      </c>
      <c r="J1037" s="33">
        <v>5</v>
      </c>
      <c r="K1037" s="33">
        <v>138.25</v>
      </c>
      <c r="L1037" s="33">
        <v>142.61000000000001</v>
      </c>
      <c r="M1037" s="33">
        <v>84.78</v>
      </c>
      <c r="N1037" s="33">
        <v>85.11</v>
      </c>
      <c r="O1037" s="33">
        <v>82.82</v>
      </c>
      <c r="P1037" s="33">
        <v>19.149999999999999</v>
      </c>
      <c r="Q1037" s="33">
        <v>18.809999999999999</v>
      </c>
      <c r="R1037" s="33">
        <v>3.5230000000000001</v>
      </c>
      <c r="S1037" s="33">
        <v>3.52</v>
      </c>
      <c r="T1037" s="33">
        <v>4.07</v>
      </c>
      <c r="U1037" s="33">
        <v>3.06</v>
      </c>
      <c r="V1037" s="33">
        <v>3.08</v>
      </c>
      <c r="W1037" s="33">
        <v>3.14</v>
      </c>
      <c r="X1037" s="33">
        <v>3.3</v>
      </c>
      <c r="Y1037" s="33">
        <v>3.51</v>
      </c>
      <c r="Z1037" s="33">
        <v>9.59</v>
      </c>
      <c r="AA1037" s="33">
        <v>3.04</v>
      </c>
      <c r="AB1037" s="33">
        <v>3</v>
      </c>
      <c r="AC1037" s="33">
        <v>3.03</v>
      </c>
      <c r="AD1037" s="33">
        <v>2.77</v>
      </c>
      <c r="AE1037" s="33">
        <v>2.4500000000000002</v>
      </c>
    </row>
    <row r="1038" spans="2:31">
      <c r="B1038" s="31">
        <v>45493</v>
      </c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</row>
    <row r="1039" spans="2:31">
      <c r="B1039" s="31">
        <v>45494</v>
      </c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</row>
    <row r="1040" spans="2:31">
      <c r="B1040" s="31">
        <v>45495</v>
      </c>
      <c r="C1040" s="33">
        <v>1386.6</v>
      </c>
      <c r="D1040" s="33">
        <v>881.81</v>
      </c>
      <c r="E1040" s="33">
        <v>1511.26</v>
      </c>
      <c r="F1040" s="33">
        <v>190.48</v>
      </c>
      <c r="G1040" s="33">
        <v>75447</v>
      </c>
      <c r="H1040" s="33">
        <v>1525</v>
      </c>
      <c r="I1040" s="33">
        <v>64490</v>
      </c>
      <c r="J1040" s="33">
        <v>5</v>
      </c>
      <c r="K1040" s="33">
        <v>131.19</v>
      </c>
      <c r="L1040" s="33">
        <v>134.07</v>
      </c>
      <c r="M1040" s="33">
        <v>84.49</v>
      </c>
      <c r="N1040" s="33">
        <v>82.63</v>
      </c>
      <c r="O1040" s="33">
        <v>80.13</v>
      </c>
      <c r="P1040" s="33">
        <v>19.149999999999999</v>
      </c>
      <c r="Q1040" s="33">
        <v>18.809999999999999</v>
      </c>
      <c r="R1040" s="33">
        <v>3.5640000000000001</v>
      </c>
      <c r="S1040" s="33">
        <v>3.52</v>
      </c>
      <c r="T1040" s="33">
        <v>4.07</v>
      </c>
      <c r="U1040" s="33">
        <v>3.0739999999999998</v>
      </c>
      <c r="V1040" s="33">
        <v>3.0990000000000002</v>
      </c>
      <c r="W1040" s="33">
        <v>3.1560000000000001</v>
      </c>
      <c r="X1040" s="33">
        <v>3.3130000000000002</v>
      </c>
      <c r="Y1040" s="33">
        <v>3.5249999999999999</v>
      </c>
      <c r="Z1040" s="33">
        <v>9.6</v>
      </c>
      <c r="AA1040" s="33">
        <v>3.07</v>
      </c>
      <c r="AB1040" s="33">
        <v>3.02</v>
      </c>
      <c r="AC1040" s="33">
        <v>3.06</v>
      </c>
      <c r="AD1040" s="33">
        <v>2.78</v>
      </c>
      <c r="AE1040" s="33">
        <v>2.4500000000000002</v>
      </c>
    </row>
    <row r="1041" spans="2:31">
      <c r="B1041" s="31">
        <v>45496</v>
      </c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</row>
    <row r="1042" spans="2:31">
      <c r="B1042" s="31">
        <v>45497</v>
      </c>
      <c r="C1042" s="33">
        <v>1395.1</v>
      </c>
      <c r="D1042" s="33">
        <v>889.45</v>
      </c>
      <c r="E1042" s="33">
        <v>1502.83</v>
      </c>
      <c r="F1042" s="33">
        <v>189.86</v>
      </c>
      <c r="G1042" s="33">
        <v>76566</v>
      </c>
      <c r="H1042" s="33">
        <v>1664</v>
      </c>
      <c r="I1042" s="33">
        <v>69404</v>
      </c>
      <c r="J1042" s="33">
        <v>8</v>
      </c>
      <c r="K1042" s="33">
        <v>135.76</v>
      </c>
      <c r="L1042" s="33">
        <v>138.84</v>
      </c>
      <c r="M1042" s="33">
        <v>81.93</v>
      </c>
      <c r="N1042" s="33">
        <v>81.010000000000005</v>
      </c>
      <c r="O1042" s="33">
        <v>76.959999999999994</v>
      </c>
      <c r="P1042" s="33">
        <v>19.149999999999999</v>
      </c>
      <c r="Q1042" s="33">
        <v>18.809999999999999</v>
      </c>
      <c r="R1042" s="33">
        <v>3.55</v>
      </c>
      <c r="S1042" s="33">
        <v>3.52</v>
      </c>
      <c r="T1042" s="33">
        <v>4.05</v>
      </c>
      <c r="U1042" s="33">
        <v>3.0840000000000001</v>
      </c>
      <c r="V1042" s="33">
        <v>3.11</v>
      </c>
      <c r="W1042" s="33">
        <v>3.1709999999999998</v>
      </c>
      <c r="X1042" s="33">
        <v>3.323</v>
      </c>
      <c r="Y1042" s="33">
        <v>3.5329999999999999</v>
      </c>
      <c r="Z1042" s="33">
        <v>9.6059999999999999</v>
      </c>
      <c r="AA1042" s="33">
        <v>3.07</v>
      </c>
      <c r="AB1042" s="33">
        <v>3.04</v>
      </c>
      <c r="AC1042" s="33">
        <v>3.08</v>
      </c>
      <c r="AD1042" s="33">
        <v>2.77</v>
      </c>
      <c r="AE1042" s="33">
        <v>2.4700000000000002</v>
      </c>
    </row>
    <row r="1043" spans="2:31">
      <c r="B1043" s="31">
        <v>45498</v>
      </c>
      <c r="C1043" s="33">
        <v>1385.1</v>
      </c>
      <c r="D1043" s="33">
        <v>901.32</v>
      </c>
      <c r="E1043" s="33">
        <v>1501.45</v>
      </c>
      <c r="F1043" s="33">
        <v>190.06</v>
      </c>
      <c r="G1043" s="33">
        <v>76566</v>
      </c>
      <c r="H1043" s="33">
        <v>1664</v>
      </c>
      <c r="I1043" s="33">
        <v>69404</v>
      </c>
      <c r="J1043" s="33">
        <v>8</v>
      </c>
      <c r="K1043" s="33">
        <v>134.78</v>
      </c>
      <c r="L1043" s="33">
        <v>136.46</v>
      </c>
      <c r="M1043" s="33">
        <v>80.66</v>
      </c>
      <c r="N1043" s="33">
        <v>81.709999999999994</v>
      </c>
      <c r="O1043" s="33">
        <v>77.59</v>
      </c>
      <c r="P1043" s="33">
        <v>19.149999999999999</v>
      </c>
      <c r="Q1043" s="33">
        <v>18.809999999999999</v>
      </c>
      <c r="R1043" s="33">
        <v>3.5259999999999998</v>
      </c>
      <c r="S1043" s="33">
        <v>3.51</v>
      </c>
      <c r="T1043" s="33">
        <v>4.04</v>
      </c>
      <c r="U1043" s="33">
        <v>3.0459999999999998</v>
      </c>
      <c r="V1043" s="33">
        <v>3.073</v>
      </c>
      <c r="W1043" s="33">
        <v>3.1309999999999998</v>
      </c>
      <c r="X1043" s="33">
        <v>3.3140000000000001</v>
      </c>
      <c r="Y1043" s="33">
        <v>3.5089999999999999</v>
      </c>
      <c r="Z1043" s="33">
        <v>9.5790000000000006</v>
      </c>
      <c r="AA1043" s="33">
        <v>3.03</v>
      </c>
      <c r="AB1043" s="33">
        <v>3</v>
      </c>
      <c r="AC1043" s="33">
        <v>3.03</v>
      </c>
      <c r="AD1043" s="33">
        <v>2.74</v>
      </c>
      <c r="AE1043" s="33">
        <v>2.4300000000000002</v>
      </c>
    </row>
    <row r="1044" spans="2:31">
      <c r="B1044" s="31">
        <v>45499</v>
      </c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</row>
    <row r="1045" spans="2:31">
      <c r="B1045" s="31">
        <v>45500</v>
      </c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</row>
    <row r="1046" spans="2:31">
      <c r="B1046" s="31">
        <v>45501</v>
      </c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</row>
    <row r="1047" spans="2:31">
      <c r="B1047" s="31">
        <v>45502</v>
      </c>
      <c r="C1047" s="33">
        <v>1385.4</v>
      </c>
      <c r="D1047" s="33">
        <v>899.11</v>
      </c>
      <c r="E1047" s="33">
        <v>1503.78</v>
      </c>
      <c r="F1047" s="33">
        <v>191.1</v>
      </c>
      <c r="G1047" s="33">
        <v>77595</v>
      </c>
      <c r="H1047" s="33">
        <v>1315</v>
      </c>
      <c r="I1047" s="33">
        <v>75774</v>
      </c>
      <c r="J1047" s="33">
        <v>4</v>
      </c>
      <c r="K1047" s="33">
        <v>131.91999999999999</v>
      </c>
      <c r="L1047" s="33">
        <v>137.08000000000001</v>
      </c>
      <c r="M1047" s="33">
        <v>81.349999999999994</v>
      </c>
      <c r="N1047" s="33">
        <v>81.13</v>
      </c>
      <c r="O1047" s="33">
        <v>77.16</v>
      </c>
      <c r="P1047" s="33">
        <v>19.149999999999999</v>
      </c>
      <c r="Q1047" s="33">
        <v>18.809999999999999</v>
      </c>
      <c r="R1047" s="33">
        <v>3.54</v>
      </c>
      <c r="S1047" s="33">
        <v>3.5</v>
      </c>
      <c r="T1047" s="33">
        <v>4</v>
      </c>
      <c r="U1047" s="33">
        <v>3.02</v>
      </c>
      <c r="V1047" s="33">
        <v>3.05</v>
      </c>
      <c r="W1047" s="33">
        <v>3.11</v>
      </c>
      <c r="X1047" s="33">
        <v>3.3</v>
      </c>
      <c r="Y1047" s="33">
        <v>3.48</v>
      </c>
      <c r="Z1047" s="33">
        <v>9.5399999999999991</v>
      </c>
      <c r="AA1047" s="33">
        <v>2.99</v>
      </c>
      <c r="AB1047" s="33">
        <v>2.96</v>
      </c>
      <c r="AC1047" s="33">
        <v>3</v>
      </c>
      <c r="AD1047" s="33">
        <v>2.71</v>
      </c>
      <c r="AE1047" s="33">
        <v>2.4</v>
      </c>
    </row>
    <row r="1048" spans="2:31">
      <c r="B1048" s="31">
        <v>45503</v>
      </c>
      <c r="C1048" s="33">
        <v>1382</v>
      </c>
      <c r="D1048" s="33">
        <v>898.45</v>
      </c>
      <c r="E1048" s="33">
        <v>1495.39</v>
      </c>
      <c r="F1048" s="33">
        <v>190.17</v>
      </c>
      <c r="G1048" s="33">
        <v>77595</v>
      </c>
      <c r="H1048" s="33">
        <v>1315</v>
      </c>
      <c r="I1048" s="33">
        <v>75774</v>
      </c>
      <c r="J1048" s="33">
        <v>4</v>
      </c>
      <c r="K1048" s="33">
        <v>131.9</v>
      </c>
      <c r="L1048" s="33">
        <v>137.27000000000001</v>
      </c>
      <c r="M1048" s="33">
        <v>79.81</v>
      </c>
      <c r="N1048" s="33">
        <v>79.78</v>
      </c>
      <c r="O1048" s="33">
        <v>75.81</v>
      </c>
      <c r="P1048" s="33">
        <v>19.149999999999999</v>
      </c>
      <c r="Q1048" s="33">
        <v>18.809999999999999</v>
      </c>
      <c r="R1048" s="33">
        <v>3.51</v>
      </c>
      <c r="S1048" s="33">
        <v>3.5</v>
      </c>
      <c r="T1048" s="33">
        <v>3.97</v>
      </c>
      <c r="U1048" s="33">
        <v>2.98</v>
      </c>
      <c r="V1048" s="33">
        <v>2.99</v>
      </c>
      <c r="W1048" s="33">
        <v>3.05</v>
      </c>
      <c r="X1048" s="33">
        <v>3.27</v>
      </c>
      <c r="Y1048" s="33">
        <v>3.43</v>
      </c>
      <c r="Z1048" s="33">
        <v>9.48</v>
      </c>
      <c r="AA1048" s="33">
        <v>2.95</v>
      </c>
      <c r="AB1048" s="33">
        <v>2.91</v>
      </c>
      <c r="AC1048" s="33">
        <v>2.94</v>
      </c>
      <c r="AD1048" s="33">
        <v>2.67</v>
      </c>
      <c r="AE1048" s="33">
        <v>2.37</v>
      </c>
    </row>
    <row r="1049" spans="2:31">
      <c r="B1049" s="31">
        <v>45504</v>
      </c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</row>
    <row r="1050" spans="2:31">
      <c r="B1050" s="31">
        <v>45505</v>
      </c>
      <c r="C1050" s="33">
        <v>1380.1</v>
      </c>
      <c r="D1050" s="33">
        <v>918.66</v>
      </c>
      <c r="E1050" s="33">
        <v>1493.75</v>
      </c>
      <c r="F1050" s="33">
        <v>190.51</v>
      </c>
      <c r="G1050" s="33">
        <v>78022</v>
      </c>
      <c r="H1050" s="33">
        <v>6158</v>
      </c>
      <c r="I1050" s="33">
        <v>76176</v>
      </c>
      <c r="J1050" s="33">
        <v>7</v>
      </c>
      <c r="K1050" s="33">
        <v>138.22</v>
      </c>
      <c r="L1050" s="33">
        <v>142.97999999999999</v>
      </c>
      <c r="M1050" s="33">
        <v>79.569999999999993</v>
      </c>
      <c r="N1050" s="33">
        <v>80.72</v>
      </c>
      <c r="O1050" s="33">
        <v>77.91</v>
      </c>
      <c r="P1050" s="33">
        <v>19.79</v>
      </c>
      <c r="Q1050" s="33">
        <v>19.59</v>
      </c>
      <c r="R1050" s="33">
        <v>3.53</v>
      </c>
      <c r="S1050" s="33">
        <v>3.5</v>
      </c>
      <c r="T1050" s="33">
        <v>3.92</v>
      </c>
      <c r="U1050" s="33">
        <v>3.004</v>
      </c>
      <c r="V1050" s="33">
        <v>3.0230000000000001</v>
      </c>
      <c r="W1050" s="33">
        <v>3.0640000000000001</v>
      </c>
      <c r="X1050" s="33">
        <v>3.2839999999999998</v>
      </c>
      <c r="Y1050" s="33">
        <v>3.4590000000000001</v>
      </c>
      <c r="Z1050" s="33">
        <v>9.4920000000000009</v>
      </c>
      <c r="AA1050" s="33">
        <v>2.98</v>
      </c>
      <c r="AB1050" s="33">
        <v>2.93</v>
      </c>
      <c r="AC1050" s="33">
        <v>2.97</v>
      </c>
      <c r="AD1050" s="33">
        <v>2.67</v>
      </c>
      <c r="AE1050" s="33">
        <v>2.37</v>
      </c>
    </row>
    <row r="1051" spans="2:31">
      <c r="B1051" s="31">
        <v>45506</v>
      </c>
      <c r="C1051" s="33">
        <v>1365.9</v>
      </c>
      <c r="D1051" s="33">
        <v>915.7</v>
      </c>
      <c r="E1051" s="33">
        <v>1473.74</v>
      </c>
      <c r="F1051" s="33">
        <v>188.51</v>
      </c>
      <c r="G1051" s="33">
        <v>77957</v>
      </c>
      <c r="H1051" s="33">
        <v>4163</v>
      </c>
      <c r="I1051" s="33">
        <v>70163</v>
      </c>
      <c r="J1051" s="33">
        <v>29</v>
      </c>
      <c r="K1051" s="33">
        <v>144.66</v>
      </c>
      <c r="L1051" s="33">
        <v>151.19999999999999</v>
      </c>
      <c r="M1051" s="33">
        <v>80.53</v>
      </c>
      <c r="N1051" s="33">
        <v>79.52</v>
      </c>
      <c r="O1051" s="33">
        <v>76.31</v>
      </c>
      <c r="P1051" s="33">
        <v>19.79</v>
      </c>
      <c r="Q1051" s="33">
        <v>19.59</v>
      </c>
      <c r="R1051" s="33">
        <v>3.512</v>
      </c>
      <c r="S1051" s="33">
        <v>3.49</v>
      </c>
      <c r="T1051" s="33">
        <v>3.88</v>
      </c>
      <c r="U1051" s="33">
        <v>2.976</v>
      </c>
      <c r="V1051" s="33">
        <v>2.9870000000000001</v>
      </c>
      <c r="W1051" s="33">
        <v>3.01</v>
      </c>
      <c r="X1051" s="33">
        <v>3.27</v>
      </c>
      <c r="Y1051" s="33">
        <v>3.431</v>
      </c>
      <c r="Z1051" s="33">
        <v>9.4600000000000009</v>
      </c>
      <c r="AA1051" s="33">
        <v>2.95</v>
      </c>
      <c r="AB1051" s="33">
        <v>2.89</v>
      </c>
      <c r="AC1051" s="33">
        <v>2.92</v>
      </c>
      <c r="AD1051" s="33">
        <v>2.65</v>
      </c>
      <c r="AE1051" s="33">
        <v>2.33</v>
      </c>
    </row>
    <row r="1052" spans="2:31">
      <c r="B1052" s="31">
        <v>45507</v>
      </c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</row>
    <row r="1053" spans="2:31">
      <c r="B1053" s="31">
        <v>45508</v>
      </c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</row>
    <row r="1054" spans="2:31">
      <c r="B1054" s="31">
        <v>45509</v>
      </c>
      <c r="C1054" s="33">
        <v>1372.8</v>
      </c>
      <c r="D1054" s="33">
        <v>938.67</v>
      </c>
      <c r="E1054" s="33">
        <v>1497.38</v>
      </c>
      <c r="F1054" s="33">
        <v>189.78</v>
      </c>
      <c r="G1054" s="33">
        <v>77957</v>
      </c>
      <c r="H1054" s="33">
        <v>4163</v>
      </c>
      <c r="I1054" s="33">
        <v>70163</v>
      </c>
      <c r="J1054" s="33">
        <v>29</v>
      </c>
      <c r="K1054" s="33">
        <v>146.46</v>
      </c>
      <c r="L1054" s="33">
        <v>153.41999999999999</v>
      </c>
      <c r="M1054" s="33">
        <v>79.2</v>
      </c>
      <c r="N1054" s="33">
        <v>76.81</v>
      </c>
      <c r="O1054" s="33">
        <v>73.52</v>
      </c>
      <c r="P1054" s="33">
        <v>19.79</v>
      </c>
      <c r="Q1054" s="33">
        <v>19.59</v>
      </c>
      <c r="R1054" s="33">
        <v>3.5419999999999998</v>
      </c>
      <c r="S1054" s="33">
        <v>3.48</v>
      </c>
      <c r="T1054" s="33">
        <v>3.85</v>
      </c>
      <c r="U1054" s="33">
        <v>2.9390000000000001</v>
      </c>
      <c r="V1054" s="33">
        <v>2.948</v>
      </c>
      <c r="W1054" s="33">
        <v>2.976</v>
      </c>
      <c r="X1054" s="33">
        <v>3.2490000000000001</v>
      </c>
      <c r="Y1054" s="33">
        <v>3.3940000000000001</v>
      </c>
      <c r="Z1054" s="33">
        <v>9.4220000000000006</v>
      </c>
      <c r="AA1054" s="33">
        <v>2.9049999999999998</v>
      </c>
      <c r="AB1054" s="33">
        <v>2.8479999999999999</v>
      </c>
      <c r="AC1054" s="33">
        <v>2.8780000000000001</v>
      </c>
      <c r="AD1054" s="33">
        <v>2.58</v>
      </c>
      <c r="AE1054" s="33">
        <v>2.29</v>
      </c>
    </row>
    <row r="1055" spans="2:31">
      <c r="B1055" s="31">
        <v>45510</v>
      </c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</row>
    <row r="1056" spans="2:31">
      <c r="B1056" s="31">
        <v>45511</v>
      </c>
      <c r="C1056" s="33">
        <v>1372.2</v>
      </c>
      <c r="D1056" s="33">
        <v>949.49</v>
      </c>
      <c r="E1056" s="33">
        <v>1499.61</v>
      </c>
      <c r="F1056" s="33">
        <v>192.03</v>
      </c>
      <c r="G1056" s="33">
        <v>78027</v>
      </c>
      <c r="H1056" s="33">
        <v>3653</v>
      </c>
      <c r="I1056" s="33">
        <v>70113</v>
      </c>
      <c r="J1056" s="33">
        <v>12</v>
      </c>
      <c r="K1056" s="33">
        <v>147.66</v>
      </c>
      <c r="L1056" s="33">
        <v>165.41</v>
      </c>
      <c r="M1056" s="33">
        <v>75.06</v>
      </c>
      <c r="N1056" s="33">
        <v>76.48</v>
      </c>
      <c r="O1056" s="33">
        <v>73.2</v>
      </c>
      <c r="P1056" s="33">
        <v>19.79</v>
      </c>
      <c r="Q1056" s="33">
        <v>19.59</v>
      </c>
      <c r="R1056" s="33">
        <v>3.5350000000000001</v>
      </c>
      <c r="S1056" s="33">
        <v>3.47</v>
      </c>
      <c r="T1056" s="33">
        <v>3.78</v>
      </c>
      <c r="U1056" s="33">
        <v>2.9350000000000001</v>
      </c>
      <c r="V1056" s="33">
        <v>2.9529999999999998</v>
      </c>
      <c r="W1056" s="33">
        <v>2.9929999999999999</v>
      </c>
      <c r="X1056" s="33">
        <v>3.258</v>
      </c>
      <c r="Y1056" s="33">
        <v>3.3980000000000001</v>
      </c>
      <c r="Z1056" s="33">
        <v>9.4149999999999991</v>
      </c>
      <c r="AA1056" s="33">
        <v>2.92</v>
      </c>
      <c r="AB1056" s="33">
        <v>2.89</v>
      </c>
      <c r="AC1056" s="33">
        <v>2.92</v>
      </c>
      <c r="AD1056" s="33">
        <v>2.34</v>
      </c>
      <c r="AE1056" s="33">
        <v>2.2000000000000002</v>
      </c>
    </row>
    <row r="1057" spans="2:31">
      <c r="B1057" s="31">
        <v>45512</v>
      </c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</row>
    <row r="1058" spans="2:31">
      <c r="B1058" s="31">
        <v>45513</v>
      </c>
      <c r="C1058" s="33">
        <v>1377.7</v>
      </c>
      <c r="D1058" s="33">
        <v>934.32</v>
      </c>
      <c r="E1058" s="33">
        <v>1504.24</v>
      </c>
      <c r="F1058" s="33">
        <v>191.95</v>
      </c>
      <c r="G1058" s="33">
        <v>78057</v>
      </c>
      <c r="H1058" s="33">
        <v>2167</v>
      </c>
      <c r="I1058" s="33">
        <v>44393</v>
      </c>
      <c r="J1058" s="33">
        <v>5</v>
      </c>
      <c r="K1058" s="33">
        <v>149.06</v>
      </c>
      <c r="L1058" s="33">
        <v>156.53</v>
      </c>
      <c r="M1058" s="33">
        <v>77.12</v>
      </c>
      <c r="N1058" s="33">
        <v>79.16</v>
      </c>
      <c r="O1058" s="33">
        <v>76.19</v>
      </c>
      <c r="P1058" s="33">
        <v>19.79</v>
      </c>
      <c r="Q1058" s="33">
        <v>19.59</v>
      </c>
      <c r="R1058" s="33">
        <v>3.5310000000000001</v>
      </c>
      <c r="S1058" s="33">
        <v>3.47</v>
      </c>
      <c r="T1058" s="33">
        <v>3.73</v>
      </c>
      <c r="U1058" s="33">
        <v>2.911</v>
      </c>
      <c r="V1058" s="33">
        <v>2.9340000000000002</v>
      </c>
      <c r="W1058" s="33">
        <v>2.9969999999999999</v>
      </c>
      <c r="X1058" s="33">
        <v>3.246</v>
      </c>
      <c r="Y1058" s="33">
        <v>3.38</v>
      </c>
      <c r="Z1058" s="33">
        <v>9.3849999999999998</v>
      </c>
      <c r="AA1058" s="33">
        <v>2.9</v>
      </c>
      <c r="AB1058" s="33">
        <v>2.88</v>
      </c>
      <c r="AC1058" s="33">
        <v>2.92</v>
      </c>
      <c r="AD1058" s="33">
        <v>2.37</v>
      </c>
      <c r="AE1058" s="33">
        <v>2.2200000000000002</v>
      </c>
    </row>
    <row r="1059" spans="2:31">
      <c r="B1059" s="31">
        <v>45514</v>
      </c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</row>
    <row r="1060" spans="2:31">
      <c r="B1060" s="31">
        <v>45515</v>
      </c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</row>
    <row r="1061" spans="2:31">
      <c r="B1061" s="31">
        <v>45516</v>
      </c>
      <c r="C1061" s="33">
        <v>1369.4</v>
      </c>
      <c r="D1061" s="33">
        <v>931.09</v>
      </c>
      <c r="E1061" s="33">
        <v>1494.63</v>
      </c>
      <c r="F1061" s="33">
        <v>191.2</v>
      </c>
      <c r="G1061" s="33">
        <v>78057</v>
      </c>
      <c r="H1061" s="33">
        <v>2167</v>
      </c>
      <c r="I1061" s="33">
        <v>44393</v>
      </c>
      <c r="J1061" s="33">
        <v>5</v>
      </c>
      <c r="K1061" s="33">
        <v>148.62</v>
      </c>
      <c r="L1061" s="33">
        <v>164.09</v>
      </c>
      <c r="M1061" s="33">
        <v>77.12</v>
      </c>
      <c r="N1061" s="33">
        <v>79.66</v>
      </c>
      <c r="O1061" s="33">
        <v>76.84</v>
      </c>
      <c r="P1061" s="33">
        <v>19.79</v>
      </c>
      <c r="Q1061" s="33">
        <v>19.59</v>
      </c>
      <c r="R1061" s="33">
        <v>3.5310000000000001</v>
      </c>
      <c r="S1061" s="33">
        <v>3.47</v>
      </c>
      <c r="T1061" s="33">
        <v>3.7</v>
      </c>
      <c r="U1061" s="33">
        <v>2.9409999999999998</v>
      </c>
      <c r="V1061" s="33">
        <v>2.9580000000000002</v>
      </c>
      <c r="W1061" s="33">
        <v>3.012</v>
      </c>
      <c r="X1061" s="33">
        <v>3.258</v>
      </c>
      <c r="Y1061" s="33">
        <v>3.4089999999999998</v>
      </c>
      <c r="Z1061" s="33">
        <v>9.4120000000000008</v>
      </c>
      <c r="AA1061" s="33">
        <v>2.91</v>
      </c>
      <c r="AB1061" s="33">
        <v>2.88</v>
      </c>
      <c r="AC1061" s="33">
        <v>2.92</v>
      </c>
      <c r="AD1061" s="33">
        <v>2.42</v>
      </c>
      <c r="AE1061" s="33">
        <v>2.2599999999999998</v>
      </c>
    </row>
    <row r="1062" spans="2:31">
      <c r="B1062" s="31">
        <v>45517</v>
      </c>
      <c r="C1062" s="33">
        <v>1367.7</v>
      </c>
      <c r="D1062" s="33">
        <v>929.08</v>
      </c>
      <c r="E1062" s="33">
        <v>1495.24</v>
      </c>
      <c r="F1062" s="33">
        <v>190.39</v>
      </c>
      <c r="G1062" s="33">
        <v>78057</v>
      </c>
      <c r="H1062" s="33">
        <v>2167</v>
      </c>
      <c r="I1062" s="33">
        <v>44393</v>
      </c>
      <c r="J1062" s="33">
        <v>5</v>
      </c>
      <c r="K1062" s="33">
        <v>152.18</v>
      </c>
      <c r="L1062" s="33">
        <v>157.99</v>
      </c>
      <c r="M1062" s="33">
        <v>78.66</v>
      </c>
      <c r="N1062" s="33">
        <v>82.3</v>
      </c>
      <c r="O1062" s="33">
        <v>80.06</v>
      </c>
      <c r="P1062" s="33">
        <v>19.79</v>
      </c>
      <c r="Q1062" s="33">
        <v>19.59</v>
      </c>
      <c r="R1062" s="33">
        <v>3.5339999999999998</v>
      </c>
      <c r="S1062" s="33">
        <v>3.46</v>
      </c>
      <c r="T1062" s="33">
        <v>3.69</v>
      </c>
      <c r="U1062" s="33">
        <v>2.9460000000000002</v>
      </c>
      <c r="V1062" s="33">
        <v>2.9540000000000002</v>
      </c>
      <c r="W1062" s="33">
        <v>3</v>
      </c>
      <c r="X1062" s="33">
        <v>3.258</v>
      </c>
      <c r="Y1062" s="33">
        <v>3.4209999999999998</v>
      </c>
      <c r="Z1062" s="33">
        <v>9.4179999999999993</v>
      </c>
      <c r="AA1062" s="33">
        <v>2.91</v>
      </c>
      <c r="AB1062" s="33">
        <v>2.87</v>
      </c>
      <c r="AC1062" s="33">
        <v>2.9</v>
      </c>
      <c r="AD1062" s="33">
        <v>2.4900000000000002</v>
      </c>
      <c r="AE1062" s="33">
        <v>2.2999999999999998</v>
      </c>
    </row>
    <row r="1063" spans="2:31">
      <c r="B1063" s="31">
        <v>45518</v>
      </c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</row>
    <row r="1064" spans="2:31">
      <c r="B1064" s="31">
        <v>45519</v>
      </c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</row>
    <row r="1065" spans="2:31">
      <c r="B1065" s="31">
        <v>45520</v>
      </c>
      <c r="C1065" s="33">
        <v>1361.4</v>
      </c>
      <c r="D1065" s="33">
        <v>912.44</v>
      </c>
      <c r="E1065" s="33">
        <v>1493.8</v>
      </c>
      <c r="F1065" s="33">
        <v>190.32</v>
      </c>
      <c r="G1065" s="33">
        <v>78267</v>
      </c>
      <c r="H1065" s="33">
        <v>2116</v>
      </c>
      <c r="I1065" s="33">
        <v>76523</v>
      </c>
      <c r="J1065" s="33">
        <v>11</v>
      </c>
      <c r="K1065" s="33">
        <v>147.72</v>
      </c>
      <c r="L1065" s="33">
        <v>152.04</v>
      </c>
      <c r="M1065" s="33">
        <v>78.69</v>
      </c>
      <c r="N1065" s="33">
        <v>81.040000000000006</v>
      </c>
      <c r="O1065" s="33">
        <v>78.16</v>
      </c>
      <c r="P1065" s="33">
        <v>19.79</v>
      </c>
      <c r="Q1065" s="33">
        <v>19.59</v>
      </c>
      <c r="R1065" s="33">
        <v>3.5609999999999999</v>
      </c>
      <c r="S1065" s="33">
        <v>3.49</v>
      </c>
      <c r="T1065" s="33">
        <v>3.65</v>
      </c>
      <c r="U1065" s="33">
        <v>2.8879999999999999</v>
      </c>
      <c r="V1065" s="33">
        <v>2.899</v>
      </c>
      <c r="W1065" s="33">
        <v>2.9449999999999998</v>
      </c>
      <c r="X1065" s="33">
        <v>3.246</v>
      </c>
      <c r="Y1065" s="33">
        <v>3.37</v>
      </c>
      <c r="Z1065" s="33">
        <v>9.36</v>
      </c>
      <c r="AA1065" s="33">
        <v>2.855</v>
      </c>
      <c r="AB1065" s="33">
        <v>2.8149999999999999</v>
      </c>
      <c r="AC1065" s="33">
        <v>2.8450000000000002</v>
      </c>
      <c r="AD1065" s="33">
        <v>2.39</v>
      </c>
      <c r="AE1065" s="33">
        <v>2.2000000000000002</v>
      </c>
    </row>
    <row r="1066" spans="2:31">
      <c r="B1066" s="31">
        <v>45521</v>
      </c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</row>
    <row r="1067" spans="2:31">
      <c r="B1067" s="31">
        <v>45522</v>
      </c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</row>
    <row r="1068" spans="2:31">
      <c r="B1068" s="31">
        <v>45523</v>
      </c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</row>
    <row r="1069" spans="2:31">
      <c r="B1069" s="31">
        <v>45524</v>
      </c>
      <c r="C1069" s="33">
        <v>1337.8</v>
      </c>
      <c r="D1069" s="33">
        <v>911.84</v>
      </c>
      <c r="E1069" s="33">
        <v>1483.02</v>
      </c>
      <c r="F1069" s="33">
        <v>187.01</v>
      </c>
      <c r="G1069" s="33">
        <v>78267</v>
      </c>
      <c r="H1069" s="33">
        <v>2116</v>
      </c>
      <c r="I1069" s="33">
        <v>76523</v>
      </c>
      <c r="J1069" s="33">
        <v>11</v>
      </c>
      <c r="K1069" s="33">
        <v>158.15</v>
      </c>
      <c r="L1069" s="33">
        <v>158.62</v>
      </c>
      <c r="M1069" s="33">
        <v>77.8</v>
      </c>
      <c r="N1069" s="33">
        <v>77.66</v>
      </c>
      <c r="O1069" s="33">
        <v>74.37</v>
      </c>
      <c r="P1069" s="33">
        <v>19.79</v>
      </c>
      <c r="Q1069" s="33">
        <v>19.59</v>
      </c>
      <c r="R1069" s="33">
        <v>3.5379999999999998</v>
      </c>
      <c r="S1069" s="33">
        <v>3.51</v>
      </c>
      <c r="T1069" s="33">
        <v>3.63</v>
      </c>
      <c r="U1069" s="33">
        <v>2.927</v>
      </c>
      <c r="V1069" s="33">
        <v>2.9420000000000002</v>
      </c>
      <c r="W1069" s="33">
        <v>2.9849999999999999</v>
      </c>
      <c r="X1069" s="33">
        <v>3.2879999999999998</v>
      </c>
      <c r="Y1069" s="33">
        <v>3.24</v>
      </c>
      <c r="Z1069" s="33">
        <v>9.4030000000000005</v>
      </c>
      <c r="AA1069" s="33">
        <v>2.91</v>
      </c>
      <c r="AB1069" s="33">
        <v>2.86</v>
      </c>
      <c r="AC1069" s="33">
        <v>2.88</v>
      </c>
      <c r="AD1069" s="33">
        <v>2.44</v>
      </c>
      <c r="AE1069" s="33">
        <v>2.2599999999999998</v>
      </c>
    </row>
    <row r="1070" spans="2:31">
      <c r="B1070" s="31">
        <v>45525</v>
      </c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</row>
    <row r="1071" spans="2:31">
      <c r="B1071" s="31">
        <v>45526</v>
      </c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</row>
    <row r="1072" spans="2:31">
      <c r="B1072" s="31">
        <v>45527</v>
      </c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</row>
    <row r="1073" spans="2:31">
      <c r="B1073" s="31">
        <v>45528</v>
      </c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</row>
    <row r="1074" spans="2:31">
      <c r="B1074" s="31">
        <v>45529</v>
      </c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</row>
    <row r="1075" spans="2:31">
      <c r="B1075" s="31">
        <v>45530</v>
      </c>
      <c r="C1075" s="33">
        <v>1340.1</v>
      </c>
      <c r="D1075" s="33">
        <v>933.05</v>
      </c>
      <c r="E1075" s="33">
        <v>1499.91</v>
      </c>
      <c r="F1075" s="33">
        <v>187.6</v>
      </c>
      <c r="G1075" s="33">
        <v>79191</v>
      </c>
      <c r="H1075" s="33">
        <v>1639</v>
      </c>
      <c r="I1075" s="33">
        <v>71900</v>
      </c>
      <c r="J1075" s="33">
        <v>1</v>
      </c>
      <c r="K1075" s="33">
        <v>145.96</v>
      </c>
      <c r="L1075" s="33">
        <v>149.97</v>
      </c>
      <c r="M1075" s="33">
        <v>76.7</v>
      </c>
      <c r="N1075" s="33">
        <v>79.02</v>
      </c>
      <c r="O1075" s="33">
        <v>74.83</v>
      </c>
      <c r="P1075" s="33">
        <v>19.79</v>
      </c>
      <c r="Q1075" s="33">
        <v>19.59</v>
      </c>
      <c r="R1075" s="33">
        <v>3.5230000000000001</v>
      </c>
      <c r="S1075" s="33">
        <v>3.51</v>
      </c>
      <c r="T1075" s="33">
        <v>3.62</v>
      </c>
      <c r="U1075" s="33">
        <v>2.92</v>
      </c>
      <c r="V1075" s="33">
        <v>2.9529999999999998</v>
      </c>
      <c r="W1075" s="33">
        <v>3.0049999999999999</v>
      </c>
      <c r="X1075" s="33">
        <v>3.3050000000000002</v>
      </c>
      <c r="Y1075" s="33">
        <v>3.4390000000000001</v>
      </c>
      <c r="Z1075" s="33">
        <v>9.3970000000000002</v>
      </c>
      <c r="AA1075" s="33">
        <v>2.92</v>
      </c>
      <c r="AB1075" s="33">
        <v>2.88</v>
      </c>
      <c r="AC1075" s="33">
        <v>2.91</v>
      </c>
      <c r="AD1075" s="33">
        <v>2.4900000000000002</v>
      </c>
      <c r="AE1075" s="33">
        <v>2.2999999999999998</v>
      </c>
    </row>
    <row r="1076" spans="2:31">
      <c r="B1076" s="31">
        <v>45531</v>
      </c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</row>
    <row r="1077" spans="2:31">
      <c r="B1077" s="31">
        <v>45532</v>
      </c>
      <c r="C1077" s="33">
        <v>1330.4</v>
      </c>
      <c r="D1077" s="33">
        <v>925.21</v>
      </c>
      <c r="E1077" s="33">
        <v>1487.85</v>
      </c>
      <c r="F1077" s="33">
        <v>186.73</v>
      </c>
      <c r="G1077" s="33">
        <v>79593</v>
      </c>
      <c r="H1077" s="33">
        <v>5393</v>
      </c>
      <c r="I1077" s="33">
        <v>75665</v>
      </c>
      <c r="J1077" s="33">
        <v>6</v>
      </c>
      <c r="K1077" s="33">
        <v>142.69</v>
      </c>
      <c r="L1077" s="33">
        <v>143.86000000000001</v>
      </c>
      <c r="M1077" s="33">
        <v>79.2</v>
      </c>
      <c r="N1077" s="33">
        <v>79.55</v>
      </c>
      <c r="O1077" s="33">
        <v>75.53</v>
      </c>
      <c r="P1077" s="33">
        <v>19.79</v>
      </c>
      <c r="Q1077" s="33">
        <v>19.59</v>
      </c>
      <c r="R1077" s="33">
        <v>3.5089999999999999</v>
      </c>
      <c r="S1077" s="33">
        <v>3.52</v>
      </c>
      <c r="T1077" s="33">
        <v>3.62</v>
      </c>
      <c r="U1077" s="33">
        <v>2.94</v>
      </c>
      <c r="V1077" s="33">
        <v>2.9950000000000001</v>
      </c>
      <c r="W1077" s="33">
        <v>3.073</v>
      </c>
      <c r="X1077" s="33">
        <v>3.33</v>
      </c>
      <c r="Y1077" s="33">
        <v>3.4649999999999999</v>
      </c>
      <c r="Z1077" s="33">
        <v>9.4149999999999991</v>
      </c>
      <c r="AA1077" s="33">
        <v>2.93</v>
      </c>
      <c r="AB1077" s="33">
        <v>2.91</v>
      </c>
      <c r="AC1077" s="33">
        <v>2.95</v>
      </c>
      <c r="AD1077" s="33">
        <v>2.5</v>
      </c>
      <c r="AE1077" s="33">
        <v>2.31</v>
      </c>
    </row>
    <row r="1078" spans="2:31">
      <c r="B1078" s="31">
        <v>45533</v>
      </c>
      <c r="C1078" s="33">
        <v>1334.7</v>
      </c>
      <c r="D1078" s="33">
        <v>925.17</v>
      </c>
      <c r="E1078" s="33">
        <v>1484.79</v>
      </c>
      <c r="F1078" s="33">
        <v>187.39</v>
      </c>
      <c r="G1078" s="33">
        <v>79593</v>
      </c>
      <c r="H1078" s="33">
        <v>5393</v>
      </c>
      <c r="I1078" s="33">
        <v>75665</v>
      </c>
      <c r="J1078" s="33">
        <v>6</v>
      </c>
      <c r="K1078" s="33">
        <v>137.12</v>
      </c>
      <c r="L1078" s="33">
        <v>138.07</v>
      </c>
      <c r="M1078" s="33">
        <v>77.69</v>
      </c>
      <c r="N1078" s="33">
        <v>78.650000000000006</v>
      </c>
      <c r="O1078" s="33">
        <v>74.52</v>
      </c>
      <c r="P1078" s="33">
        <v>19.79</v>
      </c>
      <c r="Q1078" s="33">
        <v>19.59</v>
      </c>
      <c r="R1078" s="33">
        <v>3.5049999999999999</v>
      </c>
      <c r="S1078" s="33">
        <v>3.52</v>
      </c>
      <c r="T1078" s="33">
        <v>3.62</v>
      </c>
      <c r="U1078" s="33">
        <v>2.919</v>
      </c>
      <c r="V1078" s="33">
        <v>2.9769999999999999</v>
      </c>
      <c r="W1078" s="33">
        <v>3.0539999999999998</v>
      </c>
      <c r="X1078" s="33">
        <v>3.3220000000000001</v>
      </c>
      <c r="Y1078" s="33">
        <v>3.456</v>
      </c>
      <c r="Z1078" s="33">
        <v>9.3970000000000002</v>
      </c>
      <c r="AA1078" s="33">
        <v>2.9</v>
      </c>
      <c r="AB1078" s="33">
        <v>2.88</v>
      </c>
      <c r="AC1078" s="33">
        <v>2.92</v>
      </c>
      <c r="AD1078" s="33">
        <v>2.46</v>
      </c>
      <c r="AE1078" s="33">
        <v>2.2999999999999998</v>
      </c>
    </row>
    <row r="1079" spans="2:31">
      <c r="B1079" s="31">
        <v>45534</v>
      </c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</row>
    <row r="1080" spans="2:31">
      <c r="B1080" s="31">
        <v>45535</v>
      </c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</row>
    <row r="1081" spans="2:31">
      <c r="B1081" s="31">
        <v>45536</v>
      </c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</row>
    <row r="1082" spans="2:31">
      <c r="B1082" s="31">
        <v>45537</v>
      </c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</row>
    <row r="1083" spans="2:31">
      <c r="B1083" s="31">
        <v>45538</v>
      </c>
      <c r="C1083" s="33">
        <v>1338.8</v>
      </c>
      <c r="D1083" s="33">
        <v>911.12</v>
      </c>
      <c r="E1083" s="33">
        <v>1481.45</v>
      </c>
      <c r="F1083" s="33">
        <v>188.54</v>
      </c>
      <c r="G1083" s="33">
        <v>79723</v>
      </c>
      <c r="H1083" s="33">
        <v>5882</v>
      </c>
      <c r="I1083" s="33">
        <v>67893</v>
      </c>
      <c r="J1083" s="33">
        <v>13</v>
      </c>
      <c r="K1083" s="33">
        <v>139.80000000000001</v>
      </c>
      <c r="L1083" s="33">
        <v>147.75</v>
      </c>
      <c r="M1083" s="33">
        <v>76.48</v>
      </c>
      <c r="N1083" s="33">
        <v>77.52</v>
      </c>
      <c r="O1083" s="33">
        <v>73.55</v>
      </c>
      <c r="P1083" s="33">
        <v>19.96</v>
      </c>
      <c r="Q1083" s="33">
        <v>19.760000000000002</v>
      </c>
      <c r="R1083" s="33">
        <v>3.5209999999999999</v>
      </c>
      <c r="S1083" s="33">
        <v>3.52</v>
      </c>
      <c r="T1083" s="33">
        <v>3.62</v>
      </c>
      <c r="U1083" s="33">
        <v>2.9889999999999999</v>
      </c>
      <c r="V1083" s="33">
        <v>3.0489999999999999</v>
      </c>
      <c r="W1083" s="33">
        <v>3.121</v>
      </c>
      <c r="X1083" s="33">
        <v>3.35</v>
      </c>
      <c r="Y1083" s="33">
        <v>3.5419999999999998</v>
      </c>
      <c r="Z1083" s="33">
        <v>9.4649999999999999</v>
      </c>
      <c r="AA1083" s="33">
        <v>2.95</v>
      </c>
      <c r="AB1083" s="33">
        <v>2.92</v>
      </c>
      <c r="AC1083" s="33">
        <v>2.95</v>
      </c>
      <c r="AD1083" s="33">
        <v>2.52</v>
      </c>
      <c r="AE1083" s="33">
        <v>2.36</v>
      </c>
    </row>
    <row r="1084" spans="2:31">
      <c r="B1084" s="31">
        <v>45539</v>
      </c>
      <c r="C1084" s="33">
        <v>1341</v>
      </c>
      <c r="D1084" s="33">
        <v>923.43</v>
      </c>
      <c r="E1084" s="33">
        <v>1481.27</v>
      </c>
      <c r="F1084" s="33">
        <v>188.31</v>
      </c>
      <c r="G1084" s="33">
        <v>78922</v>
      </c>
      <c r="H1084" s="33">
        <v>3412</v>
      </c>
      <c r="I1084" s="33">
        <v>67789</v>
      </c>
      <c r="J1084" s="33">
        <v>11</v>
      </c>
      <c r="K1084" s="33">
        <v>138.94999999999999</v>
      </c>
      <c r="L1084" s="33">
        <v>144.13999999999999</v>
      </c>
      <c r="M1084" s="33">
        <v>76.62</v>
      </c>
      <c r="N1084" s="33">
        <v>73.75</v>
      </c>
      <c r="O1084" s="33">
        <v>70.34</v>
      </c>
      <c r="P1084" s="33">
        <v>19.96</v>
      </c>
      <c r="Q1084" s="33">
        <v>19.760000000000002</v>
      </c>
      <c r="R1084" s="33">
        <v>3.5070000000000001</v>
      </c>
      <c r="S1084" s="33">
        <v>3.51</v>
      </c>
      <c r="T1084" s="33">
        <v>3.62</v>
      </c>
      <c r="U1084" s="33">
        <v>2.9809999999999999</v>
      </c>
      <c r="V1084" s="33">
        <v>3.0510000000000002</v>
      </c>
      <c r="W1084" s="33">
        <v>3.12</v>
      </c>
      <c r="X1084" s="33">
        <v>3.343</v>
      </c>
      <c r="Y1084" s="33">
        <v>3.5449999999999999</v>
      </c>
      <c r="Z1084" s="33">
        <v>9.4640000000000004</v>
      </c>
      <c r="AA1084" s="33">
        <v>2.95</v>
      </c>
      <c r="AB1084" s="33">
        <v>2.91</v>
      </c>
      <c r="AC1084" s="33">
        <v>2.93</v>
      </c>
      <c r="AD1084" s="33">
        <v>2.5</v>
      </c>
      <c r="AE1084" s="33">
        <v>2.36</v>
      </c>
    </row>
    <row r="1085" spans="2:31">
      <c r="B1085" s="31">
        <v>45540</v>
      </c>
      <c r="C1085" s="33">
        <v>1342</v>
      </c>
      <c r="D1085" s="33">
        <v>934.22</v>
      </c>
      <c r="E1085" s="33">
        <v>1487.41</v>
      </c>
      <c r="F1085" s="33">
        <v>188.78</v>
      </c>
      <c r="G1085" s="33">
        <v>78922</v>
      </c>
      <c r="H1085" s="33">
        <v>3412</v>
      </c>
      <c r="I1085" s="33">
        <v>67789</v>
      </c>
      <c r="J1085" s="33">
        <v>11</v>
      </c>
      <c r="K1085" s="33">
        <v>138.86000000000001</v>
      </c>
      <c r="L1085" s="33">
        <v>142.94999999999999</v>
      </c>
      <c r="M1085" s="33">
        <v>73.400000000000006</v>
      </c>
      <c r="N1085" s="33">
        <v>72.7</v>
      </c>
      <c r="O1085" s="33">
        <v>69.2</v>
      </c>
      <c r="P1085" s="33">
        <v>19.96</v>
      </c>
      <c r="Q1085" s="33">
        <v>19.760000000000002</v>
      </c>
      <c r="R1085" s="33">
        <v>3.5209999999999999</v>
      </c>
      <c r="S1085" s="33">
        <v>3.51</v>
      </c>
      <c r="T1085" s="33">
        <v>3.62</v>
      </c>
      <c r="U1085" s="33">
        <v>2.931</v>
      </c>
      <c r="V1085" s="33">
        <v>2.996</v>
      </c>
      <c r="W1085" s="33">
        <v>3.052</v>
      </c>
      <c r="X1085" s="33">
        <v>3.3180000000000001</v>
      </c>
      <c r="Y1085" s="33">
        <v>3.4969999999999999</v>
      </c>
      <c r="Z1085" s="33">
        <v>9.4130000000000003</v>
      </c>
      <c r="AA1085" s="33">
        <v>2.89</v>
      </c>
      <c r="AB1085" s="33">
        <v>2.84</v>
      </c>
      <c r="AC1085" s="33">
        <v>2.86</v>
      </c>
      <c r="AD1085" s="33">
        <v>2.48</v>
      </c>
      <c r="AE1085" s="33">
        <v>2.31</v>
      </c>
    </row>
    <row r="1086" spans="2:31">
      <c r="B1086" s="31">
        <v>45541</v>
      </c>
      <c r="C1086" s="33">
        <v>1335.8</v>
      </c>
      <c r="D1086" s="33">
        <v>931.81</v>
      </c>
      <c r="E1086" s="33">
        <v>1484.14</v>
      </c>
      <c r="F1086" s="33">
        <v>188.05</v>
      </c>
      <c r="G1086" s="33">
        <v>79234</v>
      </c>
      <c r="H1086" s="33">
        <v>2424</v>
      </c>
      <c r="I1086" s="33">
        <v>69673</v>
      </c>
      <c r="J1086" s="33">
        <v>13</v>
      </c>
      <c r="K1086" s="33">
        <v>141.55000000000001</v>
      </c>
      <c r="L1086" s="33">
        <v>147.30000000000001</v>
      </c>
      <c r="M1086" s="33">
        <v>73.41</v>
      </c>
      <c r="N1086" s="33">
        <v>72.69</v>
      </c>
      <c r="O1086" s="33">
        <v>69.150000000000006</v>
      </c>
      <c r="P1086" s="33">
        <v>19.96</v>
      </c>
      <c r="Q1086" s="33">
        <v>19.760000000000002</v>
      </c>
      <c r="R1086" s="33">
        <v>3.5459999999999998</v>
      </c>
      <c r="S1086" s="33">
        <v>3.51</v>
      </c>
      <c r="T1086" s="33">
        <v>3.62</v>
      </c>
      <c r="U1086" s="33">
        <v>2.9049999999999998</v>
      </c>
      <c r="V1086" s="33">
        <v>2.9710000000000001</v>
      </c>
      <c r="W1086" s="33">
        <v>3.03</v>
      </c>
      <c r="X1086" s="33">
        <v>3.3079999999999998</v>
      </c>
      <c r="Y1086" s="33">
        <v>3.48</v>
      </c>
      <c r="Z1086" s="33">
        <v>9.3870000000000005</v>
      </c>
      <c r="AA1086" s="33">
        <v>2.87</v>
      </c>
      <c r="AB1086" s="33">
        <v>2.8250000000000002</v>
      </c>
      <c r="AC1086" s="33">
        <v>2.85</v>
      </c>
      <c r="AD1086" s="33">
        <v>2.48</v>
      </c>
      <c r="AE1086" s="33">
        <v>2.2999999999999998</v>
      </c>
    </row>
    <row r="1087" spans="2:31">
      <c r="B1087" s="31">
        <v>45542</v>
      </c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</row>
    <row r="1088" spans="2:31">
      <c r="B1088" s="31">
        <v>45543</v>
      </c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</row>
    <row r="1089" spans="2:31">
      <c r="B1089" s="31">
        <v>45544</v>
      </c>
      <c r="C1089" s="33">
        <v>1330.4</v>
      </c>
      <c r="D1089" s="33">
        <v>935.29</v>
      </c>
      <c r="E1089" s="33">
        <v>1475.21</v>
      </c>
      <c r="F1089" s="33">
        <v>187.74</v>
      </c>
      <c r="G1089" s="33">
        <v>79234</v>
      </c>
      <c r="H1089" s="33">
        <v>2424</v>
      </c>
      <c r="I1089" s="33">
        <v>69673</v>
      </c>
      <c r="J1089" s="33">
        <v>13</v>
      </c>
      <c r="K1089" s="33">
        <v>142.75</v>
      </c>
      <c r="L1089" s="33">
        <v>148.16</v>
      </c>
      <c r="M1089" s="33">
        <v>73.430000000000007</v>
      </c>
      <c r="N1089" s="33">
        <v>71.06</v>
      </c>
      <c r="O1089" s="33">
        <v>67.67</v>
      </c>
      <c r="P1089" s="33">
        <v>19.96</v>
      </c>
      <c r="Q1089" s="33">
        <v>19.760000000000002</v>
      </c>
      <c r="R1089" s="33">
        <v>3.5550000000000002</v>
      </c>
      <c r="S1089" s="33">
        <v>3.51</v>
      </c>
      <c r="T1089" s="33">
        <v>3.62</v>
      </c>
      <c r="U1089" s="33">
        <v>2.8809999999999998</v>
      </c>
      <c r="V1089" s="33">
        <v>2.9319999999999999</v>
      </c>
      <c r="W1089" s="33">
        <v>2.99</v>
      </c>
      <c r="X1089" s="33">
        <v>3.3</v>
      </c>
      <c r="Y1089" s="33">
        <v>3.46</v>
      </c>
      <c r="Z1089" s="33">
        <v>9.3640000000000008</v>
      </c>
      <c r="AA1089" s="33">
        <v>2.8370000000000002</v>
      </c>
      <c r="AB1089" s="33">
        <v>2.782</v>
      </c>
      <c r="AC1089" s="33">
        <v>2.802</v>
      </c>
      <c r="AD1089" s="33">
        <v>2.41</v>
      </c>
      <c r="AE1089" s="33">
        <v>2.2000000000000002</v>
      </c>
    </row>
    <row r="1090" spans="2:31">
      <c r="B1090" s="31">
        <v>45545</v>
      </c>
      <c r="C1090" s="33">
        <v>1339.5</v>
      </c>
      <c r="D1090" s="33">
        <v>935.83</v>
      </c>
      <c r="E1090" s="33">
        <v>1478.47</v>
      </c>
      <c r="F1090" s="33">
        <v>188.51</v>
      </c>
      <c r="G1090" s="33">
        <v>79234</v>
      </c>
      <c r="H1090" s="33">
        <v>2424</v>
      </c>
      <c r="I1090" s="33">
        <v>69673</v>
      </c>
      <c r="J1090" s="33">
        <v>13</v>
      </c>
      <c r="K1090" s="33">
        <v>149.94</v>
      </c>
      <c r="L1090" s="33">
        <v>153.35</v>
      </c>
      <c r="M1090" s="33">
        <v>72.27</v>
      </c>
      <c r="N1090" s="33">
        <v>71.84</v>
      </c>
      <c r="O1090" s="33">
        <v>68.709999999999994</v>
      </c>
      <c r="P1090" s="33">
        <v>19.96</v>
      </c>
      <c r="Q1090" s="33">
        <v>19.760000000000002</v>
      </c>
      <c r="R1090" s="33">
        <v>3.5619999999999998</v>
      </c>
      <c r="S1090" s="33">
        <v>3.51</v>
      </c>
      <c r="T1090" s="33">
        <v>3.62</v>
      </c>
      <c r="U1090" s="33">
        <v>2.8969999999999998</v>
      </c>
      <c r="V1090" s="33">
        <v>2.9620000000000002</v>
      </c>
      <c r="W1090" s="33">
        <v>3.032</v>
      </c>
      <c r="X1090" s="33">
        <v>3.2959999999999998</v>
      </c>
      <c r="Y1090" s="33">
        <v>3.4710000000000001</v>
      </c>
      <c r="Z1090" s="33">
        <v>9.3710000000000004</v>
      </c>
      <c r="AA1090" s="33">
        <v>2.86</v>
      </c>
      <c r="AB1090" s="33">
        <v>2.82</v>
      </c>
      <c r="AC1090" s="33">
        <v>2.8525</v>
      </c>
      <c r="AD1090" s="33">
        <v>2.4</v>
      </c>
      <c r="AE1090" s="33">
        <v>2.21</v>
      </c>
    </row>
    <row r="1091" spans="2:31">
      <c r="B1091" s="31">
        <v>45546</v>
      </c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</row>
    <row r="1092" spans="2:31">
      <c r="B1092" s="31">
        <v>45547</v>
      </c>
      <c r="C1092" s="33">
        <v>1340.3</v>
      </c>
      <c r="D1092" s="33">
        <v>940.59</v>
      </c>
      <c r="E1092" s="33">
        <v>1476.01</v>
      </c>
      <c r="F1092" s="33">
        <v>188.25</v>
      </c>
      <c r="G1092" s="33">
        <v>79481</v>
      </c>
      <c r="H1092" s="33">
        <v>2149</v>
      </c>
      <c r="I1092" s="33">
        <v>68029</v>
      </c>
      <c r="J1092" s="33">
        <v>20</v>
      </c>
      <c r="K1092" s="33">
        <v>153.33000000000001</v>
      </c>
      <c r="L1092" s="33">
        <v>159.06</v>
      </c>
      <c r="M1092" s="33">
        <v>70.959999999999994</v>
      </c>
      <c r="N1092" s="33">
        <v>70.61</v>
      </c>
      <c r="O1092" s="33">
        <v>67.31</v>
      </c>
      <c r="P1092" s="33">
        <v>19.96</v>
      </c>
      <c r="Q1092" s="33">
        <v>19.760000000000002</v>
      </c>
      <c r="R1092" s="33">
        <v>3.48</v>
      </c>
      <c r="S1092" s="33">
        <v>3.51</v>
      </c>
      <c r="T1092" s="33">
        <v>3.62</v>
      </c>
      <c r="U1092" s="33">
        <v>2.82</v>
      </c>
      <c r="V1092" s="33">
        <v>2.855</v>
      </c>
      <c r="W1092" s="33">
        <v>2.9430000000000001</v>
      </c>
      <c r="X1092" s="33">
        <v>3.2349999999999999</v>
      </c>
      <c r="Y1092" s="33">
        <v>3.4060000000000001</v>
      </c>
      <c r="Z1092" s="33">
        <v>9.2989999999999995</v>
      </c>
      <c r="AA1092" s="33">
        <v>2.8025000000000002</v>
      </c>
      <c r="AB1092" s="33">
        <v>2.7475000000000001</v>
      </c>
      <c r="AC1092" s="33">
        <v>2.7749999999999999</v>
      </c>
      <c r="AD1092" s="33">
        <v>2.375</v>
      </c>
      <c r="AE1092" s="33">
        <v>2.14</v>
      </c>
    </row>
    <row r="1093" spans="2:31">
      <c r="B1093" s="31">
        <v>45548</v>
      </c>
      <c r="C1093" s="33">
        <v>1339.6</v>
      </c>
      <c r="D1093" s="33">
        <v>945.74</v>
      </c>
      <c r="E1093" s="33">
        <v>1483.54</v>
      </c>
      <c r="F1093" s="33">
        <v>187.96</v>
      </c>
      <c r="G1093" s="33">
        <v>79440</v>
      </c>
      <c r="H1093" s="33">
        <v>1655</v>
      </c>
      <c r="I1093" s="33">
        <v>66993</v>
      </c>
      <c r="J1093" s="33">
        <v>16</v>
      </c>
      <c r="K1093" s="33">
        <v>145.53</v>
      </c>
      <c r="L1093" s="33">
        <v>158.44999999999999</v>
      </c>
      <c r="M1093" s="33">
        <v>71.88</v>
      </c>
      <c r="N1093" s="33">
        <v>71.97</v>
      </c>
      <c r="O1093" s="33">
        <v>68.97</v>
      </c>
      <c r="P1093" s="33">
        <v>19.96</v>
      </c>
      <c r="Q1093" s="33">
        <v>19.760000000000002</v>
      </c>
      <c r="R1093" s="33">
        <v>3.5779999999999998</v>
      </c>
      <c r="S1093" s="33">
        <v>3.51</v>
      </c>
      <c r="T1093" s="33">
        <v>3.62</v>
      </c>
      <c r="U1093" s="33">
        <v>2.8660000000000001</v>
      </c>
      <c r="V1093" s="33">
        <v>2.8969999999999998</v>
      </c>
      <c r="W1093" s="33">
        <v>2.97</v>
      </c>
      <c r="X1093" s="33">
        <v>3.2429999999999999</v>
      </c>
      <c r="Y1093" s="33">
        <v>3.4489999999999998</v>
      </c>
      <c r="Z1093" s="33">
        <v>9.3350000000000009</v>
      </c>
      <c r="AA1093" s="33">
        <v>2.84</v>
      </c>
      <c r="AB1093" s="33">
        <v>2.7925</v>
      </c>
      <c r="AC1093" s="33">
        <v>2.8050000000000002</v>
      </c>
      <c r="AD1093" s="33">
        <v>2.39</v>
      </c>
      <c r="AE1093" s="33">
        <v>2.17</v>
      </c>
    </row>
    <row r="1094" spans="2:31">
      <c r="B1094" s="31">
        <v>45549</v>
      </c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</row>
    <row r="1095" spans="2:31">
      <c r="B1095" s="31">
        <v>45550</v>
      </c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</row>
    <row r="1096" spans="2:31">
      <c r="B1096" s="31">
        <v>45551</v>
      </c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</row>
    <row r="1097" spans="2:31">
      <c r="B1097" s="31">
        <v>45552</v>
      </c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</row>
    <row r="1098" spans="2:31">
      <c r="B1098" s="31">
        <v>45553</v>
      </c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</row>
    <row r="1099" spans="2:31">
      <c r="B1099" s="31">
        <v>45554</v>
      </c>
      <c r="C1099" s="33">
        <v>1331</v>
      </c>
      <c r="D1099" s="33">
        <v>934.46</v>
      </c>
      <c r="E1099" s="33">
        <v>1479.61</v>
      </c>
      <c r="F1099" s="33">
        <v>187.16</v>
      </c>
      <c r="G1099" s="33">
        <v>79440</v>
      </c>
      <c r="H1099" s="33">
        <v>1655</v>
      </c>
      <c r="I1099" s="33">
        <v>66993</v>
      </c>
      <c r="J1099" s="33">
        <v>16</v>
      </c>
      <c r="K1099" s="33">
        <v>138.91999999999999</v>
      </c>
      <c r="L1099" s="33">
        <v>142.47</v>
      </c>
      <c r="M1099" s="33">
        <v>73.47</v>
      </c>
      <c r="N1099" s="33">
        <v>73.650000000000006</v>
      </c>
      <c r="O1099" s="33">
        <v>70.91</v>
      </c>
      <c r="P1099" s="33">
        <v>19.96</v>
      </c>
      <c r="Q1099" s="33">
        <v>19.760000000000002</v>
      </c>
      <c r="R1099" s="33">
        <v>3.5379999999999998</v>
      </c>
      <c r="S1099" s="33">
        <v>3.53</v>
      </c>
      <c r="T1099" s="33">
        <v>3.62</v>
      </c>
      <c r="U1099" s="33">
        <v>2.8220000000000001</v>
      </c>
      <c r="V1099" s="33">
        <v>2.8319999999999999</v>
      </c>
      <c r="W1099" s="33">
        <v>2.9279999999999999</v>
      </c>
      <c r="X1099" s="33">
        <v>3.22</v>
      </c>
      <c r="Y1099" s="33">
        <v>3.41</v>
      </c>
      <c r="Z1099" s="33">
        <v>9.2910000000000004</v>
      </c>
      <c r="AA1099" s="33">
        <v>2.79</v>
      </c>
      <c r="AB1099" s="33">
        <v>2.7425000000000002</v>
      </c>
      <c r="AC1099" s="33">
        <v>2.76</v>
      </c>
      <c r="AD1099" s="33">
        <v>2.3650000000000002</v>
      </c>
      <c r="AE1099" s="33">
        <v>2.145</v>
      </c>
    </row>
    <row r="1100" spans="2:31">
      <c r="B1100" s="31">
        <v>45555</v>
      </c>
      <c r="C1100" s="33">
        <v>1331.8</v>
      </c>
      <c r="D1100" s="33">
        <v>932.93</v>
      </c>
      <c r="E1100" s="33">
        <v>1486.22</v>
      </c>
      <c r="F1100" s="33">
        <v>188.1</v>
      </c>
      <c r="G1100" s="33">
        <v>79418</v>
      </c>
      <c r="H1100" s="33">
        <v>368</v>
      </c>
      <c r="I1100" s="33">
        <v>61563</v>
      </c>
      <c r="J1100" s="33">
        <v>5</v>
      </c>
      <c r="K1100" s="33">
        <v>156.19</v>
      </c>
      <c r="L1100" s="33">
        <v>151.01</v>
      </c>
      <c r="M1100" s="33">
        <v>74.849999999999994</v>
      </c>
      <c r="N1100" s="33">
        <v>74.88</v>
      </c>
      <c r="O1100" s="33">
        <v>71.95</v>
      </c>
      <c r="P1100" s="33">
        <v>19.96</v>
      </c>
      <c r="Q1100" s="33">
        <v>19.760000000000002</v>
      </c>
      <c r="R1100" s="33">
        <v>3.5169999999999999</v>
      </c>
      <c r="S1100" s="33">
        <v>3.53</v>
      </c>
      <c r="T1100" s="33">
        <v>3.62</v>
      </c>
      <c r="U1100" s="33">
        <v>2.843</v>
      </c>
      <c r="V1100" s="33">
        <v>2.867</v>
      </c>
      <c r="W1100" s="33">
        <v>2.9790000000000001</v>
      </c>
      <c r="X1100" s="33">
        <v>3.2309999999999999</v>
      </c>
      <c r="Y1100" s="33">
        <v>3.4319999999999999</v>
      </c>
      <c r="Z1100" s="33">
        <v>9.3070000000000004</v>
      </c>
      <c r="AA1100" s="33">
        <v>2.79</v>
      </c>
      <c r="AB1100" s="33">
        <v>2.73</v>
      </c>
      <c r="AC1100" s="33">
        <v>2.79</v>
      </c>
      <c r="AD1100" s="33">
        <v>2.37</v>
      </c>
      <c r="AE1100" s="33">
        <v>2.15</v>
      </c>
    </row>
    <row r="1101" spans="2:31">
      <c r="B1101" s="31">
        <v>45556</v>
      </c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</row>
    <row r="1102" spans="2:31">
      <c r="B1102" s="31">
        <v>45557</v>
      </c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</row>
    <row r="1103" spans="2:31">
      <c r="B1103" s="31">
        <v>45558</v>
      </c>
      <c r="C1103" s="33">
        <v>1329.9</v>
      </c>
      <c r="D1103" s="33">
        <v>923.93</v>
      </c>
      <c r="E1103" s="33">
        <v>1484.23</v>
      </c>
      <c r="F1103" s="33">
        <v>188.57</v>
      </c>
      <c r="G1103" s="33">
        <v>79418</v>
      </c>
      <c r="H1103" s="33">
        <v>1296</v>
      </c>
      <c r="I1103" s="33">
        <v>61563</v>
      </c>
      <c r="J1103" s="33">
        <v>5</v>
      </c>
      <c r="K1103" s="33">
        <v>139.5</v>
      </c>
      <c r="L1103" s="33">
        <v>147.75</v>
      </c>
      <c r="M1103" s="33">
        <v>74.22</v>
      </c>
      <c r="N1103" s="33">
        <v>74.489999999999995</v>
      </c>
      <c r="O1103" s="33">
        <v>71.92</v>
      </c>
      <c r="P1103" s="33">
        <v>19.96</v>
      </c>
      <c r="Q1103" s="33">
        <v>19.760000000000002</v>
      </c>
      <c r="R1103" s="33">
        <v>3.5049999999999999</v>
      </c>
      <c r="S1103" s="33">
        <v>3.53</v>
      </c>
      <c r="T1103" s="33">
        <v>3.62</v>
      </c>
      <c r="U1103" s="33">
        <v>2.8380000000000001</v>
      </c>
      <c r="V1103" s="33">
        <v>2.8679999999999999</v>
      </c>
      <c r="W1103" s="33">
        <v>2.9889999999999999</v>
      </c>
      <c r="X1103" s="33">
        <v>3.2240000000000002</v>
      </c>
      <c r="Y1103" s="33">
        <v>3.4260000000000002</v>
      </c>
      <c r="Z1103" s="33">
        <v>9.3000000000000007</v>
      </c>
      <c r="AA1103" s="33">
        <v>2.8</v>
      </c>
      <c r="AB1103" s="33">
        <v>2.77</v>
      </c>
      <c r="AC1103" s="33">
        <v>2.8075000000000001</v>
      </c>
      <c r="AD1103" s="33">
        <v>2.3450000000000002</v>
      </c>
      <c r="AE1103" s="33">
        <v>2.165</v>
      </c>
    </row>
    <row r="1104" spans="2:31">
      <c r="B1104" s="31">
        <v>45559</v>
      </c>
      <c r="C1104" s="33">
        <v>1335.5</v>
      </c>
      <c r="D1104" s="33">
        <v>930.24</v>
      </c>
      <c r="E1104" s="33">
        <v>1483.81</v>
      </c>
      <c r="F1104" s="33">
        <v>189.6</v>
      </c>
      <c r="G1104" s="33">
        <v>79418</v>
      </c>
      <c r="H1104" s="33">
        <v>1296</v>
      </c>
      <c r="I1104" s="33">
        <v>61563</v>
      </c>
      <c r="J1104" s="33">
        <v>5</v>
      </c>
      <c r="K1104" s="33">
        <v>133.5</v>
      </c>
      <c r="L1104" s="33">
        <v>158.88</v>
      </c>
      <c r="M1104" s="33">
        <v>74.28</v>
      </c>
      <c r="N1104" s="33">
        <v>73.900000000000006</v>
      </c>
      <c r="O1104" s="33">
        <v>70.37</v>
      </c>
      <c r="P1104" s="33">
        <v>19.96</v>
      </c>
      <c r="Q1104" s="33">
        <v>19.760000000000002</v>
      </c>
      <c r="R1104" s="33">
        <v>3.4990000000000001</v>
      </c>
      <c r="S1104" s="33">
        <v>3.53</v>
      </c>
      <c r="T1104" s="33">
        <v>3.62</v>
      </c>
      <c r="U1104" s="33">
        <v>2.8639999999999999</v>
      </c>
      <c r="V1104" s="33">
        <v>2.9039999999999999</v>
      </c>
      <c r="W1104" s="33">
        <v>3.0219999999999998</v>
      </c>
      <c r="X1104" s="33">
        <v>3.2240000000000002</v>
      </c>
      <c r="Y1104" s="33">
        <v>3.4489999999999998</v>
      </c>
      <c r="Z1104" s="33">
        <v>9.3190000000000008</v>
      </c>
      <c r="AA1104" s="33">
        <v>2.8250000000000002</v>
      </c>
      <c r="AB1104" s="33">
        <v>2.7974999999999999</v>
      </c>
      <c r="AC1104" s="33">
        <v>2.835</v>
      </c>
      <c r="AD1104" s="33">
        <v>2.34</v>
      </c>
      <c r="AE1104" s="33">
        <v>2.21</v>
      </c>
    </row>
    <row r="1105" spans="2:31">
      <c r="B1105" s="31">
        <v>45560</v>
      </c>
      <c r="C1105" s="33">
        <v>1334.3</v>
      </c>
      <c r="D1105" s="33">
        <v>932.52</v>
      </c>
      <c r="E1105" s="33">
        <v>1492.75</v>
      </c>
      <c r="F1105" s="33">
        <v>189.32</v>
      </c>
      <c r="G1105" s="33">
        <v>79735</v>
      </c>
      <c r="H1105" s="33">
        <v>2624</v>
      </c>
      <c r="I1105" s="33">
        <v>75046</v>
      </c>
      <c r="J1105" s="33">
        <v>16</v>
      </c>
      <c r="K1105" s="33">
        <v>132.81</v>
      </c>
      <c r="L1105" s="33">
        <v>145.79</v>
      </c>
      <c r="M1105" s="33">
        <v>74.87</v>
      </c>
      <c r="N1105" s="33">
        <v>75.17</v>
      </c>
      <c r="O1105" s="33">
        <v>71.56</v>
      </c>
      <c r="P1105" s="33">
        <v>19.96</v>
      </c>
      <c r="Q1105" s="33">
        <v>19.760000000000002</v>
      </c>
      <c r="R1105" s="33">
        <v>3.5089999999999999</v>
      </c>
      <c r="S1105" s="33">
        <v>3.53</v>
      </c>
      <c r="T1105" s="33">
        <v>3.62</v>
      </c>
      <c r="U1105" s="33">
        <v>2.8540000000000001</v>
      </c>
      <c r="V1105" s="33">
        <v>2.903</v>
      </c>
      <c r="W1105" s="33">
        <v>3.0259999999999998</v>
      </c>
      <c r="X1105" s="33">
        <v>3.2130000000000001</v>
      </c>
      <c r="Y1105" s="33">
        <v>3.4390000000000001</v>
      </c>
      <c r="Z1105" s="33">
        <v>9.3059999999999992</v>
      </c>
      <c r="AA1105" s="33">
        <v>2.83</v>
      </c>
      <c r="AB1105" s="33">
        <v>2.8149999999999999</v>
      </c>
      <c r="AC1105" s="33">
        <v>2.85</v>
      </c>
      <c r="AD1105" s="33">
        <v>2.3199999999999998</v>
      </c>
      <c r="AE1105" s="33">
        <v>2.2050000000000001</v>
      </c>
    </row>
    <row r="1106" spans="2:31">
      <c r="B1106" s="31">
        <v>45561</v>
      </c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</row>
    <row r="1107" spans="2:31">
      <c r="B1107" s="31">
        <v>45562</v>
      </c>
      <c r="C1107" s="33">
        <v>1329.7</v>
      </c>
      <c r="D1107" s="33">
        <v>917.29</v>
      </c>
      <c r="E1107" s="33">
        <v>1486.01</v>
      </c>
      <c r="F1107" s="33">
        <v>189.42</v>
      </c>
      <c r="G1107" s="33">
        <v>79034</v>
      </c>
      <c r="H1107" s="33">
        <v>5395</v>
      </c>
      <c r="I1107" s="33">
        <v>78676</v>
      </c>
      <c r="J1107" s="33">
        <v>3</v>
      </c>
      <c r="K1107" s="33">
        <v>137.22</v>
      </c>
      <c r="L1107" s="33">
        <v>143.88</v>
      </c>
      <c r="M1107" s="33">
        <v>72.31</v>
      </c>
      <c r="N1107" s="33">
        <v>71.599999999999994</v>
      </c>
      <c r="O1107" s="33">
        <v>67.67</v>
      </c>
      <c r="P1107" s="33">
        <v>19.96</v>
      </c>
      <c r="Q1107" s="33">
        <v>19.760000000000002</v>
      </c>
      <c r="R1107" s="33">
        <v>3.5310000000000001</v>
      </c>
      <c r="S1107" s="33">
        <v>3.53</v>
      </c>
      <c r="T1107" s="33">
        <v>3.62</v>
      </c>
      <c r="U1107" s="33">
        <v>2.8069999999999999</v>
      </c>
      <c r="V1107" s="33">
        <v>2.875</v>
      </c>
      <c r="W1107" s="33">
        <v>3.0009999999999999</v>
      </c>
      <c r="X1107" s="33">
        <v>3.1909999999999998</v>
      </c>
      <c r="Y1107" s="33">
        <v>3.395</v>
      </c>
      <c r="Z1107" s="33">
        <v>9.2609999999999992</v>
      </c>
      <c r="AA1107" s="33">
        <v>2.7925</v>
      </c>
      <c r="AB1107" s="33">
        <v>2.7875000000000001</v>
      </c>
      <c r="AC1107" s="33">
        <v>2.8275000000000001</v>
      </c>
      <c r="AD1107" s="33">
        <v>2.2999999999999998</v>
      </c>
      <c r="AE1107" s="33">
        <v>2.1800000000000002</v>
      </c>
    </row>
    <row r="1108" spans="2:31">
      <c r="B1108" s="31">
        <v>45563</v>
      </c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</row>
    <row r="1109" spans="2:31">
      <c r="B1109" s="31">
        <v>45564</v>
      </c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</row>
    <row r="1110" spans="2:31">
      <c r="B1110" s="31">
        <v>45565</v>
      </c>
      <c r="C1110" s="33">
        <v>1319.6</v>
      </c>
      <c r="D1110" s="33">
        <v>924.51</v>
      </c>
      <c r="E1110" s="33">
        <v>1474.06</v>
      </c>
      <c r="F1110" s="33">
        <v>188.74</v>
      </c>
      <c r="G1110" s="33">
        <v>79034</v>
      </c>
      <c r="H1110" s="33">
        <v>5395</v>
      </c>
      <c r="I1110" s="33">
        <v>78676</v>
      </c>
      <c r="J1110" s="33">
        <v>3</v>
      </c>
      <c r="K1110" s="33">
        <v>131.12</v>
      </c>
      <c r="L1110" s="33">
        <v>135.79</v>
      </c>
      <c r="M1110" s="33">
        <v>72.73</v>
      </c>
      <c r="N1110" s="33">
        <v>71.98</v>
      </c>
      <c r="O1110" s="33">
        <v>68.180000000000007</v>
      </c>
      <c r="P1110" s="33">
        <v>19.96</v>
      </c>
      <c r="Q1110" s="33">
        <v>19.760000000000002</v>
      </c>
      <c r="R1110" s="33">
        <v>3.5350000000000001</v>
      </c>
      <c r="S1110" s="33">
        <v>3.53</v>
      </c>
      <c r="T1110" s="33">
        <v>3.62</v>
      </c>
      <c r="U1110" s="33">
        <v>2.8260000000000001</v>
      </c>
      <c r="V1110" s="33">
        <v>2.8889999999999998</v>
      </c>
      <c r="W1110" s="33">
        <v>3</v>
      </c>
      <c r="X1110" s="33">
        <v>3.1970000000000001</v>
      </c>
      <c r="Y1110" s="33">
        <v>3.4089999999999998</v>
      </c>
      <c r="Z1110" s="33">
        <v>9.2739999999999991</v>
      </c>
      <c r="AA1110" s="33">
        <v>2.7949999999999999</v>
      </c>
      <c r="AB1110" s="33">
        <v>2.7875000000000001</v>
      </c>
      <c r="AC1110" s="33">
        <v>2.8275000000000001</v>
      </c>
      <c r="AD1110" s="33">
        <v>2.3250000000000002</v>
      </c>
      <c r="AE1110" s="33">
        <v>2.16</v>
      </c>
    </row>
    <row r="1111" spans="2:31">
      <c r="B1111" s="31">
        <v>45566</v>
      </c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</row>
    <row r="1112" spans="2:31">
      <c r="B1112" s="31">
        <v>45567</v>
      </c>
      <c r="C1112" s="33">
        <v>1306.9000000000001</v>
      </c>
      <c r="D1112" s="33">
        <v>910.26</v>
      </c>
      <c r="E1112" s="33">
        <v>1446.15</v>
      </c>
      <c r="F1112" s="33">
        <v>186.86</v>
      </c>
      <c r="G1112" s="33">
        <v>79034</v>
      </c>
      <c r="H1112" s="33">
        <v>5395</v>
      </c>
      <c r="I1112" s="33">
        <v>78676</v>
      </c>
      <c r="J1112" s="33">
        <v>3</v>
      </c>
      <c r="K1112" s="33">
        <v>128.72999999999999</v>
      </c>
      <c r="L1112" s="33">
        <v>128.86000000000001</v>
      </c>
      <c r="M1112" s="33">
        <v>70.760000000000005</v>
      </c>
      <c r="N1112" s="33">
        <v>73.56</v>
      </c>
      <c r="O1112" s="33">
        <v>69.83</v>
      </c>
      <c r="P1112" s="33">
        <v>19.96</v>
      </c>
      <c r="Q1112" s="33">
        <v>19.760000000000002</v>
      </c>
      <c r="R1112" s="33">
        <v>3.6019999999999999</v>
      </c>
      <c r="S1112" s="33">
        <v>3.53</v>
      </c>
      <c r="T1112" s="33">
        <v>3.62</v>
      </c>
      <c r="U1112" s="33">
        <v>2.8109999999999999</v>
      </c>
      <c r="V1112" s="33">
        <v>2.887</v>
      </c>
      <c r="W1112" s="33">
        <v>2.992</v>
      </c>
      <c r="X1112" s="33">
        <v>3.1829999999999998</v>
      </c>
      <c r="Y1112" s="33">
        <v>3.3969999999999998</v>
      </c>
      <c r="Z1112" s="33">
        <v>9.26</v>
      </c>
      <c r="AA1112" s="33">
        <v>2.7850000000000001</v>
      </c>
      <c r="AB1112" s="33">
        <v>2.7725</v>
      </c>
      <c r="AC1112" s="33">
        <v>2.82</v>
      </c>
      <c r="AD1112" s="33">
        <v>2.2999999999999998</v>
      </c>
      <c r="AE1112" s="33">
        <v>2.145</v>
      </c>
    </row>
    <row r="1113" spans="2:31">
      <c r="B1113" s="31">
        <v>45568</v>
      </c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</row>
    <row r="1114" spans="2:31">
      <c r="B1114" s="31">
        <v>45569</v>
      </c>
      <c r="C1114" s="33">
        <v>1320.1</v>
      </c>
      <c r="D1114" s="33">
        <v>899.47</v>
      </c>
      <c r="E1114" s="33">
        <v>1456.53</v>
      </c>
      <c r="F1114" s="33">
        <v>188.16</v>
      </c>
      <c r="G1114" s="33">
        <v>79034</v>
      </c>
      <c r="H1114" s="33">
        <v>5395</v>
      </c>
      <c r="I1114" s="33">
        <v>78676</v>
      </c>
      <c r="J1114" s="33">
        <v>3</v>
      </c>
      <c r="K1114" s="33">
        <v>114.36</v>
      </c>
      <c r="L1114" s="33">
        <v>114.61</v>
      </c>
      <c r="M1114" s="33">
        <v>74.45</v>
      </c>
      <c r="N1114" s="33">
        <v>77.62</v>
      </c>
      <c r="O1114" s="33">
        <v>73.709999999999994</v>
      </c>
      <c r="P1114" s="33">
        <v>19.54</v>
      </c>
      <c r="Q1114" s="33">
        <v>19.34</v>
      </c>
      <c r="R1114" s="33">
        <v>3.51</v>
      </c>
      <c r="S1114" s="33">
        <v>3.52</v>
      </c>
      <c r="T1114" s="33">
        <v>3.62</v>
      </c>
      <c r="U1114" s="33">
        <v>2.78</v>
      </c>
      <c r="V1114" s="33">
        <v>2.843</v>
      </c>
      <c r="W1114" s="33">
        <v>2.9319999999999999</v>
      </c>
      <c r="X1114" s="33">
        <v>3.1709999999999998</v>
      </c>
      <c r="Y1114" s="33">
        <v>3.37</v>
      </c>
      <c r="Z1114" s="33">
        <v>9.23</v>
      </c>
      <c r="AA1114" s="33">
        <v>2.76</v>
      </c>
      <c r="AB1114" s="33">
        <v>2.73</v>
      </c>
      <c r="AC1114" s="33">
        <v>2.77</v>
      </c>
      <c r="AD1114" s="33">
        <v>2.29</v>
      </c>
      <c r="AE1114" s="33">
        <v>2.0950000000000002</v>
      </c>
    </row>
    <row r="1115" spans="2:31">
      <c r="B1115" s="31">
        <v>45570</v>
      </c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</row>
    <row r="1116" spans="2:31">
      <c r="B1116" s="31">
        <v>45571</v>
      </c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</row>
    <row r="1117" spans="2:31">
      <c r="B1117" s="31">
        <v>45572</v>
      </c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</row>
    <row r="1118" spans="2:31">
      <c r="B1118" s="31">
        <v>45573</v>
      </c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</row>
    <row r="1119" spans="2:31">
      <c r="B1119" s="31">
        <v>45574</v>
      </c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</row>
    <row r="1120" spans="2:31">
      <c r="B1120" s="31">
        <v>45575</v>
      </c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</row>
    <row r="1121" spans="2:31">
      <c r="B1121" s="31">
        <v>45576</v>
      </c>
      <c r="C1121" s="33">
        <v>1349.4</v>
      </c>
      <c r="D1121" s="33">
        <v>907.74</v>
      </c>
      <c r="E1121" s="33">
        <v>1475.5</v>
      </c>
      <c r="F1121" s="33">
        <v>190.78</v>
      </c>
      <c r="G1121" s="33">
        <v>78203</v>
      </c>
      <c r="H1121" s="33">
        <v>2896</v>
      </c>
      <c r="I1121" s="33">
        <v>74279</v>
      </c>
      <c r="J1121" s="33">
        <v>23</v>
      </c>
      <c r="K1121" s="33">
        <v>127.74</v>
      </c>
      <c r="L1121" s="33">
        <v>127.84</v>
      </c>
      <c r="M1121" s="33">
        <v>77.150000000000006</v>
      </c>
      <c r="N1121" s="33">
        <v>79.400000000000006</v>
      </c>
      <c r="O1121" s="33">
        <v>75.849999999999994</v>
      </c>
      <c r="P1121" s="33">
        <v>19.54</v>
      </c>
      <c r="Q1121" s="33">
        <v>19.34</v>
      </c>
      <c r="R1121" s="33">
        <v>3.5169999999999999</v>
      </c>
      <c r="S1121" s="33">
        <v>3.5</v>
      </c>
      <c r="T1121" s="33">
        <v>3.62</v>
      </c>
      <c r="U1121" s="33">
        <v>2.9620000000000002</v>
      </c>
      <c r="V1121" s="33">
        <v>3.0139999999999998</v>
      </c>
      <c r="W1121" s="33">
        <v>3.0880000000000001</v>
      </c>
      <c r="X1121" s="33">
        <v>3.2250000000000001</v>
      </c>
      <c r="Y1121" s="33">
        <v>3.5419999999999998</v>
      </c>
      <c r="Z1121" s="33">
        <v>9.4019999999999992</v>
      </c>
      <c r="AA1121" s="33">
        <v>2.9975000000000001</v>
      </c>
      <c r="AB1121" s="33">
        <v>2.9649999999999999</v>
      </c>
      <c r="AC1121" s="33">
        <v>2.9874999999999998</v>
      </c>
      <c r="AD1121" s="33">
        <v>2.4449999999999998</v>
      </c>
      <c r="AE1121" s="33">
        <v>2.34</v>
      </c>
    </row>
    <row r="1122" spans="2:31">
      <c r="B1122" s="31">
        <v>45577</v>
      </c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</row>
    <row r="1123" spans="2:31">
      <c r="B1123" s="31">
        <v>45578</v>
      </c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</row>
    <row r="1124" spans="2:31">
      <c r="B1124" s="31">
        <v>45579</v>
      </c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</row>
    <row r="1125" spans="2:31">
      <c r="B1125" s="31">
        <v>45580</v>
      </c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</row>
    <row r="1126" spans="2:31">
      <c r="B1126" s="31">
        <v>45581</v>
      </c>
      <c r="C1126" s="33">
        <v>1360.4</v>
      </c>
      <c r="D1126" s="33">
        <v>911.22</v>
      </c>
      <c r="E1126" s="33">
        <v>1481.14</v>
      </c>
      <c r="F1126" s="33">
        <v>191.34</v>
      </c>
      <c r="G1126" s="33">
        <v>77653</v>
      </c>
      <c r="H1126" s="33">
        <v>1899</v>
      </c>
      <c r="I1126" s="33">
        <v>74279</v>
      </c>
      <c r="J1126" s="33">
        <v>5</v>
      </c>
      <c r="K1126" s="33">
        <v>126.25</v>
      </c>
      <c r="L1126" s="33">
        <v>132.94999999999999</v>
      </c>
      <c r="M1126" s="33">
        <v>74.3</v>
      </c>
      <c r="N1126" s="33">
        <v>74.25</v>
      </c>
      <c r="O1126" s="33">
        <v>70.58</v>
      </c>
      <c r="P1126" s="33">
        <v>19.54</v>
      </c>
      <c r="Q1126" s="33">
        <v>19.34</v>
      </c>
      <c r="R1126" s="33">
        <v>3.2909999999999999</v>
      </c>
      <c r="S1126" s="33">
        <v>3.4</v>
      </c>
      <c r="T1126" s="33">
        <v>3.53</v>
      </c>
      <c r="U1126" s="33">
        <v>2.9060000000000001</v>
      </c>
      <c r="V1126" s="33">
        <v>2.9630000000000001</v>
      </c>
      <c r="W1126" s="33">
        <v>3.05</v>
      </c>
      <c r="X1126" s="33">
        <v>3.1749999999999998</v>
      </c>
      <c r="Y1126" s="33">
        <v>3.4750000000000001</v>
      </c>
      <c r="Z1126" s="33">
        <v>9.34</v>
      </c>
      <c r="AA1126" s="33">
        <v>2.92</v>
      </c>
      <c r="AB1126" s="33">
        <v>2.915</v>
      </c>
      <c r="AC1126" s="33">
        <v>2.9550000000000001</v>
      </c>
      <c r="AD1126" s="33">
        <v>2.4</v>
      </c>
      <c r="AE1126" s="33">
        <v>2.3050000000000002</v>
      </c>
    </row>
    <row r="1127" spans="2:31">
      <c r="B1127" s="31">
        <v>45582</v>
      </c>
      <c r="C1127" s="33">
        <v>1363.7</v>
      </c>
      <c r="D1127" s="33">
        <v>911.29</v>
      </c>
      <c r="E1127" s="33">
        <v>1480.64</v>
      </c>
      <c r="F1127" s="33">
        <v>191.22</v>
      </c>
      <c r="G1127" s="33">
        <v>77653</v>
      </c>
      <c r="H1127" s="33">
        <v>1899</v>
      </c>
      <c r="I1127" s="33">
        <v>74279</v>
      </c>
      <c r="J1127" s="33">
        <v>5</v>
      </c>
      <c r="K1127" s="33">
        <v>124.86</v>
      </c>
      <c r="L1127" s="33">
        <v>135.37</v>
      </c>
      <c r="M1127" s="33">
        <v>74</v>
      </c>
      <c r="N1127" s="33">
        <v>72.2</v>
      </c>
      <c r="O1127" s="33">
        <v>70.39</v>
      </c>
      <c r="P1127" s="33">
        <v>19.54</v>
      </c>
      <c r="Q1127" s="33">
        <v>19.34</v>
      </c>
      <c r="R1127" s="33">
        <v>3.282</v>
      </c>
      <c r="S1127" s="33">
        <v>3.4</v>
      </c>
      <c r="T1127" s="33">
        <v>3.53</v>
      </c>
      <c r="U1127" s="33">
        <v>2.88</v>
      </c>
      <c r="V1127" s="33">
        <v>2.9239999999999999</v>
      </c>
      <c r="W1127" s="33">
        <v>3.008</v>
      </c>
      <c r="X1127" s="33">
        <v>3.1669999999999998</v>
      </c>
      <c r="Y1127" s="33">
        <v>3.452</v>
      </c>
      <c r="Z1127" s="33">
        <v>9.3149999999999995</v>
      </c>
      <c r="AA1127" s="33">
        <v>2.875</v>
      </c>
      <c r="AB1127" s="33">
        <v>2.86</v>
      </c>
      <c r="AC1127" s="33">
        <v>2.8925000000000001</v>
      </c>
      <c r="AD1127" s="33">
        <v>2.4049999999999998</v>
      </c>
      <c r="AE1127" s="33">
        <v>2.29</v>
      </c>
    </row>
    <row r="1128" spans="2:31">
      <c r="B1128" s="31">
        <v>45583</v>
      </c>
      <c r="C1128" s="33">
        <v>1366.5</v>
      </c>
      <c r="D1128" s="33">
        <v>909.64</v>
      </c>
      <c r="E1128" s="33">
        <v>1479.71</v>
      </c>
      <c r="F1128" s="33">
        <v>191.64</v>
      </c>
      <c r="G1128" s="33">
        <v>76267</v>
      </c>
      <c r="H1128" s="33">
        <v>1400</v>
      </c>
      <c r="I1128" s="33">
        <v>69482</v>
      </c>
      <c r="J1128" s="33">
        <v>7</v>
      </c>
      <c r="K1128" s="33">
        <v>126.98</v>
      </c>
      <c r="L1128" s="33">
        <v>133.97</v>
      </c>
      <c r="M1128" s="33">
        <v>74.06</v>
      </c>
      <c r="N1128" s="33">
        <v>74.45</v>
      </c>
      <c r="O1128" s="33">
        <v>70.67</v>
      </c>
      <c r="P1128" s="33">
        <v>19.54</v>
      </c>
      <c r="Q1128" s="33">
        <v>19.34</v>
      </c>
      <c r="R1128" s="33">
        <v>3.278</v>
      </c>
      <c r="S1128" s="33">
        <v>3.39</v>
      </c>
      <c r="T1128" s="33">
        <v>3.53</v>
      </c>
      <c r="U1128" s="33">
        <v>2.8969999999999998</v>
      </c>
      <c r="V1128" s="33">
        <v>2.9460000000000002</v>
      </c>
      <c r="W1128" s="33">
        <v>3.028</v>
      </c>
      <c r="X1128" s="33">
        <v>3.1760000000000002</v>
      </c>
      <c r="Y1128" s="33">
        <v>3.4670000000000001</v>
      </c>
      <c r="Z1128" s="33">
        <v>9.3290000000000006</v>
      </c>
      <c r="AA1128" s="33">
        <v>2.895</v>
      </c>
      <c r="AB1128" s="33">
        <v>2.8849999999999998</v>
      </c>
      <c r="AC1128" s="33">
        <v>2.92</v>
      </c>
      <c r="AD1128" s="33">
        <v>2.4049999999999998</v>
      </c>
      <c r="AE1128" s="33">
        <v>2.2799999999999998</v>
      </c>
    </row>
    <row r="1129" spans="2:31">
      <c r="B1129" s="31">
        <v>45584</v>
      </c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</row>
    <row r="1130" spans="2:31">
      <c r="B1130" s="31">
        <v>45585</v>
      </c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</row>
    <row r="1131" spans="2:31">
      <c r="B1131" s="31">
        <v>45586</v>
      </c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</row>
    <row r="1132" spans="2:31">
      <c r="B1132" s="31">
        <v>45587</v>
      </c>
      <c r="C1132" s="33">
        <v>1370.4</v>
      </c>
      <c r="D1132" s="33">
        <v>909.08</v>
      </c>
      <c r="E1132" s="33">
        <v>1482.16</v>
      </c>
      <c r="F1132" s="33">
        <v>192.51</v>
      </c>
      <c r="G1132" s="33">
        <v>76267</v>
      </c>
      <c r="H1132" s="33">
        <v>1400</v>
      </c>
      <c r="I1132" s="33">
        <v>69482</v>
      </c>
      <c r="J1132" s="33">
        <v>7</v>
      </c>
      <c r="K1132" s="33">
        <v>124.78</v>
      </c>
      <c r="L1132" s="33">
        <v>145.36000000000001</v>
      </c>
      <c r="M1132" s="33">
        <v>73.55</v>
      </c>
      <c r="N1132" s="33">
        <v>74.290000000000006</v>
      </c>
      <c r="O1132" s="33">
        <v>70.56</v>
      </c>
      <c r="P1132" s="33">
        <v>19.54</v>
      </c>
      <c r="Q1132" s="33">
        <v>19.34</v>
      </c>
      <c r="R1132" s="33">
        <v>3.266</v>
      </c>
      <c r="S1132" s="33">
        <v>3.39</v>
      </c>
      <c r="T1132" s="33">
        <v>3.5</v>
      </c>
      <c r="U1132" s="33">
        <v>2.9079999999999999</v>
      </c>
      <c r="V1132" s="33">
        <v>2.9710000000000001</v>
      </c>
      <c r="W1132" s="33">
        <v>3.0720000000000001</v>
      </c>
      <c r="X1132" s="33">
        <v>3.1850000000000001</v>
      </c>
      <c r="Y1132" s="33">
        <v>3.48</v>
      </c>
      <c r="Z1132" s="33">
        <v>9.3420000000000005</v>
      </c>
      <c r="AA1132" s="33">
        <v>2.9049999999999998</v>
      </c>
      <c r="AB1132" s="33">
        <v>2.8975</v>
      </c>
      <c r="AC1132" s="33">
        <v>2.94</v>
      </c>
      <c r="AD1132" s="33">
        <v>2.3450000000000002</v>
      </c>
      <c r="AE1132" s="33">
        <v>2.2200000000000002</v>
      </c>
    </row>
    <row r="1133" spans="2:31">
      <c r="B1133" s="31">
        <v>45588</v>
      </c>
      <c r="C1133" s="33">
        <v>1380.1</v>
      </c>
      <c r="D1133" s="33">
        <v>913.55</v>
      </c>
      <c r="E1133" s="33">
        <v>1490.3</v>
      </c>
      <c r="F1133" s="33">
        <v>193.46</v>
      </c>
      <c r="G1133" s="33">
        <v>75980</v>
      </c>
      <c r="H1133" s="33">
        <v>1279</v>
      </c>
      <c r="I1133" s="33">
        <v>67430</v>
      </c>
      <c r="J1133" s="33">
        <v>11</v>
      </c>
      <c r="K1133" s="33">
        <v>119.94</v>
      </c>
      <c r="L1133" s="33">
        <v>101.64</v>
      </c>
      <c r="M1133" s="33">
        <v>73.569999999999993</v>
      </c>
      <c r="N1133" s="33">
        <v>76.040000000000006</v>
      </c>
      <c r="O1133" s="33">
        <v>72.09</v>
      </c>
      <c r="P1133" s="33">
        <v>19.54</v>
      </c>
      <c r="Q1133" s="33">
        <v>19.34</v>
      </c>
      <c r="R1133" s="33">
        <v>3.266</v>
      </c>
      <c r="S1133" s="33">
        <v>3.4</v>
      </c>
      <c r="T1133" s="33">
        <v>3.54</v>
      </c>
      <c r="U1133" s="33">
        <v>2.9430000000000001</v>
      </c>
      <c r="V1133" s="33">
        <v>3.0139999999999998</v>
      </c>
      <c r="W1133" s="33">
        <v>3.13</v>
      </c>
      <c r="X1133" s="33">
        <v>3.1909999999999998</v>
      </c>
      <c r="Y1133" s="33">
        <v>3.512</v>
      </c>
      <c r="Z1133" s="33">
        <v>9.3719999999999999</v>
      </c>
      <c r="AA1133" s="33">
        <v>2.9550000000000001</v>
      </c>
      <c r="AB1133" s="33">
        <v>2.96</v>
      </c>
      <c r="AC1133" s="33">
        <v>3.01</v>
      </c>
      <c r="AD1133" s="33">
        <v>2.39</v>
      </c>
      <c r="AE1133" s="33">
        <v>2.27</v>
      </c>
    </row>
    <row r="1134" spans="2:31">
      <c r="B1134" s="31">
        <v>45589</v>
      </c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</row>
    <row r="1135" spans="2:31">
      <c r="B1135" s="31">
        <v>45590</v>
      </c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</row>
    <row r="1136" spans="2:31">
      <c r="B1136" s="31">
        <v>45591</v>
      </c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</row>
    <row r="1137" spans="2:31">
      <c r="B1137" s="31">
        <v>45592</v>
      </c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</row>
    <row r="1138" spans="2:31">
      <c r="B1138" s="31">
        <v>45593</v>
      </c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</row>
    <row r="1139" spans="2:31">
      <c r="B1139" s="31">
        <v>45594</v>
      </c>
      <c r="C1139" s="33">
        <v>1387</v>
      </c>
      <c r="D1139" s="33">
        <v>904.67</v>
      </c>
      <c r="E1139" s="33">
        <v>1499.76</v>
      </c>
      <c r="F1139" s="33">
        <v>194.17</v>
      </c>
      <c r="G1139" s="33">
        <v>76413</v>
      </c>
      <c r="H1139" s="33">
        <v>1296</v>
      </c>
      <c r="I1139" s="33">
        <v>64516</v>
      </c>
      <c r="J1139" s="33">
        <v>13</v>
      </c>
      <c r="K1139" s="33">
        <v>125.49</v>
      </c>
      <c r="L1139" s="33">
        <v>135.30000000000001</v>
      </c>
      <c r="M1139" s="33">
        <v>71.989999999999995</v>
      </c>
      <c r="N1139" s="33">
        <v>71.42</v>
      </c>
      <c r="O1139" s="33">
        <v>67.38</v>
      </c>
      <c r="P1139" s="33">
        <v>19.54</v>
      </c>
      <c r="Q1139" s="33">
        <v>19.34</v>
      </c>
      <c r="R1139" s="33">
        <v>3.2770000000000001</v>
      </c>
      <c r="S1139" s="33">
        <v>3.41</v>
      </c>
      <c r="T1139" s="33">
        <v>3.54</v>
      </c>
      <c r="U1139" s="33">
        <v>2.9319999999999999</v>
      </c>
      <c r="V1139" s="33">
        <v>3.008</v>
      </c>
      <c r="W1139" s="33">
        <v>3.117</v>
      </c>
      <c r="X1139" s="33">
        <v>3.1989999999999998</v>
      </c>
      <c r="Y1139" s="33">
        <v>3.5030000000000001</v>
      </c>
      <c r="Z1139" s="33">
        <v>9.3510000000000009</v>
      </c>
      <c r="AA1139" s="33">
        <v>2.9649999999999999</v>
      </c>
      <c r="AB1139" s="33">
        <v>2.96</v>
      </c>
      <c r="AC1139" s="33">
        <v>3.0024999999999999</v>
      </c>
      <c r="AD1139" s="33">
        <v>2.4</v>
      </c>
      <c r="AE1139" s="33">
        <v>2.2650000000000001</v>
      </c>
    </row>
    <row r="1140" spans="2:31">
      <c r="B1140" s="31">
        <v>45595</v>
      </c>
      <c r="C1140" s="33">
        <v>1387</v>
      </c>
      <c r="D1140" s="33">
        <v>904.67</v>
      </c>
      <c r="E1140" s="33">
        <v>1499.76</v>
      </c>
      <c r="F1140" s="33">
        <v>194.17</v>
      </c>
      <c r="G1140" s="33">
        <v>76413</v>
      </c>
      <c r="H1140" s="33">
        <v>1296</v>
      </c>
      <c r="I1140" s="33">
        <v>64516</v>
      </c>
      <c r="J1140" s="33">
        <v>13</v>
      </c>
      <c r="K1140" s="33">
        <v>125.49</v>
      </c>
      <c r="L1140" s="33">
        <v>135.30000000000001</v>
      </c>
      <c r="M1140" s="33">
        <v>71.989999999999995</v>
      </c>
      <c r="N1140" s="33">
        <v>71.42</v>
      </c>
      <c r="O1140" s="33">
        <v>67.38</v>
      </c>
      <c r="P1140" s="33">
        <v>19.54</v>
      </c>
      <c r="Q1140" s="33">
        <v>19.34</v>
      </c>
      <c r="R1140" s="33">
        <v>3.2770000000000001</v>
      </c>
      <c r="S1140" s="33">
        <v>3.41</v>
      </c>
      <c r="T1140" s="33">
        <v>3.54</v>
      </c>
      <c r="U1140" s="33">
        <v>2.9319999999999999</v>
      </c>
      <c r="V1140" s="33">
        <v>3.008</v>
      </c>
      <c r="W1140" s="33">
        <v>3.117</v>
      </c>
      <c r="X1140" s="33">
        <v>3.1989999999999998</v>
      </c>
      <c r="Y1140" s="33">
        <v>3.5030000000000001</v>
      </c>
      <c r="Z1140" s="33">
        <v>9.3510000000000009</v>
      </c>
      <c r="AA1140" s="33">
        <v>2.9649999999999999</v>
      </c>
      <c r="AB1140" s="33">
        <v>2.96</v>
      </c>
      <c r="AC1140" s="33">
        <v>3.0024999999999999</v>
      </c>
      <c r="AD1140" s="33">
        <v>2.4</v>
      </c>
      <c r="AE1140" s="33">
        <v>2.2650000000000001</v>
      </c>
    </row>
    <row r="1141" spans="2:31">
      <c r="B1141" s="31">
        <v>45596</v>
      </c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</row>
    <row r="1142" spans="2:31">
      <c r="B1142" s="31">
        <v>45597</v>
      </c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</row>
    <row r="1143" spans="2:31">
      <c r="B1143" s="31">
        <v>45598</v>
      </c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</row>
    <row r="1144" spans="2:31">
      <c r="B1144" s="31">
        <v>45599</v>
      </c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</row>
    <row r="1145" spans="2:31">
      <c r="B1145" s="31">
        <v>45600</v>
      </c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</row>
    <row r="1146" spans="2:31">
      <c r="B1146" s="31">
        <v>45601</v>
      </c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</row>
    <row r="1147" spans="2:31">
      <c r="B1147" s="31">
        <v>45602</v>
      </c>
      <c r="C1147" s="33">
        <v>1377.8</v>
      </c>
      <c r="D1147" s="33">
        <v>907.76</v>
      </c>
      <c r="E1147" s="33">
        <v>1505.11</v>
      </c>
      <c r="F1147" s="33">
        <v>193.95</v>
      </c>
      <c r="G1147" s="33">
        <v>74866</v>
      </c>
      <c r="H1147" s="33">
        <v>4266</v>
      </c>
      <c r="I1147" s="33">
        <v>66049</v>
      </c>
      <c r="J1147" s="33">
        <v>11</v>
      </c>
      <c r="K1147" s="33">
        <v>114.81</v>
      </c>
      <c r="L1147" s="33">
        <v>72.31</v>
      </c>
      <c r="M1147" s="33">
        <v>74.150000000000006</v>
      </c>
      <c r="N1147" s="33">
        <v>75.53</v>
      </c>
      <c r="O1147" s="33">
        <v>71.989999999999995</v>
      </c>
      <c r="P1147" s="33">
        <v>18.84</v>
      </c>
      <c r="Q1147" s="33">
        <v>18.399999999999999</v>
      </c>
      <c r="R1147" s="33">
        <v>3.1920000000000002</v>
      </c>
      <c r="S1147" s="33">
        <v>3.44</v>
      </c>
      <c r="T1147" s="33">
        <v>3.54</v>
      </c>
      <c r="U1147" s="33">
        <v>2.9180000000000001</v>
      </c>
      <c r="V1147" s="33">
        <v>2.9710000000000001</v>
      </c>
      <c r="W1147" s="33">
        <v>3.073</v>
      </c>
      <c r="X1147" s="33">
        <v>3.2</v>
      </c>
      <c r="Y1147" s="33">
        <v>3.4910000000000001</v>
      </c>
      <c r="Z1147" s="33">
        <v>9.3260000000000005</v>
      </c>
      <c r="AA1147" s="33">
        <v>2.96</v>
      </c>
      <c r="AB1147" s="33">
        <v>2.9550000000000001</v>
      </c>
      <c r="AC1147" s="33">
        <v>2.9874999999999998</v>
      </c>
      <c r="AD1147" s="33">
        <v>2.39</v>
      </c>
      <c r="AE1147" s="33">
        <v>2.2650000000000001</v>
      </c>
    </row>
    <row r="1148" spans="2:31">
      <c r="B1148" s="31">
        <v>45603</v>
      </c>
      <c r="C1148" s="33">
        <v>1391.5</v>
      </c>
      <c r="D1148" s="33">
        <v>901.29</v>
      </c>
      <c r="E1148" s="33">
        <v>1493.43</v>
      </c>
      <c r="F1148" s="33">
        <v>194.35</v>
      </c>
      <c r="G1148" s="33">
        <v>74866</v>
      </c>
      <c r="H1148" s="33">
        <v>4266</v>
      </c>
      <c r="I1148" s="33">
        <v>66049</v>
      </c>
      <c r="J1148" s="33">
        <v>11</v>
      </c>
      <c r="K1148" s="33">
        <v>115.89</v>
      </c>
      <c r="L1148" s="33">
        <v>116.15</v>
      </c>
      <c r="M1148" s="33">
        <v>73.27</v>
      </c>
      <c r="N1148" s="33">
        <v>74.92</v>
      </c>
      <c r="O1148" s="33">
        <v>71.69</v>
      </c>
      <c r="P1148" s="33">
        <v>18.84</v>
      </c>
      <c r="Q1148" s="33">
        <v>18.399999999999999</v>
      </c>
      <c r="R1148" s="33">
        <v>3.2360000000000002</v>
      </c>
      <c r="S1148" s="33">
        <v>3.44</v>
      </c>
      <c r="T1148" s="33">
        <v>3.54</v>
      </c>
      <c r="U1148" s="33">
        <v>2.96</v>
      </c>
      <c r="V1148" s="33">
        <v>3.0230000000000001</v>
      </c>
      <c r="W1148" s="33">
        <v>3.1339999999999999</v>
      </c>
      <c r="X1148" s="33">
        <v>3.2250000000000001</v>
      </c>
      <c r="Y1148" s="33">
        <v>3.5289999999999999</v>
      </c>
      <c r="Z1148" s="33">
        <v>9.3650000000000002</v>
      </c>
      <c r="AA1148" s="33">
        <v>3.0150000000000001</v>
      </c>
      <c r="AB1148" s="33">
        <v>3.02</v>
      </c>
      <c r="AC1148" s="33">
        <v>3.0550000000000002</v>
      </c>
      <c r="AD1148" s="33">
        <v>2.48</v>
      </c>
      <c r="AE1148" s="33">
        <v>2.2999999999999998</v>
      </c>
    </row>
    <row r="1149" spans="2:31">
      <c r="B1149" s="31">
        <v>45604</v>
      </c>
      <c r="C1149" s="33">
        <v>1399.1</v>
      </c>
      <c r="D1149" s="33">
        <v>914.21</v>
      </c>
      <c r="E1149" s="33">
        <v>1510.89</v>
      </c>
      <c r="F1149" s="33">
        <v>194.32</v>
      </c>
      <c r="G1149" s="33">
        <v>75055</v>
      </c>
      <c r="H1149" s="33">
        <v>2461</v>
      </c>
      <c r="I1149" s="33">
        <v>73961</v>
      </c>
      <c r="J1149" s="33">
        <v>15</v>
      </c>
      <c r="K1149" s="33">
        <v>118.9</v>
      </c>
      <c r="L1149" s="33">
        <v>119.35</v>
      </c>
      <c r="M1149" s="33">
        <v>74.02</v>
      </c>
      <c r="N1149" s="33">
        <v>75.63</v>
      </c>
      <c r="O1149" s="33">
        <v>72.36</v>
      </c>
      <c r="P1149" s="33">
        <v>18.84</v>
      </c>
      <c r="Q1149" s="33">
        <v>18.399999999999999</v>
      </c>
      <c r="R1149" s="33">
        <v>3.258</v>
      </c>
      <c r="S1149" s="33">
        <v>3.43</v>
      </c>
      <c r="T1149" s="33">
        <v>3.54</v>
      </c>
      <c r="U1149" s="33">
        <v>2.9220000000000002</v>
      </c>
      <c r="V1149" s="33">
        <v>2.9780000000000002</v>
      </c>
      <c r="W1149" s="33">
        <v>3.0979999999999999</v>
      </c>
      <c r="X1149" s="33">
        <v>3.2109999999999999</v>
      </c>
      <c r="Y1149" s="33">
        <v>3.492</v>
      </c>
      <c r="Z1149" s="33">
        <v>9.3279999999999994</v>
      </c>
      <c r="AA1149" s="33">
        <v>2.9674999999999998</v>
      </c>
      <c r="AB1149" s="33">
        <v>2.9649999999999999</v>
      </c>
      <c r="AC1149" s="33">
        <v>3.0049999999999999</v>
      </c>
      <c r="AD1149" s="33">
        <v>2.48</v>
      </c>
      <c r="AE1149" s="33">
        <v>2.2799999999999998</v>
      </c>
    </row>
    <row r="1150" spans="2:31">
      <c r="B1150" s="31">
        <v>45605</v>
      </c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</row>
    <row r="1151" spans="2:31">
      <c r="B1151" s="31">
        <v>45606</v>
      </c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</row>
    <row r="1152" spans="2:31">
      <c r="B1152" s="31">
        <v>45607</v>
      </c>
      <c r="C1152" s="33">
        <v>1385.4</v>
      </c>
      <c r="D1152" s="33">
        <v>906.17</v>
      </c>
      <c r="E1152" s="33">
        <v>1483.97</v>
      </c>
      <c r="F1152" s="33">
        <v>193.45</v>
      </c>
      <c r="G1152" s="33">
        <v>75055</v>
      </c>
      <c r="H1152" s="33">
        <v>2461</v>
      </c>
      <c r="I1152" s="33">
        <v>73961</v>
      </c>
      <c r="J1152" s="33">
        <v>15</v>
      </c>
      <c r="K1152" s="33">
        <v>114.95</v>
      </c>
      <c r="L1152" s="33">
        <v>114.74</v>
      </c>
      <c r="M1152" s="33">
        <v>73.87</v>
      </c>
      <c r="N1152" s="33">
        <v>70.38</v>
      </c>
      <c r="O1152" s="33">
        <v>73.83</v>
      </c>
      <c r="P1152" s="33">
        <v>18.84</v>
      </c>
      <c r="Q1152" s="33">
        <v>18.399999999999999</v>
      </c>
      <c r="R1152" s="33">
        <v>3.2730000000000001</v>
      </c>
      <c r="S1152" s="33">
        <v>3.43</v>
      </c>
      <c r="T1152" s="33">
        <v>3.54</v>
      </c>
      <c r="U1152" s="33">
        <v>2.8889999999999998</v>
      </c>
      <c r="V1152" s="33">
        <v>2.9420000000000002</v>
      </c>
      <c r="W1152" s="33">
        <v>3.0489999999999999</v>
      </c>
      <c r="X1152" s="33">
        <v>3.194</v>
      </c>
      <c r="Y1152" s="33">
        <v>3.4609999999999999</v>
      </c>
      <c r="Z1152" s="33">
        <v>9.2929999999999993</v>
      </c>
      <c r="AA1152" s="33">
        <v>2.9175</v>
      </c>
      <c r="AB1152" s="33">
        <v>2.9024999999999999</v>
      </c>
      <c r="AC1152" s="33">
        <v>2.9375</v>
      </c>
      <c r="AD1152" s="33">
        <v>2.4249999999999998</v>
      </c>
      <c r="AE1152" s="33">
        <v>2.25</v>
      </c>
    </row>
    <row r="1153" spans="2:31">
      <c r="B1153" s="31">
        <v>45608</v>
      </c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</row>
    <row r="1154" spans="2:31">
      <c r="B1154" s="31">
        <v>45609</v>
      </c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</row>
    <row r="1155" spans="2:31">
      <c r="B1155" s="31">
        <v>45610</v>
      </c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</row>
    <row r="1156" spans="2:31">
      <c r="B1156" s="31">
        <v>45611</v>
      </c>
      <c r="C1156" s="33">
        <v>1406.4</v>
      </c>
      <c r="D1156" s="33">
        <v>899.61</v>
      </c>
      <c r="E1156" s="33">
        <v>1481.08</v>
      </c>
      <c r="F1156" s="33">
        <v>193.91</v>
      </c>
      <c r="G1156" s="33">
        <v>75172</v>
      </c>
      <c r="H1156" s="33">
        <v>1468</v>
      </c>
      <c r="I1156" s="33">
        <v>74368</v>
      </c>
      <c r="J1156" s="33">
        <v>3</v>
      </c>
      <c r="K1156" s="33">
        <v>110.43</v>
      </c>
      <c r="L1156" s="33">
        <v>110.9</v>
      </c>
      <c r="M1156" s="33">
        <v>71.400000000000006</v>
      </c>
      <c r="N1156" s="33">
        <v>72.56</v>
      </c>
      <c r="O1156" s="33">
        <v>68.7</v>
      </c>
      <c r="P1156" s="33">
        <v>18.84</v>
      </c>
      <c r="Q1156" s="33">
        <v>18.399999999999999</v>
      </c>
      <c r="R1156" s="33">
        <v>3.266</v>
      </c>
      <c r="S1156" s="33">
        <v>3.44</v>
      </c>
      <c r="T1156" s="33">
        <v>3.56</v>
      </c>
      <c r="U1156" s="33">
        <v>2.9289999999999998</v>
      </c>
      <c r="V1156" s="33">
        <v>2.9860000000000002</v>
      </c>
      <c r="W1156" s="33">
        <v>3.0739999999999998</v>
      </c>
      <c r="X1156" s="33">
        <v>3.2120000000000002</v>
      </c>
      <c r="Y1156" s="33">
        <v>3.492</v>
      </c>
      <c r="Z1156" s="33">
        <v>9.3079999999999998</v>
      </c>
      <c r="AA1156" s="33">
        <v>2.96</v>
      </c>
      <c r="AB1156" s="33">
        <v>2.9449999999999998</v>
      </c>
      <c r="AC1156" s="33">
        <v>2.98</v>
      </c>
      <c r="AD1156" s="33">
        <v>2.48</v>
      </c>
      <c r="AE1156" s="33">
        <v>2.3149999999999999</v>
      </c>
    </row>
    <row r="1157" spans="2:31">
      <c r="B1157" s="31">
        <v>45612</v>
      </c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</row>
    <row r="1158" spans="2:31">
      <c r="B1158" s="31">
        <v>45613</v>
      </c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</row>
    <row r="1159" spans="2:31">
      <c r="B1159" s="31">
        <v>45614</v>
      </c>
      <c r="C1159" s="33">
        <v>1402.8</v>
      </c>
      <c r="D1159" s="33">
        <v>906.93</v>
      </c>
      <c r="E1159" s="33">
        <v>1477.99</v>
      </c>
      <c r="F1159" s="33">
        <v>193.47</v>
      </c>
      <c r="G1159" s="33">
        <v>75172</v>
      </c>
      <c r="H1159" s="33">
        <v>1468</v>
      </c>
      <c r="I1159" s="33">
        <v>74368</v>
      </c>
      <c r="J1159" s="33">
        <v>3</v>
      </c>
      <c r="K1159" s="33">
        <v>105.96</v>
      </c>
      <c r="L1159" s="33">
        <v>88.37</v>
      </c>
      <c r="M1159" s="33">
        <v>70.75</v>
      </c>
      <c r="N1159" s="33">
        <v>71.040000000000006</v>
      </c>
      <c r="O1159" s="33">
        <v>67.02</v>
      </c>
      <c r="P1159" s="33">
        <v>18.84</v>
      </c>
      <c r="Q1159" s="33">
        <v>18.399999999999999</v>
      </c>
      <c r="R1159" s="33">
        <v>3.2639999999999998</v>
      </c>
      <c r="S1159" s="33">
        <v>3.44</v>
      </c>
      <c r="T1159" s="33">
        <v>3.56</v>
      </c>
      <c r="U1159" s="33">
        <v>2.9409999999999998</v>
      </c>
      <c r="V1159" s="33">
        <v>2.9910000000000001</v>
      </c>
      <c r="W1159" s="33">
        <v>3.0840000000000001</v>
      </c>
      <c r="X1159" s="33">
        <v>3.2290000000000001</v>
      </c>
      <c r="Y1159" s="33">
        <v>3.5059999999999998</v>
      </c>
      <c r="Z1159" s="33">
        <v>9.32</v>
      </c>
      <c r="AA1159" s="33">
        <v>2.9750000000000001</v>
      </c>
      <c r="AB1159" s="33">
        <v>2.9575</v>
      </c>
      <c r="AC1159" s="33">
        <v>2.9849999999999999</v>
      </c>
      <c r="AD1159" s="33">
        <v>2.4849999999999999</v>
      </c>
      <c r="AE1159" s="33">
        <v>2.34</v>
      </c>
    </row>
    <row r="1160" spans="2:31">
      <c r="B1160" s="31">
        <v>45615</v>
      </c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</row>
    <row r="1161" spans="2:31">
      <c r="B1161" s="31">
        <v>45616</v>
      </c>
      <c r="C1161" s="33">
        <v>1392</v>
      </c>
      <c r="D1161" s="33">
        <v>900.56</v>
      </c>
      <c r="E1161" s="33">
        <v>1475.1</v>
      </c>
      <c r="F1161" s="33">
        <v>192.41</v>
      </c>
      <c r="G1161" s="33">
        <v>75462</v>
      </c>
      <c r="H1161" s="33">
        <v>1519</v>
      </c>
      <c r="I1161" s="33">
        <v>67738</v>
      </c>
      <c r="J1161" s="33">
        <v>24</v>
      </c>
      <c r="K1161" s="33">
        <v>118.99</v>
      </c>
      <c r="L1161" s="33">
        <v>119.12</v>
      </c>
      <c r="M1161" s="33">
        <v>72.27</v>
      </c>
      <c r="N1161" s="33">
        <v>73.31</v>
      </c>
      <c r="O1161" s="33">
        <v>69.39</v>
      </c>
      <c r="P1161" s="33">
        <v>18.84</v>
      </c>
      <c r="Q1161" s="33">
        <v>18.399999999999999</v>
      </c>
      <c r="R1161" s="33">
        <v>3.262</v>
      </c>
      <c r="S1161" s="33">
        <v>3.44</v>
      </c>
      <c r="T1161" s="33">
        <v>3.56</v>
      </c>
      <c r="U1161" s="33">
        <v>2.8889999999999998</v>
      </c>
      <c r="V1161" s="33">
        <v>2.9369999999999998</v>
      </c>
      <c r="W1161" s="33">
        <v>3.036</v>
      </c>
      <c r="X1161" s="33">
        <v>3.214</v>
      </c>
      <c r="Y1161" s="33">
        <v>3.4569999999999999</v>
      </c>
      <c r="Z1161" s="33">
        <v>9.2739999999999991</v>
      </c>
      <c r="AA1161" s="33">
        <v>2.92</v>
      </c>
      <c r="AB1161" s="33">
        <v>2.9024999999999999</v>
      </c>
      <c r="AC1161" s="33">
        <v>2.93</v>
      </c>
      <c r="AD1161" s="33">
        <v>2.4700000000000002</v>
      </c>
      <c r="AE1161" s="33">
        <v>2.335</v>
      </c>
    </row>
    <row r="1162" spans="2:31">
      <c r="B1162" s="31">
        <v>45617</v>
      </c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</row>
    <row r="1163" spans="2:31">
      <c r="B1163" s="31">
        <v>45618</v>
      </c>
      <c r="C1163" s="33">
        <v>1398.1</v>
      </c>
      <c r="D1163" s="33">
        <v>906</v>
      </c>
      <c r="E1163" s="33">
        <v>1464.51</v>
      </c>
      <c r="F1163" s="33">
        <v>192.85</v>
      </c>
      <c r="G1163" s="33">
        <v>75468</v>
      </c>
      <c r="H1163" s="33">
        <v>1116</v>
      </c>
      <c r="I1163" s="33">
        <v>60834</v>
      </c>
      <c r="J1163" s="33">
        <v>24</v>
      </c>
      <c r="K1163" s="33">
        <v>110.38</v>
      </c>
      <c r="L1163" s="33">
        <v>106.04</v>
      </c>
      <c r="M1163" s="33">
        <v>72.819999999999993</v>
      </c>
      <c r="N1163" s="33">
        <v>74.23</v>
      </c>
      <c r="O1163" s="33">
        <v>70.099999999999994</v>
      </c>
      <c r="P1163" s="33">
        <v>18.84</v>
      </c>
      <c r="Q1163" s="33">
        <v>18.399999999999999</v>
      </c>
      <c r="R1163" s="33">
        <v>3.2709999999999999</v>
      </c>
      <c r="S1163" s="33">
        <v>3.44</v>
      </c>
      <c r="T1163" s="33">
        <v>3.56</v>
      </c>
      <c r="U1163" s="33">
        <v>2.8290000000000002</v>
      </c>
      <c r="V1163" s="33">
        <v>2.883</v>
      </c>
      <c r="W1163" s="33">
        <v>2.9780000000000002</v>
      </c>
      <c r="X1163" s="33">
        <v>3.1920000000000002</v>
      </c>
      <c r="Y1163" s="33">
        <v>3.3959999999999999</v>
      </c>
      <c r="Z1163" s="33">
        <v>9.2110000000000003</v>
      </c>
      <c r="AA1163" s="33">
        <v>2.8624999999999998</v>
      </c>
      <c r="AB1163" s="33">
        <v>2.8450000000000002</v>
      </c>
      <c r="AC1163" s="33">
        <v>2.875</v>
      </c>
      <c r="AD1163" s="33">
        <v>2.4550000000000001</v>
      </c>
      <c r="AE1163" s="33">
        <v>2.2999999999999998</v>
      </c>
    </row>
    <row r="1164" spans="2:31">
      <c r="B1164" s="31">
        <v>45619</v>
      </c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</row>
    <row r="1165" spans="2:31">
      <c r="B1165" s="31">
        <v>45620</v>
      </c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</row>
    <row r="1166" spans="2:31">
      <c r="B1166" s="31">
        <v>45621</v>
      </c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</row>
    <row r="1167" spans="2:31">
      <c r="B1167" s="31">
        <v>45622</v>
      </c>
      <c r="C1167" s="33">
        <v>1398.2</v>
      </c>
      <c r="D1167" s="33">
        <v>908.13</v>
      </c>
      <c r="E1167" s="33">
        <v>1467.83</v>
      </c>
      <c r="F1167" s="33">
        <v>192.77</v>
      </c>
      <c r="G1167" s="33">
        <v>75468</v>
      </c>
      <c r="H1167" s="33">
        <v>1116</v>
      </c>
      <c r="I1167" s="33">
        <v>60834</v>
      </c>
      <c r="J1167" s="33">
        <v>24</v>
      </c>
      <c r="K1167" s="33">
        <v>122.76</v>
      </c>
      <c r="L1167" s="33">
        <v>122.54</v>
      </c>
      <c r="M1167" s="33">
        <v>73.52</v>
      </c>
      <c r="N1167" s="33">
        <v>73.010000000000005</v>
      </c>
      <c r="O1167" s="33">
        <v>68.94</v>
      </c>
      <c r="P1167" s="33">
        <v>18.84</v>
      </c>
      <c r="Q1167" s="33">
        <v>18.399999999999999</v>
      </c>
      <c r="R1167" s="33">
        <v>3.29</v>
      </c>
      <c r="S1167" s="33">
        <v>3.44</v>
      </c>
      <c r="T1167" s="33">
        <v>3.56</v>
      </c>
      <c r="U1167" s="33">
        <v>2.7730000000000001</v>
      </c>
      <c r="V1167" s="33">
        <v>2.8239999999999998</v>
      </c>
      <c r="W1167" s="33">
        <v>2.92</v>
      </c>
      <c r="X1167" s="33">
        <v>3.1779999999999999</v>
      </c>
      <c r="Y1167" s="33">
        <v>3.3420000000000001</v>
      </c>
      <c r="Z1167" s="33">
        <v>9.1539999999999999</v>
      </c>
      <c r="AA1167" s="33">
        <v>2.8125</v>
      </c>
      <c r="AB1167" s="33">
        <v>2.7925</v>
      </c>
      <c r="AC1167" s="33">
        <v>2.8250000000000002</v>
      </c>
      <c r="AD1167" s="33">
        <v>2.4249999999999998</v>
      </c>
      <c r="AE1167" s="33">
        <v>2.2549999999999999</v>
      </c>
    </row>
    <row r="1168" spans="2:31">
      <c r="B1168" s="31">
        <v>45623</v>
      </c>
      <c r="C1168" s="33">
        <v>1401.2</v>
      </c>
      <c r="D1168" s="33">
        <v>915.01</v>
      </c>
      <c r="E1168" s="33">
        <v>1469.93</v>
      </c>
      <c r="F1168" s="33">
        <v>193.16</v>
      </c>
      <c r="G1168" s="33">
        <v>75361</v>
      </c>
      <c r="H1168" s="33">
        <v>5232</v>
      </c>
      <c r="I1168" s="33">
        <v>65682</v>
      </c>
      <c r="J1168" s="33">
        <v>15</v>
      </c>
      <c r="K1168" s="33">
        <v>121.68</v>
      </c>
      <c r="L1168" s="33">
        <v>124.6</v>
      </c>
      <c r="M1168" s="33">
        <v>72.5</v>
      </c>
      <c r="N1168" s="33">
        <v>72.81</v>
      </c>
      <c r="O1168" s="33">
        <v>68.77</v>
      </c>
      <c r="P1168" s="33">
        <v>18.84</v>
      </c>
      <c r="Q1168" s="33">
        <v>18.399999999999999</v>
      </c>
      <c r="R1168" s="33">
        <v>3.2669999999999999</v>
      </c>
      <c r="S1168" s="33">
        <v>3.44</v>
      </c>
      <c r="T1168" s="33">
        <v>3.56</v>
      </c>
      <c r="U1168" s="33">
        <v>2.7730000000000001</v>
      </c>
      <c r="V1168" s="33">
        <v>2.8130000000000002</v>
      </c>
      <c r="W1168" s="33">
        <v>2.903</v>
      </c>
      <c r="X1168" s="33">
        <v>3.177</v>
      </c>
      <c r="Y1168" s="33">
        <v>3.343</v>
      </c>
      <c r="Z1168" s="33">
        <v>9.1509999999999998</v>
      </c>
      <c r="AA1168" s="33">
        <v>2.81</v>
      </c>
      <c r="AB1168" s="33">
        <v>2.7875000000000001</v>
      </c>
      <c r="AC1168" s="33">
        <v>2.81</v>
      </c>
      <c r="AD1168" s="33">
        <v>2.4500000000000002</v>
      </c>
      <c r="AE1168" s="33">
        <v>2.2549999999999999</v>
      </c>
    </row>
    <row r="1169" spans="2:31">
      <c r="B1169" s="31">
        <v>45624</v>
      </c>
      <c r="C1169" s="33">
        <v>1396.8</v>
      </c>
      <c r="D1169" s="33">
        <v>925.31</v>
      </c>
      <c r="E1169" s="33">
        <v>1476.21</v>
      </c>
      <c r="F1169" s="33">
        <v>192.36</v>
      </c>
      <c r="G1169" s="33">
        <v>75361</v>
      </c>
      <c r="H1169" s="33">
        <v>5232</v>
      </c>
      <c r="I1169" s="33">
        <v>65682</v>
      </c>
      <c r="J1169" s="33">
        <v>15</v>
      </c>
      <c r="K1169" s="33">
        <v>126.14</v>
      </c>
      <c r="L1169" s="33">
        <v>126.67</v>
      </c>
      <c r="M1169" s="33">
        <v>72.23</v>
      </c>
      <c r="N1169" s="33">
        <v>72.83</v>
      </c>
      <c r="O1169" s="33">
        <v>68.72</v>
      </c>
      <c r="P1169" s="33">
        <v>18.84</v>
      </c>
      <c r="Q1169" s="33">
        <v>18.399999999999999</v>
      </c>
      <c r="R1169" s="33">
        <v>3.2629999999999999</v>
      </c>
      <c r="S1169" s="33">
        <v>3.44</v>
      </c>
      <c r="T1169" s="33">
        <v>3.56</v>
      </c>
      <c r="U1169" s="33">
        <v>2.7410000000000001</v>
      </c>
      <c r="V1169" s="33">
        <v>2.7829999999999999</v>
      </c>
      <c r="W1169" s="33">
        <v>2.88</v>
      </c>
      <c r="X1169" s="33">
        <v>3.1720000000000002</v>
      </c>
      <c r="Y1169" s="33">
        <v>3.3159999999999998</v>
      </c>
      <c r="Z1169" s="33">
        <v>9.1219999999999999</v>
      </c>
      <c r="AA1169" s="33">
        <v>2.79</v>
      </c>
      <c r="AB1169" s="33">
        <v>2.7650000000000001</v>
      </c>
      <c r="AC1169" s="33">
        <v>2.7850000000000001</v>
      </c>
      <c r="AD1169" s="33">
        <v>2.46</v>
      </c>
      <c r="AE1169" s="33">
        <v>2.2250000000000001</v>
      </c>
    </row>
    <row r="1170" spans="2:31">
      <c r="B1170" s="31">
        <v>45625</v>
      </c>
      <c r="C1170" s="33">
        <v>1394.7</v>
      </c>
      <c r="D1170" s="33">
        <v>920.87</v>
      </c>
      <c r="E1170" s="33">
        <v>1472.04</v>
      </c>
      <c r="F1170" s="33">
        <v>192.42</v>
      </c>
      <c r="G1170" s="33">
        <v>75028</v>
      </c>
      <c r="H1170" s="33">
        <v>4564</v>
      </c>
      <c r="I1170" s="33">
        <v>69591</v>
      </c>
      <c r="J1170" s="33">
        <v>6</v>
      </c>
      <c r="K1170" s="33">
        <v>125.17</v>
      </c>
      <c r="L1170" s="33">
        <v>124.58</v>
      </c>
      <c r="M1170" s="33">
        <v>71.86</v>
      </c>
      <c r="N1170" s="33">
        <v>73.28</v>
      </c>
      <c r="O1170" s="33">
        <v>68.72</v>
      </c>
      <c r="P1170" s="33">
        <v>18.84</v>
      </c>
      <c r="Q1170" s="33">
        <v>18.399999999999999</v>
      </c>
      <c r="R1170" s="33">
        <v>3.0569999999999999</v>
      </c>
      <c r="S1170" s="33">
        <v>3.29</v>
      </c>
      <c r="T1170" s="33">
        <v>3.38</v>
      </c>
      <c r="U1170" s="33">
        <v>2.6379999999999999</v>
      </c>
      <c r="V1170" s="33">
        <v>2.6859999999999999</v>
      </c>
      <c r="W1170" s="33">
        <v>2.7879999999999998</v>
      </c>
      <c r="X1170" s="33">
        <v>3.1179999999999999</v>
      </c>
      <c r="Y1170" s="33">
        <v>3.22</v>
      </c>
      <c r="Z1170" s="33">
        <v>9.0239999999999991</v>
      </c>
      <c r="AA1170" s="33">
        <v>2.6850000000000001</v>
      </c>
      <c r="AB1170" s="33">
        <v>2.66</v>
      </c>
      <c r="AC1170" s="33">
        <v>2.6875</v>
      </c>
      <c r="AD1170" s="33">
        <v>2.3450000000000002</v>
      </c>
      <c r="AE1170" s="33">
        <v>2.11</v>
      </c>
    </row>
    <row r="1171" spans="2:31">
      <c r="B1171" s="31">
        <v>45626</v>
      </c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</row>
    <row r="1172" spans="2:31">
      <c r="B1172" s="31">
        <v>45627</v>
      </c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</row>
    <row r="1173" spans="2:31">
      <c r="B1173" s="31">
        <v>45628</v>
      </c>
      <c r="C1173" s="33">
        <v>1395.1</v>
      </c>
      <c r="D1173" s="33">
        <v>931.46</v>
      </c>
      <c r="E1173" s="33">
        <v>1471.9</v>
      </c>
      <c r="F1173" s="33">
        <v>192.81</v>
      </c>
      <c r="G1173" s="33">
        <v>75028</v>
      </c>
      <c r="H1173" s="33">
        <v>4564</v>
      </c>
      <c r="I1173" s="33">
        <v>69591</v>
      </c>
      <c r="J1173" s="33">
        <v>6</v>
      </c>
      <c r="K1173" s="33">
        <v>124.32</v>
      </c>
      <c r="L1173" s="33">
        <v>137.91</v>
      </c>
      <c r="M1173" s="33">
        <v>72.34</v>
      </c>
      <c r="N1173" s="33">
        <v>72.94</v>
      </c>
      <c r="O1173" s="33">
        <v>68</v>
      </c>
      <c r="P1173" s="33">
        <v>20.21</v>
      </c>
      <c r="Q1173" s="33">
        <v>20.010000000000002</v>
      </c>
      <c r="R1173" s="33">
        <v>3.06</v>
      </c>
      <c r="S1173" s="33">
        <v>3.28</v>
      </c>
      <c r="T1173" s="33">
        <v>3.4</v>
      </c>
      <c r="U1173" s="33">
        <v>2.5670000000000002</v>
      </c>
      <c r="V1173" s="33">
        <v>2.5960000000000001</v>
      </c>
      <c r="W1173" s="33">
        <v>2.7509999999999999</v>
      </c>
      <c r="X1173" s="33">
        <v>2.984</v>
      </c>
      <c r="Y1173" s="33">
        <v>3.1560000000000001</v>
      </c>
      <c r="Z1173" s="33">
        <v>8.9890000000000008</v>
      </c>
      <c r="AA1173" s="33">
        <v>2.6549999999999998</v>
      </c>
      <c r="AB1173" s="33">
        <v>2.63</v>
      </c>
      <c r="AC1173" s="33">
        <v>2.6575000000000002</v>
      </c>
      <c r="AD1173" s="33">
        <v>2.2599999999999998</v>
      </c>
      <c r="AE1173" s="33">
        <v>2.0649999999999999</v>
      </c>
    </row>
    <row r="1174" spans="2:31">
      <c r="B1174" s="31">
        <v>45629</v>
      </c>
      <c r="C1174" s="33">
        <v>1402</v>
      </c>
      <c r="D1174" s="33">
        <v>937.51</v>
      </c>
      <c r="E1174" s="33">
        <v>1471.96</v>
      </c>
      <c r="F1174" s="33">
        <v>192.84</v>
      </c>
      <c r="G1174" s="33">
        <v>75028</v>
      </c>
      <c r="H1174" s="33">
        <v>4564</v>
      </c>
      <c r="I1174" s="33">
        <v>69591</v>
      </c>
      <c r="J1174" s="33">
        <v>6</v>
      </c>
      <c r="K1174" s="33">
        <v>115.59</v>
      </c>
      <c r="L1174" s="33">
        <v>120.53</v>
      </c>
      <c r="M1174" s="33">
        <v>72.11</v>
      </c>
      <c r="N1174" s="33">
        <v>71.83</v>
      </c>
      <c r="O1174" s="33">
        <v>68.099999999999994</v>
      </c>
      <c r="P1174" s="33">
        <v>20.21</v>
      </c>
      <c r="Q1174" s="33">
        <v>20.010000000000002</v>
      </c>
      <c r="R1174" s="33">
        <v>3.0329999999999999</v>
      </c>
      <c r="S1174" s="33">
        <v>3.28</v>
      </c>
      <c r="T1174" s="33">
        <v>3.4</v>
      </c>
      <c r="U1174" s="33">
        <v>2.5670000000000002</v>
      </c>
      <c r="V1174" s="33">
        <v>2.5960000000000001</v>
      </c>
      <c r="W1174" s="33">
        <v>2.6970000000000001</v>
      </c>
      <c r="X1174" s="33">
        <v>2.984</v>
      </c>
      <c r="Y1174" s="33">
        <v>3.1560000000000001</v>
      </c>
      <c r="Z1174" s="33">
        <v>8.9499999999999993</v>
      </c>
      <c r="AA1174" s="33">
        <v>2.5724999999999998</v>
      </c>
      <c r="AB1174" s="33">
        <v>2.5449999999999999</v>
      </c>
      <c r="AC1174" s="33">
        <v>2.57</v>
      </c>
      <c r="AD1174" s="33">
        <v>2.2349999999999999</v>
      </c>
      <c r="AE1174" s="33">
        <v>2</v>
      </c>
    </row>
    <row r="1175" spans="2:31">
      <c r="B1175" s="31">
        <v>45630</v>
      </c>
      <c r="C1175" s="33">
        <v>1403.4</v>
      </c>
      <c r="D1175" s="33">
        <v>937.69</v>
      </c>
      <c r="E1175" s="33">
        <v>1474.48</v>
      </c>
      <c r="F1175" s="33">
        <v>192.17</v>
      </c>
      <c r="G1175" s="33">
        <v>74856</v>
      </c>
      <c r="H1175" s="33">
        <v>3834</v>
      </c>
      <c r="I1175" s="33">
        <v>68999</v>
      </c>
      <c r="J1175" s="33">
        <v>14</v>
      </c>
      <c r="K1175" s="33">
        <v>124.86</v>
      </c>
      <c r="L1175" s="33">
        <v>128.07</v>
      </c>
      <c r="M1175" s="33">
        <v>71.88</v>
      </c>
      <c r="N1175" s="33">
        <v>73.62</v>
      </c>
      <c r="O1175" s="33">
        <v>69.94</v>
      </c>
      <c r="P1175" s="33">
        <v>20.21</v>
      </c>
      <c r="Q1175" s="33">
        <v>20.010000000000002</v>
      </c>
      <c r="R1175" s="33">
        <v>3.0329999999999999</v>
      </c>
      <c r="S1175" s="33">
        <v>3.28</v>
      </c>
      <c r="T1175" s="33">
        <v>3.41</v>
      </c>
      <c r="U1175" s="33">
        <v>2.585</v>
      </c>
      <c r="V1175" s="33">
        <v>2.6059999999999999</v>
      </c>
      <c r="W1175" s="33">
        <v>2.7130000000000001</v>
      </c>
      <c r="X1175" s="33">
        <v>2.9740000000000002</v>
      </c>
      <c r="Y1175" s="33">
        <v>3.169</v>
      </c>
      <c r="Z1175" s="33">
        <v>8.9619999999999997</v>
      </c>
      <c r="AA1175" s="33">
        <v>2.5825</v>
      </c>
      <c r="AB1175" s="33">
        <v>2.5550000000000002</v>
      </c>
      <c r="AC1175" s="33">
        <v>2.58</v>
      </c>
      <c r="AD1175" s="33">
        <v>2.23</v>
      </c>
      <c r="AE1175" s="33">
        <v>1.9850000000000001</v>
      </c>
    </row>
    <row r="1176" spans="2:31">
      <c r="B1176" s="31">
        <v>45631</v>
      </c>
      <c r="C1176" s="33">
        <v>1413</v>
      </c>
      <c r="D1176" s="33">
        <v>938.15</v>
      </c>
      <c r="E1176" s="33">
        <v>1485.13</v>
      </c>
      <c r="F1176" s="33">
        <v>193.82</v>
      </c>
      <c r="G1176" s="33">
        <v>74856</v>
      </c>
      <c r="H1176" s="33">
        <v>3834</v>
      </c>
      <c r="I1176" s="33">
        <v>68999</v>
      </c>
      <c r="J1176" s="33">
        <v>14</v>
      </c>
      <c r="K1176" s="33">
        <v>123</v>
      </c>
      <c r="L1176" s="33">
        <v>127.62</v>
      </c>
      <c r="M1176" s="33">
        <v>73.37</v>
      </c>
      <c r="N1176" s="33">
        <v>72.31</v>
      </c>
      <c r="O1176" s="33">
        <v>68.540000000000006</v>
      </c>
      <c r="P1176" s="33">
        <v>20.21</v>
      </c>
      <c r="Q1176" s="33">
        <v>20.010000000000002</v>
      </c>
      <c r="R1176" s="33">
        <v>3.03</v>
      </c>
      <c r="S1176" s="33">
        <v>3.28</v>
      </c>
      <c r="T1176" s="33">
        <v>3.42</v>
      </c>
      <c r="U1176" s="33">
        <v>2.6259999999999999</v>
      </c>
      <c r="V1176" s="33">
        <v>2.64</v>
      </c>
      <c r="W1176" s="33">
        <v>2.7650000000000001</v>
      </c>
      <c r="X1176" s="33">
        <v>2.9849999999999999</v>
      </c>
      <c r="Y1176" s="33">
        <v>3.21</v>
      </c>
      <c r="Z1176" s="33">
        <v>8.9939999999999998</v>
      </c>
      <c r="AA1176" s="33">
        <v>2.6</v>
      </c>
      <c r="AB1176" s="33">
        <v>2.585</v>
      </c>
      <c r="AC1176" s="33">
        <v>2.6175000000000002</v>
      </c>
      <c r="AD1176" s="33">
        <v>2.1949999999999998</v>
      </c>
      <c r="AE1176" s="33">
        <v>1.9550000000000001</v>
      </c>
    </row>
    <row r="1177" spans="2:31">
      <c r="B1177" s="31">
        <v>45632</v>
      </c>
      <c r="C1177" s="33">
        <v>1414.9</v>
      </c>
      <c r="D1177" s="33">
        <v>942.48</v>
      </c>
      <c r="E1177" s="33">
        <v>1497.6</v>
      </c>
      <c r="F1177" s="33">
        <v>194.41</v>
      </c>
      <c r="G1177" s="33">
        <v>73948</v>
      </c>
      <c r="H1177" s="33">
        <v>1498</v>
      </c>
      <c r="I1177" s="33">
        <v>72006</v>
      </c>
      <c r="J1177" s="33">
        <v>7</v>
      </c>
      <c r="K1177" s="33">
        <v>117.24</v>
      </c>
      <c r="L1177" s="33">
        <v>117.97</v>
      </c>
      <c r="M1177" s="33">
        <v>72.11</v>
      </c>
      <c r="N1177" s="33">
        <v>72.09</v>
      </c>
      <c r="O1177" s="33">
        <v>68.3</v>
      </c>
      <c r="P1177" s="33">
        <v>20.21</v>
      </c>
      <c r="Q1177" s="33">
        <v>20.010000000000002</v>
      </c>
      <c r="R1177" s="33">
        <v>3.0110000000000001</v>
      </c>
      <c r="S1177" s="33">
        <v>3.28</v>
      </c>
      <c r="T1177" s="33">
        <v>3.42</v>
      </c>
      <c r="U1177" s="33">
        <v>2.6030000000000002</v>
      </c>
      <c r="V1177" s="33">
        <v>2.62</v>
      </c>
      <c r="W1177" s="33">
        <v>2.738</v>
      </c>
      <c r="X1177" s="33">
        <v>2.9670000000000001</v>
      </c>
      <c r="Y1177" s="33">
        <v>3.194</v>
      </c>
      <c r="Z1177" s="33">
        <v>8.9770000000000003</v>
      </c>
      <c r="AA1177" s="33">
        <v>2.5750000000000002</v>
      </c>
      <c r="AB1177" s="33">
        <v>2.5550000000000002</v>
      </c>
      <c r="AC1177" s="33">
        <v>2.585</v>
      </c>
      <c r="AD1177" s="33">
        <v>2.1949999999999998</v>
      </c>
      <c r="AE1177" s="33">
        <v>1.97</v>
      </c>
    </row>
    <row r="1178" spans="2:31">
      <c r="B1178" s="31">
        <v>45633</v>
      </c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</row>
    <row r="1179" spans="2:31">
      <c r="B1179" s="31">
        <v>45634</v>
      </c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</row>
    <row r="1180" spans="2:31">
      <c r="B1180" s="31">
        <v>45635</v>
      </c>
      <c r="C1180" s="33">
        <v>1419.4</v>
      </c>
      <c r="D1180" s="33">
        <v>947.06</v>
      </c>
      <c r="E1180" s="33">
        <v>1499.95</v>
      </c>
      <c r="F1180" s="33">
        <v>195.28</v>
      </c>
      <c r="G1180" s="33">
        <v>73948</v>
      </c>
      <c r="H1180" s="33">
        <v>1498</v>
      </c>
      <c r="I1180" s="33">
        <v>72006</v>
      </c>
      <c r="J1180" s="33">
        <v>7</v>
      </c>
      <c r="K1180" s="33">
        <v>123.25</v>
      </c>
      <c r="L1180" s="33">
        <v>127.17</v>
      </c>
      <c r="M1180" s="33">
        <v>71.739999999999995</v>
      </c>
      <c r="N1180" s="33">
        <v>71.12</v>
      </c>
      <c r="O1180" s="33">
        <v>71.75</v>
      </c>
      <c r="P1180" s="33">
        <v>20.21</v>
      </c>
      <c r="Q1180" s="33">
        <v>20.010000000000002</v>
      </c>
      <c r="R1180" s="33">
        <v>3.024</v>
      </c>
      <c r="S1180" s="33">
        <v>3.28</v>
      </c>
      <c r="T1180" s="33">
        <v>3.42</v>
      </c>
      <c r="U1180" s="33">
        <v>2.62</v>
      </c>
      <c r="V1180" s="33">
        <v>2.633</v>
      </c>
      <c r="W1180" s="33">
        <v>2.7440000000000002</v>
      </c>
      <c r="X1180" s="33">
        <v>2.97</v>
      </c>
      <c r="Y1180" s="33">
        <v>3.2120000000000002</v>
      </c>
      <c r="Z1180" s="33">
        <v>8.9939999999999998</v>
      </c>
      <c r="AA1180" s="33">
        <v>2.5975000000000001</v>
      </c>
      <c r="AB1180" s="33">
        <v>2.5724999999999998</v>
      </c>
      <c r="AC1180" s="33">
        <v>2.6025</v>
      </c>
      <c r="AD1180" s="33">
        <v>2.1800000000000002</v>
      </c>
      <c r="AE1180" s="33">
        <v>1.9650000000000001</v>
      </c>
    </row>
    <row r="1181" spans="2:31">
      <c r="B1181" s="31">
        <v>45636</v>
      </c>
      <c r="C1181" s="33">
        <v>1433.2</v>
      </c>
      <c r="D1181" s="33">
        <v>947.35</v>
      </c>
      <c r="E1181" s="33">
        <v>1512.67</v>
      </c>
      <c r="F1181" s="33">
        <v>196.88</v>
      </c>
      <c r="G1181" s="33">
        <v>73948</v>
      </c>
      <c r="H1181" s="33">
        <v>1498</v>
      </c>
      <c r="I1181" s="33">
        <v>72006</v>
      </c>
      <c r="J1181" s="33">
        <v>7</v>
      </c>
      <c r="K1181" s="33">
        <v>129.19999999999999</v>
      </c>
      <c r="L1181" s="33">
        <v>134.29</v>
      </c>
      <c r="M1181" s="33">
        <v>71.77</v>
      </c>
      <c r="N1181" s="33">
        <v>72.14</v>
      </c>
      <c r="O1181" s="33">
        <v>68.37</v>
      </c>
      <c r="P1181" s="33">
        <v>20.21</v>
      </c>
      <c r="Q1181" s="33">
        <v>20.010000000000002</v>
      </c>
      <c r="R1181" s="33">
        <v>3.0219999999999998</v>
      </c>
      <c r="S1181" s="33">
        <v>3.28</v>
      </c>
      <c r="T1181" s="33">
        <v>3.42</v>
      </c>
      <c r="U1181" s="33">
        <v>2.5790000000000002</v>
      </c>
      <c r="V1181" s="33">
        <v>2.5790000000000002</v>
      </c>
      <c r="W1181" s="33">
        <v>2.677</v>
      </c>
      <c r="X1181" s="33">
        <v>2.9390000000000001</v>
      </c>
      <c r="Y1181" s="33">
        <v>3.173</v>
      </c>
      <c r="Z1181" s="33">
        <v>8.9550000000000001</v>
      </c>
      <c r="AA1181" s="33">
        <v>2.5299999999999998</v>
      </c>
      <c r="AB1181" s="33">
        <v>2.5024999999999999</v>
      </c>
      <c r="AC1181" s="33">
        <v>2.5299999999999998</v>
      </c>
      <c r="AD1181" s="33">
        <v>2.0750000000000002</v>
      </c>
      <c r="AE1181" s="33">
        <v>1.89</v>
      </c>
    </row>
    <row r="1182" spans="2:31">
      <c r="B1182" s="31">
        <v>45637</v>
      </c>
      <c r="C1182" s="33">
        <v>1428.1</v>
      </c>
      <c r="D1182" s="33">
        <v>940.07</v>
      </c>
      <c r="E1182" s="33">
        <v>1503.79</v>
      </c>
      <c r="F1182" s="33">
        <v>196.8</v>
      </c>
      <c r="G1182" s="33">
        <v>68733</v>
      </c>
      <c r="H1182" s="33">
        <v>1010</v>
      </c>
      <c r="I1182" s="33">
        <v>67405</v>
      </c>
      <c r="J1182" s="33">
        <v>12</v>
      </c>
      <c r="K1182" s="33">
        <v>128.36000000000001</v>
      </c>
      <c r="L1182" s="33">
        <v>128.72</v>
      </c>
      <c r="M1182" s="33">
        <v>71.650000000000006</v>
      </c>
      <c r="N1182" s="33">
        <v>72.19</v>
      </c>
      <c r="O1182" s="33">
        <v>68.59</v>
      </c>
      <c r="P1182" s="33">
        <v>20.21</v>
      </c>
      <c r="Q1182" s="33">
        <v>20.010000000000002</v>
      </c>
      <c r="R1182" s="33">
        <v>2.948</v>
      </c>
      <c r="S1182" s="33">
        <v>3.3</v>
      </c>
      <c r="T1182" s="33">
        <v>3.42</v>
      </c>
      <c r="U1182" s="33">
        <v>2.524</v>
      </c>
      <c r="V1182" s="33">
        <v>2.5859999999999999</v>
      </c>
      <c r="W1182" s="33">
        <v>2.645</v>
      </c>
      <c r="X1182" s="33">
        <v>2.95</v>
      </c>
      <c r="Y1182" s="33">
        <v>3.1749999999999998</v>
      </c>
      <c r="Z1182" s="33">
        <v>8.9570000000000007</v>
      </c>
      <c r="AA1182" s="33">
        <v>2.5375000000000001</v>
      </c>
      <c r="AB1182" s="33">
        <v>2.5175000000000001</v>
      </c>
      <c r="AC1182" s="33">
        <v>2.5550000000000002</v>
      </c>
      <c r="AD1182" s="33">
        <v>2.13</v>
      </c>
      <c r="AE1182" s="33">
        <v>1.925</v>
      </c>
    </row>
    <row r="1183" spans="2:31">
      <c r="B1183" s="31">
        <v>45638</v>
      </c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</row>
    <row r="1184" spans="2:31">
      <c r="B1184" s="31">
        <v>45639</v>
      </c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</row>
    <row r="1185" spans="2:31">
      <c r="B1185" s="31">
        <v>45640</v>
      </c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</row>
    <row r="1186" spans="2:31">
      <c r="B1186" s="31">
        <v>45641</v>
      </c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</row>
    <row r="1187" spans="2:31">
      <c r="B1187" s="31">
        <v>45642</v>
      </c>
      <c r="C1187" s="33">
        <v>1432.7</v>
      </c>
      <c r="D1187" s="33">
        <v>933.2</v>
      </c>
      <c r="E1187" s="33">
        <v>1505.12</v>
      </c>
      <c r="F1187" s="33">
        <v>196.79</v>
      </c>
      <c r="G1187" s="33">
        <v>67499</v>
      </c>
      <c r="H1187" s="33">
        <v>1107</v>
      </c>
      <c r="I1187" s="33">
        <v>59060</v>
      </c>
      <c r="J1187" s="33">
        <v>7</v>
      </c>
      <c r="K1187" s="33">
        <v>131.87</v>
      </c>
      <c r="L1187" s="33">
        <v>137.1</v>
      </c>
      <c r="M1187" s="33">
        <v>73.47</v>
      </c>
      <c r="N1187" s="33">
        <v>74.489999999999995</v>
      </c>
      <c r="O1187" s="33">
        <v>71.290000000000006</v>
      </c>
      <c r="P1187" s="33">
        <v>20.21</v>
      </c>
      <c r="Q1187" s="33">
        <v>20.010000000000002</v>
      </c>
      <c r="R1187" s="33">
        <v>3.0190000000000001</v>
      </c>
      <c r="S1187" s="33">
        <v>3.32</v>
      </c>
      <c r="T1187" s="33">
        <v>3.47</v>
      </c>
      <c r="U1187" s="33">
        <v>2.5409999999999999</v>
      </c>
      <c r="V1187" s="33">
        <v>2.6230000000000002</v>
      </c>
      <c r="W1187" s="33">
        <v>2.6760000000000002</v>
      </c>
      <c r="X1187" s="33">
        <v>2.9569999999999999</v>
      </c>
      <c r="Y1187" s="33">
        <v>3.1970000000000001</v>
      </c>
      <c r="Z1187" s="33">
        <v>8.9770000000000003</v>
      </c>
      <c r="AA1187" s="33">
        <v>2.5474999999999999</v>
      </c>
      <c r="AB1187" s="33">
        <v>2.5375000000000001</v>
      </c>
      <c r="AC1187" s="33">
        <v>2.5750000000000002</v>
      </c>
      <c r="AD1187" s="33">
        <v>2.17</v>
      </c>
      <c r="AE1187" s="33">
        <v>1.98</v>
      </c>
    </row>
    <row r="1188" spans="2:31">
      <c r="B1188" s="31">
        <v>45643</v>
      </c>
      <c r="C1188" s="33">
        <v>1434.9</v>
      </c>
      <c r="D1188" s="33">
        <v>930.51</v>
      </c>
      <c r="E1188" s="33">
        <v>1508.15</v>
      </c>
      <c r="F1188" s="33">
        <v>197.18</v>
      </c>
      <c r="G1188" s="33">
        <v>67499</v>
      </c>
      <c r="H1188" s="33">
        <v>1107</v>
      </c>
      <c r="I1188" s="33">
        <v>59060</v>
      </c>
      <c r="J1188" s="33">
        <v>7</v>
      </c>
      <c r="K1188" s="33">
        <v>124.52</v>
      </c>
      <c r="L1188" s="33">
        <v>135.54</v>
      </c>
      <c r="M1188" s="33">
        <v>74.14</v>
      </c>
      <c r="N1188" s="33">
        <v>73.91</v>
      </c>
      <c r="O1188" s="33">
        <v>70.709999999999994</v>
      </c>
      <c r="P1188" s="33">
        <v>20.21</v>
      </c>
      <c r="Q1188" s="33">
        <v>20.010000000000002</v>
      </c>
      <c r="R1188" s="33">
        <v>3.0219999999999998</v>
      </c>
      <c r="S1188" s="33">
        <v>3.38</v>
      </c>
      <c r="T1188" s="33">
        <v>3.49</v>
      </c>
      <c r="U1188" s="33">
        <v>2.5529999999999999</v>
      </c>
      <c r="V1188" s="33">
        <v>2.6549999999999998</v>
      </c>
      <c r="W1188" s="33">
        <v>2.7210000000000001</v>
      </c>
      <c r="X1188" s="33">
        <v>2.964</v>
      </c>
      <c r="Y1188" s="33">
        <v>3.2120000000000002</v>
      </c>
      <c r="Z1188" s="33">
        <v>8.9909999999999997</v>
      </c>
      <c r="AA1188" s="33">
        <v>2.0249999999999999</v>
      </c>
      <c r="AB1188" s="33">
        <v>1.99</v>
      </c>
      <c r="AC1188" s="33">
        <v>2.0150000000000001</v>
      </c>
      <c r="AD1188" s="33">
        <v>2.2200000000000002</v>
      </c>
      <c r="AE1188" s="33">
        <v>2.0249999999999999</v>
      </c>
    </row>
    <row r="1189" spans="2:31">
      <c r="B1189" s="31">
        <v>45644</v>
      </c>
      <c r="C1189" s="33">
        <v>1436.6</v>
      </c>
      <c r="D1189" s="33">
        <v>935.74</v>
      </c>
      <c r="E1189" s="33">
        <v>1507.35</v>
      </c>
      <c r="F1189" s="33">
        <v>196.98</v>
      </c>
      <c r="G1189" s="33">
        <v>67499</v>
      </c>
      <c r="H1189" s="33">
        <v>1107</v>
      </c>
      <c r="I1189" s="33">
        <v>59060</v>
      </c>
      <c r="J1189" s="33">
        <v>7</v>
      </c>
      <c r="K1189" s="33">
        <v>129.38999999999999</v>
      </c>
      <c r="L1189" s="33">
        <v>123.65</v>
      </c>
      <c r="M1189" s="33">
        <v>73.540000000000006</v>
      </c>
      <c r="N1189" s="33">
        <v>73.19</v>
      </c>
      <c r="O1189" s="33">
        <v>70.08</v>
      </c>
      <c r="P1189" s="33">
        <v>20.21</v>
      </c>
      <c r="Q1189" s="33">
        <v>20.010000000000002</v>
      </c>
      <c r="R1189" s="33">
        <v>3.0110000000000001</v>
      </c>
      <c r="S1189" s="33">
        <v>3.38</v>
      </c>
      <c r="T1189" s="33">
        <v>3.5</v>
      </c>
      <c r="U1189" s="33">
        <v>2.621</v>
      </c>
      <c r="V1189" s="33">
        <v>2.7309999999999999</v>
      </c>
      <c r="W1189" s="33">
        <v>2.79</v>
      </c>
      <c r="X1189" s="33">
        <v>2.99</v>
      </c>
      <c r="Y1189" s="33">
        <v>3.2789999999999999</v>
      </c>
      <c r="Z1189" s="33">
        <v>9.0559999999999992</v>
      </c>
      <c r="AA1189" s="33">
        <v>2.64</v>
      </c>
      <c r="AB1189" s="33">
        <v>2.63</v>
      </c>
      <c r="AC1189" s="33">
        <v>2.6749999999999998</v>
      </c>
      <c r="AD1189" s="33">
        <v>2.2450000000000001</v>
      </c>
      <c r="AE1189" s="33">
        <v>2.0950000000000002</v>
      </c>
    </row>
    <row r="1190" spans="2:31">
      <c r="B1190" s="31">
        <v>45645</v>
      </c>
      <c r="C1190" s="33">
        <v>1436.8</v>
      </c>
      <c r="D1190" s="33">
        <v>928.92</v>
      </c>
      <c r="E1190" s="33">
        <v>1488.31</v>
      </c>
      <c r="F1190" s="33">
        <v>197.18</v>
      </c>
      <c r="G1190" s="33">
        <v>62684</v>
      </c>
      <c r="H1190" s="33">
        <v>823</v>
      </c>
      <c r="I1190" s="33">
        <v>48452</v>
      </c>
      <c r="J1190" s="33">
        <v>5</v>
      </c>
      <c r="K1190" s="33">
        <v>128.02000000000001</v>
      </c>
      <c r="L1190" s="33">
        <v>126.69</v>
      </c>
      <c r="M1190" s="33">
        <v>73.59</v>
      </c>
      <c r="N1190" s="33">
        <v>73.39</v>
      </c>
      <c r="O1190" s="33">
        <v>70.58</v>
      </c>
      <c r="P1190" s="33">
        <v>20.21</v>
      </c>
      <c r="Q1190" s="33">
        <v>20.010000000000002</v>
      </c>
      <c r="R1190" s="33">
        <v>3.0179999999999998</v>
      </c>
      <c r="S1190" s="33">
        <v>3.38</v>
      </c>
      <c r="T1190" s="33">
        <v>3.52</v>
      </c>
      <c r="U1190" s="33">
        <v>2.536</v>
      </c>
      <c r="V1190" s="33">
        <v>2.65</v>
      </c>
      <c r="W1190" s="33">
        <v>2.738</v>
      </c>
      <c r="X1190" s="33">
        <v>2.9630000000000001</v>
      </c>
      <c r="Y1190" s="33">
        <v>3.2029999999999998</v>
      </c>
      <c r="Z1190" s="33">
        <v>8.9779999999999998</v>
      </c>
      <c r="AA1190" s="33">
        <v>2.5775000000000001</v>
      </c>
      <c r="AB1190" s="33">
        <v>2.57</v>
      </c>
      <c r="AC1190" s="33">
        <v>2.6175000000000002</v>
      </c>
      <c r="AD1190" s="33">
        <v>2.2250000000000001</v>
      </c>
      <c r="AE1190" s="33">
        <v>2.0699999999999998</v>
      </c>
    </row>
    <row r="1191" spans="2:31">
      <c r="B1191" s="31">
        <v>45646</v>
      </c>
      <c r="C1191" s="33">
        <v>1449.7</v>
      </c>
      <c r="D1191" s="33">
        <v>920.21</v>
      </c>
      <c r="E1191" s="33">
        <v>1502.25</v>
      </c>
      <c r="F1191" s="33">
        <v>198.2</v>
      </c>
      <c r="G1191" s="33">
        <v>63105</v>
      </c>
      <c r="H1191" s="33">
        <v>773</v>
      </c>
      <c r="I1191" s="33">
        <v>52854</v>
      </c>
      <c r="J1191" s="33">
        <v>4</v>
      </c>
      <c r="K1191" s="33">
        <v>128.94</v>
      </c>
      <c r="L1191" s="33">
        <v>133.34</v>
      </c>
      <c r="M1191" s="33">
        <v>72.84</v>
      </c>
      <c r="N1191" s="33">
        <v>72.88</v>
      </c>
      <c r="O1191" s="33">
        <v>69.91</v>
      </c>
      <c r="P1191" s="33">
        <v>20.21</v>
      </c>
      <c r="Q1191" s="33">
        <v>20.010000000000002</v>
      </c>
      <c r="R1191" s="33">
        <v>3.0339999999999998</v>
      </c>
      <c r="S1191" s="33">
        <v>3.39</v>
      </c>
      <c r="T1191" s="33">
        <v>3.54</v>
      </c>
      <c r="U1191" s="33">
        <v>2.6030000000000002</v>
      </c>
      <c r="V1191" s="33">
        <v>2.7360000000000002</v>
      </c>
      <c r="W1191" s="33">
        <v>2.8140000000000001</v>
      </c>
      <c r="X1191" s="33">
        <v>2.99</v>
      </c>
      <c r="Y1191" s="33">
        <v>3.2749999999999999</v>
      </c>
      <c r="Z1191" s="33">
        <v>9.0459999999999994</v>
      </c>
      <c r="AA1191" s="33">
        <v>2.65</v>
      </c>
      <c r="AB1191" s="33">
        <v>2.645</v>
      </c>
      <c r="AC1191" s="33">
        <v>2.69</v>
      </c>
      <c r="AD1191" s="33">
        <v>3.04</v>
      </c>
      <c r="AE1191" s="33">
        <v>2.59</v>
      </c>
    </row>
    <row r="1192" spans="2:31">
      <c r="B1192" s="31">
        <v>45647</v>
      </c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</row>
    <row r="1193" spans="2:31">
      <c r="B1193" s="31">
        <v>45648</v>
      </c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</row>
    <row r="1194" spans="2:31">
      <c r="B1194" s="31">
        <v>45649</v>
      </c>
      <c r="C1194" s="33">
        <v>1450.3</v>
      </c>
      <c r="D1194" s="33">
        <v>926.86</v>
      </c>
      <c r="E1194" s="33">
        <v>1514.19</v>
      </c>
      <c r="F1194" s="33">
        <v>198.45</v>
      </c>
      <c r="G1194" s="33">
        <v>63105</v>
      </c>
      <c r="H1194" s="33">
        <v>773</v>
      </c>
      <c r="I1194" s="33">
        <v>52854</v>
      </c>
      <c r="J1194" s="33">
        <v>4</v>
      </c>
      <c r="K1194" s="33">
        <v>129.41999999999999</v>
      </c>
      <c r="L1194" s="33">
        <v>129.12</v>
      </c>
      <c r="M1194" s="33">
        <v>72.64</v>
      </c>
      <c r="N1194" s="33">
        <v>72.94</v>
      </c>
      <c r="O1194" s="33">
        <v>69.459999999999994</v>
      </c>
      <c r="P1194" s="33">
        <v>20.21</v>
      </c>
      <c r="Q1194" s="33">
        <v>20.010000000000002</v>
      </c>
      <c r="R1194" s="33">
        <v>3.1040000000000001</v>
      </c>
      <c r="S1194" s="33">
        <v>3.39</v>
      </c>
      <c r="T1194" s="33">
        <v>3.55</v>
      </c>
      <c r="U1194" s="33">
        <v>2.629</v>
      </c>
      <c r="V1194" s="33">
        <v>2.7749999999999999</v>
      </c>
      <c r="W1194" s="33">
        <v>2.8730000000000002</v>
      </c>
      <c r="X1194" s="33">
        <v>2.9969999999999999</v>
      </c>
      <c r="Y1194" s="33">
        <v>3.3</v>
      </c>
      <c r="Z1194" s="33">
        <v>9.0690000000000008</v>
      </c>
      <c r="AA1194" s="33">
        <v>2.6749999999999998</v>
      </c>
      <c r="AB1194" s="33">
        <v>2.6825000000000001</v>
      </c>
      <c r="AC1194" s="33">
        <v>2.7374999999999998</v>
      </c>
      <c r="AD1194" s="33">
        <v>2.27</v>
      </c>
      <c r="AE1194" s="33">
        <v>2.15</v>
      </c>
    </row>
    <row r="1195" spans="2:31">
      <c r="B1195" s="31">
        <v>45650</v>
      </c>
      <c r="C1195" s="33">
        <v>1449.3</v>
      </c>
      <c r="D1195" s="33">
        <v>922.45</v>
      </c>
      <c r="E1195" s="33">
        <v>1508.07</v>
      </c>
      <c r="F1195" s="33">
        <v>198.51</v>
      </c>
      <c r="G1195" s="33">
        <v>63105</v>
      </c>
      <c r="H1195" s="33">
        <v>773</v>
      </c>
      <c r="I1195" s="33">
        <v>52854</v>
      </c>
      <c r="J1195" s="33">
        <v>4</v>
      </c>
      <c r="K1195" s="33">
        <v>126.51</v>
      </c>
      <c r="L1195" s="33">
        <v>132.85</v>
      </c>
      <c r="M1195" s="33"/>
      <c r="N1195" s="33"/>
      <c r="O1195" s="33"/>
      <c r="P1195" s="33">
        <v>20.21</v>
      </c>
      <c r="Q1195" s="33">
        <v>20.010000000000002</v>
      </c>
      <c r="R1195" s="33">
        <v>3.1030000000000002</v>
      </c>
      <c r="S1195" s="33">
        <v>3.39</v>
      </c>
      <c r="T1195" s="33">
        <v>3.56</v>
      </c>
      <c r="U1195" s="33">
        <v>2.6160000000000001</v>
      </c>
      <c r="V1195" s="33">
        <v>2.7570000000000001</v>
      </c>
      <c r="W1195" s="33">
        <v>2.8439999999999999</v>
      </c>
      <c r="X1195" s="33">
        <v>2.9950000000000001</v>
      </c>
      <c r="Y1195" s="33">
        <v>3.2919999999999998</v>
      </c>
      <c r="Z1195" s="33">
        <v>9.0690000000000008</v>
      </c>
      <c r="AA1195" s="33">
        <v>2.6749999999999998</v>
      </c>
      <c r="AB1195" s="33">
        <v>2.6825000000000001</v>
      </c>
      <c r="AC1195" s="33">
        <v>2.7374999999999998</v>
      </c>
      <c r="AD1195" s="33">
        <v>2.2650000000000001</v>
      </c>
      <c r="AE1195" s="33">
        <v>2.14</v>
      </c>
    </row>
    <row r="1196" spans="2:31">
      <c r="B1196" s="31">
        <v>45651</v>
      </c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</row>
    <row r="1197" spans="2:31">
      <c r="B1197" s="31">
        <v>45652</v>
      </c>
      <c r="C1197" s="33">
        <v>1453.6</v>
      </c>
      <c r="D1197" s="33">
        <v>924.56</v>
      </c>
      <c r="E1197" s="33">
        <v>1511.53</v>
      </c>
      <c r="F1197" s="33">
        <v>198.81</v>
      </c>
      <c r="G1197" s="33">
        <v>63398</v>
      </c>
      <c r="H1197" s="33">
        <v>899</v>
      </c>
      <c r="I1197" s="33">
        <v>59922</v>
      </c>
      <c r="J1197" s="33">
        <v>9</v>
      </c>
      <c r="K1197" s="33">
        <v>121.42</v>
      </c>
      <c r="L1197" s="33">
        <v>119.5</v>
      </c>
      <c r="M1197" s="33">
        <v>73.260000000000005</v>
      </c>
      <c r="N1197" s="33">
        <v>73.58</v>
      </c>
      <c r="O1197" s="33">
        <v>70.099999999999994</v>
      </c>
      <c r="P1197" s="33">
        <v>20.21</v>
      </c>
      <c r="Q1197" s="33">
        <v>20.010000000000002</v>
      </c>
      <c r="R1197" s="33">
        <v>3.0670000000000002</v>
      </c>
      <c r="S1197" s="33">
        <v>3.4</v>
      </c>
      <c r="T1197" s="33">
        <v>3.57</v>
      </c>
      <c r="U1197" s="33">
        <v>2.6259999999999999</v>
      </c>
      <c r="V1197" s="33">
        <v>2.8010000000000002</v>
      </c>
      <c r="W1197" s="33">
        <v>2.8759999999999999</v>
      </c>
      <c r="X1197" s="33">
        <v>3.0089999999999999</v>
      </c>
      <c r="Y1197" s="33">
        <v>3.3079999999999998</v>
      </c>
      <c r="Z1197" s="33">
        <v>9.077</v>
      </c>
      <c r="AA1197" s="33">
        <v>2.7174999999999998</v>
      </c>
      <c r="AB1197" s="33">
        <v>2.7275</v>
      </c>
      <c r="AC1197" s="33">
        <v>2.7725</v>
      </c>
      <c r="AD1197" s="33">
        <v>2.2949999999999999</v>
      </c>
      <c r="AE1197" s="33">
        <v>2.1800000000000002</v>
      </c>
    </row>
    <row r="1198" spans="2:31">
      <c r="B1198" s="31">
        <v>45653</v>
      </c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</row>
    <row r="1199" spans="2:31">
      <c r="B1199" s="31">
        <v>45654</v>
      </c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</row>
    <row r="1200" spans="2:31">
      <c r="B1200" s="31">
        <v>45655</v>
      </c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</row>
    <row r="1201" spans="2:31">
      <c r="B1201" s="31">
        <v>45656</v>
      </c>
      <c r="C1201" s="33">
        <v>1474.1</v>
      </c>
      <c r="D1201" s="33">
        <v>934.31</v>
      </c>
      <c r="E1201" s="33">
        <v>1537.85</v>
      </c>
      <c r="F1201" s="33">
        <v>202.38</v>
      </c>
      <c r="G1201" s="33">
        <v>65384</v>
      </c>
      <c r="H1201" s="33">
        <v>736</v>
      </c>
      <c r="I1201" s="33">
        <v>60833</v>
      </c>
      <c r="J1201" s="33">
        <v>10</v>
      </c>
      <c r="K1201" s="33">
        <v>118.73</v>
      </c>
      <c r="L1201" s="33">
        <v>118.81</v>
      </c>
      <c r="M1201" s="33">
        <v>74.650000000000006</v>
      </c>
      <c r="N1201" s="33">
        <v>74.17</v>
      </c>
      <c r="O1201" s="33">
        <v>70.599999999999994</v>
      </c>
      <c r="P1201" s="33">
        <v>20.21</v>
      </c>
      <c r="Q1201" s="33">
        <v>20.010000000000002</v>
      </c>
      <c r="R1201" s="33">
        <v>3.1</v>
      </c>
      <c r="S1201" s="33">
        <v>3.44</v>
      </c>
      <c r="T1201" s="33">
        <v>3.58</v>
      </c>
      <c r="U1201" s="33">
        <v>2.6339999999999999</v>
      </c>
      <c r="V1201" s="33">
        <v>2.7839999999999998</v>
      </c>
      <c r="W1201" s="33">
        <v>2.8759999999999999</v>
      </c>
      <c r="X1201" s="33">
        <v>3.016</v>
      </c>
      <c r="Y1201" s="33">
        <v>3.3210000000000002</v>
      </c>
      <c r="Z1201" s="33">
        <v>9.0869999999999997</v>
      </c>
      <c r="AA1201" s="33">
        <v>2.7174999999999998</v>
      </c>
      <c r="AB1201" s="33">
        <v>2.7374999999999998</v>
      </c>
      <c r="AC1201" s="33">
        <v>2.7875000000000001</v>
      </c>
      <c r="AD1201" s="33">
        <v>2.35</v>
      </c>
      <c r="AE1201" s="33">
        <v>2.25</v>
      </c>
    </row>
    <row r="1202" spans="2:31">
      <c r="B1202" s="31">
        <v>45657</v>
      </c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</row>
    <row r="1203" spans="2:31">
      <c r="B1203" s="31">
        <v>45658</v>
      </c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</row>
    <row r="1204" spans="2:31">
      <c r="B1204" s="31">
        <v>45659</v>
      </c>
      <c r="C1204" s="33">
        <v>1470</v>
      </c>
      <c r="D1204" s="33">
        <v>934.67</v>
      </c>
      <c r="E1204" s="33">
        <v>1521.96</v>
      </c>
      <c r="F1204" s="33">
        <v>201.27</v>
      </c>
      <c r="G1204" s="33">
        <v>63875</v>
      </c>
      <c r="H1204" s="33">
        <v>736</v>
      </c>
      <c r="I1204" s="33">
        <v>67830</v>
      </c>
      <c r="J1204" s="33">
        <v>8</v>
      </c>
      <c r="K1204" s="33">
        <v>115.76</v>
      </c>
      <c r="L1204" s="33">
        <v>118.42</v>
      </c>
      <c r="M1204" s="33">
        <v>75.94</v>
      </c>
      <c r="N1204" s="33">
        <v>74.64</v>
      </c>
      <c r="O1204" s="33">
        <v>71.72</v>
      </c>
      <c r="P1204" s="33">
        <v>19.690000000000001</v>
      </c>
      <c r="Q1204" s="33">
        <v>19.489999999999998</v>
      </c>
      <c r="R1204" s="33">
        <v>3.327</v>
      </c>
      <c r="S1204" s="33">
        <v>3.39</v>
      </c>
      <c r="T1204" s="33">
        <v>3.58</v>
      </c>
      <c r="U1204" s="33">
        <v>2.5960000000000001</v>
      </c>
      <c r="V1204" s="33">
        <v>2.762</v>
      </c>
      <c r="W1204" s="33">
        <v>2.855</v>
      </c>
      <c r="X1204" s="33">
        <v>3.0059999999999998</v>
      </c>
      <c r="Y1204" s="33">
        <v>3.2839999999999998</v>
      </c>
      <c r="Z1204" s="33">
        <v>9.0540000000000003</v>
      </c>
      <c r="AA1204" s="33">
        <v>2.7050000000000001</v>
      </c>
      <c r="AB1204" s="33">
        <v>2.72</v>
      </c>
      <c r="AC1204" s="33">
        <v>2.77</v>
      </c>
      <c r="AD1204" s="33">
        <v>2.3149999999999999</v>
      </c>
      <c r="AE1204" s="33">
        <v>2.19</v>
      </c>
    </row>
    <row r="1205" spans="2:31">
      <c r="B1205" s="31">
        <v>45660</v>
      </c>
      <c r="C1205" s="33">
        <v>1468.3</v>
      </c>
      <c r="D1205" s="33">
        <v>932.19</v>
      </c>
      <c r="E1205" s="33">
        <v>1507.43</v>
      </c>
      <c r="F1205" s="33">
        <v>200.57</v>
      </c>
      <c r="G1205" s="33">
        <v>63875</v>
      </c>
      <c r="H1205" s="33">
        <v>736</v>
      </c>
      <c r="I1205" s="33">
        <v>67830</v>
      </c>
      <c r="J1205" s="33">
        <v>8</v>
      </c>
      <c r="K1205" s="33">
        <v>116.2</v>
      </c>
      <c r="L1205" s="33">
        <v>135.46</v>
      </c>
      <c r="M1205" s="33">
        <v>75.180000000000007</v>
      </c>
      <c r="N1205" s="33">
        <v>75.930000000000007</v>
      </c>
      <c r="O1205" s="33">
        <v>73.13</v>
      </c>
      <c r="P1205" s="33">
        <v>19.690000000000001</v>
      </c>
      <c r="Q1205" s="33">
        <v>19.489999999999998</v>
      </c>
      <c r="R1205" s="33">
        <v>2.9670000000000001</v>
      </c>
      <c r="S1205" s="33">
        <v>3.26</v>
      </c>
      <c r="T1205" s="33">
        <v>3.54</v>
      </c>
      <c r="U1205" s="33">
        <v>2.5070000000000001</v>
      </c>
      <c r="V1205" s="33">
        <v>2.681</v>
      </c>
      <c r="W1205" s="33">
        <v>2.7490000000000001</v>
      </c>
      <c r="X1205" s="33">
        <v>2.9460000000000002</v>
      </c>
      <c r="Y1205" s="33">
        <v>3.1970000000000001</v>
      </c>
      <c r="Z1205" s="33">
        <v>8.9649999999999999</v>
      </c>
      <c r="AA1205" s="33">
        <v>2.62</v>
      </c>
      <c r="AB1205" s="33">
        <v>2.64</v>
      </c>
      <c r="AC1205" s="33">
        <v>2.6974999999999998</v>
      </c>
      <c r="AD1205" s="33">
        <v>2.2650000000000001</v>
      </c>
      <c r="AE1205" s="33">
        <v>2.12</v>
      </c>
    </row>
    <row r="1206" spans="2:31">
      <c r="B1206" s="31">
        <v>45661</v>
      </c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</row>
    <row r="1207" spans="2:31">
      <c r="B1207" s="31">
        <v>45662</v>
      </c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</row>
    <row r="1208" spans="2:31">
      <c r="B1208" s="31">
        <v>45663</v>
      </c>
      <c r="C1208" s="33">
        <v>1466.8</v>
      </c>
      <c r="D1208" s="33">
        <v>931.6</v>
      </c>
      <c r="E1208" s="33">
        <v>1511.39</v>
      </c>
      <c r="F1208" s="33">
        <v>200.09</v>
      </c>
      <c r="G1208" s="33">
        <v>64341</v>
      </c>
      <c r="H1208" s="33">
        <v>2769</v>
      </c>
      <c r="I1208" s="33">
        <v>59034</v>
      </c>
      <c r="J1208" s="33">
        <v>9</v>
      </c>
      <c r="K1208" s="33">
        <v>109.44</v>
      </c>
      <c r="L1208" s="33">
        <v>109.04</v>
      </c>
      <c r="M1208" s="33">
        <v>76.540000000000006</v>
      </c>
      <c r="N1208" s="33">
        <v>76.510000000000005</v>
      </c>
      <c r="O1208" s="33">
        <v>73.959999999999994</v>
      </c>
      <c r="P1208" s="33">
        <v>19.690000000000001</v>
      </c>
      <c r="Q1208" s="33">
        <v>19.489999999999998</v>
      </c>
      <c r="R1208" s="33">
        <v>2.9670000000000001</v>
      </c>
      <c r="S1208" s="33">
        <v>3.15</v>
      </c>
      <c r="T1208" s="33">
        <v>3.46</v>
      </c>
      <c r="U1208" s="33">
        <v>2.4820000000000002</v>
      </c>
      <c r="V1208" s="33">
        <v>2.6429999999999998</v>
      </c>
      <c r="W1208" s="33">
        <v>2.754</v>
      </c>
      <c r="X1208" s="33">
        <v>2.903</v>
      </c>
      <c r="Y1208" s="33">
        <v>3.17</v>
      </c>
      <c r="Z1208" s="33">
        <v>8.9359999999999999</v>
      </c>
      <c r="AA1208" s="33">
        <v>2.5924999999999998</v>
      </c>
      <c r="AB1208" s="33">
        <v>2.6074999999999999</v>
      </c>
      <c r="AC1208" s="33">
        <v>2.6675</v>
      </c>
      <c r="AD1208" s="33">
        <v>2.2349999999999999</v>
      </c>
      <c r="AE1208" s="33">
        <v>2.0950000000000002</v>
      </c>
    </row>
    <row r="1209" spans="2:31">
      <c r="B1209" s="31">
        <v>45664</v>
      </c>
      <c r="C1209" s="33">
        <v>1470.8</v>
      </c>
      <c r="D1209" s="33">
        <v>932.48</v>
      </c>
      <c r="E1209" s="33">
        <v>1527.79</v>
      </c>
      <c r="F1209" s="33">
        <v>199.85</v>
      </c>
      <c r="G1209" s="33">
        <v>64341</v>
      </c>
      <c r="H1209" s="33">
        <v>2769</v>
      </c>
      <c r="I1209" s="33">
        <v>59034</v>
      </c>
      <c r="J1209" s="33">
        <v>9</v>
      </c>
      <c r="K1209" s="33">
        <v>115.69</v>
      </c>
      <c r="L1209" s="33">
        <v>116.57</v>
      </c>
      <c r="M1209" s="33">
        <v>76.55</v>
      </c>
      <c r="N1209" s="33">
        <v>76.3</v>
      </c>
      <c r="O1209" s="33">
        <v>73.56</v>
      </c>
      <c r="P1209" s="33">
        <v>19.690000000000001</v>
      </c>
      <c r="Q1209" s="33">
        <v>19.489999999999998</v>
      </c>
      <c r="R1209" s="33">
        <v>3.032</v>
      </c>
      <c r="S1209" s="33">
        <v>3.1</v>
      </c>
      <c r="T1209" s="33">
        <v>3.45</v>
      </c>
      <c r="U1209" s="33">
        <v>2.524</v>
      </c>
      <c r="V1209" s="33">
        <v>2.6850000000000001</v>
      </c>
      <c r="W1209" s="33">
        <v>2.8170000000000002</v>
      </c>
      <c r="X1209" s="33">
        <v>2.9079999999999999</v>
      </c>
      <c r="Y1209" s="33">
        <v>3.202</v>
      </c>
      <c r="Z1209" s="33">
        <v>8.9689999999999994</v>
      </c>
      <c r="AA1209" s="33">
        <v>2.6375000000000002</v>
      </c>
      <c r="AB1209" s="33">
        <v>2.66</v>
      </c>
      <c r="AC1209" s="33">
        <v>2.72</v>
      </c>
      <c r="AD1209" s="33">
        <v>2.2599999999999998</v>
      </c>
      <c r="AE1209" s="33">
        <v>2.125</v>
      </c>
    </row>
    <row r="1210" spans="2:31">
      <c r="B1210" s="31">
        <v>45665</v>
      </c>
      <c r="C1210" s="33">
        <v>1455.4</v>
      </c>
      <c r="D1210" s="33">
        <v>920</v>
      </c>
      <c r="E1210" s="33">
        <v>1505.1</v>
      </c>
      <c r="F1210" s="33">
        <v>198.25</v>
      </c>
      <c r="G1210" s="33">
        <v>66033</v>
      </c>
      <c r="H1210" s="33">
        <v>2722</v>
      </c>
      <c r="I1210" s="33">
        <v>68376</v>
      </c>
      <c r="J1210" s="33">
        <v>10</v>
      </c>
      <c r="K1210" s="33">
        <v>122.01</v>
      </c>
      <c r="L1210" s="33">
        <v>121.72</v>
      </c>
      <c r="M1210" s="33">
        <v>76.3</v>
      </c>
      <c r="N1210" s="33">
        <v>77.05</v>
      </c>
      <c r="O1210" s="33">
        <v>74.25</v>
      </c>
      <c r="P1210" s="33">
        <v>19.690000000000001</v>
      </c>
      <c r="Q1210" s="33">
        <v>19.489999999999998</v>
      </c>
      <c r="R1210" s="33">
        <v>3</v>
      </c>
      <c r="S1210" s="33">
        <v>3.05</v>
      </c>
      <c r="T1210" s="33">
        <v>3.44</v>
      </c>
      <c r="U1210" s="33">
        <v>2.508</v>
      </c>
      <c r="V1210" s="33">
        <v>2.661</v>
      </c>
      <c r="W1210" s="33">
        <v>2.794</v>
      </c>
      <c r="X1210" s="33">
        <v>2.8769999999999998</v>
      </c>
      <c r="Y1210" s="33">
        <v>3.1869999999999998</v>
      </c>
      <c r="Z1210" s="33">
        <v>8.9510000000000005</v>
      </c>
      <c r="AA1210" s="33">
        <v>2.7250000000000001</v>
      </c>
      <c r="AB1210" s="33">
        <v>2.6074999999999999</v>
      </c>
      <c r="AC1210" s="33">
        <v>2.6949999999999998</v>
      </c>
      <c r="AD1210" s="33">
        <v>2.2349999999999999</v>
      </c>
      <c r="AE1210" s="33">
        <v>2.1</v>
      </c>
    </row>
    <row r="1211" spans="2:31">
      <c r="B1211" s="31">
        <v>45666</v>
      </c>
      <c r="C1211" s="33">
        <v>1453.2</v>
      </c>
      <c r="D1211" s="33">
        <v>917.51</v>
      </c>
      <c r="E1211" s="33">
        <v>1499.41</v>
      </c>
      <c r="F1211" s="33">
        <v>197.89</v>
      </c>
      <c r="G1211" s="33">
        <v>66033</v>
      </c>
      <c r="H1211" s="33">
        <v>2722</v>
      </c>
      <c r="I1211" s="33">
        <v>68376</v>
      </c>
      <c r="J1211" s="33">
        <v>10</v>
      </c>
      <c r="K1211" s="33">
        <v>132.78</v>
      </c>
      <c r="L1211" s="33">
        <v>133.69999999999999</v>
      </c>
      <c r="M1211" s="33">
        <v>77.680000000000007</v>
      </c>
      <c r="N1211" s="33">
        <v>76.16</v>
      </c>
      <c r="O1211" s="33">
        <v>73.319999999999993</v>
      </c>
      <c r="P1211" s="33">
        <v>19.690000000000001</v>
      </c>
      <c r="Q1211" s="33">
        <v>19.489999999999998</v>
      </c>
      <c r="R1211" s="33">
        <v>3.0030000000000001</v>
      </c>
      <c r="S1211" s="33">
        <v>3.04</v>
      </c>
      <c r="T1211" s="33">
        <v>3.43</v>
      </c>
      <c r="U1211" s="33">
        <v>2.5049999999999999</v>
      </c>
      <c r="V1211" s="33">
        <v>2.6520000000000001</v>
      </c>
      <c r="W1211" s="33">
        <v>2.7959999999999998</v>
      </c>
      <c r="X1211" s="33">
        <v>2.8479999999999999</v>
      </c>
      <c r="Y1211" s="33">
        <v>3.1819999999999999</v>
      </c>
      <c r="Z1211" s="33">
        <v>8.9469999999999992</v>
      </c>
      <c r="AA1211" s="33">
        <v>2.585</v>
      </c>
      <c r="AB1211" s="33">
        <v>2.62</v>
      </c>
      <c r="AC1211" s="33">
        <v>2.6924999999999999</v>
      </c>
      <c r="AD1211" s="33">
        <v>2.2200000000000002</v>
      </c>
      <c r="AE1211" s="33">
        <v>2.12</v>
      </c>
    </row>
    <row r="1212" spans="2:31">
      <c r="B1212" s="31">
        <v>45667</v>
      </c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</row>
    <row r="1213" spans="2:31">
      <c r="B1213" s="31">
        <v>45668</v>
      </c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</row>
    <row r="1214" spans="2:31">
      <c r="B1214" s="31">
        <v>45669</v>
      </c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</row>
    <row r="1215" spans="2:31">
      <c r="B1215" s="31">
        <v>45670</v>
      </c>
      <c r="C1215" s="33">
        <v>1460.7</v>
      </c>
      <c r="D1215" s="33">
        <v>925.69</v>
      </c>
      <c r="E1215" s="33">
        <v>1495.83</v>
      </c>
      <c r="F1215" s="33">
        <v>198.7</v>
      </c>
      <c r="G1215" s="33">
        <v>67657</v>
      </c>
      <c r="H1215" s="33">
        <v>1811</v>
      </c>
      <c r="I1215" s="33">
        <v>61760</v>
      </c>
      <c r="J1215" s="33">
        <v>8</v>
      </c>
      <c r="K1215" s="33">
        <v>131.27000000000001</v>
      </c>
      <c r="L1215" s="33">
        <v>136.58000000000001</v>
      </c>
      <c r="M1215" s="33">
        <v>77.930000000000007</v>
      </c>
      <c r="N1215" s="33">
        <v>79.760000000000005</v>
      </c>
      <c r="O1215" s="33">
        <v>76.569999999999993</v>
      </c>
      <c r="P1215" s="33">
        <v>19.690000000000001</v>
      </c>
      <c r="Q1215" s="33">
        <v>19.489999999999998</v>
      </c>
      <c r="R1215" s="33">
        <v>3.081</v>
      </c>
      <c r="S1215" s="33">
        <v>3</v>
      </c>
      <c r="T1215" s="33">
        <v>3.4</v>
      </c>
      <c r="U1215" s="33">
        <v>2.5609999999999999</v>
      </c>
      <c r="V1215" s="33">
        <v>2.6840000000000002</v>
      </c>
      <c r="W1215" s="33">
        <v>2.8370000000000002</v>
      </c>
      <c r="X1215" s="33">
        <v>2.819</v>
      </c>
      <c r="Y1215" s="33">
        <v>3.22</v>
      </c>
      <c r="Z1215" s="33">
        <v>8.9789999999999992</v>
      </c>
      <c r="AA1215" s="33">
        <v>2.6150000000000002</v>
      </c>
      <c r="AB1215" s="33">
        <v>2.665</v>
      </c>
      <c r="AC1215" s="33">
        <v>2.7450000000000001</v>
      </c>
      <c r="AD1215" s="33">
        <v>2.2200000000000002</v>
      </c>
      <c r="AE1215" s="33">
        <v>2.1549999999999998</v>
      </c>
    </row>
    <row r="1216" spans="2:31">
      <c r="B1216" s="31">
        <v>45671</v>
      </c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</row>
    <row r="1217" spans="2:31">
      <c r="B1217" s="31">
        <v>45672</v>
      </c>
      <c r="C1217" s="33">
        <v>1471.3</v>
      </c>
      <c r="D1217" s="33">
        <v>934.81</v>
      </c>
      <c r="E1217" s="33">
        <v>1508.89</v>
      </c>
      <c r="F1217" s="33">
        <v>200.01</v>
      </c>
      <c r="G1217" s="33">
        <v>67657</v>
      </c>
      <c r="H1217" s="33">
        <v>1811</v>
      </c>
      <c r="I1217" s="33">
        <v>61760</v>
      </c>
      <c r="J1217" s="33">
        <v>8</v>
      </c>
      <c r="K1217" s="33">
        <v>130.31</v>
      </c>
      <c r="L1217" s="33">
        <v>134.63999999999999</v>
      </c>
      <c r="M1217" s="33">
        <v>82.41</v>
      </c>
      <c r="N1217" s="33">
        <v>81.010000000000005</v>
      </c>
      <c r="O1217" s="33">
        <v>78.819999999999993</v>
      </c>
      <c r="P1217" s="33">
        <v>19.690000000000001</v>
      </c>
      <c r="Q1217" s="33">
        <v>19.489999999999998</v>
      </c>
      <c r="R1217" s="33">
        <v>2.99</v>
      </c>
      <c r="S1217" s="33">
        <v>3</v>
      </c>
      <c r="T1217" s="33">
        <v>3.39</v>
      </c>
      <c r="U1217" s="33">
        <v>2.6640000000000001</v>
      </c>
      <c r="V1217" s="33">
        <v>2.746</v>
      </c>
      <c r="W1217" s="33">
        <v>2.871</v>
      </c>
      <c r="X1217" s="33">
        <v>2.84</v>
      </c>
      <c r="Y1217" s="33">
        <v>3.306</v>
      </c>
      <c r="Z1217" s="33">
        <v>9.0619999999999994</v>
      </c>
      <c r="AA1217" s="33">
        <v>2.7050000000000001</v>
      </c>
      <c r="AB1217" s="33">
        <v>2.7549999999999999</v>
      </c>
      <c r="AC1217" s="33">
        <v>2.8250000000000002</v>
      </c>
      <c r="AD1217" s="33">
        <v>2.2799999999999998</v>
      </c>
      <c r="AE1217" s="33">
        <v>2.2450000000000001</v>
      </c>
    </row>
    <row r="1218" spans="2:31">
      <c r="B1218" s="31">
        <v>45673</v>
      </c>
      <c r="C1218" s="33">
        <v>1460.2</v>
      </c>
      <c r="D1218" s="33">
        <v>933.69</v>
      </c>
      <c r="E1218" s="33">
        <v>1502.84</v>
      </c>
      <c r="F1218" s="33">
        <v>198.74</v>
      </c>
      <c r="G1218" s="33">
        <v>67657</v>
      </c>
      <c r="H1218" s="33">
        <v>1811</v>
      </c>
      <c r="I1218" s="33">
        <v>61760</v>
      </c>
      <c r="J1218" s="33">
        <v>8</v>
      </c>
      <c r="K1218" s="33">
        <v>130.51</v>
      </c>
      <c r="L1218" s="33">
        <v>132.03</v>
      </c>
      <c r="M1218" s="33">
        <v>82.24</v>
      </c>
      <c r="N1218" s="33">
        <v>82.03</v>
      </c>
      <c r="O1218" s="33">
        <v>80.040000000000006</v>
      </c>
      <c r="P1218" s="33">
        <v>19.690000000000001</v>
      </c>
      <c r="Q1218" s="33">
        <v>19.489999999999998</v>
      </c>
      <c r="R1218" s="33">
        <v>3.008</v>
      </c>
      <c r="S1218" s="33">
        <v>2.99</v>
      </c>
      <c r="T1218" s="33">
        <v>3.34</v>
      </c>
      <c r="U1218" s="33">
        <v>2.6749999999999998</v>
      </c>
      <c r="V1218" s="33">
        <v>2.774</v>
      </c>
      <c r="W1218" s="33">
        <v>2.86</v>
      </c>
      <c r="X1218" s="33">
        <v>2.8250000000000002</v>
      </c>
      <c r="Y1218" s="33">
        <v>3.3149999999999999</v>
      </c>
      <c r="Z1218" s="33">
        <v>9.0709999999999997</v>
      </c>
      <c r="AA1218" s="33">
        <v>2.7025000000000001</v>
      </c>
      <c r="AB1218" s="33">
        <v>2.7625000000000002</v>
      </c>
      <c r="AC1218" s="33">
        <v>2.835</v>
      </c>
      <c r="AD1218" s="33">
        <v>2.2549999999999999</v>
      </c>
      <c r="AE1218" s="33">
        <v>2.2250000000000001</v>
      </c>
    </row>
    <row r="1219" spans="2:31">
      <c r="B1219" s="31">
        <v>45674</v>
      </c>
      <c r="C1219" s="33">
        <v>1454.7</v>
      </c>
      <c r="D1219" s="33">
        <v>937.25</v>
      </c>
      <c r="E1219" s="33">
        <v>1498.7</v>
      </c>
      <c r="F1219" s="33">
        <v>198.26</v>
      </c>
      <c r="G1219" s="33">
        <v>71858</v>
      </c>
      <c r="H1219" s="33">
        <v>1932</v>
      </c>
      <c r="I1219" s="33">
        <v>68532</v>
      </c>
      <c r="J1219" s="33">
        <v>12</v>
      </c>
      <c r="K1219" s="33">
        <v>129.79</v>
      </c>
      <c r="L1219" s="33">
        <v>136.16</v>
      </c>
      <c r="M1219" s="33">
        <v>84.54</v>
      </c>
      <c r="N1219" s="33">
        <v>81.290000000000006</v>
      </c>
      <c r="O1219" s="33">
        <v>78.680000000000007</v>
      </c>
      <c r="P1219" s="33">
        <v>19.690000000000001</v>
      </c>
      <c r="Q1219" s="33">
        <v>19.489999999999998</v>
      </c>
      <c r="R1219" s="33">
        <v>3.0710000000000002</v>
      </c>
      <c r="S1219" s="33">
        <v>2.99</v>
      </c>
      <c r="T1219" s="33">
        <v>3.32</v>
      </c>
      <c r="U1219" s="33">
        <v>2.6259999999999999</v>
      </c>
      <c r="V1219" s="33">
        <v>2.7229999999999999</v>
      </c>
      <c r="W1219" s="33">
        <v>2.802</v>
      </c>
      <c r="X1219" s="33">
        <v>2.7970000000000002</v>
      </c>
      <c r="Y1219" s="33">
        <v>3.2759999999999998</v>
      </c>
      <c r="Z1219" s="33">
        <v>9.0329999999999995</v>
      </c>
      <c r="AA1219" s="33">
        <v>2.6425000000000001</v>
      </c>
      <c r="AB1219" s="33">
        <v>2.6875</v>
      </c>
      <c r="AC1219" s="33">
        <v>2.76</v>
      </c>
      <c r="AD1219" s="33">
        <v>2.2149999999999999</v>
      </c>
      <c r="AE1219" s="33">
        <v>2.1549999999999998</v>
      </c>
    </row>
    <row r="1220" spans="2:31">
      <c r="B1220" s="31">
        <v>45675</v>
      </c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</row>
    <row r="1221" spans="2:31">
      <c r="B1221" s="31">
        <v>45676</v>
      </c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</row>
    <row r="1222" spans="2:31">
      <c r="B1222" s="31">
        <v>45677</v>
      </c>
      <c r="C1222" s="33">
        <v>1455.8</v>
      </c>
      <c r="D1222" s="33">
        <v>931.26</v>
      </c>
      <c r="E1222" s="33">
        <v>1495.62</v>
      </c>
      <c r="F1222" s="33">
        <v>198.29</v>
      </c>
      <c r="G1222" s="33">
        <v>71858</v>
      </c>
      <c r="H1222" s="33">
        <v>1932</v>
      </c>
      <c r="I1222" s="33">
        <v>68532</v>
      </c>
      <c r="J1222" s="33">
        <v>12</v>
      </c>
      <c r="K1222" s="33">
        <v>127.33</v>
      </c>
      <c r="L1222" s="33">
        <v>127.33</v>
      </c>
      <c r="M1222" s="33">
        <v>84.61</v>
      </c>
      <c r="N1222" s="33">
        <v>80.790000000000006</v>
      </c>
      <c r="O1222" s="33">
        <v>77.88</v>
      </c>
      <c r="P1222" s="33">
        <v>19.690000000000001</v>
      </c>
      <c r="Q1222" s="33">
        <v>19.489999999999998</v>
      </c>
      <c r="R1222" s="33">
        <v>3.069</v>
      </c>
      <c r="S1222" s="33">
        <v>2.99</v>
      </c>
      <c r="T1222" s="33">
        <v>3.31</v>
      </c>
      <c r="U1222" s="33">
        <v>2.5880000000000001</v>
      </c>
      <c r="V1222" s="33">
        <v>2.6880000000000002</v>
      </c>
      <c r="W1222" s="33">
        <v>2.8130000000000002</v>
      </c>
      <c r="X1222" s="33">
        <v>2.7839999999999998</v>
      </c>
      <c r="Y1222" s="33">
        <v>3.2410000000000001</v>
      </c>
      <c r="Z1222" s="33">
        <v>8.9979999999999993</v>
      </c>
      <c r="AA1222" s="33">
        <v>2.5950000000000002</v>
      </c>
      <c r="AB1222" s="33">
        <v>2.6425000000000001</v>
      </c>
      <c r="AC1222" s="33">
        <v>2.7275</v>
      </c>
      <c r="AD1222" s="33">
        <v>2.21</v>
      </c>
      <c r="AE1222" s="33">
        <v>2.12</v>
      </c>
    </row>
    <row r="1223" spans="2:31">
      <c r="B1223" s="31">
        <v>45678</v>
      </c>
      <c r="C1223" s="33">
        <v>1453</v>
      </c>
      <c r="D1223" s="33">
        <v>934.59</v>
      </c>
      <c r="E1223" s="33">
        <v>1514.46</v>
      </c>
      <c r="F1223" s="33">
        <v>198.01</v>
      </c>
      <c r="G1223" s="33">
        <v>71858</v>
      </c>
      <c r="H1223" s="33">
        <v>1932</v>
      </c>
      <c r="I1223" s="33">
        <v>68532</v>
      </c>
      <c r="J1223" s="33">
        <v>12</v>
      </c>
      <c r="K1223" s="33">
        <v>130.53</v>
      </c>
      <c r="L1223" s="33">
        <v>133.61000000000001</v>
      </c>
      <c r="M1223" s="33">
        <v>83.53</v>
      </c>
      <c r="N1223" s="33">
        <v>80.150000000000006</v>
      </c>
      <c r="O1223" s="33">
        <v>76.209999999999994</v>
      </c>
      <c r="P1223" s="33">
        <v>19.690000000000001</v>
      </c>
      <c r="Q1223" s="33">
        <v>19.489999999999998</v>
      </c>
      <c r="R1223" s="33">
        <v>3.109</v>
      </c>
      <c r="S1223" s="33">
        <v>2.99</v>
      </c>
      <c r="T1223" s="33">
        <v>3.28</v>
      </c>
      <c r="U1223" s="33">
        <v>2.6230000000000002</v>
      </c>
      <c r="V1223" s="33">
        <v>2.7149999999999999</v>
      </c>
      <c r="W1223" s="33">
        <v>2.8679999999999999</v>
      </c>
      <c r="X1223" s="33">
        <v>2.7970000000000002</v>
      </c>
      <c r="Y1223" s="33">
        <v>3.2679999999999998</v>
      </c>
      <c r="Z1223" s="33">
        <v>9.0269999999999992</v>
      </c>
      <c r="AA1223" s="33">
        <v>2.6150000000000002</v>
      </c>
      <c r="AB1223" s="33">
        <v>2.6475</v>
      </c>
      <c r="AC1223" s="33">
        <v>2.73</v>
      </c>
      <c r="AD1223" s="33">
        <v>2.2149999999999999</v>
      </c>
      <c r="AE1223" s="33">
        <v>2.125</v>
      </c>
    </row>
    <row r="1224" spans="2:31">
      <c r="B1224" s="31">
        <v>45679</v>
      </c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</row>
    <row r="1225" spans="2:31">
      <c r="B1225" s="31">
        <v>45680</v>
      </c>
      <c r="C1225" s="33">
        <v>1434.3</v>
      </c>
      <c r="D1225" s="33">
        <v>916.84</v>
      </c>
      <c r="E1225" s="33">
        <v>1492.75</v>
      </c>
      <c r="F1225" s="33">
        <v>197.14</v>
      </c>
      <c r="G1225" s="33">
        <v>72967</v>
      </c>
      <c r="H1225" s="33">
        <v>1899</v>
      </c>
      <c r="I1225" s="33">
        <v>69333</v>
      </c>
      <c r="J1225" s="33">
        <v>12</v>
      </c>
      <c r="K1225" s="33">
        <v>126.56</v>
      </c>
      <c r="L1225" s="33">
        <v>129.84</v>
      </c>
      <c r="M1225" s="33">
        <v>82.21</v>
      </c>
      <c r="N1225" s="33">
        <v>79</v>
      </c>
      <c r="O1225" s="33">
        <v>75.44</v>
      </c>
      <c r="P1225" s="33">
        <v>19.690000000000001</v>
      </c>
      <c r="Q1225" s="33">
        <v>19.489999999999998</v>
      </c>
      <c r="R1225" s="33">
        <v>3.1059999999999999</v>
      </c>
      <c r="S1225" s="33">
        <v>3.03</v>
      </c>
      <c r="T1225" s="33">
        <v>3.27</v>
      </c>
      <c r="U1225" s="33">
        <v>2.577</v>
      </c>
      <c r="V1225" s="33">
        <v>2.69</v>
      </c>
      <c r="W1225" s="33">
        <v>2.827</v>
      </c>
      <c r="X1225" s="33">
        <v>2.7989999999999999</v>
      </c>
      <c r="Y1225" s="33">
        <v>3.2269999999999999</v>
      </c>
      <c r="Z1225" s="33">
        <v>8.9860000000000007</v>
      </c>
      <c r="AA1225" s="33">
        <v>2.5924999999999998</v>
      </c>
      <c r="AB1225" s="33">
        <v>2.6150000000000002</v>
      </c>
      <c r="AC1225" s="33">
        <v>2.69</v>
      </c>
      <c r="AD1225" s="33">
        <v>2.21</v>
      </c>
      <c r="AE1225" s="33">
        <v>2.12</v>
      </c>
    </row>
    <row r="1226" spans="2:31">
      <c r="B1226" s="31">
        <v>45681</v>
      </c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</row>
    <row r="1227" spans="2:31">
      <c r="B1227" s="31">
        <v>45682</v>
      </c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</row>
    <row r="1228" spans="2:31">
      <c r="B1228" s="31">
        <v>45683</v>
      </c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</row>
    <row r="1229" spans="2:31">
      <c r="B1229" s="31">
        <v>45684</v>
      </c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</row>
    <row r="1230" spans="2:31">
      <c r="B1230" s="31">
        <v>45685</v>
      </c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</row>
    <row r="1231" spans="2:31">
      <c r="B1231" s="31">
        <v>45686</v>
      </c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</row>
    <row r="1232" spans="2:31">
      <c r="B1232" s="31">
        <v>45687</v>
      </c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</row>
    <row r="1233" spans="2:31">
      <c r="B1233" s="31">
        <v>45688</v>
      </c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</row>
    <row r="1234" spans="2:31">
      <c r="B1234" s="31">
        <v>45689</v>
      </c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</row>
    <row r="1235" spans="2:31">
      <c r="B1235" s="31">
        <v>45690</v>
      </c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</row>
    <row r="1236" spans="2:31">
      <c r="B1236" s="31">
        <v>45691</v>
      </c>
      <c r="C1236" s="33">
        <v>1453</v>
      </c>
      <c r="D1236" s="33">
        <v>935.91</v>
      </c>
      <c r="E1236" s="33">
        <v>1491.5</v>
      </c>
      <c r="F1236" s="33">
        <v>199.38</v>
      </c>
      <c r="G1236" s="33">
        <v>73195</v>
      </c>
      <c r="H1236" s="33">
        <v>1750</v>
      </c>
      <c r="I1236" s="33">
        <v>68172</v>
      </c>
      <c r="J1236" s="33">
        <v>7</v>
      </c>
      <c r="K1236" s="33">
        <v>118.04</v>
      </c>
      <c r="L1236" s="33">
        <v>116.83</v>
      </c>
      <c r="M1236" s="33">
        <v>79.900000000000006</v>
      </c>
      <c r="N1236" s="33">
        <v>76.760000000000005</v>
      </c>
      <c r="O1236" s="33">
        <v>72.53</v>
      </c>
      <c r="P1236" s="33">
        <v>19.404199999999999</v>
      </c>
      <c r="Q1236" s="33">
        <v>17.079999999999998</v>
      </c>
      <c r="R1236" s="33">
        <v>3.0739999999999998</v>
      </c>
      <c r="S1236" s="33">
        <v>3.03</v>
      </c>
      <c r="T1236" s="33">
        <v>3.25</v>
      </c>
      <c r="U1236" s="33">
        <v>2.573</v>
      </c>
      <c r="V1236" s="33">
        <v>2.7010000000000001</v>
      </c>
      <c r="W1236" s="33">
        <v>2.859</v>
      </c>
      <c r="X1236" s="33">
        <v>2.8119999999999998</v>
      </c>
      <c r="Y1236" s="33">
        <v>3.2040000000000002</v>
      </c>
      <c r="Z1236" s="33">
        <v>8.9629999999999992</v>
      </c>
      <c r="AA1236" s="33">
        <v>2.5975000000000001</v>
      </c>
      <c r="AB1236" s="33">
        <v>2.6150000000000002</v>
      </c>
      <c r="AC1236" s="33">
        <v>2.6850000000000001</v>
      </c>
      <c r="AD1236" s="33">
        <v>2.2250000000000001</v>
      </c>
      <c r="AE1236" s="33">
        <v>2.15</v>
      </c>
    </row>
    <row r="1237" spans="2:31">
      <c r="B1237" s="31">
        <v>45692</v>
      </c>
      <c r="C1237" s="33">
        <v>1469.2</v>
      </c>
      <c r="D1237" s="33">
        <v>947.96</v>
      </c>
      <c r="E1237" s="33">
        <v>1520.25</v>
      </c>
      <c r="F1237" s="33">
        <v>199.91</v>
      </c>
      <c r="G1237" s="33">
        <v>73195</v>
      </c>
      <c r="H1237" s="33">
        <v>1750</v>
      </c>
      <c r="I1237" s="33">
        <v>68172</v>
      </c>
      <c r="J1237" s="33">
        <v>7</v>
      </c>
      <c r="K1237" s="33">
        <v>129.28</v>
      </c>
      <c r="L1237" s="33">
        <v>126.56</v>
      </c>
      <c r="M1237" s="33">
        <v>79.040000000000006</v>
      </c>
      <c r="N1237" s="33">
        <v>75.959999999999994</v>
      </c>
      <c r="O1237" s="33">
        <v>73.16</v>
      </c>
      <c r="P1237" s="33">
        <v>19.404199999999999</v>
      </c>
      <c r="Q1237" s="33">
        <v>17.079999999999998</v>
      </c>
      <c r="R1237" s="33">
        <v>2.988</v>
      </c>
      <c r="S1237" s="33">
        <v>3.02</v>
      </c>
      <c r="T1237" s="33">
        <v>3.25</v>
      </c>
      <c r="U1237" s="33">
        <v>2.5720000000000001</v>
      </c>
      <c r="V1237" s="33">
        <v>2.6890000000000001</v>
      </c>
      <c r="W1237" s="33">
        <v>2.835</v>
      </c>
      <c r="X1237" s="33">
        <v>2.8250000000000002</v>
      </c>
      <c r="Y1237" s="33">
        <v>3.1960000000000002</v>
      </c>
      <c r="Z1237" s="33">
        <v>8.9570000000000007</v>
      </c>
      <c r="AA1237" s="33">
        <v>2.5750000000000002</v>
      </c>
      <c r="AB1237" s="33">
        <v>2.59</v>
      </c>
      <c r="AC1237" s="33">
        <v>2.6475</v>
      </c>
      <c r="AD1237" s="33">
        <v>2.2349999999999999</v>
      </c>
      <c r="AE1237" s="33">
        <v>2.14</v>
      </c>
    </row>
    <row r="1238" spans="2:31">
      <c r="B1238" s="31">
        <v>45693</v>
      </c>
      <c r="C1238" s="33">
        <v>1460.8</v>
      </c>
      <c r="D1238" s="33">
        <v>946.08</v>
      </c>
      <c r="E1238" s="33">
        <v>1515.8</v>
      </c>
      <c r="F1238" s="33">
        <v>199.73</v>
      </c>
      <c r="G1238" s="33">
        <v>72724</v>
      </c>
      <c r="H1238" s="33">
        <v>7239</v>
      </c>
      <c r="I1238" s="33">
        <v>63517</v>
      </c>
      <c r="J1238" s="33">
        <v>22</v>
      </c>
      <c r="K1238" s="33">
        <v>121.72</v>
      </c>
      <c r="L1238" s="33">
        <v>121.35</v>
      </c>
      <c r="M1238" s="33">
        <v>77.45</v>
      </c>
      <c r="N1238" s="33">
        <v>76.2</v>
      </c>
      <c r="O1238" s="33">
        <v>72.7</v>
      </c>
      <c r="P1238" s="33">
        <v>19.404199999999999</v>
      </c>
      <c r="Q1238" s="33">
        <v>17.079999999999998</v>
      </c>
      <c r="R1238" s="33">
        <v>2.919</v>
      </c>
      <c r="S1238" s="33">
        <v>3</v>
      </c>
      <c r="T1238" s="33">
        <v>3.25</v>
      </c>
      <c r="U1238" s="33">
        <v>2.5840000000000001</v>
      </c>
      <c r="V1238" s="33">
        <v>2.7029999999999998</v>
      </c>
      <c r="W1238" s="33">
        <v>2.8439999999999999</v>
      </c>
      <c r="X1238" s="33">
        <v>2.8279999999999998</v>
      </c>
      <c r="Y1238" s="33">
        <v>3.2080000000000002</v>
      </c>
      <c r="Z1238" s="33">
        <v>8.9700000000000006</v>
      </c>
      <c r="AA1238" s="33">
        <v>2.5825</v>
      </c>
      <c r="AB1238" s="33">
        <v>2.6025</v>
      </c>
      <c r="AC1238" s="33">
        <v>2.66</v>
      </c>
      <c r="AD1238" s="33">
        <v>2.25</v>
      </c>
      <c r="AE1238" s="33">
        <v>2.15</v>
      </c>
    </row>
    <row r="1239" spans="2:31">
      <c r="B1239" s="31">
        <v>45694</v>
      </c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</row>
    <row r="1240" spans="2:31">
      <c r="B1240" s="31">
        <v>45695</v>
      </c>
      <c r="C1240" s="33">
        <v>1447.1</v>
      </c>
      <c r="D1240" s="33">
        <v>956.48</v>
      </c>
      <c r="E1240" s="33">
        <v>1502.81</v>
      </c>
      <c r="F1240" s="33">
        <v>198.79</v>
      </c>
      <c r="G1240" s="33">
        <v>72515</v>
      </c>
      <c r="H1240" s="33">
        <v>4917</v>
      </c>
      <c r="I1240" s="33">
        <v>61760</v>
      </c>
      <c r="J1240" s="33">
        <v>15</v>
      </c>
      <c r="K1240" s="33">
        <v>127.86</v>
      </c>
      <c r="L1240" s="33">
        <v>128.93</v>
      </c>
      <c r="M1240" s="33">
        <v>74.290000000000006</v>
      </c>
      <c r="N1240" s="33">
        <v>70.61</v>
      </c>
      <c r="O1240" s="33">
        <v>77.45</v>
      </c>
      <c r="P1240" s="33">
        <v>19.404199999999999</v>
      </c>
      <c r="Q1240" s="33">
        <v>17.079999999999998</v>
      </c>
      <c r="R1240" s="33">
        <v>3.0030000000000001</v>
      </c>
      <c r="S1240" s="33">
        <v>2.99</v>
      </c>
      <c r="T1240" s="33">
        <v>3.25</v>
      </c>
      <c r="U1240" s="33">
        <v>2.5819999999999999</v>
      </c>
      <c r="V1240" s="33">
        <v>2.67</v>
      </c>
      <c r="W1240" s="33">
        <v>2.7959999999999998</v>
      </c>
      <c r="X1240" s="33">
        <v>2.819</v>
      </c>
      <c r="Y1240" s="33">
        <v>3.1960000000000002</v>
      </c>
      <c r="Z1240" s="33">
        <v>8.9610000000000003</v>
      </c>
      <c r="AA1240" s="33">
        <v>2.59</v>
      </c>
      <c r="AB1240" s="33">
        <v>2.5975000000000001</v>
      </c>
      <c r="AC1240" s="33">
        <v>2.6475</v>
      </c>
      <c r="AD1240" s="33">
        <v>2.25</v>
      </c>
      <c r="AE1240" s="33">
        <v>2.14</v>
      </c>
    </row>
    <row r="1241" spans="2:31">
      <c r="B1241" s="31">
        <v>45696</v>
      </c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</row>
    <row r="1242" spans="2:31">
      <c r="B1242" s="31">
        <v>45697</v>
      </c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</row>
    <row r="1243" spans="2:31">
      <c r="B1243" s="31">
        <v>45698</v>
      </c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</row>
    <row r="1244" spans="2:31">
      <c r="B1244" s="31">
        <v>45699</v>
      </c>
      <c r="C1244" s="33">
        <v>1453.4</v>
      </c>
      <c r="D1244" s="33">
        <v>956.47</v>
      </c>
      <c r="E1244" s="33">
        <v>1497.73</v>
      </c>
      <c r="F1244" s="33">
        <v>198.78</v>
      </c>
      <c r="G1244" s="33">
        <v>72515</v>
      </c>
      <c r="H1244" s="33">
        <v>4917</v>
      </c>
      <c r="I1244" s="33">
        <v>61760</v>
      </c>
      <c r="J1244" s="33">
        <v>15</v>
      </c>
      <c r="K1244" s="33">
        <v>122.95</v>
      </c>
      <c r="L1244" s="33">
        <v>130.81</v>
      </c>
      <c r="M1244" s="33">
        <v>77.959999999999994</v>
      </c>
      <c r="N1244" s="33">
        <v>75.87</v>
      </c>
      <c r="O1244" s="33">
        <v>72.319999999999993</v>
      </c>
      <c r="P1244" s="33">
        <v>19.404199999999999</v>
      </c>
      <c r="Q1244" s="33">
        <v>17.079999999999998</v>
      </c>
      <c r="R1244" s="33">
        <v>3.0339999999999998</v>
      </c>
      <c r="S1244" s="33">
        <v>2.99</v>
      </c>
      <c r="T1244" s="33">
        <v>3.25</v>
      </c>
      <c r="U1244" s="33">
        <v>2.6379999999999999</v>
      </c>
      <c r="V1244" s="33">
        <v>2.7130000000000001</v>
      </c>
      <c r="W1244" s="33">
        <v>2.83</v>
      </c>
      <c r="X1244" s="33">
        <v>2.8260000000000001</v>
      </c>
      <c r="Y1244" s="33">
        <v>3.2389999999999999</v>
      </c>
      <c r="Z1244" s="33">
        <v>9.0020000000000007</v>
      </c>
      <c r="AA1244" s="33">
        <v>2.6324999999999998</v>
      </c>
      <c r="AB1244" s="33">
        <v>2.65</v>
      </c>
      <c r="AC1244" s="33">
        <v>2.7025000000000001</v>
      </c>
      <c r="AD1244" s="33">
        <v>2.2650000000000001</v>
      </c>
      <c r="AE1244" s="33">
        <v>2.1349999999999998</v>
      </c>
    </row>
    <row r="1245" spans="2:31">
      <c r="B1245" s="31">
        <v>45700</v>
      </c>
      <c r="C1245" s="33">
        <v>1453.5</v>
      </c>
      <c r="D1245" s="33">
        <v>952.8</v>
      </c>
      <c r="E1245" s="33">
        <v>1506.26</v>
      </c>
      <c r="F1245" s="33">
        <v>198.86</v>
      </c>
      <c r="G1245" s="33">
        <v>72162</v>
      </c>
      <c r="H1245" s="33">
        <v>3128</v>
      </c>
      <c r="I1245" s="33">
        <v>71183</v>
      </c>
      <c r="J1245" s="33">
        <v>11</v>
      </c>
      <c r="K1245" s="33">
        <v>126.6</v>
      </c>
      <c r="L1245" s="33">
        <v>125.83</v>
      </c>
      <c r="M1245" s="33">
        <v>79.3</v>
      </c>
      <c r="N1245" s="33">
        <v>77</v>
      </c>
      <c r="O1245" s="33">
        <v>73.319999999999993</v>
      </c>
      <c r="P1245" s="33">
        <v>19.404199999999999</v>
      </c>
      <c r="Q1245" s="33">
        <v>17.079999999999998</v>
      </c>
      <c r="R1245" s="33"/>
      <c r="S1245" s="33">
        <v>2.99</v>
      </c>
      <c r="T1245" s="33">
        <v>3.25</v>
      </c>
      <c r="U1245" s="33">
        <v>2.633</v>
      </c>
      <c r="V1245" s="33">
        <v>2.7149999999999999</v>
      </c>
      <c r="W1245" s="33">
        <v>2.8490000000000002</v>
      </c>
      <c r="X1245" s="33">
        <v>2.8159999999999998</v>
      </c>
      <c r="Y1245" s="33">
        <v>3.2280000000000002</v>
      </c>
      <c r="Z1245" s="33">
        <v>8.9930000000000003</v>
      </c>
      <c r="AA1245" s="33">
        <v>2.6425000000000001</v>
      </c>
      <c r="AB1245" s="33">
        <v>2.665</v>
      </c>
      <c r="AC1245" s="33">
        <v>2.72</v>
      </c>
      <c r="AD1245" s="33">
        <v>2.2749999999999999</v>
      </c>
      <c r="AE1245" s="33">
        <v>2.125</v>
      </c>
    </row>
    <row r="1246" spans="2:31">
      <c r="B1246" s="31">
        <v>45701</v>
      </c>
      <c r="C1246" s="33">
        <v>1452.6</v>
      </c>
      <c r="D1246" s="33">
        <v>941.44</v>
      </c>
      <c r="E1246" s="33">
        <v>1508.74</v>
      </c>
      <c r="F1246" s="33">
        <v>198.56</v>
      </c>
      <c r="G1246" s="33">
        <v>72162</v>
      </c>
      <c r="H1246" s="33">
        <v>3128</v>
      </c>
      <c r="I1246" s="33">
        <v>71183</v>
      </c>
      <c r="J1246" s="33">
        <v>11</v>
      </c>
      <c r="K1246" s="33">
        <v>125.27</v>
      </c>
      <c r="L1246" s="33">
        <v>117.94</v>
      </c>
      <c r="M1246" s="33">
        <v>79.02</v>
      </c>
      <c r="N1246" s="33">
        <v>75.180000000000007</v>
      </c>
      <c r="O1246" s="33">
        <v>71.37</v>
      </c>
      <c r="P1246" s="33">
        <v>19.404199999999999</v>
      </c>
      <c r="Q1246" s="33">
        <v>17.079999999999998</v>
      </c>
      <c r="R1246" s="33">
        <v>3.0329999999999999</v>
      </c>
      <c r="S1246" s="33">
        <v>2.98</v>
      </c>
      <c r="T1246" s="33">
        <v>3.25</v>
      </c>
      <c r="U1246" s="33">
        <v>2.6509999999999998</v>
      </c>
      <c r="V1246" s="33">
        <v>2.7440000000000002</v>
      </c>
      <c r="W1246" s="33">
        <v>2.879</v>
      </c>
      <c r="X1246" s="33">
        <v>2.8149999999999999</v>
      </c>
      <c r="Y1246" s="33">
        <v>3.238</v>
      </c>
      <c r="Z1246" s="33">
        <v>9.0050000000000008</v>
      </c>
      <c r="AA1246" s="33">
        <v>2.66</v>
      </c>
      <c r="AB1246" s="33">
        <v>2.69</v>
      </c>
      <c r="AC1246" s="33">
        <v>2.7524999999999999</v>
      </c>
      <c r="AD1246" s="33">
        <v>2.3250000000000002</v>
      </c>
      <c r="AE1246" s="33">
        <v>2.15</v>
      </c>
    </row>
    <row r="1247" spans="2:31">
      <c r="B1247" s="31">
        <v>45702</v>
      </c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</row>
    <row r="1248" spans="2:31">
      <c r="B1248" s="31">
        <v>45703</v>
      </c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</row>
    <row r="1249" spans="2:31">
      <c r="B1249" s="31">
        <v>45704</v>
      </c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</row>
    <row r="1250" spans="2:31">
      <c r="B1250" s="31">
        <v>45705</v>
      </c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</row>
    <row r="1251" spans="2:31">
      <c r="B1251" s="31">
        <v>45706</v>
      </c>
      <c r="C1251" s="33">
        <v>1441.1</v>
      </c>
      <c r="D1251" s="33">
        <v>950.97</v>
      </c>
      <c r="E1251" s="33">
        <v>1510.63</v>
      </c>
      <c r="F1251" s="33">
        <v>198.72</v>
      </c>
      <c r="G1251" s="33">
        <v>72388</v>
      </c>
      <c r="H1251" s="33">
        <v>1884</v>
      </c>
      <c r="I1251" s="33">
        <v>68969</v>
      </c>
      <c r="J1251" s="33">
        <v>12</v>
      </c>
      <c r="K1251" s="33">
        <v>125.42</v>
      </c>
      <c r="L1251" s="33">
        <v>115.56</v>
      </c>
      <c r="M1251" s="33">
        <v>77.56</v>
      </c>
      <c r="N1251" s="33">
        <v>75.22</v>
      </c>
      <c r="O1251" s="33">
        <v>70.53</v>
      </c>
      <c r="P1251" s="33">
        <v>19.404199999999999</v>
      </c>
      <c r="Q1251" s="33">
        <v>17.079999999999998</v>
      </c>
      <c r="R1251" s="33">
        <v>3.0169999999999999</v>
      </c>
      <c r="S1251" s="33">
        <v>2.97</v>
      </c>
      <c r="T1251" s="33">
        <v>3.25</v>
      </c>
      <c r="U1251" s="33">
        <v>2.6230000000000002</v>
      </c>
      <c r="V1251" s="33">
        <v>2.7290000000000001</v>
      </c>
      <c r="W1251" s="33">
        <v>2.8690000000000002</v>
      </c>
      <c r="X1251" s="33">
        <v>2.8119999999999998</v>
      </c>
      <c r="Y1251" s="33">
        <v>3.2149999999999999</v>
      </c>
      <c r="Z1251" s="33">
        <v>8.9830000000000005</v>
      </c>
      <c r="AA1251" s="33">
        <v>2.645</v>
      </c>
      <c r="AB1251" s="33">
        <v>2.367</v>
      </c>
      <c r="AC1251" s="33">
        <v>2.7349999999999999</v>
      </c>
      <c r="AD1251" s="33">
        <v>2.2549999999999999</v>
      </c>
      <c r="AE1251" s="33">
        <v>2.17</v>
      </c>
    </row>
    <row r="1252" spans="2:31">
      <c r="B1252" s="31">
        <v>45707</v>
      </c>
      <c r="C1252" s="33">
        <v>1443.9</v>
      </c>
      <c r="D1252" s="33">
        <v>949.68</v>
      </c>
      <c r="E1252" s="33">
        <v>1508.3</v>
      </c>
      <c r="F1252" s="33">
        <v>198.44</v>
      </c>
      <c r="G1252" s="33">
        <v>72333</v>
      </c>
      <c r="H1252" s="33">
        <v>1782</v>
      </c>
      <c r="I1252" s="33">
        <v>61018</v>
      </c>
      <c r="J1252" s="33">
        <v>7</v>
      </c>
      <c r="K1252" s="33">
        <v>126.04</v>
      </c>
      <c r="L1252" s="33">
        <v>110.62</v>
      </c>
      <c r="M1252" s="33">
        <v>77.88</v>
      </c>
      <c r="N1252" s="33">
        <v>75.84</v>
      </c>
      <c r="O1252" s="33">
        <v>71.849999999999994</v>
      </c>
      <c r="P1252" s="33">
        <v>19.404199999999999</v>
      </c>
      <c r="Q1252" s="33">
        <v>17.079999999999998</v>
      </c>
      <c r="R1252" s="33">
        <v>3.0009999999999999</v>
      </c>
      <c r="S1252" s="33">
        <v>2.96</v>
      </c>
      <c r="T1252" s="33">
        <v>3.25</v>
      </c>
      <c r="U1252" s="33">
        <v>2.641</v>
      </c>
      <c r="V1252" s="33">
        <v>2.75</v>
      </c>
      <c r="W1252" s="33">
        <v>2.8780000000000001</v>
      </c>
      <c r="X1252" s="33">
        <v>2.8140000000000001</v>
      </c>
      <c r="Y1252" s="33">
        <v>3.2240000000000002</v>
      </c>
      <c r="Z1252" s="33">
        <v>8.9930000000000003</v>
      </c>
      <c r="AA1252" s="33">
        <v>2.665</v>
      </c>
      <c r="AB1252" s="33">
        <v>2.6875</v>
      </c>
      <c r="AC1252" s="33">
        <v>2.75</v>
      </c>
      <c r="AD1252" s="33">
        <v>2.2599999999999998</v>
      </c>
      <c r="AE1252" s="33">
        <v>2.19</v>
      </c>
    </row>
    <row r="1253" spans="2:31">
      <c r="B1253" s="31">
        <v>45708</v>
      </c>
      <c r="C1253" s="33">
        <v>1440.6</v>
      </c>
      <c r="D1253" s="33">
        <v>952.12</v>
      </c>
      <c r="E1253" s="33">
        <v>1501.61</v>
      </c>
      <c r="F1253" s="33">
        <v>197.86</v>
      </c>
      <c r="G1253" s="33">
        <v>72333</v>
      </c>
      <c r="H1253" s="33">
        <v>1782</v>
      </c>
      <c r="I1253" s="33">
        <v>61018</v>
      </c>
      <c r="J1253" s="33">
        <v>7</v>
      </c>
      <c r="K1253" s="33">
        <v>122.73</v>
      </c>
      <c r="L1253" s="33">
        <v>122.16</v>
      </c>
      <c r="M1253" s="33">
        <v>79.41</v>
      </c>
      <c r="N1253" s="33">
        <v>76.040000000000006</v>
      </c>
      <c r="O1253" s="33">
        <v>72.25</v>
      </c>
      <c r="P1253" s="33">
        <v>19.404199999999999</v>
      </c>
      <c r="Q1253" s="33">
        <v>17.079999999999998</v>
      </c>
      <c r="R1253" s="33">
        <v>2.9529999999999998</v>
      </c>
      <c r="S1253" s="33">
        <v>2.95</v>
      </c>
      <c r="T1253" s="33">
        <v>3.25</v>
      </c>
      <c r="U1253" s="33">
        <v>2.63</v>
      </c>
      <c r="V1253" s="33">
        <v>2.7450000000000001</v>
      </c>
      <c r="W1253" s="33">
        <v>2.8730000000000002</v>
      </c>
      <c r="X1253" s="33">
        <v>2.8109999999999999</v>
      </c>
      <c r="Y1253" s="33">
        <v>3.214</v>
      </c>
      <c r="Z1253" s="33">
        <v>8.9849999999999994</v>
      </c>
      <c r="AA1253" s="33">
        <v>2.6549999999999998</v>
      </c>
      <c r="AB1253" s="33">
        <v>2.6825000000000001</v>
      </c>
      <c r="AC1253" s="33">
        <v>2.7450000000000001</v>
      </c>
      <c r="AD1253" s="33">
        <v>2.2549999999999999</v>
      </c>
      <c r="AE1253" s="33">
        <v>2.1749999999999998</v>
      </c>
    </row>
    <row r="1254" spans="2:31">
      <c r="B1254" s="31">
        <v>45709</v>
      </c>
      <c r="C1254" s="33">
        <v>1439.4</v>
      </c>
      <c r="D1254" s="33">
        <v>962.91</v>
      </c>
      <c r="E1254" s="33">
        <v>1511.95</v>
      </c>
      <c r="F1254" s="33">
        <v>197.81</v>
      </c>
      <c r="G1254" s="33">
        <v>72331</v>
      </c>
      <c r="H1254" s="33">
        <v>1586</v>
      </c>
      <c r="I1254" s="33">
        <v>68764</v>
      </c>
      <c r="J1254" s="33">
        <v>6</v>
      </c>
      <c r="K1254" s="33">
        <v>122.57</v>
      </c>
      <c r="L1254" s="33">
        <v>117.89</v>
      </c>
      <c r="M1254" s="33">
        <v>78.930000000000007</v>
      </c>
      <c r="N1254" s="33">
        <v>76.48</v>
      </c>
      <c r="O1254" s="33">
        <v>72.569999999999993</v>
      </c>
      <c r="P1254" s="33">
        <v>19.404199999999999</v>
      </c>
      <c r="Q1254" s="33">
        <v>17.079999999999998</v>
      </c>
      <c r="R1254" s="33">
        <v>2.9929999999999999</v>
      </c>
      <c r="S1254" s="33">
        <v>2.94</v>
      </c>
      <c r="T1254" s="33">
        <v>3.25</v>
      </c>
      <c r="U1254" s="33">
        <v>2.6280000000000001</v>
      </c>
      <c r="V1254" s="33">
        <v>2.7480000000000002</v>
      </c>
      <c r="W1254" s="33">
        <v>2.8879999999999999</v>
      </c>
      <c r="X1254" s="33">
        <v>2.8140000000000001</v>
      </c>
      <c r="Y1254" s="33">
        <v>3.2120000000000002</v>
      </c>
      <c r="Z1254" s="33">
        <v>8.9819999999999993</v>
      </c>
      <c r="AA1254" s="33">
        <v>2.65</v>
      </c>
      <c r="AB1254" s="33">
        <v>2.6850000000000001</v>
      </c>
      <c r="AC1254" s="33">
        <v>2.7549999999999999</v>
      </c>
      <c r="AD1254" s="33">
        <v>2.2400000000000002</v>
      </c>
      <c r="AE1254" s="33">
        <v>2.1800000000000002</v>
      </c>
    </row>
    <row r="1255" spans="2:31">
      <c r="B1255" s="31">
        <v>45710</v>
      </c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</row>
    <row r="1256" spans="2:31">
      <c r="B1256" s="31">
        <v>45711</v>
      </c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</row>
    <row r="1257" spans="2:31">
      <c r="B1257" s="31">
        <v>45712</v>
      </c>
      <c r="C1257" s="33">
        <v>1434.1</v>
      </c>
      <c r="D1257" s="33">
        <v>961.26</v>
      </c>
      <c r="E1257" s="33">
        <v>1502.79</v>
      </c>
      <c r="F1257" s="33">
        <v>197.9</v>
      </c>
      <c r="G1257" s="33">
        <v>72331</v>
      </c>
      <c r="H1257" s="33">
        <v>1586</v>
      </c>
      <c r="I1257" s="33">
        <v>68764</v>
      </c>
      <c r="J1257" s="33">
        <v>6</v>
      </c>
      <c r="K1257" s="33">
        <v>115.32</v>
      </c>
      <c r="L1257" s="33">
        <v>113.29</v>
      </c>
      <c r="M1257" s="33">
        <v>78.83</v>
      </c>
      <c r="N1257" s="33">
        <v>74.430000000000007</v>
      </c>
      <c r="O1257" s="33">
        <v>70.400000000000006</v>
      </c>
      <c r="P1257" s="33">
        <v>19.404199999999999</v>
      </c>
      <c r="Q1257" s="33">
        <v>17.079999999999998</v>
      </c>
      <c r="R1257" s="33">
        <v>2.9849999999999999</v>
      </c>
      <c r="S1257" s="33">
        <v>2.88</v>
      </c>
      <c r="T1257" s="33">
        <v>3.21</v>
      </c>
      <c r="U1257" s="33">
        <v>2.6179999999999999</v>
      </c>
      <c r="V1257" s="33">
        <v>2.73</v>
      </c>
      <c r="W1257" s="33">
        <v>2.8559999999999999</v>
      </c>
      <c r="X1257" s="33">
        <v>2.8109999999999999</v>
      </c>
      <c r="Y1257" s="33">
        <v>3.2</v>
      </c>
      <c r="Z1257" s="33">
        <v>8.9710000000000001</v>
      </c>
      <c r="AA1257" s="33">
        <v>2.625</v>
      </c>
      <c r="AB1257" s="33">
        <v>2.66</v>
      </c>
      <c r="AC1257" s="33">
        <v>2.7250000000000001</v>
      </c>
      <c r="AD1257" s="33">
        <v>2.2050000000000001</v>
      </c>
      <c r="AE1257" s="33">
        <v>2.16</v>
      </c>
    </row>
    <row r="1258" spans="2:31">
      <c r="B1258" s="31">
        <v>45713</v>
      </c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</row>
    <row r="1259" spans="2:31">
      <c r="B1259" s="31">
        <v>45714</v>
      </c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</row>
    <row r="1260" spans="2:31">
      <c r="B1260" s="31">
        <v>45715</v>
      </c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</row>
    <row r="1261" spans="2:31">
      <c r="B1261" s="31">
        <v>45716</v>
      </c>
      <c r="C1261" s="33">
        <v>1439.6</v>
      </c>
      <c r="D1261" s="33">
        <v>961.82</v>
      </c>
      <c r="E1261" s="33">
        <v>1496.97</v>
      </c>
      <c r="F1261" s="33">
        <v>197.58</v>
      </c>
      <c r="G1261" s="33">
        <v>69913</v>
      </c>
      <c r="H1261" s="33">
        <v>4720</v>
      </c>
      <c r="I1261" s="33">
        <v>64681</v>
      </c>
      <c r="J1261" s="33">
        <v>3</v>
      </c>
      <c r="K1261" s="33">
        <v>103.89</v>
      </c>
      <c r="L1261" s="33">
        <v>108.68</v>
      </c>
      <c r="M1261" s="33">
        <v>76.010000000000005</v>
      </c>
      <c r="N1261" s="33">
        <v>74.040000000000006</v>
      </c>
      <c r="O1261" s="33">
        <v>70.349999999999994</v>
      </c>
      <c r="P1261" s="33">
        <v>19.404199999999999</v>
      </c>
      <c r="Q1261" s="33">
        <v>17.079999999999998</v>
      </c>
      <c r="R1261" s="33">
        <v>2.8050000000000002</v>
      </c>
      <c r="S1261" s="33">
        <v>2.85</v>
      </c>
      <c r="T1261" s="33">
        <v>3.07</v>
      </c>
      <c r="U1261" s="33">
        <v>2.5920000000000001</v>
      </c>
      <c r="V1261" s="33">
        <v>2.68</v>
      </c>
      <c r="W1261" s="33">
        <v>2.754</v>
      </c>
      <c r="X1261" s="33">
        <v>2.798</v>
      </c>
      <c r="Y1261" s="33">
        <v>3.1720000000000002</v>
      </c>
      <c r="Z1261" s="33">
        <v>8.9380000000000006</v>
      </c>
      <c r="AA1261" s="33">
        <v>2.5674999999999999</v>
      </c>
      <c r="AB1261" s="33">
        <v>2.58</v>
      </c>
      <c r="AC1261" s="33">
        <v>2.6324999999999998</v>
      </c>
      <c r="AD1261" s="33">
        <v>2.17</v>
      </c>
      <c r="AE1261" s="33">
        <v>2.11</v>
      </c>
    </row>
    <row r="1262" spans="2:31">
      <c r="B1262" s="31">
        <v>45717</v>
      </c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</row>
    <row r="1263" spans="2:31">
      <c r="B1263" s="31">
        <v>45718</v>
      </c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</row>
    <row r="1264" spans="2:31">
      <c r="B1264" s="31">
        <v>45719</v>
      </c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</row>
    <row r="1265" spans="2:31">
      <c r="B1265" s="31">
        <v>45720</v>
      </c>
      <c r="C1265" s="33">
        <v>1458.7</v>
      </c>
      <c r="D1265" s="33">
        <v>976.37</v>
      </c>
      <c r="E1265" s="33">
        <v>1529.37</v>
      </c>
      <c r="F1265" s="33">
        <v>199.72</v>
      </c>
      <c r="G1265" s="33">
        <v>69913</v>
      </c>
      <c r="H1265" s="33">
        <v>4720</v>
      </c>
      <c r="I1265" s="33">
        <v>64681</v>
      </c>
      <c r="J1265" s="33">
        <v>3</v>
      </c>
      <c r="K1265" s="33">
        <v>113.37</v>
      </c>
      <c r="L1265" s="33">
        <v>82.26</v>
      </c>
      <c r="M1265" s="33">
        <v>73.23</v>
      </c>
      <c r="N1265" s="33">
        <v>71.62</v>
      </c>
      <c r="O1265" s="33">
        <v>68.37</v>
      </c>
      <c r="P1265" s="33">
        <v>19.404199999999999</v>
      </c>
      <c r="Q1265" s="33">
        <v>17.079999999999998</v>
      </c>
      <c r="R1265" s="33">
        <v>2.7989999999999999</v>
      </c>
      <c r="S1265" s="33">
        <v>2.89</v>
      </c>
      <c r="T1265" s="33">
        <v>3.05</v>
      </c>
      <c r="U1265" s="33">
        <v>2.5659999999999998</v>
      </c>
      <c r="V1265" s="33">
        <v>2.6459999999999999</v>
      </c>
      <c r="W1265" s="33">
        <v>2.706</v>
      </c>
      <c r="X1265" s="33">
        <v>2.7959999999999998</v>
      </c>
      <c r="Y1265" s="33">
        <v>3.157</v>
      </c>
      <c r="Z1265" s="33">
        <v>8.9209999999999994</v>
      </c>
      <c r="AA1265" s="33">
        <v>2.5375000000000001</v>
      </c>
      <c r="AB1265" s="33">
        <v>2.54</v>
      </c>
      <c r="AC1265" s="33">
        <v>2.585</v>
      </c>
      <c r="AD1265" s="33">
        <v>2.165</v>
      </c>
      <c r="AE1265" s="33">
        <v>2.0750000000000002</v>
      </c>
    </row>
    <row r="1266" spans="2:31">
      <c r="B1266" s="31">
        <v>45721</v>
      </c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</row>
    <row r="1267" spans="2:31">
      <c r="B1267" s="31">
        <v>45722</v>
      </c>
      <c r="C1267" s="33">
        <v>1456</v>
      </c>
      <c r="D1267" s="33">
        <v>978.26</v>
      </c>
      <c r="E1267" s="33">
        <v>1571.24</v>
      </c>
      <c r="F1267" s="33">
        <v>200.34</v>
      </c>
      <c r="G1267" s="33">
        <v>70240</v>
      </c>
      <c r="H1267" s="33">
        <v>4911</v>
      </c>
      <c r="I1267" s="33">
        <v>61469</v>
      </c>
      <c r="J1267" s="33">
        <v>20</v>
      </c>
      <c r="K1267" s="33">
        <v>106.88</v>
      </c>
      <c r="L1267" s="33">
        <v>95.36</v>
      </c>
      <c r="M1267" s="33">
        <v>71.41</v>
      </c>
      <c r="N1267" s="33">
        <v>69.3</v>
      </c>
      <c r="O1267" s="33">
        <v>66.31</v>
      </c>
      <c r="P1267" s="33">
        <v>19.404199999999999</v>
      </c>
      <c r="Q1267" s="33">
        <v>17.079999999999998</v>
      </c>
      <c r="R1267" s="33">
        <v>2.7309999999999999</v>
      </c>
      <c r="S1267" s="33">
        <v>2.84</v>
      </c>
      <c r="T1267" s="33">
        <v>3.02</v>
      </c>
      <c r="U1267" s="33">
        <v>2.5649999999999999</v>
      </c>
      <c r="V1267" s="33">
        <v>2.6779999999999999</v>
      </c>
      <c r="W1267" s="33">
        <v>2.7730000000000001</v>
      </c>
      <c r="X1267" s="33">
        <v>2.8149999999999999</v>
      </c>
      <c r="Y1267" s="33">
        <v>3.1509999999999998</v>
      </c>
      <c r="Z1267" s="33">
        <v>8.923</v>
      </c>
      <c r="AA1267" s="33">
        <v>2.56</v>
      </c>
      <c r="AB1267" s="33">
        <v>2.59</v>
      </c>
      <c r="AC1267" s="33">
        <v>2.6549999999999998</v>
      </c>
      <c r="AD1267" s="33">
        <v>2.14</v>
      </c>
      <c r="AE1267" s="33">
        <v>2.0750000000000002</v>
      </c>
    </row>
    <row r="1268" spans="2:31">
      <c r="B1268" s="31">
        <v>45723</v>
      </c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</row>
    <row r="1269" spans="2:31">
      <c r="B1269" s="31">
        <v>45724</v>
      </c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</row>
    <row r="1270" spans="2:31">
      <c r="B1270" s="31">
        <v>45725</v>
      </c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</row>
    <row r="1271" spans="2:31">
      <c r="B1271" s="31">
        <v>45726</v>
      </c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</row>
    <row r="1272" spans="2:31">
      <c r="B1272" s="31">
        <v>45727</v>
      </c>
      <c r="C1272" s="33">
        <v>1451.5</v>
      </c>
      <c r="D1272" s="33">
        <v>988.29</v>
      </c>
      <c r="E1272" s="33">
        <v>1573.57</v>
      </c>
      <c r="F1272" s="33">
        <v>200.13</v>
      </c>
      <c r="G1272" s="33">
        <v>71109</v>
      </c>
      <c r="H1272" s="33">
        <v>3888</v>
      </c>
      <c r="I1272" s="33">
        <v>64029</v>
      </c>
      <c r="J1272" s="33">
        <v>22</v>
      </c>
      <c r="K1272" s="33">
        <v>114.57</v>
      </c>
      <c r="L1272" s="33">
        <v>128.83000000000001</v>
      </c>
      <c r="M1272" s="33">
        <v>71.38</v>
      </c>
      <c r="N1272" s="33">
        <v>69.28</v>
      </c>
      <c r="O1272" s="33">
        <v>66.03</v>
      </c>
      <c r="P1272" s="33">
        <v>19.404199999999999</v>
      </c>
      <c r="Q1272" s="33">
        <v>17.079999999999998</v>
      </c>
      <c r="R1272" s="33">
        <v>2.7530000000000001</v>
      </c>
      <c r="S1272" s="33">
        <v>2.84</v>
      </c>
      <c r="T1272" s="33">
        <v>3.01</v>
      </c>
      <c r="U1272" s="33">
        <v>2.5960000000000001</v>
      </c>
      <c r="V1272" s="33">
        <v>2.6579999999999999</v>
      </c>
      <c r="W1272" s="33">
        <v>2.8010000000000002</v>
      </c>
      <c r="X1272" s="33">
        <v>2.8159999999999998</v>
      </c>
      <c r="Y1272" s="33">
        <v>3.1659999999999999</v>
      </c>
      <c r="Z1272" s="33">
        <v>8.9350000000000005</v>
      </c>
      <c r="AA1272" s="33">
        <v>2.5674999999999999</v>
      </c>
      <c r="AB1272" s="33">
        <v>2.5950000000000002</v>
      </c>
      <c r="AC1272" s="33">
        <v>2.6549999999999998</v>
      </c>
      <c r="AD1272" s="33">
        <v>2.125</v>
      </c>
      <c r="AE1272" s="33">
        <v>2.08</v>
      </c>
    </row>
    <row r="1273" spans="2:31">
      <c r="B1273" s="31">
        <v>45728</v>
      </c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</row>
    <row r="1274" spans="2:31">
      <c r="B1274" s="31">
        <v>45729</v>
      </c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</row>
    <row r="1275" spans="2:31">
      <c r="B1275" s="31">
        <v>45730</v>
      </c>
      <c r="C1275" s="33">
        <v>1451.9</v>
      </c>
      <c r="D1275" s="33">
        <v>981.64</v>
      </c>
      <c r="E1275" s="33">
        <v>1575.6</v>
      </c>
      <c r="F1275" s="33">
        <v>200.34</v>
      </c>
      <c r="G1275" s="33">
        <v>72435</v>
      </c>
      <c r="H1275" s="33">
        <v>2416</v>
      </c>
      <c r="I1275" s="33">
        <v>70371</v>
      </c>
      <c r="J1275" s="33">
        <v>13</v>
      </c>
      <c r="K1275" s="33">
        <v>110.77</v>
      </c>
      <c r="L1275" s="33">
        <v>88.81</v>
      </c>
      <c r="M1275" s="33">
        <v>72.069999999999993</v>
      </c>
      <c r="N1275" s="33">
        <v>69.88</v>
      </c>
      <c r="O1275" s="33">
        <v>66.55</v>
      </c>
      <c r="P1275" s="33">
        <v>19.404199999999999</v>
      </c>
      <c r="Q1275" s="33">
        <v>17.079999999999998</v>
      </c>
      <c r="R1275" s="33">
        <v>2.7530000000000001</v>
      </c>
      <c r="S1275" s="33">
        <v>2.84</v>
      </c>
      <c r="T1275" s="33">
        <v>3</v>
      </c>
      <c r="U1275" s="33">
        <v>2.57</v>
      </c>
      <c r="V1275" s="33">
        <v>2.625</v>
      </c>
      <c r="W1275" s="33">
        <v>2.77</v>
      </c>
      <c r="X1275" s="33">
        <v>2.8250000000000002</v>
      </c>
      <c r="Y1275" s="33">
        <v>3.1379999999999999</v>
      </c>
      <c r="Z1275" s="33">
        <v>8.9039999999999999</v>
      </c>
      <c r="AA1275" s="33">
        <v>2.5325000000000002</v>
      </c>
      <c r="AB1275" s="33">
        <v>2.56</v>
      </c>
      <c r="AC1275" s="33">
        <v>2.63</v>
      </c>
      <c r="AD1275" s="33">
        <v>2.09</v>
      </c>
      <c r="AE1275" s="33">
        <v>2.0099999999999998</v>
      </c>
    </row>
    <row r="1276" spans="2:31">
      <c r="B1276" s="31">
        <v>45731</v>
      </c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</row>
    <row r="1277" spans="2:31">
      <c r="B1277" s="31">
        <v>45732</v>
      </c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</row>
    <row r="1278" spans="2:31">
      <c r="B1278" s="31">
        <v>45733</v>
      </c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</row>
    <row r="1279" spans="2:31">
      <c r="B1279" s="31">
        <v>45734</v>
      </c>
      <c r="C1279" s="33">
        <v>1448</v>
      </c>
      <c r="D1279" s="33">
        <v>969.37</v>
      </c>
      <c r="E1279" s="33">
        <v>1581.14</v>
      </c>
      <c r="F1279" s="33">
        <v>200.11</v>
      </c>
      <c r="G1279" s="33">
        <v>72435</v>
      </c>
      <c r="H1279" s="33">
        <v>2416</v>
      </c>
      <c r="I1279" s="33">
        <v>70371</v>
      </c>
      <c r="J1279" s="33">
        <v>13</v>
      </c>
      <c r="K1279" s="33">
        <v>124.82</v>
      </c>
      <c r="L1279" s="33">
        <v>119.79</v>
      </c>
      <c r="M1279" s="33">
        <v>72.22</v>
      </c>
      <c r="N1279" s="33">
        <v>71.069999999999993</v>
      </c>
      <c r="O1279" s="33">
        <v>67.58</v>
      </c>
      <c r="P1279" s="33">
        <v>19.404199999999999</v>
      </c>
      <c r="Q1279" s="33">
        <v>17.079999999999998</v>
      </c>
      <c r="R1279" s="33">
        <v>2.7519999999999998</v>
      </c>
      <c r="S1279" s="33">
        <v>2.84</v>
      </c>
      <c r="T1279" s="33">
        <v>3</v>
      </c>
      <c r="U1279" s="33">
        <v>2.601</v>
      </c>
      <c r="V1279" s="33">
        <v>2.6469999999999998</v>
      </c>
      <c r="W1279" s="33">
        <v>2.8050000000000002</v>
      </c>
      <c r="X1279" s="33">
        <v>2.839</v>
      </c>
      <c r="Y1279" s="33">
        <v>3.1709999999999998</v>
      </c>
      <c r="Z1279" s="33">
        <v>8.9290000000000003</v>
      </c>
      <c r="AA1279" s="33">
        <v>2.5575000000000001</v>
      </c>
      <c r="AB1279" s="33">
        <v>2.5825</v>
      </c>
      <c r="AC1279" s="33">
        <v>2.66</v>
      </c>
      <c r="AD1279" s="33">
        <v>2.1349999999999998</v>
      </c>
      <c r="AE1279" s="33">
        <v>2.09</v>
      </c>
    </row>
    <row r="1280" spans="2:31">
      <c r="B1280" s="31">
        <v>45735</v>
      </c>
      <c r="C1280" s="33">
        <v>1447.1</v>
      </c>
      <c r="D1280" s="33">
        <v>968.74</v>
      </c>
      <c r="E1280" s="33">
        <v>1583.42</v>
      </c>
      <c r="F1280" s="33">
        <v>199.98</v>
      </c>
      <c r="G1280" s="33">
        <v>72435</v>
      </c>
      <c r="H1280" s="33">
        <v>2416</v>
      </c>
      <c r="I1280" s="33">
        <v>70371</v>
      </c>
      <c r="J1280" s="33">
        <v>13</v>
      </c>
      <c r="K1280" s="33">
        <v>123.22</v>
      </c>
      <c r="L1280" s="33">
        <v>126.07</v>
      </c>
      <c r="M1280" s="33">
        <v>73.040000000000006</v>
      </c>
      <c r="N1280" s="33">
        <v>70.56</v>
      </c>
      <c r="O1280" s="33">
        <v>66.900000000000006</v>
      </c>
      <c r="P1280" s="33">
        <v>19.404199999999999</v>
      </c>
      <c r="Q1280" s="33">
        <v>17.079999999999998</v>
      </c>
      <c r="R1280" s="33">
        <v>2.7559999999999998</v>
      </c>
      <c r="S1280" s="33">
        <v>2.84</v>
      </c>
      <c r="T1280" s="33">
        <v>3</v>
      </c>
      <c r="U1280" s="33">
        <v>2.5979999999999999</v>
      </c>
      <c r="V1280" s="33">
        <v>2.6440000000000001</v>
      </c>
      <c r="W1280" s="33">
        <v>2.7879999999999998</v>
      </c>
      <c r="X1280" s="33">
        <v>2.835</v>
      </c>
      <c r="Y1280" s="33">
        <v>3.1680000000000001</v>
      </c>
      <c r="Z1280" s="33">
        <v>8.923</v>
      </c>
      <c r="AA1280" s="33">
        <v>2.5575000000000001</v>
      </c>
      <c r="AB1280" s="33">
        <v>2.5775000000000001</v>
      </c>
      <c r="AC1280" s="33">
        <v>2.65</v>
      </c>
      <c r="AD1280" s="33">
        <v>2.16</v>
      </c>
      <c r="AE1280" s="33">
        <v>2.09</v>
      </c>
    </row>
    <row r="1281" spans="2:31">
      <c r="B1281" s="31">
        <v>45736</v>
      </c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</row>
    <row r="1282" spans="2:31">
      <c r="B1282" s="31">
        <v>45737</v>
      </c>
      <c r="C1282" s="33">
        <v>1459.2</v>
      </c>
      <c r="D1282" s="33">
        <v>981.14</v>
      </c>
      <c r="E1282" s="33">
        <v>1584.33</v>
      </c>
      <c r="F1282" s="33">
        <v>201.7</v>
      </c>
      <c r="G1282" s="33">
        <v>72971</v>
      </c>
      <c r="H1282" s="33">
        <v>1879</v>
      </c>
      <c r="I1282" s="33">
        <v>64524</v>
      </c>
      <c r="J1282" s="33">
        <v>5</v>
      </c>
      <c r="K1282" s="33">
        <v>121.81</v>
      </c>
      <c r="L1282" s="33">
        <v>85.03</v>
      </c>
      <c r="M1282" s="33">
        <v>72.94</v>
      </c>
      <c r="N1282" s="33">
        <v>72</v>
      </c>
      <c r="O1282" s="33">
        <v>68.260000000000005</v>
      </c>
      <c r="P1282" s="33">
        <v>19.404199999999999</v>
      </c>
      <c r="Q1282" s="33">
        <v>17.079999999999998</v>
      </c>
      <c r="R1282" s="33">
        <v>2.766</v>
      </c>
      <c r="S1282" s="33">
        <v>2.84</v>
      </c>
      <c r="T1282" s="33">
        <v>3</v>
      </c>
      <c r="U1282" s="33">
        <v>2.5979999999999999</v>
      </c>
      <c r="V1282" s="33">
        <v>2.6579999999999999</v>
      </c>
      <c r="W1282" s="33">
        <v>2.7919999999999998</v>
      </c>
      <c r="X1282" s="33">
        <v>2.8220000000000001</v>
      </c>
      <c r="Y1282" s="33">
        <v>3.1680000000000001</v>
      </c>
      <c r="Z1282" s="33">
        <v>8.9190000000000005</v>
      </c>
      <c r="AA1282" s="33">
        <v>2.5625</v>
      </c>
      <c r="AB1282" s="33">
        <v>2.5825</v>
      </c>
      <c r="AC1282" s="33">
        <v>2.645</v>
      </c>
      <c r="AD1282" s="33">
        <v>2.145</v>
      </c>
      <c r="AE1282" s="33">
        <v>2.1</v>
      </c>
    </row>
    <row r="1283" spans="2:31">
      <c r="B1283" s="31">
        <v>45738</v>
      </c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</row>
    <row r="1284" spans="2:31">
      <c r="B1284" s="31">
        <v>45739</v>
      </c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</row>
    <row r="1285" spans="2:31">
      <c r="B1285" s="31">
        <v>45740</v>
      </c>
      <c r="C1285" s="33">
        <v>1466.9</v>
      </c>
      <c r="D1285" s="33">
        <v>980.65</v>
      </c>
      <c r="E1285" s="33">
        <v>1587.33</v>
      </c>
      <c r="F1285" s="33">
        <v>202.41</v>
      </c>
      <c r="G1285" s="33">
        <v>72971</v>
      </c>
      <c r="H1285" s="33">
        <v>1879</v>
      </c>
      <c r="I1285" s="33">
        <v>64524</v>
      </c>
      <c r="J1285" s="33">
        <v>5</v>
      </c>
      <c r="K1285" s="33">
        <v>112.38</v>
      </c>
      <c r="L1285" s="33">
        <v>94.43</v>
      </c>
      <c r="M1285" s="33">
        <v>73.81</v>
      </c>
      <c r="N1285" s="33">
        <v>72.16</v>
      </c>
      <c r="O1285" s="33">
        <v>68.28</v>
      </c>
      <c r="P1285" s="33">
        <v>19.404199999999999</v>
      </c>
      <c r="Q1285" s="33">
        <v>17.079999999999998</v>
      </c>
      <c r="R1285" s="33">
        <v>2.7610000000000001</v>
      </c>
      <c r="S1285" s="33">
        <v>2.84</v>
      </c>
      <c r="T1285" s="33">
        <v>3</v>
      </c>
      <c r="U1285" s="33">
        <v>2.597</v>
      </c>
      <c r="V1285" s="33">
        <v>2.6619999999999999</v>
      </c>
      <c r="W1285" s="33">
        <v>2.8050000000000002</v>
      </c>
      <c r="X1285" s="33">
        <v>2.823</v>
      </c>
      <c r="Y1285" s="33">
        <v>3.165</v>
      </c>
      <c r="Z1285" s="33">
        <v>8.9160000000000004</v>
      </c>
      <c r="AA1285" s="33">
        <v>2.5724999999999998</v>
      </c>
      <c r="AB1285" s="33">
        <v>2.5924999999999998</v>
      </c>
      <c r="AC1285" s="33">
        <v>2.6549999999999998</v>
      </c>
      <c r="AD1285" s="33">
        <v>2.145</v>
      </c>
      <c r="AE1285" s="33">
        <v>2.125</v>
      </c>
    </row>
    <row r="1286" spans="2:31">
      <c r="B1286" s="31">
        <v>45741</v>
      </c>
      <c r="C1286" s="33">
        <v>1466.9</v>
      </c>
      <c r="D1286" s="33">
        <v>973.36</v>
      </c>
      <c r="E1286" s="33">
        <v>1584.62</v>
      </c>
      <c r="F1286" s="33">
        <v>202.04</v>
      </c>
      <c r="G1286" s="33">
        <v>72971</v>
      </c>
      <c r="H1286" s="33">
        <v>1879</v>
      </c>
      <c r="I1286" s="33">
        <v>64524</v>
      </c>
      <c r="J1286" s="33">
        <v>5</v>
      </c>
      <c r="K1286" s="33">
        <v>115.58</v>
      </c>
      <c r="L1286" s="33">
        <v>88.8</v>
      </c>
      <c r="M1286" s="33">
        <v>73.430000000000007</v>
      </c>
      <c r="N1286" s="33">
        <v>73</v>
      </c>
      <c r="O1286" s="33">
        <v>69.11</v>
      </c>
      <c r="P1286" s="33">
        <v>19.404199999999999</v>
      </c>
      <c r="Q1286" s="33">
        <v>17.079999999999998</v>
      </c>
      <c r="R1286" s="33">
        <v>2.7519999999999998</v>
      </c>
      <c r="S1286" s="33">
        <v>2.84</v>
      </c>
      <c r="T1286" s="33">
        <v>3</v>
      </c>
      <c r="U1286" s="33">
        <v>2.6040000000000001</v>
      </c>
      <c r="V1286" s="33">
        <v>2.6869999999999998</v>
      </c>
      <c r="W1286" s="33">
        <v>2.8159999999999998</v>
      </c>
      <c r="X1286" s="33">
        <v>2.8260000000000001</v>
      </c>
      <c r="Y1286" s="33">
        <v>3.1709999999999998</v>
      </c>
      <c r="Z1286" s="33">
        <v>8.923</v>
      </c>
      <c r="AA1286" s="33">
        <v>2.5825</v>
      </c>
      <c r="AB1286" s="33">
        <v>2.6025</v>
      </c>
      <c r="AC1286" s="33">
        <v>2.6625000000000001</v>
      </c>
      <c r="AD1286" s="33">
        <v>2.1549999999999998</v>
      </c>
      <c r="AE1286" s="33">
        <v>2.1349999999999998</v>
      </c>
    </row>
    <row r="1287" spans="2:31">
      <c r="B1287" s="31">
        <v>45742</v>
      </c>
      <c r="C1287" s="33">
        <v>1469.6</v>
      </c>
      <c r="D1287" s="33">
        <v>980.09</v>
      </c>
      <c r="E1287" s="33">
        <v>1585.33</v>
      </c>
      <c r="F1287" s="33">
        <v>202.24</v>
      </c>
      <c r="G1287" s="33">
        <v>73068</v>
      </c>
      <c r="H1287" s="33">
        <v>1512</v>
      </c>
      <c r="I1287" s="33">
        <v>49666</v>
      </c>
      <c r="J1287" s="33">
        <v>5</v>
      </c>
      <c r="K1287" s="33">
        <v>120.25</v>
      </c>
      <c r="L1287" s="33">
        <v>96.11</v>
      </c>
      <c r="M1287" s="33">
        <v>74.69</v>
      </c>
      <c r="N1287" s="33">
        <v>73.02</v>
      </c>
      <c r="O1287" s="33">
        <v>69</v>
      </c>
      <c r="P1287" s="33">
        <v>19.404199999999999</v>
      </c>
      <c r="Q1287" s="33">
        <v>17.079999999999998</v>
      </c>
      <c r="R1287" s="33">
        <v>2.7490000000000001</v>
      </c>
      <c r="S1287" s="33">
        <v>2.85</v>
      </c>
      <c r="T1287" s="33">
        <v>3</v>
      </c>
      <c r="U1287" s="33">
        <v>2.6120000000000001</v>
      </c>
      <c r="V1287" s="33">
        <v>2.7</v>
      </c>
      <c r="W1287" s="33">
        <v>2.8210000000000002</v>
      </c>
      <c r="X1287" s="33">
        <v>2.8279999999999998</v>
      </c>
      <c r="Y1287" s="33">
        <v>3.1789999999999998</v>
      </c>
      <c r="Z1287" s="33">
        <v>8.9320000000000004</v>
      </c>
      <c r="AA1287" s="33">
        <v>2.5950000000000002</v>
      </c>
      <c r="AB1287" s="33">
        <v>2.6150000000000002</v>
      </c>
      <c r="AC1287" s="33">
        <v>2.6749999999999998</v>
      </c>
      <c r="AD1287" s="33">
        <v>2.1549999999999998</v>
      </c>
      <c r="AE1287" s="33">
        <v>2.1349999999999998</v>
      </c>
    </row>
    <row r="1288" spans="2:31">
      <c r="B1288" s="31">
        <v>45743</v>
      </c>
      <c r="C1288" s="33">
        <v>1465.3</v>
      </c>
      <c r="D1288" s="33">
        <v>974.37</v>
      </c>
      <c r="E1288" s="33">
        <v>1573.15</v>
      </c>
      <c r="F1288" s="33">
        <v>201.49</v>
      </c>
      <c r="G1288" s="33">
        <v>73068</v>
      </c>
      <c r="H1288" s="33">
        <v>1512</v>
      </c>
      <c r="I1288" s="33">
        <v>49666</v>
      </c>
      <c r="J1288" s="33">
        <v>5</v>
      </c>
      <c r="K1288" s="33">
        <v>121.33</v>
      </c>
      <c r="L1288" s="33">
        <v>120.26</v>
      </c>
      <c r="M1288" s="33">
        <v>74.7</v>
      </c>
      <c r="N1288" s="33">
        <v>73.790000000000006</v>
      </c>
      <c r="O1288" s="33">
        <v>69.650000000000006</v>
      </c>
      <c r="P1288" s="33">
        <v>19.404199999999999</v>
      </c>
      <c r="Q1288" s="33">
        <v>17.079999999999998</v>
      </c>
      <c r="R1288" s="33">
        <v>2.7330000000000001</v>
      </c>
      <c r="S1288" s="33">
        <v>2.85</v>
      </c>
      <c r="T1288" s="33">
        <v>3</v>
      </c>
      <c r="U1288" s="33">
        <v>2.6179999999999999</v>
      </c>
      <c r="V1288" s="33">
        <v>2.7130000000000001</v>
      </c>
      <c r="W1288" s="33">
        <v>2.839</v>
      </c>
      <c r="X1288" s="33">
        <v>2.8279999999999998</v>
      </c>
      <c r="Y1288" s="33">
        <v>3.1869999999999998</v>
      </c>
      <c r="Z1288" s="33">
        <v>8.9429999999999996</v>
      </c>
      <c r="AA1288" s="33">
        <v>2.6150000000000002</v>
      </c>
      <c r="AB1288" s="33">
        <v>2.645</v>
      </c>
      <c r="AC1288" s="33">
        <v>2.7174999999999998</v>
      </c>
      <c r="AD1288" s="33">
        <v>2.1549999999999998</v>
      </c>
      <c r="AE1288" s="33">
        <v>2.2050000000000001</v>
      </c>
    </row>
    <row r="1289" spans="2:31">
      <c r="B1289" s="31">
        <v>45744</v>
      </c>
      <c r="C1289" s="33">
        <v>1466.8</v>
      </c>
      <c r="D1289" s="33">
        <v>971.26</v>
      </c>
      <c r="E1289" s="33">
        <v>1583.78</v>
      </c>
      <c r="F1289" s="33">
        <v>201.63</v>
      </c>
      <c r="G1289" s="33">
        <v>72298</v>
      </c>
      <c r="H1289" s="33">
        <v>6304</v>
      </c>
      <c r="I1289" s="33">
        <v>70956</v>
      </c>
      <c r="J1289" s="33">
        <v>3</v>
      </c>
      <c r="K1289" s="33">
        <v>125.83</v>
      </c>
      <c r="L1289" s="33">
        <v>91.73</v>
      </c>
      <c r="M1289" s="33">
        <v>74.8</v>
      </c>
      <c r="N1289" s="33">
        <v>74.03</v>
      </c>
      <c r="O1289" s="33">
        <v>69.92</v>
      </c>
      <c r="P1289" s="33">
        <v>19.404199999999999</v>
      </c>
      <c r="Q1289" s="33">
        <v>17.079999999999998</v>
      </c>
      <c r="R1289" s="33">
        <v>2.7309999999999999</v>
      </c>
      <c r="S1289" s="33">
        <v>2.85</v>
      </c>
      <c r="T1289" s="33">
        <v>3</v>
      </c>
      <c r="U1289" s="33">
        <v>2.6219999999999999</v>
      </c>
      <c r="V1289" s="33">
        <v>2.7050000000000001</v>
      </c>
      <c r="W1289" s="33">
        <v>2.8380000000000001</v>
      </c>
      <c r="X1289" s="33">
        <v>2.827</v>
      </c>
      <c r="Y1289" s="33">
        <v>3.1819999999999999</v>
      </c>
      <c r="Z1289" s="33">
        <v>8.9410000000000007</v>
      </c>
      <c r="AA1289" s="33">
        <v>2.6150000000000002</v>
      </c>
      <c r="AB1289" s="33">
        <v>2.6425000000000001</v>
      </c>
      <c r="AC1289" s="33">
        <v>2.71</v>
      </c>
      <c r="AD1289" s="33">
        <v>2.1349999999999998</v>
      </c>
      <c r="AE1289" s="33">
        <v>2.2050000000000001</v>
      </c>
    </row>
    <row r="1290" spans="2:31">
      <c r="B1290" s="31">
        <v>45745</v>
      </c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</row>
    <row r="1291" spans="2:31">
      <c r="B1291" s="31">
        <v>45746</v>
      </c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</row>
    <row r="1292" spans="2:31">
      <c r="B1292" s="31">
        <v>45747</v>
      </c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</row>
    <row r="1293" spans="2:31">
      <c r="B1293" s="31">
        <v>45748</v>
      </c>
      <c r="C1293" s="33">
        <v>1470.6</v>
      </c>
      <c r="D1293" s="33">
        <v>980.11</v>
      </c>
      <c r="E1293" s="33">
        <v>1590.9</v>
      </c>
      <c r="F1293" s="33">
        <v>202.68</v>
      </c>
      <c r="G1293" s="33">
        <v>72298</v>
      </c>
      <c r="H1293" s="33">
        <v>6304</v>
      </c>
      <c r="I1293" s="33">
        <v>70956</v>
      </c>
      <c r="J1293" s="33">
        <v>3</v>
      </c>
      <c r="K1293" s="33">
        <v>128.85</v>
      </c>
      <c r="L1293" s="33">
        <v>136.59</v>
      </c>
      <c r="M1293" s="33">
        <v>75.91</v>
      </c>
      <c r="N1293" s="33">
        <v>74.739999999999995</v>
      </c>
      <c r="O1293" s="33">
        <v>71.48</v>
      </c>
      <c r="P1293" s="33">
        <v>19.404199999999999</v>
      </c>
      <c r="Q1293" s="33">
        <v>17.079999999999998</v>
      </c>
      <c r="R1293" s="33">
        <v>2.7759999999999998</v>
      </c>
      <c r="S1293" s="33">
        <v>2.84</v>
      </c>
      <c r="T1293" s="33">
        <v>3</v>
      </c>
      <c r="U1293" s="33">
        <v>2.569</v>
      </c>
      <c r="V1293" s="33">
        <v>2.645</v>
      </c>
      <c r="W1293" s="33">
        <v>2.7709999999999999</v>
      </c>
      <c r="X1293" s="33">
        <v>2.794</v>
      </c>
      <c r="Y1293" s="33">
        <v>3.14</v>
      </c>
      <c r="Z1293" s="33">
        <v>8.8989999999999991</v>
      </c>
      <c r="AA1293" s="33">
        <v>2.5525000000000002</v>
      </c>
      <c r="AB1293" s="33">
        <v>2.5674999999999999</v>
      </c>
      <c r="AC1293" s="33">
        <v>2.6324999999999998</v>
      </c>
      <c r="AD1293" s="33">
        <v>2.09</v>
      </c>
      <c r="AE1293" s="33">
        <v>2.1749999999999998</v>
      </c>
    </row>
    <row r="1294" spans="2:31">
      <c r="B1294" s="31">
        <v>45749</v>
      </c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</row>
    <row r="1295" spans="2:31">
      <c r="B1295" s="31">
        <v>45750</v>
      </c>
      <c r="C1295" s="33">
        <v>1467.8</v>
      </c>
      <c r="D1295" s="33">
        <v>989.95</v>
      </c>
      <c r="E1295" s="33">
        <v>1592.05</v>
      </c>
      <c r="F1295" s="33">
        <v>201.43</v>
      </c>
      <c r="G1295" s="33">
        <v>71464</v>
      </c>
      <c r="H1295" s="33">
        <v>4383</v>
      </c>
      <c r="I1295" s="33">
        <v>59148</v>
      </c>
      <c r="J1295" s="33">
        <v>22</v>
      </c>
      <c r="K1295" s="33">
        <v>135.41999999999999</v>
      </c>
      <c r="L1295" s="33">
        <v>140.82</v>
      </c>
      <c r="M1295" s="33">
        <v>76.150000000000006</v>
      </c>
      <c r="N1295" s="33">
        <v>74.95</v>
      </c>
      <c r="O1295" s="33">
        <v>71.709999999999994</v>
      </c>
      <c r="P1295" s="33">
        <v>19.404199999999999</v>
      </c>
      <c r="Q1295" s="33">
        <v>17.079999999999998</v>
      </c>
      <c r="R1295" s="33">
        <v>2.7530000000000001</v>
      </c>
      <c r="S1295" s="33">
        <v>2.82</v>
      </c>
      <c r="T1295" s="33">
        <v>2.98</v>
      </c>
      <c r="U1295" s="33">
        <v>2.5840000000000001</v>
      </c>
      <c r="V1295" s="33">
        <v>2.653</v>
      </c>
      <c r="W1295" s="33">
        <v>2.7669999999999999</v>
      </c>
      <c r="X1295" s="33">
        <v>2.786</v>
      </c>
      <c r="Y1295" s="33">
        <v>3.1509999999999998</v>
      </c>
      <c r="Z1295" s="33">
        <v>8.9060000000000006</v>
      </c>
      <c r="AA1295" s="33">
        <v>2.5525000000000002</v>
      </c>
      <c r="AB1295" s="33">
        <v>2.57</v>
      </c>
      <c r="AC1295" s="33">
        <v>2.6349999999999998</v>
      </c>
      <c r="AD1295" s="33">
        <v>2.13</v>
      </c>
      <c r="AE1295" s="33">
        <v>2.15</v>
      </c>
    </row>
    <row r="1296" spans="2:31">
      <c r="B1296" s="31">
        <v>45751</v>
      </c>
      <c r="C1296" s="33">
        <v>1467</v>
      </c>
      <c r="D1296" s="33">
        <v>1006</v>
      </c>
      <c r="E1296" s="33">
        <v>1620.89</v>
      </c>
      <c r="F1296" s="33">
        <v>200.7</v>
      </c>
      <c r="G1296" s="33">
        <v>71721</v>
      </c>
      <c r="H1296" s="33">
        <v>3511</v>
      </c>
      <c r="I1296" s="33">
        <v>66859</v>
      </c>
      <c r="J1296" s="33">
        <v>12</v>
      </c>
      <c r="K1296" s="33">
        <v>133.65</v>
      </c>
      <c r="L1296" s="33">
        <v>140.93</v>
      </c>
      <c r="M1296" s="33">
        <v>75.08</v>
      </c>
      <c r="N1296" s="33">
        <v>70.14</v>
      </c>
      <c r="O1296" s="33">
        <v>66.95</v>
      </c>
      <c r="P1296" s="33">
        <v>19.404199999999999</v>
      </c>
      <c r="Q1296" s="33">
        <v>17.079999999999998</v>
      </c>
      <c r="R1296" s="33">
        <v>2.766</v>
      </c>
      <c r="S1296" s="33">
        <v>2.81</v>
      </c>
      <c r="T1296" s="33">
        <v>2.96</v>
      </c>
      <c r="U1296" s="33">
        <v>2.5289999999999999</v>
      </c>
      <c r="V1296" s="33">
        <v>2.6059999999999999</v>
      </c>
      <c r="W1296" s="33">
        <v>2.738</v>
      </c>
      <c r="X1296" s="33">
        <v>2.7170000000000001</v>
      </c>
      <c r="Y1296" s="33">
        <v>3.101</v>
      </c>
      <c r="Z1296" s="33">
        <v>8.8559999999999999</v>
      </c>
      <c r="AA1296" s="33">
        <v>2.5099999999999998</v>
      </c>
      <c r="AB1296" s="33">
        <v>2.5299999999999998</v>
      </c>
      <c r="AC1296" s="33">
        <v>2.61</v>
      </c>
      <c r="AD1296" s="33">
        <v>2.09</v>
      </c>
      <c r="AE1296" s="33">
        <v>2.085</v>
      </c>
    </row>
    <row r="1297" spans="2:31">
      <c r="B1297" s="31">
        <v>45752</v>
      </c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</row>
    <row r="1298" spans="2:31">
      <c r="B1298" s="31">
        <v>45753</v>
      </c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</row>
    <row r="1299" spans="2:31">
      <c r="B1299" s="31">
        <v>45754</v>
      </c>
      <c r="C1299" s="33">
        <v>1439.3</v>
      </c>
      <c r="D1299" s="33">
        <v>992.45</v>
      </c>
      <c r="E1299" s="33">
        <v>1582.15</v>
      </c>
      <c r="F1299" s="33">
        <v>198.42</v>
      </c>
      <c r="G1299" s="33">
        <v>71721</v>
      </c>
      <c r="H1299" s="33">
        <v>3511</v>
      </c>
      <c r="I1299" s="33">
        <v>66859</v>
      </c>
      <c r="J1299" s="33">
        <v>12</v>
      </c>
      <c r="K1299" s="33">
        <v>128.13999999999999</v>
      </c>
      <c r="L1299" s="33">
        <v>132.91</v>
      </c>
      <c r="M1299" s="33">
        <v>70.48</v>
      </c>
      <c r="N1299" s="33">
        <v>65.58</v>
      </c>
      <c r="O1299" s="33">
        <v>61.99</v>
      </c>
      <c r="P1299" s="33">
        <v>19.404199999999999</v>
      </c>
      <c r="Q1299" s="33">
        <v>17.079999999999998</v>
      </c>
      <c r="R1299" s="33">
        <v>2.7639999999999998</v>
      </c>
      <c r="S1299" s="33">
        <v>2.78</v>
      </c>
      <c r="T1299" s="33">
        <v>2.95</v>
      </c>
      <c r="U1299" s="33">
        <v>2.4609999999999999</v>
      </c>
      <c r="V1299" s="33">
        <v>2.544</v>
      </c>
      <c r="W1299" s="33">
        <v>2.6920000000000002</v>
      </c>
      <c r="X1299" s="33">
        <v>2.6789999999999998</v>
      </c>
      <c r="Y1299" s="33">
        <v>3.0350000000000001</v>
      </c>
      <c r="Z1299" s="33">
        <v>8.7899999999999991</v>
      </c>
      <c r="AA1299" s="33">
        <v>2.41</v>
      </c>
      <c r="AB1299" s="33">
        <v>2.4300000000000002</v>
      </c>
      <c r="AC1299" s="33">
        <v>2.5249999999999999</v>
      </c>
      <c r="AD1299" s="33">
        <v>1.9650000000000001</v>
      </c>
      <c r="AE1299" s="33">
        <v>1.99</v>
      </c>
    </row>
    <row r="1300" spans="2:31">
      <c r="B1300" s="31">
        <v>45755</v>
      </c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>
        <v>19.404199999999999</v>
      </c>
      <c r="Q1300" s="33">
        <v>17.079999999999998</v>
      </c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</row>
    <row r="1301" spans="2:31">
      <c r="B1301" s="31">
        <v>45756</v>
      </c>
      <c r="C1301" s="33">
        <v>1470.2</v>
      </c>
      <c r="D1301" s="33">
        <v>1008.61</v>
      </c>
      <c r="E1301" s="33">
        <v>1613.1</v>
      </c>
      <c r="F1301" s="33">
        <v>200.18</v>
      </c>
      <c r="G1301" s="33">
        <v>72428</v>
      </c>
      <c r="H1301" s="33">
        <v>3166</v>
      </c>
      <c r="I1301" s="33">
        <v>57135</v>
      </c>
      <c r="J1301" s="33">
        <v>10</v>
      </c>
      <c r="K1301" s="33">
        <v>135.54</v>
      </c>
      <c r="L1301" s="33">
        <v>135.09</v>
      </c>
      <c r="M1301" s="33">
        <v>62.82</v>
      </c>
      <c r="N1301" s="33">
        <v>59.58</v>
      </c>
      <c r="O1301" s="33">
        <v>65.209999999999994</v>
      </c>
      <c r="P1301" s="33">
        <v>19.404199999999999</v>
      </c>
      <c r="Q1301" s="33">
        <v>17.079999999999998</v>
      </c>
      <c r="R1301" s="33">
        <v>2.7170000000000001</v>
      </c>
      <c r="S1301" s="33">
        <v>2.74</v>
      </c>
      <c r="T1301" s="33">
        <v>2.94</v>
      </c>
      <c r="U1301" s="33">
        <v>2.4129999999999998</v>
      </c>
      <c r="V1301" s="33">
        <v>2.508</v>
      </c>
      <c r="W1301" s="33">
        <v>2.6859999999999999</v>
      </c>
      <c r="X1301" s="33">
        <v>2.6379999999999999</v>
      </c>
      <c r="Y1301" s="33">
        <v>2.9950000000000001</v>
      </c>
      <c r="Z1301" s="33">
        <v>8.7479999999999993</v>
      </c>
      <c r="AA1301" s="33">
        <v>2.3450000000000002</v>
      </c>
      <c r="AB1301" s="33">
        <v>2.375</v>
      </c>
      <c r="AC1301" s="33">
        <v>2.4914999999999998</v>
      </c>
      <c r="AD1301" s="33">
        <v>1.895</v>
      </c>
      <c r="AE1301" s="33">
        <v>1.875</v>
      </c>
    </row>
    <row r="1302" spans="2:31">
      <c r="B1302" s="31">
        <v>45757</v>
      </c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>
        <v>19.404199999999999</v>
      </c>
      <c r="Q1302" s="33">
        <v>17.079999999999998</v>
      </c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</row>
    <row r="1303" spans="2:31">
      <c r="B1303" s="31">
        <v>45758</v>
      </c>
      <c r="C1303" s="33">
        <v>1458.5</v>
      </c>
      <c r="D1303" s="33">
        <v>1012.07</v>
      </c>
      <c r="E1303" s="33">
        <v>1635.56</v>
      </c>
      <c r="F1303" s="33">
        <v>198.19</v>
      </c>
      <c r="G1303" s="33">
        <v>72490</v>
      </c>
      <c r="H1303" s="33">
        <v>1894</v>
      </c>
      <c r="I1303" s="33">
        <v>63484</v>
      </c>
      <c r="J1303" s="33">
        <v>6</v>
      </c>
      <c r="K1303" s="33">
        <v>129.53</v>
      </c>
      <c r="L1303" s="33">
        <v>129.19999999999999</v>
      </c>
      <c r="M1303" s="33">
        <v>65.41</v>
      </c>
      <c r="N1303" s="33">
        <v>63.33</v>
      </c>
      <c r="O1303" s="33">
        <v>60.07</v>
      </c>
      <c r="P1303" s="33">
        <v>19.404199999999999</v>
      </c>
      <c r="Q1303" s="33">
        <v>17.079999999999998</v>
      </c>
      <c r="R1303" s="33">
        <v>2.7909999999999999</v>
      </c>
      <c r="S1303" s="33">
        <v>2.72</v>
      </c>
      <c r="T1303" s="33">
        <v>2.94</v>
      </c>
      <c r="U1303" s="33">
        <v>2.4369999999999998</v>
      </c>
      <c r="V1303" s="33">
        <v>2.5139999999999998</v>
      </c>
      <c r="W1303" s="33">
        <v>2.702</v>
      </c>
      <c r="X1303" s="33">
        <v>2.6389999999999998</v>
      </c>
      <c r="Y1303" s="33">
        <v>3.0169999999999999</v>
      </c>
      <c r="Z1303" s="33">
        <v>8.7690000000000001</v>
      </c>
      <c r="AA1303" s="33">
        <v>2.38</v>
      </c>
      <c r="AB1303" s="33">
        <v>2.41</v>
      </c>
      <c r="AC1303" s="33">
        <v>2.5325000000000002</v>
      </c>
      <c r="AD1303" s="33">
        <v>1.93</v>
      </c>
      <c r="AE1303" s="33">
        <v>1.87</v>
      </c>
    </row>
    <row r="1304" spans="2:31">
      <c r="B1304" s="31">
        <v>45759</v>
      </c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>
        <v>19.404199999999999</v>
      </c>
      <c r="Q1304" s="33">
        <v>17.079999999999998</v>
      </c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</row>
    <row r="1305" spans="2:31">
      <c r="B1305" s="31">
        <v>45760</v>
      </c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>
        <v>19.404199999999999</v>
      </c>
      <c r="Q1305" s="33">
        <v>17.079999999999998</v>
      </c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</row>
    <row r="1306" spans="2:31">
      <c r="B1306" s="31">
        <v>45761</v>
      </c>
      <c r="C1306" s="33">
        <v>1450.8</v>
      </c>
      <c r="D1306" s="33">
        <v>1009.74</v>
      </c>
      <c r="E1306" s="33">
        <v>1644.41</v>
      </c>
      <c r="F1306" s="33">
        <v>198.29</v>
      </c>
      <c r="G1306" s="33">
        <v>72490</v>
      </c>
      <c r="H1306" s="33">
        <v>1894</v>
      </c>
      <c r="I1306" s="33">
        <v>63484</v>
      </c>
      <c r="J1306" s="33">
        <v>6</v>
      </c>
      <c r="K1306" s="33">
        <v>133.77000000000001</v>
      </c>
      <c r="L1306" s="33">
        <v>115.24</v>
      </c>
      <c r="M1306" s="33">
        <v>64.91</v>
      </c>
      <c r="N1306" s="33">
        <v>64.760000000000005</v>
      </c>
      <c r="O1306" s="33">
        <v>61.5</v>
      </c>
      <c r="P1306" s="33">
        <v>19.404199999999999</v>
      </c>
      <c r="Q1306" s="33">
        <v>17.079999999999998</v>
      </c>
      <c r="R1306" s="33">
        <v>2.7829999999999999</v>
      </c>
      <c r="S1306" s="33">
        <v>2.72</v>
      </c>
      <c r="T1306" s="33">
        <v>2.94</v>
      </c>
      <c r="U1306" s="33">
        <v>2.411</v>
      </c>
      <c r="V1306" s="33">
        <v>2.5099999999999998</v>
      </c>
      <c r="W1306" s="33">
        <v>2.6960000000000002</v>
      </c>
      <c r="X1306" s="33">
        <v>2.6240000000000001</v>
      </c>
      <c r="Y1306" s="33">
        <v>2.996</v>
      </c>
      <c r="Z1306" s="33">
        <v>8.7469999999999999</v>
      </c>
      <c r="AA1306" s="33">
        <v>2.36</v>
      </c>
      <c r="AB1306" s="33">
        <v>2.395</v>
      </c>
      <c r="AC1306" s="33">
        <v>2.52</v>
      </c>
      <c r="AD1306" s="33">
        <v>1.835</v>
      </c>
      <c r="AE1306" s="33">
        <v>1.875</v>
      </c>
    </row>
    <row r="1307" spans="2:31">
      <c r="B1307" s="31">
        <v>45762</v>
      </c>
      <c r="C1307" s="33">
        <v>1427.4</v>
      </c>
      <c r="D1307" s="33">
        <v>996.41</v>
      </c>
      <c r="E1307" s="33">
        <v>1619.31</v>
      </c>
      <c r="F1307" s="33">
        <v>195.44</v>
      </c>
      <c r="G1307" s="33">
        <v>72490</v>
      </c>
      <c r="H1307" s="33">
        <v>1894</v>
      </c>
      <c r="I1307" s="33">
        <v>63484</v>
      </c>
      <c r="J1307" s="33">
        <v>6</v>
      </c>
      <c r="K1307" s="33">
        <v>136</v>
      </c>
      <c r="L1307" s="33">
        <v>126.55</v>
      </c>
      <c r="M1307" s="33">
        <v>66.239999999999995</v>
      </c>
      <c r="N1307" s="33">
        <v>64.88</v>
      </c>
      <c r="O1307" s="33">
        <v>61.53</v>
      </c>
      <c r="P1307" s="33">
        <v>19.404199999999999</v>
      </c>
      <c r="Q1307" s="33">
        <v>17.079999999999998</v>
      </c>
      <c r="R1307" s="33">
        <v>2.7749999999999999</v>
      </c>
      <c r="S1307" s="33">
        <v>2.72</v>
      </c>
      <c r="T1307" s="33">
        <v>2.94</v>
      </c>
      <c r="U1307" s="33">
        <v>2.4079999999999999</v>
      </c>
      <c r="V1307" s="33">
        <v>2.5089999999999999</v>
      </c>
      <c r="W1307" s="33">
        <v>2.6909999999999998</v>
      </c>
      <c r="X1307" s="33">
        <v>2.625</v>
      </c>
      <c r="Y1307" s="33">
        <v>2.9980000000000002</v>
      </c>
      <c r="Z1307" s="33">
        <v>8.75</v>
      </c>
      <c r="AA1307" s="33">
        <v>2.375</v>
      </c>
      <c r="AB1307" s="33">
        <v>2.41</v>
      </c>
      <c r="AC1307" s="33">
        <v>2.52</v>
      </c>
      <c r="AD1307" s="33">
        <v>1.84</v>
      </c>
      <c r="AE1307" s="33">
        <v>1.88</v>
      </c>
    </row>
    <row r="1308" spans="2:31">
      <c r="B1308" s="31">
        <v>45763</v>
      </c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</row>
    <row r="1309" spans="2:31">
      <c r="B1309" s="31">
        <v>45764</v>
      </c>
      <c r="C1309" s="33">
        <v>1427.4</v>
      </c>
      <c r="D1309" s="33">
        <v>1006.42</v>
      </c>
      <c r="E1309" s="33">
        <v>1626.88</v>
      </c>
      <c r="F1309" s="33">
        <v>194.77</v>
      </c>
      <c r="G1309" s="33">
        <v>72772</v>
      </c>
      <c r="H1309" s="33">
        <v>2028</v>
      </c>
      <c r="I1309" s="33">
        <v>69147</v>
      </c>
      <c r="J1309" s="33">
        <v>12</v>
      </c>
      <c r="K1309" s="33">
        <v>130.26</v>
      </c>
      <c r="L1309" s="33">
        <v>129.57</v>
      </c>
      <c r="M1309" s="33">
        <v>66.63</v>
      </c>
      <c r="N1309" s="33">
        <v>65.849999999999994</v>
      </c>
      <c r="O1309" s="33">
        <v>62.47</v>
      </c>
      <c r="P1309" s="33">
        <v>19.404199999999999</v>
      </c>
      <c r="Q1309" s="33">
        <v>17.079999999999998</v>
      </c>
      <c r="R1309" s="33">
        <v>2.7519999999999998</v>
      </c>
      <c r="S1309" s="33">
        <v>2.72</v>
      </c>
      <c r="T1309" s="33">
        <v>2.93</v>
      </c>
      <c r="U1309" s="33">
        <v>2.351</v>
      </c>
      <c r="V1309" s="33">
        <v>2.4630000000000001</v>
      </c>
      <c r="W1309" s="33">
        <v>2.629</v>
      </c>
      <c r="X1309" s="33">
        <v>2.5910000000000002</v>
      </c>
      <c r="Y1309" s="33">
        <v>2.9409999999999998</v>
      </c>
      <c r="Z1309" s="33">
        <v>8.6959999999999997</v>
      </c>
      <c r="AA1309" s="33">
        <v>2.3050000000000002</v>
      </c>
      <c r="AB1309" s="33">
        <v>2.3424999999999998</v>
      </c>
      <c r="AC1309" s="33">
        <v>2.4500000000000002</v>
      </c>
      <c r="AD1309" s="33">
        <v>1.83</v>
      </c>
      <c r="AE1309" s="33">
        <v>1.83</v>
      </c>
    </row>
    <row r="1310" spans="2:31">
      <c r="B1310" s="31">
        <v>45765</v>
      </c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</row>
    <row r="1311" spans="2:31">
      <c r="B1311" s="31">
        <v>45766</v>
      </c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</row>
    <row r="1312" spans="2:31">
      <c r="B1312" s="31">
        <v>45767</v>
      </c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</row>
    <row r="1313" spans="2:31">
      <c r="B1313" s="31">
        <v>45768</v>
      </c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</row>
    <row r="1314" spans="2:31">
      <c r="B1314" s="31">
        <v>45769</v>
      </c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</row>
    <row r="1315" spans="2:31">
      <c r="B1315" s="31">
        <v>45770</v>
      </c>
      <c r="C1315" s="33">
        <v>1422.6</v>
      </c>
      <c r="D1315" s="33">
        <v>996.99</v>
      </c>
      <c r="E1315" s="33">
        <v>1615.15</v>
      </c>
      <c r="F1315" s="33">
        <v>194.92</v>
      </c>
      <c r="G1315" s="33">
        <v>72895</v>
      </c>
      <c r="H1315" s="33">
        <v>1878</v>
      </c>
      <c r="I1315" s="33">
        <v>72446</v>
      </c>
      <c r="J1315" s="33">
        <v>11</v>
      </c>
      <c r="K1315" s="33">
        <v>129.93</v>
      </c>
      <c r="L1315" s="33">
        <v>138.87</v>
      </c>
      <c r="M1315" s="33">
        <v>68.52</v>
      </c>
      <c r="N1315" s="33">
        <v>67.44</v>
      </c>
      <c r="O1315" s="33">
        <v>64.31</v>
      </c>
      <c r="P1315" s="33">
        <v>19.404199999999999</v>
      </c>
      <c r="Q1315" s="33">
        <v>17.079999999999998</v>
      </c>
      <c r="R1315" s="33">
        <v>2.7759999999999998</v>
      </c>
      <c r="S1315" s="33">
        <v>2.71</v>
      </c>
      <c r="T1315" s="33">
        <v>2.93</v>
      </c>
      <c r="U1315" s="33">
        <v>2.33</v>
      </c>
      <c r="V1315" s="33">
        <v>2.4409999999999998</v>
      </c>
      <c r="W1315" s="33">
        <v>2.621</v>
      </c>
      <c r="X1315" s="33">
        <v>2.5670000000000002</v>
      </c>
      <c r="Y1315" s="33">
        <v>2.923</v>
      </c>
      <c r="Z1315" s="33">
        <v>8.6760000000000002</v>
      </c>
      <c r="AA1315" s="33">
        <v>2.2524999999999999</v>
      </c>
      <c r="AB1315" s="33">
        <v>2.2949999999999999</v>
      </c>
      <c r="AC1315" s="33">
        <v>2.4325000000000001</v>
      </c>
      <c r="AD1315" s="33">
        <v>1.7350000000000001</v>
      </c>
      <c r="AE1315" s="33">
        <v>1.76</v>
      </c>
    </row>
    <row r="1316" spans="2:31">
      <c r="B1316" s="31">
        <v>45771</v>
      </c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</row>
    <row r="1317" spans="2:31">
      <c r="B1317" s="31">
        <v>45772</v>
      </c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</row>
    <row r="1318" spans="2:31">
      <c r="B1318" s="31">
        <v>45773</v>
      </c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</row>
    <row r="1319" spans="2:31">
      <c r="B1319" s="31">
        <v>45774</v>
      </c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</row>
    <row r="1320" spans="2:31">
      <c r="B1320" s="31">
        <v>45775</v>
      </c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</row>
    <row r="1321" spans="2:31">
      <c r="B1321" s="31">
        <v>45776</v>
      </c>
      <c r="C1321" s="33">
        <v>1439.3</v>
      </c>
      <c r="D1321" s="33">
        <v>1011.85</v>
      </c>
      <c r="E1321" s="33">
        <v>1642.1</v>
      </c>
      <c r="F1321" s="33">
        <v>197.4</v>
      </c>
      <c r="G1321" s="33">
        <v>72874</v>
      </c>
      <c r="H1321" s="33">
        <v>1317</v>
      </c>
      <c r="I1321" s="33">
        <v>65298</v>
      </c>
      <c r="J1321" s="33">
        <v>7</v>
      </c>
      <c r="K1321" s="33">
        <v>124.4</v>
      </c>
      <c r="L1321" s="33">
        <v>119.38</v>
      </c>
      <c r="M1321" s="33">
        <v>66.87</v>
      </c>
      <c r="N1321" s="33">
        <v>65.86</v>
      </c>
      <c r="O1321" s="33">
        <v>62.05</v>
      </c>
      <c r="P1321" s="33">
        <v>18.266100000000002</v>
      </c>
      <c r="Q1321" s="33">
        <v>16.576000000000001</v>
      </c>
      <c r="R1321" s="33">
        <v>2.7519999999999998</v>
      </c>
      <c r="S1321" s="33">
        <v>2.71</v>
      </c>
      <c r="T1321" s="33">
        <v>2.93</v>
      </c>
      <c r="U1321" s="33">
        <v>2.3159999999999998</v>
      </c>
      <c r="V1321" s="33">
        <v>2.4140000000000001</v>
      </c>
      <c r="W1321" s="33">
        <v>2.5880000000000001</v>
      </c>
      <c r="X1321" s="33">
        <v>2.5539999999999998</v>
      </c>
      <c r="Y1321" s="33">
        <v>2.9089999999999998</v>
      </c>
      <c r="Z1321" s="33">
        <v>8.657</v>
      </c>
      <c r="AA1321" s="33">
        <v>2.25</v>
      </c>
      <c r="AB1321" s="33">
        <v>2.29</v>
      </c>
      <c r="AC1321" s="33">
        <v>2.4125000000000001</v>
      </c>
      <c r="AD1321" s="33">
        <v>1.75</v>
      </c>
      <c r="AE1321" s="33">
        <v>1.79</v>
      </c>
    </row>
    <row r="1322" spans="2:31">
      <c r="B1322" s="31">
        <v>45777</v>
      </c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</row>
    <row r="1323" spans="2:31">
      <c r="B1323" s="31">
        <v>45778</v>
      </c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</row>
    <row r="1324" spans="2:31">
      <c r="B1324" s="31">
        <v>45779</v>
      </c>
      <c r="C1324" s="33">
        <v>1426.9</v>
      </c>
      <c r="D1324" s="33">
        <v>980.89</v>
      </c>
      <c r="E1324" s="33">
        <v>1611.54</v>
      </c>
      <c r="F1324" s="33">
        <v>196.6</v>
      </c>
      <c r="G1324" s="33">
        <v>72524</v>
      </c>
      <c r="H1324" s="33">
        <v>8253</v>
      </c>
      <c r="I1324" s="33">
        <v>66375</v>
      </c>
      <c r="J1324" s="33">
        <v>24</v>
      </c>
      <c r="K1324" s="33">
        <v>125.93</v>
      </c>
      <c r="L1324" s="33">
        <v>129.94999999999999</v>
      </c>
      <c r="M1324" s="33">
        <v>62.53</v>
      </c>
      <c r="N1324" s="33">
        <v>62.13</v>
      </c>
      <c r="O1324" s="33">
        <v>59.24</v>
      </c>
      <c r="P1324" s="33">
        <v>18.266100000000002</v>
      </c>
      <c r="Q1324" s="33">
        <v>16.576000000000001</v>
      </c>
      <c r="R1324" s="33">
        <v>2.7829999999999999</v>
      </c>
      <c r="S1324" s="33">
        <v>2.71</v>
      </c>
      <c r="T1324" s="33">
        <v>2.93</v>
      </c>
      <c r="U1324" s="33">
        <v>2.2669999999999999</v>
      </c>
      <c r="V1324" s="33">
        <v>2.375</v>
      </c>
      <c r="W1324" s="33">
        <v>2.5630000000000002</v>
      </c>
      <c r="X1324" s="33">
        <v>2.5369999999999999</v>
      </c>
      <c r="Y1324" s="33">
        <v>2.8679999999999999</v>
      </c>
      <c r="Z1324" s="33">
        <v>8.6199999999999992</v>
      </c>
      <c r="AA1324" s="33">
        <v>2.2075</v>
      </c>
      <c r="AB1324" s="33">
        <v>2.2475000000000001</v>
      </c>
      <c r="AC1324" s="33">
        <v>2.375</v>
      </c>
      <c r="AD1324" s="33">
        <v>1.7050000000000001</v>
      </c>
      <c r="AE1324" s="33">
        <v>1.75</v>
      </c>
    </row>
    <row r="1325" spans="2:31">
      <c r="B1325" s="31">
        <v>45780</v>
      </c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</row>
    <row r="1326" spans="2:31">
      <c r="B1326" s="31">
        <v>45781</v>
      </c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</row>
    <row r="1327" spans="2:31">
      <c r="B1327" s="31">
        <v>45782</v>
      </c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</row>
    <row r="1328" spans="2:31">
      <c r="B1328" s="31">
        <v>45783</v>
      </c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</row>
    <row r="1329" spans="2:31">
      <c r="B1329" s="31">
        <v>45784</v>
      </c>
      <c r="C1329" s="33">
        <v>1426.6</v>
      </c>
      <c r="D1329" s="33">
        <v>995.92</v>
      </c>
      <c r="E1329" s="33">
        <v>1617.27</v>
      </c>
      <c r="F1329" s="33">
        <v>196.92</v>
      </c>
      <c r="G1329" s="33">
        <v>72524</v>
      </c>
      <c r="H1329" s="33">
        <v>8253</v>
      </c>
      <c r="I1329" s="33">
        <v>66375</v>
      </c>
      <c r="J1329" s="33">
        <v>24</v>
      </c>
      <c r="K1329" s="33">
        <v>122.31</v>
      </c>
      <c r="L1329" s="33">
        <v>122.03</v>
      </c>
      <c r="M1329" s="33">
        <v>61.7</v>
      </c>
      <c r="N1329" s="33">
        <v>62.15</v>
      </c>
      <c r="O1329" s="33">
        <v>59.09</v>
      </c>
      <c r="P1329" s="33">
        <v>18.266100000000002</v>
      </c>
      <c r="Q1329" s="33">
        <v>16.576000000000001</v>
      </c>
      <c r="R1329" s="33">
        <v>2.75</v>
      </c>
      <c r="S1329" s="33">
        <v>2.71</v>
      </c>
      <c r="T1329" s="33">
        <v>2.93</v>
      </c>
      <c r="U1329" s="33">
        <v>2.282</v>
      </c>
      <c r="V1329" s="33">
        <v>2.3940000000000001</v>
      </c>
      <c r="W1329" s="33">
        <v>2.593</v>
      </c>
      <c r="X1329" s="33">
        <v>2.54</v>
      </c>
      <c r="Y1329" s="33">
        <v>2.8719999999999999</v>
      </c>
      <c r="Z1329" s="33">
        <v>8.625</v>
      </c>
      <c r="AA1329" s="33">
        <v>2.2250000000000001</v>
      </c>
      <c r="AB1329" s="33">
        <v>2.27</v>
      </c>
      <c r="AC1329" s="33">
        <v>2.4049999999999998</v>
      </c>
      <c r="AD1329" s="33">
        <v>1.7050000000000001</v>
      </c>
      <c r="AE1329" s="33">
        <v>1.74</v>
      </c>
    </row>
    <row r="1330" spans="2:31">
      <c r="B1330" s="31">
        <v>45785</v>
      </c>
      <c r="C1330" s="33">
        <v>1394.1</v>
      </c>
      <c r="D1330" s="33">
        <v>969.17</v>
      </c>
      <c r="E1330" s="33">
        <v>1575.82</v>
      </c>
      <c r="F1330" s="33">
        <v>193.23</v>
      </c>
      <c r="G1330" s="33">
        <v>72524</v>
      </c>
      <c r="H1330" s="33">
        <v>8253</v>
      </c>
      <c r="I1330" s="33">
        <v>66375</v>
      </c>
      <c r="J1330" s="33">
        <v>24</v>
      </c>
      <c r="K1330" s="33">
        <v>124.99</v>
      </c>
      <c r="L1330" s="33">
        <v>104.01</v>
      </c>
      <c r="M1330" s="33">
        <v>63.62</v>
      </c>
      <c r="N1330" s="33">
        <v>61.12</v>
      </c>
      <c r="O1330" s="33">
        <v>58.07</v>
      </c>
      <c r="P1330" s="33">
        <v>18.266100000000002</v>
      </c>
      <c r="Q1330" s="33">
        <v>16.576000000000001</v>
      </c>
      <c r="R1330" s="33">
        <v>2.7330000000000001</v>
      </c>
      <c r="S1330" s="33">
        <v>2.71</v>
      </c>
      <c r="T1330" s="33">
        <v>2.93</v>
      </c>
      <c r="U1330" s="33">
        <v>2.2530000000000001</v>
      </c>
      <c r="V1330" s="33">
        <v>2.379</v>
      </c>
      <c r="W1330" s="33">
        <v>2.6030000000000002</v>
      </c>
      <c r="X1330" s="33">
        <v>2.5289999999999999</v>
      </c>
      <c r="Y1330" s="33">
        <v>2.8460000000000001</v>
      </c>
      <c r="Z1330" s="33">
        <v>8.5980000000000008</v>
      </c>
      <c r="AA1330" s="33">
        <v>2.19</v>
      </c>
      <c r="AB1330" s="33">
        <v>2.2400000000000002</v>
      </c>
      <c r="AC1330" s="33">
        <v>2.395</v>
      </c>
      <c r="AD1330" s="33">
        <v>1.71</v>
      </c>
      <c r="AE1330" s="33">
        <v>1.74</v>
      </c>
    </row>
    <row r="1331" spans="2:31">
      <c r="B1331" s="31">
        <v>45786</v>
      </c>
      <c r="C1331" s="33">
        <v>1396</v>
      </c>
      <c r="D1331" s="33">
        <v>956.69</v>
      </c>
      <c r="E1331" s="33">
        <v>1567.22</v>
      </c>
      <c r="F1331" s="33">
        <v>192.84</v>
      </c>
      <c r="G1331" s="33">
        <v>72197</v>
      </c>
      <c r="H1331" s="33">
        <v>5859</v>
      </c>
      <c r="I1331" s="33">
        <v>86063</v>
      </c>
      <c r="J1331" s="33">
        <v>21</v>
      </c>
      <c r="K1331" s="33">
        <v>122.04</v>
      </c>
      <c r="L1331" s="33">
        <v>121.14</v>
      </c>
      <c r="M1331" s="33">
        <v>62.17</v>
      </c>
      <c r="N1331" s="33">
        <v>62.84</v>
      </c>
      <c r="O1331" s="33">
        <v>59.91</v>
      </c>
      <c r="P1331" s="33">
        <v>18.266100000000002</v>
      </c>
      <c r="Q1331" s="33">
        <v>16.576000000000001</v>
      </c>
      <c r="R1331" s="33">
        <v>2.758</v>
      </c>
      <c r="S1331" s="33">
        <v>2.7</v>
      </c>
      <c r="T1331" s="33">
        <v>2.93</v>
      </c>
      <c r="U1331" s="33">
        <v>2.2810000000000001</v>
      </c>
      <c r="V1331" s="33">
        <v>2.395</v>
      </c>
      <c r="W1331" s="33">
        <v>2.6219999999999999</v>
      </c>
      <c r="X1331" s="33">
        <v>2.536</v>
      </c>
      <c r="Y1331" s="33">
        <v>2.867</v>
      </c>
      <c r="Z1331" s="33">
        <v>8.6189999999999998</v>
      </c>
      <c r="AA1331" s="33">
        <v>2.2174999999999998</v>
      </c>
      <c r="AB1331" s="33">
        <v>2.2650000000000001</v>
      </c>
      <c r="AC1331" s="33">
        <v>2.41</v>
      </c>
      <c r="AD1331" s="33">
        <v>1.7350000000000001</v>
      </c>
      <c r="AE1331" s="33">
        <v>1.7549999999999999</v>
      </c>
    </row>
    <row r="1332" spans="2:31">
      <c r="B1332" s="31">
        <v>45787</v>
      </c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</row>
    <row r="1333" spans="2:31">
      <c r="B1333" s="31">
        <v>45788</v>
      </c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</row>
    <row r="1334" spans="2:31">
      <c r="B1334" s="31">
        <v>45789</v>
      </c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</row>
    <row r="1335" spans="2:31">
      <c r="B1335" s="31">
        <v>45790</v>
      </c>
      <c r="C1335" s="33">
        <v>1400.4</v>
      </c>
      <c r="D1335" s="33">
        <v>943.38</v>
      </c>
      <c r="E1335" s="33">
        <v>1553.25</v>
      </c>
      <c r="F1335" s="33">
        <v>193.99</v>
      </c>
      <c r="G1335" s="33">
        <v>72197</v>
      </c>
      <c r="H1335" s="33">
        <v>5859</v>
      </c>
      <c r="I1335" s="33">
        <v>86063</v>
      </c>
      <c r="J1335" s="33">
        <v>21</v>
      </c>
      <c r="K1335" s="33">
        <v>126.32</v>
      </c>
      <c r="L1335" s="33">
        <v>128.13</v>
      </c>
      <c r="M1335" s="33">
        <v>63.91</v>
      </c>
      <c r="N1335" s="33">
        <v>64.959999999999994</v>
      </c>
      <c r="O1335" s="33">
        <v>61.95</v>
      </c>
      <c r="P1335" s="33">
        <v>18.266100000000002</v>
      </c>
      <c r="Q1335" s="33">
        <v>16.576000000000001</v>
      </c>
      <c r="R1335" s="33">
        <v>2.7839999999999998</v>
      </c>
      <c r="S1335" s="33">
        <v>2.66</v>
      </c>
      <c r="T1335" s="33">
        <v>2.93</v>
      </c>
      <c r="U1335" s="33">
        <v>2.33</v>
      </c>
      <c r="V1335" s="33">
        <v>2.4510000000000001</v>
      </c>
      <c r="W1335" s="33">
        <v>2.6850000000000001</v>
      </c>
      <c r="X1335" s="33">
        <v>2.5419999999999998</v>
      </c>
      <c r="Y1335" s="33">
        <v>2.91</v>
      </c>
      <c r="Z1335" s="33">
        <v>8.6620000000000008</v>
      </c>
      <c r="AA1335" s="33">
        <v>2.2749999999999999</v>
      </c>
      <c r="AB1335" s="33">
        <v>2.3374999999999999</v>
      </c>
      <c r="AC1335" s="33">
        <v>2.4775</v>
      </c>
      <c r="AD1335" s="33">
        <v>1.7</v>
      </c>
      <c r="AE1335" s="33">
        <v>1.78</v>
      </c>
    </row>
    <row r="1336" spans="2:31">
      <c r="B1336" s="31">
        <v>45791</v>
      </c>
      <c r="C1336" s="33">
        <v>1413.7</v>
      </c>
      <c r="D1336" s="33">
        <v>958.67</v>
      </c>
      <c r="E1336" s="33">
        <v>1581.72</v>
      </c>
      <c r="F1336" s="33">
        <v>196.71</v>
      </c>
      <c r="G1336" s="33">
        <v>72385</v>
      </c>
      <c r="H1336" s="33">
        <v>3653</v>
      </c>
      <c r="I1336" s="33">
        <v>78088</v>
      </c>
      <c r="J1336" s="33">
        <v>11</v>
      </c>
      <c r="K1336" s="33">
        <v>127.96</v>
      </c>
      <c r="L1336" s="33">
        <v>127.57</v>
      </c>
      <c r="M1336" s="33">
        <v>65.27</v>
      </c>
      <c r="N1336" s="33">
        <v>66.63</v>
      </c>
      <c r="O1336" s="33">
        <v>63.67</v>
      </c>
      <c r="P1336" s="33">
        <v>18.266100000000002</v>
      </c>
      <c r="Q1336" s="33">
        <v>16.576000000000001</v>
      </c>
      <c r="R1336" s="33">
        <v>2.7869999999999999</v>
      </c>
      <c r="S1336" s="33">
        <v>2.68</v>
      </c>
      <c r="T1336" s="33">
        <v>2.93</v>
      </c>
      <c r="U1336" s="33">
        <v>2.37</v>
      </c>
      <c r="V1336" s="33">
        <v>2.496</v>
      </c>
      <c r="W1336" s="33">
        <v>2.722</v>
      </c>
      <c r="X1336" s="33">
        <v>2.5510000000000002</v>
      </c>
      <c r="Y1336" s="33">
        <v>2.9390000000000001</v>
      </c>
      <c r="Z1336" s="33">
        <v>8.6910000000000007</v>
      </c>
      <c r="AA1336" s="33">
        <v>2.3374999999999999</v>
      </c>
      <c r="AB1336" s="33">
        <v>2.4049999999999998</v>
      </c>
      <c r="AC1336" s="33">
        <v>2.5350000000000001</v>
      </c>
      <c r="AD1336" s="33">
        <v>1.73</v>
      </c>
      <c r="AE1336" s="33">
        <v>1.84</v>
      </c>
    </row>
    <row r="1337" spans="2:31">
      <c r="B1337" s="31">
        <v>45792</v>
      </c>
      <c r="C1337" s="33">
        <v>1415.8</v>
      </c>
      <c r="D1337" s="33">
        <v>966.12</v>
      </c>
      <c r="E1337" s="33">
        <v>1583.64</v>
      </c>
      <c r="F1337" s="33">
        <v>196.32</v>
      </c>
      <c r="G1337" s="33">
        <v>72385</v>
      </c>
      <c r="H1337" s="33">
        <v>3653</v>
      </c>
      <c r="I1337" s="33">
        <v>78088</v>
      </c>
      <c r="J1337" s="33">
        <v>11</v>
      </c>
      <c r="K1337" s="33">
        <v>125.64</v>
      </c>
      <c r="L1337" s="33">
        <v>125.38</v>
      </c>
      <c r="M1337" s="33">
        <v>66.010000000000005</v>
      </c>
      <c r="N1337" s="33">
        <v>66.09</v>
      </c>
      <c r="O1337" s="33">
        <v>63.15</v>
      </c>
      <c r="P1337" s="33">
        <v>18.266100000000002</v>
      </c>
      <c r="Q1337" s="33">
        <v>16.576000000000001</v>
      </c>
      <c r="R1337" s="33">
        <v>2.7789999999999999</v>
      </c>
      <c r="S1337" s="33">
        <v>2.67</v>
      </c>
      <c r="T1337" s="33">
        <v>2.93</v>
      </c>
      <c r="U1337" s="33">
        <v>2.351</v>
      </c>
      <c r="V1337" s="33">
        <v>2.4820000000000002</v>
      </c>
      <c r="W1337" s="33">
        <v>2.718</v>
      </c>
      <c r="X1337" s="33">
        <v>2.52</v>
      </c>
      <c r="Y1337" s="33">
        <v>2.9239999999999999</v>
      </c>
      <c r="Z1337" s="33">
        <v>8.6750000000000007</v>
      </c>
      <c r="AA1337" s="33">
        <v>2.3250000000000002</v>
      </c>
      <c r="AB1337" s="33">
        <v>2.39</v>
      </c>
      <c r="AC1337" s="33">
        <v>2.5375000000000001</v>
      </c>
      <c r="AD1337" s="33">
        <v>1.74</v>
      </c>
      <c r="AE1337" s="33">
        <v>1.825</v>
      </c>
    </row>
    <row r="1338" spans="2:31">
      <c r="B1338" s="31">
        <v>45793</v>
      </c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</row>
    <row r="1339" spans="2:31">
      <c r="B1339" s="31">
        <v>45794</v>
      </c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</row>
    <row r="1340" spans="2:31">
      <c r="B1340" s="31">
        <v>45795</v>
      </c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</row>
    <row r="1341" spans="2:31">
      <c r="B1341" s="31">
        <v>45796</v>
      </c>
      <c r="C1341" s="33">
        <v>1394.3</v>
      </c>
      <c r="D1341" s="33">
        <v>960.43</v>
      </c>
      <c r="E1341" s="33">
        <v>1560.36</v>
      </c>
      <c r="F1341" s="33">
        <v>193.86</v>
      </c>
      <c r="G1341" s="33">
        <v>72431</v>
      </c>
      <c r="H1341" s="33">
        <v>2091</v>
      </c>
      <c r="I1341" s="33">
        <v>69330</v>
      </c>
      <c r="J1341" s="33">
        <v>14</v>
      </c>
      <c r="K1341" s="33">
        <v>123.81</v>
      </c>
      <c r="L1341" s="33">
        <v>123.49</v>
      </c>
      <c r="M1341" s="33">
        <v>63.78</v>
      </c>
      <c r="N1341" s="33">
        <v>65.41</v>
      </c>
      <c r="O1341" s="33">
        <v>62.49</v>
      </c>
      <c r="P1341" s="33">
        <v>18.266100000000002</v>
      </c>
      <c r="Q1341" s="33">
        <v>16.576000000000001</v>
      </c>
      <c r="R1341" s="33">
        <v>2.7690000000000001</v>
      </c>
      <c r="S1341" s="33">
        <v>2.7</v>
      </c>
      <c r="T1341" s="33">
        <v>2.93</v>
      </c>
      <c r="U1341" s="33">
        <v>2.319</v>
      </c>
      <c r="V1341" s="33">
        <v>2.4449999999999998</v>
      </c>
      <c r="W1341" s="33">
        <v>2.6760000000000002</v>
      </c>
      <c r="X1341" s="33">
        <v>2.496</v>
      </c>
      <c r="Y1341" s="33">
        <v>2.8959999999999999</v>
      </c>
      <c r="Z1341" s="33">
        <v>8.6470000000000002</v>
      </c>
      <c r="AA1341" s="33">
        <v>2.2974999999999999</v>
      </c>
      <c r="AB1341" s="33">
        <v>2.3525</v>
      </c>
      <c r="AC1341" s="33">
        <v>2.4975000000000001</v>
      </c>
      <c r="AD1341" s="33">
        <v>1.69</v>
      </c>
      <c r="AE1341" s="33">
        <v>1.7949999999999999</v>
      </c>
    </row>
    <row r="1342" spans="2:31">
      <c r="B1342" s="31">
        <v>45797</v>
      </c>
      <c r="C1342" s="33">
        <v>1398</v>
      </c>
      <c r="D1342" s="33">
        <v>964.5</v>
      </c>
      <c r="E1342" s="33">
        <v>1570.51</v>
      </c>
      <c r="F1342" s="33">
        <v>193.86</v>
      </c>
      <c r="G1342" s="33">
        <v>72431</v>
      </c>
      <c r="H1342" s="33">
        <v>2091</v>
      </c>
      <c r="I1342" s="33">
        <v>69330</v>
      </c>
      <c r="J1342" s="33">
        <v>14</v>
      </c>
      <c r="K1342" s="33">
        <v>130.49</v>
      </c>
      <c r="L1342" s="33">
        <v>130.49</v>
      </c>
      <c r="M1342" s="33">
        <v>65.540000000000006</v>
      </c>
      <c r="N1342" s="33">
        <v>62.69</v>
      </c>
      <c r="O1342" s="33">
        <v>64.239999999999995</v>
      </c>
      <c r="P1342" s="33">
        <v>18.266100000000002</v>
      </c>
      <c r="Q1342" s="33">
        <v>16.576000000000001</v>
      </c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</row>
    <row r="1343" spans="2:31">
      <c r="B1343" s="31">
        <v>45798</v>
      </c>
      <c r="C1343" s="33">
        <v>1392.6</v>
      </c>
      <c r="D1343" s="33">
        <v>964.5</v>
      </c>
      <c r="E1343" s="33">
        <v>1571.2</v>
      </c>
      <c r="F1343" s="33">
        <v>193.13</v>
      </c>
      <c r="G1343" s="33">
        <v>72470</v>
      </c>
      <c r="H1343" s="33">
        <v>1827</v>
      </c>
      <c r="I1343" s="33">
        <v>81766</v>
      </c>
      <c r="J1343" s="33">
        <v>17</v>
      </c>
      <c r="K1343" s="33">
        <v>134.22</v>
      </c>
      <c r="L1343" s="33">
        <v>134.31</v>
      </c>
      <c r="M1343" s="33">
        <v>65.38</v>
      </c>
      <c r="N1343" s="33">
        <v>62.56</v>
      </c>
      <c r="O1343" s="33">
        <v>64.989999999999995</v>
      </c>
      <c r="P1343" s="33">
        <v>18.266100000000002</v>
      </c>
      <c r="Q1343" s="33">
        <v>16.576000000000001</v>
      </c>
      <c r="R1343" s="33">
        <v>2.74</v>
      </c>
      <c r="S1343" s="33">
        <v>2.71</v>
      </c>
      <c r="T1343" s="33">
        <v>2.91</v>
      </c>
      <c r="U1343" s="33">
        <v>2.3660000000000001</v>
      </c>
      <c r="V1343" s="33">
        <v>2.5009999999999999</v>
      </c>
      <c r="W1343" s="33">
        <v>2.7469999999999999</v>
      </c>
      <c r="X1343" s="33">
        <v>2.5009999999999999</v>
      </c>
      <c r="Y1343" s="33">
        <v>2.9350000000000001</v>
      </c>
      <c r="Z1343" s="33">
        <v>8.6820000000000004</v>
      </c>
      <c r="AA1343" s="33">
        <v>2.3275000000000001</v>
      </c>
      <c r="AB1343" s="33">
        <v>2.3925000000000001</v>
      </c>
      <c r="AC1343" s="33">
        <v>2.5449999999999999</v>
      </c>
      <c r="AD1343" s="33">
        <v>1.71</v>
      </c>
      <c r="AE1343" s="33">
        <v>1.85</v>
      </c>
    </row>
    <row r="1344" spans="2:31">
      <c r="B1344" s="31">
        <v>45799</v>
      </c>
      <c r="C1344" s="33">
        <v>1387.1</v>
      </c>
      <c r="D1344" s="33">
        <v>962.96</v>
      </c>
      <c r="E1344" s="33">
        <v>1569.85</v>
      </c>
      <c r="F1344" s="33">
        <v>192.4</v>
      </c>
      <c r="G1344" s="33">
        <v>72470</v>
      </c>
      <c r="H1344" s="33">
        <v>1827</v>
      </c>
      <c r="I1344" s="33">
        <v>81766</v>
      </c>
      <c r="J1344" s="33">
        <v>17</v>
      </c>
      <c r="K1344" s="33">
        <v>139.54</v>
      </c>
      <c r="L1344" s="33">
        <v>140.05000000000001</v>
      </c>
      <c r="M1344" s="33">
        <v>66.040000000000006</v>
      </c>
      <c r="N1344" s="33">
        <v>64.91</v>
      </c>
      <c r="O1344" s="33">
        <v>61.57</v>
      </c>
      <c r="P1344" s="33">
        <v>18.266100000000002</v>
      </c>
      <c r="Q1344" s="33">
        <v>16.576000000000001</v>
      </c>
      <c r="R1344" s="33">
        <v>2.7589999999999999</v>
      </c>
      <c r="S1344" s="33">
        <v>2.67</v>
      </c>
      <c r="T1344" s="33">
        <v>2.93</v>
      </c>
      <c r="U1344" s="33">
        <v>2.3450000000000002</v>
      </c>
      <c r="V1344" s="33">
        <v>2.4980000000000002</v>
      </c>
      <c r="W1344" s="33">
        <v>2.76</v>
      </c>
      <c r="X1344" s="33">
        <v>2.4910000000000001</v>
      </c>
      <c r="Y1344" s="33">
        <v>2.9209999999999998</v>
      </c>
      <c r="Z1344" s="33">
        <v>8.6690000000000005</v>
      </c>
      <c r="AA1344" s="33">
        <v>2.3374999999999999</v>
      </c>
      <c r="AB1344" s="33">
        <v>2.42</v>
      </c>
      <c r="AC1344" s="33">
        <v>2.5750000000000002</v>
      </c>
      <c r="AD1344" s="33">
        <v>1.68</v>
      </c>
      <c r="AE1344" s="33">
        <v>1.85</v>
      </c>
    </row>
    <row r="1345" spans="2:31">
      <c r="B1345" s="31">
        <v>45800</v>
      </c>
      <c r="C1345" s="33">
        <v>1378.4</v>
      </c>
      <c r="D1345" s="33">
        <v>958.59</v>
      </c>
      <c r="E1345" s="33">
        <v>1555.94</v>
      </c>
      <c r="F1345" s="33">
        <v>191.6</v>
      </c>
      <c r="G1345" s="33">
        <v>72463</v>
      </c>
      <c r="H1345" s="33">
        <v>1359</v>
      </c>
      <c r="I1345" s="33">
        <v>96114</v>
      </c>
      <c r="J1345" s="33">
        <v>5</v>
      </c>
      <c r="K1345" s="33">
        <v>133.82</v>
      </c>
      <c r="L1345" s="33">
        <v>134.13999999999999</v>
      </c>
      <c r="M1345" s="33">
        <v>63.75</v>
      </c>
      <c r="N1345" s="33">
        <v>64.44</v>
      </c>
      <c r="O1345" s="33">
        <v>61.2</v>
      </c>
      <c r="P1345" s="33">
        <v>18.266100000000002</v>
      </c>
      <c r="Q1345" s="33">
        <v>16.576000000000001</v>
      </c>
      <c r="R1345" s="33">
        <v>2.7509999999999999</v>
      </c>
      <c r="S1345" s="33">
        <v>2.67</v>
      </c>
      <c r="T1345" s="33">
        <v>2.93</v>
      </c>
      <c r="U1345" s="33">
        <v>2.3359999999999999</v>
      </c>
      <c r="V1345" s="33">
        <v>2.4929999999999999</v>
      </c>
      <c r="W1345" s="33">
        <v>2.7549999999999999</v>
      </c>
      <c r="X1345" s="33">
        <v>2.4900000000000002</v>
      </c>
      <c r="Y1345" s="33">
        <v>2.9169999999999998</v>
      </c>
      <c r="Z1345" s="33">
        <v>8.6579999999999995</v>
      </c>
      <c r="AA1345" s="33">
        <v>2.3149999999999999</v>
      </c>
      <c r="AB1345" s="33">
        <v>2.395</v>
      </c>
      <c r="AC1345" s="33">
        <v>2.5525000000000002</v>
      </c>
      <c r="AD1345" s="33">
        <v>1.69</v>
      </c>
      <c r="AE1345" s="33">
        <v>1.835</v>
      </c>
    </row>
    <row r="1346" spans="2:31">
      <c r="B1346" s="31">
        <v>45801</v>
      </c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</row>
    <row r="1347" spans="2:31">
      <c r="B1347" s="31">
        <v>45802</v>
      </c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</row>
    <row r="1348" spans="2:31">
      <c r="B1348" s="31">
        <v>45803</v>
      </c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</row>
    <row r="1349" spans="2:31">
      <c r="B1349" s="31">
        <v>45804</v>
      </c>
      <c r="C1349" s="33">
        <v>1365</v>
      </c>
      <c r="D1349" s="33">
        <v>956.62</v>
      </c>
      <c r="E1349" s="33">
        <v>1554.74</v>
      </c>
      <c r="F1349" s="33">
        <v>190.19</v>
      </c>
      <c r="G1349" s="33">
        <v>72463</v>
      </c>
      <c r="H1349" s="33">
        <v>1359</v>
      </c>
      <c r="I1349" s="33">
        <v>96114</v>
      </c>
      <c r="J1349" s="33">
        <v>5</v>
      </c>
      <c r="K1349" s="33">
        <v>131.31</v>
      </c>
      <c r="L1349" s="33">
        <v>133.09</v>
      </c>
      <c r="M1349" s="33">
        <v>63.74</v>
      </c>
      <c r="N1349" s="33">
        <v>64.739999999999995</v>
      </c>
      <c r="O1349" s="33">
        <v>61.53</v>
      </c>
      <c r="P1349" s="33">
        <v>18.266100000000002</v>
      </c>
      <c r="Q1349" s="33">
        <v>16.576000000000001</v>
      </c>
      <c r="R1349" s="33">
        <v>2.77</v>
      </c>
      <c r="S1349" s="33">
        <v>2.67</v>
      </c>
      <c r="T1349" s="33">
        <v>2.93</v>
      </c>
      <c r="U1349" s="33">
        <v>2.3479999999999999</v>
      </c>
      <c r="V1349" s="33">
        <v>2.504</v>
      </c>
      <c r="W1349" s="33">
        <v>2.766</v>
      </c>
      <c r="X1349" s="33">
        <v>2.4860000000000002</v>
      </c>
      <c r="Y1349" s="33">
        <v>2.9260000000000002</v>
      </c>
      <c r="Z1349" s="33">
        <v>8.6669999999999998</v>
      </c>
      <c r="AA1349" s="33">
        <v>2.3370000000000002</v>
      </c>
      <c r="AB1349" s="33">
        <v>2.415</v>
      </c>
      <c r="AC1349" s="33">
        <v>2.57</v>
      </c>
      <c r="AD1349" s="33">
        <v>1.68</v>
      </c>
      <c r="AE1349" s="33">
        <v>1.83</v>
      </c>
    </row>
    <row r="1350" spans="2:31">
      <c r="B1350" s="31">
        <v>45805</v>
      </c>
      <c r="C1350" s="33">
        <v>1368.3</v>
      </c>
      <c r="D1350" s="33">
        <v>948.79</v>
      </c>
      <c r="E1350" s="33">
        <v>1551.04</v>
      </c>
      <c r="F1350" s="33">
        <v>190.43</v>
      </c>
      <c r="G1350" s="33">
        <v>72354</v>
      </c>
      <c r="H1350" s="33">
        <v>7216</v>
      </c>
      <c r="I1350" s="33">
        <v>73859</v>
      </c>
      <c r="J1350" s="33">
        <v>8</v>
      </c>
      <c r="K1350" s="33">
        <v>131.93</v>
      </c>
      <c r="L1350" s="33">
        <v>134.69</v>
      </c>
      <c r="M1350" s="33">
        <v>64</v>
      </c>
      <c r="N1350" s="33">
        <v>64.09</v>
      </c>
      <c r="O1350" s="33">
        <v>60.89</v>
      </c>
      <c r="P1350" s="33">
        <v>18.266100000000002</v>
      </c>
      <c r="Q1350" s="33">
        <v>16.576000000000001</v>
      </c>
      <c r="R1350" s="33">
        <v>2.7509999999999999</v>
      </c>
      <c r="S1350" s="33">
        <v>2.66</v>
      </c>
      <c r="T1350" s="33">
        <v>2.93</v>
      </c>
      <c r="U1350" s="33">
        <v>2.34</v>
      </c>
      <c r="V1350" s="33">
        <v>2.4780000000000002</v>
      </c>
      <c r="W1350" s="33">
        <v>2.7090000000000001</v>
      </c>
      <c r="X1350" s="33">
        <v>2.4809999999999999</v>
      </c>
      <c r="Y1350" s="33">
        <v>2.9129999999999998</v>
      </c>
      <c r="Z1350" s="33">
        <v>8.6560000000000006</v>
      </c>
      <c r="AA1350" s="33">
        <v>2.3125</v>
      </c>
      <c r="AB1350" s="33">
        <v>2.37</v>
      </c>
      <c r="AC1350" s="33">
        <v>2.5125000000000002</v>
      </c>
      <c r="AD1350" s="33">
        <v>1.71</v>
      </c>
      <c r="AE1350" s="33">
        <v>1.82</v>
      </c>
    </row>
    <row r="1351" spans="2:31">
      <c r="B1351" s="31">
        <v>45806</v>
      </c>
      <c r="C1351" s="33">
        <v>1374.6</v>
      </c>
      <c r="D1351" s="33">
        <v>946.56</v>
      </c>
      <c r="E1351" s="33">
        <v>1551.17</v>
      </c>
      <c r="F1351" s="33">
        <v>191.27</v>
      </c>
      <c r="G1351" s="33">
        <v>72354</v>
      </c>
      <c r="H1351" s="33">
        <v>7216</v>
      </c>
      <c r="I1351" s="33">
        <v>73859</v>
      </c>
      <c r="J1351" s="33">
        <v>8</v>
      </c>
      <c r="K1351" s="33">
        <v>127.76</v>
      </c>
      <c r="L1351" s="33">
        <v>130.41</v>
      </c>
      <c r="M1351" s="33">
        <v>63.8</v>
      </c>
      <c r="N1351" s="33">
        <v>64.900000000000006</v>
      </c>
      <c r="O1351" s="33">
        <v>61.84</v>
      </c>
      <c r="P1351" s="33">
        <v>18.266100000000002</v>
      </c>
      <c r="Q1351" s="33">
        <v>16.576000000000001</v>
      </c>
      <c r="R1351" s="33">
        <v>2.7360000000000002</v>
      </c>
      <c r="S1351" s="33">
        <v>2.63</v>
      </c>
      <c r="T1351" s="33">
        <v>2.93</v>
      </c>
      <c r="U1351" s="33">
        <v>2.3140000000000001</v>
      </c>
      <c r="V1351" s="33">
        <v>2.4670000000000001</v>
      </c>
      <c r="W1351" s="33">
        <v>2.706</v>
      </c>
      <c r="X1351" s="33">
        <v>2.4790000000000001</v>
      </c>
      <c r="Y1351" s="33">
        <v>2.8929999999999998</v>
      </c>
      <c r="Z1351" s="33">
        <v>8.641</v>
      </c>
      <c r="AA1351" s="33">
        <v>2.2949999999999999</v>
      </c>
      <c r="AB1351" s="33">
        <v>2.3574999999999999</v>
      </c>
      <c r="AC1351" s="33">
        <v>2.5099999999999998</v>
      </c>
      <c r="AD1351" s="33">
        <v>1.7</v>
      </c>
      <c r="AE1351" s="33">
        <v>1.81</v>
      </c>
    </row>
    <row r="1352" spans="2:31">
      <c r="B1352" s="31">
        <v>45807</v>
      </c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</row>
    <row r="1353" spans="2:31">
      <c r="B1353" s="31">
        <v>45808</v>
      </c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</row>
    <row r="1354" spans="2:31">
      <c r="B1354" s="31">
        <v>45809</v>
      </c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</row>
    <row r="1355" spans="2:31">
      <c r="B1355" s="31">
        <v>45810</v>
      </c>
      <c r="C1355" s="33">
        <v>1375.7</v>
      </c>
      <c r="D1355" s="33">
        <v>956.78</v>
      </c>
      <c r="E1355" s="33">
        <v>1562.73</v>
      </c>
      <c r="F1355" s="33">
        <v>191.17</v>
      </c>
      <c r="G1355" s="33">
        <v>72038</v>
      </c>
      <c r="H1355" s="33">
        <v>4869</v>
      </c>
      <c r="I1355" s="33">
        <v>88073</v>
      </c>
      <c r="J1355" s="33">
        <v>24</v>
      </c>
      <c r="K1355" s="33">
        <v>113</v>
      </c>
      <c r="L1355" s="33">
        <v>120.03</v>
      </c>
      <c r="M1355" s="33">
        <v>63.83</v>
      </c>
      <c r="N1355" s="33">
        <v>63.9</v>
      </c>
      <c r="O1355" s="33">
        <v>60.79</v>
      </c>
      <c r="P1355" s="33">
        <v>17.807400000000001</v>
      </c>
      <c r="Q1355" s="33">
        <v>16.113700000000001</v>
      </c>
      <c r="R1355" s="33">
        <v>2.5819999999999999</v>
      </c>
      <c r="S1355" s="33">
        <v>2.59</v>
      </c>
      <c r="T1355" s="33">
        <v>2.79</v>
      </c>
      <c r="U1355" s="33">
        <v>2.347</v>
      </c>
      <c r="V1355" s="33">
        <v>2.5209999999999999</v>
      </c>
      <c r="W1355" s="33">
        <v>2.786</v>
      </c>
      <c r="X1355" s="33">
        <v>2.4910000000000001</v>
      </c>
      <c r="Y1355" s="33">
        <v>2.9169999999999998</v>
      </c>
      <c r="Z1355" s="33">
        <v>8.6690000000000005</v>
      </c>
      <c r="AA1355" s="33">
        <v>2.3149999999999999</v>
      </c>
      <c r="AB1355" s="33">
        <v>2.4</v>
      </c>
      <c r="AC1355" s="33">
        <v>2.57</v>
      </c>
      <c r="AD1355" s="33">
        <v>1.69</v>
      </c>
      <c r="AE1355" s="33">
        <v>1.81</v>
      </c>
    </row>
    <row r="1356" spans="2:31">
      <c r="B1356" s="31">
        <v>45811</v>
      </c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</row>
    <row r="1357" spans="2:31">
      <c r="B1357" s="31">
        <v>45812</v>
      </c>
      <c r="C1357" s="33">
        <v>1376.9</v>
      </c>
      <c r="D1357" s="33">
        <v>956.75</v>
      </c>
      <c r="E1357" s="33">
        <v>1566.29</v>
      </c>
      <c r="F1357" s="33">
        <v>190.9</v>
      </c>
      <c r="G1357" s="33">
        <v>72038</v>
      </c>
      <c r="H1357" s="33">
        <v>4869</v>
      </c>
      <c r="I1357" s="33">
        <v>88073</v>
      </c>
      <c r="J1357" s="33">
        <v>24</v>
      </c>
      <c r="K1357" s="33">
        <v>116.47</v>
      </c>
      <c r="L1357" s="33">
        <v>119.47</v>
      </c>
      <c r="M1357" s="33">
        <v>64.25</v>
      </c>
      <c r="N1357" s="33">
        <v>65.63</v>
      </c>
      <c r="O1357" s="33">
        <v>64.239999999999995</v>
      </c>
      <c r="P1357" s="33">
        <v>17.807400000000001</v>
      </c>
      <c r="Q1357" s="33">
        <v>16.113700000000001</v>
      </c>
      <c r="R1357" s="33">
        <v>2.5379999999999998</v>
      </c>
      <c r="S1357" s="33">
        <v>2.59</v>
      </c>
      <c r="T1357" s="33">
        <v>2.78</v>
      </c>
      <c r="U1357" s="33">
        <v>2.34</v>
      </c>
      <c r="V1357" s="33">
        <v>2.5150000000000001</v>
      </c>
      <c r="W1357" s="33">
        <v>2.7930000000000001</v>
      </c>
      <c r="X1357" s="33">
        <v>2.4910000000000001</v>
      </c>
      <c r="Y1357" s="33">
        <v>2.9159999999999999</v>
      </c>
      <c r="Z1357" s="33">
        <v>8.6709999999999994</v>
      </c>
      <c r="AA1357" s="33">
        <v>2.3149999999999999</v>
      </c>
      <c r="AB1357" s="33">
        <v>2.4049999999999998</v>
      </c>
      <c r="AC1357" s="33">
        <v>2.5724999999999998</v>
      </c>
      <c r="AD1357" s="33">
        <v>1.66</v>
      </c>
      <c r="AE1357" s="33">
        <v>1.78</v>
      </c>
    </row>
    <row r="1358" spans="2:31">
      <c r="B1358" s="31">
        <v>45813</v>
      </c>
      <c r="C1358" s="33">
        <v>1373.8</v>
      </c>
      <c r="D1358" s="33">
        <v>962.18</v>
      </c>
      <c r="E1358" s="33">
        <v>1569.09</v>
      </c>
      <c r="F1358" s="33">
        <v>190.98</v>
      </c>
      <c r="G1358" s="33">
        <v>72038</v>
      </c>
      <c r="H1358" s="33">
        <v>4869</v>
      </c>
      <c r="I1358" s="33">
        <v>88073</v>
      </c>
      <c r="J1358" s="33">
        <v>24</v>
      </c>
      <c r="K1358" s="33">
        <v>117.5</v>
      </c>
      <c r="L1358" s="33">
        <v>120.77</v>
      </c>
      <c r="M1358" s="33">
        <v>64.62</v>
      </c>
      <c r="N1358" s="33">
        <v>64.86</v>
      </c>
      <c r="O1358" s="33">
        <v>62.85</v>
      </c>
      <c r="P1358" s="33">
        <v>17.807400000000001</v>
      </c>
      <c r="Q1358" s="33">
        <v>16.113700000000001</v>
      </c>
      <c r="R1358" s="33">
        <v>2.5169999999999999</v>
      </c>
      <c r="S1358" s="33">
        <v>2.58</v>
      </c>
      <c r="T1358" s="33">
        <v>2.77</v>
      </c>
      <c r="U1358" s="33">
        <v>2.4140000000000001</v>
      </c>
      <c r="V1358" s="33">
        <v>2.6019999999999999</v>
      </c>
      <c r="W1358" s="33">
        <v>2.8940000000000001</v>
      </c>
      <c r="X1358" s="33">
        <v>2.5110000000000001</v>
      </c>
      <c r="Y1358" s="33">
        <v>2.9820000000000002</v>
      </c>
      <c r="Z1358" s="33">
        <v>8.7390000000000008</v>
      </c>
      <c r="AA1358" s="33">
        <v>2.3725000000000001</v>
      </c>
      <c r="AB1358" s="33">
        <v>2.4750000000000001</v>
      </c>
      <c r="AC1358" s="33">
        <v>2.6549999999999998</v>
      </c>
      <c r="AD1358" s="33">
        <v>1.7</v>
      </c>
      <c r="AE1358" s="33">
        <v>1.86</v>
      </c>
    </row>
    <row r="1359" spans="2:31">
      <c r="B1359" s="31">
        <v>45814</v>
      </c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</row>
    <row r="1360" spans="2:31">
      <c r="B1360" s="31">
        <v>45815</v>
      </c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</row>
    <row r="1361" spans="2:31">
      <c r="B1361" s="31">
        <v>45816</v>
      </c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</row>
    <row r="1362" spans="2:31">
      <c r="B1362" s="31">
        <v>45817</v>
      </c>
      <c r="C1362" s="33">
        <v>1359</v>
      </c>
      <c r="D1362" s="33">
        <v>939.48</v>
      </c>
      <c r="E1362" s="33">
        <v>1550.21</v>
      </c>
      <c r="F1362" s="33">
        <v>189.25</v>
      </c>
      <c r="G1362" s="33">
        <v>71970</v>
      </c>
      <c r="H1362" s="33">
        <v>4667</v>
      </c>
      <c r="I1362" s="33">
        <v>82617</v>
      </c>
      <c r="J1362" s="33">
        <v>16</v>
      </c>
      <c r="K1362" s="33">
        <v>119.28</v>
      </c>
      <c r="L1362" s="33">
        <v>122.71</v>
      </c>
      <c r="M1362" s="33">
        <v>64.42</v>
      </c>
      <c r="N1362" s="33">
        <v>66.47</v>
      </c>
      <c r="O1362" s="33">
        <v>64.58</v>
      </c>
      <c r="P1362" s="33">
        <v>17.807400000000001</v>
      </c>
      <c r="Q1362" s="33">
        <v>16.113700000000001</v>
      </c>
      <c r="R1362" s="33">
        <v>2.4940000000000002</v>
      </c>
      <c r="S1362" s="33">
        <v>2.58</v>
      </c>
      <c r="T1362" s="33">
        <v>2.76</v>
      </c>
      <c r="U1362" s="33">
        <v>2.4119999999999999</v>
      </c>
      <c r="V1362" s="33">
        <v>2.597</v>
      </c>
      <c r="W1362" s="33">
        <v>2.891</v>
      </c>
      <c r="X1362" s="33">
        <v>2.5030000000000001</v>
      </c>
      <c r="Y1362" s="33">
        <v>2.9729999999999999</v>
      </c>
      <c r="Z1362" s="33">
        <v>8.7319999999999993</v>
      </c>
      <c r="AA1362" s="33">
        <v>2.36</v>
      </c>
      <c r="AB1362" s="33">
        <v>2.46</v>
      </c>
      <c r="AC1362" s="33">
        <v>2.6349999999999998</v>
      </c>
      <c r="AD1362" s="33">
        <v>1.72</v>
      </c>
      <c r="AE1362" s="33">
        <v>1.84</v>
      </c>
    </row>
    <row r="1363" spans="2:31">
      <c r="B1363" s="31">
        <v>45818</v>
      </c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</row>
    <row r="1364" spans="2:31">
      <c r="B1364" s="31">
        <v>45819</v>
      </c>
      <c r="C1364" s="33">
        <v>1359.9</v>
      </c>
      <c r="D1364" s="33">
        <v>938.35</v>
      </c>
      <c r="E1364" s="33">
        <v>1554.64</v>
      </c>
      <c r="F1364" s="33">
        <v>189.18</v>
      </c>
      <c r="G1364" s="33">
        <v>72004</v>
      </c>
      <c r="H1364" s="33">
        <v>3184</v>
      </c>
      <c r="I1364" s="33">
        <v>80760</v>
      </c>
      <c r="J1364" s="33">
        <v>17</v>
      </c>
      <c r="K1364" s="33">
        <v>124.07</v>
      </c>
      <c r="L1364" s="33">
        <v>129.71</v>
      </c>
      <c r="M1364" s="33">
        <v>66.86</v>
      </c>
      <c r="N1364" s="33">
        <v>66.87</v>
      </c>
      <c r="O1364" s="33">
        <v>64.98</v>
      </c>
      <c r="P1364" s="33">
        <v>17.807400000000001</v>
      </c>
      <c r="Q1364" s="33">
        <v>16.113700000000001</v>
      </c>
      <c r="R1364" s="33">
        <v>2.4580000000000002</v>
      </c>
      <c r="S1364" s="33">
        <v>2.56</v>
      </c>
      <c r="T1364" s="33">
        <v>2.75</v>
      </c>
      <c r="U1364" s="33">
        <v>2.3849999999999998</v>
      </c>
      <c r="V1364" s="33">
        <v>2.5619999999999998</v>
      </c>
      <c r="W1364" s="33">
        <v>2.831</v>
      </c>
      <c r="X1364" s="33">
        <v>2.5019999999999998</v>
      </c>
      <c r="Y1364" s="33">
        <v>2.9550000000000001</v>
      </c>
      <c r="Z1364" s="33">
        <v>8.718</v>
      </c>
      <c r="AA1364" s="33">
        <v>2.3675000000000002</v>
      </c>
      <c r="AB1364" s="33">
        <v>2.4474999999999998</v>
      </c>
      <c r="AC1364" s="33">
        <v>2.625</v>
      </c>
      <c r="AD1364" s="33">
        <v>1.77</v>
      </c>
      <c r="AE1364" s="33">
        <v>1.88</v>
      </c>
    </row>
    <row r="1365" spans="2:31">
      <c r="B1365" s="31">
        <v>45820</v>
      </c>
      <c r="C1365" s="33">
        <v>1368.8</v>
      </c>
      <c r="D1365" s="33">
        <v>948.94</v>
      </c>
      <c r="E1365" s="33">
        <v>1575.08</v>
      </c>
      <c r="F1365" s="33">
        <v>190.62</v>
      </c>
      <c r="G1365" s="33">
        <v>72004</v>
      </c>
      <c r="H1365" s="33">
        <v>3184</v>
      </c>
      <c r="I1365" s="33">
        <v>80760</v>
      </c>
      <c r="J1365" s="33">
        <v>17</v>
      </c>
      <c r="K1365" s="33">
        <v>122.4</v>
      </c>
      <c r="L1365" s="33">
        <v>129.03</v>
      </c>
      <c r="M1365" s="33">
        <v>66.63</v>
      </c>
      <c r="N1365" s="33">
        <v>69.77</v>
      </c>
      <c r="O1365" s="33">
        <v>68.150000000000006</v>
      </c>
      <c r="P1365" s="33">
        <v>17.807400000000001</v>
      </c>
      <c r="Q1365" s="33">
        <v>16.113700000000001</v>
      </c>
      <c r="R1365" s="33">
        <v>2.484</v>
      </c>
      <c r="S1365" s="33">
        <v>2.57</v>
      </c>
      <c r="T1365" s="33">
        <v>2.75</v>
      </c>
      <c r="U1365" s="33">
        <v>2.419</v>
      </c>
      <c r="V1365" s="33">
        <v>2.581</v>
      </c>
      <c r="W1365" s="33">
        <v>2.8370000000000002</v>
      </c>
      <c r="X1365" s="33">
        <v>2.5099999999999998</v>
      </c>
      <c r="Y1365" s="33">
        <v>2.9740000000000002</v>
      </c>
      <c r="Z1365" s="33">
        <v>8.7409999999999997</v>
      </c>
      <c r="AA1365" s="33">
        <v>2.4</v>
      </c>
      <c r="AB1365" s="33">
        <v>2.4700000000000002</v>
      </c>
      <c r="AC1365" s="33">
        <v>2.64</v>
      </c>
      <c r="AD1365" s="33">
        <v>1.82</v>
      </c>
      <c r="AE1365" s="33">
        <v>1.9</v>
      </c>
    </row>
    <row r="1366" spans="2:31">
      <c r="B1366" s="31">
        <v>45821</v>
      </c>
      <c r="C1366" s="33">
        <v>1362.9</v>
      </c>
      <c r="D1366" s="33">
        <v>950.22</v>
      </c>
      <c r="E1366" s="33">
        <v>1579.81</v>
      </c>
      <c r="F1366" s="33">
        <v>189.39</v>
      </c>
      <c r="G1366" s="33">
        <v>71961</v>
      </c>
      <c r="H1366" s="33">
        <v>2084</v>
      </c>
      <c r="I1366" s="33">
        <v>75062</v>
      </c>
      <c r="J1366" s="33">
        <v>9</v>
      </c>
      <c r="K1366" s="33">
        <v>123.26</v>
      </c>
      <c r="L1366" s="33">
        <v>127.32</v>
      </c>
      <c r="M1366" s="33">
        <v>68.569999999999993</v>
      </c>
      <c r="N1366" s="33">
        <v>69.36</v>
      </c>
      <c r="O1366" s="33">
        <v>68.040000000000006</v>
      </c>
      <c r="P1366" s="33">
        <v>17.807400000000001</v>
      </c>
      <c r="Q1366" s="33">
        <v>16.113700000000001</v>
      </c>
      <c r="R1366" s="33">
        <v>2.5169999999999999</v>
      </c>
      <c r="S1366" s="33">
        <v>2.56</v>
      </c>
      <c r="T1366" s="33">
        <v>2.75</v>
      </c>
      <c r="U1366" s="33">
        <v>2.4289999999999998</v>
      </c>
      <c r="V1366" s="33">
        <v>2.581</v>
      </c>
      <c r="W1366" s="33">
        <v>2.827</v>
      </c>
      <c r="X1366" s="33">
        <v>2.5089999999999999</v>
      </c>
      <c r="Y1366" s="33">
        <v>2.972</v>
      </c>
      <c r="Z1366" s="33">
        <v>8.7469999999999999</v>
      </c>
      <c r="AA1366" s="33">
        <v>2.41</v>
      </c>
      <c r="AB1366" s="33">
        <v>2.48</v>
      </c>
      <c r="AC1366" s="33">
        <v>2.6349999999999998</v>
      </c>
      <c r="AD1366" s="33">
        <v>1.7849999999999999</v>
      </c>
      <c r="AE1366" s="33">
        <v>1.875</v>
      </c>
    </row>
    <row r="1367" spans="2:31">
      <c r="B1367" s="31">
        <v>45822</v>
      </c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</row>
    <row r="1368" spans="2:31">
      <c r="B1368" s="31">
        <v>45823</v>
      </c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</row>
    <row r="1369" spans="2:31">
      <c r="B1369" s="31">
        <v>45824</v>
      </c>
      <c r="C1369" s="33">
        <v>1366.8</v>
      </c>
      <c r="D1369" s="33">
        <v>945.59</v>
      </c>
      <c r="E1369" s="33">
        <v>1576.81</v>
      </c>
      <c r="F1369" s="33">
        <v>190.88</v>
      </c>
      <c r="G1369" s="33">
        <v>71961</v>
      </c>
      <c r="H1369" s="33">
        <v>2084</v>
      </c>
      <c r="I1369" s="33">
        <v>75062</v>
      </c>
      <c r="J1369" s="33">
        <v>9</v>
      </c>
      <c r="K1369" s="33">
        <v>116.88</v>
      </c>
      <c r="L1369" s="33">
        <v>122.71</v>
      </c>
      <c r="M1369" s="33">
        <v>72.489999999999995</v>
      </c>
      <c r="N1369" s="33">
        <v>74.23</v>
      </c>
      <c r="O1369" s="33">
        <v>72.98</v>
      </c>
      <c r="P1369" s="33">
        <v>17.807400000000001</v>
      </c>
      <c r="Q1369" s="33">
        <v>16.113700000000001</v>
      </c>
      <c r="R1369" s="33">
        <v>2.5430000000000001</v>
      </c>
      <c r="S1369" s="33">
        <v>2.56</v>
      </c>
      <c r="T1369" s="33">
        <v>2.75</v>
      </c>
      <c r="U1369" s="33">
        <v>2.4620000000000002</v>
      </c>
      <c r="V1369" s="33">
        <v>2.597</v>
      </c>
      <c r="W1369" s="33">
        <v>2.819</v>
      </c>
      <c r="X1369" s="33">
        <v>2.5190000000000001</v>
      </c>
      <c r="Y1369" s="33">
        <v>2.9969999999999999</v>
      </c>
      <c r="Z1369" s="33">
        <v>8.7739999999999991</v>
      </c>
      <c r="AA1369" s="33">
        <v>2.4474999999999998</v>
      </c>
      <c r="AB1369" s="33">
        <v>2.5049999999999999</v>
      </c>
      <c r="AC1369" s="33">
        <v>2.645</v>
      </c>
      <c r="AD1369" s="33">
        <v>1.79</v>
      </c>
      <c r="AE1369" s="33">
        <v>1.85</v>
      </c>
    </row>
    <row r="1370" spans="2:31">
      <c r="B1370" s="31">
        <v>45825</v>
      </c>
      <c r="C1370" s="33">
        <v>1363.6</v>
      </c>
      <c r="D1370" s="33">
        <v>942.66</v>
      </c>
      <c r="E1370" s="33">
        <v>1576.25</v>
      </c>
      <c r="F1370" s="33">
        <v>189.93</v>
      </c>
      <c r="G1370" s="33">
        <v>71961</v>
      </c>
      <c r="H1370" s="33">
        <v>2084</v>
      </c>
      <c r="I1370" s="33">
        <v>75062</v>
      </c>
      <c r="J1370" s="33">
        <v>9</v>
      </c>
      <c r="K1370" s="33">
        <v>126.74</v>
      </c>
      <c r="L1370" s="33">
        <v>129.49</v>
      </c>
      <c r="M1370" s="33">
        <v>72.900000000000006</v>
      </c>
      <c r="N1370" s="33">
        <v>73.23</v>
      </c>
      <c r="O1370" s="33">
        <v>71.77</v>
      </c>
      <c r="P1370" s="33">
        <v>17.807400000000001</v>
      </c>
      <c r="Q1370" s="33">
        <v>16.113700000000001</v>
      </c>
      <c r="R1370" s="33">
        <v>2.5430000000000001</v>
      </c>
      <c r="S1370" s="33">
        <v>2.56</v>
      </c>
      <c r="T1370" s="33">
        <v>2.75</v>
      </c>
      <c r="U1370" s="33">
        <v>2.4830000000000001</v>
      </c>
      <c r="V1370" s="33">
        <v>2.6230000000000002</v>
      </c>
      <c r="W1370" s="33">
        <v>2.8639999999999999</v>
      </c>
      <c r="X1370" s="33">
        <v>2.524</v>
      </c>
      <c r="Y1370" s="33">
        <v>3.016</v>
      </c>
      <c r="Z1370" s="33">
        <v>8.7989999999999995</v>
      </c>
      <c r="AA1370" s="33">
        <v>2.4674999999999998</v>
      </c>
      <c r="AB1370" s="33">
        <v>2.5074999999999998</v>
      </c>
      <c r="AC1370" s="33">
        <v>2.67</v>
      </c>
      <c r="AD1370" s="33">
        <v>1.81</v>
      </c>
      <c r="AE1370" s="33">
        <v>1.88</v>
      </c>
    </row>
    <row r="1371" spans="2:31">
      <c r="B1371" s="31">
        <v>45826</v>
      </c>
      <c r="C1371" s="33">
        <v>1361.7</v>
      </c>
      <c r="D1371" s="33">
        <v>936.87</v>
      </c>
      <c r="E1371" s="33">
        <v>1563.03</v>
      </c>
      <c r="F1371" s="33">
        <v>189.65</v>
      </c>
      <c r="G1371" s="33">
        <v>71990</v>
      </c>
      <c r="H1371" s="33">
        <v>2033</v>
      </c>
      <c r="I1371" s="33">
        <v>80212</v>
      </c>
      <c r="J1371" s="33">
        <v>7</v>
      </c>
      <c r="K1371" s="33">
        <v>120.91</v>
      </c>
      <c r="L1371" s="33">
        <v>124.55</v>
      </c>
      <c r="M1371" s="33">
        <v>73.650000000000006</v>
      </c>
      <c r="N1371" s="33">
        <v>76.45</v>
      </c>
      <c r="O1371" s="33">
        <v>74.84</v>
      </c>
      <c r="P1371" s="33">
        <v>17.807400000000001</v>
      </c>
      <c r="Q1371" s="33">
        <v>16.113700000000001</v>
      </c>
      <c r="R1371" s="33">
        <v>2.528</v>
      </c>
      <c r="S1371" s="33">
        <v>2.56</v>
      </c>
      <c r="T1371" s="33">
        <v>2.74</v>
      </c>
      <c r="U1371" s="33">
        <v>2.448</v>
      </c>
      <c r="V1371" s="33">
        <v>2.6120000000000001</v>
      </c>
      <c r="W1371" s="33">
        <v>2.8679999999999999</v>
      </c>
      <c r="X1371" s="33">
        <v>2.504</v>
      </c>
      <c r="Y1371" s="33">
        <v>2.9860000000000002</v>
      </c>
      <c r="Z1371" s="33">
        <v>8.77</v>
      </c>
      <c r="AA1371" s="33">
        <v>2.4325000000000001</v>
      </c>
      <c r="AB1371" s="33">
        <v>2.5150000000000001</v>
      </c>
      <c r="AC1371" s="33">
        <v>2.6675</v>
      </c>
      <c r="AD1371" s="33">
        <v>1.79</v>
      </c>
      <c r="AE1371" s="33">
        <v>1.85</v>
      </c>
    </row>
    <row r="1372" spans="2:31">
      <c r="B1372" s="31">
        <v>45827</v>
      </c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</row>
    <row r="1373" spans="2:31">
      <c r="B1373" s="31">
        <v>45828</v>
      </c>
      <c r="C1373" s="33">
        <v>1379.6</v>
      </c>
      <c r="D1373" s="33">
        <v>948.6</v>
      </c>
      <c r="E1373" s="33">
        <v>1586.75</v>
      </c>
      <c r="F1373" s="33">
        <v>191.86</v>
      </c>
      <c r="G1373" s="33">
        <v>71950</v>
      </c>
      <c r="H1373" s="33">
        <v>1465</v>
      </c>
      <c r="I1373" s="33">
        <v>81440</v>
      </c>
      <c r="J1373" s="33">
        <v>6</v>
      </c>
      <c r="K1373" s="33">
        <v>127.2</v>
      </c>
      <c r="L1373" s="33">
        <v>127.66</v>
      </c>
      <c r="M1373" s="33">
        <v>76.89</v>
      </c>
      <c r="N1373" s="33">
        <v>78.849999999999994</v>
      </c>
      <c r="O1373" s="33">
        <v>75.14</v>
      </c>
      <c r="P1373" s="33">
        <v>17.807400000000001</v>
      </c>
      <c r="Q1373" s="33">
        <v>16.113700000000001</v>
      </c>
      <c r="R1373" s="33">
        <v>2.5289999999999999</v>
      </c>
      <c r="S1373" s="33">
        <v>2.56</v>
      </c>
      <c r="T1373" s="33">
        <v>2.74</v>
      </c>
      <c r="U1373" s="33">
        <v>2.4750000000000001</v>
      </c>
      <c r="V1373" s="33">
        <v>2.64</v>
      </c>
      <c r="W1373" s="33">
        <v>2.8740000000000001</v>
      </c>
      <c r="X1373" s="33">
        <v>2.5209999999999999</v>
      </c>
      <c r="Y1373" s="33">
        <v>3.0049999999999999</v>
      </c>
      <c r="Z1373" s="33">
        <v>8.7959999999999994</v>
      </c>
      <c r="AA1373" s="33">
        <v>2.4624999999999999</v>
      </c>
      <c r="AB1373" s="33">
        <v>2.54</v>
      </c>
      <c r="AC1373" s="33">
        <v>2.6850000000000001</v>
      </c>
      <c r="AD1373" s="33">
        <v>1.79</v>
      </c>
      <c r="AE1373" s="33">
        <v>1.89</v>
      </c>
    </row>
    <row r="1374" spans="2:31">
      <c r="B1374" s="31">
        <v>45829</v>
      </c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</row>
    <row r="1375" spans="2:31">
      <c r="B1375" s="31">
        <v>45830</v>
      </c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</row>
    <row r="1376" spans="2:31">
      <c r="B1376" s="31">
        <v>45831</v>
      </c>
      <c r="C1376" s="33">
        <v>1369.4</v>
      </c>
      <c r="D1376" s="33">
        <v>935.54</v>
      </c>
      <c r="E1376" s="33">
        <v>1573.17</v>
      </c>
      <c r="F1376" s="33">
        <v>190.76</v>
      </c>
      <c r="G1376" s="33">
        <v>71950</v>
      </c>
      <c r="H1376" s="33">
        <v>1465</v>
      </c>
      <c r="I1376" s="33">
        <v>81440</v>
      </c>
      <c r="J1376" s="33">
        <v>6</v>
      </c>
      <c r="K1376" s="33">
        <v>120.87</v>
      </c>
      <c r="L1376" s="33">
        <v>121.25</v>
      </c>
      <c r="M1376" s="33">
        <v>76.84</v>
      </c>
      <c r="N1376" s="33">
        <v>77.010000000000005</v>
      </c>
      <c r="O1376" s="33">
        <v>74.930000000000007</v>
      </c>
      <c r="P1376" s="33">
        <v>17.807400000000001</v>
      </c>
      <c r="Q1376" s="33">
        <v>16.113700000000001</v>
      </c>
      <c r="R1376" s="33">
        <v>2.5449999999999999</v>
      </c>
      <c r="S1376" s="33">
        <v>2.56</v>
      </c>
      <c r="T1376" s="33">
        <v>2.74</v>
      </c>
      <c r="U1376" s="33">
        <v>2.4630000000000001</v>
      </c>
      <c r="V1376" s="33">
        <v>2.6360000000000001</v>
      </c>
      <c r="W1376" s="33">
        <v>2.867</v>
      </c>
      <c r="X1376" s="33">
        <v>2.5129999999999999</v>
      </c>
      <c r="Y1376" s="33">
        <v>2.996</v>
      </c>
      <c r="Z1376" s="33">
        <v>8.7899999999999991</v>
      </c>
      <c r="AA1376" s="33">
        <v>2.4350000000000001</v>
      </c>
      <c r="AB1376" s="33">
        <v>2.5099999999999998</v>
      </c>
      <c r="AC1376" s="33">
        <v>2.66</v>
      </c>
      <c r="AD1376" s="33">
        <v>1.8</v>
      </c>
      <c r="AE1376" s="33">
        <v>1.89</v>
      </c>
    </row>
    <row r="1377" spans="2:31">
      <c r="B1377" s="31">
        <v>45832</v>
      </c>
      <c r="C1377" s="33">
        <v>1381.9</v>
      </c>
      <c r="D1377" s="33">
        <v>947.16</v>
      </c>
      <c r="E1377" s="33">
        <v>1602.66</v>
      </c>
      <c r="F1377" s="33">
        <v>192.32</v>
      </c>
      <c r="G1377" s="33">
        <v>71950</v>
      </c>
      <c r="H1377" s="33">
        <v>1465</v>
      </c>
      <c r="I1377" s="33">
        <v>81440</v>
      </c>
      <c r="J1377" s="33">
        <v>6</v>
      </c>
      <c r="K1377" s="33">
        <v>121.75</v>
      </c>
      <c r="L1377" s="33">
        <v>123.03</v>
      </c>
      <c r="M1377" s="33">
        <v>75.709999999999994</v>
      </c>
      <c r="N1377" s="33">
        <v>71.48</v>
      </c>
      <c r="O1377" s="33">
        <v>68.510000000000005</v>
      </c>
      <c r="P1377" s="33">
        <v>17.807400000000001</v>
      </c>
      <c r="Q1377" s="33">
        <v>16.113700000000001</v>
      </c>
      <c r="R1377" s="33">
        <v>2.5299999999999998</v>
      </c>
      <c r="S1377" s="33">
        <v>2.57</v>
      </c>
      <c r="T1377" s="33">
        <v>2.74</v>
      </c>
      <c r="U1377" s="33">
        <v>2.4980000000000002</v>
      </c>
      <c r="V1377" s="33">
        <v>2.6619999999999999</v>
      </c>
      <c r="W1377" s="33">
        <v>2.8730000000000002</v>
      </c>
      <c r="X1377" s="33">
        <v>2.5310000000000001</v>
      </c>
      <c r="Y1377" s="33">
        <v>3.0190000000000001</v>
      </c>
      <c r="Z1377" s="33">
        <v>8.8170000000000002</v>
      </c>
      <c r="AA1377" s="33">
        <v>2.4700000000000002</v>
      </c>
      <c r="AB1377" s="33">
        <v>2.5425</v>
      </c>
      <c r="AC1377" s="33">
        <v>2.6825000000000001</v>
      </c>
      <c r="AD1377" s="33">
        <v>1.84</v>
      </c>
      <c r="AE1377" s="33">
        <v>1.93</v>
      </c>
    </row>
    <row r="1378" spans="2:31">
      <c r="B1378" s="31">
        <v>45833</v>
      </c>
      <c r="C1378" s="33">
        <v>1365</v>
      </c>
      <c r="D1378" s="33">
        <v>941.9</v>
      </c>
      <c r="E1378" s="33">
        <v>1584.77</v>
      </c>
      <c r="F1378" s="33">
        <v>190.31</v>
      </c>
      <c r="G1378" s="33">
        <v>71865</v>
      </c>
      <c r="H1378" s="33">
        <v>1155</v>
      </c>
      <c r="I1378" s="33">
        <v>95884</v>
      </c>
      <c r="J1378" s="33">
        <v>7</v>
      </c>
      <c r="K1378" s="33">
        <v>122</v>
      </c>
      <c r="L1378" s="33">
        <v>123.13</v>
      </c>
      <c r="M1378" s="33">
        <v>68.75</v>
      </c>
      <c r="N1378" s="33">
        <v>67.14</v>
      </c>
      <c r="O1378" s="33">
        <v>64.37</v>
      </c>
      <c r="P1378" s="33">
        <v>17.807400000000001</v>
      </c>
      <c r="Q1378" s="33">
        <v>16.113700000000001</v>
      </c>
      <c r="R1378" s="33">
        <v>2.528</v>
      </c>
      <c r="S1378" s="33">
        <v>2.57</v>
      </c>
      <c r="T1378" s="33">
        <v>2.73</v>
      </c>
      <c r="U1378" s="33">
        <v>2.4609999999999999</v>
      </c>
      <c r="V1378" s="33">
        <v>2.6160000000000001</v>
      </c>
      <c r="W1378" s="33">
        <v>2.823</v>
      </c>
      <c r="X1378" s="33">
        <v>2.5129999999999999</v>
      </c>
      <c r="Y1378" s="33">
        <v>2.9830000000000001</v>
      </c>
      <c r="Z1378" s="33">
        <v>8.7850000000000001</v>
      </c>
      <c r="AA1378" s="33">
        <v>2.4224999999999999</v>
      </c>
      <c r="AB1378" s="33">
        <v>2.4975000000000001</v>
      </c>
      <c r="AC1378" s="33">
        <v>2.6375000000000002</v>
      </c>
      <c r="AD1378" s="33">
        <v>1.84</v>
      </c>
      <c r="AE1378" s="33">
        <v>1.92</v>
      </c>
    </row>
    <row r="1379" spans="2:31">
      <c r="B1379" s="31">
        <v>45834</v>
      </c>
      <c r="C1379" s="33">
        <v>1360.9</v>
      </c>
      <c r="D1379" s="33">
        <v>938.2</v>
      </c>
      <c r="E1379" s="33">
        <v>1588.17</v>
      </c>
      <c r="F1379" s="33">
        <v>190.07</v>
      </c>
      <c r="G1379" s="33">
        <v>71865</v>
      </c>
      <c r="H1379" s="33">
        <v>1155</v>
      </c>
      <c r="I1379" s="33">
        <v>95884</v>
      </c>
      <c r="J1379" s="33">
        <v>7</v>
      </c>
      <c r="K1379" s="33">
        <v>121.84</v>
      </c>
      <c r="L1379" s="33">
        <v>120.06</v>
      </c>
      <c r="M1379" s="33">
        <v>67.819999999999993</v>
      </c>
      <c r="N1379" s="33">
        <v>67.680000000000007</v>
      </c>
      <c r="O1379" s="33">
        <v>64.92</v>
      </c>
      <c r="P1379" s="33">
        <v>17.807400000000001</v>
      </c>
      <c r="Q1379" s="33">
        <v>16.113700000000001</v>
      </c>
      <c r="R1379" s="33">
        <v>2.5219999999999998</v>
      </c>
      <c r="S1379" s="33">
        <v>2.57</v>
      </c>
      <c r="T1379" s="33">
        <v>2.73</v>
      </c>
      <c r="U1379" s="33">
        <v>2.46</v>
      </c>
      <c r="V1379" s="33">
        <v>2.6190000000000002</v>
      </c>
      <c r="W1379" s="33">
        <v>2.82</v>
      </c>
      <c r="X1379" s="33">
        <v>2.5139999999999998</v>
      </c>
      <c r="Y1379" s="33">
        <v>2.9809999999999999</v>
      </c>
      <c r="Z1379" s="33">
        <v>8.7840000000000007</v>
      </c>
      <c r="AA1379" s="33">
        <v>2.4249999999999998</v>
      </c>
      <c r="AB1379" s="33">
        <v>2.5049999999999999</v>
      </c>
      <c r="AC1379" s="33">
        <v>2.645</v>
      </c>
      <c r="AD1379" s="33">
        <v>1.84</v>
      </c>
      <c r="AE1379" s="33">
        <v>1.91</v>
      </c>
    </row>
    <row r="1380" spans="2:31">
      <c r="B1380" s="31">
        <v>45835</v>
      </c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</row>
    <row r="1381" spans="2:31">
      <c r="B1381" s="31">
        <v>45836</v>
      </c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</row>
    <row r="1382" spans="2:31">
      <c r="B1382" s="31">
        <v>45837</v>
      </c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</row>
    <row r="1383" spans="2:31">
      <c r="B1383" s="31">
        <v>45838</v>
      </c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</row>
    <row r="1384" spans="2:31">
      <c r="B1384" s="31">
        <v>45839</v>
      </c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</row>
    <row r="1385" spans="2:31">
      <c r="B1385" s="31">
        <v>45840</v>
      </c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</row>
    <row r="1386" spans="2:31">
      <c r="B1386" s="31">
        <v>45841</v>
      </c>
      <c r="C1386" s="33">
        <v>1359.4</v>
      </c>
      <c r="D1386" s="33">
        <v>946.82</v>
      </c>
      <c r="E1386" s="33">
        <v>1604.02</v>
      </c>
      <c r="F1386" s="33">
        <v>189.68</v>
      </c>
      <c r="G1386" s="33">
        <v>74352</v>
      </c>
      <c r="H1386" s="33">
        <v>5563</v>
      </c>
      <c r="I1386" s="33">
        <v>81587</v>
      </c>
      <c r="J1386" s="33">
        <v>33</v>
      </c>
      <c r="K1386" s="33">
        <v>126.29</v>
      </c>
      <c r="L1386" s="33">
        <v>127.24</v>
      </c>
      <c r="M1386" s="33">
        <v>68.59</v>
      </c>
      <c r="N1386" s="33">
        <v>69.11</v>
      </c>
      <c r="O1386" s="33">
        <v>67.45</v>
      </c>
      <c r="P1386" s="33">
        <v>16.82</v>
      </c>
      <c r="Q1386" s="33">
        <v>15.12</v>
      </c>
      <c r="R1386" s="33">
        <v>2.5219999999999998</v>
      </c>
      <c r="S1386" s="33">
        <v>2.5099999999999998</v>
      </c>
      <c r="T1386" s="33">
        <v>2.73</v>
      </c>
      <c r="U1386" s="33">
        <v>2.4830000000000001</v>
      </c>
      <c r="V1386" s="33">
        <v>2.6190000000000002</v>
      </c>
      <c r="W1386" s="33">
        <v>2.8319999999999999</v>
      </c>
      <c r="X1386" s="33">
        <v>2.5070000000000001</v>
      </c>
      <c r="Y1386" s="33">
        <v>2.9809999999999999</v>
      </c>
      <c r="Z1386" s="33">
        <v>8.7989999999999995</v>
      </c>
      <c r="AA1386" s="33">
        <v>2.4424999999999999</v>
      </c>
      <c r="AB1386" s="33">
        <v>2.5175000000000001</v>
      </c>
      <c r="AC1386" s="33">
        <v>2.645</v>
      </c>
      <c r="AD1386" s="33">
        <v>1.88</v>
      </c>
      <c r="AE1386" s="33">
        <v>1.92</v>
      </c>
    </row>
    <row r="1387" spans="2:31">
      <c r="B1387" s="31">
        <v>45842</v>
      </c>
      <c r="C1387" s="33">
        <v>1358.1</v>
      </c>
      <c r="D1387" s="33">
        <v>937.43</v>
      </c>
      <c r="E1387" s="33">
        <v>1597.06</v>
      </c>
      <c r="F1387" s="33">
        <v>189.69</v>
      </c>
      <c r="G1387" s="33">
        <v>71334</v>
      </c>
      <c r="H1387" s="33">
        <v>3895</v>
      </c>
      <c r="I1387" s="33">
        <v>73409</v>
      </c>
      <c r="J1387" s="33">
        <v>20</v>
      </c>
      <c r="K1387" s="33">
        <v>126.72</v>
      </c>
      <c r="L1387" s="33">
        <v>127.86</v>
      </c>
      <c r="M1387" s="33">
        <v>69.62</v>
      </c>
      <c r="N1387" s="33">
        <v>68.8</v>
      </c>
      <c r="O1387" s="33">
        <v>67</v>
      </c>
      <c r="P1387" s="33">
        <v>16.82</v>
      </c>
      <c r="Q1387" s="33">
        <v>15.12</v>
      </c>
      <c r="R1387" s="33">
        <v>2.496</v>
      </c>
      <c r="S1387" s="33">
        <v>2.5099999999999998</v>
      </c>
      <c r="T1387" s="33">
        <v>2.73</v>
      </c>
      <c r="U1387" s="33">
        <v>2.4489999999999998</v>
      </c>
      <c r="V1387" s="33">
        <v>2.5950000000000002</v>
      </c>
      <c r="W1387" s="33">
        <v>2.8140000000000001</v>
      </c>
      <c r="X1387" s="33">
        <v>2.488</v>
      </c>
      <c r="Y1387" s="33">
        <v>2.952</v>
      </c>
      <c r="Z1387" s="33">
        <v>8.7739999999999991</v>
      </c>
      <c r="AA1387" s="33">
        <v>2.4049999999999998</v>
      </c>
      <c r="AB1387" s="33">
        <v>2.4824999999999999</v>
      </c>
      <c r="AC1387" s="33">
        <v>2.6175000000000002</v>
      </c>
      <c r="AD1387" s="33">
        <v>1.85</v>
      </c>
      <c r="AE1387" s="33">
        <v>1.9</v>
      </c>
    </row>
    <row r="1388" spans="2:31">
      <c r="B1388" s="31">
        <v>45843</v>
      </c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</row>
    <row r="1389" spans="2:31">
      <c r="B1389" s="31">
        <v>45844</v>
      </c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</row>
    <row r="1390" spans="2:31">
      <c r="B1390" s="31">
        <v>45845</v>
      </c>
      <c r="C1390" s="33">
        <v>1364.2</v>
      </c>
      <c r="D1390" s="33">
        <v>943.95</v>
      </c>
      <c r="E1390" s="33">
        <v>1607.1</v>
      </c>
      <c r="F1390" s="33">
        <v>190.55</v>
      </c>
      <c r="G1390" s="33">
        <v>71334</v>
      </c>
      <c r="H1390" s="33">
        <v>3895</v>
      </c>
      <c r="I1390" s="33">
        <v>73409</v>
      </c>
      <c r="J1390" s="33">
        <v>20</v>
      </c>
      <c r="K1390" s="33">
        <v>123.71</v>
      </c>
      <c r="L1390" s="33">
        <v>125.72</v>
      </c>
      <c r="M1390" s="33">
        <v>69.58</v>
      </c>
      <c r="N1390" s="33">
        <v>68.3</v>
      </c>
      <c r="O1390" s="33">
        <v>67</v>
      </c>
      <c r="P1390" s="33">
        <v>16.82</v>
      </c>
      <c r="Q1390" s="33">
        <v>15.12</v>
      </c>
      <c r="R1390" s="33">
        <v>2.496</v>
      </c>
      <c r="S1390" s="33">
        <v>2.5099999999999998</v>
      </c>
      <c r="T1390" s="33">
        <v>2.73</v>
      </c>
      <c r="U1390" s="33">
        <v>2.4670000000000001</v>
      </c>
      <c r="V1390" s="33">
        <v>2.62</v>
      </c>
      <c r="W1390" s="33">
        <v>2.8279999999999998</v>
      </c>
      <c r="X1390" s="33">
        <v>2.4929999999999999</v>
      </c>
      <c r="Y1390" s="33">
        <v>2.9649999999999999</v>
      </c>
      <c r="Z1390" s="33">
        <v>8.7889999999999997</v>
      </c>
      <c r="AA1390" s="33">
        <v>2.4300000000000002</v>
      </c>
      <c r="AB1390" s="33">
        <v>2.5099999999999998</v>
      </c>
      <c r="AC1390" s="33">
        <v>2.64</v>
      </c>
      <c r="AD1390" s="33">
        <v>1.9</v>
      </c>
      <c r="AE1390" s="33">
        <v>1.92</v>
      </c>
    </row>
    <row r="1391" spans="2:31">
      <c r="B1391" s="31">
        <v>45846</v>
      </c>
      <c r="C1391" s="33">
        <v>1366.6</v>
      </c>
      <c r="D1391" s="33">
        <v>936.77</v>
      </c>
      <c r="E1391" s="33">
        <v>1603.91</v>
      </c>
      <c r="F1391" s="33">
        <v>190.67</v>
      </c>
      <c r="G1391" s="33">
        <v>71334</v>
      </c>
      <c r="H1391" s="33">
        <v>3895</v>
      </c>
      <c r="I1391" s="33">
        <v>73409</v>
      </c>
      <c r="J1391" s="33">
        <v>20</v>
      </c>
      <c r="K1391" s="33">
        <v>129.24</v>
      </c>
      <c r="L1391" s="33">
        <v>129.85</v>
      </c>
      <c r="M1391" s="33">
        <v>69.45</v>
      </c>
      <c r="N1391" s="33">
        <v>69.58</v>
      </c>
      <c r="O1391" s="33">
        <v>67.930000000000007</v>
      </c>
      <c r="P1391" s="33">
        <v>16.82</v>
      </c>
      <c r="Q1391" s="33">
        <v>15.12</v>
      </c>
      <c r="R1391" s="33">
        <v>2.5</v>
      </c>
      <c r="S1391" s="33">
        <v>2.5099999999999998</v>
      </c>
      <c r="T1391" s="33">
        <v>2.73</v>
      </c>
      <c r="U1391" s="33">
        <v>2.4820000000000002</v>
      </c>
      <c r="V1391" s="33">
        <v>2.637</v>
      </c>
      <c r="W1391" s="33">
        <v>2.84</v>
      </c>
      <c r="X1391" s="33">
        <v>2.4900000000000002</v>
      </c>
      <c r="Y1391" s="33">
        <v>2.9729999999999999</v>
      </c>
      <c r="Z1391" s="33">
        <v>8.7970000000000006</v>
      </c>
      <c r="AA1391" s="33">
        <v>2.4350000000000001</v>
      </c>
      <c r="AB1391" s="33">
        <v>2.5150000000000001</v>
      </c>
      <c r="AC1391" s="33">
        <v>2.65</v>
      </c>
      <c r="AD1391" s="33">
        <v>1.9</v>
      </c>
      <c r="AE1391" s="33">
        <v>1.92</v>
      </c>
    </row>
    <row r="1392" spans="2:31">
      <c r="B1392" s="31">
        <v>45847</v>
      </c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</row>
    <row r="1393" spans="2:31">
      <c r="B1393" s="31">
        <v>45848</v>
      </c>
      <c r="C1393" s="33">
        <v>1373.8</v>
      </c>
      <c r="D1393" s="33">
        <v>939.25</v>
      </c>
      <c r="E1393" s="33">
        <v>1610.64</v>
      </c>
      <c r="F1393" s="33">
        <v>191.21</v>
      </c>
      <c r="G1393" s="33">
        <v>71264</v>
      </c>
      <c r="H1393" s="33">
        <v>3394</v>
      </c>
      <c r="I1393" s="33">
        <v>61204</v>
      </c>
      <c r="J1393" s="33">
        <v>10</v>
      </c>
      <c r="K1393" s="33">
        <v>126.92</v>
      </c>
      <c r="L1393" s="33">
        <v>127.81</v>
      </c>
      <c r="M1393" s="33">
        <v>71.78</v>
      </c>
      <c r="N1393" s="33">
        <v>70.19</v>
      </c>
      <c r="O1393" s="33">
        <v>68.38</v>
      </c>
      <c r="P1393" s="33">
        <v>16.82</v>
      </c>
      <c r="Q1393" s="33">
        <v>15.12</v>
      </c>
      <c r="R1393" s="33">
        <v>2.4470000000000001</v>
      </c>
      <c r="S1393" s="33">
        <v>2.5099999999999998</v>
      </c>
      <c r="T1393" s="33">
        <v>2.73</v>
      </c>
      <c r="U1393" s="33">
        <v>2.4780000000000002</v>
      </c>
      <c r="V1393" s="33">
        <v>2.6360000000000001</v>
      </c>
      <c r="W1393" s="33">
        <v>2.8540000000000001</v>
      </c>
      <c r="X1393" s="33">
        <v>2.4820000000000002</v>
      </c>
      <c r="Y1393" s="33">
        <v>2.9670000000000001</v>
      </c>
      <c r="Z1393" s="33">
        <v>8.7910000000000004</v>
      </c>
      <c r="AA1393" s="33">
        <v>2.4249999999999998</v>
      </c>
      <c r="AB1393" s="33">
        <v>2.5150000000000001</v>
      </c>
      <c r="AC1393" s="33">
        <v>2.6675</v>
      </c>
      <c r="AD1393" s="33">
        <v>1.9</v>
      </c>
      <c r="AE1393" s="33">
        <v>1.9</v>
      </c>
    </row>
    <row r="1394" spans="2:31">
      <c r="B1394" s="31">
        <v>45849</v>
      </c>
      <c r="C1394" s="33">
        <v>1373</v>
      </c>
      <c r="D1394" s="33">
        <v>939.32</v>
      </c>
      <c r="E1394" s="33">
        <v>1607.1</v>
      </c>
      <c r="F1394" s="33">
        <v>191.27</v>
      </c>
      <c r="G1394" s="33">
        <v>71251</v>
      </c>
      <c r="H1394" s="33">
        <v>2162</v>
      </c>
      <c r="I1394" s="33">
        <v>81976</v>
      </c>
      <c r="J1394" s="33">
        <v>12</v>
      </c>
      <c r="K1394" s="33">
        <v>120.76</v>
      </c>
      <c r="L1394" s="33">
        <v>121.21</v>
      </c>
      <c r="M1394" s="33">
        <v>71.23</v>
      </c>
      <c r="N1394" s="33">
        <v>68.64</v>
      </c>
      <c r="O1394" s="33">
        <v>66.569999999999993</v>
      </c>
      <c r="P1394" s="33">
        <v>16.82</v>
      </c>
      <c r="Q1394" s="33">
        <v>15.12</v>
      </c>
      <c r="R1394" s="33">
        <v>2.5289999999999999</v>
      </c>
      <c r="S1394" s="33">
        <v>2.52</v>
      </c>
      <c r="T1394" s="33">
        <v>2.73</v>
      </c>
      <c r="U1394" s="33">
        <v>2.4329999999999998</v>
      </c>
      <c r="V1394" s="33">
        <v>2.5920000000000001</v>
      </c>
      <c r="W1394" s="33">
        <v>2.8140000000000001</v>
      </c>
      <c r="X1394" s="33">
        <v>2.4660000000000002</v>
      </c>
      <c r="Y1394" s="33">
        <v>2.9279999999999999</v>
      </c>
      <c r="Z1394" s="33">
        <v>8.7569999999999997</v>
      </c>
      <c r="AA1394" s="33">
        <v>2.3925000000000001</v>
      </c>
      <c r="AB1394" s="33">
        <v>2.4725000000000001</v>
      </c>
      <c r="AC1394" s="33">
        <v>2.63</v>
      </c>
      <c r="AD1394" s="33">
        <v>1.87</v>
      </c>
      <c r="AE1394" s="33">
        <v>1.87</v>
      </c>
    </row>
    <row r="1395" spans="2:31">
      <c r="B1395" s="31">
        <v>45850</v>
      </c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</row>
    <row r="1396" spans="2:31">
      <c r="B1396" s="31">
        <v>45851</v>
      </c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</row>
    <row r="1397" spans="2:31">
      <c r="B1397" s="31">
        <v>45852</v>
      </c>
      <c r="C1397" s="33">
        <v>1374.7</v>
      </c>
      <c r="D1397" s="33">
        <v>932.16</v>
      </c>
      <c r="E1397" s="33">
        <v>1604.07</v>
      </c>
      <c r="F1397" s="33">
        <v>191.92</v>
      </c>
      <c r="G1397" s="33">
        <v>71251</v>
      </c>
      <c r="H1397" s="33">
        <v>2162</v>
      </c>
      <c r="I1397" s="33">
        <v>81976</v>
      </c>
      <c r="J1397" s="33">
        <v>12</v>
      </c>
      <c r="K1397" s="33">
        <v>120.43</v>
      </c>
      <c r="L1397" s="33">
        <v>120.57</v>
      </c>
      <c r="M1397" s="33">
        <v>70.06</v>
      </c>
      <c r="N1397" s="33">
        <v>70.36</v>
      </c>
      <c r="O1397" s="33">
        <v>68.45</v>
      </c>
      <c r="P1397" s="33">
        <v>16.82</v>
      </c>
      <c r="Q1397" s="33">
        <v>15.12</v>
      </c>
      <c r="R1397" s="33">
        <v>2.5089999999999999</v>
      </c>
      <c r="S1397" s="33">
        <v>2.52</v>
      </c>
      <c r="T1397" s="33">
        <v>2.73</v>
      </c>
      <c r="U1397" s="33">
        <v>2.448</v>
      </c>
      <c r="V1397" s="33">
        <v>2.6040000000000001</v>
      </c>
      <c r="W1397" s="33">
        <v>2.823</v>
      </c>
      <c r="X1397" s="33">
        <v>2.4710000000000001</v>
      </c>
      <c r="Y1397" s="33">
        <v>2.9380000000000002</v>
      </c>
      <c r="Z1397" s="33">
        <v>8.766</v>
      </c>
      <c r="AA1397" s="33">
        <v>2.4075000000000002</v>
      </c>
      <c r="AB1397" s="33">
        <v>2.4874999999999998</v>
      </c>
      <c r="AC1397" s="33">
        <v>2.6375000000000002</v>
      </c>
      <c r="AD1397" s="33">
        <v>1.88</v>
      </c>
      <c r="AE1397" s="33">
        <v>1.87</v>
      </c>
    </row>
    <row r="1398" spans="2:31">
      <c r="B1398" s="31">
        <v>45853</v>
      </c>
      <c r="C1398" s="33">
        <v>1378.5</v>
      </c>
      <c r="D1398" s="33">
        <v>932.52</v>
      </c>
      <c r="E1398" s="33">
        <v>1608.02</v>
      </c>
      <c r="F1398" s="33">
        <v>192.2</v>
      </c>
      <c r="G1398" s="33">
        <v>71251</v>
      </c>
      <c r="H1398" s="33">
        <v>2162</v>
      </c>
      <c r="I1398" s="33">
        <v>81976</v>
      </c>
      <c r="J1398" s="33">
        <v>12</v>
      </c>
      <c r="K1398" s="33">
        <v>120.04</v>
      </c>
      <c r="L1398" s="33">
        <v>120.09</v>
      </c>
      <c r="M1398" s="33">
        <v>72.2</v>
      </c>
      <c r="N1398" s="33">
        <v>69.209999999999994</v>
      </c>
      <c r="O1398" s="33">
        <v>66.98</v>
      </c>
      <c r="P1398" s="33">
        <v>16.82</v>
      </c>
      <c r="Q1398" s="33">
        <v>15.12</v>
      </c>
      <c r="R1398" s="33">
        <v>2.5099999999999998</v>
      </c>
      <c r="S1398" s="33">
        <v>2.5099999999999998</v>
      </c>
      <c r="T1398" s="33">
        <v>2.73</v>
      </c>
      <c r="U1398" s="33">
        <v>2.4740000000000002</v>
      </c>
      <c r="V1398" s="33">
        <v>2.6520000000000001</v>
      </c>
      <c r="W1398" s="33">
        <v>2.8860000000000001</v>
      </c>
      <c r="X1398" s="33">
        <v>2.4820000000000002</v>
      </c>
      <c r="Y1398" s="33">
        <v>2.9590000000000001</v>
      </c>
      <c r="Z1398" s="33">
        <v>8.7859999999999996</v>
      </c>
      <c r="AA1398" s="33">
        <v>2.4350000000000001</v>
      </c>
      <c r="AB1398" s="33">
        <v>2.5325000000000002</v>
      </c>
      <c r="AC1398" s="33">
        <v>2.6924999999999999</v>
      </c>
      <c r="AD1398" s="33">
        <v>1.89</v>
      </c>
      <c r="AE1398" s="33">
        <v>1.89</v>
      </c>
    </row>
    <row r="1399" spans="2:31">
      <c r="B1399" s="31">
        <v>45854</v>
      </c>
      <c r="C1399" s="33">
        <v>1382.7</v>
      </c>
      <c r="D1399" s="33">
        <v>928.77</v>
      </c>
      <c r="E1399" s="33">
        <v>1604.49</v>
      </c>
      <c r="F1399" s="33">
        <v>192.68</v>
      </c>
      <c r="G1399" s="33">
        <v>71406</v>
      </c>
      <c r="H1399" s="33">
        <v>2169</v>
      </c>
      <c r="I1399" s="33">
        <v>74733</v>
      </c>
      <c r="J1399" s="33">
        <v>12</v>
      </c>
      <c r="K1399" s="33">
        <v>120.97</v>
      </c>
      <c r="L1399" s="33">
        <v>121.11</v>
      </c>
      <c r="M1399" s="33">
        <v>70.11</v>
      </c>
      <c r="N1399" s="33">
        <v>68.709999999999994</v>
      </c>
      <c r="O1399" s="33">
        <v>66.52</v>
      </c>
      <c r="P1399" s="33">
        <v>16.82</v>
      </c>
      <c r="Q1399" s="33">
        <v>15.12</v>
      </c>
      <c r="R1399" s="33">
        <v>2.4780000000000002</v>
      </c>
      <c r="S1399" s="33">
        <v>2.5099999999999998</v>
      </c>
      <c r="T1399" s="33">
        <v>2.73</v>
      </c>
      <c r="U1399" s="33">
        <v>2.4630000000000001</v>
      </c>
      <c r="V1399" s="33">
        <v>2.6440000000000001</v>
      </c>
      <c r="W1399" s="33">
        <v>2.8769999999999998</v>
      </c>
      <c r="X1399" s="33">
        <v>2.4830000000000001</v>
      </c>
      <c r="Y1399" s="33">
        <v>2.9529999999999998</v>
      </c>
      <c r="Z1399" s="33">
        <v>8.782</v>
      </c>
      <c r="AA1399" s="33">
        <v>2.4300000000000002</v>
      </c>
      <c r="AB1399" s="33">
        <v>2.5299999999999998</v>
      </c>
      <c r="AC1399" s="33">
        <v>2.6924999999999999</v>
      </c>
      <c r="AD1399" s="33">
        <v>1.89</v>
      </c>
      <c r="AE1399" s="33">
        <v>1.89</v>
      </c>
    </row>
    <row r="1400" spans="2:31">
      <c r="B1400" s="31">
        <v>45855</v>
      </c>
      <c r="C1400" s="33">
        <v>1387.1</v>
      </c>
      <c r="D1400" s="33">
        <v>937.9</v>
      </c>
      <c r="E1400" s="33">
        <v>1614.17</v>
      </c>
      <c r="F1400" s="33">
        <v>193.15</v>
      </c>
      <c r="G1400" s="33">
        <v>71406</v>
      </c>
      <c r="H1400" s="33">
        <v>2169</v>
      </c>
      <c r="I1400" s="33">
        <v>74733</v>
      </c>
      <c r="J1400" s="33">
        <v>12</v>
      </c>
      <c r="K1400" s="33">
        <v>118.83</v>
      </c>
      <c r="L1400" s="33">
        <v>118.76</v>
      </c>
      <c r="M1400" s="33">
        <v>69.900000000000006</v>
      </c>
      <c r="N1400" s="33">
        <v>68.52</v>
      </c>
      <c r="O1400" s="33">
        <v>66.38</v>
      </c>
      <c r="P1400" s="33">
        <v>16.82</v>
      </c>
      <c r="Q1400" s="33">
        <v>15.12</v>
      </c>
      <c r="R1400" s="33">
        <v>2.5019999999999998</v>
      </c>
      <c r="S1400" s="33">
        <v>2.5099999999999998</v>
      </c>
      <c r="T1400" s="33">
        <v>2.73</v>
      </c>
      <c r="U1400" s="33">
        <v>2.4590000000000001</v>
      </c>
      <c r="V1400" s="33">
        <v>2.6419999999999999</v>
      </c>
      <c r="W1400" s="33">
        <v>2.8769999999999998</v>
      </c>
      <c r="X1400" s="33">
        <v>2.4849999999999999</v>
      </c>
      <c r="Y1400" s="33">
        <v>2.95</v>
      </c>
      <c r="Z1400" s="33">
        <v>8.7789999999999999</v>
      </c>
      <c r="AA1400" s="33">
        <v>2.4249999999999998</v>
      </c>
      <c r="AB1400" s="33">
        <v>2.5249999999999999</v>
      </c>
      <c r="AC1400" s="33">
        <v>2.6924999999999999</v>
      </c>
      <c r="AD1400" s="33">
        <v>1.89</v>
      </c>
      <c r="AE1400" s="33">
        <v>1.91</v>
      </c>
    </row>
    <row r="1401" spans="2:31">
      <c r="B1401" s="31">
        <v>45856</v>
      </c>
      <c r="C1401" s="33">
        <v>1390.8</v>
      </c>
      <c r="D1401" s="33">
        <v>937.73</v>
      </c>
      <c r="E1401" s="33">
        <v>1615.76</v>
      </c>
      <c r="F1401" s="33">
        <v>193.66</v>
      </c>
      <c r="G1401" s="33">
        <v>71585</v>
      </c>
      <c r="H1401" s="33">
        <v>1919</v>
      </c>
      <c r="I1401" s="33">
        <v>82830</v>
      </c>
      <c r="J1401" s="33">
        <v>15</v>
      </c>
      <c r="K1401" s="33">
        <v>115.85</v>
      </c>
      <c r="L1401" s="33">
        <v>115.93</v>
      </c>
      <c r="M1401" s="33">
        <v>69.56</v>
      </c>
      <c r="N1401" s="33">
        <v>69.52</v>
      </c>
      <c r="O1401" s="33">
        <v>67.540000000000006</v>
      </c>
      <c r="P1401" s="33">
        <v>16.82</v>
      </c>
      <c r="Q1401" s="33">
        <v>15.12</v>
      </c>
      <c r="R1401" s="33">
        <v>2.5</v>
      </c>
      <c r="S1401" s="33">
        <v>2.5099999999999998</v>
      </c>
      <c r="T1401" s="33">
        <v>2.73</v>
      </c>
      <c r="U1401" s="33">
        <v>2.4790000000000001</v>
      </c>
      <c r="V1401" s="33">
        <v>2.6629999999999998</v>
      </c>
      <c r="W1401" s="33">
        <v>2.9049999999999998</v>
      </c>
      <c r="X1401" s="33">
        <v>2.496</v>
      </c>
      <c r="Y1401" s="33">
        <v>2.968</v>
      </c>
      <c r="Z1401" s="33">
        <v>8.7959999999999994</v>
      </c>
      <c r="AA1401" s="33">
        <v>2.4449999999999998</v>
      </c>
      <c r="AB1401" s="33">
        <v>2.5499999999999998</v>
      </c>
      <c r="AC1401" s="33">
        <v>2.7425000000000002</v>
      </c>
      <c r="AD1401" s="33">
        <v>1.91</v>
      </c>
      <c r="AE1401" s="33">
        <v>1.92</v>
      </c>
    </row>
    <row r="1402" spans="2:31">
      <c r="B1402" s="31">
        <v>45857</v>
      </c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</row>
    <row r="1403" spans="2:31">
      <c r="B1403" s="31">
        <v>45858</v>
      </c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</row>
    <row r="1404" spans="2:31">
      <c r="B1404" s="31">
        <v>45859</v>
      </c>
      <c r="C1404" s="33">
        <v>1391.9</v>
      </c>
      <c r="D1404" s="33">
        <v>936.64</v>
      </c>
      <c r="E1404" s="33">
        <v>1618.29</v>
      </c>
      <c r="F1404" s="33">
        <v>193.63</v>
      </c>
      <c r="G1404" s="33">
        <v>71585</v>
      </c>
      <c r="H1404" s="33">
        <v>1919</v>
      </c>
      <c r="I1404" s="33">
        <v>82830</v>
      </c>
      <c r="J1404" s="33">
        <v>15</v>
      </c>
      <c r="K1404" s="33">
        <v>118.37</v>
      </c>
      <c r="L1404" s="33">
        <v>119.68</v>
      </c>
      <c r="M1404" s="33">
        <v>70.760000000000005</v>
      </c>
      <c r="N1404" s="33">
        <v>69.28</v>
      </c>
      <c r="O1404" s="33">
        <v>67.34</v>
      </c>
      <c r="P1404" s="33">
        <v>16.82</v>
      </c>
      <c r="Q1404" s="33">
        <v>15.12</v>
      </c>
      <c r="R1404" s="33">
        <v>2.5099999999999998</v>
      </c>
      <c r="S1404" s="33">
        <v>2.52</v>
      </c>
      <c r="T1404" s="33">
        <v>2.73</v>
      </c>
      <c r="U1404" s="33">
        <v>2.4740000000000002</v>
      </c>
      <c r="V1404" s="33">
        <v>2.645</v>
      </c>
      <c r="W1404" s="33">
        <v>2.8730000000000002</v>
      </c>
      <c r="X1404" s="33">
        <v>2.4980000000000002</v>
      </c>
      <c r="Y1404" s="33">
        <v>2.9609999999999999</v>
      </c>
      <c r="Z1404" s="33">
        <v>8.7899999999999991</v>
      </c>
      <c r="AA1404" s="33">
        <v>2.4300000000000002</v>
      </c>
      <c r="AB1404" s="33">
        <v>2.5299999999999998</v>
      </c>
      <c r="AC1404" s="33">
        <v>2.71</v>
      </c>
      <c r="AD1404" s="33">
        <v>1.89</v>
      </c>
      <c r="AE1404" s="33">
        <v>1.9</v>
      </c>
    </row>
    <row r="1405" spans="2:31">
      <c r="B1405" s="31">
        <v>45860</v>
      </c>
      <c r="C1405" s="33">
        <v>1391.1</v>
      </c>
      <c r="D1405" s="33">
        <v>943.66</v>
      </c>
      <c r="E1405" s="33">
        <v>1626.82</v>
      </c>
      <c r="F1405" s="33">
        <v>193.81</v>
      </c>
      <c r="G1405" s="33">
        <v>71585</v>
      </c>
      <c r="H1405" s="33">
        <v>1919</v>
      </c>
      <c r="I1405" s="33">
        <v>82830</v>
      </c>
      <c r="J1405" s="33">
        <v>15</v>
      </c>
      <c r="K1405" s="33">
        <v>123.06</v>
      </c>
      <c r="L1405" s="33">
        <v>123.88</v>
      </c>
      <c r="M1405" s="33">
        <v>70.78</v>
      </c>
      <c r="N1405" s="33">
        <v>69.209999999999994</v>
      </c>
      <c r="O1405" s="33">
        <v>67.2</v>
      </c>
      <c r="P1405" s="33">
        <v>16.82</v>
      </c>
      <c r="Q1405" s="33">
        <v>15.12</v>
      </c>
      <c r="R1405" s="33">
        <v>2.4910000000000001</v>
      </c>
      <c r="S1405" s="33">
        <v>2.5099999999999998</v>
      </c>
      <c r="T1405" s="33">
        <v>2.73</v>
      </c>
      <c r="U1405" s="33">
        <v>2.456</v>
      </c>
      <c r="V1405" s="33">
        <v>2.6280000000000001</v>
      </c>
      <c r="W1405" s="33">
        <v>2.855</v>
      </c>
      <c r="X1405" s="33">
        <v>2.4950000000000001</v>
      </c>
      <c r="Y1405" s="33">
        <v>2.948</v>
      </c>
      <c r="Z1405" s="33">
        <v>8.7769999999999992</v>
      </c>
      <c r="AA1405" s="33">
        <v>2.4049999999999998</v>
      </c>
      <c r="AB1405" s="33">
        <v>2.5024999999999999</v>
      </c>
      <c r="AC1405" s="33">
        <v>2.6875</v>
      </c>
      <c r="AD1405" s="33">
        <v>1.85</v>
      </c>
      <c r="AE1405" s="33">
        <v>1.87</v>
      </c>
    </row>
    <row r="1406" spans="2:31">
      <c r="B1406" s="31">
        <v>45861</v>
      </c>
      <c r="C1406" s="33">
        <v>1386.3</v>
      </c>
      <c r="D1406" s="33">
        <v>945.02</v>
      </c>
      <c r="E1406" s="33">
        <v>1628.63</v>
      </c>
      <c r="F1406" s="33">
        <v>193.11</v>
      </c>
      <c r="G1406" s="33">
        <v>71832</v>
      </c>
      <c r="H1406" s="33">
        <v>1905</v>
      </c>
      <c r="I1406" s="33">
        <v>73494</v>
      </c>
      <c r="J1406" s="33">
        <v>10</v>
      </c>
      <c r="K1406" s="33">
        <v>117.77</v>
      </c>
      <c r="L1406" s="33">
        <v>120.51</v>
      </c>
      <c r="M1406" s="33">
        <v>70.53</v>
      </c>
      <c r="N1406" s="33">
        <v>68.59</v>
      </c>
      <c r="O1406" s="33">
        <v>66.209999999999994</v>
      </c>
      <c r="P1406" s="33">
        <v>16.82</v>
      </c>
      <c r="Q1406" s="33">
        <v>15.12</v>
      </c>
      <c r="R1406" s="33">
        <v>2.504</v>
      </c>
      <c r="S1406" s="33">
        <v>2.52</v>
      </c>
      <c r="T1406" s="33">
        <v>2.73</v>
      </c>
      <c r="U1406" s="33">
        <v>2.4630000000000001</v>
      </c>
      <c r="V1406" s="33">
        <v>2.6219999999999999</v>
      </c>
      <c r="W1406" s="33">
        <v>2.839</v>
      </c>
      <c r="X1406" s="33">
        <v>2.4990000000000001</v>
      </c>
      <c r="Y1406" s="33">
        <v>2.952</v>
      </c>
      <c r="Z1406" s="33">
        <v>8.7810000000000006</v>
      </c>
      <c r="AA1406" s="33">
        <v>2.4075000000000002</v>
      </c>
      <c r="AB1406" s="33">
        <v>2.5</v>
      </c>
      <c r="AC1406" s="33">
        <v>2.6749999999999998</v>
      </c>
      <c r="AD1406" s="33">
        <v>1.87</v>
      </c>
      <c r="AE1406" s="33">
        <v>1.88</v>
      </c>
    </row>
    <row r="1407" spans="2:31">
      <c r="B1407" s="31">
        <v>45862</v>
      </c>
      <c r="C1407" s="33">
        <v>1379.1</v>
      </c>
      <c r="D1407" s="33">
        <v>941.94</v>
      </c>
      <c r="E1407" s="33">
        <v>1623.89</v>
      </c>
      <c r="F1407" s="33">
        <v>192.37</v>
      </c>
      <c r="G1407" s="33">
        <v>71832</v>
      </c>
      <c r="H1407" s="33">
        <v>1905</v>
      </c>
      <c r="I1407" s="33">
        <v>73494</v>
      </c>
      <c r="J1407" s="33">
        <v>10</v>
      </c>
      <c r="K1407" s="33">
        <v>115.21</v>
      </c>
      <c r="L1407" s="33">
        <v>118.38</v>
      </c>
      <c r="M1407" s="33">
        <v>70.41</v>
      </c>
      <c r="N1407" s="33">
        <v>68.510000000000005</v>
      </c>
      <c r="O1407" s="33">
        <v>65.25</v>
      </c>
      <c r="P1407" s="33">
        <v>16.82</v>
      </c>
      <c r="Q1407" s="33">
        <v>15.12</v>
      </c>
      <c r="R1407" s="33">
        <v>2.5019999999999998</v>
      </c>
      <c r="S1407" s="33">
        <v>2.5099999999999998</v>
      </c>
      <c r="T1407" s="33">
        <v>2.73</v>
      </c>
      <c r="U1407" s="33">
        <v>2.4580000000000002</v>
      </c>
      <c r="V1407" s="33">
        <v>2.6150000000000002</v>
      </c>
      <c r="W1407" s="33">
        <v>2.83</v>
      </c>
      <c r="X1407" s="33">
        <v>2.4980000000000002</v>
      </c>
      <c r="Y1407" s="33">
        <v>2.95</v>
      </c>
      <c r="Z1407" s="33">
        <v>8.7789999999999999</v>
      </c>
      <c r="AA1407" s="33">
        <v>2.39</v>
      </c>
      <c r="AB1407" s="33">
        <v>2.4900000000000002</v>
      </c>
      <c r="AC1407" s="33">
        <v>2.6625000000000001</v>
      </c>
      <c r="AD1407" s="33">
        <v>1.865</v>
      </c>
      <c r="AE1407" s="33">
        <v>1.875</v>
      </c>
    </row>
    <row r="1408" spans="2:31">
      <c r="B1408" s="31">
        <v>45863</v>
      </c>
      <c r="C1408" s="33">
        <v>1379.1</v>
      </c>
      <c r="D1408" s="33">
        <v>941.94</v>
      </c>
      <c r="E1408" s="33">
        <v>1623.89</v>
      </c>
      <c r="F1408" s="33">
        <v>192.37</v>
      </c>
      <c r="G1408" s="33">
        <v>72016</v>
      </c>
      <c r="H1408" s="33">
        <v>205</v>
      </c>
      <c r="I1408" s="33">
        <v>65301</v>
      </c>
      <c r="J1408" s="33">
        <v>11</v>
      </c>
      <c r="K1408" s="33">
        <v>115.21</v>
      </c>
      <c r="L1408" s="33">
        <v>118.38</v>
      </c>
      <c r="M1408" s="33">
        <v>70.41</v>
      </c>
      <c r="N1408" s="33">
        <v>68.510000000000005</v>
      </c>
      <c r="O1408" s="33">
        <v>65.25</v>
      </c>
      <c r="P1408" s="33">
        <v>16.82</v>
      </c>
      <c r="Q1408" s="33">
        <v>15.12</v>
      </c>
      <c r="R1408" s="33">
        <v>2.508</v>
      </c>
      <c r="S1408" s="33">
        <v>2.5099999999999998</v>
      </c>
      <c r="T1408" s="33">
        <v>2.73</v>
      </c>
      <c r="U1408" s="33">
        <v>2.4670000000000001</v>
      </c>
      <c r="V1408" s="33">
        <v>2.6259999999999999</v>
      </c>
      <c r="W1408" s="33">
        <v>2.8490000000000002</v>
      </c>
      <c r="X1408" s="33">
        <v>2.5009999999999999</v>
      </c>
      <c r="Y1408" s="33">
        <v>2.96</v>
      </c>
      <c r="Z1408" s="33">
        <v>8.7880000000000003</v>
      </c>
      <c r="AA1408" s="33">
        <v>2.4</v>
      </c>
      <c r="AB1408" s="33">
        <v>2.5049999999999999</v>
      </c>
      <c r="AC1408" s="33">
        <v>2.68</v>
      </c>
      <c r="AD1408" s="33">
        <v>1.86</v>
      </c>
      <c r="AE1408" s="33">
        <v>1.885</v>
      </c>
    </row>
    <row r="1409" spans="2:31">
      <c r="B1409" s="31">
        <v>45864</v>
      </c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</row>
    <row r="1410" spans="2:31">
      <c r="B1410" s="31">
        <v>45865</v>
      </c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</row>
    <row r="1411" spans="2:31">
      <c r="B1411" s="31">
        <v>45866</v>
      </c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</row>
    <row r="1412" spans="2:31">
      <c r="B1412" s="31">
        <v>45867</v>
      </c>
      <c r="C1412" s="33">
        <v>1379.6</v>
      </c>
      <c r="D1412" s="33">
        <v>928.96</v>
      </c>
      <c r="E1412" s="33">
        <v>1599.58</v>
      </c>
      <c r="F1412" s="33">
        <v>192.64</v>
      </c>
      <c r="G1412" s="33">
        <v>72016</v>
      </c>
      <c r="H1412" s="33">
        <v>205</v>
      </c>
      <c r="I1412" s="33">
        <v>65301</v>
      </c>
      <c r="J1412" s="33">
        <v>11</v>
      </c>
      <c r="K1412" s="33">
        <v>121.08</v>
      </c>
      <c r="L1412" s="33">
        <v>122.36</v>
      </c>
      <c r="M1412" s="33">
        <v>71.11</v>
      </c>
      <c r="N1412" s="33">
        <v>70.040000000000006</v>
      </c>
      <c r="O1412" s="33">
        <v>66.709999999999994</v>
      </c>
      <c r="P1412" s="33">
        <v>16.82</v>
      </c>
      <c r="Q1412" s="33">
        <v>15.12</v>
      </c>
      <c r="R1412" s="33">
        <v>2.5059999999999998</v>
      </c>
      <c r="S1412" s="33">
        <v>2.5099999999999998</v>
      </c>
      <c r="T1412" s="33">
        <v>2.73</v>
      </c>
      <c r="U1412" s="33">
        <v>2.464</v>
      </c>
      <c r="V1412" s="33">
        <v>2.6150000000000002</v>
      </c>
      <c r="W1412" s="33">
        <v>2.8290000000000002</v>
      </c>
      <c r="X1412" s="33">
        <v>2.4990000000000001</v>
      </c>
      <c r="Y1412" s="33">
        <v>2.9580000000000002</v>
      </c>
      <c r="Z1412" s="33">
        <v>8.7880000000000003</v>
      </c>
      <c r="AA1412" s="33">
        <v>2.395</v>
      </c>
      <c r="AB1412" s="33">
        <v>2.4849999999999999</v>
      </c>
      <c r="AC1412" s="33">
        <v>2.6425000000000001</v>
      </c>
      <c r="AD1412" s="33">
        <v>1.89</v>
      </c>
      <c r="AE1412" s="33">
        <v>1.9</v>
      </c>
    </row>
    <row r="1413" spans="2:31">
      <c r="B1413" s="31">
        <v>45868</v>
      </c>
      <c r="C1413" s="33">
        <v>1391.4</v>
      </c>
      <c r="D1413" s="33">
        <v>936.88</v>
      </c>
      <c r="E1413" s="33">
        <v>1607.07</v>
      </c>
      <c r="F1413" s="33">
        <v>193.74</v>
      </c>
      <c r="G1413" s="33">
        <v>71965</v>
      </c>
      <c r="H1413" s="33">
        <v>8882</v>
      </c>
      <c r="I1413" s="33">
        <v>64768</v>
      </c>
      <c r="J1413" s="33">
        <v>32</v>
      </c>
      <c r="K1413" s="33">
        <v>124.73</v>
      </c>
      <c r="L1413" s="33">
        <v>124.86</v>
      </c>
      <c r="M1413" s="33">
        <v>72.510000000000005</v>
      </c>
      <c r="N1413" s="33">
        <v>72.510000000000005</v>
      </c>
      <c r="O1413" s="33">
        <v>69.209999999999994</v>
      </c>
      <c r="P1413" s="33">
        <v>16.82</v>
      </c>
      <c r="Q1413" s="33">
        <v>15.12</v>
      </c>
      <c r="R1413" s="33">
        <v>2.5</v>
      </c>
      <c r="S1413" s="33">
        <v>2.5099999999999998</v>
      </c>
      <c r="T1413" s="33">
        <v>2.73</v>
      </c>
      <c r="U1413" s="33">
        <v>2.46</v>
      </c>
      <c r="V1413" s="33">
        <v>2.613</v>
      </c>
      <c r="W1413" s="33">
        <v>2.823</v>
      </c>
      <c r="X1413" s="33">
        <v>2.496</v>
      </c>
      <c r="Y1413" s="33">
        <v>2.952</v>
      </c>
      <c r="Z1413" s="33">
        <v>8.7810000000000006</v>
      </c>
      <c r="AA1413" s="33">
        <v>2.4079999999999999</v>
      </c>
      <c r="AB1413" s="33">
        <v>2.4925000000000002</v>
      </c>
      <c r="AC1413" s="33">
        <v>2.6475</v>
      </c>
      <c r="AD1413" s="33">
        <v>1.91</v>
      </c>
      <c r="AE1413" s="33">
        <v>1.9</v>
      </c>
    </row>
    <row r="1414" spans="2:31">
      <c r="B1414" s="31">
        <v>45869</v>
      </c>
      <c r="C1414" s="33">
        <v>1382.9</v>
      </c>
      <c r="D1414" s="33">
        <v>926.1</v>
      </c>
      <c r="E1414" s="33">
        <v>1579.62</v>
      </c>
      <c r="F1414" s="33">
        <v>192.68</v>
      </c>
      <c r="G1414" s="33">
        <v>71965</v>
      </c>
      <c r="H1414" s="33">
        <v>8882</v>
      </c>
      <c r="I1414" s="33">
        <v>64768</v>
      </c>
      <c r="J1414" s="33">
        <v>32</v>
      </c>
      <c r="K1414" s="33">
        <v>120.54</v>
      </c>
      <c r="L1414" s="33">
        <v>122.28</v>
      </c>
      <c r="M1414" s="33">
        <v>74.94</v>
      </c>
      <c r="N1414" s="33">
        <v>73.239999999999995</v>
      </c>
      <c r="O1414" s="33">
        <v>70</v>
      </c>
      <c r="P1414" s="33">
        <v>16.82</v>
      </c>
      <c r="Q1414" s="33">
        <v>15.12</v>
      </c>
      <c r="R1414" s="33">
        <v>2.5179999999999998</v>
      </c>
      <c r="S1414" s="33">
        <v>2.5099999999999998</v>
      </c>
      <c r="T1414" s="33">
        <v>2.73</v>
      </c>
      <c r="U1414" s="33">
        <v>2.4540000000000002</v>
      </c>
      <c r="V1414" s="33">
        <v>2.5979999999999999</v>
      </c>
      <c r="W1414" s="33">
        <v>2.7970000000000002</v>
      </c>
      <c r="X1414" s="33">
        <v>2.4950000000000001</v>
      </c>
      <c r="Y1414" s="33">
        <v>2.9460000000000002</v>
      </c>
      <c r="Z1414" s="33">
        <v>8.7750000000000004</v>
      </c>
      <c r="AA1414" s="33">
        <v>2.4049999999999998</v>
      </c>
      <c r="AB1414" s="33">
        <v>2.4900000000000002</v>
      </c>
      <c r="AC1414" s="33">
        <v>2.6324999999999998</v>
      </c>
      <c r="AD1414" s="33">
        <v>1.91</v>
      </c>
      <c r="AE1414" s="33">
        <v>1.91</v>
      </c>
    </row>
    <row r="1415" spans="2:31">
      <c r="B1415" s="31">
        <v>45870</v>
      </c>
      <c r="C1415" s="33">
        <v>1390.4</v>
      </c>
      <c r="D1415" s="33">
        <v>922.78</v>
      </c>
      <c r="E1415" s="33">
        <v>1588.18</v>
      </c>
      <c r="F1415" s="33">
        <v>193.18</v>
      </c>
      <c r="G1415" s="33">
        <v>71853</v>
      </c>
      <c r="H1415" s="33">
        <v>5078</v>
      </c>
      <c r="I1415" s="33">
        <v>66061</v>
      </c>
      <c r="J1415" s="33">
        <v>4</v>
      </c>
      <c r="K1415" s="33">
        <v>119.59</v>
      </c>
      <c r="L1415" s="33">
        <v>122.18</v>
      </c>
      <c r="M1415" s="33">
        <v>75.23</v>
      </c>
      <c r="N1415" s="33">
        <v>72.53</v>
      </c>
      <c r="O1415" s="33">
        <v>69.260000000000005</v>
      </c>
      <c r="P1415" s="33">
        <v>16.591899999999999</v>
      </c>
      <c r="Q1415" s="33">
        <v>14.827199999999999</v>
      </c>
      <c r="R1415" s="33">
        <v>2.5139999999999998</v>
      </c>
      <c r="S1415" s="33">
        <v>2.5099999999999998</v>
      </c>
      <c r="T1415" s="33">
        <v>2.73</v>
      </c>
      <c r="U1415" s="33">
        <v>2.46</v>
      </c>
      <c r="V1415" s="33">
        <v>2.5880000000000001</v>
      </c>
      <c r="W1415" s="33">
        <v>2.7850000000000001</v>
      </c>
      <c r="X1415" s="33">
        <v>2.5</v>
      </c>
      <c r="Y1415" s="33">
        <v>2.952</v>
      </c>
      <c r="Z1415" s="33">
        <v>8.782</v>
      </c>
      <c r="AA1415" s="33">
        <v>2.4175</v>
      </c>
      <c r="AB1415" s="33">
        <v>2.5</v>
      </c>
      <c r="AC1415" s="33">
        <v>2.64</v>
      </c>
      <c r="AD1415" s="33">
        <v>1.94</v>
      </c>
      <c r="AE1415" s="33">
        <v>1.95</v>
      </c>
    </row>
    <row r="1416" spans="2:31">
      <c r="B1416" s="31">
        <v>45871</v>
      </c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</row>
    <row r="1417" spans="2:31">
      <c r="B1417" s="31">
        <v>45872</v>
      </c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</row>
    <row r="1418" spans="2:31">
      <c r="B1418" s="31">
        <v>45873</v>
      </c>
      <c r="C1418" s="33">
        <v>1399.3</v>
      </c>
      <c r="D1418" s="33">
        <v>950.1</v>
      </c>
      <c r="E1418" s="33">
        <v>1620.6</v>
      </c>
      <c r="F1418" s="33">
        <v>193.95</v>
      </c>
      <c r="G1418" s="33">
        <v>71853</v>
      </c>
      <c r="H1418" s="33">
        <v>5078</v>
      </c>
      <c r="I1418" s="33">
        <v>66061</v>
      </c>
      <c r="J1418" s="33">
        <v>4</v>
      </c>
      <c r="K1418" s="33">
        <v>123.42</v>
      </c>
      <c r="L1418" s="33">
        <v>123.6</v>
      </c>
      <c r="M1418" s="33">
        <v>73.75</v>
      </c>
      <c r="N1418" s="33">
        <v>69.67</v>
      </c>
      <c r="O1418" s="33">
        <v>67.33</v>
      </c>
      <c r="P1418" s="33">
        <v>16.591899999999999</v>
      </c>
      <c r="Q1418" s="33">
        <v>14.827199999999999</v>
      </c>
      <c r="R1418" s="33">
        <v>2.4910000000000001</v>
      </c>
      <c r="S1418" s="33">
        <v>2.5099999999999998</v>
      </c>
      <c r="T1418" s="33">
        <v>2.73</v>
      </c>
      <c r="U1418" s="33">
        <v>2.4780000000000002</v>
      </c>
      <c r="V1418" s="33">
        <v>2.6230000000000002</v>
      </c>
      <c r="W1418" s="33">
        <v>2.8319999999999999</v>
      </c>
      <c r="X1418" s="33">
        <v>2.5089999999999999</v>
      </c>
      <c r="Y1418" s="33">
        <v>2.97</v>
      </c>
      <c r="Z1418" s="33">
        <v>8.8000000000000007</v>
      </c>
      <c r="AA1418" s="33">
        <v>2.4375</v>
      </c>
      <c r="AB1418" s="33">
        <v>2.5425</v>
      </c>
      <c r="AC1418" s="33">
        <v>2.6949999999999998</v>
      </c>
      <c r="AD1418" s="33">
        <v>1.98</v>
      </c>
      <c r="AE1418" s="33">
        <v>1.99</v>
      </c>
    </row>
    <row r="1419" spans="2:31">
      <c r="B1419" s="31">
        <v>45874</v>
      </c>
      <c r="C1419" s="33">
        <v>1384.9</v>
      </c>
      <c r="D1419" s="33">
        <v>943.42</v>
      </c>
      <c r="E1419" s="33">
        <v>1604.13</v>
      </c>
      <c r="F1419" s="33">
        <v>192.7</v>
      </c>
      <c r="G1419" s="33">
        <v>71853</v>
      </c>
      <c r="H1419" s="33">
        <v>5078</v>
      </c>
      <c r="I1419" s="33">
        <v>66061</v>
      </c>
      <c r="J1419" s="33">
        <v>4</v>
      </c>
      <c r="K1419" s="33">
        <v>112.94</v>
      </c>
      <c r="L1419" s="33">
        <v>113.36</v>
      </c>
      <c r="M1419" s="33">
        <v>71.16</v>
      </c>
      <c r="N1419" s="33">
        <v>68.760000000000005</v>
      </c>
      <c r="O1419" s="33">
        <v>66.290000000000006</v>
      </c>
      <c r="P1419" s="33">
        <v>16.591899999999999</v>
      </c>
      <c r="Q1419" s="33">
        <v>14.827199999999999</v>
      </c>
      <c r="R1419" s="33">
        <v>2.5070000000000001</v>
      </c>
      <c r="S1419" s="33">
        <v>2.5</v>
      </c>
      <c r="T1419" s="33">
        <v>2.73</v>
      </c>
      <c r="U1419" s="33">
        <v>2.4209999999999998</v>
      </c>
      <c r="V1419" s="33">
        <v>2.569</v>
      </c>
      <c r="W1419" s="33">
        <v>2.778</v>
      </c>
      <c r="X1419" s="33">
        <v>2.476</v>
      </c>
      <c r="Y1419" s="33">
        <v>2.9169999999999998</v>
      </c>
      <c r="Z1419" s="33">
        <v>8.7460000000000004</v>
      </c>
      <c r="AA1419" s="33">
        <v>2.3725000000000001</v>
      </c>
      <c r="AB1419" s="33">
        <v>2.4725000000000001</v>
      </c>
      <c r="AC1419" s="33">
        <v>2.6274999999999999</v>
      </c>
      <c r="AD1419" s="33">
        <v>1.88</v>
      </c>
      <c r="AE1419" s="33">
        <v>1.94</v>
      </c>
    </row>
    <row r="1420" spans="2:31">
      <c r="B1420" s="31">
        <v>45875</v>
      </c>
      <c r="C1420" s="33">
        <v>1386.7</v>
      </c>
      <c r="D1420" s="33">
        <v>939.66</v>
      </c>
      <c r="E1420" s="33">
        <v>1605.31</v>
      </c>
      <c r="F1420" s="33">
        <v>193.2</v>
      </c>
      <c r="G1420" s="33">
        <v>71884</v>
      </c>
      <c r="H1420" s="33">
        <v>4225</v>
      </c>
      <c r="I1420" s="33">
        <v>73000</v>
      </c>
      <c r="J1420" s="33">
        <v>14</v>
      </c>
      <c r="K1420" s="33">
        <v>114.66</v>
      </c>
      <c r="L1420" s="33">
        <v>115.22</v>
      </c>
      <c r="M1420" s="33">
        <v>70.31</v>
      </c>
      <c r="N1420" s="33">
        <v>67.64</v>
      </c>
      <c r="O1420" s="33">
        <v>65.16</v>
      </c>
      <c r="P1420" s="33">
        <v>16.591899999999999</v>
      </c>
      <c r="Q1420" s="33">
        <v>14.827199999999999</v>
      </c>
      <c r="R1420" s="33">
        <v>2.504</v>
      </c>
      <c r="S1420" s="33">
        <v>2.5</v>
      </c>
      <c r="T1420" s="33">
        <v>2.73</v>
      </c>
      <c r="U1420" s="33">
        <v>2.4249999999999998</v>
      </c>
      <c r="V1420" s="33">
        <v>2.5609999999999999</v>
      </c>
      <c r="W1420" s="33">
        <v>2.766</v>
      </c>
      <c r="X1420" s="33">
        <v>2.4780000000000002</v>
      </c>
      <c r="Y1420" s="33">
        <v>2.9169999999999998</v>
      </c>
      <c r="Z1420" s="33">
        <v>8.7479999999999993</v>
      </c>
      <c r="AA1420" s="33">
        <v>2.3675000000000002</v>
      </c>
      <c r="AB1420" s="33">
        <v>2.4550000000000001</v>
      </c>
      <c r="AC1420" s="33">
        <v>2.605</v>
      </c>
      <c r="AD1420" s="33">
        <v>1.9</v>
      </c>
      <c r="AE1420" s="33">
        <v>1.93</v>
      </c>
    </row>
    <row r="1421" spans="2:31">
      <c r="B1421" s="31">
        <v>45876</v>
      </c>
      <c r="C1421" s="33">
        <v>1389.5</v>
      </c>
      <c r="D1421" s="33">
        <v>943.89</v>
      </c>
      <c r="E1421" s="33">
        <v>1620.43</v>
      </c>
      <c r="F1421" s="33">
        <v>193.15</v>
      </c>
      <c r="G1421" s="33">
        <v>71884</v>
      </c>
      <c r="H1421" s="33">
        <v>4225</v>
      </c>
      <c r="I1421" s="33">
        <v>73000</v>
      </c>
      <c r="J1421" s="33">
        <v>14</v>
      </c>
      <c r="K1421" s="33">
        <v>114.7</v>
      </c>
      <c r="L1421" s="33">
        <v>118.85</v>
      </c>
      <c r="M1421" s="33">
        <v>70.36</v>
      </c>
      <c r="N1421" s="33">
        <v>66.89</v>
      </c>
      <c r="O1421" s="33">
        <v>64.349999999999994</v>
      </c>
      <c r="P1421" s="33">
        <v>16.591899999999999</v>
      </c>
      <c r="Q1421" s="33">
        <v>14.827199999999999</v>
      </c>
      <c r="R1421" s="33">
        <v>2.4929999999999999</v>
      </c>
      <c r="S1421" s="33">
        <v>2.5</v>
      </c>
      <c r="T1421" s="33">
        <v>2.73</v>
      </c>
      <c r="U1421" s="33">
        <v>2.4300000000000002</v>
      </c>
      <c r="V1421" s="33">
        <v>2.569</v>
      </c>
      <c r="W1421" s="33">
        <v>2.7789999999999999</v>
      </c>
      <c r="X1421" s="33">
        <v>2.4809999999999999</v>
      </c>
      <c r="Y1421" s="33">
        <v>2.9180000000000001</v>
      </c>
      <c r="Z1421" s="33">
        <v>8.75</v>
      </c>
      <c r="AA1421" s="33">
        <v>2.37</v>
      </c>
      <c r="AB1421" s="33">
        <v>2.46</v>
      </c>
      <c r="AC1421" s="33">
        <v>2.6124999999999998</v>
      </c>
      <c r="AD1421" s="33">
        <v>1.92</v>
      </c>
      <c r="AE1421" s="33">
        <v>1.95</v>
      </c>
    </row>
    <row r="1422" spans="2:31">
      <c r="B1422" s="31">
        <v>45877</v>
      </c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</row>
    <row r="1423" spans="2:31">
      <c r="B1423" s="31">
        <v>45878</v>
      </c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</row>
    <row r="1424" spans="2:31">
      <c r="B1424" s="31">
        <v>45879</v>
      </c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</row>
    <row r="1425" spans="2:31">
      <c r="B1425" s="31">
        <v>45880</v>
      </c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</row>
    <row r="1426" spans="2:31">
      <c r="B1426" s="31">
        <v>45881</v>
      </c>
      <c r="C1426" s="33">
        <v>1388.3</v>
      </c>
      <c r="D1426" s="33">
        <v>936.74</v>
      </c>
      <c r="E1426" s="33">
        <v>1612.44</v>
      </c>
      <c r="F1426" s="33">
        <v>193.05</v>
      </c>
      <c r="G1426" s="33">
        <v>71942</v>
      </c>
      <c r="H1426" s="33">
        <v>3449</v>
      </c>
      <c r="I1426" s="33">
        <v>73200</v>
      </c>
      <c r="J1426" s="33">
        <v>17</v>
      </c>
      <c r="K1426" s="33">
        <v>114.24</v>
      </c>
      <c r="L1426" s="33">
        <v>114.68</v>
      </c>
      <c r="M1426" s="33">
        <v>68.040000000000006</v>
      </c>
      <c r="N1426" s="33">
        <v>66.63</v>
      </c>
      <c r="O1426" s="33">
        <v>63.96</v>
      </c>
      <c r="P1426" s="33">
        <v>16.591899999999999</v>
      </c>
      <c r="Q1426" s="33">
        <v>14.827199999999999</v>
      </c>
      <c r="R1426" s="33">
        <v>2.5190000000000001</v>
      </c>
      <c r="S1426" s="33">
        <v>2.5</v>
      </c>
      <c r="T1426" s="33">
        <v>2.73</v>
      </c>
      <c r="U1426" s="33">
        <v>2.42</v>
      </c>
      <c r="V1426" s="33">
        <v>2.5649999999999999</v>
      </c>
      <c r="W1426" s="33">
        <v>2.7810000000000001</v>
      </c>
      <c r="X1426" s="33">
        <v>2.488</v>
      </c>
      <c r="Y1426" s="33">
        <v>2.9089999999999998</v>
      </c>
      <c r="Z1426" s="33">
        <v>8.7420000000000009</v>
      </c>
      <c r="AA1426" s="33">
        <v>2.3725000000000001</v>
      </c>
      <c r="AB1426" s="33">
        <v>2.4550000000000001</v>
      </c>
      <c r="AC1426" s="33">
        <v>2.61</v>
      </c>
      <c r="AD1426" s="33">
        <v>1.9</v>
      </c>
      <c r="AE1426" s="33">
        <v>1.96</v>
      </c>
    </row>
    <row r="1427" spans="2:31">
      <c r="B1427" s="31">
        <v>45882</v>
      </c>
      <c r="C1427" s="33">
        <v>1390.2</v>
      </c>
      <c r="D1427" s="33">
        <v>940.72</v>
      </c>
      <c r="E1427" s="33">
        <v>1623.41</v>
      </c>
      <c r="F1427" s="33">
        <v>193.24</v>
      </c>
      <c r="G1427" s="33">
        <v>71916</v>
      </c>
      <c r="H1427" s="33">
        <v>2701</v>
      </c>
      <c r="I1427" s="33">
        <v>70337</v>
      </c>
      <c r="J1427" s="33">
        <v>8</v>
      </c>
      <c r="K1427" s="33">
        <v>114.13</v>
      </c>
      <c r="L1427" s="33">
        <v>114.43</v>
      </c>
      <c r="M1427" s="33">
        <v>68.510000000000005</v>
      </c>
      <c r="N1427" s="33">
        <v>66.12</v>
      </c>
      <c r="O1427" s="33">
        <v>63.17</v>
      </c>
      <c r="P1427" s="33">
        <v>16.591899999999999</v>
      </c>
      <c r="Q1427" s="33">
        <v>14.827199999999999</v>
      </c>
      <c r="R1427" s="33">
        <v>2.5230000000000001</v>
      </c>
      <c r="S1427" s="33">
        <v>2.5</v>
      </c>
      <c r="T1427" s="33">
        <v>2.73</v>
      </c>
      <c r="U1427" s="33">
        <v>2.431</v>
      </c>
      <c r="V1427" s="33">
        <v>2.5819999999999999</v>
      </c>
      <c r="W1427" s="33">
        <v>2.8010000000000002</v>
      </c>
      <c r="X1427" s="33">
        <v>2.4950000000000001</v>
      </c>
      <c r="Y1427" s="33">
        <v>2.9169999999999998</v>
      </c>
      <c r="Z1427" s="33">
        <v>8.7520000000000007</v>
      </c>
      <c r="AA1427" s="33">
        <v>2.3849999999999998</v>
      </c>
      <c r="AB1427" s="33">
        <v>2.4725000000000001</v>
      </c>
      <c r="AC1427" s="33">
        <v>2.6274999999999999</v>
      </c>
      <c r="AD1427" s="33">
        <v>1.91</v>
      </c>
      <c r="AE1427" s="33">
        <v>1.95</v>
      </c>
    </row>
    <row r="1428" spans="2:31">
      <c r="B1428" s="31">
        <v>45883</v>
      </c>
      <c r="C1428" s="33">
        <v>1383.8</v>
      </c>
      <c r="D1428" s="33">
        <v>940.05</v>
      </c>
      <c r="E1428" s="33">
        <v>1620.29</v>
      </c>
      <c r="F1428" s="33">
        <v>192.66</v>
      </c>
      <c r="G1428" s="33">
        <v>71916</v>
      </c>
      <c r="H1428" s="33">
        <v>2701</v>
      </c>
      <c r="I1428" s="33">
        <v>70337</v>
      </c>
      <c r="J1428" s="33">
        <v>8</v>
      </c>
      <c r="K1428" s="33">
        <v>118.22</v>
      </c>
      <c r="L1428" s="33">
        <v>119.43</v>
      </c>
      <c r="M1428" s="33">
        <v>67.400000000000006</v>
      </c>
      <c r="N1428" s="33">
        <v>65.63</v>
      </c>
      <c r="O1428" s="33">
        <v>62.65</v>
      </c>
      <c r="P1428" s="33">
        <v>16.591899999999999</v>
      </c>
      <c r="Q1428" s="33">
        <v>14.827199999999999</v>
      </c>
      <c r="R1428" s="33">
        <v>2.512</v>
      </c>
      <c r="S1428" s="33">
        <v>2.5099999999999998</v>
      </c>
      <c r="T1428" s="33">
        <v>2.73</v>
      </c>
      <c r="U1428" s="33">
        <v>2.4169999999999998</v>
      </c>
      <c r="V1428" s="33">
        <v>2.5720000000000001</v>
      </c>
      <c r="W1428" s="33">
        <v>2.8090000000000002</v>
      </c>
      <c r="X1428" s="33">
        <v>2.4929999999999999</v>
      </c>
      <c r="Y1428" s="33">
        <v>2.907</v>
      </c>
      <c r="Z1428" s="33">
        <v>8.7449999999999992</v>
      </c>
      <c r="AA1428" s="33">
        <v>2.37</v>
      </c>
      <c r="AB1428" s="33">
        <v>2.4649999999999999</v>
      </c>
      <c r="AC1428" s="33">
        <v>2.6274999999999999</v>
      </c>
      <c r="AD1428" s="33">
        <v>1.87</v>
      </c>
      <c r="AE1428" s="33">
        <v>1.99</v>
      </c>
    </row>
    <row r="1429" spans="2:31">
      <c r="B1429" s="31">
        <v>45884</v>
      </c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</row>
    <row r="1430" spans="2:31">
      <c r="B1430" s="31">
        <v>45885</v>
      </c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</row>
    <row r="1431" spans="2:31">
      <c r="B1431" s="31">
        <v>45886</v>
      </c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</row>
    <row r="1432" spans="2:31">
      <c r="B1432" s="31">
        <v>45887</v>
      </c>
      <c r="C1432" s="33">
        <v>1382.2</v>
      </c>
      <c r="D1432" s="33">
        <v>938.52</v>
      </c>
      <c r="E1432" s="33">
        <v>1618.56</v>
      </c>
      <c r="F1432" s="33">
        <v>192.94</v>
      </c>
      <c r="G1432" s="33">
        <v>71915</v>
      </c>
      <c r="H1432" s="33">
        <v>1939</v>
      </c>
      <c r="I1432" s="33">
        <v>78875</v>
      </c>
      <c r="J1432" s="33">
        <v>8</v>
      </c>
      <c r="K1432" s="33">
        <v>112.38</v>
      </c>
      <c r="L1432" s="33">
        <v>112.93</v>
      </c>
      <c r="M1432" s="33">
        <v>68.2</v>
      </c>
      <c r="N1432" s="33">
        <v>65.849999999999994</v>
      </c>
      <c r="O1432" s="33">
        <v>62.8</v>
      </c>
      <c r="P1432" s="33">
        <v>16.591899999999999</v>
      </c>
      <c r="Q1432" s="33">
        <v>14.827199999999999</v>
      </c>
      <c r="R1432" s="33">
        <v>2.516</v>
      </c>
      <c r="S1432" s="33">
        <v>2.5</v>
      </c>
      <c r="T1432" s="33">
        <v>2.73</v>
      </c>
      <c r="U1432" s="33">
        <v>2.4039999999999999</v>
      </c>
      <c r="V1432" s="33">
        <v>2.556</v>
      </c>
      <c r="W1432" s="33">
        <v>2.7869999999999999</v>
      </c>
      <c r="X1432" s="33">
        <v>2.4900000000000002</v>
      </c>
      <c r="Y1432" s="33">
        <v>2.8959999999999999</v>
      </c>
      <c r="Z1432" s="33">
        <v>8.7360000000000007</v>
      </c>
      <c r="AA1432" s="33">
        <v>2.3450000000000002</v>
      </c>
      <c r="AB1432" s="33">
        <v>2.4300000000000002</v>
      </c>
      <c r="AC1432" s="33">
        <v>2.5924999999999998</v>
      </c>
      <c r="AD1432" s="33">
        <v>1.85</v>
      </c>
      <c r="AE1432" s="33">
        <v>1.9</v>
      </c>
    </row>
    <row r="1433" spans="2:31">
      <c r="B1433" s="31">
        <v>45888</v>
      </c>
      <c r="C1433" s="33">
        <v>1385.3</v>
      </c>
      <c r="D1433" s="33">
        <v>936.39</v>
      </c>
      <c r="E1433" s="33">
        <v>1616.16</v>
      </c>
      <c r="F1433" s="33">
        <v>192.78</v>
      </c>
      <c r="G1433" s="33">
        <v>71915</v>
      </c>
      <c r="H1433" s="33">
        <v>1939</v>
      </c>
      <c r="I1433" s="33">
        <v>78875</v>
      </c>
      <c r="J1433" s="33">
        <v>8</v>
      </c>
      <c r="K1433" s="33">
        <v>123.13</v>
      </c>
      <c r="L1433" s="33">
        <v>124.03</v>
      </c>
      <c r="M1433" s="33">
        <v>67.66</v>
      </c>
      <c r="N1433" s="33">
        <v>66.599999999999994</v>
      </c>
      <c r="O1433" s="33">
        <v>63.42</v>
      </c>
      <c r="P1433" s="33">
        <v>16.591899999999999</v>
      </c>
      <c r="Q1433" s="33">
        <v>14.827199999999999</v>
      </c>
      <c r="R1433" s="33">
        <v>2.4980000000000002</v>
      </c>
      <c r="S1433" s="33">
        <v>2.5099999999999998</v>
      </c>
      <c r="T1433" s="33">
        <v>2.73</v>
      </c>
      <c r="U1433" s="33">
        <v>2.4260000000000002</v>
      </c>
      <c r="V1433" s="33">
        <v>2.5920000000000001</v>
      </c>
      <c r="W1433" s="33">
        <v>2.8370000000000002</v>
      </c>
      <c r="X1433" s="33">
        <v>2.4990000000000001</v>
      </c>
      <c r="Y1433" s="33">
        <v>2.9119999999999999</v>
      </c>
      <c r="Z1433" s="33">
        <v>8.7539999999999996</v>
      </c>
      <c r="AA1433" s="33">
        <v>2.3725000000000001</v>
      </c>
      <c r="AB1433" s="33">
        <v>2.4624999999999999</v>
      </c>
      <c r="AC1433" s="33">
        <v>2.63</v>
      </c>
      <c r="AD1433" s="33">
        <v>1.9</v>
      </c>
      <c r="AE1433" s="33">
        <v>1.91</v>
      </c>
    </row>
    <row r="1434" spans="2:31">
      <c r="B1434" s="31">
        <v>45889</v>
      </c>
      <c r="C1434" s="33">
        <v>1389.4</v>
      </c>
      <c r="D1434" s="33">
        <v>940.95</v>
      </c>
      <c r="E1434" s="33">
        <v>1618.1</v>
      </c>
      <c r="F1434" s="33">
        <v>193.29</v>
      </c>
      <c r="G1434" s="33">
        <v>71912</v>
      </c>
      <c r="H1434" s="33">
        <v>2020</v>
      </c>
      <c r="I1434" s="33">
        <v>54805</v>
      </c>
      <c r="J1434" s="33">
        <v>4</v>
      </c>
      <c r="K1434" s="33">
        <v>115.3</v>
      </c>
      <c r="L1434" s="33">
        <v>117.02</v>
      </c>
      <c r="M1434" s="33">
        <v>68.05</v>
      </c>
      <c r="N1434" s="33">
        <v>65.790000000000006</v>
      </c>
      <c r="O1434" s="33">
        <v>62.35</v>
      </c>
      <c r="P1434" s="33">
        <v>16.591899999999999</v>
      </c>
      <c r="Q1434" s="33">
        <v>14.827199999999999</v>
      </c>
      <c r="R1434" s="33">
        <v>2.472</v>
      </c>
      <c r="S1434" s="33">
        <v>2.52</v>
      </c>
      <c r="T1434" s="33">
        <v>2.73</v>
      </c>
      <c r="U1434" s="33">
        <v>2.444</v>
      </c>
      <c r="V1434" s="33">
        <v>2.613</v>
      </c>
      <c r="W1434" s="33">
        <v>2.8580000000000001</v>
      </c>
      <c r="X1434" s="33">
        <v>2.5009999999999999</v>
      </c>
      <c r="Y1434" s="33">
        <v>2.9239999999999999</v>
      </c>
      <c r="Z1434" s="33">
        <v>8.766</v>
      </c>
      <c r="AA1434" s="33">
        <v>2.39</v>
      </c>
      <c r="AB1434" s="33">
        <v>2.4849999999999999</v>
      </c>
      <c r="AC1434" s="33">
        <v>2.6549999999999998</v>
      </c>
      <c r="AD1434" s="33">
        <v>1.91</v>
      </c>
      <c r="AE1434" s="33">
        <v>1.92</v>
      </c>
    </row>
    <row r="1435" spans="2:31">
      <c r="B1435" s="31">
        <v>45890</v>
      </c>
      <c r="C1435" s="33">
        <v>1397.5</v>
      </c>
      <c r="D1435" s="33">
        <v>948.13</v>
      </c>
      <c r="E1435" s="33">
        <v>1628.16</v>
      </c>
      <c r="F1435" s="33">
        <v>194.56</v>
      </c>
      <c r="G1435" s="33">
        <v>71912</v>
      </c>
      <c r="H1435" s="33">
        <v>2020</v>
      </c>
      <c r="I1435" s="33">
        <v>54805</v>
      </c>
      <c r="J1435" s="33">
        <v>4</v>
      </c>
      <c r="K1435" s="33">
        <v>117.38</v>
      </c>
      <c r="L1435" s="33">
        <v>118.78</v>
      </c>
      <c r="M1435" s="33">
        <v>68.81</v>
      </c>
      <c r="N1435" s="33">
        <v>66.84</v>
      </c>
      <c r="O1435" s="33">
        <v>63.21</v>
      </c>
      <c r="P1435" s="33">
        <v>16.591899999999999</v>
      </c>
      <c r="Q1435" s="33">
        <v>14.827199999999999</v>
      </c>
      <c r="R1435" s="33">
        <v>2.4790000000000001</v>
      </c>
      <c r="S1435" s="33">
        <v>2.52</v>
      </c>
      <c r="T1435" s="33">
        <v>2.73</v>
      </c>
      <c r="U1435" s="33">
        <v>2.4409999999999998</v>
      </c>
      <c r="V1435" s="33">
        <v>2.6110000000000002</v>
      </c>
      <c r="W1435" s="33">
        <v>2.8530000000000002</v>
      </c>
      <c r="X1435" s="33">
        <v>2.5</v>
      </c>
      <c r="Y1435" s="33">
        <v>2.923</v>
      </c>
      <c r="Z1435" s="33">
        <v>8.766</v>
      </c>
      <c r="AA1435" s="33">
        <v>2.3875000000000002</v>
      </c>
      <c r="AB1435" s="33">
        <v>2.4824999999999999</v>
      </c>
      <c r="AC1435" s="33">
        <v>2.6524999999999999</v>
      </c>
      <c r="AD1435" s="33">
        <v>1.9</v>
      </c>
      <c r="AE1435" s="33">
        <v>1.93</v>
      </c>
    </row>
    <row r="1436" spans="2:31">
      <c r="B1436" s="31">
        <v>45891</v>
      </c>
      <c r="C1436" s="33">
        <v>1398.1</v>
      </c>
      <c r="D1436" s="33">
        <v>942.15</v>
      </c>
      <c r="E1436" s="33">
        <v>1623.4</v>
      </c>
      <c r="F1436" s="33">
        <v>194.8</v>
      </c>
      <c r="G1436" s="33">
        <v>71910</v>
      </c>
      <c r="H1436" s="33">
        <v>1839</v>
      </c>
      <c r="I1436" s="33">
        <v>71649</v>
      </c>
      <c r="J1436" s="33">
        <v>13</v>
      </c>
      <c r="K1436" s="33">
        <v>120.79</v>
      </c>
      <c r="L1436" s="33">
        <v>121.7</v>
      </c>
      <c r="M1436" s="33">
        <v>69.67</v>
      </c>
      <c r="N1436" s="33">
        <v>67.67</v>
      </c>
      <c r="O1436" s="33">
        <v>63.52</v>
      </c>
      <c r="P1436" s="33">
        <v>16.591899999999999</v>
      </c>
      <c r="Q1436" s="33">
        <v>14.827199999999999</v>
      </c>
      <c r="R1436" s="33">
        <v>2.4990000000000001</v>
      </c>
      <c r="S1436" s="33">
        <v>2.52</v>
      </c>
      <c r="T1436" s="33">
        <v>2.73</v>
      </c>
      <c r="U1436" s="33">
        <v>2.4380000000000002</v>
      </c>
      <c r="V1436" s="33">
        <v>2.605</v>
      </c>
      <c r="W1436" s="33">
        <v>2.8450000000000002</v>
      </c>
      <c r="X1436" s="33">
        <v>2.4990000000000001</v>
      </c>
      <c r="Y1436" s="33">
        <v>2.9209999999999998</v>
      </c>
      <c r="Z1436" s="33">
        <v>8.7639999999999993</v>
      </c>
      <c r="AA1436" s="33">
        <v>2.39</v>
      </c>
      <c r="AB1436" s="33">
        <v>2.4874999999999998</v>
      </c>
      <c r="AC1436" s="33">
        <v>2.6524999999999999</v>
      </c>
      <c r="AD1436" s="33">
        <v>1.89</v>
      </c>
      <c r="AE1436" s="33">
        <v>1.93</v>
      </c>
    </row>
    <row r="1437" spans="2:31">
      <c r="B1437" s="31">
        <v>45892</v>
      </c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</row>
    <row r="1438" spans="2:31">
      <c r="B1438" s="31">
        <v>45893</v>
      </c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</row>
    <row r="1439" spans="2:31">
      <c r="B1439" s="31">
        <v>45894</v>
      </c>
      <c r="C1439" s="33">
        <v>1395.6</v>
      </c>
      <c r="D1439" s="33">
        <v>948.65</v>
      </c>
      <c r="E1439" s="33">
        <v>1634.6</v>
      </c>
      <c r="F1439" s="33">
        <v>194.46</v>
      </c>
      <c r="G1439" s="33">
        <v>71910</v>
      </c>
      <c r="H1439" s="33">
        <v>1839</v>
      </c>
      <c r="I1439" s="33">
        <v>71649</v>
      </c>
      <c r="J1439" s="33">
        <v>13</v>
      </c>
      <c r="K1439" s="33">
        <v>118.84</v>
      </c>
      <c r="L1439" s="33">
        <v>119.31</v>
      </c>
      <c r="M1439" s="33">
        <v>69.92</v>
      </c>
      <c r="N1439" s="33">
        <v>67.73</v>
      </c>
      <c r="O1439" s="33">
        <v>63.66</v>
      </c>
      <c r="P1439" s="33">
        <v>16.591899999999999</v>
      </c>
      <c r="Q1439" s="33">
        <v>14.827199999999999</v>
      </c>
      <c r="R1439" s="33">
        <v>2.5129999999999999</v>
      </c>
      <c r="S1439" s="33">
        <v>2.5299999999999998</v>
      </c>
      <c r="T1439" s="33">
        <v>2.73</v>
      </c>
      <c r="U1439" s="33">
        <v>2.456</v>
      </c>
      <c r="V1439" s="33">
        <v>2.6240000000000001</v>
      </c>
      <c r="W1439" s="33">
        <v>2.86</v>
      </c>
      <c r="X1439" s="33">
        <v>2.5009999999999999</v>
      </c>
      <c r="Y1439" s="33">
        <v>2.9319999999999999</v>
      </c>
      <c r="Z1439" s="33">
        <v>8.7750000000000004</v>
      </c>
      <c r="AA1439" s="33">
        <v>2.4049999999999998</v>
      </c>
      <c r="AB1439" s="33">
        <v>2.5099999999999998</v>
      </c>
      <c r="AC1439" s="33">
        <v>2.67</v>
      </c>
      <c r="AD1439" s="33">
        <v>1.91</v>
      </c>
      <c r="AE1439" s="33">
        <v>1.95</v>
      </c>
    </row>
    <row r="1440" spans="2:31">
      <c r="B1440" s="31">
        <v>45895</v>
      </c>
      <c r="C1440" s="33">
        <v>1386.3</v>
      </c>
      <c r="D1440" s="33">
        <v>937.92</v>
      </c>
      <c r="E1440" s="33">
        <v>1610.67</v>
      </c>
      <c r="F1440" s="33">
        <v>193.71</v>
      </c>
      <c r="G1440" s="33">
        <v>71910</v>
      </c>
      <c r="H1440" s="33">
        <v>1839</v>
      </c>
      <c r="I1440" s="33">
        <v>71649</v>
      </c>
      <c r="J1440" s="33">
        <v>13</v>
      </c>
      <c r="K1440" s="33">
        <v>128.5</v>
      </c>
      <c r="L1440" s="33">
        <v>129.44999999999999</v>
      </c>
      <c r="M1440" s="33">
        <v>70.010000000000005</v>
      </c>
      <c r="N1440" s="33">
        <v>68.8</v>
      </c>
      <c r="O1440" s="33">
        <v>64.8</v>
      </c>
      <c r="P1440" s="33">
        <v>16.591899999999999</v>
      </c>
      <c r="Q1440" s="33">
        <v>14.827199999999999</v>
      </c>
      <c r="R1440" s="33">
        <v>2.5150000000000001</v>
      </c>
      <c r="S1440" s="33">
        <v>2.5299999999999998</v>
      </c>
      <c r="T1440" s="33">
        <v>2.73</v>
      </c>
      <c r="U1440" s="33">
        <v>2.4340000000000002</v>
      </c>
      <c r="V1440" s="33">
        <v>2.6019999999999999</v>
      </c>
      <c r="W1440" s="33">
        <v>2.8519999999999999</v>
      </c>
      <c r="X1440" s="33">
        <v>2.4910000000000001</v>
      </c>
      <c r="Y1440" s="33">
        <v>2.915</v>
      </c>
      <c r="Z1440" s="33">
        <v>8.7579999999999991</v>
      </c>
      <c r="AA1440" s="33">
        <v>2.3824999999999998</v>
      </c>
      <c r="AB1440" s="33">
        <v>2.48</v>
      </c>
      <c r="AC1440" s="33">
        <v>2.6575000000000002</v>
      </c>
      <c r="AD1440" s="33">
        <v>1.89</v>
      </c>
      <c r="AE1440" s="33">
        <v>1.95</v>
      </c>
    </row>
    <row r="1441" spans="2:31">
      <c r="B1441" s="31">
        <v>45896</v>
      </c>
      <c r="C1441" s="33">
        <v>1391.2</v>
      </c>
      <c r="D1441" s="33">
        <v>943.51</v>
      </c>
      <c r="E1441" s="33">
        <v>1619.57</v>
      </c>
      <c r="F1441" s="33">
        <v>194.35</v>
      </c>
      <c r="G1441" s="33">
        <v>71867</v>
      </c>
      <c r="H1441" s="33">
        <v>5878</v>
      </c>
      <c r="I1441" s="33">
        <v>68565</v>
      </c>
      <c r="J1441" s="33">
        <v>3</v>
      </c>
      <c r="K1441" s="33">
        <v>118.74</v>
      </c>
      <c r="L1441" s="33">
        <v>120.68</v>
      </c>
      <c r="M1441" s="33">
        <v>70.36</v>
      </c>
      <c r="N1441" s="33">
        <v>67.22</v>
      </c>
      <c r="O1441" s="33">
        <v>63.25</v>
      </c>
      <c r="P1441" s="33">
        <v>16.591899999999999</v>
      </c>
      <c r="Q1441" s="33">
        <v>14.827199999999999</v>
      </c>
      <c r="R1441" s="33">
        <v>2.5110000000000001</v>
      </c>
      <c r="S1441" s="33">
        <v>2.5299999999999998</v>
      </c>
      <c r="T1441" s="33">
        <v>2.73</v>
      </c>
      <c r="U1441" s="33">
        <v>2.4220000000000002</v>
      </c>
      <c r="V1441" s="33">
        <v>2.5960000000000001</v>
      </c>
      <c r="W1441" s="33">
        <v>2.86</v>
      </c>
      <c r="X1441" s="33">
        <v>2.4860000000000002</v>
      </c>
      <c r="Y1441" s="33">
        <v>2.9020000000000001</v>
      </c>
      <c r="Z1441" s="33">
        <v>8.7449999999999992</v>
      </c>
      <c r="AA1441" s="33">
        <v>2.3675000000000002</v>
      </c>
      <c r="AB1441" s="33">
        <v>2.4700000000000002</v>
      </c>
      <c r="AC1441" s="33">
        <v>2.6549999999999998</v>
      </c>
      <c r="AD1441" s="33">
        <v>1.89</v>
      </c>
      <c r="AE1441" s="33">
        <v>1.93</v>
      </c>
    </row>
    <row r="1442" spans="2:31">
      <c r="B1442" s="31">
        <v>45897</v>
      </c>
      <c r="C1442" s="33">
        <v>1395.7</v>
      </c>
      <c r="D1442" s="33">
        <v>947.52</v>
      </c>
      <c r="E1442" s="33">
        <v>1625.08</v>
      </c>
      <c r="F1442" s="33">
        <v>195.11</v>
      </c>
      <c r="G1442" s="33">
        <v>71867</v>
      </c>
      <c r="H1442" s="33">
        <v>5878</v>
      </c>
      <c r="I1442" s="33">
        <v>68565</v>
      </c>
      <c r="J1442" s="33">
        <v>3</v>
      </c>
      <c r="K1442" s="33">
        <v>120.97</v>
      </c>
      <c r="L1442" s="33">
        <v>122.96</v>
      </c>
      <c r="M1442" s="33">
        <v>69.260000000000005</v>
      </c>
      <c r="N1442" s="33">
        <v>68.05</v>
      </c>
      <c r="O1442" s="33">
        <v>64.150000000000006</v>
      </c>
      <c r="P1442" s="33">
        <v>16.591899999999999</v>
      </c>
      <c r="Q1442" s="33">
        <v>14.827199999999999</v>
      </c>
      <c r="R1442" s="33">
        <v>2.5049999999999999</v>
      </c>
      <c r="S1442" s="33">
        <v>2.5299999999999998</v>
      </c>
      <c r="T1442" s="33">
        <v>2.73</v>
      </c>
      <c r="U1442" s="33">
        <v>2.4020000000000001</v>
      </c>
      <c r="V1442" s="33">
        <v>2.569</v>
      </c>
      <c r="W1442" s="33">
        <v>2.8250000000000002</v>
      </c>
      <c r="X1442" s="33">
        <v>2.4809999999999999</v>
      </c>
      <c r="Y1442" s="33">
        <v>2.887</v>
      </c>
      <c r="Z1442" s="33">
        <v>8.73</v>
      </c>
      <c r="AA1442" s="33">
        <v>2.35</v>
      </c>
      <c r="AB1442" s="33">
        <v>2.4474999999999998</v>
      </c>
      <c r="AC1442" s="33">
        <v>2.625</v>
      </c>
      <c r="AD1442" s="33">
        <v>1.87</v>
      </c>
      <c r="AE1442" s="33">
        <v>1.91</v>
      </c>
    </row>
    <row r="1443" spans="2:31">
      <c r="B1443" s="31">
        <v>45898</v>
      </c>
      <c r="C1443" s="33">
        <v>1388.6</v>
      </c>
      <c r="D1443" s="33">
        <v>944.79</v>
      </c>
      <c r="E1443" s="33">
        <v>1621.61</v>
      </c>
      <c r="F1443" s="33">
        <v>194.14</v>
      </c>
      <c r="G1443" s="33">
        <v>71772</v>
      </c>
      <c r="H1443" s="33">
        <v>7898</v>
      </c>
      <c r="I1443" s="33">
        <v>67816</v>
      </c>
      <c r="J1443" s="33">
        <v>41</v>
      </c>
      <c r="K1443" s="33">
        <v>123.5</v>
      </c>
      <c r="L1443" s="33">
        <v>125.62</v>
      </c>
      <c r="M1443" s="33">
        <v>69.709999999999994</v>
      </c>
      <c r="N1443" s="33">
        <v>68.62</v>
      </c>
      <c r="O1443" s="33">
        <v>64.599999999999994</v>
      </c>
      <c r="P1443" s="33">
        <v>16.591899999999999</v>
      </c>
      <c r="Q1443" s="33">
        <v>14.827199999999999</v>
      </c>
      <c r="R1443" s="33"/>
      <c r="S1443" s="33">
        <v>2.5299999999999998</v>
      </c>
      <c r="T1443" s="33">
        <v>2.73</v>
      </c>
      <c r="U1443" s="33">
        <v>2.4159999999999999</v>
      </c>
      <c r="V1443" s="33">
        <v>2.5760000000000001</v>
      </c>
      <c r="W1443" s="33">
        <v>2.8149999999999999</v>
      </c>
      <c r="X1443" s="33">
        <v>2.488</v>
      </c>
      <c r="Y1443" s="33">
        <v>2.8980000000000001</v>
      </c>
      <c r="Z1443" s="33">
        <v>8.7390000000000008</v>
      </c>
      <c r="AA1443" s="33">
        <v>2.3675000000000002</v>
      </c>
      <c r="AB1443" s="33">
        <v>2.46</v>
      </c>
      <c r="AC1443" s="33">
        <v>2.625</v>
      </c>
      <c r="AD1443" s="33">
        <v>1.86</v>
      </c>
      <c r="AE1443" s="33">
        <v>1.9</v>
      </c>
    </row>
    <row r="1444" spans="2:31">
      <c r="B1444" s="31">
        <v>45899</v>
      </c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</row>
    <row r="1445" spans="2:31">
      <c r="B1445" s="31">
        <v>45900</v>
      </c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</row>
    <row r="1446" spans="2:31">
      <c r="B1446" s="31">
        <v>45901</v>
      </c>
      <c r="C1446" s="33">
        <v>1387.7</v>
      </c>
      <c r="D1446" s="33">
        <v>943.05</v>
      </c>
      <c r="E1446" s="33">
        <v>1621.87</v>
      </c>
      <c r="F1446" s="33">
        <v>194.72</v>
      </c>
      <c r="G1446" s="33">
        <v>71772</v>
      </c>
      <c r="H1446" s="33">
        <v>7898</v>
      </c>
      <c r="I1446" s="33">
        <v>67816</v>
      </c>
      <c r="J1446" s="33">
        <v>41</v>
      </c>
      <c r="K1446" s="33">
        <v>123.34</v>
      </c>
      <c r="L1446" s="33">
        <v>124.38</v>
      </c>
      <c r="M1446" s="33">
        <v>70.48</v>
      </c>
      <c r="N1446" s="33">
        <v>68.12</v>
      </c>
      <c r="O1446" s="33">
        <v>64.010000000000005</v>
      </c>
      <c r="P1446" s="33">
        <v>17.581399999999999</v>
      </c>
      <c r="Q1446" s="33">
        <v>15.816800000000001</v>
      </c>
      <c r="R1446" s="33">
        <v>2.5209999999999999</v>
      </c>
      <c r="S1446" s="33">
        <v>2.5299999999999998</v>
      </c>
      <c r="T1446" s="33">
        <v>2.73</v>
      </c>
      <c r="U1446" s="33">
        <v>2.4260000000000002</v>
      </c>
      <c r="V1446" s="33">
        <v>2.5830000000000002</v>
      </c>
      <c r="W1446" s="33">
        <v>2.8149999999999999</v>
      </c>
      <c r="X1446" s="33">
        <v>2.4940000000000002</v>
      </c>
      <c r="Y1446" s="33">
        <v>2.9060000000000001</v>
      </c>
      <c r="Z1446" s="33">
        <v>8.7460000000000004</v>
      </c>
      <c r="AA1446" s="33">
        <v>2.3849999999999998</v>
      </c>
      <c r="AB1446" s="33">
        <v>2.4750000000000001</v>
      </c>
      <c r="AC1446" s="33">
        <v>2.6349999999999998</v>
      </c>
      <c r="AD1446" s="33">
        <v>1.89</v>
      </c>
      <c r="AE1446" s="33">
        <v>1.92</v>
      </c>
    </row>
    <row r="1447" spans="2:31">
      <c r="B1447" s="31">
        <v>45902</v>
      </c>
      <c r="C1447" s="33">
        <v>1392.4</v>
      </c>
      <c r="D1447" s="33">
        <v>946.25</v>
      </c>
      <c r="E1447" s="33">
        <v>1630.78</v>
      </c>
      <c r="F1447" s="33">
        <v>195.35</v>
      </c>
      <c r="G1447" s="33">
        <v>71772</v>
      </c>
      <c r="H1447" s="33">
        <v>7898</v>
      </c>
      <c r="I1447" s="33">
        <v>67816</v>
      </c>
      <c r="J1447" s="33">
        <v>41</v>
      </c>
      <c r="K1447" s="33">
        <v>122.47</v>
      </c>
      <c r="L1447" s="33">
        <v>123.85</v>
      </c>
      <c r="M1447" s="33">
        <v>70.72</v>
      </c>
      <c r="N1447" s="33">
        <v>68.150000000000006</v>
      </c>
      <c r="O1447" s="33">
        <v>64.010000000000005</v>
      </c>
      <c r="P1447" s="33">
        <v>17.581399999999999</v>
      </c>
      <c r="Q1447" s="33">
        <v>15.816800000000001</v>
      </c>
      <c r="R1447" s="33">
        <v>2.5209999999999999</v>
      </c>
      <c r="S1447" s="33">
        <v>2.5299999999999998</v>
      </c>
      <c r="T1447" s="33">
        <v>2.73</v>
      </c>
      <c r="U1447" s="33">
        <v>2.4350000000000001</v>
      </c>
      <c r="V1447" s="33">
        <v>2.597</v>
      </c>
      <c r="W1447" s="33">
        <v>2.847</v>
      </c>
      <c r="X1447" s="33">
        <v>2.5019999999999998</v>
      </c>
      <c r="Y1447" s="33">
        <v>2.9129999999999998</v>
      </c>
      <c r="Z1447" s="33">
        <v>8.7520000000000007</v>
      </c>
      <c r="AA1447" s="33">
        <v>2.39</v>
      </c>
      <c r="AB1447" s="33">
        <v>2.4950000000000001</v>
      </c>
      <c r="AC1447" s="33">
        <v>2.6625000000000001</v>
      </c>
      <c r="AD1447" s="33">
        <v>1.91</v>
      </c>
      <c r="AE1447" s="33">
        <v>1.94</v>
      </c>
    </row>
    <row r="1448" spans="2:31">
      <c r="B1448" s="31">
        <v>45903</v>
      </c>
      <c r="C1448" s="33">
        <v>1392.2</v>
      </c>
      <c r="D1448" s="33">
        <v>937.41</v>
      </c>
      <c r="E1448" s="33">
        <v>1619.76</v>
      </c>
      <c r="F1448" s="33">
        <v>194.95</v>
      </c>
      <c r="G1448" s="33">
        <v>71722</v>
      </c>
      <c r="H1448" s="33">
        <v>5212</v>
      </c>
      <c r="I1448" s="33">
        <v>71449</v>
      </c>
      <c r="J1448" s="33">
        <v>21</v>
      </c>
      <c r="K1448" s="33">
        <v>124.6</v>
      </c>
      <c r="L1448" s="33">
        <v>125.6</v>
      </c>
      <c r="M1448" s="33">
        <v>71.72</v>
      </c>
      <c r="N1448" s="33">
        <v>69.14</v>
      </c>
      <c r="O1448" s="33">
        <v>65.59</v>
      </c>
      <c r="P1448" s="33">
        <v>17.581399999999999</v>
      </c>
      <c r="Q1448" s="33">
        <v>15.816800000000001</v>
      </c>
      <c r="R1448" s="33">
        <v>2.52</v>
      </c>
      <c r="S1448" s="33">
        <v>2.5299999999999998</v>
      </c>
      <c r="T1448" s="33">
        <v>2.71</v>
      </c>
      <c r="U1448" s="33">
        <v>2.4350000000000001</v>
      </c>
      <c r="V1448" s="33">
        <v>2.597</v>
      </c>
      <c r="W1448" s="33">
        <v>2.847</v>
      </c>
      <c r="X1448" s="33">
        <v>2.5019999999999998</v>
      </c>
      <c r="Y1448" s="33">
        <v>2.9129999999999998</v>
      </c>
      <c r="Z1448" s="33">
        <v>8.7520000000000007</v>
      </c>
      <c r="AA1448" s="33">
        <v>2.4049999999999998</v>
      </c>
      <c r="AB1448" s="33">
        <v>2.5125000000000002</v>
      </c>
      <c r="AC1448" s="33">
        <v>2.6850000000000001</v>
      </c>
      <c r="AD1448" s="33">
        <v>1.93</v>
      </c>
      <c r="AE1448" s="33">
        <v>1.98</v>
      </c>
    </row>
    <row r="1449" spans="2:31">
      <c r="B1449" s="31">
        <v>45904</v>
      </c>
      <c r="C1449" s="33">
        <v>1393.8</v>
      </c>
      <c r="D1449" s="33">
        <v>941.72</v>
      </c>
      <c r="E1449" s="33">
        <v>1625.17</v>
      </c>
      <c r="F1449" s="33">
        <v>195.18</v>
      </c>
      <c r="G1449" s="33">
        <v>71722</v>
      </c>
      <c r="H1449" s="33">
        <v>5212</v>
      </c>
      <c r="I1449" s="33">
        <v>71449</v>
      </c>
      <c r="J1449" s="33">
        <v>21</v>
      </c>
      <c r="K1449" s="33">
        <v>123.92</v>
      </c>
      <c r="L1449" s="33">
        <v>124.88</v>
      </c>
      <c r="M1449" s="33">
        <v>71.52</v>
      </c>
      <c r="N1449" s="33">
        <v>67.599999999999994</v>
      </c>
      <c r="O1449" s="33">
        <v>63.97</v>
      </c>
      <c r="P1449" s="33">
        <v>17.581399999999999</v>
      </c>
      <c r="Q1449" s="33">
        <v>15.816800000000001</v>
      </c>
      <c r="R1449" s="33">
        <v>2.524</v>
      </c>
      <c r="S1449" s="33">
        <v>2.5299999999999998</v>
      </c>
      <c r="T1449" s="33">
        <v>2.73</v>
      </c>
      <c r="U1449" s="33">
        <v>2.4750000000000001</v>
      </c>
      <c r="V1449" s="33">
        <v>2.6539999999999999</v>
      </c>
      <c r="W1449" s="33">
        <v>2.9129999999999998</v>
      </c>
      <c r="X1449" s="33">
        <v>2.5179999999999998</v>
      </c>
      <c r="Y1449" s="33">
        <v>2.9460000000000002</v>
      </c>
      <c r="Z1449" s="33">
        <v>8.7880000000000003</v>
      </c>
      <c r="AA1449" s="33">
        <v>2.4275000000000002</v>
      </c>
      <c r="AB1449" s="33">
        <v>2.5449999999999999</v>
      </c>
      <c r="AC1449" s="33">
        <v>2.72</v>
      </c>
      <c r="AD1449" s="33">
        <v>1.94</v>
      </c>
      <c r="AE1449" s="33">
        <v>2</v>
      </c>
    </row>
    <row r="1450" spans="2:31">
      <c r="B1450" s="31">
        <v>45905</v>
      </c>
      <c r="C1450" s="33">
        <v>1392.7</v>
      </c>
      <c r="D1450" s="33">
        <v>937.88</v>
      </c>
      <c r="E1450" s="33">
        <v>1622.43</v>
      </c>
      <c r="F1450" s="33">
        <v>194.99</v>
      </c>
      <c r="G1450" s="33">
        <v>71700</v>
      </c>
      <c r="H1450" s="33">
        <v>3476</v>
      </c>
      <c r="I1450" s="33">
        <v>62805</v>
      </c>
      <c r="J1450" s="33">
        <v>9</v>
      </c>
      <c r="K1450" s="33">
        <v>126.17</v>
      </c>
      <c r="L1450" s="33">
        <v>127.49</v>
      </c>
      <c r="M1450" s="33">
        <v>69.489999999999995</v>
      </c>
      <c r="N1450" s="33">
        <v>66.989999999999995</v>
      </c>
      <c r="O1450" s="33">
        <v>63.48</v>
      </c>
      <c r="P1450" s="33">
        <v>17.581399999999999</v>
      </c>
      <c r="Q1450" s="33">
        <v>15.816800000000001</v>
      </c>
      <c r="R1450" s="33">
        <v>2.5339999999999998</v>
      </c>
      <c r="S1450" s="33">
        <v>2.56</v>
      </c>
      <c r="T1450" s="33">
        <v>2.73</v>
      </c>
      <c r="U1450" s="33">
        <v>2.472</v>
      </c>
      <c r="V1450" s="33">
        <v>2.6429999999999998</v>
      </c>
      <c r="W1450" s="33">
        <v>2.883</v>
      </c>
      <c r="X1450" s="33">
        <v>2.516</v>
      </c>
      <c r="Y1450" s="33">
        <v>2.9430000000000001</v>
      </c>
      <c r="Z1450" s="33">
        <v>8.7850000000000001</v>
      </c>
      <c r="AA1450" s="33">
        <v>2.4224999999999999</v>
      </c>
      <c r="AB1450" s="33">
        <v>2.5274999999999999</v>
      </c>
      <c r="AC1450" s="33">
        <v>2.6974999999999998</v>
      </c>
      <c r="AD1450" s="33">
        <v>1.96</v>
      </c>
      <c r="AE1450" s="33">
        <v>2.02</v>
      </c>
    </row>
    <row r="1451" spans="2:31">
      <c r="B1451" s="31">
        <v>45906</v>
      </c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</row>
    <row r="1452" spans="2:31">
      <c r="B1452" s="31">
        <v>45907</v>
      </c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</row>
    <row r="1453" spans="2:31">
      <c r="B1453" s="31">
        <v>45908</v>
      </c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</row>
    <row r="1454" spans="2:31">
      <c r="B1454" s="31">
        <v>45909</v>
      </c>
      <c r="C1454" s="33">
        <v>1390.4</v>
      </c>
      <c r="D1454" s="33">
        <v>943.25</v>
      </c>
      <c r="E1454" s="33">
        <v>1635.74</v>
      </c>
      <c r="F1454" s="33">
        <v>194.89</v>
      </c>
      <c r="G1454" s="33">
        <v>71700</v>
      </c>
      <c r="H1454" s="33">
        <v>3476</v>
      </c>
      <c r="I1454" s="33">
        <v>62805</v>
      </c>
      <c r="J1454" s="33">
        <v>9</v>
      </c>
      <c r="K1454" s="33">
        <v>120.37</v>
      </c>
      <c r="L1454" s="33">
        <v>122.61</v>
      </c>
      <c r="M1454" s="33">
        <v>69.239999999999995</v>
      </c>
      <c r="N1454" s="33">
        <v>66.02</v>
      </c>
      <c r="O1454" s="33">
        <v>62.26</v>
      </c>
      <c r="P1454" s="33">
        <v>17.581399999999999</v>
      </c>
      <c r="Q1454" s="33">
        <v>15.816800000000001</v>
      </c>
      <c r="R1454" s="33">
        <v>2.5190000000000001</v>
      </c>
      <c r="S1454" s="33">
        <v>2.56</v>
      </c>
      <c r="T1454" s="33">
        <v>2.73</v>
      </c>
      <c r="U1454" s="33">
        <v>2.448</v>
      </c>
      <c r="V1454" s="33">
        <v>2.6080000000000001</v>
      </c>
      <c r="W1454" s="33">
        <v>2.8479999999999999</v>
      </c>
      <c r="X1454" s="33">
        <v>2.512</v>
      </c>
      <c r="Y1454" s="33">
        <v>2.9180000000000001</v>
      </c>
      <c r="Z1454" s="33">
        <v>8.7639999999999993</v>
      </c>
      <c r="AA1454" s="33">
        <v>2.4</v>
      </c>
      <c r="AB1454" s="33">
        <v>2.4925000000000002</v>
      </c>
      <c r="AC1454" s="33">
        <v>2.6549999999999998</v>
      </c>
      <c r="AD1454" s="33">
        <v>1.94</v>
      </c>
      <c r="AE1454" s="33">
        <v>1.97</v>
      </c>
    </row>
    <row r="1455" spans="2:31">
      <c r="B1455" s="31">
        <v>45910</v>
      </c>
      <c r="C1455" s="33">
        <v>1386.6</v>
      </c>
      <c r="D1455" s="33">
        <v>940.93</v>
      </c>
      <c r="E1455" s="33">
        <v>1623.85</v>
      </c>
      <c r="F1455" s="33">
        <v>194.71</v>
      </c>
      <c r="G1455" s="33">
        <v>71637</v>
      </c>
      <c r="H1455" s="33">
        <v>2913</v>
      </c>
      <c r="I1455" s="33">
        <v>74221</v>
      </c>
      <c r="J1455" s="33">
        <v>11</v>
      </c>
      <c r="K1455" s="33">
        <v>116.02</v>
      </c>
      <c r="L1455" s="33">
        <v>117.31</v>
      </c>
      <c r="M1455" s="33">
        <v>69.709999999999994</v>
      </c>
      <c r="N1455" s="33">
        <v>66.39</v>
      </c>
      <c r="O1455" s="33">
        <v>69.77</v>
      </c>
      <c r="P1455" s="33">
        <v>17.581399999999999</v>
      </c>
      <c r="Q1455" s="33">
        <v>15.816800000000001</v>
      </c>
      <c r="R1455" s="33">
        <v>2.5099999999999998</v>
      </c>
      <c r="S1455" s="33">
        <v>2.54</v>
      </c>
      <c r="T1455" s="33">
        <v>2.73</v>
      </c>
      <c r="U1455" s="33">
        <v>2.4249999999999998</v>
      </c>
      <c r="V1455" s="33">
        <v>2.5819999999999999</v>
      </c>
      <c r="W1455" s="33">
        <v>2.8180000000000001</v>
      </c>
      <c r="X1455" s="33">
        <v>2.508</v>
      </c>
      <c r="Y1455" s="33">
        <v>2.8980000000000001</v>
      </c>
      <c r="Z1455" s="33">
        <v>8.7460000000000004</v>
      </c>
      <c r="AA1455" s="33">
        <v>2.3774999999999999</v>
      </c>
      <c r="AB1455" s="33">
        <v>2.4649999999999999</v>
      </c>
      <c r="AC1455" s="33">
        <v>2.62</v>
      </c>
      <c r="AD1455" s="33">
        <v>1.92</v>
      </c>
      <c r="AE1455" s="33">
        <v>1.94</v>
      </c>
    </row>
    <row r="1456" spans="2:31">
      <c r="B1456" s="31">
        <v>45911</v>
      </c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</row>
    <row r="1457" spans="2:31">
      <c r="B1457" s="31">
        <v>45912</v>
      </c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</row>
    <row r="1458" spans="2:31">
      <c r="B1458" s="31">
        <v>45913</v>
      </c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</row>
    <row r="1459" spans="2:31">
      <c r="B1459" s="31">
        <v>45914</v>
      </c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</row>
    <row r="1460" spans="2:31">
      <c r="B1460" s="31">
        <v>45915</v>
      </c>
      <c r="C1460" s="33">
        <v>1388.7</v>
      </c>
      <c r="D1460" s="33">
        <v>940.15</v>
      </c>
      <c r="E1460" s="33">
        <v>1628.67</v>
      </c>
      <c r="F1460" s="33">
        <v>195.17</v>
      </c>
      <c r="G1460" s="33">
        <v>72693</v>
      </c>
      <c r="H1460" s="33">
        <v>2490</v>
      </c>
      <c r="I1460" s="33">
        <v>71737</v>
      </c>
      <c r="J1460" s="33">
        <v>9</v>
      </c>
      <c r="K1460" s="33">
        <v>116.99</v>
      </c>
      <c r="L1460" s="33">
        <v>118.31</v>
      </c>
      <c r="M1460" s="33">
        <v>69.5</v>
      </c>
      <c r="N1460" s="33">
        <v>66.989999999999995</v>
      </c>
      <c r="O1460" s="33">
        <v>62.69</v>
      </c>
      <c r="P1460" s="33">
        <v>17.581399999999999</v>
      </c>
      <c r="Q1460" s="33">
        <v>15.816800000000001</v>
      </c>
      <c r="R1460" s="33">
        <v>2.5219999999999998</v>
      </c>
      <c r="S1460" s="33">
        <v>2.54</v>
      </c>
      <c r="T1460" s="33">
        <v>2.73</v>
      </c>
      <c r="U1460" s="33">
        <v>2.431</v>
      </c>
      <c r="V1460" s="33">
        <v>2.5640000000000001</v>
      </c>
      <c r="W1460" s="33">
        <v>2.8130000000000002</v>
      </c>
      <c r="X1460" s="33">
        <v>2.5139999999999998</v>
      </c>
      <c r="Y1460" s="33">
        <v>2.9009999999999998</v>
      </c>
      <c r="Z1460" s="33">
        <v>8.7490000000000006</v>
      </c>
      <c r="AA1460" s="33">
        <v>2.3849999999999998</v>
      </c>
      <c r="AB1460" s="33">
        <v>2.48</v>
      </c>
      <c r="AC1460" s="33">
        <v>2.63</v>
      </c>
      <c r="AD1460" s="33">
        <v>1.96</v>
      </c>
      <c r="AE1460" s="33">
        <v>1.93</v>
      </c>
    </row>
    <row r="1461" spans="2:31">
      <c r="B1461" s="31">
        <v>45916</v>
      </c>
      <c r="C1461" s="33">
        <v>1389.5</v>
      </c>
      <c r="D1461" s="33">
        <v>942.7</v>
      </c>
      <c r="E1461" s="33">
        <v>1634.54</v>
      </c>
      <c r="F1461" s="33">
        <v>194.99</v>
      </c>
      <c r="G1461" s="33">
        <v>72693</v>
      </c>
      <c r="H1461" s="33">
        <v>2490</v>
      </c>
      <c r="I1461" s="33">
        <v>71737</v>
      </c>
      <c r="J1461" s="33">
        <v>9</v>
      </c>
      <c r="K1461" s="33">
        <v>120.5</v>
      </c>
      <c r="L1461" s="33">
        <v>123.72</v>
      </c>
      <c r="M1461" s="33">
        <v>70.900000000000006</v>
      </c>
      <c r="N1461" s="33">
        <v>67.44</v>
      </c>
      <c r="O1461" s="33">
        <v>63.3</v>
      </c>
      <c r="P1461" s="33">
        <v>17.581399999999999</v>
      </c>
      <c r="Q1461" s="33">
        <v>15.816800000000001</v>
      </c>
      <c r="R1461" s="33">
        <v>2.532</v>
      </c>
      <c r="S1461" s="33">
        <v>2.54</v>
      </c>
      <c r="T1461" s="33">
        <v>2.73</v>
      </c>
      <c r="U1461" s="33">
        <v>2.4430000000000001</v>
      </c>
      <c r="V1461" s="33">
        <v>2.5840000000000001</v>
      </c>
      <c r="W1461" s="33">
        <v>2.8210000000000002</v>
      </c>
      <c r="X1461" s="33">
        <v>2.516</v>
      </c>
      <c r="Y1461" s="33">
        <v>2.9089999999999998</v>
      </c>
      <c r="Z1461" s="33">
        <v>8.7560000000000002</v>
      </c>
      <c r="AA1461" s="33">
        <v>2.3975</v>
      </c>
      <c r="AB1461" s="33">
        <v>2.4824999999999999</v>
      </c>
      <c r="AC1461" s="33">
        <v>2.6324999999999998</v>
      </c>
      <c r="AD1461" s="33">
        <v>1.97</v>
      </c>
      <c r="AE1461" s="33">
        <v>1.94</v>
      </c>
    </row>
    <row r="1462" spans="2:31">
      <c r="B1462" s="31">
        <v>45917</v>
      </c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</row>
    <row r="1463" spans="2:31">
      <c r="B1463" s="31">
        <v>45918</v>
      </c>
      <c r="C1463" s="33">
        <v>1380</v>
      </c>
      <c r="D1463" s="33">
        <v>939.83</v>
      </c>
      <c r="E1463" s="33">
        <v>1631.44</v>
      </c>
      <c r="F1463" s="33">
        <v>194.34</v>
      </c>
      <c r="G1463" s="33">
        <v>71925</v>
      </c>
      <c r="H1463" s="33">
        <v>2687</v>
      </c>
      <c r="I1463" s="33">
        <v>66545</v>
      </c>
      <c r="J1463" s="33">
        <v>13</v>
      </c>
      <c r="K1463" s="33">
        <v>115.71</v>
      </c>
      <c r="L1463" s="33">
        <v>116.98</v>
      </c>
      <c r="M1463" s="33">
        <v>70.680000000000007</v>
      </c>
      <c r="N1463" s="33">
        <v>67.95</v>
      </c>
      <c r="O1463" s="33">
        <v>64.05</v>
      </c>
      <c r="P1463" s="33">
        <v>17.581399999999999</v>
      </c>
      <c r="Q1463" s="33">
        <v>15.816800000000001</v>
      </c>
      <c r="R1463" s="33">
        <v>2.512</v>
      </c>
      <c r="S1463" s="33">
        <v>2.57</v>
      </c>
      <c r="T1463" s="33">
        <v>2.73</v>
      </c>
      <c r="U1463" s="33">
        <v>2.4180000000000001</v>
      </c>
      <c r="V1463" s="33">
        <v>2.5640000000000001</v>
      </c>
      <c r="W1463" s="33">
        <v>2.7869999999999999</v>
      </c>
      <c r="X1463" s="33">
        <v>2.5129999999999999</v>
      </c>
      <c r="Y1463" s="33">
        <v>2.8809999999999998</v>
      </c>
      <c r="Z1463" s="33">
        <v>8.7330000000000005</v>
      </c>
      <c r="AA1463" s="33">
        <v>2.3849999999999998</v>
      </c>
      <c r="AB1463" s="33">
        <v>2.4700000000000002</v>
      </c>
      <c r="AC1463" s="33">
        <v>2.6124999999999998</v>
      </c>
      <c r="AD1463" s="33">
        <v>1.91</v>
      </c>
      <c r="AE1463" s="33">
        <v>1.92</v>
      </c>
    </row>
    <row r="1464" spans="2:31">
      <c r="B1464" s="31">
        <v>45919</v>
      </c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</row>
    <row r="1465" spans="2:31">
      <c r="B1465" s="31">
        <v>45920</v>
      </c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</row>
    <row r="1466" spans="2:31">
      <c r="B1466" s="31">
        <v>45921</v>
      </c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</row>
    <row r="1467" spans="2:31">
      <c r="B1467" s="31">
        <v>45922</v>
      </c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</row>
    <row r="1468" spans="2:31">
      <c r="B1468" s="31">
        <v>45923</v>
      </c>
      <c r="C1468" s="33">
        <v>1394</v>
      </c>
      <c r="D1468" s="33">
        <v>943.68</v>
      </c>
      <c r="E1468" s="33">
        <v>1645.13</v>
      </c>
      <c r="F1468" s="33">
        <v>195.79</v>
      </c>
      <c r="G1468" s="33">
        <v>72119</v>
      </c>
      <c r="H1468" s="33">
        <v>2341</v>
      </c>
      <c r="I1468" s="33">
        <v>68165</v>
      </c>
      <c r="J1468" s="33">
        <v>3</v>
      </c>
      <c r="K1468" s="33">
        <v>112.49</v>
      </c>
      <c r="L1468" s="33">
        <v>114.27</v>
      </c>
      <c r="M1468" s="33">
        <v>68.61</v>
      </c>
      <c r="N1468" s="33">
        <v>66.569999999999993</v>
      </c>
      <c r="O1468" s="33">
        <v>62.64</v>
      </c>
      <c r="P1468" s="33">
        <v>17.581399999999999</v>
      </c>
      <c r="Q1468" s="33">
        <v>15.816800000000001</v>
      </c>
      <c r="R1468" s="33">
        <v>2.5409999999999999</v>
      </c>
      <c r="S1468" s="33">
        <v>2.56</v>
      </c>
      <c r="T1468" s="33">
        <v>2.73</v>
      </c>
      <c r="U1468" s="33">
        <v>2.4590000000000001</v>
      </c>
      <c r="V1468" s="33">
        <v>2.6059999999999999</v>
      </c>
      <c r="W1468" s="33">
        <v>2.8330000000000002</v>
      </c>
      <c r="X1468" s="33">
        <v>2.532</v>
      </c>
      <c r="Y1468" s="33">
        <v>2.9119999999999999</v>
      </c>
      <c r="Z1468" s="33">
        <v>8.7579999999999991</v>
      </c>
      <c r="AA1468" s="33">
        <v>2.415</v>
      </c>
      <c r="AB1468" s="33">
        <v>2.5099999999999998</v>
      </c>
      <c r="AC1468" s="33">
        <v>2.665</v>
      </c>
      <c r="AD1468" s="33">
        <v>1.9</v>
      </c>
      <c r="AE1468" s="33">
        <v>1.94</v>
      </c>
    </row>
    <row r="1469" spans="2:31">
      <c r="B1469" s="31">
        <v>45924</v>
      </c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</row>
    <row r="1470" spans="2:31">
      <c r="B1470" s="31">
        <v>45925</v>
      </c>
      <c r="C1470" s="33">
        <v>1394.9</v>
      </c>
      <c r="D1470" s="33">
        <v>937.31</v>
      </c>
      <c r="E1470" s="33">
        <v>1638.17</v>
      </c>
      <c r="F1470" s="33">
        <v>195.93</v>
      </c>
      <c r="G1470" s="33">
        <v>72126</v>
      </c>
      <c r="H1470" s="33">
        <v>2116</v>
      </c>
      <c r="I1470" s="33">
        <v>52738</v>
      </c>
      <c r="J1470" s="33">
        <v>8</v>
      </c>
      <c r="K1470" s="33">
        <v>117.78</v>
      </c>
      <c r="L1470" s="33">
        <v>121.16</v>
      </c>
      <c r="M1470" s="33">
        <v>69.86</v>
      </c>
      <c r="N1470" s="33">
        <v>69.31</v>
      </c>
      <c r="O1470" s="33">
        <v>64.989999999999995</v>
      </c>
      <c r="P1470" s="33">
        <v>17.581399999999999</v>
      </c>
      <c r="Q1470" s="33">
        <v>15.816800000000001</v>
      </c>
      <c r="R1470" s="33">
        <v>2.5299999999999998</v>
      </c>
      <c r="S1470" s="33">
        <v>2.58</v>
      </c>
      <c r="T1470" s="33">
        <v>2.73</v>
      </c>
      <c r="U1470" s="33">
        <v>2.4889999999999999</v>
      </c>
      <c r="V1470" s="33">
        <v>2.629</v>
      </c>
      <c r="W1470" s="33">
        <v>2.8479999999999999</v>
      </c>
      <c r="X1470" s="33">
        <v>2.544</v>
      </c>
      <c r="Y1470" s="33">
        <v>2.9350000000000001</v>
      </c>
      <c r="Z1470" s="33">
        <v>8.782</v>
      </c>
      <c r="AA1470" s="33">
        <v>2.4500000000000002</v>
      </c>
      <c r="AB1470" s="33">
        <v>2.5375000000000001</v>
      </c>
      <c r="AC1470" s="33">
        <v>2.68</v>
      </c>
      <c r="AD1470" s="33">
        <v>1.93</v>
      </c>
      <c r="AE1470" s="33">
        <v>2.02</v>
      </c>
    </row>
    <row r="1471" spans="2:31">
      <c r="B1471" s="31">
        <v>45926</v>
      </c>
      <c r="C1471" s="33">
        <v>1400.4</v>
      </c>
      <c r="D1471" s="33">
        <v>935.19</v>
      </c>
      <c r="E1471" s="33">
        <v>1633.99</v>
      </c>
      <c r="F1471" s="33">
        <v>196.34</v>
      </c>
      <c r="G1471" s="33">
        <v>72267</v>
      </c>
      <c r="H1471" s="33">
        <v>1935</v>
      </c>
      <c r="I1471" s="33">
        <v>67247</v>
      </c>
      <c r="J1471" s="33">
        <v>13</v>
      </c>
      <c r="K1471" s="33">
        <v>109.01</v>
      </c>
      <c r="L1471" s="33">
        <v>111.06</v>
      </c>
      <c r="M1471" s="33">
        <v>70.56</v>
      </c>
      <c r="N1471" s="33">
        <v>69.42</v>
      </c>
      <c r="O1471" s="33">
        <v>64.98</v>
      </c>
      <c r="P1471" s="33">
        <v>17.581399999999999</v>
      </c>
      <c r="Q1471" s="33">
        <v>15.816800000000001</v>
      </c>
      <c r="R1471" s="33">
        <v>2.5259999999999998</v>
      </c>
      <c r="S1471" s="33">
        <v>2.59</v>
      </c>
      <c r="T1471" s="33">
        <v>2.73</v>
      </c>
      <c r="U1471" s="33">
        <v>2.528</v>
      </c>
      <c r="V1471" s="33">
        <v>2.673</v>
      </c>
      <c r="W1471" s="33">
        <v>2.8849999999999998</v>
      </c>
      <c r="X1471" s="33">
        <v>2.5590000000000002</v>
      </c>
      <c r="Y1471" s="33">
        <v>2.9689999999999999</v>
      </c>
      <c r="Z1471" s="33">
        <v>8.8140000000000001</v>
      </c>
      <c r="AA1471" s="33">
        <v>2.5074999999999998</v>
      </c>
      <c r="AB1471" s="33">
        <v>2.6</v>
      </c>
      <c r="AC1471" s="33">
        <v>2.7349999999999999</v>
      </c>
      <c r="AD1471" s="33">
        <v>1.96</v>
      </c>
      <c r="AE1471" s="33">
        <v>2.0699999999999998</v>
      </c>
    </row>
    <row r="1472" spans="2:31">
      <c r="B1472" s="31">
        <v>45927</v>
      </c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</row>
    <row r="1473" spans="2:31">
      <c r="B1473" s="31">
        <v>45928</v>
      </c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</row>
    <row r="1474" spans="2:31">
      <c r="B1474" s="31">
        <v>45929</v>
      </c>
      <c r="C1474" s="33">
        <v>1411.6</v>
      </c>
      <c r="D1474" s="33">
        <v>944.44</v>
      </c>
      <c r="E1474" s="33">
        <v>1652.35</v>
      </c>
      <c r="F1474" s="33">
        <v>197.71</v>
      </c>
      <c r="G1474" s="33">
        <v>72267</v>
      </c>
      <c r="H1474" s="33">
        <v>1935</v>
      </c>
      <c r="I1474" s="33">
        <v>67247</v>
      </c>
      <c r="J1474" s="33">
        <v>13</v>
      </c>
      <c r="K1474" s="33">
        <v>95.88</v>
      </c>
      <c r="L1474" s="33">
        <v>96.05</v>
      </c>
      <c r="M1474" s="33">
        <v>70.650000000000006</v>
      </c>
      <c r="N1474" s="33">
        <v>70.13</v>
      </c>
      <c r="O1474" s="33">
        <v>65.72</v>
      </c>
      <c r="P1474" s="33">
        <v>17.581399999999999</v>
      </c>
      <c r="Q1474" s="33">
        <v>15.816800000000001</v>
      </c>
      <c r="R1474" s="33">
        <v>2.5230000000000001</v>
      </c>
      <c r="S1474" s="33">
        <v>2.58</v>
      </c>
      <c r="T1474" s="33">
        <v>2.73</v>
      </c>
      <c r="U1474" s="33">
        <v>2.5619999999999998</v>
      </c>
      <c r="V1474" s="33">
        <v>2.7160000000000002</v>
      </c>
      <c r="W1474" s="33">
        <v>2.9430000000000001</v>
      </c>
      <c r="X1474" s="33">
        <v>2.5830000000000002</v>
      </c>
      <c r="Y1474" s="33">
        <v>3.0009999999999999</v>
      </c>
      <c r="Z1474" s="33">
        <v>8.8460000000000001</v>
      </c>
      <c r="AA1474" s="33">
        <v>2.5425</v>
      </c>
      <c r="AB1474" s="33">
        <v>2.6475</v>
      </c>
      <c r="AC1474" s="33">
        <v>2.7925</v>
      </c>
      <c r="AD1474" s="33">
        <v>2</v>
      </c>
      <c r="AE1474" s="33">
        <v>2.08</v>
      </c>
    </row>
    <row r="1475" spans="2:31">
      <c r="B1475" s="31">
        <v>45930</v>
      </c>
      <c r="C1475" s="33">
        <v>1402.2</v>
      </c>
      <c r="D1475" s="33">
        <v>943.73</v>
      </c>
      <c r="E1475" s="33">
        <v>1644.5</v>
      </c>
      <c r="F1475" s="33">
        <v>196.82</v>
      </c>
      <c r="G1475" s="33">
        <v>72267</v>
      </c>
      <c r="H1475" s="33">
        <v>1935</v>
      </c>
      <c r="I1475" s="33">
        <v>67247</v>
      </c>
      <c r="J1475" s="33">
        <v>13</v>
      </c>
      <c r="K1475" s="33">
        <v>95.09</v>
      </c>
      <c r="L1475" s="33">
        <v>96.69</v>
      </c>
      <c r="M1475" s="33">
        <v>69.239999999999995</v>
      </c>
      <c r="N1475" s="33">
        <v>67.97</v>
      </c>
      <c r="O1475" s="33">
        <v>63.45</v>
      </c>
      <c r="P1475" s="33">
        <v>17.581399999999999</v>
      </c>
      <c r="Q1475" s="33">
        <v>15.816800000000001</v>
      </c>
      <c r="R1475" s="33">
        <v>2.5310000000000001</v>
      </c>
      <c r="S1475" s="33">
        <v>2.57</v>
      </c>
      <c r="T1475" s="33">
        <v>2.73</v>
      </c>
      <c r="U1475" s="33">
        <v>2.5630000000000002</v>
      </c>
      <c r="V1475" s="33">
        <v>2.7210000000000001</v>
      </c>
      <c r="W1475" s="33">
        <v>2.9390000000000001</v>
      </c>
      <c r="X1475" s="33">
        <v>2.5840000000000001</v>
      </c>
      <c r="Y1475" s="33">
        <v>3.004</v>
      </c>
      <c r="Z1475" s="33">
        <v>8.8510000000000009</v>
      </c>
      <c r="AA1475" s="33">
        <v>2.5225</v>
      </c>
      <c r="AB1475" s="33">
        <v>2.6375000000000002</v>
      </c>
      <c r="AC1475" s="33">
        <v>2.7850000000000001</v>
      </c>
      <c r="AD1475" s="33">
        <v>1.97</v>
      </c>
      <c r="AE1475" s="33">
        <v>2.06</v>
      </c>
    </row>
    <row r="1476" spans="2:31">
      <c r="B1476" s="31">
        <v>45931</v>
      </c>
      <c r="C1476" s="33">
        <v>1403.2</v>
      </c>
      <c r="D1476" s="33">
        <v>949.26</v>
      </c>
      <c r="E1476" s="33">
        <v>1647.71</v>
      </c>
      <c r="F1476" s="33">
        <v>196.73</v>
      </c>
      <c r="G1476" s="33">
        <v>72380</v>
      </c>
      <c r="H1476" s="33">
        <v>14399</v>
      </c>
      <c r="I1476" s="33">
        <v>68195</v>
      </c>
      <c r="J1476" s="33">
        <v>46</v>
      </c>
      <c r="K1476" s="33">
        <v>101.47</v>
      </c>
      <c r="L1476" s="33">
        <v>103</v>
      </c>
      <c r="M1476" s="33">
        <v>69.33</v>
      </c>
      <c r="N1476" s="33">
        <v>67.02</v>
      </c>
      <c r="O1476" s="33">
        <v>62.37</v>
      </c>
      <c r="P1476" s="33">
        <v>17.581399999999999</v>
      </c>
      <c r="Q1476" s="33">
        <v>15.816800000000001</v>
      </c>
      <c r="R1476" s="33">
        <v>2.5750000000000002</v>
      </c>
      <c r="S1476" s="33">
        <v>2.57</v>
      </c>
      <c r="T1476" s="33">
        <v>2.73</v>
      </c>
      <c r="U1476" s="33">
        <v>2.5819999999999999</v>
      </c>
      <c r="V1476" s="33">
        <v>2.734</v>
      </c>
      <c r="W1476" s="33">
        <v>2.9510000000000001</v>
      </c>
      <c r="X1476" s="33">
        <v>2.5859999999999999</v>
      </c>
      <c r="Y1476" s="33">
        <v>3.0219999999999998</v>
      </c>
      <c r="Z1476" s="33">
        <v>8.8680000000000003</v>
      </c>
      <c r="AA1476" s="33">
        <v>2.5325000000000002</v>
      </c>
      <c r="AB1476" s="33">
        <v>2.6375000000000002</v>
      </c>
      <c r="AC1476" s="33">
        <v>2.7749999999999999</v>
      </c>
      <c r="AD1476" s="33">
        <v>1.98</v>
      </c>
      <c r="AE1476" s="33">
        <v>2.0699999999999998</v>
      </c>
    </row>
    <row r="1477" spans="2:31">
      <c r="B1477" s="31">
        <v>45932</v>
      </c>
      <c r="C1477" s="33">
        <v>1406</v>
      </c>
      <c r="D1477" s="33">
        <v>956.43</v>
      </c>
      <c r="E1477" s="33">
        <v>1650.08</v>
      </c>
      <c r="F1477" s="33">
        <v>197.49</v>
      </c>
      <c r="G1477" s="33">
        <v>72380</v>
      </c>
      <c r="H1477" s="33">
        <v>14399</v>
      </c>
      <c r="I1477" s="33">
        <v>68195</v>
      </c>
      <c r="J1477" s="33">
        <v>46</v>
      </c>
      <c r="K1477" s="33">
        <v>107.6</v>
      </c>
      <c r="L1477" s="33">
        <v>108.42</v>
      </c>
      <c r="M1477" s="33">
        <v>66.56</v>
      </c>
      <c r="N1477" s="33">
        <v>65.349999999999994</v>
      </c>
      <c r="O1477" s="33">
        <v>61.78</v>
      </c>
      <c r="P1477" s="33">
        <v>17.581399999999999</v>
      </c>
      <c r="Q1477" s="33">
        <v>15.816800000000001</v>
      </c>
      <c r="R1477" s="33">
        <v>2.456</v>
      </c>
      <c r="S1477" s="33">
        <v>2.56</v>
      </c>
      <c r="T1477" s="33">
        <v>2.73</v>
      </c>
      <c r="U1477" s="33">
        <v>2.5960000000000001</v>
      </c>
      <c r="V1477" s="33">
        <v>2.7480000000000002</v>
      </c>
      <c r="W1477" s="33">
        <v>2.96</v>
      </c>
      <c r="X1477" s="33">
        <v>2.581</v>
      </c>
      <c r="Y1477" s="33">
        <v>3.0329999999999999</v>
      </c>
      <c r="Z1477" s="33">
        <v>8.8800000000000008</v>
      </c>
      <c r="AA1477" s="33">
        <v>2.5525000000000002</v>
      </c>
      <c r="AB1477" s="33">
        <v>2.6524999999999999</v>
      </c>
      <c r="AC1477" s="33">
        <v>2.7925</v>
      </c>
      <c r="AD1477" s="33">
        <v>2.02</v>
      </c>
      <c r="AE1477" s="33">
        <v>2.11</v>
      </c>
    </row>
    <row r="1478" spans="2:31">
      <c r="B1478" s="31">
        <v>45933</v>
      </c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</row>
    <row r="1479" spans="2:31">
      <c r="B1479" s="31">
        <v>45934</v>
      </c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</row>
    <row r="1480" spans="2:31">
      <c r="B1480" s="31">
        <v>45935</v>
      </c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</row>
    <row r="1481" spans="2:31">
      <c r="B1481" s="31">
        <v>45936</v>
      </c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</row>
    <row r="1482" spans="2:31">
      <c r="B1482" s="31">
        <v>45937</v>
      </c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</row>
    <row r="1483" spans="2:31">
      <c r="B1483" s="31">
        <v>45938</v>
      </c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</row>
    <row r="1484" spans="2:31">
      <c r="B1484" s="31">
        <v>45939</v>
      </c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</row>
    <row r="1485" spans="2:31">
      <c r="B1485" s="31">
        <v>45940</v>
      </c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</row>
    <row r="1486" spans="2:31">
      <c r="B1486" s="31">
        <v>45941</v>
      </c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</row>
    <row r="1487" spans="2:31">
      <c r="B1487" s="31">
        <v>45942</v>
      </c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</row>
    <row r="1488" spans="2:31">
      <c r="B1488" s="31">
        <v>45943</v>
      </c>
      <c r="C1488" s="33">
        <v>1420.5</v>
      </c>
      <c r="D1488" s="33">
        <v>935.49</v>
      </c>
      <c r="E1488" s="33">
        <v>1649.2</v>
      </c>
      <c r="F1488" s="33">
        <v>199.24</v>
      </c>
      <c r="G1488" s="33">
        <v>72377</v>
      </c>
      <c r="H1488" s="33">
        <v>4031</v>
      </c>
      <c r="I1488" s="33">
        <v>75962</v>
      </c>
      <c r="J1488" s="33">
        <v>12</v>
      </c>
      <c r="K1488" s="33">
        <v>114.16</v>
      </c>
      <c r="L1488" s="33">
        <v>114.65</v>
      </c>
      <c r="M1488" s="33">
        <v>64.86</v>
      </c>
      <c r="N1488" s="33">
        <v>62.73</v>
      </c>
      <c r="O1488" s="33">
        <v>58.9</v>
      </c>
      <c r="P1488" s="33">
        <v>16.597100000000001</v>
      </c>
      <c r="Q1488" s="33">
        <v>14.832599999999999</v>
      </c>
      <c r="R1488" s="33">
        <v>2.5390000000000001</v>
      </c>
      <c r="S1488" s="33">
        <v>2.5499999999999998</v>
      </c>
      <c r="T1488" s="33">
        <v>2.73</v>
      </c>
      <c r="U1488" s="33">
        <v>2.5910000000000002</v>
      </c>
      <c r="V1488" s="33">
        <v>2.7309999999999999</v>
      </c>
      <c r="W1488" s="33">
        <v>2.964</v>
      </c>
      <c r="X1488" s="33">
        <v>2.569</v>
      </c>
      <c r="Y1488" s="33">
        <v>3.0259999999999998</v>
      </c>
      <c r="Z1488" s="33">
        <v>8.8729999999999993</v>
      </c>
      <c r="AA1488" s="33">
        <v>2.5350000000000001</v>
      </c>
      <c r="AB1488" s="33">
        <v>2.6375000000000002</v>
      </c>
      <c r="AC1488" s="33">
        <v>2.7850000000000001</v>
      </c>
      <c r="AD1488" s="33">
        <v>2.0099999999999998</v>
      </c>
      <c r="AE1488" s="33">
        <v>2.08</v>
      </c>
    </row>
    <row r="1489" spans="2:31">
      <c r="B1489" s="31">
        <v>45944</v>
      </c>
      <c r="C1489" s="33">
        <v>1427.7</v>
      </c>
      <c r="D1489" s="33">
        <v>937</v>
      </c>
      <c r="E1489" s="33">
        <v>1651.14</v>
      </c>
      <c r="F1489" s="33">
        <v>200.16</v>
      </c>
      <c r="G1489" s="33">
        <v>72377</v>
      </c>
      <c r="H1489" s="33">
        <v>4031</v>
      </c>
      <c r="I1489" s="33">
        <v>75962</v>
      </c>
      <c r="J1489" s="33">
        <v>12</v>
      </c>
      <c r="K1489" s="33">
        <v>117.46</v>
      </c>
      <c r="L1489" s="33">
        <v>118.18</v>
      </c>
      <c r="M1489" s="33">
        <v>63.44</v>
      </c>
      <c r="N1489" s="33">
        <v>63.32</v>
      </c>
      <c r="O1489" s="33">
        <v>59.49</v>
      </c>
      <c r="P1489" s="33">
        <v>16.597100000000001</v>
      </c>
      <c r="Q1489" s="33">
        <v>14.832599999999999</v>
      </c>
      <c r="R1489" s="33">
        <v>2.536</v>
      </c>
      <c r="S1489" s="33">
        <v>2.54</v>
      </c>
      <c r="T1489" s="33">
        <v>2.73</v>
      </c>
      <c r="U1489" s="33">
        <v>2.5539999999999998</v>
      </c>
      <c r="V1489" s="33">
        <v>2.677</v>
      </c>
      <c r="W1489" s="33">
        <v>2.9039999999999999</v>
      </c>
      <c r="X1489" s="33">
        <v>2.5550000000000002</v>
      </c>
      <c r="Y1489" s="33">
        <v>2.9950000000000001</v>
      </c>
      <c r="Z1489" s="33">
        <v>8.8420000000000005</v>
      </c>
      <c r="AA1489" s="33">
        <v>2.5</v>
      </c>
      <c r="AB1489" s="33">
        <v>2.5950000000000002</v>
      </c>
      <c r="AC1489" s="33">
        <v>2.74</v>
      </c>
      <c r="AD1489" s="33">
        <v>1.99</v>
      </c>
      <c r="AE1489" s="33">
        <v>2.0499999999999998</v>
      </c>
    </row>
    <row r="1490" spans="2:31">
      <c r="B1490" s="31">
        <v>45945</v>
      </c>
      <c r="C1490" s="33">
        <v>1428.4</v>
      </c>
      <c r="D1490" s="33">
        <v>940.88</v>
      </c>
      <c r="E1490" s="33">
        <v>1657.52</v>
      </c>
      <c r="F1490" s="33">
        <v>199.87</v>
      </c>
      <c r="G1490" s="33">
        <v>72286</v>
      </c>
      <c r="H1490" s="33">
        <v>4663</v>
      </c>
      <c r="I1490" s="33">
        <v>71375</v>
      </c>
      <c r="J1490" s="33">
        <v>28</v>
      </c>
      <c r="K1490" s="33">
        <v>115.52</v>
      </c>
      <c r="L1490" s="33">
        <v>116.16</v>
      </c>
      <c r="M1490" s="33">
        <v>62.51</v>
      </c>
      <c r="N1490" s="33">
        <v>62.39</v>
      </c>
      <c r="O1490" s="33">
        <v>58.7</v>
      </c>
      <c r="P1490" s="33">
        <v>16.597100000000001</v>
      </c>
      <c r="Q1490" s="33">
        <v>14.832599999999999</v>
      </c>
      <c r="R1490" s="33">
        <v>2.516</v>
      </c>
      <c r="S1490" s="33">
        <v>2.54</v>
      </c>
      <c r="T1490" s="33">
        <v>2.73</v>
      </c>
      <c r="U1490" s="33">
        <v>2.5329999999999999</v>
      </c>
      <c r="V1490" s="33">
        <v>2.649</v>
      </c>
      <c r="W1490" s="33">
        <v>2.871</v>
      </c>
      <c r="X1490" s="33">
        <v>2.5470000000000002</v>
      </c>
      <c r="Y1490" s="33">
        <v>2.9750000000000001</v>
      </c>
      <c r="Z1490" s="33">
        <v>8.8239999999999998</v>
      </c>
      <c r="AA1490" s="33">
        <v>2.4775</v>
      </c>
      <c r="AB1490" s="33">
        <v>2.56</v>
      </c>
      <c r="AC1490" s="33">
        <v>2.6974999999999998</v>
      </c>
      <c r="AD1490" s="33">
        <v>2</v>
      </c>
      <c r="AE1490" s="33">
        <v>2.06</v>
      </c>
    </row>
    <row r="1491" spans="2:31">
      <c r="B1491" s="31">
        <v>45946</v>
      </c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</row>
    <row r="1492" spans="2:31">
      <c r="B1492" s="31">
        <v>45947</v>
      </c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</row>
    <row r="1493" spans="2:31">
      <c r="B1493" s="31">
        <v>45948</v>
      </c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</row>
    <row r="1494" spans="2:31">
      <c r="B1494" s="31">
        <v>45949</v>
      </c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</row>
    <row r="1495" spans="2:31">
      <c r="B1495" s="31">
        <v>45950</v>
      </c>
      <c r="C1495" s="33">
        <v>1419.5</v>
      </c>
      <c r="D1495" s="33">
        <v>940.66</v>
      </c>
      <c r="E1495" s="33">
        <v>1654.57</v>
      </c>
      <c r="F1495" s="33">
        <v>199.31</v>
      </c>
      <c r="G1495" s="33">
        <v>72304</v>
      </c>
      <c r="H1495" s="33">
        <v>3411</v>
      </c>
      <c r="I1495" s="33">
        <v>65566</v>
      </c>
      <c r="J1495" s="33">
        <v>11</v>
      </c>
      <c r="K1495" s="33">
        <v>107.76</v>
      </c>
      <c r="L1495" s="33">
        <v>108.52</v>
      </c>
      <c r="M1495" s="33">
        <v>61.34</v>
      </c>
      <c r="N1495" s="33">
        <v>61.29</v>
      </c>
      <c r="O1495" s="33">
        <v>57.54</v>
      </c>
      <c r="P1495" s="33">
        <v>16.597100000000001</v>
      </c>
      <c r="Q1495" s="33">
        <v>14.832599999999999</v>
      </c>
      <c r="R1495" s="33">
        <v>2.5139999999999998</v>
      </c>
      <c r="S1495" s="33">
        <v>2.54</v>
      </c>
      <c r="T1495" s="33">
        <v>2.73</v>
      </c>
      <c r="U1495" s="33">
        <v>2.5550000000000002</v>
      </c>
      <c r="V1495" s="33">
        <v>2.6659999999999999</v>
      </c>
      <c r="W1495" s="33">
        <v>2.8849999999999998</v>
      </c>
      <c r="X1495" s="33">
        <v>2.5489999999999999</v>
      </c>
      <c r="Y1495" s="33">
        <v>2.99</v>
      </c>
      <c r="Z1495" s="33">
        <v>8.8379999999999992</v>
      </c>
      <c r="AA1495" s="33">
        <v>2.5099999999999998</v>
      </c>
      <c r="AB1495" s="33">
        <v>2.59</v>
      </c>
      <c r="AC1495" s="33">
        <v>2.7075</v>
      </c>
      <c r="AD1495" s="33">
        <v>2.0299999999999998</v>
      </c>
      <c r="AE1495" s="33">
        <v>2.1</v>
      </c>
    </row>
    <row r="1496" spans="2:31">
      <c r="B1496" s="31">
        <v>45951</v>
      </c>
      <c r="C1496" s="33">
        <v>1420.2</v>
      </c>
      <c r="D1496" s="33">
        <v>941.9</v>
      </c>
      <c r="E1496" s="33">
        <v>1653.61</v>
      </c>
      <c r="F1496" s="33">
        <v>199.47</v>
      </c>
      <c r="G1496" s="33">
        <v>72304</v>
      </c>
      <c r="H1496" s="33">
        <v>3411</v>
      </c>
      <c r="I1496" s="33">
        <v>65566</v>
      </c>
      <c r="J1496" s="33">
        <v>11</v>
      </c>
      <c r="K1496" s="33">
        <v>107.48</v>
      </c>
      <c r="L1496" s="33">
        <v>107.89</v>
      </c>
      <c r="M1496" s="33">
        <v>61.34</v>
      </c>
      <c r="N1496" s="33">
        <v>61.01</v>
      </c>
      <c r="O1496" s="33">
        <v>57.52</v>
      </c>
      <c r="P1496" s="33">
        <v>16.597100000000001</v>
      </c>
      <c r="Q1496" s="33">
        <v>14.832599999999999</v>
      </c>
      <c r="R1496" s="33">
        <v>2.5169999999999999</v>
      </c>
      <c r="S1496" s="33">
        <v>2.54</v>
      </c>
      <c r="T1496" s="33">
        <v>2.73</v>
      </c>
      <c r="U1496" s="33">
        <v>2.569</v>
      </c>
      <c r="V1496" s="33">
        <v>2.6869999999999998</v>
      </c>
      <c r="W1496" s="33">
        <v>2.8919999999999999</v>
      </c>
      <c r="X1496" s="33">
        <v>2.556</v>
      </c>
      <c r="Y1496" s="33">
        <v>3.004</v>
      </c>
      <c r="Z1496" s="33">
        <v>8.8510000000000009</v>
      </c>
      <c r="AA1496" s="33">
        <v>2.5425</v>
      </c>
      <c r="AB1496" s="33">
        <v>2.62</v>
      </c>
      <c r="AC1496" s="33">
        <v>2.7324999999999999</v>
      </c>
      <c r="AD1496" s="33">
        <v>2.0299999999999998</v>
      </c>
      <c r="AE1496" s="33">
        <v>2.11</v>
      </c>
    </row>
    <row r="1497" spans="2:31">
      <c r="B1497" s="31">
        <v>45952</v>
      </c>
      <c r="C1497" s="33">
        <v>1423.7</v>
      </c>
      <c r="D1497" s="33">
        <v>937.2</v>
      </c>
      <c r="E1497" s="33">
        <v>1651.56</v>
      </c>
      <c r="F1497" s="33">
        <v>199.91</v>
      </c>
      <c r="G1497" s="33">
        <v>72310</v>
      </c>
      <c r="H1497" s="33">
        <v>2490</v>
      </c>
      <c r="I1497" s="33">
        <v>62080</v>
      </c>
      <c r="J1497" s="33">
        <v>8</v>
      </c>
      <c r="K1497" s="33">
        <v>112.42</v>
      </c>
      <c r="L1497" s="33">
        <v>112.55</v>
      </c>
      <c r="M1497" s="33">
        <v>61.82</v>
      </c>
      <c r="N1497" s="33">
        <v>61.32</v>
      </c>
      <c r="O1497" s="33">
        <v>57.82</v>
      </c>
      <c r="P1497" s="33">
        <v>16.597100000000001</v>
      </c>
      <c r="Q1497" s="33">
        <v>14.832599999999999</v>
      </c>
      <c r="R1497" s="33">
        <v>2.5169999999999999</v>
      </c>
      <c r="S1497" s="33">
        <v>2.54</v>
      </c>
      <c r="T1497" s="33">
        <v>2.71</v>
      </c>
      <c r="U1497" s="33">
        <v>2.569</v>
      </c>
      <c r="V1497" s="33">
        <v>2.6869999999999998</v>
      </c>
      <c r="W1497" s="33">
        <v>2.8919999999999999</v>
      </c>
      <c r="X1497" s="33">
        <v>2.556</v>
      </c>
      <c r="Y1497" s="33">
        <v>3.004</v>
      </c>
      <c r="Z1497" s="33">
        <v>8.8510000000000009</v>
      </c>
      <c r="AA1497" s="33">
        <v>2.5649999999999999</v>
      </c>
      <c r="AB1497" s="33">
        <v>2.6475</v>
      </c>
      <c r="AC1497" s="33">
        <v>2.76</v>
      </c>
      <c r="AD1497" s="33">
        <v>2.0499999999999998</v>
      </c>
      <c r="AE1497" s="33">
        <v>2.15</v>
      </c>
    </row>
    <row r="1498" spans="2:31">
      <c r="B1498" s="31">
        <v>45953</v>
      </c>
      <c r="C1498" s="33">
        <v>1430.1</v>
      </c>
      <c r="D1498" s="33">
        <v>941.2</v>
      </c>
      <c r="E1498" s="33">
        <v>1660.49</v>
      </c>
      <c r="F1498" s="33">
        <v>200.69</v>
      </c>
      <c r="G1498" s="33">
        <v>72310</v>
      </c>
      <c r="H1498" s="33">
        <v>2490</v>
      </c>
      <c r="I1498" s="33">
        <v>62080</v>
      </c>
      <c r="J1498" s="33">
        <v>8</v>
      </c>
      <c r="K1498" s="33">
        <v>109.76</v>
      </c>
      <c r="L1498" s="33">
        <v>110.06</v>
      </c>
      <c r="M1498" s="33">
        <v>63.47</v>
      </c>
      <c r="N1498" s="33">
        <v>62.59</v>
      </c>
      <c r="O1498" s="33">
        <v>58.5</v>
      </c>
      <c r="P1498" s="33">
        <v>16.597100000000001</v>
      </c>
      <c r="Q1498" s="33">
        <v>14.832599999999999</v>
      </c>
      <c r="R1498" s="33">
        <v>2.5179999999999998</v>
      </c>
      <c r="S1498" s="33">
        <v>2.54</v>
      </c>
      <c r="T1498" s="33">
        <v>2.73</v>
      </c>
      <c r="U1498" s="33">
        <v>2.5720000000000001</v>
      </c>
      <c r="V1498" s="33">
        <v>2.6869999999999998</v>
      </c>
      <c r="W1498" s="33">
        <v>2.8690000000000002</v>
      </c>
      <c r="X1498" s="33">
        <v>2.556</v>
      </c>
      <c r="Y1498" s="33">
        <v>2.9990000000000001</v>
      </c>
      <c r="Z1498" s="33">
        <v>8.85</v>
      </c>
      <c r="AA1498" s="33">
        <v>2.5249999999999999</v>
      </c>
      <c r="AB1498" s="33">
        <v>2.6025</v>
      </c>
      <c r="AC1498" s="33">
        <v>2.7174999999999998</v>
      </c>
      <c r="AD1498" s="33">
        <v>2.0299999999999998</v>
      </c>
      <c r="AE1498" s="33">
        <v>2.11</v>
      </c>
    </row>
    <row r="1499" spans="2:31">
      <c r="B1499" s="31">
        <v>45954</v>
      </c>
      <c r="C1499" s="33">
        <v>1436.6</v>
      </c>
      <c r="D1499" s="33">
        <v>941.23</v>
      </c>
      <c r="E1499" s="33">
        <v>1668.83</v>
      </c>
      <c r="F1499" s="33">
        <v>201.3</v>
      </c>
      <c r="G1499" s="33">
        <v>72399</v>
      </c>
      <c r="H1499" s="33">
        <v>2197</v>
      </c>
      <c r="I1499" s="33">
        <v>71619</v>
      </c>
      <c r="J1499" s="33">
        <v>7</v>
      </c>
      <c r="K1499" s="33">
        <v>107.76</v>
      </c>
      <c r="L1499" s="33">
        <v>108.33</v>
      </c>
      <c r="M1499" s="33">
        <v>67.739999999999995</v>
      </c>
      <c r="N1499" s="33">
        <v>65.989999999999995</v>
      </c>
      <c r="O1499" s="33">
        <v>61.79</v>
      </c>
      <c r="P1499" s="33">
        <v>16.597100000000001</v>
      </c>
      <c r="Q1499" s="33">
        <v>14.832599999999999</v>
      </c>
      <c r="R1499" s="33">
        <v>2.5110000000000001</v>
      </c>
      <c r="S1499" s="33">
        <v>2.54</v>
      </c>
      <c r="T1499" s="33">
        <v>2.73</v>
      </c>
      <c r="U1499" s="33">
        <v>2.605</v>
      </c>
      <c r="V1499" s="33">
        <v>2.7210000000000001</v>
      </c>
      <c r="W1499" s="33">
        <v>2.9119999999999999</v>
      </c>
      <c r="X1499" s="33">
        <v>2.5760000000000001</v>
      </c>
      <c r="Y1499" s="33">
        <v>3.0270000000000001</v>
      </c>
      <c r="Z1499" s="33">
        <v>8.875</v>
      </c>
      <c r="AA1499" s="33">
        <v>2.5674999999999999</v>
      </c>
      <c r="AB1499" s="33">
        <v>2.6575000000000002</v>
      </c>
      <c r="AC1499" s="33">
        <v>2.7774999999999999</v>
      </c>
      <c r="AD1499" s="33">
        <v>2.06</v>
      </c>
      <c r="AE1499" s="33">
        <v>2.14</v>
      </c>
    </row>
    <row r="1500" spans="2:31">
      <c r="B1500" s="31">
        <v>45955</v>
      </c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</row>
    <row r="1501" spans="2:31">
      <c r="B1501" s="31">
        <v>45956</v>
      </c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</row>
    <row r="1502" spans="2:31">
      <c r="B1502" s="31">
        <v>45957</v>
      </c>
      <c r="C1502" s="33">
        <v>1436.1</v>
      </c>
      <c r="D1502" s="33">
        <v>937.77</v>
      </c>
      <c r="E1502" s="33">
        <v>1669.83</v>
      </c>
      <c r="F1502" s="33">
        <v>201.38</v>
      </c>
      <c r="G1502" s="33">
        <v>72399</v>
      </c>
      <c r="H1502" s="33">
        <v>2197</v>
      </c>
      <c r="I1502" s="33">
        <v>71619</v>
      </c>
      <c r="J1502" s="33">
        <v>7</v>
      </c>
      <c r="K1502" s="33">
        <v>111.97</v>
      </c>
      <c r="L1502" s="33">
        <v>113.25</v>
      </c>
      <c r="M1502" s="33">
        <v>68.819999999999993</v>
      </c>
      <c r="N1502" s="33">
        <v>65.94</v>
      </c>
      <c r="O1502" s="33">
        <v>61.5</v>
      </c>
      <c r="P1502" s="33">
        <v>16.597100000000001</v>
      </c>
      <c r="Q1502" s="33">
        <v>14.832599999999999</v>
      </c>
      <c r="R1502" s="33">
        <v>2.5299999999999998</v>
      </c>
      <c r="S1502" s="33">
        <v>2.54</v>
      </c>
      <c r="T1502" s="33">
        <v>2.73</v>
      </c>
      <c r="U1502" s="33">
        <v>2.5910000000000002</v>
      </c>
      <c r="V1502" s="33">
        <v>2.7160000000000002</v>
      </c>
      <c r="W1502" s="33">
        <v>2.9129999999999998</v>
      </c>
      <c r="X1502" s="33">
        <v>2.57</v>
      </c>
      <c r="Y1502" s="33">
        <v>3.0129999999999999</v>
      </c>
      <c r="Z1502" s="33">
        <v>8.8640000000000008</v>
      </c>
      <c r="AA1502" s="33">
        <v>2.5499999999999998</v>
      </c>
      <c r="AB1502" s="33">
        <v>2.6425000000000001</v>
      </c>
      <c r="AC1502" s="33">
        <v>2.77</v>
      </c>
      <c r="AD1502" s="33">
        <v>2.0699999999999998</v>
      </c>
      <c r="AE1502" s="33">
        <v>2.12</v>
      </c>
    </row>
    <row r="1503" spans="2:31">
      <c r="B1503" s="31">
        <v>45958</v>
      </c>
      <c r="C1503" s="33">
        <v>1432.5</v>
      </c>
      <c r="D1503" s="33">
        <v>937.75</v>
      </c>
      <c r="E1503" s="33">
        <v>1668.93</v>
      </c>
      <c r="F1503" s="33">
        <v>201.33</v>
      </c>
      <c r="G1503" s="33">
        <v>72399</v>
      </c>
      <c r="H1503" s="33">
        <v>2197</v>
      </c>
      <c r="I1503" s="33">
        <v>71619</v>
      </c>
      <c r="J1503" s="33">
        <v>7</v>
      </c>
      <c r="K1503" s="33">
        <v>113.63</v>
      </c>
      <c r="L1503" s="33">
        <v>113.94</v>
      </c>
      <c r="M1503" s="33">
        <v>67.67</v>
      </c>
      <c r="N1503" s="33">
        <v>65.62</v>
      </c>
      <c r="O1503" s="33">
        <v>61.31</v>
      </c>
      <c r="P1503" s="33">
        <v>16.597100000000001</v>
      </c>
      <c r="Q1503" s="33">
        <v>14.832599999999999</v>
      </c>
      <c r="R1503" s="33">
        <v>2.528</v>
      </c>
      <c r="S1503" s="33">
        <v>2.54</v>
      </c>
      <c r="T1503" s="33">
        <v>2.73</v>
      </c>
      <c r="U1503" s="33">
        <v>2.62</v>
      </c>
      <c r="V1503" s="33">
        <v>2.7559999999999998</v>
      </c>
      <c r="W1503" s="33">
        <v>2.9590000000000001</v>
      </c>
      <c r="X1503" s="33">
        <v>2.585</v>
      </c>
      <c r="Y1503" s="33">
        <v>3.036</v>
      </c>
      <c r="Z1503" s="33">
        <v>8.8879999999999999</v>
      </c>
      <c r="AA1503" s="33">
        <v>2.585</v>
      </c>
      <c r="AB1503" s="33">
        <v>2.6850000000000001</v>
      </c>
      <c r="AC1503" s="33">
        <v>2.8125</v>
      </c>
      <c r="AD1503" s="33">
        <v>2.12</v>
      </c>
      <c r="AE1503" s="33">
        <v>2.16</v>
      </c>
    </row>
    <row r="1504" spans="2:31">
      <c r="B1504" s="31">
        <v>45959</v>
      </c>
      <c r="C1504" s="33">
        <v>1434.3</v>
      </c>
      <c r="D1504" s="33">
        <v>942.84</v>
      </c>
      <c r="E1504" s="33">
        <v>1671.03</v>
      </c>
      <c r="F1504" s="33">
        <v>202.22</v>
      </c>
      <c r="G1504" s="33">
        <v>72306</v>
      </c>
      <c r="H1504" s="33">
        <v>10504</v>
      </c>
      <c r="I1504" s="33">
        <v>64124</v>
      </c>
      <c r="J1504" s="33">
        <v>34</v>
      </c>
      <c r="K1504" s="33">
        <v>111.63</v>
      </c>
      <c r="L1504" s="33">
        <v>115.68</v>
      </c>
      <c r="M1504" s="33">
        <v>64.95</v>
      </c>
      <c r="N1504" s="33">
        <v>64.400000000000006</v>
      </c>
      <c r="O1504" s="33">
        <v>60.15</v>
      </c>
      <c r="P1504" s="33">
        <v>16.597100000000001</v>
      </c>
      <c r="Q1504" s="33">
        <v>14.832599999999999</v>
      </c>
      <c r="R1504" s="33">
        <v>2.5059999999999998</v>
      </c>
      <c r="S1504" s="33">
        <v>2.5499999999999998</v>
      </c>
      <c r="T1504" s="33">
        <v>2.73</v>
      </c>
      <c r="U1504" s="33">
        <v>2.633</v>
      </c>
      <c r="V1504" s="33">
        <v>2.7509999999999999</v>
      </c>
      <c r="W1504" s="33">
        <v>2.9350000000000001</v>
      </c>
      <c r="X1504" s="33">
        <v>2.5920000000000001</v>
      </c>
      <c r="Y1504" s="33">
        <v>3.0470000000000002</v>
      </c>
      <c r="Z1504" s="33">
        <v>8.8979999999999997</v>
      </c>
      <c r="AA1504" s="33">
        <v>2.5975000000000001</v>
      </c>
      <c r="AB1504" s="33">
        <v>2.6825000000000001</v>
      </c>
      <c r="AC1504" s="33">
        <v>2.8</v>
      </c>
      <c r="AD1504" s="33">
        <v>2.13</v>
      </c>
      <c r="AE1504" s="33">
        <v>2.17</v>
      </c>
    </row>
    <row r="1505" spans="2:31">
      <c r="B1505" s="31">
        <v>45960</v>
      </c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</row>
    <row r="1506" spans="2:31">
      <c r="B1506" s="31">
        <v>45961</v>
      </c>
      <c r="C1506" s="33">
        <v>1423.2</v>
      </c>
      <c r="D1506" s="33">
        <v>923.62</v>
      </c>
      <c r="E1506" s="33">
        <v>1646.5</v>
      </c>
      <c r="F1506" s="33">
        <v>200.45</v>
      </c>
      <c r="G1506" s="33">
        <v>72335</v>
      </c>
      <c r="H1506" s="33">
        <v>6143</v>
      </c>
      <c r="I1506" s="33">
        <v>71102</v>
      </c>
      <c r="J1506" s="33">
        <v>22</v>
      </c>
      <c r="K1506" s="33">
        <v>117.76</v>
      </c>
      <c r="L1506" s="33">
        <v>119.71</v>
      </c>
      <c r="M1506" s="33">
        <v>66.430000000000007</v>
      </c>
      <c r="N1506" s="33">
        <v>65</v>
      </c>
      <c r="O1506" s="33">
        <v>60.57</v>
      </c>
      <c r="P1506" s="33">
        <v>16.597100000000001</v>
      </c>
      <c r="Q1506" s="33">
        <v>14.832599999999999</v>
      </c>
      <c r="R1506" s="33">
        <v>2.5070000000000001</v>
      </c>
      <c r="S1506" s="33">
        <v>2.56</v>
      </c>
      <c r="T1506" s="33">
        <v>2.75</v>
      </c>
      <c r="U1506" s="33">
        <v>2.7320000000000002</v>
      </c>
      <c r="V1506" s="33">
        <v>2.8570000000000002</v>
      </c>
      <c r="W1506" s="33">
        <v>3.05</v>
      </c>
      <c r="X1506" s="33">
        <v>2.649</v>
      </c>
      <c r="Y1506" s="33">
        <v>3.1349999999999998</v>
      </c>
      <c r="Z1506" s="33">
        <v>8.9849999999999994</v>
      </c>
      <c r="AA1506" s="33">
        <v>2.6974999999999998</v>
      </c>
      <c r="AB1506" s="33">
        <v>2.7949999999999999</v>
      </c>
      <c r="AC1506" s="33">
        <v>2.9249999999999998</v>
      </c>
      <c r="AD1506" s="33">
        <v>2.2000000000000002</v>
      </c>
      <c r="AE1506" s="33">
        <v>2.29</v>
      </c>
    </row>
    <row r="1507" spans="2:31">
      <c r="B1507" s="31">
        <v>45962</v>
      </c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</row>
    <row r="1508" spans="2:31">
      <c r="B1508" s="31">
        <v>45963</v>
      </c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</row>
    <row r="1509" spans="2:31">
      <c r="B1509" s="31">
        <v>45964</v>
      </c>
      <c r="C1509" s="33">
        <v>1427.4</v>
      </c>
      <c r="D1509" s="33">
        <v>926.1</v>
      </c>
      <c r="E1509" s="33">
        <v>1646.72</v>
      </c>
      <c r="F1509" s="33">
        <v>200.76</v>
      </c>
      <c r="G1509" s="33">
        <v>72335</v>
      </c>
      <c r="H1509" s="33">
        <v>6143</v>
      </c>
      <c r="I1509" s="33">
        <v>71102</v>
      </c>
      <c r="J1509" s="33">
        <v>22</v>
      </c>
      <c r="K1509" s="33">
        <v>102.73</v>
      </c>
      <c r="L1509" s="33">
        <v>100.81</v>
      </c>
      <c r="M1509" s="33">
        <v>67.680000000000007</v>
      </c>
      <c r="N1509" s="33">
        <v>65.069999999999993</v>
      </c>
      <c r="O1509" s="33">
        <v>60.98</v>
      </c>
      <c r="P1509" s="33">
        <v>15.504899999999999</v>
      </c>
      <c r="Q1509" s="33">
        <v>13.7416</v>
      </c>
      <c r="R1509" s="33">
        <v>2.5110000000000001</v>
      </c>
      <c r="S1509" s="33">
        <v>2.5499999999999998</v>
      </c>
      <c r="T1509" s="33">
        <v>2.76</v>
      </c>
      <c r="U1509" s="33">
        <v>2.7160000000000002</v>
      </c>
      <c r="V1509" s="33">
        <v>2.855</v>
      </c>
      <c r="W1509" s="33">
        <v>3.0609999999999999</v>
      </c>
      <c r="X1509" s="33">
        <v>2.6480000000000001</v>
      </c>
      <c r="Y1509" s="33">
        <v>3.1219999999999999</v>
      </c>
      <c r="Z1509" s="33">
        <v>8.9719999999999995</v>
      </c>
      <c r="AA1509" s="33">
        <v>2.6675</v>
      </c>
      <c r="AB1509" s="33">
        <v>2.7850000000000001</v>
      </c>
      <c r="AC1509" s="33">
        <v>2.915</v>
      </c>
      <c r="AD1509" s="33">
        <v>2.2000000000000002</v>
      </c>
      <c r="AE1509" s="33">
        <v>2.2999999999999998</v>
      </c>
    </row>
    <row r="1510" spans="2:31">
      <c r="B1510" s="31">
        <v>45965</v>
      </c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</row>
    <row r="1511" spans="2:31">
      <c r="B1511" s="31">
        <v>45966</v>
      </c>
      <c r="C1511" s="33">
        <v>1437.7</v>
      </c>
      <c r="D1511" s="33">
        <v>935.61</v>
      </c>
      <c r="E1511" s="33">
        <v>1650.91</v>
      </c>
      <c r="F1511" s="33">
        <v>201.9</v>
      </c>
      <c r="G1511" s="33">
        <v>72202</v>
      </c>
      <c r="H1511" s="33">
        <v>4709</v>
      </c>
      <c r="I1511" s="33">
        <v>70230</v>
      </c>
      <c r="J1511" s="33">
        <v>20</v>
      </c>
      <c r="K1511" s="33">
        <v>107.39</v>
      </c>
      <c r="L1511" s="33">
        <v>101.75</v>
      </c>
      <c r="M1511" s="33">
        <v>65.37</v>
      </c>
      <c r="N1511" s="33">
        <v>64.44</v>
      </c>
      <c r="O1511" s="33">
        <v>60.56</v>
      </c>
      <c r="P1511" s="33">
        <v>15.504899999999999</v>
      </c>
      <c r="Q1511" s="33">
        <v>13.7416</v>
      </c>
      <c r="R1511" s="33">
        <v>2.4300000000000002</v>
      </c>
      <c r="S1511" s="33">
        <v>2.57</v>
      </c>
      <c r="T1511" s="33">
        <v>2.76</v>
      </c>
      <c r="U1511" s="33">
        <v>2.7290000000000001</v>
      </c>
      <c r="V1511" s="33">
        <v>2.879</v>
      </c>
      <c r="W1511" s="33">
        <v>3.0819999999999999</v>
      </c>
      <c r="X1511" s="33">
        <v>2.665</v>
      </c>
      <c r="Y1511" s="33">
        <v>3.1360000000000001</v>
      </c>
      <c r="Z1511" s="33">
        <v>8.9879999999999995</v>
      </c>
      <c r="AA1511" s="33">
        <v>2.6949999999999998</v>
      </c>
      <c r="AB1511" s="33">
        <v>2.7949999999999999</v>
      </c>
      <c r="AC1511" s="33">
        <v>2.9350000000000001</v>
      </c>
      <c r="AD1511" s="33">
        <v>2.17</v>
      </c>
      <c r="AE1511" s="33">
        <v>2.31</v>
      </c>
    </row>
    <row r="1512" spans="2:31">
      <c r="B1512" s="31">
        <v>45967</v>
      </c>
      <c r="C1512" s="33">
        <v>1447</v>
      </c>
      <c r="D1512" s="33">
        <v>939.43</v>
      </c>
      <c r="E1512" s="33">
        <v>1663.25</v>
      </c>
      <c r="F1512" s="33">
        <v>202.91</v>
      </c>
      <c r="G1512" s="33">
        <v>72202</v>
      </c>
      <c r="H1512" s="33">
        <v>4709</v>
      </c>
      <c r="I1512" s="33">
        <v>70230</v>
      </c>
      <c r="J1512" s="33">
        <v>20</v>
      </c>
      <c r="K1512" s="33">
        <v>104.66</v>
      </c>
      <c r="L1512" s="33">
        <v>105.5</v>
      </c>
      <c r="M1512" s="33">
        <v>65.61</v>
      </c>
      <c r="N1512" s="33">
        <v>63.52</v>
      </c>
      <c r="O1512" s="33">
        <v>59.6</v>
      </c>
      <c r="P1512" s="33">
        <v>15.504899999999999</v>
      </c>
      <c r="Q1512" s="33">
        <v>13.7416</v>
      </c>
      <c r="R1512" s="33"/>
      <c r="S1512" s="33">
        <v>2.57</v>
      </c>
      <c r="T1512" s="33">
        <v>2.77</v>
      </c>
      <c r="U1512" s="33">
        <v>2.7669999999999999</v>
      </c>
      <c r="V1512" s="33">
        <v>2.9180000000000001</v>
      </c>
      <c r="W1512" s="33">
        <v>3.125</v>
      </c>
      <c r="X1512" s="33">
        <v>2.681</v>
      </c>
      <c r="Y1512" s="33">
        <v>3.169</v>
      </c>
      <c r="Z1512" s="33">
        <v>9.0169999999999995</v>
      </c>
      <c r="AA1512" s="33">
        <v>2.73</v>
      </c>
      <c r="AB1512" s="33">
        <v>2.8325</v>
      </c>
      <c r="AC1512" s="33">
        <v>2.9750000000000001</v>
      </c>
      <c r="AD1512" s="33">
        <v>2.17</v>
      </c>
      <c r="AE1512" s="33">
        <v>2.33</v>
      </c>
    </row>
    <row r="1513" spans="2:31">
      <c r="B1513" s="31">
        <v>45968</v>
      </c>
      <c r="C1513" s="33">
        <v>1445.6</v>
      </c>
      <c r="D1513" s="33">
        <v>944.87</v>
      </c>
      <c r="E1513" s="33">
        <v>1669.45</v>
      </c>
      <c r="F1513" s="33">
        <v>202.87</v>
      </c>
      <c r="G1513" s="33">
        <v>72100</v>
      </c>
      <c r="H1513" s="33">
        <v>3051</v>
      </c>
      <c r="I1513" s="33">
        <v>67657</v>
      </c>
      <c r="J1513" s="33">
        <v>26</v>
      </c>
      <c r="K1513" s="33">
        <v>103.16</v>
      </c>
      <c r="L1513" s="33">
        <v>108.22</v>
      </c>
      <c r="M1513" s="33">
        <v>64.64</v>
      </c>
      <c r="N1513" s="33">
        <v>63.38</v>
      </c>
      <c r="O1513" s="33">
        <v>59.43</v>
      </c>
      <c r="P1513" s="33">
        <v>15.504899999999999</v>
      </c>
      <c r="Q1513" s="33">
        <v>13.7416</v>
      </c>
      <c r="R1513" s="33">
        <v>2.5179999999999998</v>
      </c>
      <c r="S1513" s="33">
        <v>2.58</v>
      </c>
      <c r="T1513" s="33">
        <v>2.78</v>
      </c>
      <c r="U1513" s="33">
        <v>2.8340000000000001</v>
      </c>
      <c r="V1513" s="33">
        <v>2.9929999999999999</v>
      </c>
      <c r="W1513" s="33">
        <v>3.2029999999999998</v>
      </c>
      <c r="X1513" s="33">
        <v>2.7290000000000001</v>
      </c>
      <c r="Y1513" s="33">
        <v>3.2320000000000002</v>
      </c>
      <c r="Z1513" s="33">
        <v>9.0809999999999995</v>
      </c>
      <c r="AA1513" s="33">
        <v>2.7974999999999999</v>
      </c>
      <c r="AB1513" s="33">
        <v>2.91</v>
      </c>
      <c r="AC1513" s="33">
        <v>3.0575000000000001</v>
      </c>
      <c r="AD1513" s="33">
        <v>2.1800000000000002</v>
      </c>
      <c r="AE1513" s="33">
        <v>2.4</v>
      </c>
    </row>
    <row r="1514" spans="2:31">
      <c r="B1514" s="31">
        <v>45969</v>
      </c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</row>
    <row r="1515" spans="2:31">
      <c r="B1515" s="31">
        <v>45970</v>
      </c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</row>
    <row r="1516" spans="2:31">
      <c r="B1516" s="31">
        <v>45971</v>
      </c>
      <c r="C1516" s="33">
        <v>1454</v>
      </c>
      <c r="D1516" s="33">
        <v>945.54</v>
      </c>
      <c r="E1516" s="33">
        <v>1679.15</v>
      </c>
      <c r="F1516" s="33">
        <v>204.45</v>
      </c>
      <c r="G1516" s="33">
        <v>72100</v>
      </c>
      <c r="H1516" s="33">
        <v>3051</v>
      </c>
      <c r="I1516" s="33">
        <v>67657</v>
      </c>
      <c r="J1516" s="33">
        <v>26</v>
      </c>
      <c r="K1516" s="33">
        <v>101.84</v>
      </c>
      <c r="L1516" s="33">
        <v>103.35</v>
      </c>
      <c r="M1516" s="33">
        <v>64.97</v>
      </c>
      <c r="N1516" s="33">
        <v>63.63</v>
      </c>
      <c r="O1516" s="33">
        <v>59.75</v>
      </c>
      <c r="P1516" s="33">
        <v>15.504899999999999</v>
      </c>
      <c r="Q1516" s="33">
        <v>13.7416</v>
      </c>
      <c r="R1516" s="33">
        <v>2.5179999999999998</v>
      </c>
      <c r="S1516" s="33">
        <v>2.6</v>
      </c>
      <c r="T1516" s="33">
        <v>2.79</v>
      </c>
      <c r="U1516" s="33">
        <v>2.8940000000000001</v>
      </c>
      <c r="V1516" s="33">
        <v>3.0430000000000001</v>
      </c>
      <c r="W1516" s="33">
        <v>3.226</v>
      </c>
      <c r="X1516" s="33">
        <v>2.76</v>
      </c>
      <c r="Y1516" s="33">
        <v>3.286</v>
      </c>
      <c r="Z1516" s="33">
        <v>9.1349999999999998</v>
      </c>
      <c r="AA1516" s="33">
        <v>2.83</v>
      </c>
      <c r="AB1516" s="33">
        <v>2.9350000000000001</v>
      </c>
      <c r="AC1516" s="33">
        <v>3.06</v>
      </c>
      <c r="AD1516" s="33">
        <v>2.2000000000000002</v>
      </c>
      <c r="AE1516" s="33">
        <v>2.4300000000000002</v>
      </c>
    </row>
    <row r="1517" spans="2:31">
      <c r="B1517" s="31">
        <v>45972</v>
      </c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</row>
    <row r="1518" spans="2:31">
      <c r="B1518" s="31">
        <v>45973</v>
      </c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</row>
    <row r="1519" spans="2:31">
      <c r="B1519" s="31">
        <v>45974</v>
      </c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</row>
    <row r="1520" spans="2:31">
      <c r="B1520" s="31">
        <v>45975</v>
      </c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</row>
    <row r="1521" spans="2:31">
      <c r="B1521" s="31">
        <v>45976</v>
      </c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</row>
    <row r="1522" spans="2:31">
      <c r="B1522" s="31">
        <v>45977</v>
      </c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</row>
    <row r="1523" spans="2:31">
      <c r="B1523" s="31">
        <v>45978</v>
      </c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</row>
    <row r="1524" spans="2:31">
      <c r="B1524" s="31">
        <v>45979</v>
      </c>
      <c r="C1524" s="33">
        <v>1458.3</v>
      </c>
      <c r="D1524" s="33">
        <v>939.51</v>
      </c>
      <c r="E1524" s="33">
        <v>1690.46</v>
      </c>
      <c r="F1524" s="33">
        <v>205.3</v>
      </c>
      <c r="G1524" s="33">
        <v>72100</v>
      </c>
      <c r="H1524" s="33">
        <v>1986</v>
      </c>
      <c r="I1524" s="33">
        <v>52467</v>
      </c>
      <c r="J1524" s="33">
        <v>9</v>
      </c>
      <c r="K1524" s="33">
        <v>105.77</v>
      </c>
      <c r="L1524" s="33">
        <v>109.5</v>
      </c>
      <c r="M1524" s="33">
        <v>64.63</v>
      </c>
      <c r="N1524" s="33">
        <v>64.2</v>
      </c>
      <c r="O1524" s="33">
        <v>59.91</v>
      </c>
      <c r="P1524" s="33">
        <v>15.504899999999999</v>
      </c>
      <c r="Q1524" s="33">
        <v>13.7416</v>
      </c>
      <c r="R1524" s="33">
        <v>2.5110000000000001</v>
      </c>
      <c r="S1524" s="33">
        <v>2.74</v>
      </c>
      <c r="T1524" s="33">
        <v>2.92</v>
      </c>
      <c r="U1524" s="33">
        <v>2.9140000000000001</v>
      </c>
      <c r="V1524" s="33">
        <v>3.105</v>
      </c>
      <c r="W1524" s="33">
        <v>3.3010000000000002</v>
      </c>
      <c r="X1524" s="33">
        <v>2.806</v>
      </c>
      <c r="Y1524" s="33">
        <v>3.3420000000000001</v>
      </c>
      <c r="Z1524" s="33">
        <v>9.1929999999999996</v>
      </c>
      <c r="AA1524" s="33">
        <v>2.9049999999999998</v>
      </c>
      <c r="AB1524" s="33">
        <v>3.0125000000000002</v>
      </c>
      <c r="AC1524" s="33">
        <v>3.1150000000000002</v>
      </c>
      <c r="AD1524" s="33">
        <v>2.23</v>
      </c>
      <c r="AE1524" s="33">
        <v>2.57</v>
      </c>
    </row>
    <row r="1525" spans="2:31">
      <c r="B1525" s="31">
        <v>45980</v>
      </c>
      <c r="C1525" s="33">
        <v>1465.2</v>
      </c>
      <c r="D1525" s="33">
        <v>942.13</v>
      </c>
      <c r="E1525" s="33">
        <v>1696.77</v>
      </c>
      <c r="F1525" s="33">
        <v>206.23</v>
      </c>
      <c r="G1525" s="33">
        <v>72117</v>
      </c>
      <c r="H1525" s="33">
        <v>2522</v>
      </c>
      <c r="I1525" s="33">
        <v>65952</v>
      </c>
      <c r="J1525" s="33">
        <v>11</v>
      </c>
      <c r="K1525" s="33">
        <v>100.68</v>
      </c>
      <c r="L1525" s="33">
        <v>103.25</v>
      </c>
      <c r="M1525" s="33">
        <v>64.48</v>
      </c>
      <c r="N1525" s="33">
        <v>64.89</v>
      </c>
      <c r="O1525" s="33">
        <v>60.74</v>
      </c>
      <c r="P1525" s="33">
        <v>15.504899999999999</v>
      </c>
      <c r="Q1525" s="33">
        <v>13.7416</v>
      </c>
      <c r="R1525" s="33">
        <v>2.4969999999999999</v>
      </c>
      <c r="S1525" s="33">
        <v>2.74</v>
      </c>
      <c r="T1525" s="33">
        <v>2.94</v>
      </c>
      <c r="U1525" s="33">
        <v>2.8719999999999999</v>
      </c>
      <c r="V1525" s="33">
        <v>3.0680000000000001</v>
      </c>
      <c r="W1525" s="33">
        <v>3.2679999999999998</v>
      </c>
      <c r="X1525" s="33">
        <v>2.7879999999999998</v>
      </c>
      <c r="Y1525" s="33">
        <v>3.3090000000000002</v>
      </c>
      <c r="Z1525" s="33">
        <v>9.1649999999999991</v>
      </c>
      <c r="AA1525" s="33">
        <v>2.855</v>
      </c>
      <c r="AB1525" s="33">
        <v>2.97</v>
      </c>
      <c r="AC1525" s="33">
        <v>3.08</v>
      </c>
      <c r="AD1525" s="33">
        <v>2.17</v>
      </c>
      <c r="AE1525" s="33">
        <v>2.4900000000000002</v>
      </c>
    </row>
    <row r="1526" spans="2:31">
      <c r="B1526" s="31">
        <v>45981</v>
      </c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</row>
    <row r="1527" spans="2:31">
      <c r="B1527" s="31">
        <v>45982</v>
      </c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</row>
    <row r="1528" spans="2:31">
      <c r="B1528" s="31">
        <v>45983</v>
      </c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</row>
    <row r="1529" spans="2:31">
      <c r="B1529" s="31">
        <v>45984</v>
      </c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</row>
    <row r="1530" spans="2:31">
      <c r="B1530" s="31">
        <v>45985</v>
      </c>
      <c r="C1530" s="33">
        <v>1472</v>
      </c>
      <c r="D1530" s="33">
        <v>939.94</v>
      </c>
      <c r="E1530" s="33">
        <v>1694.42</v>
      </c>
      <c r="F1530" s="33">
        <v>206.82</v>
      </c>
      <c r="G1530" s="33">
        <v>72155</v>
      </c>
      <c r="H1530" s="33">
        <v>1973</v>
      </c>
      <c r="I1530" s="33">
        <v>67397</v>
      </c>
      <c r="J1530" s="33">
        <v>8</v>
      </c>
      <c r="K1530" s="33">
        <v>89.64</v>
      </c>
      <c r="L1530" s="33">
        <v>99.36</v>
      </c>
      <c r="M1530" s="33">
        <v>62.68</v>
      </c>
      <c r="N1530" s="33">
        <v>62.56</v>
      </c>
      <c r="O1530" s="33">
        <v>58.06</v>
      </c>
      <c r="P1530" s="33">
        <v>15.504899999999999</v>
      </c>
      <c r="Q1530" s="33">
        <v>13.7416</v>
      </c>
      <c r="R1530" s="33">
        <v>2.5179999999999998</v>
      </c>
      <c r="S1530" s="33">
        <v>2.76</v>
      </c>
      <c r="T1530" s="33">
        <v>2.97</v>
      </c>
      <c r="U1530" s="33">
        <v>2.8719999999999999</v>
      </c>
      <c r="V1530" s="33">
        <v>3.0760000000000001</v>
      </c>
      <c r="W1530" s="33">
        <v>3.2709999999999999</v>
      </c>
      <c r="X1530" s="33">
        <v>2.774</v>
      </c>
      <c r="Y1530" s="33">
        <v>3.3079999999999998</v>
      </c>
      <c r="Z1530" s="33">
        <v>9.1630000000000003</v>
      </c>
      <c r="AA1530" s="33">
        <v>2.8424999999999998</v>
      </c>
      <c r="AB1530" s="33">
        <v>2.97</v>
      </c>
      <c r="AC1530" s="33">
        <v>3.1150000000000002</v>
      </c>
      <c r="AD1530" s="33">
        <v>2.1</v>
      </c>
      <c r="AE1530" s="33">
        <v>2.36</v>
      </c>
    </row>
    <row r="1531" spans="2:31">
      <c r="B1531" s="31">
        <v>45986</v>
      </c>
      <c r="C1531" s="33">
        <v>1473.5</v>
      </c>
      <c r="D1531" s="33">
        <v>939.04</v>
      </c>
      <c r="E1531" s="33">
        <v>1697.84</v>
      </c>
      <c r="F1531" s="33">
        <v>207.46</v>
      </c>
      <c r="G1531" s="33">
        <v>72155</v>
      </c>
      <c r="H1531" s="33">
        <v>1973</v>
      </c>
      <c r="I1531" s="33">
        <v>67397</v>
      </c>
      <c r="J1531" s="33">
        <v>8</v>
      </c>
      <c r="K1531" s="33">
        <v>91.41</v>
      </c>
      <c r="L1531" s="33">
        <v>91.86</v>
      </c>
      <c r="M1531" s="33">
        <v>62.63</v>
      </c>
      <c r="N1531" s="33">
        <v>63.37</v>
      </c>
      <c r="O1531" s="33">
        <v>58.84</v>
      </c>
      <c r="P1531" s="33">
        <v>15.504899999999999</v>
      </c>
      <c r="Q1531" s="33">
        <v>13.7416</v>
      </c>
      <c r="R1531" s="33">
        <v>2.5190000000000001</v>
      </c>
      <c r="S1531" s="33">
        <v>2.76</v>
      </c>
      <c r="T1531" s="33">
        <v>2.98</v>
      </c>
      <c r="U1531" s="33">
        <v>2.9039999999999999</v>
      </c>
      <c r="V1531" s="33">
        <v>3.1070000000000002</v>
      </c>
      <c r="W1531" s="33">
        <v>3.2890000000000001</v>
      </c>
      <c r="X1531" s="33">
        <v>2.7839999999999998</v>
      </c>
      <c r="Y1531" s="33">
        <v>3.3380000000000001</v>
      </c>
      <c r="Z1531" s="33">
        <v>9.1890000000000001</v>
      </c>
      <c r="AA1531" s="33">
        <v>2.875</v>
      </c>
      <c r="AB1531" s="33">
        <v>2.9925000000000002</v>
      </c>
      <c r="AC1531" s="33">
        <v>3.1349999999999998</v>
      </c>
      <c r="AD1531" s="33">
        <v>2.11</v>
      </c>
      <c r="AE1531" s="33">
        <v>2.4</v>
      </c>
    </row>
    <row r="1532" spans="2:31">
      <c r="B1532" s="31">
        <v>45987</v>
      </c>
      <c r="C1532" s="33">
        <v>1473.5</v>
      </c>
      <c r="D1532" s="33">
        <v>944.01</v>
      </c>
      <c r="E1532" s="33">
        <v>1704.99</v>
      </c>
      <c r="F1532" s="33">
        <v>207.78</v>
      </c>
      <c r="G1532" s="33">
        <v>72338</v>
      </c>
      <c r="H1532" s="33">
        <v>1939</v>
      </c>
      <c r="I1532" s="33">
        <v>72687</v>
      </c>
      <c r="J1532" s="33">
        <v>5</v>
      </c>
      <c r="K1532" s="33">
        <v>85.1</v>
      </c>
      <c r="L1532" s="33">
        <v>90.89</v>
      </c>
      <c r="M1532" s="33">
        <v>63.36</v>
      </c>
      <c r="N1532" s="33">
        <v>62.48</v>
      </c>
      <c r="O1532" s="33">
        <v>57.95</v>
      </c>
      <c r="P1532" s="33">
        <v>15.504899999999999</v>
      </c>
      <c r="Q1532" s="33">
        <v>13.7416</v>
      </c>
      <c r="R1532" s="33">
        <v>2.52</v>
      </c>
      <c r="S1532" s="33">
        <v>2.76</v>
      </c>
      <c r="T1532" s="33">
        <v>2.99</v>
      </c>
      <c r="U1532" s="33">
        <v>2.9020000000000001</v>
      </c>
      <c r="V1532" s="33">
        <v>3.0990000000000002</v>
      </c>
      <c r="W1532" s="33">
        <v>3.2639999999999998</v>
      </c>
      <c r="X1532" s="33">
        <v>2.782</v>
      </c>
      <c r="Y1532" s="33">
        <v>3.3340000000000001</v>
      </c>
      <c r="Z1532" s="33">
        <v>9.1839999999999993</v>
      </c>
      <c r="AA1532" s="33">
        <v>2.8725000000000001</v>
      </c>
      <c r="AB1532" s="33">
        <v>2.98</v>
      </c>
      <c r="AC1532" s="33">
        <v>3.12</v>
      </c>
      <c r="AD1532" s="33">
        <v>2.12</v>
      </c>
      <c r="AE1532" s="33">
        <v>2.41</v>
      </c>
    </row>
    <row r="1533" spans="2:31">
      <c r="B1533" s="31">
        <v>45988</v>
      </c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</row>
    <row r="1534" spans="2:31">
      <c r="B1534" s="31">
        <v>45989</v>
      </c>
      <c r="C1534" s="33">
        <v>1464.8</v>
      </c>
      <c r="D1534" s="33">
        <v>937.29</v>
      </c>
      <c r="E1534" s="33">
        <v>1699.17</v>
      </c>
      <c r="F1534" s="33">
        <v>207.05</v>
      </c>
      <c r="G1534" s="33">
        <v>72303</v>
      </c>
      <c r="H1534" s="33">
        <v>12534</v>
      </c>
      <c r="I1534" s="33">
        <v>63904</v>
      </c>
      <c r="J1534" s="33">
        <v>6</v>
      </c>
      <c r="K1534" s="33">
        <v>98.85</v>
      </c>
      <c r="L1534" s="33">
        <v>103.16</v>
      </c>
      <c r="M1534" s="33">
        <v>63.75</v>
      </c>
      <c r="N1534" s="33">
        <v>63.34</v>
      </c>
      <c r="O1534" s="33">
        <v>58.65</v>
      </c>
      <c r="P1534" s="33"/>
      <c r="Q1534" s="33"/>
      <c r="R1534" s="33">
        <v>2.5129999999999999</v>
      </c>
      <c r="S1534" s="33">
        <v>2.8</v>
      </c>
      <c r="T1534" s="33">
        <v>3.04</v>
      </c>
      <c r="U1534" s="33">
        <v>3.0129999999999999</v>
      </c>
      <c r="V1534" s="33">
        <v>3.1970000000000001</v>
      </c>
      <c r="W1534" s="33">
        <v>3.351</v>
      </c>
      <c r="X1534" s="33">
        <v>2.8460000000000001</v>
      </c>
      <c r="Y1534" s="33">
        <v>3.4460000000000002</v>
      </c>
      <c r="Z1534" s="33">
        <v>9.2959999999999994</v>
      </c>
      <c r="AA1534" s="33">
        <v>3.0024999999999999</v>
      </c>
      <c r="AB1534" s="33">
        <v>3.1074999999999999</v>
      </c>
      <c r="AC1534" s="33">
        <v>3.2275</v>
      </c>
      <c r="AD1534" s="33">
        <v>2.14</v>
      </c>
      <c r="AE1534" s="33">
        <v>2.5099999999999998</v>
      </c>
    </row>
    <row r="1535" spans="2:31">
      <c r="B1535" s="31">
        <v>45990</v>
      </c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</row>
    <row r="1536" spans="2:31">
      <c r="B1536" s="31">
        <v>45991</v>
      </c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</row>
    <row r="1537" spans="2:31">
      <c r="B1537" s="31">
        <v>45992</v>
      </c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</row>
    <row r="1538" spans="2:31">
      <c r="B1538" s="31">
        <v>45993</v>
      </c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</row>
    <row r="1539" spans="2:31">
      <c r="B1539" s="31">
        <v>45994</v>
      </c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</row>
    <row r="1540" spans="2:31">
      <c r="B1540" s="31">
        <v>45995</v>
      </c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</row>
    <row r="1541" spans="2:31">
      <c r="B1541" s="31">
        <v>45996</v>
      </c>
      <c r="C1541" s="33">
        <v>1471.5</v>
      </c>
      <c r="D1541" s="33">
        <v>948.59</v>
      </c>
      <c r="E1541" s="33">
        <v>1713.19</v>
      </c>
      <c r="F1541" s="33">
        <v>208.3</v>
      </c>
      <c r="G1541" s="33">
        <v>72319</v>
      </c>
      <c r="H1541" s="33">
        <v>4774</v>
      </c>
      <c r="I1541" s="33">
        <v>72766</v>
      </c>
      <c r="J1541" s="33">
        <v>22</v>
      </c>
      <c r="K1541" s="33">
        <v>98.26</v>
      </c>
      <c r="L1541" s="33">
        <v>100.06</v>
      </c>
      <c r="M1541" s="33">
        <v>63.51</v>
      </c>
      <c r="N1541" s="33">
        <v>63.26</v>
      </c>
      <c r="O1541" s="33">
        <v>59.67</v>
      </c>
      <c r="P1541" s="33"/>
      <c r="Q1541" s="33"/>
      <c r="R1541" s="33">
        <v>2.5219999999999998</v>
      </c>
      <c r="S1541" s="33">
        <v>2.81</v>
      </c>
      <c r="T1541" s="33">
        <v>3.2</v>
      </c>
      <c r="U1541" s="33">
        <v>3.0249999999999999</v>
      </c>
      <c r="V1541" s="33">
        <v>3.2290000000000001</v>
      </c>
      <c r="W1541" s="33">
        <v>3.3759999999999999</v>
      </c>
      <c r="X1541" s="33">
        <v>2.8450000000000002</v>
      </c>
      <c r="Y1541" s="33">
        <v>3.4740000000000002</v>
      </c>
      <c r="Z1541" s="33">
        <v>9.3249999999999993</v>
      </c>
      <c r="AA1541" s="33">
        <v>3.03</v>
      </c>
      <c r="AB1541" s="33">
        <v>3.1524999999999999</v>
      </c>
      <c r="AC1541" s="33">
        <v>3.27</v>
      </c>
      <c r="AD1541" s="33">
        <v>2.2549999999999999</v>
      </c>
      <c r="AE1541" s="33">
        <v>2.59</v>
      </c>
    </row>
    <row r="1542" spans="2:31">
      <c r="B1542" s="31">
        <v>45997</v>
      </c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</row>
    <row r="1543" spans="2:31">
      <c r="B1543" s="31">
        <v>45998</v>
      </c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</row>
    <row r="1544" spans="2:31">
      <c r="B1544" s="31">
        <v>45999</v>
      </c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</row>
    <row r="1545" spans="2:31">
      <c r="B1545" s="31">
        <v>46000</v>
      </c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</row>
    <row r="1546" spans="2:31">
      <c r="B1546" s="31">
        <v>46001</v>
      </c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</row>
    <row r="1547" spans="2:31">
      <c r="B1547" s="31">
        <v>46002</v>
      </c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</row>
    <row r="1548" spans="2:31">
      <c r="B1548" s="31">
        <v>46003</v>
      </c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</row>
    <row r="1549" spans="2:31">
      <c r="B1549" s="31">
        <v>46004</v>
      </c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</row>
    <row r="1550" spans="2:31">
      <c r="B1550" s="31">
        <v>46005</v>
      </c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</row>
    <row r="1551" spans="2:31">
      <c r="B1551" s="31">
        <v>46006</v>
      </c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</row>
    <row r="1552" spans="2:31">
      <c r="B1552" s="31">
        <v>46007</v>
      </c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</row>
    <row r="1553" spans="2:31">
      <c r="B1553" s="31">
        <v>46008</v>
      </c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</row>
    <row r="1554" spans="2:31">
      <c r="B1554" s="31">
        <v>46009</v>
      </c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</row>
    <row r="1555" spans="2:31">
      <c r="B1555" s="31">
        <v>46010</v>
      </c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</row>
    <row r="1556" spans="2:31">
      <c r="B1556" s="31">
        <v>46011</v>
      </c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</row>
    <row r="1557" spans="2:31">
      <c r="B1557" s="31">
        <v>46012</v>
      </c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</row>
    <row r="1558" spans="2:31">
      <c r="B1558" s="31">
        <v>46013</v>
      </c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</row>
    <row r="1559" spans="2:31">
      <c r="B1559" s="31">
        <v>46014</v>
      </c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</row>
    <row r="1560" spans="2:31">
      <c r="B1560" s="31">
        <v>46015</v>
      </c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</row>
    <row r="1561" spans="2:31">
      <c r="B1561" s="31">
        <v>46016</v>
      </c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</row>
    <row r="1562" spans="2:31">
      <c r="B1562" s="31">
        <v>46017</v>
      </c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</row>
    <row r="1563" spans="2:31">
      <c r="B1563" s="31">
        <v>46018</v>
      </c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</row>
    <row r="1564" spans="2:31">
      <c r="B1564" s="31">
        <v>46019</v>
      </c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</row>
    <row r="1565" spans="2:31">
      <c r="B1565" s="31">
        <v>46020</v>
      </c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</row>
    <row r="1566" spans="2:31">
      <c r="B1566" s="31">
        <v>46021</v>
      </c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</row>
    <row r="1567" spans="2:31">
      <c r="B1567" s="31">
        <v>46022</v>
      </c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</row>
    <row r="1568" spans="2:31">
      <c r="B1568" s="31">
        <v>46023</v>
      </c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</row>
    <row r="1569" spans="2:31">
      <c r="B1569" s="31">
        <v>46024</v>
      </c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</row>
    <row r="1570" spans="2:31">
      <c r="B1570" s="31">
        <v>46025</v>
      </c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</row>
    <row r="1571" spans="2:31">
      <c r="B1571" s="31">
        <v>46026</v>
      </c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</row>
    <row r="1572" spans="2:31">
      <c r="B1572" s="31">
        <v>46027</v>
      </c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</row>
    <row r="1573" spans="2:31">
      <c r="B1573" s="31">
        <v>46028</v>
      </c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</row>
    <row r="1574" spans="2:31">
      <c r="B1574" s="31">
        <v>46029</v>
      </c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</row>
    <row r="1575" spans="2:31">
      <c r="B1575" s="31">
        <v>46030</v>
      </c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</row>
    <row r="1576" spans="2:31">
      <c r="B1576" s="31">
        <v>46031</v>
      </c>
      <c r="C1576" s="33">
        <v>1449.4</v>
      </c>
      <c r="D1576" s="33">
        <v>923.89</v>
      </c>
      <c r="E1576" s="33">
        <v>1690</v>
      </c>
      <c r="F1576" s="33">
        <v>207.26</v>
      </c>
      <c r="G1576" s="33">
        <v>72319</v>
      </c>
      <c r="H1576" s="33">
        <v>4774</v>
      </c>
      <c r="I1576" s="33">
        <v>72766</v>
      </c>
      <c r="J1576" s="33">
        <v>22</v>
      </c>
      <c r="K1576" s="33">
        <v>113.34</v>
      </c>
      <c r="L1576" s="33">
        <v>113.19</v>
      </c>
      <c r="M1576" s="33">
        <v>0.04</v>
      </c>
      <c r="N1576" s="33">
        <v>2.0299999999999998</v>
      </c>
      <c r="O1576" s="33">
        <v>1.77</v>
      </c>
      <c r="P1576" s="33"/>
      <c r="Q1576" s="33"/>
      <c r="R1576" s="33">
        <v>2.44</v>
      </c>
      <c r="S1576" s="33">
        <v>2.72</v>
      </c>
      <c r="T1576" s="33">
        <v>3.25</v>
      </c>
      <c r="U1576" s="33">
        <v>2.91</v>
      </c>
      <c r="V1576" s="33">
        <v>3.1850000000000001</v>
      </c>
      <c r="W1576" s="33">
        <v>3.3540000000000001</v>
      </c>
      <c r="X1576" s="33">
        <v>2.734</v>
      </c>
      <c r="Y1576" s="33">
        <v>3.423</v>
      </c>
      <c r="Z1576" s="33">
        <v>9.2859999999999996</v>
      </c>
      <c r="AA1576" s="33">
        <v>3.0074999999999998</v>
      </c>
      <c r="AB1576" s="33">
        <v>3.1324999999999998</v>
      </c>
      <c r="AC1576" s="33">
        <v>3.2625000000000002</v>
      </c>
      <c r="AD1576" s="33">
        <v>2.2599999999999998</v>
      </c>
      <c r="AE1576" s="33">
        <v>2.59</v>
      </c>
    </row>
    <row r="1577" spans="2:31">
      <c r="B1577" s="31">
        <v>46032</v>
      </c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</row>
    <row r="1578" spans="2:31">
      <c r="B1578" s="31">
        <v>46033</v>
      </c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</row>
    <row r="1579" spans="2:31">
      <c r="B1579" s="31">
        <v>46034</v>
      </c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</row>
    <row r="1580" spans="2:31">
      <c r="B1580" s="31">
        <v>46035</v>
      </c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</row>
    <row r="1581" spans="2:31">
      <c r="B1581" s="31">
        <v>46036</v>
      </c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</row>
    <row r="1582" spans="2:31">
      <c r="B1582" s="31">
        <v>46037</v>
      </c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</row>
    <row r="1583" spans="2:31">
      <c r="B1583" s="31">
        <v>46038</v>
      </c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</row>
    <row r="1584" spans="2:31">
      <c r="B1584" s="31">
        <v>46039</v>
      </c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</row>
    <row r="1585" spans="2:31">
      <c r="B1585" s="31">
        <v>46040</v>
      </c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</row>
    <row r="1586" spans="2:31">
      <c r="B1586" s="31">
        <v>46041</v>
      </c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</row>
    <row r="1587" spans="2:31">
      <c r="B1587" s="31">
        <v>46042</v>
      </c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</row>
    <row r="1588" spans="2:31">
      <c r="B1588" s="31">
        <v>46043</v>
      </c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</row>
    <row r="1589" spans="2:31">
      <c r="B1589" s="31">
        <v>46044</v>
      </c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</row>
    <row r="1590" spans="2:31">
      <c r="B1590" s="31">
        <v>46045</v>
      </c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</row>
    <row r="1591" spans="2:31">
      <c r="B1591" s="31">
        <v>46046</v>
      </c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</row>
    <row r="1592" spans="2:31">
      <c r="B1592" s="31">
        <v>46047</v>
      </c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</row>
    <row r="1593" spans="2:31">
      <c r="B1593" s="31">
        <v>46048</v>
      </c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</row>
    <row r="1594" spans="2:31">
      <c r="B1594" s="31">
        <v>46049</v>
      </c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</row>
    <row r="1595" spans="2:31">
      <c r="B1595" s="31">
        <v>46050</v>
      </c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</row>
    <row r="1596" spans="2:31">
      <c r="B1596" s="31">
        <v>46051</v>
      </c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</row>
    <row r="1597" spans="2:31">
      <c r="B1597" s="31">
        <v>46052</v>
      </c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</row>
    <row r="1598" spans="2:31">
      <c r="B1598" s="31">
        <v>46053</v>
      </c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</row>
    <row r="1599" spans="2:31">
      <c r="B1599" s="31">
        <v>46054</v>
      </c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</row>
    <row r="1600" spans="2:31">
      <c r="B1600" s="31">
        <v>46055</v>
      </c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</row>
    <row r="1601" spans="2:31">
      <c r="B1601" s="31">
        <v>46056</v>
      </c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</row>
    <row r="1602" spans="2:31">
      <c r="B1602" s="31">
        <v>46057</v>
      </c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</row>
    <row r="1603" spans="2:31">
      <c r="B1603" s="31">
        <v>46058</v>
      </c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</row>
    <row r="1604" spans="2:31">
      <c r="B1604" s="31">
        <v>46059</v>
      </c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</row>
    <row r="1605" spans="2:31">
      <c r="B1605" s="31">
        <v>46060</v>
      </c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</row>
    <row r="1606" spans="2:31">
      <c r="B1606" s="31">
        <v>46061</v>
      </c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</row>
    <row r="1607" spans="2:31">
      <c r="B1607" s="31">
        <v>46062</v>
      </c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</row>
    <row r="1608" spans="2:31">
      <c r="B1608" s="31">
        <v>46063</v>
      </c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</row>
    <row r="1609" spans="2:31">
      <c r="B1609" s="31">
        <v>46064</v>
      </c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</row>
    <row r="1610" spans="2:31">
      <c r="B1610" s="31">
        <v>46065</v>
      </c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</row>
    <row r="1611" spans="2:31">
      <c r="B1611" s="31">
        <v>46066</v>
      </c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</row>
    <row r="1612" spans="2:31">
      <c r="B1612" s="31">
        <v>46067</v>
      </c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</row>
    <row r="1613" spans="2:31">
      <c r="B1613" s="31">
        <v>46068</v>
      </c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</row>
    <row r="1614" spans="2:31">
      <c r="B1614" s="31">
        <v>46069</v>
      </c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</row>
    <row r="1615" spans="2:31">
      <c r="B1615" s="31">
        <v>46070</v>
      </c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</row>
    <row r="1616" spans="2:31">
      <c r="B1616" s="31">
        <v>46071</v>
      </c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</row>
    <row r="1617" spans="2:31">
      <c r="B1617" s="31">
        <v>46072</v>
      </c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</row>
    <row r="1618" spans="2:31">
      <c r="B1618" s="31">
        <v>46073</v>
      </c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</row>
    <row r="1619" spans="2:31">
      <c r="B1619" s="31">
        <v>46074</v>
      </c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</row>
    <row r="1620" spans="2:31">
      <c r="B1620" s="31">
        <v>46075</v>
      </c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</row>
    <row r="1621" spans="2:31">
      <c r="B1621" s="31">
        <v>46076</v>
      </c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</row>
    <row r="1622" spans="2:31">
      <c r="B1622" s="31">
        <v>46077</v>
      </c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</row>
    <row r="1623" spans="2:31">
      <c r="B1623" s="31">
        <v>46078</v>
      </c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</row>
    <row r="1624" spans="2:31">
      <c r="B1624" s="31">
        <v>46079</v>
      </c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</row>
    <row r="1625" spans="2:31">
      <c r="B1625" s="31">
        <v>46080</v>
      </c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</row>
    <row r="1626" spans="2:31">
      <c r="B1626" s="31">
        <v>46081</v>
      </c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</row>
    <row r="1627" spans="2:31">
      <c r="B1627" s="31">
        <v>46082</v>
      </c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</row>
    <row r="1628" spans="2:31">
      <c r="B1628" s="31">
        <v>46083</v>
      </c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</row>
    <row r="1629" spans="2:31">
      <c r="B1629" s="31">
        <v>46084</v>
      </c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</row>
    <row r="1630" spans="2:31">
      <c r="B1630" s="31">
        <v>46085</v>
      </c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</row>
    <row r="1631" spans="2:31">
      <c r="B1631" s="31">
        <v>46086</v>
      </c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</row>
    <row r="1632" spans="2:31">
      <c r="B1632" s="31">
        <v>46087</v>
      </c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</row>
    <row r="1633" spans="2:31">
      <c r="B1633" s="31">
        <v>46088</v>
      </c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</row>
    <row r="1634" spans="2:31">
      <c r="B1634" s="31">
        <v>46089</v>
      </c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</row>
    <row r="1635" spans="2:31">
      <c r="B1635" s="31">
        <v>46090</v>
      </c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</row>
    <row r="1636" spans="2:31">
      <c r="B1636" s="31">
        <v>46091</v>
      </c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</row>
    <row r="1637" spans="2:31">
      <c r="B1637" s="31">
        <v>46092</v>
      </c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</row>
    <row r="1638" spans="2:31">
      <c r="B1638" s="31">
        <v>46093</v>
      </c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</row>
    <row r="1639" spans="2:31">
      <c r="B1639" s="31">
        <v>46094</v>
      </c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</row>
    <row r="1640" spans="2:31">
      <c r="B1640" s="31">
        <v>46095</v>
      </c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</row>
    <row r="1641" spans="2:31">
      <c r="B1641" s="31">
        <v>46096</v>
      </c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</row>
    <row r="1642" spans="2:31">
      <c r="B1642" s="31">
        <v>46097</v>
      </c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</row>
    <row r="1643" spans="2:31">
      <c r="B1643" s="31">
        <v>46098</v>
      </c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</row>
    <row r="1644" spans="2:31">
      <c r="B1644" s="31">
        <v>46099</v>
      </c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</row>
    <row r="1645" spans="2:31">
      <c r="B1645" s="31">
        <v>46100</v>
      </c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</row>
    <row r="1646" spans="2:31">
      <c r="B1646" s="31">
        <v>46101</v>
      </c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</row>
    <row r="1647" spans="2:31">
      <c r="B1647" s="31">
        <v>46102</v>
      </c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</row>
    <row r="1648" spans="2:31">
      <c r="B1648" s="31">
        <v>46103</v>
      </c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</row>
    <row r="1649" spans="2:31">
      <c r="B1649" s="31">
        <v>46104</v>
      </c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</row>
    <row r="1650" spans="2:31">
      <c r="B1650" s="31">
        <v>46105</v>
      </c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</row>
    <row r="1651" spans="2:31">
      <c r="B1651" s="31">
        <v>46106</v>
      </c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</row>
    <row r="1652" spans="2:31">
      <c r="B1652" s="31">
        <v>46107</v>
      </c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</row>
    <row r="1653" spans="2:31">
      <c r="B1653" s="31">
        <v>46108</v>
      </c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</row>
    <row r="1654" spans="2:31">
      <c r="B1654" s="31">
        <v>46109</v>
      </c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</row>
    <row r="1655" spans="2:31">
      <c r="B1655" s="31">
        <v>46110</v>
      </c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</row>
    <row r="1656" spans="2:31">
      <c r="B1656" s="31">
        <v>46111</v>
      </c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</row>
    <row r="1657" spans="2:31">
      <c r="B1657" s="31">
        <v>46112</v>
      </c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</row>
    <row r="1658" spans="2:31">
      <c r="B1658" s="31">
        <v>46113</v>
      </c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</row>
    <row r="1659" spans="2:31">
      <c r="B1659" s="31">
        <v>46114</v>
      </c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</row>
    <row r="1660" spans="2:31">
      <c r="B1660" s="31">
        <v>46115</v>
      </c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</row>
    <row r="1661" spans="2:31">
      <c r="B1661" s="31">
        <v>46116</v>
      </c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</row>
    <row r="1662" spans="2:31">
      <c r="B1662" s="31">
        <v>46117</v>
      </c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</row>
    <row r="1663" spans="2:31">
      <c r="B1663" s="31">
        <v>46118</v>
      </c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</row>
    <row r="1664" spans="2:31">
      <c r="B1664" s="31">
        <v>46119</v>
      </c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</row>
    <row r="1665" spans="2:31">
      <c r="B1665" s="31">
        <v>46120</v>
      </c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</row>
    <row r="1666" spans="2:31">
      <c r="B1666" s="31">
        <v>46121</v>
      </c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</row>
    <row r="1667" spans="2:31">
      <c r="B1667" s="31">
        <v>46122</v>
      </c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</row>
    <row r="1668" spans="2:31">
      <c r="B1668" s="31">
        <v>46123</v>
      </c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</row>
    <row r="1669" spans="2:31">
      <c r="B1669" s="31">
        <v>46124</v>
      </c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</row>
    <row r="1670" spans="2:31">
      <c r="B1670" s="31">
        <v>46125</v>
      </c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</row>
    <row r="1671" spans="2:31">
      <c r="B1671" s="31">
        <v>46126</v>
      </c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</row>
    <row r="1672" spans="2:31">
      <c r="B1672" s="31">
        <v>46127</v>
      </c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</row>
    <row r="1673" spans="2:31">
      <c r="B1673" s="31">
        <v>46128</v>
      </c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</row>
    <row r="1674" spans="2:31">
      <c r="B1674" s="31">
        <v>46129</v>
      </c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</row>
    <row r="1675" spans="2:31">
      <c r="B1675" s="31">
        <v>46130</v>
      </c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</row>
    <row r="1676" spans="2:31">
      <c r="B1676" s="31">
        <v>46131</v>
      </c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</row>
    <row r="1677" spans="2:31">
      <c r="B1677" s="31">
        <v>46132</v>
      </c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</row>
    <row r="1678" spans="2:31">
      <c r="B1678" s="31">
        <v>46133</v>
      </c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</row>
    <row r="1679" spans="2:31">
      <c r="B1679" s="31">
        <v>46134</v>
      </c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</row>
    <row r="1680" spans="2:31">
      <c r="B1680" s="31">
        <v>46135</v>
      </c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</row>
    <row r="1681" spans="2:31">
      <c r="B1681" s="31">
        <v>46136</v>
      </c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</row>
    <row r="1682" spans="2:31">
      <c r="B1682" s="31">
        <v>46137</v>
      </c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</row>
    <row r="1683" spans="2:31">
      <c r="B1683" s="31">
        <v>46138</v>
      </c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</row>
    <row r="1684" spans="2:31">
      <c r="B1684" s="31">
        <v>46139</v>
      </c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</row>
    <row r="1685" spans="2:31">
      <c r="B1685" s="31">
        <v>46140</v>
      </c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</row>
    <row r="1686" spans="2:31">
      <c r="B1686" s="31">
        <v>46141</v>
      </c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</row>
    <row r="1687" spans="2:31">
      <c r="B1687" s="31">
        <v>46142</v>
      </c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</row>
    <row r="1688" spans="2:31">
      <c r="B1688" s="31">
        <v>46143</v>
      </c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</row>
    <row r="1689" spans="2:31">
      <c r="B1689" s="31">
        <v>46144</v>
      </c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</row>
    <row r="1690" spans="2:31">
      <c r="B1690" s="31">
        <v>46145</v>
      </c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</row>
    <row r="1691" spans="2:31">
      <c r="B1691" s="31">
        <v>46146</v>
      </c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</row>
    <row r="1692" spans="2:31">
      <c r="B1692" s="31">
        <v>46147</v>
      </c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</row>
    <row r="1693" spans="2:31">
      <c r="B1693" s="31">
        <v>46148</v>
      </c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</row>
    <row r="1694" spans="2:31">
      <c r="B1694" s="31">
        <v>46149</v>
      </c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</row>
    <row r="1695" spans="2:31">
      <c r="B1695" s="31">
        <v>46150</v>
      </c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</row>
    <row r="1696" spans="2:31">
      <c r="B1696" s="31">
        <v>46151</v>
      </c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</row>
    <row r="1697" spans="2:31">
      <c r="B1697" s="31">
        <v>46152</v>
      </c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</row>
    <row r="1698" spans="2:31">
      <c r="B1698" s="31">
        <v>46153</v>
      </c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</row>
    <row r="1699" spans="2:31">
      <c r="B1699" s="31">
        <v>46154</v>
      </c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</row>
    <row r="1700" spans="2:31">
      <c r="B1700" s="31">
        <v>46155</v>
      </c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</row>
    <row r="1701" spans="2:31">
      <c r="B1701" s="31">
        <v>46156</v>
      </c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</row>
    <row r="1702" spans="2:31">
      <c r="B1702" s="31">
        <v>46157</v>
      </c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</row>
    <row r="1703" spans="2:31">
      <c r="B1703" s="31">
        <v>46158</v>
      </c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</row>
    <row r="1704" spans="2:31">
      <c r="B1704" s="31">
        <v>46159</v>
      </c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</row>
    <row r="1705" spans="2:31">
      <c r="B1705" s="31">
        <v>46160</v>
      </c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</row>
    <row r="1706" spans="2:31">
      <c r="B1706" s="31">
        <v>46161</v>
      </c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</row>
    <row r="1707" spans="2:31">
      <c r="B1707" s="31">
        <v>46162</v>
      </c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</row>
    <row r="1708" spans="2:31">
      <c r="B1708" s="31">
        <v>46163</v>
      </c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</row>
    <row r="1709" spans="2:31">
      <c r="B1709" s="31">
        <v>46164</v>
      </c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</row>
    <row r="1710" spans="2:31">
      <c r="B1710" s="31">
        <v>46165</v>
      </c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</row>
    <row r="1711" spans="2:31">
      <c r="B1711" s="31">
        <v>46166</v>
      </c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</row>
    <row r="1712" spans="2:31">
      <c r="B1712" s="31">
        <v>46167</v>
      </c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</row>
    <row r="1713" spans="2:31">
      <c r="B1713" s="31">
        <v>46168</v>
      </c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</row>
    <row r="1714" spans="2:31">
      <c r="B1714" s="31">
        <v>46169</v>
      </c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</row>
    <row r="1715" spans="2:31">
      <c r="B1715" s="31">
        <v>46170</v>
      </c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</row>
    <row r="1716" spans="2:31">
      <c r="B1716" s="31">
        <v>46171</v>
      </c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</row>
    <row r="1717" spans="2:31">
      <c r="B1717" s="31">
        <v>46172</v>
      </c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</row>
    <row r="1718" spans="2:31">
      <c r="B1718" s="31">
        <v>46173</v>
      </c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</row>
    <row r="1719" spans="2:31">
      <c r="B1719" s="31">
        <v>46174</v>
      </c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</row>
    <row r="1720" spans="2:31">
      <c r="B1720" s="31">
        <v>46175</v>
      </c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</row>
    <row r="1721" spans="2:31">
      <c r="B1721" s="31">
        <v>46176</v>
      </c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</row>
    <row r="1722" spans="2:31">
      <c r="B1722" s="31">
        <v>46177</v>
      </c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</row>
    <row r="1723" spans="2:31">
      <c r="B1723" s="31">
        <v>46178</v>
      </c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</row>
    <row r="1724" spans="2:31">
      <c r="B1724" s="31">
        <v>46179</v>
      </c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</row>
    <row r="1725" spans="2:31">
      <c r="B1725" s="31">
        <v>46180</v>
      </c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</row>
    <row r="1726" spans="2:31">
      <c r="B1726" s="31">
        <v>46181</v>
      </c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</row>
    <row r="1727" spans="2:31">
      <c r="B1727" s="31">
        <v>46182</v>
      </c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</row>
    <row r="1728" spans="2:31">
      <c r="B1728" s="31">
        <v>46183</v>
      </c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</row>
    <row r="1729" spans="2:31">
      <c r="B1729" s="31">
        <v>46184</v>
      </c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</row>
    <row r="1730" spans="2:31">
      <c r="B1730" s="31">
        <v>46185</v>
      </c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</row>
    <row r="1731" spans="2:31">
      <c r="B1731" s="31">
        <v>46186</v>
      </c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</row>
    <row r="1732" spans="2:31">
      <c r="B1732" s="31">
        <v>46187</v>
      </c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</row>
    <row r="1733" spans="2:31">
      <c r="B1733" s="31">
        <v>46188</v>
      </c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</row>
    <row r="1734" spans="2:31">
      <c r="B1734" s="31">
        <v>46189</v>
      </c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</row>
    <row r="1735" spans="2:31">
      <c r="B1735" s="31">
        <v>46190</v>
      </c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</row>
    <row r="1736" spans="2:31">
      <c r="B1736" s="31">
        <v>46191</v>
      </c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</row>
    <row r="1737" spans="2:31">
      <c r="B1737" s="31">
        <v>46192</v>
      </c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</row>
    <row r="1738" spans="2:31">
      <c r="B1738" s="31">
        <v>46193</v>
      </c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</row>
    <row r="1739" spans="2:31">
      <c r="B1739" s="31">
        <v>46194</v>
      </c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</row>
    <row r="1740" spans="2:31">
      <c r="B1740" s="31">
        <v>46195</v>
      </c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</row>
    <row r="1741" spans="2:31">
      <c r="B1741" s="31">
        <v>46196</v>
      </c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</row>
    <row r="1742" spans="2:31">
      <c r="B1742" s="31">
        <v>46197</v>
      </c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</row>
    <row r="1743" spans="2:31">
      <c r="B1743" s="31">
        <v>46198</v>
      </c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</row>
    <row r="1744" spans="2:31">
      <c r="B1744" s="31">
        <v>46199</v>
      </c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</row>
    <row r="1745" spans="2:31">
      <c r="B1745" s="31">
        <v>46200</v>
      </c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</row>
    <row r="1746" spans="2:31">
      <c r="B1746" s="31">
        <v>46201</v>
      </c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</row>
    <row r="1747" spans="2:31">
      <c r="B1747" s="31">
        <v>46202</v>
      </c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</row>
    <row r="1748" spans="2:31">
      <c r="B1748" s="31">
        <v>46203</v>
      </c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</row>
    <row r="1749" spans="2:31">
      <c r="B1749" s="31">
        <v>46204</v>
      </c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</row>
    <row r="1750" spans="2:31">
      <c r="B1750" s="31">
        <v>46205</v>
      </c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</row>
    <row r="1751" spans="2:31">
      <c r="B1751" s="31">
        <v>46206</v>
      </c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</row>
    <row r="1752" spans="2:31">
      <c r="B1752" s="31">
        <v>46207</v>
      </c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</row>
    <row r="1753" spans="2:31">
      <c r="B1753" s="31">
        <v>46208</v>
      </c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</row>
    <row r="1754" spans="2:31">
      <c r="B1754" s="31">
        <v>46209</v>
      </c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</row>
    <row r="1755" spans="2:31">
      <c r="B1755" s="31">
        <v>46210</v>
      </c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</row>
    <row r="1756" spans="2:31">
      <c r="B1756" s="31">
        <v>46211</v>
      </c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</row>
    <row r="1757" spans="2:31">
      <c r="B1757" s="31">
        <v>46212</v>
      </c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</row>
    <row r="1758" spans="2:31">
      <c r="B1758" s="31">
        <v>46213</v>
      </c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</row>
    <row r="1759" spans="2:31">
      <c r="B1759" s="31">
        <v>46214</v>
      </c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</row>
    <row r="1760" spans="2:31">
      <c r="B1760" s="31">
        <v>46215</v>
      </c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</row>
    <row r="1761" spans="2:31">
      <c r="B1761" s="31">
        <v>46216</v>
      </c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</row>
    <row r="1762" spans="2:31">
      <c r="B1762" s="31">
        <v>46217</v>
      </c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</row>
    <row r="1763" spans="2:31">
      <c r="B1763" s="31">
        <v>46218</v>
      </c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</row>
    <row r="1764" spans="2:31">
      <c r="B1764" s="31">
        <v>46219</v>
      </c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</row>
    <row r="1765" spans="2:31">
      <c r="B1765" s="31">
        <v>46220</v>
      </c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</row>
    <row r="1766" spans="2:31">
      <c r="B1766" s="31">
        <v>46221</v>
      </c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</row>
    <row r="1767" spans="2:31">
      <c r="B1767" s="31">
        <v>46222</v>
      </c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</row>
    <row r="1768" spans="2:31">
      <c r="B1768" s="31">
        <v>46223</v>
      </c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</row>
    <row r="1769" spans="2:31">
      <c r="B1769" s="31">
        <v>46224</v>
      </c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</row>
    <row r="1770" spans="2:31">
      <c r="B1770" s="31">
        <v>46225</v>
      </c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</row>
    <row r="1771" spans="2:31">
      <c r="B1771" s="31">
        <v>46226</v>
      </c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</row>
    <row r="1772" spans="2:31">
      <c r="B1772" s="31">
        <v>46227</v>
      </c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</row>
    <row r="1773" spans="2:31">
      <c r="B1773" s="31">
        <v>46228</v>
      </c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</row>
    <row r="1774" spans="2:31">
      <c r="B1774" s="31">
        <v>46229</v>
      </c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</row>
    <row r="1775" spans="2:31">
      <c r="B1775" s="31">
        <v>46230</v>
      </c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</row>
    <row r="1776" spans="2:31">
      <c r="B1776" s="31">
        <v>46231</v>
      </c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</row>
    <row r="1777" spans="2:31">
      <c r="B1777" s="31">
        <v>46232</v>
      </c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</row>
    <row r="1778" spans="2:31">
      <c r="B1778" s="31">
        <v>46233</v>
      </c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</row>
    <row r="1779" spans="2:31">
      <c r="B1779" s="31">
        <v>46234</v>
      </c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</row>
    <row r="1780" spans="2:31">
      <c r="B1780" s="31">
        <v>46235</v>
      </c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</row>
    <row r="1781" spans="2:31">
      <c r="B1781" s="31">
        <v>46236</v>
      </c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</row>
    <row r="1782" spans="2:31">
      <c r="B1782" s="31">
        <v>46237</v>
      </c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</row>
    <row r="1783" spans="2:31">
      <c r="B1783" s="31">
        <v>46238</v>
      </c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</row>
    <row r="1784" spans="2:31">
      <c r="B1784" s="31">
        <v>46239</v>
      </c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</row>
    <row r="1785" spans="2:31">
      <c r="B1785" s="31">
        <v>46240</v>
      </c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</row>
    <row r="1786" spans="2:31">
      <c r="B1786" s="31">
        <v>46241</v>
      </c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</row>
    <row r="1787" spans="2:31">
      <c r="B1787" s="31">
        <v>46242</v>
      </c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</row>
    <row r="1788" spans="2:31">
      <c r="B1788" s="31">
        <v>46243</v>
      </c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</row>
    <row r="1789" spans="2:31">
      <c r="B1789" s="31">
        <v>46244</v>
      </c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</row>
    <row r="1790" spans="2:31">
      <c r="B1790" s="31">
        <v>46245</v>
      </c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</row>
    <row r="1791" spans="2:31">
      <c r="B1791" s="31">
        <v>46246</v>
      </c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</row>
    <row r="1792" spans="2:31">
      <c r="B1792" s="31">
        <v>46247</v>
      </c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</row>
    <row r="1793" spans="2:31">
      <c r="B1793" s="31">
        <v>46248</v>
      </c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</row>
    <row r="1794" spans="2:31">
      <c r="B1794" s="31">
        <v>46249</v>
      </c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</row>
    <row r="1795" spans="2:31">
      <c r="B1795" s="31">
        <v>46250</v>
      </c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</row>
    <row r="1796" spans="2:31">
      <c r="B1796" s="31">
        <v>46251</v>
      </c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</row>
    <row r="1797" spans="2:31">
      <c r="B1797" s="31">
        <v>46252</v>
      </c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</row>
    <row r="1798" spans="2:31">
      <c r="B1798" s="31">
        <v>46253</v>
      </c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</row>
    <row r="1799" spans="2:31">
      <c r="B1799" s="31">
        <v>46254</v>
      </c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</row>
    <row r="1800" spans="2:31">
      <c r="B1800" s="31">
        <v>46255</v>
      </c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</row>
    <row r="1801" spans="2:31">
      <c r="B1801" s="31">
        <v>46256</v>
      </c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</row>
    <row r="1802" spans="2:31">
      <c r="B1802" s="31">
        <v>46257</v>
      </c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</row>
    <row r="1803" spans="2:31">
      <c r="B1803" s="31">
        <v>46258</v>
      </c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</row>
    <row r="1804" spans="2:31">
      <c r="B1804" s="31">
        <v>46259</v>
      </c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</row>
    <row r="1805" spans="2:31">
      <c r="B1805" s="31">
        <v>46260</v>
      </c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</row>
    <row r="1806" spans="2:31">
      <c r="B1806" s="31">
        <v>46261</v>
      </c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</row>
    <row r="1807" spans="2:31">
      <c r="B1807" s="31">
        <v>46262</v>
      </c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</row>
    <row r="1808" spans="2:31">
      <c r="B1808" s="31">
        <v>46263</v>
      </c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</row>
    <row r="1809" spans="2:31">
      <c r="B1809" s="31">
        <v>46264</v>
      </c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</row>
    <row r="1810" spans="2:31">
      <c r="B1810" s="31">
        <v>46265</v>
      </c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</row>
    <row r="1811" spans="2:31">
      <c r="B1811" s="31">
        <v>46266</v>
      </c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</row>
    <row r="1812" spans="2:31">
      <c r="B1812" s="31">
        <v>46267</v>
      </c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</row>
    <row r="1813" spans="2:31">
      <c r="B1813" s="31">
        <v>46268</v>
      </c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</row>
    <row r="1814" spans="2:31">
      <c r="B1814" s="31">
        <v>46269</v>
      </c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</row>
    <row r="1815" spans="2:31">
      <c r="B1815" s="31">
        <v>46270</v>
      </c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</row>
    <row r="1816" spans="2:31">
      <c r="B1816" s="31">
        <v>46271</v>
      </c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</row>
    <row r="1817" spans="2:31">
      <c r="B1817" s="31">
        <v>46272</v>
      </c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</row>
    <row r="1818" spans="2:31">
      <c r="B1818" s="31">
        <v>46273</v>
      </c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</row>
    <row r="1819" spans="2:31">
      <c r="B1819" s="31">
        <v>46274</v>
      </c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</row>
    <row r="1820" spans="2:31">
      <c r="B1820" s="31">
        <v>46275</v>
      </c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</row>
    <row r="1821" spans="2:31">
      <c r="B1821" s="31">
        <v>46276</v>
      </c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</row>
    <row r="1822" spans="2:31">
      <c r="B1822" s="31">
        <v>46277</v>
      </c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</row>
    <row r="1823" spans="2:31">
      <c r="B1823" s="31">
        <v>46278</v>
      </c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</row>
    <row r="1824" spans="2:31">
      <c r="B1824" s="31">
        <v>46279</v>
      </c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</row>
    <row r="1825" spans="2:31">
      <c r="B1825" s="31">
        <v>46280</v>
      </c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</row>
    <row r="1826" spans="2:31">
      <c r="B1826" s="31">
        <v>46281</v>
      </c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</row>
    <row r="1827" spans="2:31">
      <c r="B1827" s="31">
        <v>46282</v>
      </c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</row>
    <row r="1828" spans="2:31">
      <c r="B1828" s="31">
        <v>46283</v>
      </c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</row>
    <row r="1829" spans="2:31">
      <c r="B1829" s="31">
        <v>46284</v>
      </c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</row>
    <row r="1830" spans="2:31">
      <c r="B1830" s="31">
        <v>46285</v>
      </c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</row>
    <row r="1831" spans="2:31">
      <c r="B1831" s="31">
        <v>46286</v>
      </c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</row>
    <row r="1832" spans="2:31">
      <c r="B1832" s="31">
        <v>46287</v>
      </c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</row>
    <row r="1833" spans="2:31">
      <c r="B1833" s="31">
        <v>46288</v>
      </c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</row>
    <row r="1834" spans="2:31">
      <c r="B1834" s="31">
        <v>46289</v>
      </c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</row>
    <row r="1835" spans="2:31">
      <c r="B1835" s="31">
        <v>46290</v>
      </c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</row>
    <row r="1836" spans="2:31">
      <c r="B1836" s="31">
        <v>46291</v>
      </c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</row>
    <row r="1837" spans="2:31">
      <c r="B1837" s="31">
        <v>46292</v>
      </c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</row>
    <row r="1838" spans="2:31">
      <c r="B1838" s="31">
        <v>46293</v>
      </c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</row>
    <row r="1839" spans="2:31">
      <c r="B1839" s="31">
        <v>46294</v>
      </c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</row>
    <row r="1840" spans="2:31">
      <c r="B1840" s="31">
        <v>46295</v>
      </c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</row>
    <row r="1841" spans="2:31">
      <c r="B1841" s="31">
        <v>46296</v>
      </c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</row>
    <row r="1842" spans="2:31">
      <c r="B1842" s="31">
        <v>46297</v>
      </c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</row>
    <row r="1843" spans="2:31">
      <c r="B1843" s="31">
        <v>46298</v>
      </c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</row>
    <row r="1844" spans="2:31">
      <c r="B1844" s="31">
        <v>46299</v>
      </c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</row>
    <row r="1845" spans="2:31">
      <c r="B1845" s="31">
        <v>46300</v>
      </c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</row>
    <row r="1846" spans="2:31">
      <c r="B1846" s="31">
        <v>46301</v>
      </c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</row>
    <row r="1847" spans="2:31">
      <c r="B1847" s="31">
        <v>46302</v>
      </c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</row>
    <row r="1848" spans="2:31">
      <c r="B1848" s="31">
        <v>46303</v>
      </c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</row>
    <row r="1849" spans="2:31">
      <c r="B1849" s="31">
        <v>46304</v>
      </c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</row>
    <row r="1850" spans="2:31">
      <c r="B1850" s="31">
        <v>46305</v>
      </c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</row>
    <row r="1851" spans="2:31">
      <c r="B1851" s="31">
        <v>46306</v>
      </c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</row>
    <row r="1852" spans="2:31">
      <c r="B1852" s="31">
        <v>46307</v>
      </c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</row>
    <row r="1853" spans="2:31">
      <c r="B1853" s="31">
        <v>46308</v>
      </c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</row>
    <row r="1854" spans="2:31">
      <c r="B1854" s="31">
        <v>46309</v>
      </c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</row>
    <row r="1855" spans="2:31">
      <c r="B1855" s="31">
        <v>46310</v>
      </c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</row>
    <row r="1856" spans="2:31">
      <c r="B1856" s="31">
        <v>46311</v>
      </c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</row>
    <row r="1857" spans="2:31">
      <c r="B1857" s="31">
        <v>46312</v>
      </c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</row>
    <row r="1858" spans="2:31">
      <c r="B1858" s="31">
        <v>46313</v>
      </c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</row>
    <row r="1859" spans="2:31">
      <c r="B1859" s="31">
        <v>46314</v>
      </c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</row>
    <row r="1860" spans="2:31">
      <c r="B1860" s="31">
        <v>46315</v>
      </c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</row>
    <row r="1861" spans="2:31">
      <c r="B1861" s="31">
        <v>46316</v>
      </c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</row>
    <row r="1862" spans="2:31">
      <c r="B1862" s="31">
        <v>46317</v>
      </c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</row>
    <row r="1863" spans="2:31">
      <c r="B1863" s="31">
        <v>46318</v>
      </c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</row>
    <row r="1864" spans="2:31">
      <c r="B1864" s="31">
        <v>46319</v>
      </c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</row>
    <row r="1865" spans="2:31">
      <c r="B1865" s="31">
        <v>46320</v>
      </c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</row>
    <row r="1866" spans="2:31">
      <c r="B1866" s="31">
        <v>46321</v>
      </c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</row>
    <row r="1867" spans="2:31">
      <c r="B1867" s="31">
        <v>46322</v>
      </c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</row>
    <row r="1868" spans="2:31">
      <c r="B1868" s="31">
        <v>46323</v>
      </c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</row>
    <row r="1869" spans="2:31">
      <c r="B1869" s="31">
        <v>46324</v>
      </c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</row>
    <row r="1870" spans="2:31">
      <c r="B1870" s="31">
        <v>46325</v>
      </c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</row>
    <row r="1871" spans="2:31">
      <c r="B1871" s="31">
        <v>46326</v>
      </c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</row>
    <row r="1872" spans="2:31">
      <c r="B1872" s="31">
        <v>46327</v>
      </c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</row>
    <row r="1873" spans="2:31">
      <c r="B1873" s="31">
        <v>46328</v>
      </c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</row>
    <row r="1874" spans="2:31">
      <c r="B1874" s="31">
        <v>46329</v>
      </c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</row>
    <row r="1875" spans="2:31">
      <c r="B1875" s="31">
        <v>46330</v>
      </c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</row>
    <row r="1876" spans="2:31">
      <c r="B1876" s="31">
        <v>46331</v>
      </c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</row>
    <row r="1877" spans="2:31">
      <c r="B1877" s="31">
        <v>46332</v>
      </c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</row>
    <row r="1878" spans="2:31">
      <c r="B1878" s="31">
        <v>46333</v>
      </c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</row>
    <row r="1879" spans="2:31">
      <c r="B1879" s="31">
        <v>46334</v>
      </c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</row>
    <row r="1880" spans="2:31">
      <c r="B1880" s="31">
        <v>46335</v>
      </c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</row>
    <row r="1881" spans="2:31">
      <c r="B1881" s="31">
        <v>46336</v>
      </c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</row>
    <row r="1882" spans="2:31">
      <c r="B1882" s="31">
        <v>46337</v>
      </c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</row>
    <row r="1883" spans="2:31">
      <c r="B1883" s="31">
        <v>46338</v>
      </c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</row>
    <row r="1884" spans="2:31">
      <c r="B1884" s="31">
        <v>46339</v>
      </c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</row>
    <row r="1885" spans="2:31">
      <c r="B1885" s="31">
        <v>46340</v>
      </c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</row>
    <row r="1886" spans="2:31">
      <c r="B1886" s="31">
        <v>46341</v>
      </c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</row>
    <row r="1887" spans="2:31">
      <c r="B1887" s="31">
        <v>46342</v>
      </c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</row>
    <row r="1888" spans="2:31">
      <c r="B1888" s="31">
        <v>46343</v>
      </c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</row>
    <row r="1889" spans="2:31">
      <c r="B1889" s="31">
        <v>46344</v>
      </c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</row>
    <row r="1890" spans="2:31">
      <c r="B1890" s="31">
        <v>46345</v>
      </c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</row>
    <row r="1891" spans="2:31">
      <c r="B1891" s="31">
        <v>46346</v>
      </c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</row>
    <row r="1892" spans="2:31">
      <c r="B1892" s="31">
        <v>46347</v>
      </c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</row>
    <row r="1893" spans="2:31">
      <c r="B1893" s="31">
        <v>46348</v>
      </c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</row>
    <row r="1894" spans="2:31">
      <c r="B1894" s="31">
        <v>46349</v>
      </c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</row>
    <row r="1895" spans="2:31">
      <c r="B1895" s="31">
        <v>46350</v>
      </c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</row>
    <row r="1896" spans="2:31">
      <c r="B1896" s="31">
        <v>46351</v>
      </c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</row>
    <row r="1897" spans="2:31">
      <c r="B1897" s="31">
        <v>46352</v>
      </c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</row>
    <row r="1898" spans="2:31">
      <c r="B1898" s="31">
        <v>46353</v>
      </c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</row>
    <row r="1899" spans="2:31">
      <c r="B1899" s="31">
        <v>46354</v>
      </c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</row>
    <row r="1900" spans="2:31">
      <c r="B1900" s="31">
        <v>46355</v>
      </c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</row>
    <row r="1901" spans="2:31">
      <c r="B1901" s="31">
        <v>46356</v>
      </c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</row>
    <row r="1902" spans="2:31">
      <c r="B1902" s="31">
        <v>46357</v>
      </c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</row>
    <row r="1903" spans="2:31">
      <c r="B1903" s="31">
        <v>46358</v>
      </c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</row>
    <row r="1904" spans="2:31">
      <c r="B1904" s="31">
        <v>46359</v>
      </c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</row>
    <row r="1905" spans="2:31">
      <c r="B1905" s="31">
        <v>46360</v>
      </c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</row>
    <row r="1906" spans="2:31">
      <c r="B1906" s="31">
        <v>46361</v>
      </c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</row>
    <row r="1907" spans="2:31">
      <c r="B1907" s="31">
        <v>46362</v>
      </c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</row>
    <row r="1908" spans="2:31">
      <c r="B1908" s="31">
        <v>46363</v>
      </c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</row>
    <row r="1909" spans="2:31">
      <c r="B1909" s="31">
        <v>46364</v>
      </c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</row>
    <row r="1910" spans="2:31">
      <c r="B1910" s="31">
        <v>46365</v>
      </c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</row>
    <row r="1911" spans="2:31">
      <c r="B1911" s="31">
        <v>46366</v>
      </c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</row>
    <row r="1912" spans="2:31">
      <c r="B1912" s="31">
        <v>46367</v>
      </c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</row>
    <row r="1913" spans="2:31">
      <c r="B1913" s="31">
        <v>46368</v>
      </c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</row>
    <row r="1914" spans="2:31">
      <c r="B1914" s="31">
        <v>46369</v>
      </c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</row>
    <row r="1915" spans="2:31">
      <c r="B1915" s="31">
        <v>46370</v>
      </c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</row>
    <row r="1916" spans="2:31">
      <c r="B1916" s="31">
        <v>46371</v>
      </c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</row>
    <row r="1917" spans="2:31">
      <c r="B1917" s="31">
        <v>46372</v>
      </c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</row>
    <row r="1918" spans="2:31">
      <c r="B1918" s="31">
        <v>46373</v>
      </c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</row>
    <row r="1919" spans="2:31">
      <c r="B1919" s="31">
        <v>46374</v>
      </c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</row>
    <row r="1920" spans="2:31">
      <c r="B1920" s="31">
        <v>46375</v>
      </c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</row>
    <row r="1921" spans="2:31">
      <c r="B1921" s="31">
        <v>46376</v>
      </c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</row>
    <row r="1922" spans="2:31">
      <c r="B1922" s="31">
        <v>46377</v>
      </c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</row>
    <row r="1923" spans="2:31">
      <c r="B1923" s="31">
        <v>46378</v>
      </c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</row>
    <row r="1924" spans="2:31">
      <c r="B1924" s="31">
        <v>46379</v>
      </c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</row>
    <row r="1925" spans="2:31">
      <c r="B1925" s="31">
        <v>46380</v>
      </c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</row>
    <row r="1926" spans="2:31">
      <c r="B1926" s="31">
        <v>46381</v>
      </c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</row>
    <row r="1927" spans="2:31">
      <c r="B1927" s="31">
        <v>46382</v>
      </c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</row>
    <row r="1928" spans="2:31">
      <c r="B1928" s="31">
        <v>46383</v>
      </c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</row>
    <row r="1929" spans="2:31">
      <c r="B1929" s="31">
        <v>46384</v>
      </c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</row>
    <row r="1930" spans="2:31">
      <c r="B1930" s="31">
        <v>46385</v>
      </c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</row>
    <row r="1931" spans="2:31">
      <c r="B1931" s="31">
        <v>46386</v>
      </c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</row>
    <row r="1932" spans="2:31">
      <c r="B1932" s="31">
        <v>46387</v>
      </c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</row>
    <row r="1933" spans="2:31">
      <c r="B1933" s="31">
        <v>46388</v>
      </c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</row>
    <row r="1934" spans="2:31">
      <c r="B1934" s="31">
        <v>46389</v>
      </c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</row>
    <row r="1935" spans="2:31">
      <c r="B1935" s="31">
        <v>46390</v>
      </c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</row>
    <row r="1936" spans="2:31">
      <c r="B1936" s="31">
        <v>46391</v>
      </c>
      <c r="C1936" s="33"/>
      <c r="D1936" s="33"/>
      <c r="E1936" s="33"/>
      <c r="F1936" s="33"/>
      <c r="G1936" s="33"/>
      <c r="H1936" s="33"/>
      <c r="I1936" s="33"/>
      <c r="J1936" s="33"/>
      <c r="K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</row>
    <row r="1937" spans="2:31">
      <c r="B1937" s="31">
        <v>46392</v>
      </c>
      <c r="C1937" s="33"/>
      <c r="D1937" s="33"/>
      <c r="E1937" s="33"/>
      <c r="F1937" s="33"/>
      <c r="G1937" s="33"/>
      <c r="H1937" s="33"/>
      <c r="I1937" s="33"/>
      <c r="J1937" s="33"/>
      <c r="K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</row>
    <row r="1938" spans="2:31">
      <c r="B1938" s="31">
        <v>46393</v>
      </c>
      <c r="C1938" s="33"/>
      <c r="D1938" s="33"/>
      <c r="E1938" s="33"/>
      <c r="F1938" s="33"/>
      <c r="G1938" s="33"/>
      <c r="H1938" s="33"/>
      <c r="I1938" s="33"/>
      <c r="J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</row>
    <row r="1939" spans="2:31">
      <c r="B1939" s="31">
        <v>46394</v>
      </c>
      <c r="C1939" s="33"/>
      <c r="D1939" s="33"/>
      <c r="E1939" s="33"/>
      <c r="F1939" s="33"/>
      <c r="G1939" s="33"/>
      <c r="H1939" s="33"/>
      <c r="I1939" s="33"/>
      <c r="J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</row>
    <row r="1940" spans="2:31">
      <c r="B1940" s="31">
        <v>46395</v>
      </c>
      <c r="C1940" s="33"/>
      <c r="D1940" s="33"/>
      <c r="E1940" s="33"/>
      <c r="F1940" s="33"/>
      <c r="G1940" s="33"/>
      <c r="H1940" s="33"/>
      <c r="I1940" s="33"/>
      <c r="J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</row>
    <row r="1941" spans="2:31">
      <c r="B1941" s="31">
        <v>46396</v>
      </c>
      <c r="C1941" s="33"/>
      <c r="D1941" s="33"/>
      <c r="E1941" s="33"/>
      <c r="F1941" s="33"/>
      <c r="G1941" s="33"/>
      <c r="H1941" s="33"/>
      <c r="I1941" s="33"/>
      <c r="J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</row>
    <row r="1942" spans="2:31">
      <c r="B1942" s="31">
        <v>46397</v>
      </c>
      <c r="C1942" s="33"/>
      <c r="D1942" s="33"/>
      <c r="E1942" s="33"/>
      <c r="F1942" s="33"/>
      <c r="G1942" s="33"/>
      <c r="H1942" s="33"/>
      <c r="I1942" s="33"/>
      <c r="J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</row>
    <row r="1943" spans="2:31">
      <c r="B1943" s="31">
        <v>46398</v>
      </c>
      <c r="C1943" s="33"/>
      <c r="D1943" s="33"/>
      <c r="E1943" s="33"/>
      <c r="F1943" s="33"/>
      <c r="G1943" s="33"/>
      <c r="H1943" s="33"/>
      <c r="I1943" s="33"/>
      <c r="J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</row>
    <row r="1944" spans="2:31">
      <c r="B1944" s="31">
        <v>46399</v>
      </c>
      <c r="C1944" s="33"/>
      <c r="D1944" s="33"/>
      <c r="E1944" s="33"/>
      <c r="F1944" s="33"/>
      <c r="G1944" s="33"/>
      <c r="H1944" s="33"/>
      <c r="I1944" s="33"/>
      <c r="J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</row>
    <row r="1945" spans="2:31">
      <c r="B1945" s="31">
        <v>46400</v>
      </c>
      <c r="C1945" s="33"/>
      <c r="D1945" s="33"/>
      <c r="E1945" s="33"/>
      <c r="F1945" s="33"/>
      <c r="G1945" s="33"/>
      <c r="H1945" s="33"/>
      <c r="I1945" s="33"/>
      <c r="J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</row>
    <row r="1946" spans="2:31">
      <c r="B1946" s="31">
        <v>46401</v>
      </c>
      <c r="C1946" s="33"/>
      <c r="D1946" s="33"/>
      <c r="E1946" s="33"/>
      <c r="F1946" s="33"/>
      <c r="G1946" s="33"/>
      <c r="H1946" s="33"/>
      <c r="I1946" s="33"/>
      <c r="J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</row>
    <row r="1947" spans="2:31">
      <c r="B1947" s="31">
        <v>46402</v>
      </c>
      <c r="C1947" s="33"/>
      <c r="D1947" s="33"/>
      <c r="E1947" s="33"/>
      <c r="F1947" s="33"/>
      <c r="G1947" s="33"/>
      <c r="H1947" s="33"/>
      <c r="I1947" s="33"/>
      <c r="J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</row>
    <row r="1948" spans="2:31">
      <c r="B1948" s="31">
        <v>46403</v>
      </c>
      <c r="C1948" s="33"/>
      <c r="D1948" s="33"/>
      <c r="E1948" s="33"/>
      <c r="F1948" s="33"/>
      <c r="G1948" s="33"/>
      <c r="H1948" s="33"/>
      <c r="I1948" s="33"/>
      <c r="J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</row>
    <row r="1949" spans="2:31">
      <c r="B1949" s="31">
        <v>46404</v>
      </c>
      <c r="C1949" s="33"/>
      <c r="D1949" s="33"/>
      <c r="E1949" s="33"/>
      <c r="F1949" s="33"/>
      <c r="G1949" s="33"/>
      <c r="H1949" s="33"/>
      <c r="I1949" s="33"/>
      <c r="J1949" s="33"/>
      <c r="P1949" s="33"/>
      <c r="Q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</row>
    <row r="1950" spans="2:31">
      <c r="B1950" s="31">
        <v>46405</v>
      </c>
      <c r="C1950" s="33"/>
      <c r="D1950" s="33"/>
      <c r="E1950" s="33"/>
      <c r="F1950" s="33"/>
      <c r="G1950" s="33"/>
      <c r="H1950" s="33"/>
      <c r="I1950" s="33"/>
      <c r="J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</row>
    <row r="1951" spans="2:31">
      <c r="B1951" s="31">
        <v>46406</v>
      </c>
      <c r="C1951" s="33"/>
      <c r="D1951" s="33"/>
      <c r="E1951" s="33"/>
      <c r="F1951" s="33"/>
      <c r="G1951" s="33"/>
      <c r="H1951" s="33"/>
      <c r="I1951" s="33"/>
      <c r="J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</row>
    <row r="1952" spans="2:31">
      <c r="B1952" s="31">
        <v>46407</v>
      </c>
      <c r="C1952" s="33"/>
      <c r="D1952" s="33"/>
      <c r="E1952" s="33"/>
      <c r="F1952" s="33"/>
      <c r="G1952" s="33"/>
      <c r="H1952" s="33"/>
      <c r="I1952" s="33"/>
      <c r="J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</row>
    <row r="1953" spans="2:31">
      <c r="B1953" s="31">
        <v>46408</v>
      </c>
      <c r="C1953" s="33"/>
      <c r="D1953" s="33"/>
      <c r="E1953" s="33"/>
      <c r="F1953" s="33"/>
      <c r="G1953" s="33"/>
      <c r="H1953" s="33"/>
      <c r="I1953" s="33"/>
      <c r="J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</row>
    <row r="1954" spans="2:31">
      <c r="B1954" s="31">
        <v>46409</v>
      </c>
      <c r="C1954" s="33"/>
      <c r="D1954" s="33"/>
      <c r="E1954" s="33"/>
      <c r="F1954" s="33"/>
      <c r="G1954" s="33"/>
      <c r="H1954" s="33"/>
      <c r="I1954" s="33"/>
      <c r="J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</row>
    <row r="1955" spans="2:31">
      <c r="B1955" s="31">
        <v>46410</v>
      </c>
      <c r="C1955" s="33"/>
      <c r="D1955" s="33"/>
      <c r="E1955" s="33"/>
      <c r="F1955" s="33"/>
      <c r="G1955" s="33"/>
      <c r="H1955" s="33"/>
      <c r="I1955" s="33"/>
      <c r="J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</row>
    <row r="1956" spans="2:31">
      <c r="B1956" s="31">
        <v>46411</v>
      </c>
      <c r="C1956" s="33"/>
      <c r="D1956" s="33"/>
      <c r="E1956" s="33"/>
      <c r="F1956" s="33"/>
      <c r="G1956" s="33"/>
      <c r="H1956" s="33"/>
      <c r="I1956" s="33"/>
      <c r="J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</row>
    <row r="1957" spans="2:31">
      <c r="B1957" s="31">
        <v>46412</v>
      </c>
      <c r="C1957" s="33"/>
      <c r="D1957" s="33"/>
      <c r="E1957" s="33"/>
      <c r="F1957" s="33"/>
      <c r="G1957" s="33"/>
      <c r="H1957" s="33"/>
      <c r="I1957" s="33"/>
      <c r="J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</row>
    <row r="1958" spans="2:31">
      <c r="B1958" s="31">
        <v>46413</v>
      </c>
      <c r="C1958" s="33"/>
      <c r="D1958" s="33"/>
      <c r="E1958" s="33"/>
      <c r="F1958" s="33"/>
      <c r="G1958" s="33"/>
      <c r="H1958" s="33"/>
      <c r="I1958" s="33"/>
      <c r="J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</row>
    <row r="1959" spans="2:31">
      <c r="B1959" s="31">
        <v>46414</v>
      </c>
      <c r="C1959" s="33"/>
      <c r="D1959" s="33"/>
      <c r="E1959" s="33"/>
      <c r="F1959" s="33"/>
      <c r="G1959" s="33"/>
      <c r="H1959" s="33"/>
      <c r="I1959" s="33"/>
      <c r="J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</row>
    <row r="1960" spans="2:31">
      <c r="B1960" s="31">
        <v>46415</v>
      </c>
      <c r="C1960" s="33"/>
      <c r="D1960" s="33"/>
      <c r="E1960" s="33"/>
      <c r="F1960" s="33"/>
      <c r="G1960" s="33"/>
      <c r="H1960" s="33"/>
      <c r="I1960" s="33"/>
      <c r="J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</row>
    <row r="1961" spans="2:31">
      <c r="B1961" s="31">
        <v>46416</v>
      </c>
      <c r="C1961" s="33"/>
      <c r="D1961" s="33"/>
      <c r="E1961" s="33"/>
      <c r="F1961" s="33"/>
      <c r="G1961" s="33"/>
      <c r="H1961" s="33"/>
      <c r="I1961" s="33"/>
      <c r="J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</row>
    <row r="1962" spans="2:31">
      <c r="B1962" s="31">
        <v>46417</v>
      </c>
      <c r="C1962" s="33"/>
      <c r="D1962" s="33"/>
      <c r="E1962" s="33"/>
      <c r="F1962" s="33"/>
      <c r="G1962" s="33"/>
      <c r="H1962" s="33"/>
      <c r="I1962" s="33"/>
      <c r="J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</row>
    <row r="1963" spans="2:31">
      <c r="B1963" s="31">
        <v>46418</v>
      </c>
      <c r="C1963" s="33"/>
      <c r="D1963" s="33"/>
      <c r="E1963" s="33"/>
      <c r="F1963" s="33"/>
      <c r="G1963" s="33"/>
      <c r="H1963" s="33"/>
      <c r="I1963" s="33"/>
      <c r="J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</row>
    <row r="1964" spans="2:31">
      <c r="B1964" s="31">
        <v>46419</v>
      </c>
      <c r="C1964" s="33"/>
      <c r="D1964" s="33"/>
      <c r="E1964" s="33"/>
      <c r="F1964" s="33"/>
      <c r="G1964" s="33"/>
      <c r="H1964" s="33"/>
      <c r="I1964" s="33"/>
      <c r="J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</row>
    <row r="1965" spans="2:31">
      <c r="B1965" s="31">
        <v>46420</v>
      </c>
      <c r="C1965" s="33"/>
      <c r="D1965" s="33"/>
      <c r="E1965" s="33"/>
      <c r="F1965" s="33"/>
      <c r="G1965" s="33"/>
      <c r="H1965" s="33"/>
      <c r="I1965" s="33"/>
      <c r="J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</row>
    <row r="1966" spans="2:31">
      <c r="B1966" s="31">
        <v>46421</v>
      </c>
      <c r="C1966" s="33"/>
      <c r="D1966" s="33"/>
      <c r="E1966" s="33"/>
      <c r="F1966" s="33"/>
      <c r="G1966" s="33"/>
      <c r="H1966" s="33"/>
      <c r="I1966" s="33"/>
      <c r="J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</row>
    <row r="1967" spans="2:31">
      <c r="B1967" s="31">
        <v>46422</v>
      </c>
      <c r="C1967" s="33"/>
      <c r="D1967" s="33"/>
      <c r="E1967" s="33"/>
      <c r="F1967" s="33"/>
      <c r="G1967" s="33"/>
      <c r="H1967" s="33"/>
      <c r="I1967" s="33"/>
      <c r="J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</row>
    <row r="1968" spans="2:31">
      <c r="B1968" s="31">
        <v>46423</v>
      </c>
      <c r="C1968" s="33"/>
      <c r="D1968" s="33"/>
      <c r="E1968" s="33"/>
      <c r="F1968" s="33"/>
      <c r="G1968" s="33"/>
      <c r="H1968" s="33"/>
      <c r="I1968" s="33"/>
      <c r="J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</row>
    <row r="1969" spans="2:31">
      <c r="B1969" s="31">
        <v>46424</v>
      </c>
      <c r="C1969" s="33"/>
      <c r="D1969" s="33"/>
      <c r="E1969" s="33"/>
      <c r="F1969" s="33"/>
      <c r="G1969" s="33"/>
      <c r="H1969" s="33"/>
      <c r="I1969" s="33"/>
      <c r="J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</row>
    <row r="1970" spans="2:31">
      <c r="B1970" s="31">
        <v>46425</v>
      </c>
      <c r="C1970" s="33"/>
      <c r="D1970" s="33"/>
      <c r="E1970" s="33"/>
      <c r="F1970" s="33"/>
      <c r="G1970" s="33"/>
      <c r="H1970" s="33"/>
      <c r="I1970" s="33"/>
      <c r="J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</row>
    <row r="1971" spans="2:31">
      <c r="B1971" s="31">
        <v>46426</v>
      </c>
      <c r="C1971" s="33"/>
      <c r="D1971" s="33"/>
      <c r="E1971" s="33"/>
      <c r="F1971" s="33"/>
      <c r="G1971" s="33"/>
      <c r="H1971" s="33"/>
      <c r="I1971" s="33"/>
      <c r="J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</row>
    <row r="1972" spans="2:31">
      <c r="B1972" s="31">
        <v>46427</v>
      </c>
      <c r="C1972" s="33"/>
      <c r="D1972" s="33"/>
      <c r="E1972" s="33"/>
      <c r="F1972" s="33"/>
      <c r="G1972" s="33"/>
      <c r="H1972" s="33"/>
      <c r="I1972" s="33"/>
      <c r="J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</row>
    <row r="1973" spans="2:31">
      <c r="B1973" s="31">
        <v>46428</v>
      </c>
      <c r="C1973" s="33"/>
      <c r="D1973" s="33"/>
      <c r="E1973" s="33"/>
      <c r="F1973" s="33"/>
      <c r="G1973" s="33"/>
      <c r="H1973" s="33"/>
      <c r="I1973" s="33"/>
      <c r="J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</row>
    <row r="1974" spans="2:31">
      <c r="B1974" s="31">
        <v>46429</v>
      </c>
      <c r="C1974" s="33"/>
      <c r="D1974" s="33"/>
      <c r="E1974" s="33"/>
      <c r="F1974" s="33"/>
      <c r="G1974" s="33"/>
      <c r="H1974" s="33"/>
      <c r="I1974" s="33"/>
      <c r="J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</row>
    <row r="1975" spans="2:31">
      <c r="B1975" s="31">
        <v>46430</v>
      </c>
      <c r="C1975" s="33"/>
      <c r="D1975" s="33"/>
      <c r="E1975" s="33"/>
      <c r="F1975" s="33"/>
      <c r="G1975" s="33"/>
      <c r="H1975" s="33"/>
      <c r="I1975" s="33"/>
      <c r="J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</row>
    <row r="1976" spans="2:31">
      <c r="B1976" s="31">
        <v>46431</v>
      </c>
      <c r="C1976" s="33"/>
      <c r="D1976" s="33"/>
      <c r="E1976" s="33"/>
      <c r="F1976" s="33"/>
      <c r="G1976" s="33"/>
      <c r="H1976" s="33"/>
      <c r="I1976" s="33"/>
      <c r="J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</row>
    <row r="1977" spans="2:31">
      <c r="B1977" s="31">
        <v>46432</v>
      </c>
      <c r="C1977" s="33"/>
      <c r="D1977" s="33"/>
      <c r="E1977" s="33"/>
      <c r="F1977" s="33"/>
      <c r="G1977" s="33"/>
      <c r="H1977" s="33"/>
      <c r="I1977" s="33"/>
      <c r="J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</row>
    <row r="1978" spans="2:31">
      <c r="B1978" s="31">
        <v>46433</v>
      </c>
      <c r="C1978" s="33"/>
      <c r="D1978" s="33"/>
      <c r="E1978" s="33"/>
      <c r="F1978" s="33"/>
      <c r="G1978" s="33"/>
      <c r="H1978" s="33"/>
      <c r="I1978" s="33"/>
      <c r="J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</row>
    <row r="1979" spans="2:31">
      <c r="B1979" s="31">
        <v>46434</v>
      </c>
      <c r="C1979" s="33"/>
      <c r="D1979" s="33"/>
      <c r="E1979" s="33"/>
      <c r="F1979" s="33"/>
      <c r="G1979" s="33"/>
      <c r="H1979" s="33"/>
      <c r="I1979" s="33"/>
      <c r="J1979" s="33"/>
      <c r="W1979" s="33"/>
      <c r="X1979" s="33"/>
      <c r="Y1979" s="33"/>
      <c r="Z1979" s="33"/>
      <c r="AA1979" s="33"/>
      <c r="AB1979" s="33"/>
      <c r="AC1979" s="33"/>
      <c r="AD1979" s="33"/>
      <c r="AE1979" s="33"/>
    </row>
    <row r="1980" spans="2:31">
      <c r="B1980" s="31">
        <v>46435</v>
      </c>
      <c r="C1980" s="33"/>
      <c r="D1980" s="33"/>
      <c r="E1980" s="33"/>
      <c r="F1980" s="33"/>
      <c r="G1980" s="33"/>
      <c r="H1980" s="33"/>
      <c r="I1980" s="33"/>
      <c r="J1980" s="33"/>
      <c r="W1980" s="33"/>
      <c r="X1980" s="33"/>
      <c r="Y1980" s="33"/>
      <c r="Z1980" s="33"/>
      <c r="AA1980" s="33"/>
      <c r="AB1980" s="33"/>
      <c r="AC1980" s="33"/>
      <c r="AD1980" s="33"/>
      <c r="AE1980" s="33"/>
    </row>
    <row r="1981" spans="2:31">
      <c r="B1981" s="31">
        <v>46436</v>
      </c>
      <c r="C1981" s="33"/>
      <c r="D1981" s="33"/>
      <c r="E1981" s="33"/>
      <c r="F1981" s="33"/>
      <c r="G1981" s="33"/>
      <c r="H1981" s="33"/>
      <c r="I1981" s="33"/>
      <c r="J1981" s="33"/>
      <c r="W1981" s="33"/>
      <c r="X1981" s="33"/>
      <c r="Y1981" s="33"/>
      <c r="Z1981" s="33"/>
      <c r="AA1981" s="33"/>
      <c r="AB1981" s="33"/>
      <c r="AC1981" s="33"/>
      <c r="AD1981" s="33"/>
      <c r="AE1981" s="33"/>
    </row>
    <row r="1982" spans="2:31">
      <c r="B1982" s="31">
        <v>46437</v>
      </c>
      <c r="C1982" s="33"/>
      <c r="D1982" s="33"/>
      <c r="E1982" s="33"/>
      <c r="F1982" s="33"/>
      <c r="G1982" s="33"/>
      <c r="H1982" s="33"/>
      <c r="I1982" s="33"/>
      <c r="J1982" s="33"/>
      <c r="W1982" s="33"/>
      <c r="X1982" s="33"/>
      <c r="Y1982" s="33"/>
      <c r="Z1982" s="33"/>
      <c r="AA1982" s="33"/>
      <c r="AB1982" s="33"/>
      <c r="AC1982" s="33"/>
      <c r="AD1982" s="33"/>
      <c r="AE1982" s="33"/>
    </row>
    <row r="1983" spans="2:31">
      <c r="B1983" s="31">
        <v>46438</v>
      </c>
      <c r="C1983" s="33"/>
      <c r="D1983" s="33"/>
      <c r="E1983" s="33"/>
      <c r="F1983" s="33"/>
      <c r="G1983" s="33"/>
      <c r="H1983" s="33"/>
      <c r="I1983" s="33"/>
      <c r="J1983" s="33"/>
      <c r="W1983" s="33"/>
      <c r="X1983" s="33"/>
      <c r="Y1983" s="33"/>
      <c r="Z1983" s="33"/>
      <c r="AA1983" s="33"/>
      <c r="AB1983" s="33"/>
      <c r="AC1983" s="33"/>
      <c r="AD1983" s="33"/>
      <c r="AE1983" s="33"/>
    </row>
    <row r="1984" spans="2:31">
      <c r="B1984" s="31">
        <v>46439</v>
      </c>
      <c r="C1984" s="33"/>
      <c r="D1984" s="33"/>
      <c r="E1984" s="33"/>
      <c r="F1984" s="33"/>
      <c r="G1984" s="33"/>
      <c r="H1984" s="33"/>
      <c r="I1984" s="33"/>
      <c r="J1984" s="33"/>
      <c r="W1984" s="33"/>
      <c r="X1984" s="33"/>
      <c r="Y1984" s="33"/>
      <c r="Z1984" s="33"/>
      <c r="AA1984" s="33"/>
      <c r="AB1984" s="33"/>
      <c r="AC1984" s="33"/>
      <c r="AD1984" s="33"/>
      <c r="AE1984" s="33"/>
    </row>
    <row r="1985" spans="2:31">
      <c r="B1985" s="31">
        <v>46440</v>
      </c>
      <c r="C1985" s="33"/>
      <c r="D1985" s="33"/>
      <c r="E1985" s="33"/>
      <c r="F1985" s="33"/>
      <c r="G1985" s="33"/>
      <c r="H1985" s="33"/>
      <c r="I1985" s="33"/>
      <c r="J1985" s="33"/>
      <c r="W1985" s="33"/>
      <c r="X1985" s="33"/>
      <c r="Y1985" s="33"/>
      <c r="Z1985" s="33"/>
      <c r="AA1985" s="33"/>
      <c r="AB1985" s="33"/>
      <c r="AC1985" s="33"/>
      <c r="AD1985" s="33"/>
      <c r="AE1985" s="33"/>
    </row>
    <row r="1986" spans="2:31">
      <c r="B1986" s="31">
        <v>46441</v>
      </c>
      <c r="C1986" s="33"/>
      <c r="D1986" s="33"/>
      <c r="E1986" s="33"/>
      <c r="F1986" s="33"/>
      <c r="G1986" s="33"/>
      <c r="H1986" s="33"/>
      <c r="I1986" s="33"/>
      <c r="J1986" s="33"/>
      <c r="W1986" s="33"/>
      <c r="X1986" s="33"/>
      <c r="Y1986" s="33"/>
      <c r="Z1986" s="33"/>
      <c r="AA1986" s="33"/>
      <c r="AB1986" s="33"/>
      <c r="AC1986" s="33"/>
      <c r="AD1986" s="33"/>
      <c r="AE1986" s="33"/>
    </row>
    <row r="1987" spans="2:31">
      <c r="B1987" s="31">
        <v>46442</v>
      </c>
      <c r="C1987" s="33"/>
      <c r="D1987" s="33"/>
      <c r="E1987" s="33"/>
      <c r="F1987" s="33"/>
      <c r="G1987" s="33"/>
      <c r="H1987" s="33"/>
      <c r="I1987" s="33"/>
      <c r="J1987" s="33"/>
      <c r="W1987" s="33"/>
      <c r="X1987" s="33"/>
      <c r="Y1987" s="33"/>
      <c r="Z1987" s="33"/>
      <c r="AA1987" s="33"/>
      <c r="AB1987" s="33"/>
      <c r="AC1987" s="33"/>
      <c r="AD1987" s="33"/>
      <c r="AE1987" s="33"/>
    </row>
    <row r="1988" spans="2:31">
      <c r="B1988" s="31">
        <v>46443</v>
      </c>
      <c r="C1988" s="33"/>
      <c r="D1988" s="33"/>
      <c r="E1988" s="33"/>
      <c r="F1988" s="33"/>
      <c r="G1988" s="33"/>
      <c r="H1988" s="33"/>
      <c r="I1988" s="33"/>
      <c r="J1988" s="33"/>
      <c r="W1988" s="33"/>
      <c r="X1988" s="33"/>
      <c r="Y1988" s="33"/>
      <c r="Z1988" s="33"/>
      <c r="AA1988" s="33"/>
      <c r="AB1988" s="33"/>
      <c r="AC1988" s="33"/>
      <c r="AD1988" s="33"/>
      <c r="AE1988" s="33"/>
    </row>
    <row r="1989" spans="2:31">
      <c r="B1989" s="31">
        <v>46444</v>
      </c>
      <c r="C1989" s="33"/>
      <c r="D1989" s="33"/>
      <c r="E1989" s="33"/>
      <c r="F1989" s="33"/>
      <c r="G1989" s="33"/>
      <c r="H1989" s="33"/>
      <c r="I1989" s="33"/>
      <c r="J1989" s="33"/>
      <c r="W1989" s="33"/>
      <c r="X1989" s="33"/>
      <c r="Y1989" s="33"/>
      <c r="Z1989" s="33"/>
      <c r="AA1989" s="33"/>
      <c r="AB1989" s="33"/>
      <c r="AC1989" s="33"/>
      <c r="AD1989" s="33"/>
      <c r="AE1989" s="33"/>
    </row>
    <row r="1990" spans="2:31">
      <c r="B1990" s="31">
        <v>46445</v>
      </c>
      <c r="C1990" s="33"/>
      <c r="D1990" s="33"/>
      <c r="E1990" s="33"/>
      <c r="F1990" s="33"/>
      <c r="G1990" s="33"/>
      <c r="H1990" s="33"/>
      <c r="I1990" s="33"/>
      <c r="J1990" s="33"/>
      <c r="W1990" s="33"/>
      <c r="X1990" s="33"/>
      <c r="Y1990" s="33"/>
      <c r="Z1990" s="33"/>
      <c r="AA1990" s="33"/>
      <c r="AB1990" s="33"/>
      <c r="AC1990" s="33"/>
      <c r="AD1990" s="33"/>
      <c r="AE1990" s="33"/>
    </row>
    <row r="1991" spans="2:31">
      <c r="B1991" s="31">
        <v>46446</v>
      </c>
      <c r="C1991" s="33"/>
      <c r="D1991" s="33"/>
      <c r="E1991" s="33"/>
      <c r="F1991" s="33"/>
      <c r="G1991" s="33"/>
      <c r="H1991" s="33"/>
      <c r="I1991" s="33"/>
      <c r="J1991" s="33"/>
      <c r="W1991" s="33"/>
      <c r="X1991" s="33"/>
      <c r="Y1991" s="33"/>
      <c r="Z1991" s="33"/>
      <c r="AA1991" s="33"/>
      <c r="AB1991" s="33"/>
      <c r="AC1991" s="33"/>
      <c r="AD1991" s="33"/>
      <c r="AE1991" s="33"/>
    </row>
    <row r="1992" spans="2:31">
      <c r="B1992" s="31">
        <v>46447</v>
      </c>
      <c r="C1992" s="33"/>
      <c r="D1992" s="33"/>
      <c r="E1992" s="33"/>
      <c r="F1992" s="33"/>
      <c r="G1992" s="33"/>
      <c r="H1992" s="33"/>
      <c r="I1992" s="33"/>
      <c r="J1992" s="33"/>
      <c r="W1992" s="33"/>
      <c r="X1992" s="33"/>
      <c r="Y1992" s="33"/>
      <c r="Z1992" s="33"/>
      <c r="AA1992" s="33"/>
      <c r="AB1992" s="33"/>
      <c r="AC1992" s="33"/>
      <c r="AD1992" s="33"/>
      <c r="AE1992" s="33"/>
    </row>
    <row r="1993" spans="2:31">
      <c r="B1993" s="31">
        <v>46448</v>
      </c>
      <c r="C1993" s="33"/>
      <c r="D1993" s="33"/>
      <c r="E1993" s="33"/>
      <c r="F1993" s="33"/>
      <c r="G1993" s="33"/>
      <c r="H1993" s="33"/>
      <c r="I1993" s="33"/>
      <c r="J1993" s="33"/>
      <c r="W1993" s="33"/>
      <c r="X1993" s="33"/>
      <c r="Y1993" s="33"/>
      <c r="Z1993" s="33"/>
      <c r="AA1993" s="33"/>
      <c r="AB1993" s="33"/>
      <c r="AC1993" s="33"/>
      <c r="AD1993" s="33"/>
      <c r="AE1993" s="33"/>
    </row>
    <row r="1994" spans="2:31">
      <c r="B1994" s="31">
        <v>46449</v>
      </c>
      <c r="C1994" s="33"/>
      <c r="D1994" s="33"/>
      <c r="E1994" s="33"/>
      <c r="F1994" s="33"/>
      <c r="G1994" s="33"/>
      <c r="H1994" s="33"/>
      <c r="I1994" s="33"/>
      <c r="J1994" s="33"/>
      <c r="W1994" s="33"/>
      <c r="X1994" s="33"/>
      <c r="Y1994" s="33"/>
      <c r="Z1994" s="33"/>
      <c r="AA1994" s="33"/>
      <c r="AB1994" s="33"/>
      <c r="AC1994" s="33"/>
      <c r="AD1994" s="33"/>
      <c r="AE1994" s="33"/>
    </row>
    <row r="1995" spans="2:31">
      <c r="B1995" s="31">
        <v>46450</v>
      </c>
      <c r="C1995" s="33"/>
      <c r="D1995" s="33"/>
      <c r="E1995" s="33"/>
      <c r="F1995" s="33"/>
      <c r="G1995" s="33"/>
      <c r="H1995" s="33"/>
      <c r="I1995" s="33"/>
      <c r="J1995" s="33"/>
      <c r="W1995" s="33"/>
      <c r="X1995" s="33"/>
      <c r="Y1995" s="33"/>
      <c r="Z1995" s="33"/>
      <c r="AA1995" s="33"/>
      <c r="AB1995" s="33"/>
      <c r="AC1995" s="33"/>
      <c r="AD1995" s="33"/>
      <c r="AE1995" s="33"/>
    </row>
    <row r="1996" spans="2:31">
      <c r="B1996" s="31">
        <v>46451</v>
      </c>
      <c r="C1996" s="33"/>
      <c r="D1996" s="33"/>
      <c r="E1996" s="33"/>
      <c r="F1996" s="33"/>
      <c r="G1996" s="33"/>
      <c r="H1996" s="33"/>
      <c r="I1996" s="33"/>
      <c r="J1996" s="33"/>
      <c r="W1996" s="33"/>
      <c r="X1996" s="33"/>
      <c r="Y1996" s="33"/>
      <c r="Z1996" s="33"/>
      <c r="AA1996" s="33"/>
      <c r="AB1996" s="33"/>
      <c r="AC1996" s="33"/>
      <c r="AD1996" s="33"/>
      <c r="AE1996" s="33"/>
    </row>
    <row r="1997" spans="2:31">
      <c r="B1997" s="31">
        <v>46452</v>
      </c>
      <c r="C1997" s="33"/>
      <c r="D1997" s="33"/>
      <c r="E1997" s="33"/>
      <c r="F1997" s="33"/>
      <c r="G1997" s="33"/>
      <c r="H1997" s="33"/>
      <c r="I1997" s="33"/>
      <c r="J1997" s="33"/>
      <c r="W1997" s="33"/>
      <c r="X1997" s="33"/>
      <c r="Y1997" s="33"/>
      <c r="Z1997" s="33"/>
      <c r="AA1997" s="33"/>
      <c r="AB1997" s="33"/>
      <c r="AC1997" s="33"/>
      <c r="AD1997" s="33"/>
      <c r="AE1997" s="33"/>
    </row>
    <row r="1998" spans="2:31">
      <c r="B1998" s="31">
        <v>46453</v>
      </c>
      <c r="C1998" s="33"/>
      <c r="D1998" s="33"/>
      <c r="E1998" s="33"/>
      <c r="F1998" s="33"/>
      <c r="G1998" s="33"/>
      <c r="H1998" s="33"/>
      <c r="I1998" s="33"/>
      <c r="J1998" s="33"/>
      <c r="W1998" s="33"/>
      <c r="X1998" s="33"/>
      <c r="Y1998" s="33"/>
      <c r="Z1998" s="33"/>
      <c r="AA1998" s="33"/>
      <c r="AB1998" s="33"/>
      <c r="AC1998" s="33"/>
      <c r="AD1998" s="33"/>
      <c r="AE1998" s="33"/>
    </row>
    <row r="1999" spans="2:31">
      <c r="B1999" s="31">
        <v>46454</v>
      </c>
      <c r="C1999" s="33"/>
      <c r="D1999" s="33"/>
      <c r="E1999" s="33"/>
      <c r="F1999" s="33"/>
      <c r="G1999" s="33"/>
      <c r="H1999" s="33"/>
      <c r="I1999" s="33"/>
      <c r="J1999" s="33"/>
      <c r="W1999" s="33"/>
      <c r="X1999" s="33"/>
      <c r="Y1999" s="33"/>
      <c r="Z1999" s="33"/>
      <c r="AA1999" s="33"/>
      <c r="AB1999" s="33"/>
      <c r="AC1999" s="33"/>
      <c r="AD1999" s="33"/>
      <c r="AE1999" s="33"/>
    </row>
    <row r="2000" spans="2:31">
      <c r="B2000" s="31">
        <v>46455</v>
      </c>
      <c r="C2000" s="33"/>
      <c r="D2000" s="33"/>
      <c r="E2000" s="33"/>
      <c r="F2000" s="33"/>
      <c r="G2000" s="33"/>
      <c r="H2000" s="33"/>
      <c r="I2000" s="33"/>
      <c r="J2000" s="33"/>
      <c r="W2000" s="33"/>
      <c r="X2000" s="33"/>
      <c r="Y2000" s="33"/>
      <c r="Z2000" s="33"/>
      <c r="AA2000" s="33"/>
      <c r="AB2000" s="33"/>
      <c r="AC2000" s="33"/>
      <c r="AD2000" s="33"/>
      <c r="AE2000" s="33"/>
    </row>
    <row r="2001" spans="2:31">
      <c r="B2001" s="31">
        <v>46456</v>
      </c>
      <c r="C2001" s="33"/>
      <c r="D2001" s="33"/>
      <c r="E2001" s="33"/>
      <c r="F2001" s="33"/>
      <c r="J2001" s="33"/>
      <c r="W2001" s="33"/>
      <c r="X2001" s="33"/>
      <c r="Y2001" s="33"/>
      <c r="Z2001" s="33"/>
      <c r="AA2001" s="33"/>
      <c r="AB2001" s="33"/>
      <c r="AC2001" s="33"/>
      <c r="AD2001" s="33"/>
      <c r="AE2001" s="33"/>
    </row>
    <row r="2002" spans="2:31">
      <c r="B2002" s="31">
        <v>46457</v>
      </c>
      <c r="C2002" s="33"/>
      <c r="D2002" s="33"/>
      <c r="E2002" s="33"/>
      <c r="F2002" s="33"/>
      <c r="J2002" s="33"/>
      <c r="W2002" s="33"/>
      <c r="X2002" s="33"/>
      <c r="Y2002" s="33"/>
      <c r="Z2002" s="33"/>
      <c r="AA2002" s="33"/>
      <c r="AB2002" s="33"/>
      <c r="AC2002" s="33"/>
      <c r="AD2002" s="33"/>
      <c r="AE2002" s="33"/>
    </row>
    <row r="2003" spans="2:31">
      <c r="B2003" s="31">
        <v>46458</v>
      </c>
      <c r="C2003" s="33"/>
      <c r="D2003" s="33"/>
      <c r="E2003" s="33"/>
      <c r="F2003" s="33"/>
      <c r="J2003" s="33"/>
      <c r="W2003" s="33"/>
      <c r="X2003" s="33"/>
      <c r="Y2003" s="33"/>
      <c r="Z2003" s="33"/>
      <c r="AA2003" s="33"/>
      <c r="AB2003" s="33"/>
      <c r="AC2003" s="33"/>
      <c r="AD2003" s="33"/>
      <c r="AE2003" s="33"/>
    </row>
    <row r="2004" spans="2:31">
      <c r="B2004" s="31">
        <v>46459</v>
      </c>
      <c r="C2004" s="33"/>
      <c r="D2004" s="33"/>
      <c r="E2004" s="33"/>
      <c r="F2004" s="33"/>
      <c r="J2004" s="33"/>
      <c r="W2004" s="33"/>
      <c r="X2004" s="33"/>
      <c r="Y2004" s="33"/>
      <c r="Z2004" s="33"/>
      <c r="AA2004" s="33"/>
      <c r="AB2004" s="33"/>
      <c r="AC2004" s="33"/>
      <c r="AD2004" s="33"/>
      <c r="AE2004" s="33"/>
    </row>
    <row r="2005" spans="2:31">
      <c r="B2005" s="31">
        <v>46460</v>
      </c>
      <c r="C2005" s="33"/>
      <c r="D2005" s="33"/>
      <c r="E2005" s="33"/>
      <c r="F2005" s="33"/>
      <c r="J2005" s="33"/>
      <c r="W2005" s="33"/>
      <c r="X2005" s="33"/>
      <c r="Y2005" s="33"/>
      <c r="Z2005" s="33"/>
      <c r="AA2005" s="33"/>
      <c r="AB2005" s="33"/>
      <c r="AC2005" s="33"/>
      <c r="AD2005" s="33"/>
      <c r="AE2005" s="33"/>
    </row>
    <row r="2006" spans="2:31">
      <c r="B2006" s="31">
        <v>46461</v>
      </c>
      <c r="C2006" s="33"/>
      <c r="D2006" s="33"/>
      <c r="E2006" s="33"/>
      <c r="F2006" s="33"/>
      <c r="W2006" s="33"/>
      <c r="X2006" s="33"/>
      <c r="Y2006" s="33"/>
      <c r="Z2006" s="33"/>
      <c r="AA2006" s="33"/>
      <c r="AB2006" s="33"/>
      <c r="AC2006" s="33"/>
      <c r="AD2006" s="33"/>
      <c r="AE2006" s="33"/>
    </row>
    <row r="2007" spans="2:31">
      <c r="B2007" s="31">
        <v>46462</v>
      </c>
      <c r="C2007" s="33"/>
      <c r="D2007" s="33"/>
      <c r="E2007" s="33"/>
      <c r="F2007" s="33"/>
      <c r="W2007" s="33"/>
      <c r="X2007" s="33"/>
      <c r="Y2007" s="33"/>
      <c r="Z2007" s="33"/>
      <c r="AA2007" s="33"/>
      <c r="AB2007" s="33"/>
      <c r="AC2007" s="33"/>
      <c r="AD2007" s="33"/>
      <c r="AE2007" s="33"/>
    </row>
    <row r="2008" spans="2:31">
      <c r="B2008" s="31">
        <v>46463</v>
      </c>
      <c r="C2008" s="33"/>
      <c r="D2008" s="33"/>
      <c r="E2008" s="33"/>
      <c r="F2008" s="33"/>
      <c r="W2008" s="33"/>
      <c r="X2008" s="33"/>
      <c r="Y2008" s="33"/>
      <c r="Z2008" s="33"/>
      <c r="AA2008" s="33"/>
      <c r="AB2008" s="33"/>
      <c r="AC2008" s="33"/>
      <c r="AD2008" s="33"/>
      <c r="AE2008" s="33"/>
    </row>
    <row r="2009" spans="2:31">
      <c r="B2009" s="31">
        <v>46464</v>
      </c>
      <c r="C2009" s="33"/>
      <c r="D2009" s="33"/>
      <c r="E2009" s="33"/>
      <c r="F2009" s="33"/>
      <c r="W2009" s="33"/>
      <c r="X2009" s="33"/>
      <c r="Y2009" s="33"/>
      <c r="Z2009" s="33"/>
      <c r="AA2009" s="33"/>
      <c r="AB2009" s="33"/>
      <c r="AC2009" s="33"/>
      <c r="AD2009" s="33"/>
      <c r="AE2009" s="33"/>
    </row>
    <row r="2010" spans="2:31">
      <c r="B2010" s="31">
        <v>46465</v>
      </c>
      <c r="C2010" s="33"/>
      <c r="D2010" s="33"/>
      <c r="E2010" s="33"/>
      <c r="F2010" s="33"/>
      <c r="W2010" s="33"/>
      <c r="X2010" s="33"/>
      <c r="Y2010" s="33"/>
      <c r="Z2010" s="33"/>
      <c r="AA2010" s="33"/>
      <c r="AB2010" s="33"/>
      <c r="AC2010" s="33"/>
      <c r="AD2010" s="33"/>
      <c r="AE2010" s="33"/>
    </row>
    <row r="2011" spans="2:31">
      <c r="B2011" s="31">
        <v>46466</v>
      </c>
      <c r="C2011" s="33"/>
      <c r="D2011" s="33"/>
      <c r="E2011" s="33"/>
      <c r="F2011" s="33"/>
      <c r="W2011" s="33"/>
      <c r="X2011" s="33"/>
      <c r="Y2011" s="33"/>
      <c r="Z2011" s="33"/>
      <c r="AA2011" s="33"/>
      <c r="AB2011" s="33"/>
      <c r="AC2011" s="33"/>
      <c r="AD2011" s="33"/>
      <c r="AE2011" s="33"/>
    </row>
    <row r="2012" spans="2:31">
      <c r="B2012" s="31">
        <v>46467</v>
      </c>
      <c r="C2012" s="33"/>
      <c r="D2012" s="33"/>
      <c r="E2012" s="33"/>
      <c r="F2012" s="33"/>
      <c r="W2012" s="33"/>
      <c r="X2012" s="33"/>
      <c r="Y2012" s="33"/>
      <c r="Z2012" s="33"/>
      <c r="AA2012" s="33"/>
      <c r="AB2012" s="33"/>
      <c r="AC2012" s="33"/>
      <c r="AD2012" s="33"/>
      <c r="AE2012" s="33"/>
    </row>
    <row r="2013" spans="2:31">
      <c r="B2013" s="31">
        <v>46468</v>
      </c>
      <c r="C2013" s="33"/>
      <c r="D2013" s="33"/>
      <c r="E2013" s="33"/>
      <c r="F2013" s="33"/>
      <c r="W2013" s="33"/>
      <c r="X2013" s="33"/>
      <c r="Y2013" s="33"/>
      <c r="Z2013" s="33"/>
      <c r="AA2013" s="33"/>
      <c r="AB2013" s="33"/>
      <c r="AC2013" s="33"/>
      <c r="AD2013" s="33"/>
      <c r="AE2013" s="33"/>
    </row>
    <row r="2014" spans="2:31">
      <c r="B2014" s="31">
        <v>46469</v>
      </c>
      <c r="C2014" s="33"/>
      <c r="D2014" s="33"/>
      <c r="E2014" s="33"/>
      <c r="F2014" s="33"/>
      <c r="W2014" s="33"/>
      <c r="X2014" s="33"/>
      <c r="Y2014" s="33"/>
      <c r="Z2014" s="33"/>
      <c r="AA2014" s="33"/>
      <c r="AB2014" s="33"/>
      <c r="AC2014" s="33"/>
      <c r="AD2014" s="33"/>
      <c r="AE2014" s="33"/>
    </row>
    <row r="2015" spans="2:31">
      <c r="B2015" s="31">
        <v>46470</v>
      </c>
      <c r="C2015" s="33"/>
      <c r="D2015" s="33"/>
      <c r="E2015" s="33"/>
      <c r="F2015" s="33"/>
      <c r="W2015" s="33"/>
      <c r="X2015" s="33"/>
      <c r="Y2015" s="33"/>
      <c r="Z2015" s="33"/>
      <c r="AA2015" s="33"/>
      <c r="AB2015" s="33"/>
      <c r="AC2015" s="33"/>
      <c r="AD2015" s="33"/>
      <c r="AE2015" s="33"/>
    </row>
    <row r="2016" spans="2:31">
      <c r="B2016" s="31">
        <v>46471</v>
      </c>
      <c r="C2016" s="33"/>
      <c r="D2016" s="33"/>
      <c r="E2016" s="33"/>
      <c r="F2016" s="33"/>
      <c r="W2016" s="33"/>
      <c r="X2016" s="33"/>
      <c r="Y2016" s="33"/>
      <c r="Z2016" s="33"/>
      <c r="AA2016" s="33"/>
      <c r="AB2016" s="33"/>
      <c r="AC2016" s="33"/>
      <c r="AD2016" s="33"/>
      <c r="AE2016" s="33"/>
    </row>
    <row r="2017" spans="2:31">
      <c r="B2017" s="31">
        <v>46472</v>
      </c>
      <c r="C2017" s="33"/>
      <c r="D2017" s="33"/>
      <c r="E2017" s="33"/>
      <c r="F2017" s="33"/>
      <c r="W2017" s="33"/>
      <c r="X2017" s="33"/>
      <c r="Y2017" s="33"/>
      <c r="Z2017" s="33"/>
      <c r="AA2017" s="33"/>
      <c r="AB2017" s="33"/>
      <c r="AC2017" s="33"/>
      <c r="AD2017" s="33"/>
      <c r="AE2017" s="33"/>
    </row>
    <row r="2018" spans="2:31">
      <c r="B2018" s="31">
        <v>46473</v>
      </c>
      <c r="C2018" s="33"/>
      <c r="D2018" s="33"/>
      <c r="E2018" s="33"/>
      <c r="F2018" s="33"/>
      <c r="W2018" s="33"/>
      <c r="X2018" s="33"/>
      <c r="Y2018" s="33"/>
      <c r="Z2018" s="33"/>
      <c r="AA2018" s="33"/>
      <c r="AB2018" s="33"/>
      <c r="AC2018" s="33"/>
      <c r="AD2018" s="33"/>
      <c r="AE2018" s="33"/>
    </row>
    <row r="2019" spans="2:31">
      <c r="B2019" s="31">
        <v>46474</v>
      </c>
      <c r="C2019" s="33"/>
      <c r="D2019" s="33"/>
      <c r="E2019" s="33"/>
      <c r="F2019" s="33"/>
      <c r="W2019" s="33"/>
      <c r="X2019" s="33"/>
      <c r="Y2019" s="33"/>
      <c r="Z2019" s="33"/>
      <c r="AA2019" s="33"/>
      <c r="AB2019" s="33"/>
      <c r="AC2019" s="33"/>
      <c r="AD2019" s="33"/>
      <c r="AE2019" s="33"/>
    </row>
    <row r="2020" spans="2:31">
      <c r="B2020" s="31">
        <v>46475</v>
      </c>
      <c r="C2020" s="33"/>
      <c r="D2020" s="33"/>
      <c r="E2020" s="33"/>
      <c r="F2020" s="33"/>
      <c r="W2020" s="33"/>
      <c r="X2020" s="33"/>
      <c r="Y2020" s="33"/>
      <c r="Z2020" s="33"/>
      <c r="AA2020" s="33"/>
      <c r="AB2020" s="33"/>
      <c r="AC2020" s="33"/>
      <c r="AD2020" s="33"/>
      <c r="AE2020" s="33"/>
    </row>
    <row r="2021" spans="2:31">
      <c r="B2021" s="31">
        <v>46476</v>
      </c>
      <c r="C2021" s="33"/>
      <c r="D2021" s="33"/>
      <c r="E2021" s="33"/>
      <c r="F2021" s="33"/>
      <c r="W2021" s="33"/>
      <c r="X2021" s="33"/>
      <c r="Y2021" s="33"/>
      <c r="Z2021" s="33"/>
      <c r="AA2021" s="33"/>
      <c r="AB2021" s="33"/>
      <c r="AC2021" s="33"/>
      <c r="AD2021" s="33"/>
      <c r="AE2021" s="33"/>
    </row>
    <row r="2022" spans="2:31">
      <c r="B2022" s="31">
        <v>46477</v>
      </c>
      <c r="C2022" s="33"/>
      <c r="D2022" s="33"/>
      <c r="E2022" s="33"/>
      <c r="W2022" s="33"/>
      <c r="X2022" s="33"/>
      <c r="Y2022" s="33"/>
      <c r="Z2022" s="33"/>
      <c r="AA2022" s="33"/>
      <c r="AB2022" s="33"/>
      <c r="AC2022" s="33"/>
      <c r="AD2022" s="33"/>
      <c r="AE2022" s="33"/>
    </row>
    <row r="2023" spans="2:31">
      <c r="B2023" s="31">
        <v>46478</v>
      </c>
      <c r="C2023" s="33"/>
      <c r="D2023" s="33"/>
      <c r="E2023" s="33"/>
      <c r="W2023" s="33"/>
      <c r="X2023" s="33"/>
      <c r="Y2023" s="33"/>
      <c r="Z2023" s="33"/>
      <c r="AA2023" s="33"/>
      <c r="AB2023" s="33"/>
      <c r="AC2023" s="33"/>
      <c r="AD2023" s="33"/>
      <c r="AE2023" s="33"/>
    </row>
    <row r="2024" spans="2:31">
      <c r="B2024" s="31">
        <v>46479</v>
      </c>
      <c r="C2024" s="33"/>
      <c r="D2024" s="33"/>
      <c r="E2024" s="33"/>
      <c r="W2024" s="33"/>
      <c r="X2024" s="33"/>
      <c r="Y2024" s="33"/>
      <c r="Z2024" s="33"/>
      <c r="AA2024" s="33"/>
      <c r="AB2024" s="33"/>
      <c r="AC2024" s="33"/>
      <c r="AD2024" s="33"/>
      <c r="AE2024" s="33"/>
    </row>
    <row r="2025" spans="2:31">
      <c r="B2025" s="31">
        <v>46480</v>
      </c>
      <c r="C2025" s="33"/>
      <c r="D2025" s="33"/>
      <c r="E2025" s="33"/>
      <c r="W2025" s="33"/>
      <c r="X2025" s="33"/>
      <c r="Y2025" s="33"/>
      <c r="Z2025" s="33"/>
      <c r="AA2025" s="33"/>
      <c r="AB2025" s="33"/>
      <c r="AC2025" s="33"/>
      <c r="AD2025" s="33"/>
      <c r="AE2025" s="33"/>
    </row>
    <row r="2026" spans="2:31">
      <c r="B2026" s="31">
        <v>46481</v>
      </c>
      <c r="C2026" s="33"/>
      <c r="D2026" s="33"/>
      <c r="E2026" s="33"/>
      <c r="W2026" s="33"/>
      <c r="X2026" s="33"/>
      <c r="Y2026" s="33"/>
      <c r="Z2026" s="33"/>
      <c r="AA2026" s="33"/>
      <c r="AB2026" s="33"/>
      <c r="AC2026" s="33"/>
      <c r="AD2026" s="33"/>
      <c r="AE2026" s="33"/>
    </row>
    <row r="2027" spans="2:31">
      <c r="B2027" s="31">
        <v>46482</v>
      </c>
      <c r="C2027" s="33"/>
      <c r="D2027" s="33"/>
      <c r="E2027" s="33"/>
      <c r="W2027" s="33"/>
      <c r="X2027" s="33"/>
      <c r="Y2027" s="33"/>
      <c r="Z2027" s="33"/>
      <c r="AA2027" s="33"/>
      <c r="AB2027" s="33"/>
      <c r="AC2027" s="33"/>
      <c r="AD2027" s="33"/>
      <c r="AE2027" s="33"/>
    </row>
    <row r="2028" spans="2:31">
      <c r="B2028" s="31">
        <v>46483</v>
      </c>
      <c r="C2028" s="33"/>
      <c r="D2028" s="33"/>
      <c r="E2028" s="33"/>
      <c r="W2028" s="33"/>
      <c r="X2028" s="33"/>
      <c r="Y2028" s="33"/>
      <c r="Z2028" s="33"/>
      <c r="AA2028" s="33"/>
      <c r="AB2028" s="33"/>
      <c r="AC2028" s="33"/>
      <c r="AD2028" s="33"/>
      <c r="AE2028" s="33"/>
    </row>
    <row r="2029" spans="2:31">
      <c r="B2029" s="31">
        <v>46484</v>
      </c>
      <c r="C2029" s="33"/>
      <c r="D2029" s="33"/>
      <c r="E2029" s="33"/>
      <c r="W2029" s="33"/>
      <c r="X2029" s="33"/>
      <c r="Y2029" s="33"/>
      <c r="Z2029" s="33"/>
      <c r="AA2029" s="33"/>
      <c r="AB2029" s="33"/>
      <c r="AC2029" s="33"/>
      <c r="AD2029" s="33"/>
      <c r="AE2029" s="33"/>
    </row>
    <row r="2030" spans="2:31">
      <c r="B2030" s="31">
        <v>46485</v>
      </c>
      <c r="C2030" s="33"/>
      <c r="D2030" s="33"/>
      <c r="E2030" s="33"/>
      <c r="W2030" s="33"/>
      <c r="X2030" s="33"/>
      <c r="Y2030" s="33"/>
      <c r="Z2030" s="33"/>
      <c r="AA2030" s="33"/>
      <c r="AB2030" s="33"/>
      <c r="AC2030" s="33"/>
      <c r="AD2030" s="33"/>
      <c r="AE2030" s="33"/>
    </row>
    <row r="2031" spans="2:31">
      <c r="B2031" s="31">
        <v>46486</v>
      </c>
      <c r="C2031" s="33"/>
      <c r="W2031" s="33"/>
      <c r="X2031" s="33"/>
      <c r="Y2031" s="33"/>
      <c r="Z2031" s="33"/>
      <c r="AA2031" s="33"/>
      <c r="AB2031" s="33"/>
      <c r="AC2031" s="33"/>
      <c r="AD2031" s="33"/>
      <c r="AE2031" s="33"/>
    </row>
    <row r="2032" spans="2:31">
      <c r="B2032" s="31">
        <v>46487</v>
      </c>
      <c r="C2032" s="33"/>
      <c r="W2032" s="33"/>
      <c r="X2032" s="33"/>
      <c r="Y2032" s="33"/>
      <c r="Z2032" s="33"/>
      <c r="AA2032" s="33"/>
      <c r="AB2032" s="33"/>
      <c r="AC2032" s="33"/>
      <c r="AD2032" s="33"/>
      <c r="AE2032" s="33"/>
    </row>
    <row r="2033" spans="2:31">
      <c r="B2033" s="31">
        <v>46488</v>
      </c>
      <c r="C2033" s="33"/>
      <c r="W2033" s="33"/>
      <c r="X2033" s="33"/>
      <c r="Y2033" s="33"/>
      <c r="Z2033" s="33"/>
      <c r="AA2033" s="33"/>
      <c r="AB2033" s="33"/>
      <c r="AC2033" s="33"/>
      <c r="AD2033" s="33"/>
      <c r="AE2033" s="33"/>
    </row>
    <row r="2034" spans="2:31">
      <c r="B2034" s="31">
        <v>46489</v>
      </c>
      <c r="C2034" s="33"/>
      <c r="W2034" s="33"/>
      <c r="X2034" s="33"/>
      <c r="Y2034" s="33"/>
      <c r="Z2034" s="33"/>
      <c r="AA2034" s="33"/>
      <c r="AB2034" s="33"/>
      <c r="AC2034" s="33"/>
      <c r="AD2034" s="33"/>
      <c r="AE2034" s="33"/>
    </row>
    <row r="2035" spans="2:31">
      <c r="B2035" s="31">
        <v>46490</v>
      </c>
      <c r="C2035" s="33"/>
      <c r="Z2035" s="33"/>
      <c r="AA2035" s="33"/>
      <c r="AB2035" s="33"/>
      <c r="AC2035" s="33"/>
      <c r="AD2035" s="33"/>
      <c r="AE2035" s="33"/>
    </row>
    <row r="2036" spans="2:31">
      <c r="B2036" s="31">
        <v>46491</v>
      </c>
      <c r="C2036" s="33"/>
      <c r="Z2036" s="33"/>
      <c r="AA2036" s="33"/>
      <c r="AB2036" s="33"/>
      <c r="AC2036" s="33"/>
      <c r="AD2036" s="33"/>
      <c r="AE2036" s="33"/>
    </row>
    <row r="2037" spans="2:31">
      <c r="B2037" s="31">
        <v>46492</v>
      </c>
      <c r="C2037" s="33"/>
      <c r="Z2037" s="33"/>
      <c r="AA2037" s="33"/>
      <c r="AB2037" s="33"/>
      <c r="AC2037" s="33"/>
      <c r="AD2037" s="33"/>
      <c r="AE2037" s="33"/>
    </row>
    <row r="2038" spans="2:31">
      <c r="B2038" s="31">
        <v>46493</v>
      </c>
      <c r="C2038" s="33"/>
      <c r="Z2038" s="33"/>
      <c r="AA2038" s="33"/>
      <c r="AB2038" s="33"/>
      <c r="AC2038" s="33"/>
      <c r="AD2038" s="33"/>
      <c r="AE2038" s="33"/>
    </row>
    <row r="2039" spans="2:31">
      <c r="B2039" s="31">
        <v>46494</v>
      </c>
      <c r="C2039" s="33"/>
      <c r="Z2039" s="33"/>
      <c r="AA2039" s="33"/>
      <c r="AB2039" s="33"/>
      <c r="AC2039" s="33"/>
      <c r="AD2039" s="33"/>
      <c r="AE2039" s="33"/>
    </row>
    <row r="2040" spans="2:31">
      <c r="B2040" s="31">
        <v>46495</v>
      </c>
      <c r="C2040" s="33"/>
      <c r="Z2040" s="33"/>
      <c r="AA2040" s="33"/>
      <c r="AB2040" s="33"/>
      <c r="AC2040" s="33"/>
      <c r="AD2040" s="33"/>
      <c r="AE2040" s="33"/>
    </row>
    <row r="2041" spans="2:31">
      <c r="B2041" s="31">
        <v>46496</v>
      </c>
      <c r="C2041" s="33"/>
      <c r="Z2041" s="33"/>
      <c r="AA2041" s="33"/>
      <c r="AB2041" s="33"/>
      <c r="AC2041" s="33"/>
      <c r="AD2041" s="33"/>
      <c r="AE2041" s="33"/>
    </row>
    <row r="2042" spans="2:31">
      <c r="B2042" s="31">
        <v>46497</v>
      </c>
      <c r="C2042" s="33"/>
      <c r="Z2042" s="33"/>
      <c r="AA2042" s="33"/>
      <c r="AB2042" s="33"/>
      <c r="AC2042" s="33"/>
      <c r="AD2042" s="33"/>
      <c r="AE2042" s="33"/>
    </row>
    <row r="2043" spans="2:31">
      <c r="B2043" s="31">
        <v>46498</v>
      </c>
      <c r="C2043" s="33"/>
      <c r="Z2043" s="33"/>
      <c r="AA2043" s="33"/>
      <c r="AB2043" s="33"/>
      <c r="AC2043" s="33"/>
      <c r="AD2043" s="33"/>
      <c r="AE2043" s="33"/>
    </row>
    <row r="2044" spans="2:31">
      <c r="B2044" s="31">
        <v>46499</v>
      </c>
      <c r="C2044" s="33"/>
      <c r="Z2044" s="33"/>
      <c r="AA2044" s="33"/>
      <c r="AB2044" s="33"/>
      <c r="AC2044" s="33"/>
      <c r="AD2044" s="33"/>
      <c r="AE2044" s="33"/>
    </row>
    <row r="2045" spans="2:31">
      <c r="B2045" s="31">
        <v>46500</v>
      </c>
      <c r="C2045" s="33"/>
      <c r="Z2045" s="33"/>
      <c r="AA2045" s="33"/>
      <c r="AB2045" s="33"/>
      <c r="AC2045" s="33"/>
      <c r="AD2045" s="33"/>
      <c r="AE2045" s="33"/>
    </row>
    <row r="2046" spans="2:31">
      <c r="B2046" s="31">
        <v>46501</v>
      </c>
      <c r="C2046" s="33"/>
      <c r="Z2046" s="33"/>
      <c r="AA2046" s="33"/>
      <c r="AB2046" s="33"/>
      <c r="AC2046" s="33"/>
      <c r="AD2046" s="33"/>
      <c r="AE2046" s="33"/>
    </row>
    <row r="2047" spans="2:31">
      <c r="B2047" s="31">
        <v>46502</v>
      </c>
      <c r="C2047" s="33"/>
      <c r="Z2047" s="33"/>
      <c r="AA2047" s="33"/>
      <c r="AB2047" s="33"/>
      <c r="AC2047" s="33"/>
      <c r="AD2047" s="33"/>
      <c r="AE2047" s="33"/>
    </row>
    <row r="2048" spans="2:31">
      <c r="B2048" s="31">
        <v>46503</v>
      </c>
      <c r="C2048" s="33"/>
      <c r="Z2048" s="33"/>
      <c r="AA2048" s="33"/>
      <c r="AB2048" s="33"/>
      <c r="AC2048" s="33"/>
      <c r="AD2048" s="33"/>
      <c r="AE2048" s="33"/>
    </row>
    <row r="2049" spans="2:31">
      <c r="B2049" s="31">
        <v>46504</v>
      </c>
      <c r="C2049" s="33"/>
      <c r="Z2049" s="33"/>
      <c r="AA2049" s="33"/>
      <c r="AB2049" s="33"/>
      <c r="AC2049" s="33"/>
      <c r="AD2049" s="33"/>
      <c r="AE2049" s="33"/>
    </row>
    <row r="2050" spans="2:31">
      <c r="B2050" s="31">
        <v>46505</v>
      </c>
      <c r="C2050" s="33"/>
      <c r="AB2050" s="33"/>
      <c r="AC2050" s="33"/>
      <c r="AD2050" s="33"/>
      <c r="AE2050" s="33"/>
    </row>
    <row r="2051" spans="2:31">
      <c r="B2051" s="31">
        <v>46506</v>
      </c>
      <c r="C2051" s="33"/>
      <c r="AB2051" s="33"/>
      <c r="AC2051" s="33"/>
      <c r="AD2051" s="33"/>
      <c r="AE2051" s="33"/>
    </row>
    <row r="2052" spans="2:31">
      <c r="B2052" s="31">
        <v>46507</v>
      </c>
      <c r="C2052" s="33"/>
      <c r="AB2052" s="33"/>
      <c r="AC2052" s="33"/>
      <c r="AD2052" s="33"/>
      <c r="AE2052" s="33"/>
    </row>
    <row r="2053" spans="2:31">
      <c r="B2053" s="31">
        <v>46508</v>
      </c>
      <c r="C2053" s="33"/>
      <c r="AB2053" s="33"/>
      <c r="AC2053" s="33"/>
      <c r="AD2053" s="33"/>
      <c r="AE2053" s="33"/>
    </row>
    <row r="2054" spans="2:31">
      <c r="B2054" s="31">
        <v>46509</v>
      </c>
      <c r="C2054" s="33"/>
      <c r="AB2054" s="33"/>
      <c r="AC2054" s="33"/>
      <c r="AD2054" s="33"/>
      <c r="AE2054" s="33"/>
    </row>
    <row r="2055" spans="2:31">
      <c r="B2055" s="31">
        <v>46510</v>
      </c>
      <c r="C2055" s="33"/>
      <c r="AB2055" s="33"/>
      <c r="AC2055" s="33"/>
      <c r="AD2055" s="33"/>
      <c r="AE2055" s="33"/>
    </row>
    <row r="2056" spans="2:31">
      <c r="B2056" s="31">
        <v>46511</v>
      </c>
      <c r="C2056" s="33"/>
      <c r="AB2056" s="33"/>
      <c r="AC2056" s="33"/>
      <c r="AD2056" s="33"/>
      <c r="AE2056" s="33"/>
    </row>
    <row r="2057" spans="2:31">
      <c r="B2057" s="31">
        <v>46512</v>
      </c>
      <c r="C2057" s="33"/>
      <c r="AB2057" s="33"/>
      <c r="AC2057" s="33"/>
      <c r="AD2057" s="33"/>
      <c r="AE2057" s="33"/>
    </row>
    <row r="2058" spans="2:31">
      <c r="B2058" s="31">
        <v>46513</v>
      </c>
      <c r="C2058" s="33"/>
      <c r="AB2058" s="33"/>
      <c r="AC2058" s="33"/>
      <c r="AD2058" s="33"/>
      <c r="AE2058" s="33"/>
    </row>
    <row r="2059" spans="2:31">
      <c r="B2059" s="31">
        <v>46514</v>
      </c>
      <c r="C2059" s="33"/>
      <c r="AB2059" s="33"/>
      <c r="AC2059" s="33"/>
      <c r="AD2059" s="33"/>
      <c r="AE2059" s="33"/>
    </row>
    <row r="2060" spans="2:31">
      <c r="B2060" s="31">
        <v>46515</v>
      </c>
      <c r="C2060" s="33"/>
      <c r="AB2060" s="33"/>
      <c r="AC2060" s="33"/>
      <c r="AD2060" s="33"/>
      <c r="AE2060" s="33"/>
    </row>
    <row r="2061" spans="2:31">
      <c r="B2061" s="31">
        <v>46516</v>
      </c>
      <c r="C2061" s="33"/>
      <c r="AB2061" s="33"/>
      <c r="AC2061" s="33"/>
      <c r="AD2061" s="33"/>
      <c r="AE2061" s="33"/>
    </row>
    <row r="2062" spans="2:31">
      <c r="B2062" s="31">
        <v>46517</v>
      </c>
      <c r="C2062" s="33"/>
      <c r="AB2062" s="33"/>
      <c r="AC2062" s="33"/>
      <c r="AD2062" s="33"/>
      <c r="AE2062" s="33"/>
    </row>
    <row r="2063" spans="2:31">
      <c r="B2063" s="31">
        <v>46518</v>
      </c>
      <c r="C2063" s="33"/>
      <c r="AB2063" s="33"/>
      <c r="AC2063" s="33"/>
      <c r="AD2063" s="33"/>
      <c r="AE2063" s="33"/>
    </row>
  </sheetData>
  <autoFilter ref="B5:AE2063" xr:uid="{17A3C53C-A791-4068-9478-4145B354D10D}">
    <sortState xmlns:xlrd2="http://schemas.microsoft.com/office/spreadsheetml/2017/richdata2" ref="B6:AE2063">
      <sortCondition ref="B5"/>
    </sortState>
  </autoFilter>
  <mergeCells count="6">
    <mergeCell ref="G4:J4"/>
    <mergeCell ref="R4:AE4"/>
    <mergeCell ref="C4:F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80F60-4F8C-4AA1-9AA2-4B7F01D20632}">
  <sheetPr codeName="Sheet3">
    <pageSetUpPr autoPageBreaks="0"/>
  </sheetPr>
  <dimension ref="B1:AE371"/>
  <sheetViews>
    <sheetView showGridLines="0" topLeftCell="N330" zoomScale="70" zoomScaleNormal="70" zoomScaleSheetLayoutView="100" workbookViewId="0">
      <selection activeCell="Y5" sqref="Y5"/>
    </sheetView>
  </sheetViews>
  <sheetFormatPr defaultRowHeight="15"/>
  <cols>
    <col min="1" max="1" width="2.42578125" customWidth="1"/>
    <col min="2" max="2" width="26.42578125" customWidth="1"/>
    <col min="3" max="4" width="12.5703125" customWidth="1"/>
    <col min="5" max="5" width="15.85546875" customWidth="1"/>
    <col min="6" max="17" width="12.5703125" customWidth="1"/>
    <col min="18" max="18" width="18.42578125" customWidth="1"/>
    <col min="19" max="19" width="9.85546875" customWidth="1"/>
    <col min="20" max="20" width="9.5703125" customWidth="1"/>
    <col min="21" max="22" width="12.140625" customWidth="1"/>
    <col min="23" max="23" width="13.140625" customWidth="1"/>
    <col min="24" max="24" width="12.140625" customWidth="1"/>
    <col min="25" max="25" width="17.140625" customWidth="1"/>
    <col min="26" max="26" width="18" customWidth="1"/>
    <col min="27" max="28" width="8.85546875" bestFit="1" customWidth="1"/>
    <col min="29" max="29" width="9.85546875" bestFit="1" customWidth="1"/>
    <col min="30" max="31" width="9.5703125" bestFit="1" customWidth="1"/>
  </cols>
  <sheetData>
    <row r="1" spans="2:31" ht="21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>
      <c r="B2" s="21"/>
      <c r="C2" s="35"/>
      <c r="D2" s="35"/>
      <c r="E2" s="27">
        <f ca="1">TODAY()</f>
        <v>46031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>
      <c r="B4" s="34"/>
      <c r="C4" s="121" t="s">
        <v>84</v>
      </c>
      <c r="D4" s="121"/>
      <c r="E4" s="121"/>
      <c r="F4" s="121"/>
      <c r="G4" s="121" t="s">
        <v>85</v>
      </c>
      <c r="H4" s="121"/>
      <c r="I4" s="121"/>
      <c r="J4" s="121"/>
      <c r="K4" s="121" t="s">
        <v>86</v>
      </c>
      <c r="L4" s="121"/>
      <c r="M4" s="121" t="s">
        <v>87</v>
      </c>
      <c r="N4" s="121"/>
      <c r="O4" s="121"/>
      <c r="P4" s="121" t="s">
        <v>88</v>
      </c>
      <c r="Q4" s="121"/>
      <c r="R4" s="121" t="s">
        <v>89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>
      <c r="B5" s="29" t="s">
        <v>90</v>
      </c>
      <c r="C5" s="30" t="s">
        <v>91</v>
      </c>
      <c r="D5" s="29" t="s">
        <v>92</v>
      </c>
      <c r="E5" s="29" t="s">
        <v>93</v>
      </c>
      <c r="F5" s="29" t="s">
        <v>94</v>
      </c>
      <c r="G5" s="29" t="s">
        <v>95</v>
      </c>
      <c r="H5" s="29" t="s">
        <v>17</v>
      </c>
      <c r="I5" s="29" t="s">
        <v>96</v>
      </c>
      <c r="J5" s="29" t="s">
        <v>19</v>
      </c>
      <c r="K5" s="29" t="s">
        <v>97</v>
      </c>
      <c r="L5" s="29" t="s">
        <v>98</v>
      </c>
      <c r="M5" s="29" t="s">
        <v>28</v>
      </c>
      <c r="N5" s="29" t="s">
        <v>29</v>
      </c>
      <c r="O5" s="29" t="s">
        <v>30</v>
      </c>
      <c r="P5" s="29" t="s">
        <v>34</v>
      </c>
      <c r="Q5" s="29" t="s">
        <v>35</v>
      </c>
      <c r="R5" s="29" t="str" cm="1">
        <f t="array" ref="R5:AE5">TRANSPOSE(Daily!B42:B55)</f>
        <v>콜금리(1일)</v>
      </c>
      <c r="S5" s="29" t="str">
        <v>CD (91일)</v>
      </c>
      <c r="T5" s="29" t="str">
        <v>CP (91일)</v>
      </c>
      <c r="U5" s="29" t="str">
        <v>국고채 (3년)</v>
      </c>
      <c r="V5" s="29" t="str">
        <v>국고채 (5년)</v>
      </c>
      <c r="W5" s="29" t="str">
        <v>국고채 (10년)</v>
      </c>
      <c r="X5" s="29" t="str">
        <v>산금채 (1년)</v>
      </c>
      <c r="Y5" s="29" t="str">
        <v>회사채 (3년)(AA-)</v>
      </c>
      <c r="Z5" s="29" t="str">
        <v>회사채 (3년)(BBB-)</v>
      </c>
      <c r="AA5" s="29" t="str">
        <v>IRS (3년)</v>
      </c>
      <c r="AB5" s="29" t="str">
        <v>IRS (5년)</v>
      </c>
      <c r="AC5" s="29" t="str">
        <v>IRS (10년)</v>
      </c>
      <c r="AD5" s="29" t="str">
        <v>CRS (1년)</v>
      </c>
      <c r="AE5" s="29" t="str">
        <v>CRS (3년)</v>
      </c>
    </row>
    <row r="6" spans="2:31" ht="17.25" customHeight="1">
      <c r="B6" s="31">
        <f ca="1">TODAY()-365</f>
        <v>45666</v>
      </c>
      <c r="C6" s="32">
        <f ca="1">IF(SUMIF(Data!$B$6:$B$2063,chart!$B6,Data!C$6:C$2063)=0,NA(),SUMIF(Data!$B$6:$B$2063,chart!$B6,Data!C$6:C$2063))</f>
        <v>1453.2</v>
      </c>
      <c r="D6" s="32">
        <f ca="1">IF(SUMIF(Data!$B$6:$B$2063,chart!$B6,Data!D$6:D$2030)=0,NA(),SUMIF(Data!$B$6:$B$2063,chart!$B6,Data!D$6:D$2030))</f>
        <v>917.51</v>
      </c>
      <c r="E6" s="32">
        <f ca="1">IF(SUMIF(Data!$B$6:$B$2063,chart!$B6,Data!E$6:E$2030)=0,NA(),SUMIF(Data!$B$6:$B$2063,chart!$B6,Data!E$6:E$2030))</f>
        <v>1499.41</v>
      </c>
      <c r="F6" s="32">
        <f ca="1">IF(SUMIF(Data!$B$6:$B$2063,chart!$B6,Data!F$6:F$2021)=0,NA(),SUMIF(Data!$B$6:$B$2063,chart!$B6,Data!F$6:F$2021))</f>
        <v>197.89</v>
      </c>
      <c r="G6" s="32">
        <f ca="1">IF(SUMIF(Data!$B$6:$B$2063,chart!$B6,Data!G$6:G$2000)=0,NA(),SUMIF(Data!$B$6:$B$2063,chart!$B6,Data!G$6:G$2000))</f>
        <v>66033</v>
      </c>
      <c r="H6" s="32">
        <f ca="1">IF(SUMIF(Data!$B$6:$B$2063,chart!$B6,Data!H$6:H$2000)=0,NA(),SUMIF(Data!$B$6:$B$2063,chart!$B6,Data!H$6:H$2000))</f>
        <v>2722</v>
      </c>
      <c r="I6" s="32">
        <f ca="1">IF(SUMIF(Data!$B$6:$B$2063,chart!$B6,Data!I$6:I$2000)=0,NA(),SUMIF(Data!$B$6:$B$2063,chart!$B6,Data!I$6:I$2000))</f>
        <v>68376</v>
      </c>
      <c r="J6" s="32">
        <f ca="1">IF(SUMIF(Data!$B$6:$B$2063,chart!$B6,Data!J$6:J$2005)=0,NA(),SUMIF(Data!$B$6:$B$2063,chart!$B6,Data!J$6:J$2005))</f>
        <v>10</v>
      </c>
      <c r="K6" s="32">
        <f ca="1">IF(SUMIF(Data!$B$6:$B$2063,chart!$B6,Data!K$6:K$1937)=0,NA(),SUMIF(Data!$B$6:$B$2063,chart!$B6,Data!K$6:K$1937))</f>
        <v>132.78</v>
      </c>
      <c r="L6" s="32">
        <f ca="1">IF(SUMIF(Data!$B$6:$B$2063,chart!$B6,Data!L$6:L$1935)=0,NA(),SUMIF(Data!$B$6:$B$2063,chart!$B6,Data!L$6:L$1935))</f>
        <v>133.69999999999999</v>
      </c>
      <c r="M6" s="32">
        <f ca="1">IF(SUMIF(Data!$B$6:$B$2063,chart!$B6,Data!M$6:M$1921)=0,NA(),SUMIF(Data!$B$6:$B$2063,chart!$B6,Data!M$6:M$1921))</f>
        <v>77.680000000000007</v>
      </c>
      <c r="N6" s="32">
        <f ca="1">IF(SUMIF(Data!$B$6:$B$2063,chart!$B6,Data!N$6:N$1930)=0,NA(),SUMIF(Data!$B$6:$B$2063,chart!$B6,Data!N$6:N$1930))</f>
        <v>76.16</v>
      </c>
      <c r="O6" s="32">
        <f ca="1">IF(SUMIF(Data!$B$6:$B$2063,chart!$B6,Data!O$6:O$1945)=0,NA(),SUMIF(Data!$B$6:$B$2063,chart!$B6,Data!O$6:O$1945))</f>
        <v>73.319999999999993</v>
      </c>
      <c r="P6" s="32">
        <f ca="1">IF(SUMIF(Data!$B$6:$B$2063,chart!$B6,Data!P$6:P$1949)=0,NA(),SUMIF(Data!$B$6:$B$2063,chart!$B6,Data!P$6:P$1949))</f>
        <v>19.690000000000001</v>
      </c>
      <c r="Q6" s="32">
        <f ca="1">IF(SUMIF(Data!$B$6:$B$2063,chart!$B6,Data!Q$6:Q$1949)=0,NA(),SUMIF(Data!$B$6:$B$2063,chart!$B6,Data!Q$6:Q$1949))</f>
        <v>19.489999999999998</v>
      </c>
      <c r="R6" s="32">
        <f ca="1">IF(SUMIF(Data!$B$6:$B$2063,chart!$B6,Data!R$6:R$1948)=0,NA(),SUMIF(Data!$B$6:$B$2063,chart!$B6,Data!R$6:R$1948))</f>
        <v>3.0030000000000001</v>
      </c>
      <c r="S6" s="32">
        <f ca="1">IF(SUMIF(Data!$B$6:$B$2063,chart!$B6,Data!S$6:S$1957)=0,NA(),SUMIF(Data!$B$6:$B$2063,chart!$B6,Data!S$6:S$1957))</f>
        <v>3.04</v>
      </c>
      <c r="T6" s="32">
        <f ca="1">IF(SUMIF(Data!$B$6:$B$2063,chart!$B6,Data!T$6:T$1957)=0,NA(),SUMIF(Data!$B$6:$B$2063,chart!$B6,Data!T$6:T$1957))</f>
        <v>3.43</v>
      </c>
      <c r="U6" s="32">
        <f ca="1">IF(SUMIF(Data!$B$6:$B$2063,chart!$B6,Data!U$6:U$1978)=0,NA(),SUMIF(Data!$B$6:$B$2063,chart!$B6,Data!U$6:U$1978))</f>
        <v>2.5049999999999999</v>
      </c>
      <c r="V6" s="32">
        <f ca="1">IF(SUMIF(Data!$B$6:$B$2063,chart!$B6,Data!V$6:V$1978)=0,NA(),SUMIF(Data!$B$6:$B$2063,chart!$B6,Data!V$6:V$1978))</f>
        <v>2.6520000000000001</v>
      </c>
      <c r="W6" s="32">
        <f ca="1">IF(SUMIF(Data!$B$6:$B$2063,chart!$B6,Data!W$6:W$2034)=0,NA(),SUMIF(Data!$B$6:$B$2063,chart!$B6,Data!W$6:W$2034))</f>
        <v>2.7959999999999998</v>
      </c>
      <c r="X6" s="32">
        <f ca="1">IF(SUMIF(Data!$B$6:$B$2063,chart!$B6,Data!X$6:X$2034)=0,NA(),SUMIF(Data!$B$6:$B$2063,chart!$B6,Data!X$6:X$2034))</f>
        <v>2.8479999999999999</v>
      </c>
      <c r="Y6" s="32">
        <f ca="1">IF(SUMIF(Data!$B$6:$B$2063,chart!$B6,Data!Y$6:Y$2034)=0,NA(),SUMIF(Data!$B$6:$B$2063,chart!$B6,Data!Y$6:Y$2034))</f>
        <v>3.1819999999999999</v>
      </c>
      <c r="Z6" s="32">
        <f ca="1">IF(SUMIF(Data!$B$6:$B$2063,chart!$B6,Data!Z$6:Z$2049)=0,NA(),SUMIF(Data!$B$6:$B$2063,chart!$B6,Data!Z$6:Z$2049))</f>
        <v>8.9469999999999992</v>
      </c>
      <c r="AA6" s="32">
        <f ca="1">IF(SUMIF(Data!$B$6:$B$2063,chart!$B6,Data!AA$6:AA$2049)=0,NA(),SUMIF(Data!$B$6:$B$2063,chart!$B6,Data!AA$6:AA$2049))</f>
        <v>2.585</v>
      </c>
      <c r="AB6" s="32">
        <f ca="1">IF(SUMIF(Data!$B$6:$B$2063,chart!$B6,Data!AB$6:AB$2063)=0,NA(),SUMIF(Data!$B$6:$B$2063,chart!$B6,Data!AB$6:AB$2063))</f>
        <v>2.62</v>
      </c>
      <c r="AC6" s="32">
        <f ca="1">IF(SUMIF(Data!$B$6:$B$2063,chart!$B6,Data!AC$6:AC$2063)=0,NA(),SUMIF(Data!$B$6:$B$2063,chart!$B6,Data!AC$6:AC$2063))</f>
        <v>2.6924999999999999</v>
      </c>
      <c r="AD6" s="32">
        <f ca="1">IF(SUMIF(Data!$B$6:$B$2063,chart!$B6,Data!AD$6:AD$2063)=0,NA(),SUMIF(Data!$B$6:$B$2063,chart!$B6,Data!AD$6:AD$2063))</f>
        <v>2.2200000000000002</v>
      </c>
      <c r="AE6" s="32">
        <f ca="1">IF(SUMIF(Data!$B$6:$B$2063,chart!$B6,Data!AE$6:AE$2063)=0,NA(),SUMIF(Data!$B$6:$B$2063,chart!$B6,Data!AE$6:AE$2063))</f>
        <v>2.12</v>
      </c>
    </row>
    <row r="7" spans="2:31" ht="17.25" customHeight="1">
      <c r="B7" s="31">
        <f t="shared" ref="B7:B70" ca="1" si="0">B6+1</f>
        <v>45667</v>
      </c>
      <c r="C7" s="32" t="e">
        <f ca="1">IF(SUMIF(Data!$B$6:$B$2063,chart!$B7,Data!C$6:C$2063)=0,NA(),SUMIF(Data!$B$6:$B$2063,chart!$B7,Data!C$6:C$2063))</f>
        <v>#N/A</v>
      </c>
      <c r="D7" s="32" t="e">
        <f ca="1">IF(SUMIF(Data!$B$6:$B$2063,chart!$B7,Data!D$6:D$2030)=0,NA(),SUMIF(Data!$B$6:$B$2063,chart!$B7,Data!D$6:D$2030))</f>
        <v>#N/A</v>
      </c>
      <c r="E7" s="32" t="e">
        <f ca="1">IF(SUMIF(Data!$B$6:$B$2063,chart!$B7,Data!E$6:E$2030)=0,NA(),SUMIF(Data!$B$6:$B$2063,chart!$B7,Data!E$6:E$2030))</f>
        <v>#N/A</v>
      </c>
      <c r="F7" s="32" t="e">
        <f ca="1">IF(SUMIF(Data!$B$6:$B$2063,chart!$B7,Data!F$6:F$2021)=0,NA(),SUMIF(Data!$B$6:$B$2063,chart!$B7,Data!F$6:F$2021))</f>
        <v>#N/A</v>
      </c>
      <c r="G7" s="32" t="e">
        <f ca="1">IF(SUMIF(Data!$B$6:$B$2063,chart!$B7,Data!G$6:G$2000)=0,NA(),SUMIF(Data!$B$6:$B$2063,chart!$B7,Data!G$6:G$2000))</f>
        <v>#N/A</v>
      </c>
      <c r="H7" s="32" t="e">
        <f ca="1">IF(SUMIF(Data!$B$6:$B$2063,chart!$B7,Data!H$6:H$2000)=0,NA(),SUMIF(Data!$B$6:$B$2063,chart!$B7,Data!H$6:H$2000))</f>
        <v>#N/A</v>
      </c>
      <c r="I7" s="32" t="e">
        <f ca="1">IF(SUMIF(Data!$B$6:$B$2063,chart!$B7,Data!I$6:I$2000)=0,NA(),SUMIF(Data!$B$6:$B$2063,chart!$B7,Data!I$6:I$2000))</f>
        <v>#N/A</v>
      </c>
      <c r="J7" s="32" t="e">
        <f ca="1">IF(SUMIF(Data!$B$6:$B$2063,chart!$B7,Data!J$6:J$2005)=0,NA(),SUMIF(Data!$B$6:$B$2063,chart!$B7,Data!J$6:J$2005))</f>
        <v>#N/A</v>
      </c>
      <c r="K7" s="32" t="e">
        <f ca="1">IF(SUMIF(Data!$B$6:$B$2063,chart!$B7,Data!K$6:K$1937)=0,NA(),SUMIF(Data!$B$6:$B$2063,chart!$B7,Data!K$6:K$1937))</f>
        <v>#N/A</v>
      </c>
      <c r="L7" s="32" t="e">
        <f ca="1">IF(SUMIF(Data!$B$6:$B$2063,chart!$B7,Data!L$6:L$1935)=0,NA(),SUMIF(Data!$B$6:$B$2063,chart!$B7,Data!L$6:L$1935))</f>
        <v>#N/A</v>
      </c>
      <c r="M7" s="32" t="e">
        <f ca="1">IF(SUMIF(Data!$B$6:$B$2063,chart!$B7,Data!M$6:M$1921)=0,NA(),SUMIF(Data!$B$6:$B$2063,chart!$B7,Data!M$6:M$1921))</f>
        <v>#N/A</v>
      </c>
      <c r="N7" s="32" t="e">
        <f ca="1">IF(SUMIF(Data!$B$6:$B$2063,chart!$B7,Data!N$6:N$1930)=0,NA(),SUMIF(Data!$B$6:$B$2063,chart!$B7,Data!N$6:N$1930))</f>
        <v>#N/A</v>
      </c>
      <c r="O7" s="32" t="e">
        <f ca="1">IF(SUMIF(Data!$B$6:$B$2063,chart!$B7,Data!O$6:O$1945)=0,NA(),SUMIF(Data!$B$6:$B$2063,chart!$B7,Data!O$6:O$1945))</f>
        <v>#N/A</v>
      </c>
      <c r="P7" s="32" t="e">
        <f ca="1">IF(SUMIF(Data!$B$6:$B$2063,chart!$B7,Data!P$6:P$1949)=0,NA(),SUMIF(Data!$B$6:$B$2063,chart!$B7,Data!P$6:P$1949))</f>
        <v>#N/A</v>
      </c>
      <c r="Q7" s="32" t="e">
        <f ca="1">IF(SUMIF(Data!$B$6:$B$2063,chart!$B7,Data!Q$6:Q$1949)=0,NA(),SUMIF(Data!$B$6:$B$2063,chart!$B7,Data!Q$6:Q$1949))</f>
        <v>#N/A</v>
      </c>
      <c r="R7" s="32" t="e">
        <f ca="1">IF(SUMIF(Data!$B$6:$B$2063,chart!$B7,Data!R$6:R$1948)=0,NA(),SUMIF(Data!$B$6:$B$2063,chart!$B7,Data!R$6:R$1948))</f>
        <v>#N/A</v>
      </c>
      <c r="S7" s="32" t="e">
        <f ca="1">IF(SUMIF(Data!$B$6:$B$2063,chart!$B7,Data!S$6:S$1957)=0,NA(),SUMIF(Data!$B$6:$B$2063,chart!$B7,Data!S$6:S$1957))</f>
        <v>#N/A</v>
      </c>
      <c r="T7" s="32" t="e">
        <f ca="1">IF(SUMIF(Data!$B$6:$B$2063,chart!$B7,Data!T$6:T$1957)=0,NA(),SUMIF(Data!$B$6:$B$2063,chart!$B7,Data!T$6:T$1957))</f>
        <v>#N/A</v>
      </c>
      <c r="U7" s="32" t="e">
        <f ca="1">IF(SUMIF(Data!$B$6:$B$2063,chart!$B7,Data!U$6:U$1978)=0,NA(),SUMIF(Data!$B$6:$B$2063,chart!$B7,Data!U$6:U$1978))</f>
        <v>#N/A</v>
      </c>
      <c r="V7" s="32" t="e">
        <f ca="1">IF(SUMIF(Data!$B$6:$B$2063,chart!$B7,Data!V$6:V$1978)=0,NA(),SUMIF(Data!$B$6:$B$2063,chart!$B7,Data!V$6:V$1978))</f>
        <v>#N/A</v>
      </c>
      <c r="W7" s="32" t="e">
        <f ca="1">IF(SUMIF(Data!$B$6:$B$2063,chart!$B7,Data!W$6:W$2034)=0,NA(),SUMIF(Data!$B$6:$B$2063,chart!$B7,Data!W$6:W$2034))</f>
        <v>#N/A</v>
      </c>
      <c r="X7" s="32" t="e">
        <f ca="1">IF(SUMIF(Data!$B$6:$B$2063,chart!$B7,Data!X$6:X$2034)=0,NA(),SUMIF(Data!$B$6:$B$2063,chart!$B7,Data!X$6:X$2034))</f>
        <v>#N/A</v>
      </c>
      <c r="Y7" s="32" t="e">
        <f ca="1">IF(SUMIF(Data!$B$6:$B$2063,chart!$B7,Data!Y$6:Y$2034)=0,NA(),SUMIF(Data!$B$6:$B$2063,chart!$B7,Data!Y$6:Y$2034))</f>
        <v>#N/A</v>
      </c>
      <c r="Z7" s="32" t="e">
        <f ca="1">IF(SUMIF(Data!$B$6:$B$2063,chart!$B7,Data!Z$6:Z$2049)=0,NA(),SUMIF(Data!$B$6:$B$2063,chart!$B7,Data!Z$6:Z$2049))</f>
        <v>#N/A</v>
      </c>
      <c r="AA7" s="32" t="e">
        <f ca="1">IF(SUMIF(Data!$B$6:$B$2063,chart!$B7,Data!AA$6:AA$2049)=0,NA(),SUMIF(Data!$B$6:$B$2063,chart!$B7,Data!AA$6:AA$2049))</f>
        <v>#N/A</v>
      </c>
      <c r="AB7" s="32" t="e">
        <f ca="1">IF(SUMIF(Data!$B$6:$B$2063,chart!$B7,Data!AB$6:AB$2063)=0,NA(),SUMIF(Data!$B$6:$B$2063,chart!$B7,Data!AB$6:AB$2063))</f>
        <v>#N/A</v>
      </c>
      <c r="AC7" s="32" t="e">
        <f ca="1">IF(SUMIF(Data!$B$6:$B$2063,chart!$B7,Data!AC$6:AC$2063)=0,NA(),SUMIF(Data!$B$6:$B$2063,chart!$B7,Data!AC$6:AC$2063))</f>
        <v>#N/A</v>
      </c>
      <c r="AD7" s="32" t="e">
        <f ca="1">IF(SUMIF(Data!$B$6:$B$2063,chart!$B7,Data!AD$6:AD$2063)=0,NA(),SUMIF(Data!$B$6:$B$2063,chart!$B7,Data!AD$6:AD$2063))</f>
        <v>#N/A</v>
      </c>
      <c r="AE7" s="32" t="e">
        <f ca="1">IF(SUMIF(Data!$B$6:$B$2063,chart!$B7,Data!AE$6:AE$2063)=0,NA(),SUMIF(Data!$B$6:$B$2063,chart!$B7,Data!AE$6:AE$2063))</f>
        <v>#N/A</v>
      </c>
    </row>
    <row r="8" spans="2:31" ht="17.25" customHeight="1">
      <c r="B8" s="31">
        <f t="shared" ca="1" si="0"/>
        <v>45668</v>
      </c>
      <c r="C8" s="32" t="e">
        <f ca="1">IF(SUMIF(Data!$B$6:$B$2063,chart!$B8,Data!C$6:C$2063)=0,NA(),SUMIF(Data!$B$6:$B$2063,chart!$B8,Data!C$6:C$2063))</f>
        <v>#N/A</v>
      </c>
      <c r="D8" s="32" t="e">
        <f ca="1">IF(SUMIF(Data!$B$6:$B$2063,chart!$B8,Data!D$6:D$2030)=0,NA(),SUMIF(Data!$B$6:$B$2063,chart!$B8,Data!D$6:D$2030))</f>
        <v>#N/A</v>
      </c>
      <c r="E8" s="32" t="e">
        <f ca="1">IF(SUMIF(Data!$B$6:$B$2063,chart!$B8,Data!E$6:E$2030)=0,NA(),SUMIF(Data!$B$6:$B$2063,chart!$B8,Data!E$6:E$2030))</f>
        <v>#N/A</v>
      </c>
      <c r="F8" s="32" t="e">
        <f ca="1">IF(SUMIF(Data!$B$6:$B$2063,chart!$B8,Data!F$6:F$2021)=0,NA(),SUMIF(Data!$B$6:$B$2063,chart!$B8,Data!F$6:F$2021))</f>
        <v>#N/A</v>
      </c>
      <c r="G8" s="32" t="e">
        <f ca="1">IF(SUMIF(Data!$B$6:$B$2063,chart!$B8,Data!G$6:G$2000)=0,NA(),SUMIF(Data!$B$6:$B$2063,chart!$B8,Data!G$6:G$2000))</f>
        <v>#N/A</v>
      </c>
      <c r="H8" s="32" t="e">
        <f ca="1">IF(SUMIF(Data!$B$6:$B$2063,chart!$B8,Data!H$6:H$2000)=0,NA(),SUMIF(Data!$B$6:$B$2063,chart!$B8,Data!H$6:H$2000))</f>
        <v>#N/A</v>
      </c>
      <c r="I8" s="32" t="e">
        <f ca="1">IF(SUMIF(Data!$B$6:$B$2063,chart!$B8,Data!I$6:I$2000)=0,NA(),SUMIF(Data!$B$6:$B$2063,chart!$B8,Data!I$6:I$2000))</f>
        <v>#N/A</v>
      </c>
      <c r="J8" s="32" t="e">
        <f ca="1">IF(SUMIF(Data!$B$6:$B$2063,chart!$B8,Data!J$6:J$2005)=0,NA(),SUMIF(Data!$B$6:$B$2063,chart!$B8,Data!J$6:J$2005))</f>
        <v>#N/A</v>
      </c>
      <c r="K8" s="32" t="e">
        <f ca="1">IF(SUMIF(Data!$B$6:$B$2063,chart!$B8,Data!K$6:K$1937)=0,NA(),SUMIF(Data!$B$6:$B$2063,chart!$B8,Data!K$6:K$1937))</f>
        <v>#N/A</v>
      </c>
      <c r="L8" s="32" t="e">
        <f ca="1">IF(SUMIF(Data!$B$6:$B$2063,chart!$B8,Data!L$6:L$1935)=0,NA(),SUMIF(Data!$B$6:$B$2063,chart!$B8,Data!L$6:L$1935))</f>
        <v>#N/A</v>
      </c>
      <c r="M8" s="32" t="e">
        <f ca="1">IF(SUMIF(Data!$B$6:$B$2063,chart!$B8,Data!M$6:M$1921)=0,NA(),SUMIF(Data!$B$6:$B$2063,chart!$B8,Data!M$6:M$1921))</f>
        <v>#N/A</v>
      </c>
      <c r="N8" s="32" t="e">
        <f ca="1">IF(SUMIF(Data!$B$6:$B$2063,chart!$B8,Data!N$6:N$1930)=0,NA(),SUMIF(Data!$B$6:$B$2063,chart!$B8,Data!N$6:N$1930))</f>
        <v>#N/A</v>
      </c>
      <c r="O8" s="32" t="e">
        <f ca="1">IF(SUMIF(Data!$B$6:$B$2063,chart!$B8,Data!O$6:O$1945)=0,NA(),SUMIF(Data!$B$6:$B$2063,chart!$B8,Data!O$6:O$1945))</f>
        <v>#N/A</v>
      </c>
      <c r="P8" s="32" t="e">
        <f ca="1">IF(SUMIF(Data!$B$6:$B$2063,chart!$B8,Data!P$6:P$1949)=0,NA(),SUMIF(Data!$B$6:$B$2063,chart!$B8,Data!P$6:P$1949))</f>
        <v>#N/A</v>
      </c>
      <c r="Q8" s="32" t="e">
        <f ca="1">IF(SUMIF(Data!$B$6:$B$2063,chart!$B8,Data!Q$6:Q$1949)=0,NA(),SUMIF(Data!$B$6:$B$2063,chart!$B8,Data!Q$6:Q$1949))</f>
        <v>#N/A</v>
      </c>
      <c r="R8" s="32" t="e">
        <f ca="1">IF(SUMIF(Data!$B$6:$B$2063,chart!$B8,Data!R$6:R$1948)=0,NA(),SUMIF(Data!$B$6:$B$2063,chart!$B8,Data!R$6:R$1948))</f>
        <v>#N/A</v>
      </c>
      <c r="S8" s="32" t="e">
        <f ca="1">IF(SUMIF(Data!$B$6:$B$2063,chart!$B8,Data!S$6:S$1957)=0,NA(),SUMIF(Data!$B$6:$B$2063,chart!$B8,Data!S$6:S$1957))</f>
        <v>#N/A</v>
      </c>
      <c r="T8" s="32" t="e">
        <f ca="1">IF(SUMIF(Data!$B$6:$B$2063,chart!$B8,Data!T$6:T$1957)=0,NA(),SUMIF(Data!$B$6:$B$2063,chart!$B8,Data!T$6:T$1957))</f>
        <v>#N/A</v>
      </c>
      <c r="U8" s="32" t="e">
        <f ca="1">IF(SUMIF(Data!$B$6:$B$2063,chart!$B8,Data!U$6:U$1978)=0,NA(),SUMIF(Data!$B$6:$B$2063,chart!$B8,Data!U$6:U$1978))</f>
        <v>#N/A</v>
      </c>
      <c r="V8" s="32" t="e">
        <f ca="1">IF(SUMIF(Data!$B$6:$B$2063,chart!$B8,Data!V$6:V$1978)=0,NA(),SUMIF(Data!$B$6:$B$2063,chart!$B8,Data!V$6:V$1978))</f>
        <v>#N/A</v>
      </c>
      <c r="W8" s="32" t="e">
        <f ca="1">IF(SUMIF(Data!$B$6:$B$2063,chart!$B8,Data!W$6:W$2034)=0,NA(),SUMIF(Data!$B$6:$B$2063,chart!$B8,Data!W$6:W$2034))</f>
        <v>#N/A</v>
      </c>
      <c r="X8" s="32" t="e">
        <f ca="1">IF(SUMIF(Data!$B$6:$B$2063,chart!$B8,Data!X$6:X$2034)=0,NA(),SUMIF(Data!$B$6:$B$2063,chart!$B8,Data!X$6:X$2034))</f>
        <v>#N/A</v>
      </c>
      <c r="Y8" s="32" t="e">
        <f ca="1">IF(SUMIF(Data!$B$6:$B$2063,chart!$B8,Data!Y$6:Y$2034)=0,NA(),SUMIF(Data!$B$6:$B$2063,chart!$B8,Data!Y$6:Y$2034))</f>
        <v>#N/A</v>
      </c>
      <c r="Z8" s="32" t="e">
        <f ca="1">IF(SUMIF(Data!$B$6:$B$2063,chart!$B8,Data!Z$6:Z$2049)=0,NA(),SUMIF(Data!$B$6:$B$2063,chart!$B8,Data!Z$6:Z$2049))</f>
        <v>#N/A</v>
      </c>
      <c r="AA8" s="32" t="e">
        <f ca="1">IF(SUMIF(Data!$B$6:$B$2063,chart!$B8,Data!AA$6:AA$2049)=0,NA(),SUMIF(Data!$B$6:$B$2063,chart!$B8,Data!AA$6:AA$2049))</f>
        <v>#N/A</v>
      </c>
      <c r="AB8" s="32" t="e">
        <f ca="1">IF(SUMIF(Data!$B$6:$B$2063,chart!$B8,Data!AB$6:AB$2063)=0,NA(),SUMIF(Data!$B$6:$B$2063,chart!$B8,Data!AB$6:AB$2063))</f>
        <v>#N/A</v>
      </c>
      <c r="AC8" s="32" t="e">
        <f ca="1">IF(SUMIF(Data!$B$6:$B$2063,chart!$B8,Data!AC$6:AC$2063)=0,NA(),SUMIF(Data!$B$6:$B$2063,chart!$B8,Data!AC$6:AC$2063))</f>
        <v>#N/A</v>
      </c>
      <c r="AD8" s="32" t="e">
        <f ca="1">IF(SUMIF(Data!$B$6:$B$2063,chart!$B8,Data!AD$6:AD$2063)=0,NA(),SUMIF(Data!$B$6:$B$2063,chart!$B8,Data!AD$6:AD$2063))</f>
        <v>#N/A</v>
      </c>
      <c r="AE8" s="32" t="e">
        <f ca="1">IF(SUMIF(Data!$B$6:$B$2063,chart!$B8,Data!AE$6:AE$2063)=0,NA(),SUMIF(Data!$B$6:$B$2063,chart!$B8,Data!AE$6:AE$2063))</f>
        <v>#N/A</v>
      </c>
    </row>
    <row r="9" spans="2:31" ht="17.25" customHeight="1">
      <c r="B9" s="31">
        <f t="shared" ca="1" si="0"/>
        <v>45669</v>
      </c>
      <c r="C9" s="32" t="e">
        <f ca="1">IF(SUMIF(Data!$B$6:$B$2063,chart!$B9,Data!C$6:C$2063)=0,NA(),SUMIF(Data!$B$6:$B$2063,chart!$B9,Data!C$6:C$2063))</f>
        <v>#N/A</v>
      </c>
      <c r="D9" s="32" t="e">
        <f ca="1">IF(SUMIF(Data!$B$6:$B$2063,chart!$B9,Data!D$6:D$2030)=0,NA(),SUMIF(Data!$B$6:$B$2063,chart!$B9,Data!D$6:D$2030))</f>
        <v>#N/A</v>
      </c>
      <c r="E9" s="32" t="e">
        <f ca="1">IF(SUMIF(Data!$B$6:$B$2063,chart!$B9,Data!E$6:E$2030)=0,NA(),SUMIF(Data!$B$6:$B$2063,chart!$B9,Data!E$6:E$2030))</f>
        <v>#N/A</v>
      </c>
      <c r="F9" s="32" t="e">
        <f ca="1">IF(SUMIF(Data!$B$6:$B$2063,chart!$B9,Data!F$6:F$2021)=0,NA(),SUMIF(Data!$B$6:$B$2063,chart!$B9,Data!F$6:F$2021))</f>
        <v>#N/A</v>
      </c>
      <c r="G9" s="32" t="e">
        <f ca="1">IF(SUMIF(Data!$B$6:$B$2063,chart!$B9,Data!G$6:G$2000)=0,NA(),SUMIF(Data!$B$6:$B$2063,chart!$B9,Data!G$6:G$2000))</f>
        <v>#N/A</v>
      </c>
      <c r="H9" s="32" t="e">
        <f ca="1">IF(SUMIF(Data!$B$6:$B$2063,chart!$B9,Data!H$6:H$2000)=0,NA(),SUMIF(Data!$B$6:$B$2063,chart!$B9,Data!H$6:H$2000))</f>
        <v>#N/A</v>
      </c>
      <c r="I9" s="32" t="e">
        <f ca="1">IF(SUMIF(Data!$B$6:$B$2063,chart!$B9,Data!I$6:I$2000)=0,NA(),SUMIF(Data!$B$6:$B$2063,chart!$B9,Data!I$6:I$2000))</f>
        <v>#N/A</v>
      </c>
      <c r="J9" s="32" t="e">
        <f ca="1">IF(SUMIF(Data!$B$6:$B$2063,chart!$B9,Data!J$6:J$2005)=0,NA(),SUMIF(Data!$B$6:$B$2063,chart!$B9,Data!J$6:J$2005))</f>
        <v>#N/A</v>
      </c>
      <c r="K9" s="32" t="e">
        <f ca="1">IF(SUMIF(Data!$B$6:$B$2063,chart!$B9,Data!K$6:K$1937)=0,NA(),SUMIF(Data!$B$6:$B$2063,chart!$B9,Data!K$6:K$1937))</f>
        <v>#N/A</v>
      </c>
      <c r="L9" s="32" t="e">
        <f ca="1">IF(SUMIF(Data!$B$6:$B$2063,chart!$B9,Data!L$6:L$1935)=0,NA(),SUMIF(Data!$B$6:$B$2063,chart!$B9,Data!L$6:L$1935))</f>
        <v>#N/A</v>
      </c>
      <c r="M9" s="32" t="e">
        <f ca="1">IF(SUMIF(Data!$B$6:$B$2063,chart!$B9,Data!M$6:M$1921)=0,NA(),SUMIF(Data!$B$6:$B$2063,chart!$B9,Data!M$6:M$1921))</f>
        <v>#N/A</v>
      </c>
      <c r="N9" s="32" t="e">
        <f ca="1">IF(SUMIF(Data!$B$6:$B$2063,chart!$B9,Data!N$6:N$1930)=0,NA(),SUMIF(Data!$B$6:$B$2063,chart!$B9,Data!N$6:N$1930))</f>
        <v>#N/A</v>
      </c>
      <c r="O9" s="32" t="e">
        <f ca="1">IF(SUMIF(Data!$B$6:$B$2063,chart!$B9,Data!O$6:O$1945)=0,NA(),SUMIF(Data!$B$6:$B$2063,chart!$B9,Data!O$6:O$1945))</f>
        <v>#N/A</v>
      </c>
      <c r="P9" s="32" t="e">
        <f ca="1">IF(SUMIF(Data!$B$6:$B$2063,chart!$B9,Data!P$6:P$1949)=0,NA(),SUMIF(Data!$B$6:$B$2063,chart!$B9,Data!P$6:P$1949))</f>
        <v>#N/A</v>
      </c>
      <c r="Q9" s="32" t="e">
        <f ca="1">IF(SUMIF(Data!$B$6:$B$2063,chart!$B9,Data!Q$6:Q$1949)=0,NA(),SUMIF(Data!$B$6:$B$2063,chart!$B9,Data!Q$6:Q$1949))</f>
        <v>#N/A</v>
      </c>
      <c r="R9" s="32" t="e">
        <f ca="1">IF(SUMIF(Data!$B$6:$B$2063,chart!$B9,Data!R$6:R$1948)=0,NA(),SUMIF(Data!$B$6:$B$2063,chart!$B9,Data!R$6:R$1948))</f>
        <v>#N/A</v>
      </c>
      <c r="S9" s="32" t="e">
        <f ca="1">IF(SUMIF(Data!$B$6:$B$2063,chart!$B9,Data!S$6:S$1957)=0,NA(),SUMIF(Data!$B$6:$B$2063,chart!$B9,Data!S$6:S$1957))</f>
        <v>#N/A</v>
      </c>
      <c r="T9" s="32" t="e">
        <f ca="1">IF(SUMIF(Data!$B$6:$B$2063,chart!$B9,Data!T$6:T$1957)=0,NA(),SUMIF(Data!$B$6:$B$2063,chart!$B9,Data!T$6:T$1957))</f>
        <v>#N/A</v>
      </c>
      <c r="U9" s="32" t="e">
        <f ca="1">IF(SUMIF(Data!$B$6:$B$2063,chart!$B9,Data!U$6:U$1978)=0,NA(),SUMIF(Data!$B$6:$B$2063,chart!$B9,Data!U$6:U$1978))</f>
        <v>#N/A</v>
      </c>
      <c r="V9" s="32" t="e">
        <f ca="1">IF(SUMIF(Data!$B$6:$B$2063,chart!$B9,Data!V$6:V$1978)=0,NA(),SUMIF(Data!$B$6:$B$2063,chart!$B9,Data!V$6:V$1978))</f>
        <v>#N/A</v>
      </c>
      <c r="W9" s="32" t="e">
        <f ca="1">IF(SUMIF(Data!$B$6:$B$2063,chart!$B9,Data!W$6:W$2034)=0,NA(),SUMIF(Data!$B$6:$B$2063,chart!$B9,Data!W$6:W$2034))</f>
        <v>#N/A</v>
      </c>
      <c r="X9" s="32" t="e">
        <f ca="1">IF(SUMIF(Data!$B$6:$B$2063,chart!$B9,Data!X$6:X$2034)=0,NA(),SUMIF(Data!$B$6:$B$2063,chart!$B9,Data!X$6:X$2034))</f>
        <v>#N/A</v>
      </c>
      <c r="Y9" s="32" t="e">
        <f ca="1">IF(SUMIF(Data!$B$6:$B$2063,chart!$B9,Data!Y$6:Y$2034)=0,NA(),SUMIF(Data!$B$6:$B$2063,chart!$B9,Data!Y$6:Y$2034))</f>
        <v>#N/A</v>
      </c>
      <c r="Z9" s="32" t="e">
        <f ca="1">IF(SUMIF(Data!$B$6:$B$2063,chart!$B9,Data!Z$6:Z$2049)=0,NA(),SUMIF(Data!$B$6:$B$2063,chart!$B9,Data!Z$6:Z$2049))</f>
        <v>#N/A</v>
      </c>
      <c r="AA9" s="32" t="e">
        <f ca="1">IF(SUMIF(Data!$B$6:$B$2063,chart!$B9,Data!AA$6:AA$2049)=0,NA(),SUMIF(Data!$B$6:$B$2063,chart!$B9,Data!AA$6:AA$2049))</f>
        <v>#N/A</v>
      </c>
      <c r="AB9" s="32" t="e">
        <f ca="1">IF(SUMIF(Data!$B$6:$B$2063,chart!$B9,Data!AB$6:AB$2063)=0,NA(),SUMIF(Data!$B$6:$B$2063,chart!$B9,Data!AB$6:AB$2063))</f>
        <v>#N/A</v>
      </c>
      <c r="AC9" s="32" t="e">
        <f ca="1">IF(SUMIF(Data!$B$6:$B$2063,chart!$B9,Data!AC$6:AC$2063)=0,NA(),SUMIF(Data!$B$6:$B$2063,chart!$B9,Data!AC$6:AC$2063))</f>
        <v>#N/A</v>
      </c>
      <c r="AD9" s="32" t="e">
        <f ca="1">IF(SUMIF(Data!$B$6:$B$2063,chart!$B9,Data!AD$6:AD$2063)=0,NA(),SUMIF(Data!$B$6:$B$2063,chart!$B9,Data!AD$6:AD$2063))</f>
        <v>#N/A</v>
      </c>
      <c r="AE9" s="32" t="e">
        <f ca="1">IF(SUMIF(Data!$B$6:$B$2063,chart!$B9,Data!AE$6:AE$2063)=0,NA(),SUMIF(Data!$B$6:$B$2063,chart!$B9,Data!AE$6:AE$2063))</f>
        <v>#N/A</v>
      </c>
    </row>
    <row r="10" spans="2:31" ht="17.25" customHeight="1">
      <c r="B10" s="31">
        <f t="shared" ca="1" si="0"/>
        <v>45670</v>
      </c>
      <c r="C10" s="32">
        <f ca="1">IF(SUMIF(Data!$B$6:$B$2063,chart!$B10,Data!C$6:C$2063)=0,NA(),SUMIF(Data!$B$6:$B$2063,chart!$B10,Data!C$6:C$2063))</f>
        <v>1460.7</v>
      </c>
      <c r="D10" s="32">
        <f ca="1">IF(SUMIF(Data!$B$6:$B$2063,chart!$B10,Data!D$6:D$2030)=0,NA(),SUMIF(Data!$B$6:$B$2063,chart!$B10,Data!D$6:D$2030))</f>
        <v>925.69</v>
      </c>
      <c r="E10" s="32">
        <f ca="1">IF(SUMIF(Data!$B$6:$B$2063,chart!$B10,Data!E$6:E$2030)=0,NA(),SUMIF(Data!$B$6:$B$2063,chart!$B10,Data!E$6:E$2030))</f>
        <v>1495.83</v>
      </c>
      <c r="F10" s="32">
        <f ca="1">IF(SUMIF(Data!$B$6:$B$2063,chart!$B10,Data!F$6:F$2021)=0,NA(),SUMIF(Data!$B$6:$B$2063,chart!$B10,Data!F$6:F$2021))</f>
        <v>198.7</v>
      </c>
      <c r="G10" s="32">
        <f ca="1">IF(SUMIF(Data!$B$6:$B$2063,chart!$B10,Data!G$6:G$2000)=0,NA(),SUMIF(Data!$B$6:$B$2063,chart!$B10,Data!G$6:G$2000))</f>
        <v>67657</v>
      </c>
      <c r="H10" s="32">
        <f ca="1">IF(SUMIF(Data!$B$6:$B$2063,chart!$B10,Data!H$6:H$2000)=0,NA(),SUMIF(Data!$B$6:$B$2063,chart!$B10,Data!H$6:H$2000))</f>
        <v>1811</v>
      </c>
      <c r="I10" s="32">
        <f ca="1">IF(SUMIF(Data!$B$6:$B$2063,chart!$B10,Data!I$6:I$2000)=0,NA(),SUMIF(Data!$B$6:$B$2063,chart!$B10,Data!I$6:I$2000))</f>
        <v>61760</v>
      </c>
      <c r="J10" s="32">
        <f ca="1">IF(SUMIF(Data!$B$6:$B$2063,chart!$B10,Data!J$6:J$2005)=0,NA(),SUMIF(Data!$B$6:$B$2063,chart!$B10,Data!J$6:J$2005))</f>
        <v>8</v>
      </c>
      <c r="K10" s="32">
        <f ca="1">IF(SUMIF(Data!$B$6:$B$2063,chart!$B10,Data!K$6:K$1937)=0,NA(),SUMIF(Data!$B$6:$B$2063,chart!$B10,Data!K$6:K$1937))</f>
        <v>131.27000000000001</v>
      </c>
      <c r="L10" s="32">
        <f ca="1">IF(SUMIF(Data!$B$6:$B$2063,chart!$B10,Data!L$6:L$1935)=0,NA(),SUMIF(Data!$B$6:$B$2063,chart!$B10,Data!L$6:L$1935))</f>
        <v>136.58000000000001</v>
      </c>
      <c r="M10" s="32">
        <f ca="1">IF(SUMIF(Data!$B$6:$B$2063,chart!$B10,Data!M$6:M$1921)=0,NA(),SUMIF(Data!$B$6:$B$2063,chart!$B10,Data!M$6:M$1921))</f>
        <v>77.930000000000007</v>
      </c>
      <c r="N10" s="32">
        <f ca="1">IF(SUMIF(Data!$B$6:$B$2063,chart!$B10,Data!N$6:N$1930)=0,NA(),SUMIF(Data!$B$6:$B$2063,chart!$B10,Data!N$6:N$1930))</f>
        <v>79.760000000000005</v>
      </c>
      <c r="O10" s="32">
        <f ca="1">IF(SUMIF(Data!$B$6:$B$2063,chart!$B10,Data!O$6:O$1945)=0,NA(),SUMIF(Data!$B$6:$B$2063,chart!$B10,Data!O$6:O$1945))</f>
        <v>76.569999999999993</v>
      </c>
      <c r="P10" s="32">
        <f ca="1">IF(SUMIF(Data!$B$6:$B$2063,chart!$B10,Data!P$6:P$1949)=0,NA(),SUMIF(Data!$B$6:$B$2063,chart!$B10,Data!P$6:P$1949))</f>
        <v>19.690000000000001</v>
      </c>
      <c r="Q10" s="32">
        <f ca="1">IF(SUMIF(Data!$B$6:$B$2063,chart!$B10,Data!Q$6:Q$1949)=0,NA(),SUMIF(Data!$B$6:$B$2063,chart!$B10,Data!Q$6:Q$1949))</f>
        <v>19.489999999999998</v>
      </c>
      <c r="R10" s="32">
        <f ca="1">IF(SUMIF(Data!$B$6:$B$2063,chart!$B10,Data!R$6:R$1948)=0,NA(),SUMIF(Data!$B$6:$B$2063,chart!$B10,Data!R$6:R$1948))</f>
        <v>3.081</v>
      </c>
      <c r="S10" s="32">
        <f ca="1">IF(SUMIF(Data!$B$6:$B$2063,chart!$B10,Data!S$6:S$1957)=0,NA(),SUMIF(Data!$B$6:$B$2063,chart!$B10,Data!S$6:S$1957))</f>
        <v>3</v>
      </c>
      <c r="T10" s="32">
        <f ca="1">IF(SUMIF(Data!$B$6:$B$2063,chart!$B10,Data!T$6:T$1957)=0,NA(),SUMIF(Data!$B$6:$B$2063,chart!$B10,Data!T$6:T$1957))</f>
        <v>3.4</v>
      </c>
      <c r="U10" s="32">
        <f ca="1">IF(SUMIF(Data!$B$6:$B$2063,chart!$B10,Data!U$6:U$1978)=0,NA(),SUMIF(Data!$B$6:$B$2063,chart!$B10,Data!U$6:U$1978))</f>
        <v>2.5609999999999999</v>
      </c>
      <c r="V10" s="32">
        <f ca="1">IF(SUMIF(Data!$B$6:$B$2063,chart!$B10,Data!V$6:V$1978)=0,NA(),SUMIF(Data!$B$6:$B$2063,chart!$B10,Data!V$6:V$1978))</f>
        <v>2.6840000000000002</v>
      </c>
      <c r="W10" s="32">
        <f ca="1">IF(SUMIF(Data!$B$6:$B$2063,chart!$B10,Data!W$6:W$2034)=0,NA(),SUMIF(Data!$B$6:$B$2063,chart!$B10,Data!W$6:W$2034))</f>
        <v>2.8370000000000002</v>
      </c>
      <c r="X10" s="32">
        <f ca="1">IF(SUMIF(Data!$B$6:$B$2063,chart!$B10,Data!X$6:X$2034)=0,NA(),SUMIF(Data!$B$6:$B$2063,chart!$B10,Data!X$6:X$2034))</f>
        <v>2.819</v>
      </c>
      <c r="Y10" s="32">
        <f ca="1">IF(SUMIF(Data!$B$6:$B$2063,chart!$B10,Data!Y$6:Y$2034)=0,NA(),SUMIF(Data!$B$6:$B$2063,chart!$B10,Data!Y$6:Y$2034))</f>
        <v>3.22</v>
      </c>
      <c r="Z10" s="32">
        <f ca="1">IF(SUMIF(Data!$B$6:$B$2063,chart!$B10,Data!Z$6:Z$2049)=0,NA(),SUMIF(Data!$B$6:$B$2063,chart!$B10,Data!Z$6:Z$2049))</f>
        <v>8.9789999999999992</v>
      </c>
      <c r="AA10" s="32">
        <f ca="1">IF(SUMIF(Data!$B$6:$B$2063,chart!$B10,Data!AA$6:AA$2049)=0,NA(),SUMIF(Data!$B$6:$B$2063,chart!$B10,Data!AA$6:AA$2049))</f>
        <v>2.6150000000000002</v>
      </c>
      <c r="AB10" s="32">
        <f ca="1">IF(SUMIF(Data!$B$6:$B$2063,chart!$B10,Data!AB$6:AB$2063)=0,NA(),SUMIF(Data!$B$6:$B$2063,chart!$B10,Data!AB$6:AB$2063))</f>
        <v>2.665</v>
      </c>
      <c r="AC10" s="32">
        <f ca="1">IF(SUMIF(Data!$B$6:$B$2063,chart!$B10,Data!AC$6:AC$2063)=0,NA(),SUMIF(Data!$B$6:$B$2063,chart!$B10,Data!AC$6:AC$2063))</f>
        <v>2.7450000000000001</v>
      </c>
      <c r="AD10" s="32">
        <f ca="1">IF(SUMIF(Data!$B$6:$B$2063,chart!$B10,Data!AD$6:AD$2063)=0,NA(),SUMIF(Data!$B$6:$B$2063,chart!$B10,Data!AD$6:AD$2063))</f>
        <v>2.2200000000000002</v>
      </c>
      <c r="AE10" s="32">
        <f ca="1">IF(SUMIF(Data!$B$6:$B$2063,chart!$B10,Data!AE$6:AE$2063)=0,NA(),SUMIF(Data!$B$6:$B$2063,chart!$B10,Data!AE$6:AE$2063))</f>
        <v>2.1549999999999998</v>
      </c>
    </row>
    <row r="11" spans="2:31">
      <c r="B11" s="31">
        <f t="shared" ca="1" si="0"/>
        <v>45671</v>
      </c>
      <c r="C11" s="32" t="e">
        <f ca="1">IF(SUMIF(Data!$B$6:$B$2063,chart!$B11,Data!C$6:C$2063)=0,NA(),SUMIF(Data!$B$6:$B$2063,chart!$B11,Data!C$6:C$2063))</f>
        <v>#N/A</v>
      </c>
      <c r="D11" s="32" t="e">
        <f ca="1">IF(SUMIF(Data!$B$6:$B$2063,chart!$B11,Data!D$6:D$2030)=0,NA(),SUMIF(Data!$B$6:$B$2063,chart!$B11,Data!D$6:D$2030))</f>
        <v>#N/A</v>
      </c>
      <c r="E11" s="32" t="e">
        <f ca="1">IF(SUMIF(Data!$B$6:$B$2063,chart!$B11,Data!E$6:E$2030)=0,NA(),SUMIF(Data!$B$6:$B$2063,chart!$B11,Data!E$6:E$2030))</f>
        <v>#N/A</v>
      </c>
      <c r="F11" s="32" t="e">
        <f ca="1">IF(SUMIF(Data!$B$6:$B$2063,chart!$B11,Data!F$6:F$2021)=0,NA(),SUMIF(Data!$B$6:$B$2063,chart!$B11,Data!F$6:F$2021))</f>
        <v>#N/A</v>
      </c>
      <c r="G11" s="32" t="e">
        <f ca="1">IF(SUMIF(Data!$B$6:$B$2063,chart!$B11,Data!G$6:G$2000)=0,NA(),SUMIF(Data!$B$6:$B$2063,chart!$B11,Data!G$6:G$2000))</f>
        <v>#N/A</v>
      </c>
      <c r="H11" s="32" t="e">
        <f ca="1">IF(SUMIF(Data!$B$6:$B$2063,chart!$B11,Data!H$6:H$2000)=0,NA(),SUMIF(Data!$B$6:$B$2063,chart!$B11,Data!H$6:H$2000))</f>
        <v>#N/A</v>
      </c>
      <c r="I11" s="32" t="e">
        <f ca="1">IF(SUMIF(Data!$B$6:$B$2063,chart!$B11,Data!I$6:I$2000)=0,NA(),SUMIF(Data!$B$6:$B$2063,chart!$B11,Data!I$6:I$2000))</f>
        <v>#N/A</v>
      </c>
      <c r="J11" s="32" t="e">
        <f ca="1">IF(SUMIF(Data!$B$6:$B$2063,chart!$B11,Data!J$6:J$2005)=0,NA(),SUMIF(Data!$B$6:$B$2063,chart!$B11,Data!J$6:J$2005))</f>
        <v>#N/A</v>
      </c>
      <c r="K11" s="32" t="e">
        <f ca="1">IF(SUMIF(Data!$B$6:$B$2063,chart!$B11,Data!K$6:K$1937)=0,NA(),SUMIF(Data!$B$6:$B$2063,chart!$B11,Data!K$6:K$1937))</f>
        <v>#N/A</v>
      </c>
      <c r="L11" s="32" t="e">
        <f ca="1">IF(SUMIF(Data!$B$6:$B$2063,chart!$B11,Data!L$6:L$1935)=0,NA(),SUMIF(Data!$B$6:$B$2063,chart!$B11,Data!L$6:L$1935))</f>
        <v>#N/A</v>
      </c>
      <c r="M11" s="32" t="e">
        <f ca="1">IF(SUMIF(Data!$B$6:$B$2063,chart!$B11,Data!M$6:M$1921)=0,NA(),SUMIF(Data!$B$6:$B$2063,chart!$B11,Data!M$6:M$1921))</f>
        <v>#N/A</v>
      </c>
      <c r="N11" s="32" t="e">
        <f ca="1">IF(SUMIF(Data!$B$6:$B$2063,chart!$B11,Data!N$6:N$1930)=0,NA(),SUMIF(Data!$B$6:$B$2063,chart!$B11,Data!N$6:N$1930))</f>
        <v>#N/A</v>
      </c>
      <c r="O11" s="32" t="e">
        <f ca="1">IF(SUMIF(Data!$B$6:$B$2063,chart!$B11,Data!O$6:O$1945)=0,NA(),SUMIF(Data!$B$6:$B$2063,chart!$B11,Data!O$6:O$1945))</f>
        <v>#N/A</v>
      </c>
      <c r="P11" s="32" t="e">
        <f ca="1">IF(SUMIF(Data!$B$6:$B$2063,chart!$B11,Data!P$6:P$1949)=0,NA(),SUMIF(Data!$B$6:$B$2063,chart!$B11,Data!P$6:P$1949))</f>
        <v>#N/A</v>
      </c>
      <c r="Q11" s="32" t="e">
        <f ca="1">IF(SUMIF(Data!$B$6:$B$2063,chart!$B11,Data!Q$6:Q$1949)=0,NA(),SUMIF(Data!$B$6:$B$2063,chart!$B11,Data!Q$6:Q$1949))</f>
        <v>#N/A</v>
      </c>
      <c r="R11" s="32" t="e">
        <f ca="1">IF(SUMIF(Data!$B$6:$B$2063,chart!$B11,Data!R$6:R$1948)=0,NA(),SUMIF(Data!$B$6:$B$2063,chart!$B11,Data!R$6:R$1948))</f>
        <v>#N/A</v>
      </c>
      <c r="S11" s="32" t="e">
        <f ca="1">IF(SUMIF(Data!$B$6:$B$2063,chart!$B11,Data!S$6:S$1957)=0,NA(),SUMIF(Data!$B$6:$B$2063,chart!$B11,Data!S$6:S$1957))</f>
        <v>#N/A</v>
      </c>
      <c r="T11" s="32" t="e">
        <f ca="1">IF(SUMIF(Data!$B$6:$B$2063,chart!$B11,Data!T$6:T$1957)=0,NA(),SUMIF(Data!$B$6:$B$2063,chart!$B11,Data!T$6:T$1957))</f>
        <v>#N/A</v>
      </c>
      <c r="U11" s="32" t="e">
        <f ca="1">IF(SUMIF(Data!$B$6:$B$2063,chart!$B11,Data!U$6:U$1978)=0,NA(),SUMIF(Data!$B$6:$B$2063,chart!$B11,Data!U$6:U$1978))</f>
        <v>#N/A</v>
      </c>
      <c r="V11" s="32" t="e">
        <f ca="1">IF(SUMIF(Data!$B$6:$B$2063,chart!$B11,Data!V$6:V$1978)=0,NA(),SUMIF(Data!$B$6:$B$2063,chart!$B11,Data!V$6:V$1978))</f>
        <v>#N/A</v>
      </c>
      <c r="W11" s="32" t="e">
        <f ca="1">IF(SUMIF(Data!$B$6:$B$2063,chart!$B11,Data!W$6:W$2034)=0,NA(),SUMIF(Data!$B$6:$B$2063,chart!$B11,Data!W$6:W$2034))</f>
        <v>#N/A</v>
      </c>
      <c r="X11" s="32" t="e">
        <f ca="1">IF(SUMIF(Data!$B$6:$B$2063,chart!$B11,Data!X$6:X$2034)=0,NA(),SUMIF(Data!$B$6:$B$2063,chart!$B11,Data!X$6:X$2034))</f>
        <v>#N/A</v>
      </c>
      <c r="Y11" s="32" t="e">
        <f ca="1">IF(SUMIF(Data!$B$6:$B$2063,chart!$B11,Data!Y$6:Y$2034)=0,NA(),SUMIF(Data!$B$6:$B$2063,chart!$B11,Data!Y$6:Y$2034))</f>
        <v>#N/A</v>
      </c>
      <c r="Z11" s="32" t="e">
        <f ca="1">IF(SUMIF(Data!$B$6:$B$2063,chart!$B11,Data!Z$6:Z$2049)=0,NA(),SUMIF(Data!$B$6:$B$2063,chart!$B11,Data!Z$6:Z$2049))</f>
        <v>#N/A</v>
      </c>
      <c r="AA11" s="32" t="e">
        <f ca="1">IF(SUMIF(Data!$B$6:$B$2063,chart!$B11,Data!AA$6:AA$2049)=0,NA(),SUMIF(Data!$B$6:$B$2063,chart!$B11,Data!AA$6:AA$2049))</f>
        <v>#N/A</v>
      </c>
      <c r="AB11" s="32" t="e">
        <f ca="1">IF(SUMIF(Data!$B$6:$B$2063,chart!$B11,Data!AB$6:AB$2063)=0,NA(),SUMIF(Data!$B$6:$B$2063,chart!$B11,Data!AB$6:AB$2063))</f>
        <v>#N/A</v>
      </c>
      <c r="AC11" s="32" t="e">
        <f ca="1">IF(SUMIF(Data!$B$6:$B$2063,chart!$B11,Data!AC$6:AC$2063)=0,NA(),SUMIF(Data!$B$6:$B$2063,chart!$B11,Data!AC$6:AC$2063))</f>
        <v>#N/A</v>
      </c>
      <c r="AD11" s="32" t="e">
        <f ca="1">IF(SUMIF(Data!$B$6:$B$2063,chart!$B11,Data!AD$6:AD$2063)=0,NA(),SUMIF(Data!$B$6:$B$2063,chart!$B11,Data!AD$6:AD$2063))</f>
        <v>#N/A</v>
      </c>
      <c r="AE11" s="32" t="e">
        <f ca="1">IF(SUMIF(Data!$B$6:$B$2063,chart!$B11,Data!AE$6:AE$2063)=0,NA(),SUMIF(Data!$B$6:$B$2063,chart!$B11,Data!AE$6:AE$2063))</f>
        <v>#N/A</v>
      </c>
    </row>
    <row r="12" spans="2:31">
      <c r="B12" s="31">
        <f t="shared" ca="1" si="0"/>
        <v>45672</v>
      </c>
      <c r="C12" s="32">
        <f ca="1">IF(SUMIF(Data!$B$6:$B$2063,chart!$B12,Data!C$6:C$2063)=0,NA(),SUMIF(Data!$B$6:$B$2063,chart!$B12,Data!C$6:C$2063))</f>
        <v>1471.3</v>
      </c>
      <c r="D12" s="32">
        <f ca="1">IF(SUMIF(Data!$B$6:$B$2063,chart!$B12,Data!D$6:D$2030)=0,NA(),SUMIF(Data!$B$6:$B$2063,chart!$B12,Data!D$6:D$2030))</f>
        <v>934.81</v>
      </c>
      <c r="E12" s="32">
        <f ca="1">IF(SUMIF(Data!$B$6:$B$2063,chart!$B12,Data!E$6:E$2030)=0,NA(),SUMIF(Data!$B$6:$B$2063,chart!$B12,Data!E$6:E$2030))</f>
        <v>1508.89</v>
      </c>
      <c r="F12" s="32">
        <f ca="1">IF(SUMIF(Data!$B$6:$B$2063,chart!$B12,Data!F$6:F$2021)=0,NA(),SUMIF(Data!$B$6:$B$2063,chart!$B12,Data!F$6:F$2021))</f>
        <v>200.01</v>
      </c>
      <c r="G12" s="32">
        <f ca="1">IF(SUMIF(Data!$B$6:$B$2063,chart!$B12,Data!G$6:G$2000)=0,NA(),SUMIF(Data!$B$6:$B$2063,chart!$B12,Data!G$6:G$2000))</f>
        <v>67657</v>
      </c>
      <c r="H12" s="32">
        <f ca="1">IF(SUMIF(Data!$B$6:$B$2063,chart!$B12,Data!H$6:H$2000)=0,NA(),SUMIF(Data!$B$6:$B$2063,chart!$B12,Data!H$6:H$2000))</f>
        <v>1811</v>
      </c>
      <c r="I12" s="32">
        <f ca="1">IF(SUMIF(Data!$B$6:$B$2063,chart!$B12,Data!I$6:I$2000)=0,NA(),SUMIF(Data!$B$6:$B$2063,chart!$B12,Data!I$6:I$2000))</f>
        <v>61760</v>
      </c>
      <c r="J12" s="32">
        <f ca="1">IF(SUMIF(Data!$B$6:$B$2063,chart!$B12,Data!J$6:J$2005)=0,NA(),SUMIF(Data!$B$6:$B$2063,chart!$B12,Data!J$6:J$2005))</f>
        <v>8</v>
      </c>
      <c r="K12" s="32">
        <f ca="1">IF(SUMIF(Data!$B$6:$B$2063,chart!$B12,Data!K$6:K$1937)=0,NA(),SUMIF(Data!$B$6:$B$2063,chart!$B12,Data!K$6:K$1937))</f>
        <v>130.31</v>
      </c>
      <c r="L12" s="32">
        <f ca="1">IF(SUMIF(Data!$B$6:$B$2063,chart!$B12,Data!L$6:L$1935)=0,NA(),SUMIF(Data!$B$6:$B$2063,chart!$B12,Data!L$6:L$1935))</f>
        <v>134.63999999999999</v>
      </c>
      <c r="M12" s="32">
        <f ca="1">IF(SUMIF(Data!$B$6:$B$2063,chart!$B12,Data!M$6:M$1921)=0,NA(),SUMIF(Data!$B$6:$B$2063,chart!$B12,Data!M$6:M$1921))</f>
        <v>82.41</v>
      </c>
      <c r="N12" s="32">
        <f ca="1">IF(SUMIF(Data!$B$6:$B$2063,chart!$B12,Data!N$6:N$1930)=0,NA(),SUMIF(Data!$B$6:$B$2063,chart!$B12,Data!N$6:N$1930))</f>
        <v>81.010000000000005</v>
      </c>
      <c r="O12" s="32">
        <f ca="1">IF(SUMIF(Data!$B$6:$B$2063,chart!$B12,Data!O$6:O$1945)=0,NA(),SUMIF(Data!$B$6:$B$2063,chart!$B12,Data!O$6:O$1945))</f>
        <v>78.819999999999993</v>
      </c>
      <c r="P12" s="32">
        <f ca="1">IF(SUMIF(Data!$B$6:$B$2063,chart!$B12,Data!P$6:P$1949)=0,NA(),SUMIF(Data!$B$6:$B$2063,chart!$B12,Data!P$6:P$1949))</f>
        <v>19.690000000000001</v>
      </c>
      <c r="Q12" s="32">
        <f ca="1">IF(SUMIF(Data!$B$6:$B$2063,chart!$B12,Data!Q$6:Q$1949)=0,NA(),SUMIF(Data!$B$6:$B$2063,chart!$B12,Data!Q$6:Q$1949))</f>
        <v>19.489999999999998</v>
      </c>
      <c r="R12" s="32">
        <f ca="1">IF(SUMIF(Data!$B$6:$B$2063,chart!$B12,Data!R$6:R$1948)=0,NA(),SUMIF(Data!$B$6:$B$2063,chart!$B12,Data!R$6:R$1948))</f>
        <v>2.99</v>
      </c>
      <c r="S12" s="32">
        <f ca="1">IF(SUMIF(Data!$B$6:$B$2063,chart!$B12,Data!S$6:S$1957)=0,NA(),SUMIF(Data!$B$6:$B$2063,chart!$B12,Data!S$6:S$1957))</f>
        <v>3</v>
      </c>
      <c r="T12" s="32">
        <f ca="1">IF(SUMIF(Data!$B$6:$B$2063,chart!$B12,Data!T$6:T$1957)=0,NA(),SUMIF(Data!$B$6:$B$2063,chart!$B12,Data!T$6:T$1957))</f>
        <v>3.39</v>
      </c>
      <c r="U12" s="32">
        <f ca="1">IF(SUMIF(Data!$B$6:$B$2063,chart!$B12,Data!U$6:U$1978)=0,NA(),SUMIF(Data!$B$6:$B$2063,chart!$B12,Data!U$6:U$1978))</f>
        <v>2.6640000000000001</v>
      </c>
      <c r="V12" s="32">
        <f ca="1">IF(SUMIF(Data!$B$6:$B$2063,chart!$B12,Data!V$6:V$1978)=0,NA(),SUMIF(Data!$B$6:$B$2063,chart!$B12,Data!V$6:V$1978))</f>
        <v>2.746</v>
      </c>
      <c r="W12" s="32">
        <f ca="1">IF(SUMIF(Data!$B$6:$B$2063,chart!$B12,Data!W$6:W$2034)=0,NA(),SUMIF(Data!$B$6:$B$2063,chart!$B12,Data!W$6:W$2034))</f>
        <v>2.871</v>
      </c>
      <c r="X12" s="32">
        <f ca="1">IF(SUMIF(Data!$B$6:$B$2063,chart!$B12,Data!X$6:X$2034)=0,NA(),SUMIF(Data!$B$6:$B$2063,chart!$B12,Data!X$6:X$2034))</f>
        <v>2.84</v>
      </c>
      <c r="Y12" s="32">
        <f ca="1">IF(SUMIF(Data!$B$6:$B$2063,chart!$B12,Data!Y$6:Y$2034)=0,NA(),SUMIF(Data!$B$6:$B$2063,chart!$B12,Data!Y$6:Y$2034))</f>
        <v>3.306</v>
      </c>
      <c r="Z12" s="32">
        <f ca="1">IF(SUMIF(Data!$B$6:$B$2063,chart!$B12,Data!Z$6:Z$2049)=0,NA(),SUMIF(Data!$B$6:$B$2063,chart!$B12,Data!Z$6:Z$2049))</f>
        <v>9.0619999999999994</v>
      </c>
      <c r="AA12" s="32">
        <f ca="1">IF(SUMIF(Data!$B$6:$B$2063,chart!$B12,Data!AA$6:AA$2049)=0,NA(),SUMIF(Data!$B$6:$B$2063,chart!$B12,Data!AA$6:AA$2049))</f>
        <v>2.7050000000000001</v>
      </c>
      <c r="AB12" s="32">
        <f ca="1">IF(SUMIF(Data!$B$6:$B$2063,chart!$B12,Data!AB$6:AB$2063)=0,NA(),SUMIF(Data!$B$6:$B$2063,chart!$B12,Data!AB$6:AB$2063))</f>
        <v>2.7549999999999999</v>
      </c>
      <c r="AC12" s="32">
        <f ca="1">IF(SUMIF(Data!$B$6:$B$2063,chart!$B12,Data!AC$6:AC$2063)=0,NA(),SUMIF(Data!$B$6:$B$2063,chart!$B12,Data!AC$6:AC$2063))</f>
        <v>2.8250000000000002</v>
      </c>
      <c r="AD12" s="32">
        <f ca="1">IF(SUMIF(Data!$B$6:$B$2063,chart!$B12,Data!AD$6:AD$2063)=0,NA(),SUMIF(Data!$B$6:$B$2063,chart!$B12,Data!AD$6:AD$2063))</f>
        <v>2.2799999999999998</v>
      </c>
      <c r="AE12" s="32">
        <f ca="1">IF(SUMIF(Data!$B$6:$B$2063,chart!$B12,Data!AE$6:AE$2063)=0,NA(),SUMIF(Data!$B$6:$B$2063,chart!$B12,Data!AE$6:AE$2063))</f>
        <v>2.2450000000000001</v>
      </c>
    </row>
    <row r="13" spans="2:31">
      <c r="B13" s="31">
        <f t="shared" ca="1" si="0"/>
        <v>45673</v>
      </c>
      <c r="C13" s="32">
        <f ca="1">IF(SUMIF(Data!$B$6:$B$2063,chart!$B13,Data!C$6:C$2063)=0,NA(),SUMIF(Data!$B$6:$B$2063,chart!$B13,Data!C$6:C$2063))</f>
        <v>1460.2</v>
      </c>
      <c r="D13" s="32">
        <f ca="1">IF(SUMIF(Data!$B$6:$B$2063,chart!$B13,Data!D$6:D$2030)=0,NA(),SUMIF(Data!$B$6:$B$2063,chart!$B13,Data!D$6:D$2030))</f>
        <v>933.69</v>
      </c>
      <c r="E13" s="32">
        <f ca="1">IF(SUMIF(Data!$B$6:$B$2063,chart!$B13,Data!E$6:E$2030)=0,NA(),SUMIF(Data!$B$6:$B$2063,chart!$B13,Data!E$6:E$2030))</f>
        <v>1502.84</v>
      </c>
      <c r="F13" s="32">
        <f ca="1">IF(SUMIF(Data!$B$6:$B$2063,chart!$B13,Data!F$6:F$2021)=0,NA(),SUMIF(Data!$B$6:$B$2063,chart!$B13,Data!F$6:F$2021))</f>
        <v>198.74</v>
      </c>
      <c r="G13" s="32">
        <f ca="1">IF(SUMIF(Data!$B$6:$B$2063,chart!$B13,Data!G$6:G$2000)=0,NA(),SUMIF(Data!$B$6:$B$2063,chart!$B13,Data!G$6:G$2000))</f>
        <v>67657</v>
      </c>
      <c r="H13" s="32">
        <f ca="1">IF(SUMIF(Data!$B$6:$B$2063,chart!$B13,Data!H$6:H$2000)=0,NA(),SUMIF(Data!$B$6:$B$2063,chart!$B13,Data!H$6:H$2000))</f>
        <v>1811</v>
      </c>
      <c r="I13" s="32">
        <f ca="1">IF(SUMIF(Data!$B$6:$B$2063,chart!$B13,Data!I$6:I$2000)=0,NA(),SUMIF(Data!$B$6:$B$2063,chart!$B13,Data!I$6:I$2000))</f>
        <v>61760</v>
      </c>
      <c r="J13" s="32">
        <f ca="1">IF(SUMIF(Data!$B$6:$B$2063,chart!$B13,Data!J$6:J$2005)=0,NA(),SUMIF(Data!$B$6:$B$2063,chart!$B13,Data!J$6:J$2005))</f>
        <v>8</v>
      </c>
      <c r="K13" s="32">
        <f ca="1">IF(SUMIF(Data!$B$6:$B$2063,chart!$B13,Data!K$6:K$1937)=0,NA(),SUMIF(Data!$B$6:$B$2063,chart!$B13,Data!K$6:K$1937))</f>
        <v>130.51</v>
      </c>
      <c r="L13" s="32">
        <f ca="1">IF(SUMIF(Data!$B$6:$B$2063,chart!$B13,Data!L$6:L$1935)=0,NA(),SUMIF(Data!$B$6:$B$2063,chart!$B13,Data!L$6:L$1935))</f>
        <v>132.03</v>
      </c>
      <c r="M13" s="32">
        <f ca="1">IF(SUMIF(Data!$B$6:$B$2063,chart!$B13,Data!M$6:M$1921)=0,NA(),SUMIF(Data!$B$6:$B$2063,chart!$B13,Data!M$6:M$1921))</f>
        <v>82.24</v>
      </c>
      <c r="N13" s="32">
        <f ca="1">IF(SUMIF(Data!$B$6:$B$2063,chart!$B13,Data!N$6:N$1930)=0,NA(),SUMIF(Data!$B$6:$B$2063,chart!$B13,Data!N$6:N$1930))</f>
        <v>82.03</v>
      </c>
      <c r="O13" s="32">
        <f ca="1">IF(SUMIF(Data!$B$6:$B$2063,chart!$B13,Data!O$6:O$1945)=0,NA(),SUMIF(Data!$B$6:$B$2063,chart!$B13,Data!O$6:O$1945))</f>
        <v>80.040000000000006</v>
      </c>
      <c r="P13" s="32">
        <f ca="1">IF(SUMIF(Data!$B$6:$B$2063,chart!$B13,Data!P$6:P$1949)=0,NA(),SUMIF(Data!$B$6:$B$2063,chart!$B13,Data!P$6:P$1949))</f>
        <v>19.690000000000001</v>
      </c>
      <c r="Q13" s="32">
        <f ca="1">IF(SUMIF(Data!$B$6:$B$2063,chart!$B13,Data!Q$6:Q$1949)=0,NA(),SUMIF(Data!$B$6:$B$2063,chart!$B13,Data!Q$6:Q$1949))</f>
        <v>19.489999999999998</v>
      </c>
      <c r="R13" s="32">
        <f ca="1">IF(SUMIF(Data!$B$6:$B$2063,chart!$B13,Data!R$6:R$1948)=0,NA(),SUMIF(Data!$B$6:$B$2063,chart!$B13,Data!R$6:R$1948))</f>
        <v>3.008</v>
      </c>
      <c r="S13" s="32">
        <f ca="1">IF(SUMIF(Data!$B$6:$B$2063,chart!$B13,Data!S$6:S$1957)=0,NA(),SUMIF(Data!$B$6:$B$2063,chart!$B13,Data!S$6:S$1957))</f>
        <v>2.99</v>
      </c>
      <c r="T13" s="32">
        <f ca="1">IF(SUMIF(Data!$B$6:$B$2063,chart!$B13,Data!T$6:T$1957)=0,NA(),SUMIF(Data!$B$6:$B$2063,chart!$B13,Data!T$6:T$1957))</f>
        <v>3.34</v>
      </c>
      <c r="U13" s="32">
        <f ca="1">IF(SUMIF(Data!$B$6:$B$2063,chart!$B13,Data!U$6:U$1978)=0,NA(),SUMIF(Data!$B$6:$B$2063,chart!$B13,Data!U$6:U$1978))</f>
        <v>2.6749999999999998</v>
      </c>
      <c r="V13" s="32">
        <f ca="1">IF(SUMIF(Data!$B$6:$B$2063,chart!$B13,Data!V$6:V$1978)=0,NA(),SUMIF(Data!$B$6:$B$2063,chart!$B13,Data!V$6:V$1978))</f>
        <v>2.774</v>
      </c>
      <c r="W13" s="32">
        <f ca="1">IF(SUMIF(Data!$B$6:$B$2063,chart!$B13,Data!W$6:W$2034)=0,NA(),SUMIF(Data!$B$6:$B$2063,chart!$B13,Data!W$6:W$2034))</f>
        <v>2.86</v>
      </c>
      <c r="X13" s="32">
        <f ca="1">IF(SUMIF(Data!$B$6:$B$2063,chart!$B13,Data!X$6:X$2034)=0,NA(),SUMIF(Data!$B$6:$B$2063,chart!$B13,Data!X$6:X$2034))</f>
        <v>2.8250000000000002</v>
      </c>
      <c r="Y13" s="32">
        <f ca="1">IF(SUMIF(Data!$B$6:$B$2063,chart!$B13,Data!Y$6:Y$2034)=0,NA(),SUMIF(Data!$B$6:$B$2063,chart!$B13,Data!Y$6:Y$2034))</f>
        <v>3.3149999999999999</v>
      </c>
      <c r="Z13" s="32">
        <f ca="1">IF(SUMIF(Data!$B$6:$B$2063,chart!$B13,Data!Z$6:Z$2049)=0,NA(),SUMIF(Data!$B$6:$B$2063,chart!$B13,Data!Z$6:Z$2049))</f>
        <v>9.0709999999999997</v>
      </c>
      <c r="AA13" s="32">
        <f ca="1">IF(SUMIF(Data!$B$6:$B$2063,chart!$B13,Data!AA$6:AA$2049)=0,NA(),SUMIF(Data!$B$6:$B$2063,chart!$B13,Data!AA$6:AA$2049))</f>
        <v>2.7025000000000001</v>
      </c>
      <c r="AB13" s="32">
        <f ca="1">IF(SUMIF(Data!$B$6:$B$2063,chart!$B13,Data!AB$6:AB$2063)=0,NA(),SUMIF(Data!$B$6:$B$2063,chart!$B13,Data!AB$6:AB$2063))</f>
        <v>2.7625000000000002</v>
      </c>
      <c r="AC13" s="32">
        <f ca="1">IF(SUMIF(Data!$B$6:$B$2063,chart!$B13,Data!AC$6:AC$2063)=0,NA(),SUMIF(Data!$B$6:$B$2063,chart!$B13,Data!AC$6:AC$2063))</f>
        <v>2.835</v>
      </c>
      <c r="AD13" s="32">
        <f ca="1">IF(SUMIF(Data!$B$6:$B$2063,chart!$B13,Data!AD$6:AD$2063)=0,NA(),SUMIF(Data!$B$6:$B$2063,chart!$B13,Data!AD$6:AD$2063))</f>
        <v>2.2549999999999999</v>
      </c>
      <c r="AE13" s="32">
        <f ca="1">IF(SUMIF(Data!$B$6:$B$2063,chart!$B13,Data!AE$6:AE$2063)=0,NA(),SUMIF(Data!$B$6:$B$2063,chart!$B13,Data!AE$6:AE$2063))</f>
        <v>2.2250000000000001</v>
      </c>
    </row>
    <row r="14" spans="2:31">
      <c r="B14" s="31">
        <f t="shared" ca="1" si="0"/>
        <v>45674</v>
      </c>
      <c r="C14" s="32">
        <f ca="1">IF(SUMIF(Data!$B$6:$B$2063,chart!$B14,Data!C$6:C$2063)=0,NA(),SUMIF(Data!$B$6:$B$2063,chart!$B14,Data!C$6:C$2063))</f>
        <v>1454.7</v>
      </c>
      <c r="D14" s="32">
        <f ca="1">IF(SUMIF(Data!$B$6:$B$2063,chart!$B14,Data!D$6:D$2030)=0,NA(),SUMIF(Data!$B$6:$B$2063,chart!$B14,Data!D$6:D$2030))</f>
        <v>937.25</v>
      </c>
      <c r="E14" s="32">
        <f ca="1">IF(SUMIF(Data!$B$6:$B$2063,chart!$B14,Data!E$6:E$2030)=0,NA(),SUMIF(Data!$B$6:$B$2063,chart!$B14,Data!E$6:E$2030))</f>
        <v>1498.7</v>
      </c>
      <c r="F14" s="32">
        <f ca="1">IF(SUMIF(Data!$B$6:$B$2063,chart!$B14,Data!F$6:F$2021)=0,NA(),SUMIF(Data!$B$6:$B$2063,chart!$B14,Data!F$6:F$2021))</f>
        <v>198.26</v>
      </c>
      <c r="G14" s="32">
        <f ca="1">IF(SUMIF(Data!$B$6:$B$2063,chart!$B14,Data!G$6:G$2000)=0,NA(),SUMIF(Data!$B$6:$B$2063,chart!$B14,Data!G$6:G$2000))</f>
        <v>71858</v>
      </c>
      <c r="H14" s="32">
        <f ca="1">IF(SUMIF(Data!$B$6:$B$2063,chart!$B14,Data!H$6:H$2000)=0,NA(),SUMIF(Data!$B$6:$B$2063,chart!$B14,Data!H$6:H$2000))</f>
        <v>1932</v>
      </c>
      <c r="I14" s="32">
        <f ca="1">IF(SUMIF(Data!$B$6:$B$2063,chart!$B14,Data!I$6:I$2000)=0,NA(),SUMIF(Data!$B$6:$B$2063,chart!$B14,Data!I$6:I$2000))</f>
        <v>68532</v>
      </c>
      <c r="J14" s="32">
        <f ca="1">IF(SUMIF(Data!$B$6:$B$2063,chart!$B14,Data!J$6:J$2005)=0,NA(),SUMIF(Data!$B$6:$B$2063,chart!$B14,Data!J$6:J$2005))</f>
        <v>12</v>
      </c>
      <c r="K14" s="32">
        <f ca="1">IF(SUMIF(Data!$B$6:$B$2063,chart!$B14,Data!K$6:K$1937)=0,NA(),SUMIF(Data!$B$6:$B$2063,chart!$B14,Data!K$6:K$1937))</f>
        <v>129.79</v>
      </c>
      <c r="L14" s="32">
        <f ca="1">IF(SUMIF(Data!$B$6:$B$2063,chart!$B14,Data!L$6:L$1935)=0,NA(),SUMIF(Data!$B$6:$B$2063,chart!$B14,Data!L$6:L$1935))</f>
        <v>136.16</v>
      </c>
      <c r="M14" s="32">
        <f ca="1">IF(SUMIF(Data!$B$6:$B$2063,chart!$B14,Data!M$6:M$1921)=0,NA(),SUMIF(Data!$B$6:$B$2063,chart!$B14,Data!M$6:M$1921))</f>
        <v>84.54</v>
      </c>
      <c r="N14" s="32">
        <f ca="1">IF(SUMIF(Data!$B$6:$B$2063,chart!$B14,Data!N$6:N$1930)=0,NA(),SUMIF(Data!$B$6:$B$2063,chart!$B14,Data!N$6:N$1930))</f>
        <v>81.290000000000006</v>
      </c>
      <c r="O14" s="32">
        <f ca="1">IF(SUMIF(Data!$B$6:$B$2063,chart!$B14,Data!O$6:O$1945)=0,NA(),SUMIF(Data!$B$6:$B$2063,chart!$B14,Data!O$6:O$1945))</f>
        <v>78.680000000000007</v>
      </c>
      <c r="P14" s="32">
        <f ca="1">IF(SUMIF(Data!$B$6:$B$2063,chart!$B14,Data!P$6:P$1949)=0,NA(),SUMIF(Data!$B$6:$B$2063,chart!$B14,Data!P$6:P$1949))</f>
        <v>19.690000000000001</v>
      </c>
      <c r="Q14" s="32">
        <f ca="1">IF(SUMIF(Data!$B$6:$B$2063,chart!$B14,Data!Q$6:Q$1949)=0,NA(),SUMIF(Data!$B$6:$B$2063,chart!$B14,Data!Q$6:Q$1949))</f>
        <v>19.489999999999998</v>
      </c>
      <c r="R14" s="32">
        <f ca="1">IF(SUMIF(Data!$B$6:$B$2063,chart!$B14,Data!R$6:R$1948)=0,NA(),SUMIF(Data!$B$6:$B$2063,chart!$B14,Data!R$6:R$1948))</f>
        <v>3.0710000000000002</v>
      </c>
      <c r="S14" s="32">
        <f ca="1">IF(SUMIF(Data!$B$6:$B$2063,chart!$B14,Data!S$6:S$1957)=0,NA(),SUMIF(Data!$B$6:$B$2063,chart!$B14,Data!S$6:S$1957))</f>
        <v>2.99</v>
      </c>
      <c r="T14" s="32">
        <f ca="1">IF(SUMIF(Data!$B$6:$B$2063,chart!$B14,Data!T$6:T$1957)=0,NA(),SUMIF(Data!$B$6:$B$2063,chart!$B14,Data!T$6:T$1957))</f>
        <v>3.32</v>
      </c>
      <c r="U14" s="32">
        <f ca="1">IF(SUMIF(Data!$B$6:$B$2063,chart!$B14,Data!U$6:U$1978)=0,NA(),SUMIF(Data!$B$6:$B$2063,chart!$B14,Data!U$6:U$1978))</f>
        <v>2.6259999999999999</v>
      </c>
      <c r="V14" s="32">
        <f ca="1">IF(SUMIF(Data!$B$6:$B$2063,chart!$B14,Data!V$6:V$1978)=0,NA(),SUMIF(Data!$B$6:$B$2063,chart!$B14,Data!V$6:V$1978))</f>
        <v>2.7229999999999999</v>
      </c>
      <c r="W14" s="32">
        <f ca="1">IF(SUMIF(Data!$B$6:$B$2063,chart!$B14,Data!W$6:W$2034)=0,NA(),SUMIF(Data!$B$6:$B$2063,chart!$B14,Data!W$6:W$2034))</f>
        <v>2.802</v>
      </c>
      <c r="X14" s="32">
        <f ca="1">IF(SUMIF(Data!$B$6:$B$2063,chart!$B14,Data!X$6:X$2034)=0,NA(),SUMIF(Data!$B$6:$B$2063,chart!$B14,Data!X$6:X$2034))</f>
        <v>2.7970000000000002</v>
      </c>
      <c r="Y14" s="32">
        <f ca="1">IF(SUMIF(Data!$B$6:$B$2063,chart!$B14,Data!Y$6:Y$2034)=0,NA(),SUMIF(Data!$B$6:$B$2063,chart!$B14,Data!Y$6:Y$2034))</f>
        <v>3.2759999999999998</v>
      </c>
      <c r="Z14" s="32">
        <f ca="1">IF(SUMIF(Data!$B$6:$B$2063,chart!$B14,Data!Z$6:Z$2049)=0,NA(),SUMIF(Data!$B$6:$B$2063,chart!$B14,Data!Z$6:Z$2049))</f>
        <v>9.0329999999999995</v>
      </c>
      <c r="AA14" s="32">
        <f ca="1">IF(SUMIF(Data!$B$6:$B$2063,chart!$B14,Data!AA$6:AA$2049)=0,NA(),SUMIF(Data!$B$6:$B$2063,chart!$B14,Data!AA$6:AA$2049))</f>
        <v>2.6425000000000001</v>
      </c>
      <c r="AB14" s="32">
        <f ca="1">IF(SUMIF(Data!$B$6:$B$2063,chart!$B14,Data!AB$6:AB$2063)=0,NA(),SUMIF(Data!$B$6:$B$2063,chart!$B14,Data!AB$6:AB$2063))</f>
        <v>2.6875</v>
      </c>
      <c r="AC14" s="32">
        <f ca="1">IF(SUMIF(Data!$B$6:$B$2063,chart!$B14,Data!AC$6:AC$2063)=0,NA(),SUMIF(Data!$B$6:$B$2063,chart!$B14,Data!AC$6:AC$2063))</f>
        <v>2.76</v>
      </c>
      <c r="AD14" s="32">
        <f ca="1">IF(SUMIF(Data!$B$6:$B$2063,chart!$B14,Data!AD$6:AD$2063)=0,NA(),SUMIF(Data!$B$6:$B$2063,chart!$B14,Data!AD$6:AD$2063))</f>
        <v>2.2149999999999999</v>
      </c>
      <c r="AE14" s="32">
        <f ca="1">IF(SUMIF(Data!$B$6:$B$2063,chart!$B14,Data!AE$6:AE$2063)=0,NA(),SUMIF(Data!$B$6:$B$2063,chart!$B14,Data!AE$6:AE$2063))</f>
        <v>2.1549999999999998</v>
      </c>
    </row>
    <row r="15" spans="2:31">
      <c r="B15" s="31">
        <f t="shared" ca="1" si="0"/>
        <v>45675</v>
      </c>
      <c r="C15" s="32" t="e">
        <f ca="1">IF(SUMIF(Data!$B$6:$B$2063,chart!$B15,Data!C$6:C$2063)=0,NA(),SUMIF(Data!$B$6:$B$2063,chart!$B15,Data!C$6:C$2063))</f>
        <v>#N/A</v>
      </c>
      <c r="D15" s="32" t="e">
        <f ca="1">IF(SUMIF(Data!$B$6:$B$2063,chart!$B15,Data!D$6:D$2030)=0,NA(),SUMIF(Data!$B$6:$B$2063,chart!$B15,Data!D$6:D$2030))</f>
        <v>#N/A</v>
      </c>
      <c r="E15" s="32" t="e">
        <f ca="1">IF(SUMIF(Data!$B$6:$B$2063,chart!$B15,Data!E$6:E$2030)=0,NA(),SUMIF(Data!$B$6:$B$2063,chart!$B15,Data!E$6:E$2030))</f>
        <v>#N/A</v>
      </c>
      <c r="F15" s="32" t="e">
        <f ca="1">IF(SUMIF(Data!$B$6:$B$2063,chart!$B15,Data!F$6:F$2021)=0,NA(),SUMIF(Data!$B$6:$B$2063,chart!$B15,Data!F$6:F$2021))</f>
        <v>#N/A</v>
      </c>
      <c r="G15" s="32" t="e">
        <f ca="1">IF(SUMIF(Data!$B$6:$B$2063,chart!$B15,Data!G$6:G$2000)=0,NA(),SUMIF(Data!$B$6:$B$2063,chart!$B15,Data!G$6:G$2000))</f>
        <v>#N/A</v>
      </c>
      <c r="H15" s="32" t="e">
        <f ca="1">IF(SUMIF(Data!$B$6:$B$2063,chart!$B15,Data!H$6:H$2000)=0,NA(),SUMIF(Data!$B$6:$B$2063,chart!$B15,Data!H$6:H$2000))</f>
        <v>#N/A</v>
      </c>
      <c r="I15" s="32" t="e">
        <f ca="1">IF(SUMIF(Data!$B$6:$B$2063,chart!$B15,Data!I$6:I$2000)=0,NA(),SUMIF(Data!$B$6:$B$2063,chart!$B15,Data!I$6:I$2000))</f>
        <v>#N/A</v>
      </c>
      <c r="J15" s="32" t="e">
        <f ca="1">IF(SUMIF(Data!$B$6:$B$2063,chart!$B15,Data!J$6:J$2005)=0,NA(),SUMIF(Data!$B$6:$B$2063,chart!$B15,Data!J$6:J$2005))</f>
        <v>#N/A</v>
      </c>
      <c r="K15" s="32" t="e">
        <f ca="1">IF(SUMIF(Data!$B$6:$B$2063,chart!$B15,Data!K$6:K$1937)=0,NA(),SUMIF(Data!$B$6:$B$2063,chart!$B15,Data!K$6:K$1937))</f>
        <v>#N/A</v>
      </c>
      <c r="L15" s="32" t="e">
        <f ca="1">IF(SUMIF(Data!$B$6:$B$2063,chart!$B15,Data!L$6:L$1935)=0,NA(),SUMIF(Data!$B$6:$B$2063,chart!$B15,Data!L$6:L$1935))</f>
        <v>#N/A</v>
      </c>
      <c r="M15" s="32" t="e">
        <f ca="1">IF(SUMIF(Data!$B$6:$B$2063,chart!$B15,Data!M$6:M$1921)=0,NA(),SUMIF(Data!$B$6:$B$2063,chart!$B15,Data!M$6:M$1921))</f>
        <v>#N/A</v>
      </c>
      <c r="N15" s="32" t="e">
        <f ca="1">IF(SUMIF(Data!$B$6:$B$2063,chart!$B15,Data!N$6:N$1930)=0,NA(),SUMIF(Data!$B$6:$B$2063,chart!$B15,Data!N$6:N$1930))</f>
        <v>#N/A</v>
      </c>
      <c r="O15" s="32" t="e">
        <f ca="1">IF(SUMIF(Data!$B$6:$B$2063,chart!$B15,Data!O$6:O$1945)=0,NA(),SUMIF(Data!$B$6:$B$2063,chart!$B15,Data!O$6:O$1945))</f>
        <v>#N/A</v>
      </c>
      <c r="P15" s="32" t="e">
        <f ca="1">IF(SUMIF(Data!$B$6:$B$2063,chart!$B15,Data!P$6:P$1949)=0,NA(),SUMIF(Data!$B$6:$B$2063,chart!$B15,Data!P$6:P$1949))</f>
        <v>#N/A</v>
      </c>
      <c r="Q15" s="32" t="e">
        <f ca="1">IF(SUMIF(Data!$B$6:$B$2063,chart!$B15,Data!Q$6:Q$1949)=0,NA(),SUMIF(Data!$B$6:$B$2063,chart!$B15,Data!Q$6:Q$1949))</f>
        <v>#N/A</v>
      </c>
      <c r="R15" s="32" t="e">
        <f ca="1">IF(SUMIF(Data!$B$6:$B$2063,chart!$B15,Data!R$6:R$1948)=0,NA(),SUMIF(Data!$B$6:$B$2063,chart!$B15,Data!R$6:R$1948))</f>
        <v>#N/A</v>
      </c>
      <c r="S15" s="32" t="e">
        <f ca="1">IF(SUMIF(Data!$B$6:$B$2063,chart!$B15,Data!S$6:S$1957)=0,NA(),SUMIF(Data!$B$6:$B$2063,chart!$B15,Data!S$6:S$1957))</f>
        <v>#N/A</v>
      </c>
      <c r="T15" s="32" t="e">
        <f ca="1">IF(SUMIF(Data!$B$6:$B$2063,chart!$B15,Data!T$6:T$1957)=0,NA(),SUMIF(Data!$B$6:$B$2063,chart!$B15,Data!T$6:T$1957))</f>
        <v>#N/A</v>
      </c>
      <c r="U15" s="32" t="e">
        <f ca="1">IF(SUMIF(Data!$B$6:$B$2063,chart!$B15,Data!U$6:U$1978)=0,NA(),SUMIF(Data!$B$6:$B$2063,chart!$B15,Data!U$6:U$1978))</f>
        <v>#N/A</v>
      </c>
      <c r="V15" s="32" t="e">
        <f ca="1">IF(SUMIF(Data!$B$6:$B$2063,chart!$B15,Data!V$6:V$1978)=0,NA(),SUMIF(Data!$B$6:$B$2063,chart!$B15,Data!V$6:V$1978))</f>
        <v>#N/A</v>
      </c>
      <c r="W15" s="32" t="e">
        <f ca="1">IF(SUMIF(Data!$B$6:$B$2063,chart!$B15,Data!W$6:W$2034)=0,NA(),SUMIF(Data!$B$6:$B$2063,chart!$B15,Data!W$6:W$2034))</f>
        <v>#N/A</v>
      </c>
      <c r="X15" s="32" t="e">
        <f ca="1">IF(SUMIF(Data!$B$6:$B$2063,chart!$B15,Data!X$6:X$2034)=0,NA(),SUMIF(Data!$B$6:$B$2063,chart!$B15,Data!X$6:X$2034))</f>
        <v>#N/A</v>
      </c>
      <c r="Y15" s="32" t="e">
        <f ca="1">IF(SUMIF(Data!$B$6:$B$2063,chart!$B15,Data!Y$6:Y$2034)=0,NA(),SUMIF(Data!$B$6:$B$2063,chart!$B15,Data!Y$6:Y$2034))</f>
        <v>#N/A</v>
      </c>
      <c r="Z15" s="32" t="e">
        <f ca="1">IF(SUMIF(Data!$B$6:$B$2063,chart!$B15,Data!Z$6:Z$2049)=0,NA(),SUMIF(Data!$B$6:$B$2063,chart!$B15,Data!Z$6:Z$2049))</f>
        <v>#N/A</v>
      </c>
      <c r="AA15" s="32" t="e">
        <f ca="1">IF(SUMIF(Data!$B$6:$B$2063,chart!$B15,Data!AA$6:AA$2049)=0,NA(),SUMIF(Data!$B$6:$B$2063,chart!$B15,Data!AA$6:AA$2049))</f>
        <v>#N/A</v>
      </c>
      <c r="AB15" s="32" t="e">
        <f ca="1">IF(SUMIF(Data!$B$6:$B$2063,chart!$B15,Data!AB$6:AB$2063)=0,NA(),SUMIF(Data!$B$6:$B$2063,chart!$B15,Data!AB$6:AB$2063))</f>
        <v>#N/A</v>
      </c>
      <c r="AC15" s="32" t="e">
        <f ca="1">IF(SUMIF(Data!$B$6:$B$2063,chart!$B15,Data!AC$6:AC$2063)=0,NA(),SUMIF(Data!$B$6:$B$2063,chart!$B15,Data!AC$6:AC$2063))</f>
        <v>#N/A</v>
      </c>
      <c r="AD15" s="32" t="e">
        <f ca="1">IF(SUMIF(Data!$B$6:$B$2063,chart!$B15,Data!AD$6:AD$2063)=0,NA(),SUMIF(Data!$B$6:$B$2063,chart!$B15,Data!AD$6:AD$2063))</f>
        <v>#N/A</v>
      </c>
      <c r="AE15" s="32" t="e">
        <f ca="1">IF(SUMIF(Data!$B$6:$B$2063,chart!$B15,Data!AE$6:AE$2063)=0,NA(),SUMIF(Data!$B$6:$B$2063,chart!$B15,Data!AE$6:AE$2063))</f>
        <v>#N/A</v>
      </c>
    </row>
    <row r="16" spans="2:31">
      <c r="B16" s="31">
        <f t="shared" ca="1" si="0"/>
        <v>45676</v>
      </c>
      <c r="C16" s="32" t="e">
        <f ca="1">IF(SUMIF(Data!$B$6:$B$2063,chart!$B16,Data!C$6:C$2063)=0,NA(),SUMIF(Data!$B$6:$B$2063,chart!$B16,Data!C$6:C$2063))</f>
        <v>#N/A</v>
      </c>
      <c r="D16" s="32" t="e">
        <f ca="1">IF(SUMIF(Data!$B$6:$B$2063,chart!$B16,Data!D$6:D$2030)=0,NA(),SUMIF(Data!$B$6:$B$2063,chart!$B16,Data!D$6:D$2030))</f>
        <v>#N/A</v>
      </c>
      <c r="E16" s="32" t="e">
        <f ca="1">IF(SUMIF(Data!$B$6:$B$2063,chart!$B16,Data!E$6:E$2030)=0,NA(),SUMIF(Data!$B$6:$B$2063,chart!$B16,Data!E$6:E$2030))</f>
        <v>#N/A</v>
      </c>
      <c r="F16" s="32" t="e">
        <f ca="1">IF(SUMIF(Data!$B$6:$B$2063,chart!$B16,Data!F$6:F$2021)=0,NA(),SUMIF(Data!$B$6:$B$2063,chart!$B16,Data!F$6:F$2021))</f>
        <v>#N/A</v>
      </c>
      <c r="G16" s="32" t="e">
        <f ca="1">IF(SUMIF(Data!$B$6:$B$2063,chart!$B16,Data!G$6:G$2000)=0,NA(),SUMIF(Data!$B$6:$B$2063,chart!$B16,Data!G$6:G$2000))</f>
        <v>#N/A</v>
      </c>
      <c r="H16" s="32" t="e">
        <f ca="1">IF(SUMIF(Data!$B$6:$B$2063,chart!$B16,Data!H$6:H$2000)=0,NA(),SUMIF(Data!$B$6:$B$2063,chart!$B16,Data!H$6:H$2000))</f>
        <v>#N/A</v>
      </c>
      <c r="I16" s="32" t="e">
        <f ca="1">IF(SUMIF(Data!$B$6:$B$2063,chart!$B16,Data!I$6:I$2000)=0,NA(),SUMIF(Data!$B$6:$B$2063,chart!$B16,Data!I$6:I$2000))</f>
        <v>#N/A</v>
      </c>
      <c r="J16" s="32" t="e">
        <f ca="1">IF(SUMIF(Data!$B$6:$B$2063,chart!$B16,Data!J$6:J$2005)=0,NA(),SUMIF(Data!$B$6:$B$2063,chart!$B16,Data!J$6:J$2005))</f>
        <v>#N/A</v>
      </c>
      <c r="K16" s="32" t="e">
        <f ca="1">IF(SUMIF(Data!$B$6:$B$2063,chart!$B16,Data!K$6:K$1937)=0,NA(),SUMIF(Data!$B$6:$B$2063,chart!$B16,Data!K$6:K$1937))</f>
        <v>#N/A</v>
      </c>
      <c r="L16" s="32" t="e">
        <f ca="1">IF(SUMIF(Data!$B$6:$B$2063,chart!$B16,Data!L$6:L$1935)=0,NA(),SUMIF(Data!$B$6:$B$2063,chart!$B16,Data!L$6:L$1935))</f>
        <v>#N/A</v>
      </c>
      <c r="M16" s="32" t="e">
        <f ca="1">IF(SUMIF(Data!$B$6:$B$2063,chart!$B16,Data!M$6:M$1921)=0,NA(),SUMIF(Data!$B$6:$B$2063,chart!$B16,Data!M$6:M$1921))</f>
        <v>#N/A</v>
      </c>
      <c r="N16" s="32" t="e">
        <f ca="1">IF(SUMIF(Data!$B$6:$B$2063,chart!$B16,Data!N$6:N$1930)=0,NA(),SUMIF(Data!$B$6:$B$2063,chart!$B16,Data!N$6:N$1930))</f>
        <v>#N/A</v>
      </c>
      <c r="O16" s="32" t="e">
        <f ca="1">IF(SUMIF(Data!$B$6:$B$2063,chart!$B16,Data!O$6:O$1945)=0,NA(),SUMIF(Data!$B$6:$B$2063,chart!$B16,Data!O$6:O$1945))</f>
        <v>#N/A</v>
      </c>
      <c r="P16" s="32" t="e">
        <f ca="1">IF(SUMIF(Data!$B$6:$B$2063,chart!$B16,Data!P$6:P$1949)=0,NA(),SUMIF(Data!$B$6:$B$2063,chart!$B16,Data!P$6:P$1949))</f>
        <v>#N/A</v>
      </c>
      <c r="Q16" s="32" t="e">
        <f ca="1">IF(SUMIF(Data!$B$6:$B$2063,chart!$B16,Data!Q$6:Q$1949)=0,NA(),SUMIF(Data!$B$6:$B$2063,chart!$B16,Data!Q$6:Q$1949))</f>
        <v>#N/A</v>
      </c>
      <c r="R16" s="32" t="e">
        <f ca="1">IF(SUMIF(Data!$B$6:$B$2063,chart!$B16,Data!R$6:R$1948)=0,NA(),SUMIF(Data!$B$6:$B$2063,chart!$B16,Data!R$6:R$1948))</f>
        <v>#N/A</v>
      </c>
      <c r="S16" s="32" t="e">
        <f ca="1">IF(SUMIF(Data!$B$6:$B$2063,chart!$B16,Data!S$6:S$1957)=0,NA(),SUMIF(Data!$B$6:$B$2063,chart!$B16,Data!S$6:S$1957))</f>
        <v>#N/A</v>
      </c>
      <c r="T16" s="32" t="e">
        <f ca="1">IF(SUMIF(Data!$B$6:$B$2063,chart!$B16,Data!T$6:T$1957)=0,NA(),SUMIF(Data!$B$6:$B$2063,chart!$B16,Data!T$6:T$1957))</f>
        <v>#N/A</v>
      </c>
      <c r="U16" s="32" t="e">
        <f ca="1">IF(SUMIF(Data!$B$6:$B$2063,chart!$B16,Data!U$6:U$1978)=0,NA(),SUMIF(Data!$B$6:$B$2063,chart!$B16,Data!U$6:U$1978))</f>
        <v>#N/A</v>
      </c>
      <c r="V16" s="32" t="e">
        <f ca="1">IF(SUMIF(Data!$B$6:$B$2063,chart!$B16,Data!V$6:V$1978)=0,NA(),SUMIF(Data!$B$6:$B$2063,chart!$B16,Data!V$6:V$1978))</f>
        <v>#N/A</v>
      </c>
      <c r="W16" s="32" t="e">
        <f ca="1">IF(SUMIF(Data!$B$6:$B$2063,chart!$B16,Data!W$6:W$2034)=0,NA(),SUMIF(Data!$B$6:$B$2063,chart!$B16,Data!W$6:W$2034))</f>
        <v>#N/A</v>
      </c>
      <c r="X16" s="32" t="e">
        <f ca="1">IF(SUMIF(Data!$B$6:$B$2063,chart!$B16,Data!X$6:X$2034)=0,NA(),SUMIF(Data!$B$6:$B$2063,chart!$B16,Data!X$6:X$2034))</f>
        <v>#N/A</v>
      </c>
      <c r="Y16" s="32" t="e">
        <f ca="1">IF(SUMIF(Data!$B$6:$B$2063,chart!$B16,Data!Y$6:Y$2034)=0,NA(),SUMIF(Data!$B$6:$B$2063,chart!$B16,Data!Y$6:Y$2034))</f>
        <v>#N/A</v>
      </c>
      <c r="Z16" s="32" t="e">
        <f ca="1">IF(SUMIF(Data!$B$6:$B$2063,chart!$B16,Data!Z$6:Z$2049)=0,NA(),SUMIF(Data!$B$6:$B$2063,chart!$B16,Data!Z$6:Z$2049))</f>
        <v>#N/A</v>
      </c>
      <c r="AA16" s="32" t="e">
        <f ca="1">IF(SUMIF(Data!$B$6:$B$2063,chart!$B16,Data!AA$6:AA$2049)=0,NA(),SUMIF(Data!$B$6:$B$2063,chart!$B16,Data!AA$6:AA$2049))</f>
        <v>#N/A</v>
      </c>
      <c r="AB16" s="32" t="e">
        <f ca="1">IF(SUMIF(Data!$B$6:$B$2063,chart!$B16,Data!AB$6:AB$2063)=0,NA(),SUMIF(Data!$B$6:$B$2063,chart!$B16,Data!AB$6:AB$2063))</f>
        <v>#N/A</v>
      </c>
      <c r="AC16" s="32" t="e">
        <f ca="1">IF(SUMIF(Data!$B$6:$B$2063,chart!$B16,Data!AC$6:AC$2063)=0,NA(),SUMIF(Data!$B$6:$B$2063,chart!$B16,Data!AC$6:AC$2063))</f>
        <v>#N/A</v>
      </c>
      <c r="AD16" s="32" t="e">
        <f ca="1">IF(SUMIF(Data!$B$6:$B$2063,chart!$B16,Data!AD$6:AD$2063)=0,NA(),SUMIF(Data!$B$6:$B$2063,chart!$B16,Data!AD$6:AD$2063))</f>
        <v>#N/A</v>
      </c>
      <c r="AE16" s="32" t="e">
        <f ca="1">IF(SUMIF(Data!$B$6:$B$2063,chart!$B16,Data!AE$6:AE$2063)=0,NA(),SUMIF(Data!$B$6:$B$2063,chart!$B16,Data!AE$6:AE$2063))</f>
        <v>#N/A</v>
      </c>
    </row>
    <row r="17" spans="2:31">
      <c r="B17" s="31">
        <f t="shared" ca="1" si="0"/>
        <v>45677</v>
      </c>
      <c r="C17" s="32">
        <f ca="1">IF(SUMIF(Data!$B$6:$B$2063,chart!$B17,Data!C$6:C$2063)=0,NA(),SUMIF(Data!$B$6:$B$2063,chart!$B17,Data!C$6:C$2063))</f>
        <v>1455.8</v>
      </c>
      <c r="D17" s="32">
        <f ca="1">IF(SUMIF(Data!$B$6:$B$2063,chart!$B17,Data!D$6:D$2030)=0,NA(),SUMIF(Data!$B$6:$B$2063,chart!$B17,Data!D$6:D$2030))</f>
        <v>931.26</v>
      </c>
      <c r="E17" s="32">
        <f ca="1">IF(SUMIF(Data!$B$6:$B$2063,chart!$B17,Data!E$6:E$2030)=0,NA(),SUMIF(Data!$B$6:$B$2063,chart!$B17,Data!E$6:E$2030))</f>
        <v>1495.62</v>
      </c>
      <c r="F17" s="32">
        <f ca="1">IF(SUMIF(Data!$B$6:$B$2063,chart!$B17,Data!F$6:F$2021)=0,NA(),SUMIF(Data!$B$6:$B$2063,chart!$B17,Data!F$6:F$2021))</f>
        <v>198.29</v>
      </c>
      <c r="G17" s="32">
        <f ca="1">IF(SUMIF(Data!$B$6:$B$2063,chart!$B17,Data!G$6:G$2000)=0,NA(),SUMIF(Data!$B$6:$B$2063,chart!$B17,Data!G$6:G$2000))</f>
        <v>71858</v>
      </c>
      <c r="H17" s="32">
        <f ca="1">IF(SUMIF(Data!$B$6:$B$2063,chart!$B17,Data!H$6:H$2000)=0,NA(),SUMIF(Data!$B$6:$B$2063,chart!$B17,Data!H$6:H$2000))</f>
        <v>1932</v>
      </c>
      <c r="I17" s="32">
        <f ca="1">IF(SUMIF(Data!$B$6:$B$2063,chart!$B17,Data!I$6:I$2000)=0,NA(),SUMIF(Data!$B$6:$B$2063,chart!$B17,Data!I$6:I$2000))</f>
        <v>68532</v>
      </c>
      <c r="J17" s="32">
        <f ca="1">IF(SUMIF(Data!$B$6:$B$2063,chart!$B17,Data!J$6:J$2005)=0,NA(),SUMIF(Data!$B$6:$B$2063,chart!$B17,Data!J$6:J$2005))</f>
        <v>12</v>
      </c>
      <c r="K17" s="32">
        <f ca="1">IF(SUMIF(Data!$B$6:$B$2063,chart!$B17,Data!K$6:K$1937)=0,NA(),SUMIF(Data!$B$6:$B$2063,chart!$B17,Data!K$6:K$1937))</f>
        <v>127.33</v>
      </c>
      <c r="L17" s="32">
        <f ca="1">IF(SUMIF(Data!$B$6:$B$2063,chart!$B17,Data!L$6:L$1935)=0,NA(),SUMIF(Data!$B$6:$B$2063,chart!$B17,Data!L$6:L$1935))</f>
        <v>127.33</v>
      </c>
      <c r="M17" s="32">
        <f ca="1">IF(SUMIF(Data!$B$6:$B$2063,chart!$B17,Data!M$6:M$1921)=0,NA(),SUMIF(Data!$B$6:$B$2063,chart!$B17,Data!M$6:M$1921))</f>
        <v>84.61</v>
      </c>
      <c r="N17" s="32">
        <f ca="1">IF(SUMIF(Data!$B$6:$B$2063,chart!$B17,Data!N$6:N$1930)=0,NA(),SUMIF(Data!$B$6:$B$2063,chart!$B17,Data!N$6:N$1930))</f>
        <v>80.790000000000006</v>
      </c>
      <c r="O17" s="32">
        <f ca="1">IF(SUMIF(Data!$B$6:$B$2063,chart!$B17,Data!O$6:O$1945)=0,NA(),SUMIF(Data!$B$6:$B$2063,chart!$B17,Data!O$6:O$1945))</f>
        <v>77.88</v>
      </c>
      <c r="P17" s="32">
        <f ca="1">IF(SUMIF(Data!$B$6:$B$2063,chart!$B17,Data!P$6:P$1949)=0,NA(),SUMIF(Data!$B$6:$B$2063,chart!$B17,Data!P$6:P$1949))</f>
        <v>19.690000000000001</v>
      </c>
      <c r="Q17" s="32">
        <f ca="1">IF(SUMIF(Data!$B$6:$B$2063,chart!$B17,Data!Q$6:Q$1949)=0,NA(),SUMIF(Data!$B$6:$B$2063,chart!$B17,Data!Q$6:Q$1949))</f>
        <v>19.489999999999998</v>
      </c>
      <c r="R17" s="32">
        <f ca="1">IF(SUMIF(Data!$B$6:$B$2063,chart!$B17,Data!R$6:R$1948)=0,NA(),SUMIF(Data!$B$6:$B$2063,chart!$B17,Data!R$6:R$1948))</f>
        <v>3.069</v>
      </c>
      <c r="S17" s="32">
        <f ca="1">IF(SUMIF(Data!$B$6:$B$2063,chart!$B17,Data!S$6:S$1957)=0,NA(),SUMIF(Data!$B$6:$B$2063,chart!$B17,Data!S$6:S$1957))</f>
        <v>2.99</v>
      </c>
      <c r="T17" s="32">
        <f ca="1">IF(SUMIF(Data!$B$6:$B$2063,chart!$B17,Data!T$6:T$1957)=0,NA(),SUMIF(Data!$B$6:$B$2063,chart!$B17,Data!T$6:T$1957))</f>
        <v>3.31</v>
      </c>
      <c r="U17" s="32">
        <f ca="1">IF(SUMIF(Data!$B$6:$B$2063,chart!$B17,Data!U$6:U$1978)=0,NA(),SUMIF(Data!$B$6:$B$2063,chart!$B17,Data!U$6:U$1978))</f>
        <v>2.5880000000000001</v>
      </c>
      <c r="V17" s="32">
        <f ca="1">IF(SUMIF(Data!$B$6:$B$2063,chart!$B17,Data!V$6:V$1978)=0,NA(),SUMIF(Data!$B$6:$B$2063,chart!$B17,Data!V$6:V$1978))</f>
        <v>2.6880000000000002</v>
      </c>
      <c r="W17" s="32">
        <f ca="1">IF(SUMIF(Data!$B$6:$B$2063,chart!$B17,Data!W$6:W$2034)=0,NA(),SUMIF(Data!$B$6:$B$2063,chart!$B17,Data!W$6:W$2034))</f>
        <v>2.8130000000000002</v>
      </c>
      <c r="X17" s="32">
        <f ca="1">IF(SUMIF(Data!$B$6:$B$2063,chart!$B17,Data!X$6:X$2034)=0,NA(),SUMIF(Data!$B$6:$B$2063,chart!$B17,Data!X$6:X$2034))</f>
        <v>2.7839999999999998</v>
      </c>
      <c r="Y17" s="32">
        <f ca="1">IF(SUMIF(Data!$B$6:$B$2063,chart!$B17,Data!Y$6:Y$2034)=0,NA(),SUMIF(Data!$B$6:$B$2063,chart!$B17,Data!Y$6:Y$2034))</f>
        <v>3.2410000000000001</v>
      </c>
      <c r="Z17" s="32">
        <f ca="1">IF(SUMIF(Data!$B$6:$B$2063,chart!$B17,Data!Z$6:Z$2049)=0,NA(),SUMIF(Data!$B$6:$B$2063,chart!$B17,Data!Z$6:Z$2049))</f>
        <v>8.9979999999999993</v>
      </c>
      <c r="AA17" s="32">
        <f ca="1">IF(SUMIF(Data!$B$6:$B$2063,chart!$B17,Data!AA$6:AA$2049)=0,NA(),SUMIF(Data!$B$6:$B$2063,chart!$B17,Data!AA$6:AA$2049))</f>
        <v>2.5950000000000002</v>
      </c>
      <c r="AB17" s="32">
        <f ca="1">IF(SUMIF(Data!$B$6:$B$2063,chart!$B17,Data!AB$6:AB$2063)=0,NA(),SUMIF(Data!$B$6:$B$2063,chart!$B17,Data!AB$6:AB$2063))</f>
        <v>2.6425000000000001</v>
      </c>
      <c r="AC17" s="32">
        <f ca="1">IF(SUMIF(Data!$B$6:$B$2063,chart!$B17,Data!AC$6:AC$2063)=0,NA(),SUMIF(Data!$B$6:$B$2063,chart!$B17,Data!AC$6:AC$2063))</f>
        <v>2.7275</v>
      </c>
      <c r="AD17" s="32">
        <f ca="1">IF(SUMIF(Data!$B$6:$B$2063,chart!$B17,Data!AD$6:AD$2063)=0,NA(),SUMIF(Data!$B$6:$B$2063,chart!$B17,Data!AD$6:AD$2063))</f>
        <v>2.21</v>
      </c>
      <c r="AE17" s="32">
        <f ca="1">IF(SUMIF(Data!$B$6:$B$2063,chart!$B17,Data!AE$6:AE$2063)=0,NA(),SUMIF(Data!$B$6:$B$2063,chart!$B17,Data!AE$6:AE$2063))</f>
        <v>2.12</v>
      </c>
    </row>
    <row r="18" spans="2:31">
      <c r="B18" s="31">
        <f t="shared" ca="1" si="0"/>
        <v>45678</v>
      </c>
      <c r="C18" s="32">
        <f ca="1">IF(SUMIF(Data!$B$6:$B$2063,chart!$B18,Data!C$6:C$2063)=0,NA(),SUMIF(Data!$B$6:$B$2063,chart!$B18,Data!C$6:C$2063))</f>
        <v>1453</v>
      </c>
      <c r="D18" s="32">
        <f ca="1">IF(SUMIF(Data!$B$6:$B$2063,chart!$B18,Data!D$6:D$2030)=0,NA(),SUMIF(Data!$B$6:$B$2063,chart!$B18,Data!D$6:D$2030))</f>
        <v>934.59</v>
      </c>
      <c r="E18" s="32">
        <f ca="1">IF(SUMIF(Data!$B$6:$B$2063,chart!$B18,Data!E$6:E$2030)=0,NA(),SUMIF(Data!$B$6:$B$2063,chart!$B18,Data!E$6:E$2030))</f>
        <v>1514.46</v>
      </c>
      <c r="F18" s="32">
        <f ca="1">IF(SUMIF(Data!$B$6:$B$2063,chart!$B18,Data!F$6:F$2021)=0,NA(),SUMIF(Data!$B$6:$B$2063,chart!$B18,Data!F$6:F$2021))</f>
        <v>198.01</v>
      </c>
      <c r="G18" s="32">
        <f ca="1">IF(SUMIF(Data!$B$6:$B$2063,chart!$B18,Data!G$6:G$2000)=0,NA(),SUMIF(Data!$B$6:$B$2063,chart!$B18,Data!G$6:G$2000))</f>
        <v>71858</v>
      </c>
      <c r="H18" s="32">
        <f ca="1">IF(SUMIF(Data!$B$6:$B$2063,chart!$B18,Data!H$6:H$2000)=0,NA(),SUMIF(Data!$B$6:$B$2063,chart!$B18,Data!H$6:H$2000))</f>
        <v>1932</v>
      </c>
      <c r="I18" s="32">
        <f ca="1">IF(SUMIF(Data!$B$6:$B$2063,chart!$B18,Data!I$6:I$2000)=0,NA(),SUMIF(Data!$B$6:$B$2063,chart!$B18,Data!I$6:I$2000))</f>
        <v>68532</v>
      </c>
      <c r="J18" s="32">
        <f ca="1">IF(SUMIF(Data!$B$6:$B$2063,chart!$B18,Data!J$6:J$2005)=0,NA(),SUMIF(Data!$B$6:$B$2063,chart!$B18,Data!J$6:J$2005))</f>
        <v>12</v>
      </c>
      <c r="K18" s="32">
        <f ca="1">IF(SUMIF(Data!$B$6:$B$2063,chart!$B18,Data!K$6:K$1937)=0,NA(),SUMIF(Data!$B$6:$B$2063,chart!$B18,Data!K$6:K$1937))</f>
        <v>130.53</v>
      </c>
      <c r="L18" s="32">
        <f ca="1">IF(SUMIF(Data!$B$6:$B$2063,chart!$B18,Data!L$6:L$1935)=0,NA(),SUMIF(Data!$B$6:$B$2063,chart!$B18,Data!L$6:L$1935))</f>
        <v>133.61000000000001</v>
      </c>
      <c r="M18" s="32">
        <f ca="1">IF(SUMIF(Data!$B$6:$B$2063,chart!$B18,Data!M$6:M$1921)=0,NA(),SUMIF(Data!$B$6:$B$2063,chart!$B18,Data!M$6:M$1921))</f>
        <v>83.53</v>
      </c>
      <c r="N18" s="32">
        <f ca="1">IF(SUMIF(Data!$B$6:$B$2063,chart!$B18,Data!N$6:N$1930)=0,NA(),SUMIF(Data!$B$6:$B$2063,chart!$B18,Data!N$6:N$1930))</f>
        <v>80.150000000000006</v>
      </c>
      <c r="O18" s="32">
        <f ca="1">IF(SUMIF(Data!$B$6:$B$2063,chart!$B18,Data!O$6:O$1945)=0,NA(),SUMIF(Data!$B$6:$B$2063,chart!$B18,Data!O$6:O$1945))</f>
        <v>76.209999999999994</v>
      </c>
      <c r="P18" s="32">
        <f ca="1">IF(SUMIF(Data!$B$6:$B$2063,chart!$B18,Data!P$6:P$1949)=0,NA(),SUMIF(Data!$B$6:$B$2063,chart!$B18,Data!P$6:P$1949))</f>
        <v>19.690000000000001</v>
      </c>
      <c r="Q18" s="32">
        <f ca="1">IF(SUMIF(Data!$B$6:$B$2063,chart!$B18,Data!Q$6:Q$1949)=0,NA(),SUMIF(Data!$B$6:$B$2063,chart!$B18,Data!Q$6:Q$1949))</f>
        <v>19.489999999999998</v>
      </c>
      <c r="R18" s="32">
        <f ca="1">IF(SUMIF(Data!$B$6:$B$2063,chart!$B18,Data!R$6:R$1948)=0,NA(),SUMIF(Data!$B$6:$B$2063,chart!$B18,Data!R$6:R$1948))</f>
        <v>3.109</v>
      </c>
      <c r="S18" s="32">
        <f ca="1">IF(SUMIF(Data!$B$6:$B$2063,chart!$B18,Data!S$6:S$1957)=0,NA(),SUMIF(Data!$B$6:$B$2063,chart!$B18,Data!S$6:S$1957))</f>
        <v>2.99</v>
      </c>
      <c r="T18" s="32">
        <f ca="1">IF(SUMIF(Data!$B$6:$B$2063,chart!$B18,Data!T$6:T$1957)=0,NA(),SUMIF(Data!$B$6:$B$2063,chart!$B18,Data!T$6:T$1957))</f>
        <v>3.28</v>
      </c>
      <c r="U18" s="32">
        <f ca="1">IF(SUMIF(Data!$B$6:$B$2063,chart!$B18,Data!U$6:U$1978)=0,NA(),SUMIF(Data!$B$6:$B$2063,chart!$B18,Data!U$6:U$1978))</f>
        <v>2.6230000000000002</v>
      </c>
      <c r="V18" s="32">
        <f ca="1">IF(SUMIF(Data!$B$6:$B$2063,chart!$B18,Data!V$6:V$1978)=0,NA(),SUMIF(Data!$B$6:$B$2063,chart!$B18,Data!V$6:V$1978))</f>
        <v>2.7149999999999999</v>
      </c>
      <c r="W18" s="32">
        <f ca="1">IF(SUMIF(Data!$B$6:$B$2063,chart!$B18,Data!W$6:W$2034)=0,NA(),SUMIF(Data!$B$6:$B$2063,chart!$B18,Data!W$6:W$2034))</f>
        <v>2.8679999999999999</v>
      </c>
      <c r="X18" s="32">
        <f ca="1">IF(SUMIF(Data!$B$6:$B$2063,chart!$B18,Data!X$6:X$2034)=0,NA(),SUMIF(Data!$B$6:$B$2063,chart!$B18,Data!X$6:X$2034))</f>
        <v>2.7970000000000002</v>
      </c>
      <c r="Y18" s="32">
        <f ca="1">IF(SUMIF(Data!$B$6:$B$2063,chart!$B18,Data!Y$6:Y$2034)=0,NA(),SUMIF(Data!$B$6:$B$2063,chart!$B18,Data!Y$6:Y$2034))</f>
        <v>3.2679999999999998</v>
      </c>
      <c r="Z18" s="32">
        <f ca="1">IF(SUMIF(Data!$B$6:$B$2063,chart!$B18,Data!Z$6:Z$2049)=0,NA(),SUMIF(Data!$B$6:$B$2063,chart!$B18,Data!Z$6:Z$2049))</f>
        <v>9.0269999999999992</v>
      </c>
      <c r="AA18" s="32">
        <f ca="1">IF(SUMIF(Data!$B$6:$B$2063,chart!$B18,Data!AA$6:AA$2049)=0,NA(),SUMIF(Data!$B$6:$B$2063,chart!$B18,Data!AA$6:AA$2049))</f>
        <v>2.6150000000000002</v>
      </c>
      <c r="AB18" s="32">
        <f ca="1">IF(SUMIF(Data!$B$6:$B$2063,chart!$B18,Data!AB$6:AB$2063)=0,NA(),SUMIF(Data!$B$6:$B$2063,chart!$B18,Data!AB$6:AB$2063))</f>
        <v>2.6475</v>
      </c>
      <c r="AC18" s="32">
        <f ca="1">IF(SUMIF(Data!$B$6:$B$2063,chart!$B18,Data!AC$6:AC$2063)=0,NA(),SUMIF(Data!$B$6:$B$2063,chart!$B18,Data!AC$6:AC$2063))</f>
        <v>2.73</v>
      </c>
      <c r="AD18" s="32">
        <f ca="1">IF(SUMIF(Data!$B$6:$B$2063,chart!$B18,Data!AD$6:AD$2063)=0,NA(),SUMIF(Data!$B$6:$B$2063,chart!$B18,Data!AD$6:AD$2063))</f>
        <v>2.2149999999999999</v>
      </c>
      <c r="AE18" s="32">
        <f ca="1">IF(SUMIF(Data!$B$6:$B$2063,chart!$B18,Data!AE$6:AE$2063)=0,NA(),SUMIF(Data!$B$6:$B$2063,chart!$B18,Data!AE$6:AE$2063))</f>
        <v>2.125</v>
      </c>
    </row>
    <row r="19" spans="2:31">
      <c r="B19" s="31">
        <f t="shared" ca="1" si="0"/>
        <v>45679</v>
      </c>
      <c r="C19" s="32" t="e">
        <f ca="1">IF(SUMIF(Data!$B$6:$B$2063,chart!$B19,Data!C$6:C$2063)=0,NA(),SUMIF(Data!$B$6:$B$2063,chart!$B19,Data!C$6:C$2063))</f>
        <v>#N/A</v>
      </c>
      <c r="D19" s="32" t="e">
        <f ca="1">IF(SUMIF(Data!$B$6:$B$2063,chart!$B19,Data!D$6:D$2030)=0,NA(),SUMIF(Data!$B$6:$B$2063,chart!$B19,Data!D$6:D$2030))</f>
        <v>#N/A</v>
      </c>
      <c r="E19" s="32" t="e">
        <f ca="1">IF(SUMIF(Data!$B$6:$B$2063,chart!$B19,Data!E$6:E$2030)=0,NA(),SUMIF(Data!$B$6:$B$2063,chart!$B19,Data!E$6:E$2030))</f>
        <v>#N/A</v>
      </c>
      <c r="F19" s="32" t="e">
        <f ca="1">IF(SUMIF(Data!$B$6:$B$2063,chart!$B19,Data!F$6:F$2021)=0,NA(),SUMIF(Data!$B$6:$B$2063,chart!$B19,Data!F$6:F$2021))</f>
        <v>#N/A</v>
      </c>
      <c r="G19" s="32" t="e">
        <f ca="1">IF(SUMIF(Data!$B$6:$B$2063,chart!$B19,Data!G$6:G$2000)=0,NA(),SUMIF(Data!$B$6:$B$2063,chart!$B19,Data!G$6:G$2000))</f>
        <v>#N/A</v>
      </c>
      <c r="H19" s="32" t="e">
        <f ca="1">IF(SUMIF(Data!$B$6:$B$2063,chart!$B19,Data!H$6:H$2000)=0,NA(),SUMIF(Data!$B$6:$B$2063,chart!$B19,Data!H$6:H$2000))</f>
        <v>#N/A</v>
      </c>
      <c r="I19" s="32" t="e">
        <f ca="1">IF(SUMIF(Data!$B$6:$B$2063,chart!$B19,Data!I$6:I$2000)=0,NA(),SUMIF(Data!$B$6:$B$2063,chart!$B19,Data!I$6:I$2000))</f>
        <v>#N/A</v>
      </c>
      <c r="J19" s="32" t="e">
        <f ca="1">IF(SUMIF(Data!$B$6:$B$2063,chart!$B19,Data!J$6:J$2005)=0,NA(),SUMIF(Data!$B$6:$B$2063,chart!$B19,Data!J$6:J$2005))</f>
        <v>#N/A</v>
      </c>
      <c r="K19" s="32" t="e">
        <f ca="1">IF(SUMIF(Data!$B$6:$B$2063,chart!$B19,Data!K$6:K$1937)=0,NA(),SUMIF(Data!$B$6:$B$2063,chart!$B19,Data!K$6:K$1937))</f>
        <v>#N/A</v>
      </c>
      <c r="L19" s="32" t="e">
        <f ca="1">IF(SUMIF(Data!$B$6:$B$2063,chart!$B19,Data!L$6:L$1935)=0,NA(),SUMIF(Data!$B$6:$B$2063,chart!$B19,Data!L$6:L$1935))</f>
        <v>#N/A</v>
      </c>
      <c r="M19" s="32" t="e">
        <f ca="1">IF(SUMIF(Data!$B$6:$B$2063,chart!$B19,Data!M$6:M$1921)=0,NA(),SUMIF(Data!$B$6:$B$2063,chart!$B19,Data!M$6:M$1921))</f>
        <v>#N/A</v>
      </c>
      <c r="N19" s="32" t="e">
        <f ca="1">IF(SUMIF(Data!$B$6:$B$2063,chart!$B19,Data!N$6:N$1930)=0,NA(),SUMIF(Data!$B$6:$B$2063,chart!$B19,Data!N$6:N$1930))</f>
        <v>#N/A</v>
      </c>
      <c r="O19" s="32" t="e">
        <f ca="1">IF(SUMIF(Data!$B$6:$B$2063,chart!$B19,Data!O$6:O$1945)=0,NA(),SUMIF(Data!$B$6:$B$2063,chart!$B19,Data!O$6:O$1945))</f>
        <v>#N/A</v>
      </c>
      <c r="P19" s="32" t="e">
        <f ca="1">IF(SUMIF(Data!$B$6:$B$2063,chart!$B19,Data!P$6:P$1949)=0,NA(),SUMIF(Data!$B$6:$B$2063,chart!$B19,Data!P$6:P$1949))</f>
        <v>#N/A</v>
      </c>
      <c r="Q19" s="32" t="e">
        <f ca="1">IF(SUMIF(Data!$B$6:$B$2063,chart!$B19,Data!Q$6:Q$1949)=0,NA(),SUMIF(Data!$B$6:$B$2063,chart!$B19,Data!Q$6:Q$1949))</f>
        <v>#N/A</v>
      </c>
      <c r="R19" s="32" t="e">
        <f ca="1">IF(SUMIF(Data!$B$6:$B$2063,chart!$B19,Data!R$6:R$1948)=0,NA(),SUMIF(Data!$B$6:$B$2063,chart!$B19,Data!R$6:R$1948))</f>
        <v>#N/A</v>
      </c>
      <c r="S19" s="32" t="e">
        <f ca="1">IF(SUMIF(Data!$B$6:$B$2063,chart!$B19,Data!S$6:S$1957)=0,NA(),SUMIF(Data!$B$6:$B$2063,chart!$B19,Data!S$6:S$1957))</f>
        <v>#N/A</v>
      </c>
      <c r="T19" s="32" t="e">
        <f ca="1">IF(SUMIF(Data!$B$6:$B$2063,chart!$B19,Data!T$6:T$1957)=0,NA(),SUMIF(Data!$B$6:$B$2063,chart!$B19,Data!T$6:T$1957))</f>
        <v>#N/A</v>
      </c>
      <c r="U19" s="32" t="e">
        <f ca="1">IF(SUMIF(Data!$B$6:$B$2063,chart!$B19,Data!U$6:U$1978)=0,NA(),SUMIF(Data!$B$6:$B$2063,chart!$B19,Data!U$6:U$1978))</f>
        <v>#N/A</v>
      </c>
      <c r="V19" s="32" t="e">
        <f ca="1">IF(SUMIF(Data!$B$6:$B$2063,chart!$B19,Data!V$6:V$1978)=0,NA(),SUMIF(Data!$B$6:$B$2063,chart!$B19,Data!V$6:V$1978))</f>
        <v>#N/A</v>
      </c>
      <c r="W19" s="32" t="e">
        <f ca="1">IF(SUMIF(Data!$B$6:$B$2063,chart!$B19,Data!W$6:W$2034)=0,NA(),SUMIF(Data!$B$6:$B$2063,chart!$B19,Data!W$6:W$2034))</f>
        <v>#N/A</v>
      </c>
      <c r="X19" s="32" t="e">
        <f ca="1">IF(SUMIF(Data!$B$6:$B$2063,chart!$B19,Data!X$6:X$2034)=0,NA(),SUMIF(Data!$B$6:$B$2063,chart!$B19,Data!X$6:X$2034))</f>
        <v>#N/A</v>
      </c>
      <c r="Y19" s="32" t="e">
        <f ca="1">IF(SUMIF(Data!$B$6:$B$2063,chart!$B19,Data!Y$6:Y$2034)=0,NA(),SUMIF(Data!$B$6:$B$2063,chart!$B19,Data!Y$6:Y$2034))</f>
        <v>#N/A</v>
      </c>
      <c r="Z19" s="32" t="e">
        <f ca="1">IF(SUMIF(Data!$B$6:$B$2063,chart!$B19,Data!Z$6:Z$2049)=0,NA(),SUMIF(Data!$B$6:$B$2063,chart!$B19,Data!Z$6:Z$2049))</f>
        <v>#N/A</v>
      </c>
      <c r="AA19" s="32" t="e">
        <f ca="1">IF(SUMIF(Data!$B$6:$B$2063,chart!$B19,Data!AA$6:AA$2049)=0,NA(),SUMIF(Data!$B$6:$B$2063,chart!$B19,Data!AA$6:AA$2049))</f>
        <v>#N/A</v>
      </c>
      <c r="AB19" s="32" t="e">
        <f ca="1">IF(SUMIF(Data!$B$6:$B$2063,chart!$B19,Data!AB$6:AB$2063)=0,NA(),SUMIF(Data!$B$6:$B$2063,chart!$B19,Data!AB$6:AB$2063))</f>
        <v>#N/A</v>
      </c>
      <c r="AC19" s="32" t="e">
        <f ca="1">IF(SUMIF(Data!$B$6:$B$2063,chart!$B19,Data!AC$6:AC$2063)=0,NA(),SUMIF(Data!$B$6:$B$2063,chart!$B19,Data!AC$6:AC$2063))</f>
        <v>#N/A</v>
      </c>
      <c r="AD19" s="32" t="e">
        <f ca="1">IF(SUMIF(Data!$B$6:$B$2063,chart!$B19,Data!AD$6:AD$2063)=0,NA(),SUMIF(Data!$B$6:$B$2063,chart!$B19,Data!AD$6:AD$2063))</f>
        <v>#N/A</v>
      </c>
      <c r="AE19" s="32" t="e">
        <f ca="1">IF(SUMIF(Data!$B$6:$B$2063,chart!$B19,Data!AE$6:AE$2063)=0,NA(),SUMIF(Data!$B$6:$B$2063,chart!$B19,Data!AE$6:AE$2063))</f>
        <v>#N/A</v>
      </c>
    </row>
    <row r="20" spans="2:31">
      <c r="B20" s="31">
        <f t="shared" ca="1" si="0"/>
        <v>45680</v>
      </c>
      <c r="C20" s="32">
        <f ca="1">IF(SUMIF(Data!$B$6:$B$2063,chart!$B20,Data!C$6:C$2063)=0,NA(),SUMIF(Data!$B$6:$B$2063,chart!$B20,Data!C$6:C$2063))</f>
        <v>1434.3</v>
      </c>
      <c r="D20" s="32">
        <f ca="1">IF(SUMIF(Data!$B$6:$B$2063,chart!$B20,Data!D$6:D$2030)=0,NA(),SUMIF(Data!$B$6:$B$2063,chart!$B20,Data!D$6:D$2030))</f>
        <v>916.84</v>
      </c>
      <c r="E20" s="32">
        <f ca="1">IF(SUMIF(Data!$B$6:$B$2063,chart!$B20,Data!E$6:E$2030)=0,NA(),SUMIF(Data!$B$6:$B$2063,chart!$B20,Data!E$6:E$2030))</f>
        <v>1492.75</v>
      </c>
      <c r="F20" s="32">
        <f ca="1">IF(SUMIF(Data!$B$6:$B$2063,chart!$B20,Data!F$6:F$2021)=0,NA(),SUMIF(Data!$B$6:$B$2063,chart!$B20,Data!F$6:F$2021))</f>
        <v>197.14</v>
      </c>
      <c r="G20" s="32">
        <f ca="1">IF(SUMIF(Data!$B$6:$B$2063,chart!$B20,Data!G$6:G$2000)=0,NA(),SUMIF(Data!$B$6:$B$2063,chart!$B20,Data!G$6:G$2000))</f>
        <v>72967</v>
      </c>
      <c r="H20" s="32">
        <f ca="1">IF(SUMIF(Data!$B$6:$B$2063,chart!$B20,Data!H$6:H$2000)=0,NA(),SUMIF(Data!$B$6:$B$2063,chart!$B20,Data!H$6:H$2000))</f>
        <v>1899</v>
      </c>
      <c r="I20" s="32">
        <f ca="1">IF(SUMIF(Data!$B$6:$B$2063,chart!$B20,Data!I$6:I$2000)=0,NA(),SUMIF(Data!$B$6:$B$2063,chart!$B20,Data!I$6:I$2000))</f>
        <v>69333</v>
      </c>
      <c r="J20" s="32">
        <f ca="1">IF(SUMIF(Data!$B$6:$B$2063,chart!$B20,Data!J$6:J$2005)=0,NA(),SUMIF(Data!$B$6:$B$2063,chart!$B20,Data!J$6:J$2005))</f>
        <v>12</v>
      </c>
      <c r="K20" s="32">
        <f ca="1">IF(SUMIF(Data!$B$6:$B$2063,chart!$B20,Data!K$6:K$1937)=0,NA(),SUMIF(Data!$B$6:$B$2063,chart!$B20,Data!K$6:K$1937))</f>
        <v>126.56</v>
      </c>
      <c r="L20" s="32">
        <f ca="1">IF(SUMIF(Data!$B$6:$B$2063,chart!$B20,Data!L$6:L$1935)=0,NA(),SUMIF(Data!$B$6:$B$2063,chart!$B20,Data!L$6:L$1935))</f>
        <v>129.84</v>
      </c>
      <c r="M20" s="32">
        <f ca="1">IF(SUMIF(Data!$B$6:$B$2063,chart!$B20,Data!M$6:M$1921)=0,NA(),SUMIF(Data!$B$6:$B$2063,chart!$B20,Data!M$6:M$1921))</f>
        <v>82.21</v>
      </c>
      <c r="N20" s="32">
        <f ca="1">IF(SUMIF(Data!$B$6:$B$2063,chart!$B20,Data!N$6:N$1930)=0,NA(),SUMIF(Data!$B$6:$B$2063,chart!$B20,Data!N$6:N$1930))</f>
        <v>79</v>
      </c>
      <c r="O20" s="32">
        <f ca="1">IF(SUMIF(Data!$B$6:$B$2063,chart!$B20,Data!O$6:O$1945)=0,NA(),SUMIF(Data!$B$6:$B$2063,chart!$B20,Data!O$6:O$1945))</f>
        <v>75.44</v>
      </c>
      <c r="P20" s="32">
        <f ca="1">IF(SUMIF(Data!$B$6:$B$2063,chart!$B20,Data!P$6:P$1949)=0,NA(),SUMIF(Data!$B$6:$B$2063,chart!$B20,Data!P$6:P$1949))</f>
        <v>19.690000000000001</v>
      </c>
      <c r="Q20" s="32">
        <f ca="1">IF(SUMIF(Data!$B$6:$B$2063,chart!$B20,Data!Q$6:Q$1949)=0,NA(),SUMIF(Data!$B$6:$B$2063,chart!$B20,Data!Q$6:Q$1949))</f>
        <v>19.489999999999998</v>
      </c>
      <c r="R20" s="32">
        <f ca="1">IF(SUMIF(Data!$B$6:$B$2063,chart!$B20,Data!R$6:R$1948)=0,NA(),SUMIF(Data!$B$6:$B$2063,chart!$B20,Data!R$6:R$1948))</f>
        <v>3.1059999999999999</v>
      </c>
      <c r="S20" s="32">
        <f ca="1">IF(SUMIF(Data!$B$6:$B$2063,chart!$B20,Data!S$6:S$1957)=0,NA(),SUMIF(Data!$B$6:$B$2063,chart!$B20,Data!S$6:S$1957))</f>
        <v>3.03</v>
      </c>
      <c r="T20" s="32">
        <f ca="1">IF(SUMIF(Data!$B$6:$B$2063,chart!$B20,Data!T$6:T$1957)=0,NA(),SUMIF(Data!$B$6:$B$2063,chart!$B20,Data!T$6:T$1957))</f>
        <v>3.27</v>
      </c>
      <c r="U20" s="32">
        <f ca="1">IF(SUMIF(Data!$B$6:$B$2063,chart!$B20,Data!U$6:U$1978)=0,NA(),SUMIF(Data!$B$6:$B$2063,chart!$B20,Data!U$6:U$1978))</f>
        <v>2.577</v>
      </c>
      <c r="V20" s="32">
        <f ca="1">IF(SUMIF(Data!$B$6:$B$2063,chart!$B20,Data!V$6:V$1978)=0,NA(),SUMIF(Data!$B$6:$B$2063,chart!$B20,Data!V$6:V$1978))</f>
        <v>2.69</v>
      </c>
      <c r="W20" s="32">
        <f ca="1">IF(SUMIF(Data!$B$6:$B$2063,chart!$B20,Data!W$6:W$2034)=0,NA(),SUMIF(Data!$B$6:$B$2063,chart!$B20,Data!W$6:W$2034))</f>
        <v>2.827</v>
      </c>
      <c r="X20" s="32">
        <f ca="1">IF(SUMIF(Data!$B$6:$B$2063,chart!$B20,Data!X$6:X$2034)=0,NA(),SUMIF(Data!$B$6:$B$2063,chart!$B20,Data!X$6:X$2034))</f>
        <v>2.7989999999999999</v>
      </c>
      <c r="Y20" s="32">
        <f ca="1">IF(SUMIF(Data!$B$6:$B$2063,chart!$B20,Data!Y$6:Y$2034)=0,NA(),SUMIF(Data!$B$6:$B$2063,chart!$B20,Data!Y$6:Y$2034))</f>
        <v>3.2269999999999999</v>
      </c>
      <c r="Z20" s="32">
        <f ca="1">IF(SUMIF(Data!$B$6:$B$2063,chart!$B20,Data!Z$6:Z$2049)=0,NA(),SUMIF(Data!$B$6:$B$2063,chart!$B20,Data!Z$6:Z$2049))</f>
        <v>8.9860000000000007</v>
      </c>
      <c r="AA20" s="32">
        <f ca="1">IF(SUMIF(Data!$B$6:$B$2063,chart!$B20,Data!AA$6:AA$2049)=0,NA(),SUMIF(Data!$B$6:$B$2063,chart!$B20,Data!AA$6:AA$2049))</f>
        <v>2.5924999999999998</v>
      </c>
      <c r="AB20" s="32">
        <f ca="1">IF(SUMIF(Data!$B$6:$B$2063,chart!$B20,Data!AB$6:AB$2063)=0,NA(),SUMIF(Data!$B$6:$B$2063,chart!$B20,Data!AB$6:AB$2063))</f>
        <v>2.6150000000000002</v>
      </c>
      <c r="AC20" s="32">
        <f ca="1">IF(SUMIF(Data!$B$6:$B$2063,chart!$B20,Data!AC$6:AC$2063)=0,NA(),SUMIF(Data!$B$6:$B$2063,chart!$B20,Data!AC$6:AC$2063))</f>
        <v>2.69</v>
      </c>
      <c r="AD20" s="32">
        <f ca="1">IF(SUMIF(Data!$B$6:$B$2063,chart!$B20,Data!AD$6:AD$2063)=0,NA(),SUMIF(Data!$B$6:$B$2063,chart!$B20,Data!AD$6:AD$2063))</f>
        <v>2.21</v>
      </c>
      <c r="AE20" s="32">
        <f ca="1">IF(SUMIF(Data!$B$6:$B$2063,chart!$B20,Data!AE$6:AE$2063)=0,NA(),SUMIF(Data!$B$6:$B$2063,chart!$B20,Data!AE$6:AE$2063))</f>
        <v>2.12</v>
      </c>
    </row>
    <row r="21" spans="2:31">
      <c r="B21" s="31">
        <f t="shared" ca="1" si="0"/>
        <v>45681</v>
      </c>
      <c r="C21" s="32" t="e">
        <f ca="1">IF(SUMIF(Data!$B$6:$B$2063,chart!$B21,Data!C$6:C$2063)=0,NA(),SUMIF(Data!$B$6:$B$2063,chart!$B21,Data!C$6:C$2063))</f>
        <v>#N/A</v>
      </c>
      <c r="D21" s="32" t="e">
        <f ca="1">IF(SUMIF(Data!$B$6:$B$2063,chart!$B21,Data!D$6:D$2030)=0,NA(),SUMIF(Data!$B$6:$B$2063,chart!$B21,Data!D$6:D$2030))</f>
        <v>#N/A</v>
      </c>
      <c r="E21" s="32" t="e">
        <f ca="1">IF(SUMIF(Data!$B$6:$B$2063,chart!$B21,Data!E$6:E$2030)=0,NA(),SUMIF(Data!$B$6:$B$2063,chart!$B21,Data!E$6:E$2030))</f>
        <v>#N/A</v>
      </c>
      <c r="F21" s="32" t="e">
        <f ca="1">IF(SUMIF(Data!$B$6:$B$2063,chart!$B21,Data!F$6:F$2021)=0,NA(),SUMIF(Data!$B$6:$B$2063,chart!$B21,Data!F$6:F$2021))</f>
        <v>#N/A</v>
      </c>
      <c r="G21" s="32" t="e">
        <f ca="1">IF(SUMIF(Data!$B$6:$B$2063,chart!$B21,Data!G$6:G$2000)=0,NA(),SUMIF(Data!$B$6:$B$2063,chart!$B21,Data!G$6:G$2000))</f>
        <v>#N/A</v>
      </c>
      <c r="H21" s="32" t="e">
        <f ca="1">IF(SUMIF(Data!$B$6:$B$2063,chart!$B21,Data!H$6:H$2000)=0,NA(),SUMIF(Data!$B$6:$B$2063,chart!$B21,Data!H$6:H$2000))</f>
        <v>#N/A</v>
      </c>
      <c r="I21" s="32" t="e">
        <f ca="1">IF(SUMIF(Data!$B$6:$B$2063,chart!$B21,Data!I$6:I$2000)=0,NA(),SUMIF(Data!$B$6:$B$2063,chart!$B21,Data!I$6:I$2000))</f>
        <v>#N/A</v>
      </c>
      <c r="J21" s="32" t="e">
        <f ca="1">IF(SUMIF(Data!$B$6:$B$2063,chart!$B21,Data!J$6:J$2005)=0,NA(),SUMIF(Data!$B$6:$B$2063,chart!$B21,Data!J$6:J$2005))</f>
        <v>#N/A</v>
      </c>
      <c r="K21" s="32" t="e">
        <f ca="1">IF(SUMIF(Data!$B$6:$B$2063,chart!$B21,Data!K$6:K$1937)=0,NA(),SUMIF(Data!$B$6:$B$2063,chart!$B21,Data!K$6:K$1937))</f>
        <v>#N/A</v>
      </c>
      <c r="L21" s="32" t="e">
        <f ca="1">IF(SUMIF(Data!$B$6:$B$2063,chart!$B21,Data!L$6:L$1935)=0,NA(),SUMIF(Data!$B$6:$B$2063,chart!$B21,Data!L$6:L$1935))</f>
        <v>#N/A</v>
      </c>
      <c r="M21" s="32" t="e">
        <f ca="1">IF(SUMIF(Data!$B$6:$B$2063,chart!$B21,Data!M$6:M$1921)=0,NA(),SUMIF(Data!$B$6:$B$2063,chart!$B21,Data!M$6:M$1921))</f>
        <v>#N/A</v>
      </c>
      <c r="N21" s="32" t="e">
        <f ca="1">IF(SUMIF(Data!$B$6:$B$2063,chart!$B21,Data!N$6:N$1930)=0,NA(),SUMIF(Data!$B$6:$B$2063,chart!$B21,Data!N$6:N$1930))</f>
        <v>#N/A</v>
      </c>
      <c r="O21" s="32" t="e">
        <f ca="1">IF(SUMIF(Data!$B$6:$B$2063,chart!$B21,Data!O$6:O$1945)=0,NA(),SUMIF(Data!$B$6:$B$2063,chart!$B21,Data!O$6:O$1945))</f>
        <v>#N/A</v>
      </c>
      <c r="P21" s="32" t="e">
        <f ca="1">IF(SUMIF(Data!$B$6:$B$2063,chart!$B21,Data!P$6:P$1949)=0,NA(),SUMIF(Data!$B$6:$B$2063,chart!$B21,Data!P$6:P$1949))</f>
        <v>#N/A</v>
      </c>
      <c r="Q21" s="32" t="e">
        <f ca="1">IF(SUMIF(Data!$B$6:$B$2063,chart!$B21,Data!Q$6:Q$1949)=0,NA(),SUMIF(Data!$B$6:$B$2063,chart!$B21,Data!Q$6:Q$1949))</f>
        <v>#N/A</v>
      </c>
      <c r="R21" s="32" t="e">
        <f ca="1">IF(SUMIF(Data!$B$6:$B$2063,chart!$B21,Data!R$6:R$1948)=0,NA(),SUMIF(Data!$B$6:$B$2063,chart!$B21,Data!R$6:R$1948))</f>
        <v>#N/A</v>
      </c>
      <c r="S21" s="32" t="e">
        <f ca="1">IF(SUMIF(Data!$B$6:$B$2063,chart!$B21,Data!S$6:S$1957)=0,NA(),SUMIF(Data!$B$6:$B$2063,chart!$B21,Data!S$6:S$1957))</f>
        <v>#N/A</v>
      </c>
      <c r="T21" s="32" t="e">
        <f ca="1">IF(SUMIF(Data!$B$6:$B$2063,chart!$B21,Data!T$6:T$1957)=0,NA(),SUMIF(Data!$B$6:$B$2063,chart!$B21,Data!T$6:T$1957))</f>
        <v>#N/A</v>
      </c>
      <c r="U21" s="32" t="e">
        <f ca="1">IF(SUMIF(Data!$B$6:$B$2063,chart!$B21,Data!U$6:U$1978)=0,NA(),SUMIF(Data!$B$6:$B$2063,chart!$B21,Data!U$6:U$1978))</f>
        <v>#N/A</v>
      </c>
      <c r="V21" s="32" t="e">
        <f ca="1">IF(SUMIF(Data!$B$6:$B$2063,chart!$B21,Data!V$6:V$1978)=0,NA(),SUMIF(Data!$B$6:$B$2063,chart!$B21,Data!V$6:V$1978))</f>
        <v>#N/A</v>
      </c>
      <c r="W21" s="32" t="e">
        <f ca="1">IF(SUMIF(Data!$B$6:$B$2063,chart!$B21,Data!W$6:W$2034)=0,NA(),SUMIF(Data!$B$6:$B$2063,chart!$B21,Data!W$6:W$2034))</f>
        <v>#N/A</v>
      </c>
      <c r="X21" s="32" t="e">
        <f ca="1">IF(SUMIF(Data!$B$6:$B$2063,chart!$B21,Data!X$6:X$2034)=0,NA(),SUMIF(Data!$B$6:$B$2063,chart!$B21,Data!X$6:X$2034))</f>
        <v>#N/A</v>
      </c>
      <c r="Y21" s="32" t="e">
        <f ca="1">IF(SUMIF(Data!$B$6:$B$2063,chart!$B21,Data!Y$6:Y$2034)=0,NA(),SUMIF(Data!$B$6:$B$2063,chart!$B21,Data!Y$6:Y$2034))</f>
        <v>#N/A</v>
      </c>
      <c r="Z21" s="32" t="e">
        <f ca="1">IF(SUMIF(Data!$B$6:$B$2063,chart!$B21,Data!Z$6:Z$2049)=0,NA(),SUMIF(Data!$B$6:$B$2063,chart!$B21,Data!Z$6:Z$2049))</f>
        <v>#N/A</v>
      </c>
      <c r="AA21" s="32" t="e">
        <f ca="1">IF(SUMIF(Data!$B$6:$B$2063,chart!$B21,Data!AA$6:AA$2049)=0,NA(),SUMIF(Data!$B$6:$B$2063,chart!$B21,Data!AA$6:AA$2049))</f>
        <v>#N/A</v>
      </c>
      <c r="AB21" s="32" t="e">
        <f ca="1">IF(SUMIF(Data!$B$6:$B$2063,chart!$B21,Data!AB$6:AB$2063)=0,NA(),SUMIF(Data!$B$6:$B$2063,chart!$B21,Data!AB$6:AB$2063))</f>
        <v>#N/A</v>
      </c>
      <c r="AC21" s="32" t="e">
        <f ca="1">IF(SUMIF(Data!$B$6:$B$2063,chart!$B21,Data!AC$6:AC$2063)=0,NA(),SUMIF(Data!$B$6:$B$2063,chart!$B21,Data!AC$6:AC$2063))</f>
        <v>#N/A</v>
      </c>
      <c r="AD21" s="32" t="e">
        <f ca="1">IF(SUMIF(Data!$B$6:$B$2063,chart!$B21,Data!AD$6:AD$2063)=0,NA(),SUMIF(Data!$B$6:$B$2063,chart!$B21,Data!AD$6:AD$2063))</f>
        <v>#N/A</v>
      </c>
      <c r="AE21" s="32" t="e">
        <f ca="1">IF(SUMIF(Data!$B$6:$B$2063,chart!$B21,Data!AE$6:AE$2063)=0,NA(),SUMIF(Data!$B$6:$B$2063,chart!$B21,Data!AE$6:AE$2063))</f>
        <v>#N/A</v>
      </c>
    </row>
    <row r="22" spans="2:31">
      <c r="B22" s="31">
        <f t="shared" ca="1" si="0"/>
        <v>45682</v>
      </c>
      <c r="C22" s="32" t="e">
        <f ca="1">IF(SUMIF(Data!$B$6:$B$2063,chart!$B22,Data!C$6:C$2063)=0,NA(),SUMIF(Data!$B$6:$B$2063,chart!$B22,Data!C$6:C$2063))</f>
        <v>#N/A</v>
      </c>
      <c r="D22" s="32" t="e">
        <f ca="1">IF(SUMIF(Data!$B$6:$B$2063,chart!$B22,Data!D$6:D$2030)=0,NA(),SUMIF(Data!$B$6:$B$2063,chart!$B22,Data!D$6:D$2030))</f>
        <v>#N/A</v>
      </c>
      <c r="E22" s="32" t="e">
        <f ca="1">IF(SUMIF(Data!$B$6:$B$2063,chart!$B22,Data!E$6:E$2030)=0,NA(),SUMIF(Data!$B$6:$B$2063,chart!$B22,Data!E$6:E$2030))</f>
        <v>#N/A</v>
      </c>
      <c r="F22" s="32" t="e">
        <f ca="1">IF(SUMIF(Data!$B$6:$B$2063,chart!$B22,Data!F$6:F$2021)=0,NA(),SUMIF(Data!$B$6:$B$2063,chart!$B22,Data!F$6:F$2021))</f>
        <v>#N/A</v>
      </c>
      <c r="G22" s="32" t="e">
        <f ca="1">IF(SUMIF(Data!$B$6:$B$2063,chart!$B22,Data!G$6:G$2000)=0,NA(),SUMIF(Data!$B$6:$B$2063,chart!$B22,Data!G$6:G$2000))</f>
        <v>#N/A</v>
      </c>
      <c r="H22" s="32" t="e">
        <f ca="1">IF(SUMIF(Data!$B$6:$B$2063,chart!$B22,Data!H$6:H$2000)=0,NA(),SUMIF(Data!$B$6:$B$2063,chart!$B22,Data!H$6:H$2000))</f>
        <v>#N/A</v>
      </c>
      <c r="I22" s="32" t="e">
        <f ca="1">IF(SUMIF(Data!$B$6:$B$2063,chart!$B22,Data!I$6:I$2000)=0,NA(),SUMIF(Data!$B$6:$B$2063,chart!$B22,Data!I$6:I$2000))</f>
        <v>#N/A</v>
      </c>
      <c r="J22" s="32" t="e">
        <f ca="1">IF(SUMIF(Data!$B$6:$B$2063,chart!$B22,Data!J$6:J$2005)=0,NA(),SUMIF(Data!$B$6:$B$2063,chart!$B22,Data!J$6:J$2005))</f>
        <v>#N/A</v>
      </c>
      <c r="K22" s="32" t="e">
        <f ca="1">IF(SUMIF(Data!$B$6:$B$2063,chart!$B22,Data!K$6:K$1937)=0,NA(),SUMIF(Data!$B$6:$B$2063,chart!$B22,Data!K$6:K$1937))</f>
        <v>#N/A</v>
      </c>
      <c r="L22" s="32" t="e">
        <f ca="1">IF(SUMIF(Data!$B$6:$B$2063,chart!$B22,Data!L$6:L$1935)=0,NA(),SUMIF(Data!$B$6:$B$2063,chart!$B22,Data!L$6:L$1935))</f>
        <v>#N/A</v>
      </c>
      <c r="M22" s="32" t="e">
        <f ca="1">IF(SUMIF(Data!$B$6:$B$2063,chart!$B22,Data!M$6:M$1921)=0,NA(),SUMIF(Data!$B$6:$B$2063,chart!$B22,Data!M$6:M$1921))</f>
        <v>#N/A</v>
      </c>
      <c r="N22" s="32" t="e">
        <f ca="1">IF(SUMIF(Data!$B$6:$B$2063,chart!$B22,Data!N$6:N$1930)=0,NA(),SUMIF(Data!$B$6:$B$2063,chart!$B22,Data!N$6:N$1930))</f>
        <v>#N/A</v>
      </c>
      <c r="O22" s="32" t="e">
        <f ca="1">IF(SUMIF(Data!$B$6:$B$2063,chart!$B22,Data!O$6:O$1945)=0,NA(),SUMIF(Data!$B$6:$B$2063,chart!$B22,Data!O$6:O$1945))</f>
        <v>#N/A</v>
      </c>
      <c r="P22" s="32" t="e">
        <f ca="1">IF(SUMIF(Data!$B$6:$B$2063,chart!$B22,Data!P$6:P$1949)=0,NA(),SUMIF(Data!$B$6:$B$2063,chart!$B22,Data!P$6:P$1949))</f>
        <v>#N/A</v>
      </c>
      <c r="Q22" s="32" t="e">
        <f ca="1">IF(SUMIF(Data!$B$6:$B$2063,chart!$B22,Data!Q$6:Q$1949)=0,NA(),SUMIF(Data!$B$6:$B$2063,chart!$B22,Data!Q$6:Q$1949))</f>
        <v>#N/A</v>
      </c>
      <c r="R22" s="32" t="e">
        <f ca="1">IF(SUMIF(Data!$B$6:$B$2063,chart!$B22,Data!R$6:R$1948)=0,NA(),SUMIF(Data!$B$6:$B$2063,chart!$B22,Data!R$6:R$1948))</f>
        <v>#N/A</v>
      </c>
      <c r="S22" s="32" t="e">
        <f ca="1">IF(SUMIF(Data!$B$6:$B$2063,chart!$B22,Data!S$6:S$1957)=0,NA(),SUMIF(Data!$B$6:$B$2063,chart!$B22,Data!S$6:S$1957))</f>
        <v>#N/A</v>
      </c>
      <c r="T22" s="32" t="e">
        <f ca="1">IF(SUMIF(Data!$B$6:$B$2063,chart!$B22,Data!T$6:T$1957)=0,NA(),SUMIF(Data!$B$6:$B$2063,chart!$B22,Data!T$6:T$1957))</f>
        <v>#N/A</v>
      </c>
      <c r="U22" s="32" t="e">
        <f ca="1">IF(SUMIF(Data!$B$6:$B$2063,chart!$B22,Data!U$6:U$1978)=0,NA(),SUMIF(Data!$B$6:$B$2063,chart!$B22,Data!U$6:U$1978))</f>
        <v>#N/A</v>
      </c>
      <c r="V22" s="32" t="e">
        <f ca="1">IF(SUMIF(Data!$B$6:$B$2063,chart!$B22,Data!V$6:V$1978)=0,NA(),SUMIF(Data!$B$6:$B$2063,chart!$B22,Data!V$6:V$1978))</f>
        <v>#N/A</v>
      </c>
      <c r="W22" s="32" t="e">
        <f ca="1">IF(SUMIF(Data!$B$6:$B$2063,chart!$B22,Data!W$6:W$2034)=0,NA(),SUMIF(Data!$B$6:$B$2063,chart!$B22,Data!W$6:W$2034))</f>
        <v>#N/A</v>
      </c>
      <c r="X22" s="32" t="e">
        <f ca="1">IF(SUMIF(Data!$B$6:$B$2063,chart!$B22,Data!X$6:X$2034)=0,NA(),SUMIF(Data!$B$6:$B$2063,chart!$B22,Data!X$6:X$2034))</f>
        <v>#N/A</v>
      </c>
      <c r="Y22" s="32" t="e">
        <f ca="1">IF(SUMIF(Data!$B$6:$B$2063,chart!$B22,Data!Y$6:Y$2034)=0,NA(),SUMIF(Data!$B$6:$B$2063,chart!$B22,Data!Y$6:Y$2034))</f>
        <v>#N/A</v>
      </c>
      <c r="Z22" s="32" t="e">
        <f ca="1">IF(SUMIF(Data!$B$6:$B$2063,chart!$B22,Data!Z$6:Z$2049)=0,NA(),SUMIF(Data!$B$6:$B$2063,chart!$B22,Data!Z$6:Z$2049))</f>
        <v>#N/A</v>
      </c>
      <c r="AA22" s="32" t="e">
        <f ca="1">IF(SUMIF(Data!$B$6:$B$2063,chart!$B22,Data!AA$6:AA$2049)=0,NA(),SUMIF(Data!$B$6:$B$2063,chart!$B22,Data!AA$6:AA$2049))</f>
        <v>#N/A</v>
      </c>
      <c r="AB22" s="32" t="e">
        <f ca="1">IF(SUMIF(Data!$B$6:$B$2063,chart!$B22,Data!AB$6:AB$2063)=0,NA(),SUMIF(Data!$B$6:$B$2063,chart!$B22,Data!AB$6:AB$2063))</f>
        <v>#N/A</v>
      </c>
      <c r="AC22" s="32" t="e">
        <f ca="1">IF(SUMIF(Data!$B$6:$B$2063,chart!$B22,Data!AC$6:AC$2063)=0,NA(),SUMIF(Data!$B$6:$B$2063,chart!$B22,Data!AC$6:AC$2063))</f>
        <v>#N/A</v>
      </c>
      <c r="AD22" s="32" t="e">
        <f ca="1">IF(SUMIF(Data!$B$6:$B$2063,chart!$B22,Data!AD$6:AD$2063)=0,NA(),SUMIF(Data!$B$6:$B$2063,chart!$B22,Data!AD$6:AD$2063))</f>
        <v>#N/A</v>
      </c>
      <c r="AE22" s="32" t="e">
        <f ca="1">IF(SUMIF(Data!$B$6:$B$2063,chart!$B22,Data!AE$6:AE$2063)=0,NA(),SUMIF(Data!$B$6:$B$2063,chart!$B22,Data!AE$6:AE$2063))</f>
        <v>#N/A</v>
      </c>
    </row>
    <row r="23" spans="2:31">
      <c r="B23" s="31">
        <f t="shared" ca="1" si="0"/>
        <v>45683</v>
      </c>
      <c r="C23" s="32" t="e">
        <f ca="1">IF(SUMIF(Data!$B$6:$B$2063,chart!$B23,Data!C$6:C$2063)=0,NA(),SUMIF(Data!$B$6:$B$2063,chart!$B23,Data!C$6:C$2063))</f>
        <v>#N/A</v>
      </c>
      <c r="D23" s="32" t="e">
        <f ca="1">IF(SUMIF(Data!$B$6:$B$2063,chart!$B23,Data!D$6:D$2030)=0,NA(),SUMIF(Data!$B$6:$B$2063,chart!$B23,Data!D$6:D$2030))</f>
        <v>#N/A</v>
      </c>
      <c r="E23" s="32" t="e">
        <f ca="1">IF(SUMIF(Data!$B$6:$B$2063,chart!$B23,Data!E$6:E$2030)=0,NA(),SUMIF(Data!$B$6:$B$2063,chart!$B23,Data!E$6:E$2030))</f>
        <v>#N/A</v>
      </c>
      <c r="F23" s="32" t="e">
        <f ca="1">IF(SUMIF(Data!$B$6:$B$2063,chart!$B23,Data!F$6:F$2021)=0,NA(),SUMIF(Data!$B$6:$B$2063,chart!$B23,Data!F$6:F$2021))</f>
        <v>#N/A</v>
      </c>
      <c r="G23" s="32" t="e">
        <f ca="1">IF(SUMIF(Data!$B$6:$B$2063,chart!$B23,Data!G$6:G$2000)=0,NA(),SUMIF(Data!$B$6:$B$2063,chart!$B23,Data!G$6:G$2000))</f>
        <v>#N/A</v>
      </c>
      <c r="H23" s="32" t="e">
        <f ca="1">IF(SUMIF(Data!$B$6:$B$2063,chart!$B23,Data!H$6:H$2000)=0,NA(),SUMIF(Data!$B$6:$B$2063,chart!$B23,Data!H$6:H$2000))</f>
        <v>#N/A</v>
      </c>
      <c r="I23" s="32" t="e">
        <f ca="1">IF(SUMIF(Data!$B$6:$B$2063,chart!$B23,Data!I$6:I$2000)=0,NA(),SUMIF(Data!$B$6:$B$2063,chart!$B23,Data!I$6:I$2000))</f>
        <v>#N/A</v>
      </c>
      <c r="J23" s="32" t="e">
        <f ca="1">IF(SUMIF(Data!$B$6:$B$2063,chart!$B23,Data!J$6:J$2005)=0,NA(),SUMIF(Data!$B$6:$B$2063,chart!$B23,Data!J$6:J$2005))</f>
        <v>#N/A</v>
      </c>
      <c r="K23" s="32" t="e">
        <f ca="1">IF(SUMIF(Data!$B$6:$B$2063,chart!$B23,Data!K$6:K$1937)=0,NA(),SUMIF(Data!$B$6:$B$2063,chart!$B23,Data!K$6:K$1937))</f>
        <v>#N/A</v>
      </c>
      <c r="L23" s="32" t="e">
        <f ca="1">IF(SUMIF(Data!$B$6:$B$2063,chart!$B23,Data!L$6:L$1935)=0,NA(),SUMIF(Data!$B$6:$B$2063,chart!$B23,Data!L$6:L$1935))</f>
        <v>#N/A</v>
      </c>
      <c r="M23" s="32" t="e">
        <f ca="1">IF(SUMIF(Data!$B$6:$B$2063,chart!$B23,Data!M$6:M$1921)=0,NA(),SUMIF(Data!$B$6:$B$2063,chart!$B23,Data!M$6:M$1921))</f>
        <v>#N/A</v>
      </c>
      <c r="N23" s="32" t="e">
        <f ca="1">IF(SUMIF(Data!$B$6:$B$2063,chart!$B23,Data!N$6:N$1930)=0,NA(),SUMIF(Data!$B$6:$B$2063,chart!$B23,Data!N$6:N$1930))</f>
        <v>#N/A</v>
      </c>
      <c r="O23" s="32" t="e">
        <f ca="1">IF(SUMIF(Data!$B$6:$B$2063,chart!$B23,Data!O$6:O$1945)=0,NA(),SUMIF(Data!$B$6:$B$2063,chart!$B23,Data!O$6:O$1945))</f>
        <v>#N/A</v>
      </c>
      <c r="P23" s="32" t="e">
        <f ca="1">IF(SUMIF(Data!$B$6:$B$2063,chart!$B23,Data!P$6:P$1949)=0,NA(),SUMIF(Data!$B$6:$B$2063,chart!$B23,Data!P$6:P$1949))</f>
        <v>#N/A</v>
      </c>
      <c r="Q23" s="32" t="e">
        <f ca="1">IF(SUMIF(Data!$B$6:$B$2063,chart!$B23,Data!Q$6:Q$1949)=0,NA(),SUMIF(Data!$B$6:$B$2063,chart!$B23,Data!Q$6:Q$1949))</f>
        <v>#N/A</v>
      </c>
      <c r="R23" s="32" t="e">
        <f ca="1">IF(SUMIF(Data!$B$6:$B$2063,chart!$B23,Data!R$6:R$1948)=0,NA(),SUMIF(Data!$B$6:$B$2063,chart!$B23,Data!R$6:R$1948))</f>
        <v>#N/A</v>
      </c>
      <c r="S23" s="32" t="e">
        <f ca="1">IF(SUMIF(Data!$B$6:$B$2063,chart!$B23,Data!S$6:S$1957)=0,NA(),SUMIF(Data!$B$6:$B$2063,chart!$B23,Data!S$6:S$1957))</f>
        <v>#N/A</v>
      </c>
      <c r="T23" s="32" t="e">
        <f ca="1">IF(SUMIF(Data!$B$6:$B$2063,chart!$B23,Data!T$6:T$1957)=0,NA(),SUMIF(Data!$B$6:$B$2063,chart!$B23,Data!T$6:T$1957))</f>
        <v>#N/A</v>
      </c>
      <c r="U23" s="32" t="e">
        <f ca="1">IF(SUMIF(Data!$B$6:$B$2063,chart!$B23,Data!U$6:U$1978)=0,NA(),SUMIF(Data!$B$6:$B$2063,chart!$B23,Data!U$6:U$1978))</f>
        <v>#N/A</v>
      </c>
      <c r="V23" s="32" t="e">
        <f ca="1">IF(SUMIF(Data!$B$6:$B$2063,chart!$B23,Data!V$6:V$1978)=0,NA(),SUMIF(Data!$B$6:$B$2063,chart!$B23,Data!V$6:V$1978))</f>
        <v>#N/A</v>
      </c>
      <c r="W23" s="32" t="e">
        <f ca="1">IF(SUMIF(Data!$B$6:$B$2063,chart!$B23,Data!W$6:W$2034)=0,NA(),SUMIF(Data!$B$6:$B$2063,chart!$B23,Data!W$6:W$2034))</f>
        <v>#N/A</v>
      </c>
      <c r="X23" s="32" t="e">
        <f ca="1">IF(SUMIF(Data!$B$6:$B$2063,chart!$B23,Data!X$6:X$2034)=0,NA(),SUMIF(Data!$B$6:$B$2063,chart!$B23,Data!X$6:X$2034))</f>
        <v>#N/A</v>
      </c>
      <c r="Y23" s="32" t="e">
        <f ca="1">IF(SUMIF(Data!$B$6:$B$2063,chart!$B23,Data!Y$6:Y$2034)=0,NA(),SUMIF(Data!$B$6:$B$2063,chart!$B23,Data!Y$6:Y$2034))</f>
        <v>#N/A</v>
      </c>
      <c r="Z23" s="32" t="e">
        <f ca="1">IF(SUMIF(Data!$B$6:$B$2063,chart!$B23,Data!Z$6:Z$2049)=0,NA(),SUMIF(Data!$B$6:$B$2063,chart!$B23,Data!Z$6:Z$2049))</f>
        <v>#N/A</v>
      </c>
      <c r="AA23" s="32" t="e">
        <f ca="1">IF(SUMIF(Data!$B$6:$B$2063,chart!$B23,Data!AA$6:AA$2049)=0,NA(),SUMIF(Data!$B$6:$B$2063,chart!$B23,Data!AA$6:AA$2049))</f>
        <v>#N/A</v>
      </c>
      <c r="AB23" s="32" t="e">
        <f ca="1">IF(SUMIF(Data!$B$6:$B$2063,chart!$B23,Data!AB$6:AB$2063)=0,NA(),SUMIF(Data!$B$6:$B$2063,chart!$B23,Data!AB$6:AB$2063))</f>
        <v>#N/A</v>
      </c>
      <c r="AC23" s="32" t="e">
        <f ca="1">IF(SUMIF(Data!$B$6:$B$2063,chart!$B23,Data!AC$6:AC$2063)=0,NA(),SUMIF(Data!$B$6:$B$2063,chart!$B23,Data!AC$6:AC$2063))</f>
        <v>#N/A</v>
      </c>
      <c r="AD23" s="32" t="e">
        <f ca="1">IF(SUMIF(Data!$B$6:$B$2063,chart!$B23,Data!AD$6:AD$2063)=0,NA(),SUMIF(Data!$B$6:$B$2063,chart!$B23,Data!AD$6:AD$2063))</f>
        <v>#N/A</v>
      </c>
      <c r="AE23" s="32" t="e">
        <f ca="1">IF(SUMIF(Data!$B$6:$B$2063,chart!$B23,Data!AE$6:AE$2063)=0,NA(),SUMIF(Data!$B$6:$B$2063,chart!$B23,Data!AE$6:AE$2063))</f>
        <v>#N/A</v>
      </c>
    </row>
    <row r="24" spans="2:31">
      <c r="B24" s="31">
        <f t="shared" ca="1" si="0"/>
        <v>45684</v>
      </c>
      <c r="C24" s="32" t="e">
        <f ca="1">IF(SUMIF(Data!$B$6:$B$2063,chart!$B24,Data!C$6:C$2063)=0,NA(),SUMIF(Data!$B$6:$B$2063,chart!$B24,Data!C$6:C$2063))</f>
        <v>#N/A</v>
      </c>
      <c r="D24" s="32" t="e">
        <f ca="1">IF(SUMIF(Data!$B$6:$B$2063,chart!$B24,Data!D$6:D$2030)=0,NA(),SUMIF(Data!$B$6:$B$2063,chart!$B24,Data!D$6:D$2030))</f>
        <v>#N/A</v>
      </c>
      <c r="E24" s="32" t="e">
        <f ca="1">IF(SUMIF(Data!$B$6:$B$2063,chart!$B24,Data!E$6:E$2030)=0,NA(),SUMIF(Data!$B$6:$B$2063,chart!$B24,Data!E$6:E$2030))</f>
        <v>#N/A</v>
      </c>
      <c r="F24" s="32" t="e">
        <f ca="1">IF(SUMIF(Data!$B$6:$B$2063,chart!$B24,Data!F$6:F$2021)=0,NA(),SUMIF(Data!$B$6:$B$2063,chart!$B24,Data!F$6:F$2021))</f>
        <v>#N/A</v>
      </c>
      <c r="G24" s="32" t="e">
        <f ca="1">IF(SUMIF(Data!$B$6:$B$2063,chart!$B24,Data!G$6:G$2000)=0,NA(),SUMIF(Data!$B$6:$B$2063,chart!$B24,Data!G$6:G$2000))</f>
        <v>#N/A</v>
      </c>
      <c r="H24" s="32" t="e">
        <f ca="1">IF(SUMIF(Data!$B$6:$B$2063,chart!$B24,Data!H$6:H$2000)=0,NA(),SUMIF(Data!$B$6:$B$2063,chart!$B24,Data!H$6:H$2000))</f>
        <v>#N/A</v>
      </c>
      <c r="I24" s="32" t="e">
        <f ca="1">IF(SUMIF(Data!$B$6:$B$2063,chart!$B24,Data!I$6:I$2000)=0,NA(),SUMIF(Data!$B$6:$B$2063,chart!$B24,Data!I$6:I$2000))</f>
        <v>#N/A</v>
      </c>
      <c r="J24" s="32" t="e">
        <f ca="1">IF(SUMIF(Data!$B$6:$B$2063,chart!$B24,Data!J$6:J$2005)=0,NA(),SUMIF(Data!$B$6:$B$2063,chart!$B24,Data!J$6:J$2005))</f>
        <v>#N/A</v>
      </c>
      <c r="K24" s="32" t="e">
        <f ca="1">IF(SUMIF(Data!$B$6:$B$2063,chart!$B24,Data!K$6:K$1937)=0,NA(),SUMIF(Data!$B$6:$B$2063,chart!$B24,Data!K$6:K$1937))</f>
        <v>#N/A</v>
      </c>
      <c r="L24" s="32" t="e">
        <f ca="1">IF(SUMIF(Data!$B$6:$B$2063,chart!$B24,Data!L$6:L$1935)=0,NA(),SUMIF(Data!$B$6:$B$2063,chart!$B24,Data!L$6:L$1935))</f>
        <v>#N/A</v>
      </c>
      <c r="M24" s="32" t="e">
        <f ca="1">IF(SUMIF(Data!$B$6:$B$2063,chart!$B24,Data!M$6:M$1921)=0,NA(),SUMIF(Data!$B$6:$B$2063,chart!$B24,Data!M$6:M$1921))</f>
        <v>#N/A</v>
      </c>
      <c r="N24" s="32" t="e">
        <f ca="1">IF(SUMIF(Data!$B$6:$B$2063,chart!$B24,Data!N$6:N$1930)=0,NA(),SUMIF(Data!$B$6:$B$2063,chart!$B24,Data!N$6:N$1930))</f>
        <v>#N/A</v>
      </c>
      <c r="O24" s="32" t="e">
        <f ca="1">IF(SUMIF(Data!$B$6:$B$2063,chart!$B24,Data!O$6:O$1945)=0,NA(),SUMIF(Data!$B$6:$B$2063,chart!$B24,Data!O$6:O$1945))</f>
        <v>#N/A</v>
      </c>
      <c r="P24" s="32" t="e">
        <f ca="1">IF(SUMIF(Data!$B$6:$B$2063,chart!$B24,Data!P$6:P$1949)=0,NA(),SUMIF(Data!$B$6:$B$2063,chart!$B24,Data!P$6:P$1949))</f>
        <v>#N/A</v>
      </c>
      <c r="Q24" s="32" t="e">
        <f ca="1">IF(SUMIF(Data!$B$6:$B$2063,chart!$B24,Data!Q$6:Q$1949)=0,NA(),SUMIF(Data!$B$6:$B$2063,chart!$B24,Data!Q$6:Q$1949))</f>
        <v>#N/A</v>
      </c>
      <c r="R24" s="32" t="e">
        <f ca="1">IF(SUMIF(Data!$B$6:$B$2063,chart!$B24,Data!R$6:R$1948)=0,NA(),SUMIF(Data!$B$6:$B$2063,chart!$B24,Data!R$6:R$1948))</f>
        <v>#N/A</v>
      </c>
      <c r="S24" s="32" t="e">
        <f ca="1">IF(SUMIF(Data!$B$6:$B$2063,chart!$B24,Data!S$6:S$1957)=0,NA(),SUMIF(Data!$B$6:$B$2063,chart!$B24,Data!S$6:S$1957))</f>
        <v>#N/A</v>
      </c>
      <c r="T24" s="32" t="e">
        <f ca="1">IF(SUMIF(Data!$B$6:$B$2063,chart!$B24,Data!T$6:T$1957)=0,NA(),SUMIF(Data!$B$6:$B$2063,chart!$B24,Data!T$6:T$1957))</f>
        <v>#N/A</v>
      </c>
      <c r="U24" s="32" t="e">
        <f ca="1">IF(SUMIF(Data!$B$6:$B$2063,chart!$B24,Data!U$6:U$1978)=0,NA(),SUMIF(Data!$B$6:$B$2063,chart!$B24,Data!U$6:U$1978))</f>
        <v>#N/A</v>
      </c>
      <c r="V24" s="32" t="e">
        <f ca="1">IF(SUMIF(Data!$B$6:$B$2063,chart!$B24,Data!V$6:V$1978)=0,NA(),SUMIF(Data!$B$6:$B$2063,chart!$B24,Data!V$6:V$1978))</f>
        <v>#N/A</v>
      </c>
      <c r="W24" s="32" t="e">
        <f ca="1">IF(SUMIF(Data!$B$6:$B$2063,chart!$B24,Data!W$6:W$2034)=0,NA(),SUMIF(Data!$B$6:$B$2063,chart!$B24,Data!W$6:W$2034))</f>
        <v>#N/A</v>
      </c>
      <c r="X24" s="32" t="e">
        <f ca="1">IF(SUMIF(Data!$B$6:$B$2063,chart!$B24,Data!X$6:X$2034)=0,NA(),SUMIF(Data!$B$6:$B$2063,chart!$B24,Data!X$6:X$2034))</f>
        <v>#N/A</v>
      </c>
      <c r="Y24" s="32" t="e">
        <f ca="1">IF(SUMIF(Data!$B$6:$B$2063,chart!$B24,Data!Y$6:Y$2034)=0,NA(),SUMIF(Data!$B$6:$B$2063,chart!$B24,Data!Y$6:Y$2034))</f>
        <v>#N/A</v>
      </c>
      <c r="Z24" s="32" t="e">
        <f ca="1">IF(SUMIF(Data!$B$6:$B$2063,chart!$B24,Data!Z$6:Z$2049)=0,NA(),SUMIF(Data!$B$6:$B$2063,chart!$B24,Data!Z$6:Z$2049))</f>
        <v>#N/A</v>
      </c>
      <c r="AA24" s="32" t="e">
        <f ca="1">IF(SUMIF(Data!$B$6:$B$2063,chart!$B24,Data!AA$6:AA$2049)=0,NA(),SUMIF(Data!$B$6:$B$2063,chart!$B24,Data!AA$6:AA$2049))</f>
        <v>#N/A</v>
      </c>
      <c r="AB24" s="32" t="e">
        <f ca="1">IF(SUMIF(Data!$B$6:$B$2063,chart!$B24,Data!AB$6:AB$2063)=0,NA(),SUMIF(Data!$B$6:$B$2063,chart!$B24,Data!AB$6:AB$2063))</f>
        <v>#N/A</v>
      </c>
      <c r="AC24" s="32" t="e">
        <f ca="1">IF(SUMIF(Data!$B$6:$B$2063,chart!$B24,Data!AC$6:AC$2063)=0,NA(),SUMIF(Data!$B$6:$B$2063,chart!$B24,Data!AC$6:AC$2063))</f>
        <v>#N/A</v>
      </c>
      <c r="AD24" s="32" t="e">
        <f ca="1">IF(SUMIF(Data!$B$6:$B$2063,chart!$B24,Data!AD$6:AD$2063)=0,NA(),SUMIF(Data!$B$6:$B$2063,chart!$B24,Data!AD$6:AD$2063))</f>
        <v>#N/A</v>
      </c>
      <c r="AE24" s="32" t="e">
        <f ca="1">IF(SUMIF(Data!$B$6:$B$2063,chart!$B24,Data!AE$6:AE$2063)=0,NA(),SUMIF(Data!$B$6:$B$2063,chart!$B24,Data!AE$6:AE$2063))</f>
        <v>#N/A</v>
      </c>
    </row>
    <row r="25" spans="2:31">
      <c r="B25" s="31">
        <f t="shared" ca="1" si="0"/>
        <v>45685</v>
      </c>
      <c r="C25" s="32" t="e">
        <f ca="1">IF(SUMIF(Data!$B$6:$B$2063,chart!$B25,Data!C$6:C$2063)=0,NA(),SUMIF(Data!$B$6:$B$2063,chart!$B25,Data!C$6:C$2063))</f>
        <v>#N/A</v>
      </c>
      <c r="D25" s="32" t="e">
        <f ca="1">IF(SUMIF(Data!$B$6:$B$2063,chart!$B25,Data!D$6:D$2030)=0,NA(),SUMIF(Data!$B$6:$B$2063,chart!$B25,Data!D$6:D$2030))</f>
        <v>#N/A</v>
      </c>
      <c r="E25" s="32" t="e">
        <f ca="1">IF(SUMIF(Data!$B$6:$B$2063,chart!$B25,Data!E$6:E$2030)=0,NA(),SUMIF(Data!$B$6:$B$2063,chart!$B25,Data!E$6:E$2030))</f>
        <v>#N/A</v>
      </c>
      <c r="F25" s="32" t="e">
        <f ca="1">IF(SUMIF(Data!$B$6:$B$2063,chart!$B25,Data!F$6:F$2021)=0,NA(),SUMIF(Data!$B$6:$B$2063,chart!$B25,Data!F$6:F$2021))</f>
        <v>#N/A</v>
      </c>
      <c r="G25" s="32" t="e">
        <f ca="1">IF(SUMIF(Data!$B$6:$B$2063,chart!$B25,Data!G$6:G$2000)=0,NA(),SUMIF(Data!$B$6:$B$2063,chart!$B25,Data!G$6:G$2000))</f>
        <v>#N/A</v>
      </c>
      <c r="H25" s="32" t="e">
        <f ca="1">IF(SUMIF(Data!$B$6:$B$2063,chart!$B25,Data!H$6:H$2000)=0,NA(),SUMIF(Data!$B$6:$B$2063,chart!$B25,Data!H$6:H$2000))</f>
        <v>#N/A</v>
      </c>
      <c r="I25" s="32" t="e">
        <f ca="1">IF(SUMIF(Data!$B$6:$B$2063,chart!$B25,Data!I$6:I$2000)=0,NA(),SUMIF(Data!$B$6:$B$2063,chart!$B25,Data!I$6:I$2000))</f>
        <v>#N/A</v>
      </c>
      <c r="J25" s="32" t="e">
        <f ca="1">IF(SUMIF(Data!$B$6:$B$2063,chart!$B25,Data!J$6:J$2005)=0,NA(),SUMIF(Data!$B$6:$B$2063,chart!$B25,Data!J$6:J$2005))</f>
        <v>#N/A</v>
      </c>
      <c r="K25" s="32" t="e">
        <f ca="1">IF(SUMIF(Data!$B$6:$B$2063,chart!$B25,Data!K$6:K$1937)=0,NA(),SUMIF(Data!$B$6:$B$2063,chart!$B25,Data!K$6:K$1937))</f>
        <v>#N/A</v>
      </c>
      <c r="L25" s="32" t="e">
        <f ca="1">IF(SUMIF(Data!$B$6:$B$2063,chart!$B25,Data!L$6:L$1935)=0,NA(),SUMIF(Data!$B$6:$B$2063,chart!$B25,Data!L$6:L$1935))</f>
        <v>#N/A</v>
      </c>
      <c r="M25" s="32" t="e">
        <f ca="1">IF(SUMIF(Data!$B$6:$B$2063,chart!$B25,Data!M$6:M$1921)=0,NA(),SUMIF(Data!$B$6:$B$2063,chart!$B25,Data!M$6:M$1921))</f>
        <v>#N/A</v>
      </c>
      <c r="N25" s="32" t="e">
        <f ca="1">IF(SUMIF(Data!$B$6:$B$2063,chart!$B25,Data!N$6:N$1930)=0,NA(),SUMIF(Data!$B$6:$B$2063,chart!$B25,Data!N$6:N$1930))</f>
        <v>#N/A</v>
      </c>
      <c r="O25" s="32" t="e">
        <f ca="1">IF(SUMIF(Data!$B$6:$B$2063,chart!$B25,Data!O$6:O$1945)=0,NA(),SUMIF(Data!$B$6:$B$2063,chart!$B25,Data!O$6:O$1945))</f>
        <v>#N/A</v>
      </c>
      <c r="P25" s="32" t="e">
        <f ca="1">IF(SUMIF(Data!$B$6:$B$2063,chart!$B25,Data!P$6:P$1949)=0,NA(),SUMIF(Data!$B$6:$B$2063,chart!$B25,Data!P$6:P$1949))</f>
        <v>#N/A</v>
      </c>
      <c r="Q25" s="32" t="e">
        <f ca="1">IF(SUMIF(Data!$B$6:$B$2063,chart!$B25,Data!Q$6:Q$1949)=0,NA(),SUMIF(Data!$B$6:$B$2063,chart!$B25,Data!Q$6:Q$1949))</f>
        <v>#N/A</v>
      </c>
      <c r="R25" s="32" t="e">
        <f ca="1">IF(SUMIF(Data!$B$6:$B$2063,chart!$B25,Data!R$6:R$1948)=0,NA(),SUMIF(Data!$B$6:$B$2063,chart!$B25,Data!R$6:R$1948))</f>
        <v>#N/A</v>
      </c>
      <c r="S25" s="32" t="e">
        <f ca="1">IF(SUMIF(Data!$B$6:$B$2063,chart!$B25,Data!S$6:S$1957)=0,NA(),SUMIF(Data!$B$6:$B$2063,chart!$B25,Data!S$6:S$1957))</f>
        <v>#N/A</v>
      </c>
      <c r="T25" s="32" t="e">
        <f ca="1">IF(SUMIF(Data!$B$6:$B$2063,chart!$B25,Data!T$6:T$1957)=0,NA(),SUMIF(Data!$B$6:$B$2063,chart!$B25,Data!T$6:T$1957))</f>
        <v>#N/A</v>
      </c>
      <c r="U25" s="32" t="e">
        <f ca="1">IF(SUMIF(Data!$B$6:$B$2063,chart!$B25,Data!U$6:U$1978)=0,NA(),SUMIF(Data!$B$6:$B$2063,chart!$B25,Data!U$6:U$1978))</f>
        <v>#N/A</v>
      </c>
      <c r="V25" s="32" t="e">
        <f ca="1">IF(SUMIF(Data!$B$6:$B$2063,chart!$B25,Data!V$6:V$1978)=0,NA(),SUMIF(Data!$B$6:$B$2063,chart!$B25,Data!V$6:V$1978))</f>
        <v>#N/A</v>
      </c>
      <c r="W25" s="32" t="e">
        <f ca="1">IF(SUMIF(Data!$B$6:$B$2063,chart!$B25,Data!W$6:W$2034)=0,NA(),SUMIF(Data!$B$6:$B$2063,chart!$B25,Data!W$6:W$2034))</f>
        <v>#N/A</v>
      </c>
      <c r="X25" s="32" t="e">
        <f ca="1">IF(SUMIF(Data!$B$6:$B$2063,chart!$B25,Data!X$6:X$2034)=0,NA(),SUMIF(Data!$B$6:$B$2063,chart!$B25,Data!X$6:X$2034))</f>
        <v>#N/A</v>
      </c>
      <c r="Y25" s="32" t="e">
        <f ca="1">IF(SUMIF(Data!$B$6:$B$2063,chart!$B25,Data!Y$6:Y$2034)=0,NA(),SUMIF(Data!$B$6:$B$2063,chart!$B25,Data!Y$6:Y$2034))</f>
        <v>#N/A</v>
      </c>
      <c r="Z25" s="32" t="e">
        <f ca="1">IF(SUMIF(Data!$B$6:$B$2063,chart!$B25,Data!Z$6:Z$2049)=0,NA(),SUMIF(Data!$B$6:$B$2063,chart!$B25,Data!Z$6:Z$2049))</f>
        <v>#N/A</v>
      </c>
      <c r="AA25" s="32" t="e">
        <f ca="1">IF(SUMIF(Data!$B$6:$B$2063,chart!$B25,Data!AA$6:AA$2049)=0,NA(),SUMIF(Data!$B$6:$B$2063,chart!$B25,Data!AA$6:AA$2049))</f>
        <v>#N/A</v>
      </c>
      <c r="AB25" s="32" t="e">
        <f ca="1">IF(SUMIF(Data!$B$6:$B$2063,chart!$B25,Data!AB$6:AB$2063)=0,NA(),SUMIF(Data!$B$6:$B$2063,chart!$B25,Data!AB$6:AB$2063))</f>
        <v>#N/A</v>
      </c>
      <c r="AC25" s="32" t="e">
        <f ca="1">IF(SUMIF(Data!$B$6:$B$2063,chart!$B25,Data!AC$6:AC$2063)=0,NA(),SUMIF(Data!$B$6:$B$2063,chart!$B25,Data!AC$6:AC$2063))</f>
        <v>#N/A</v>
      </c>
      <c r="AD25" s="32" t="e">
        <f ca="1">IF(SUMIF(Data!$B$6:$B$2063,chart!$B25,Data!AD$6:AD$2063)=0,NA(),SUMIF(Data!$B$6:$B$2063,chart!$B25,Data!AD$6:AD$2063))</f>
        <v>#N/A</v>
      </c>
      <c r="AE25" s="32" t="e">
        <f ca="1">IF(SUMIF(Data!$B$6:$B$2063,chart!$B25,Data!AE$6:AE$2063)=0,NA(),SUMIF(Data!$B$6:$B$2063,chart!$B25,Data!AE$6:AE$2063))</f>
        <v>#N/A</v>
      </c>
    </row>
    <row r="26" spans="2:31">
      <c r="B26" s="31">
        <f t="shared" ca="1" si="0"/>
        <v>45686</v>
      </c>
      <c r="C26" s="32" t="e">
        <f ca="1">IF(SUMIF(Data!$B$6:$B$2063,chart!$B26,Data!C$6:C$2063)=0,NA(),SUMIF(Data!$B$6:$B$2063,chart!$B26,Data!C$6:C$2063))</f>
        <v>#N/A</v>
      </c>
      <c r="D26" s="32" t="e">
        <f ca="1">IF(SUMIF(Data!$B$6:$B$2063,chart!$B26,Data!D$6:D$2030)=0,NA(),SUMIF(Data!$B$6:$B$2063,chart!$B26,Data!D$6:D$2030))</f>
        <v>#N/A</v>
      </c>
      <c r="E26" s="32" t="e">
        <f ca="1">IF(SUMIF(Data!$B$6:$B$2063,chart!$B26,Data!E$6:E$2030)=0,NA(),SUMIF(Data!$B$6:$B$2063,chart!$B26,Data!E$6:E$2030))</f>
        <v>#N/A</v>
      </c>
      <c r="F26" s="32" t="e">
        <f ca="1">IF(SUMIF(Data!$B$6:$B$2063,chart!$B26,Data!F$6:F$2021)=0,NA(),SUMIF(Data!$B$6:$B$2063,chart!$B26,Data!F$6:F$2021))</f>
        <v>#N/A</v>
      </c>
      <c r="G26" s="32" t="e">
        <f ca="1">IF(SUMIF(Data!$B$6:$B$2063,chart!$B26,Data!G$6:G$2000)=0,NA(),SUMIF(Data!$B$6:$B$2063,chart!$B26,Data!G$6:G$2000))</f>
        <v>#N/A</v>
      </c>
      <c r="H26" s="32" t="e">
        <f ca="1">IF(SUMIF(Data!$B$6:$B$2063,chart!$B26,Data!H$6:H$2000)=0,NA(),SUMIF(Data!$B$6:$B$2063,chart!$B26,Data!H$6:H$2000))</f>
        <v>#N/A</v>
      </c>
      <c r="I26" s="32" t="e">
        <f ca="1">IF(SUMIF(Data!$B$6:$B$2063,chart!$B26,Data!I$6:I$2000)=0,NA(),SUMIF(Data!$B$6:$B$2063,chart!$B26,Data!I$6:I$2000))</f>
        <v>#N/A</v>
      </c>
      <c r="J26" s="32" t="e">
        <f ca="1">IF(SUMIF(Data!$B$6:$B$2063,chart!$B26,Data!J$6:J$2005)=0,NA(),SUMIF(Data!$B$6:$B$2063,chart!$B26,Data!J$6:J$2005))</f>
        <v>#N/A</v>
      </c>
      <c r="K26" s="32" t="e">
        <f ca="1">IF(SUMIF(Data!$B$6:$B$2063,chart!$B26,Data!K$6:K$1937)=0,NA(),SUMIF(Data!$B$6:$B$2063,chart!$B26,Data!K$6:K$1937))</f>
        <v>#N/A</v>
      </c>
      <c r="L26" s="32" t="e">
        <f ca="1">IF(SUMIF(Data!$B$6:$B$2063,chart!$B26,Data!L$6:L$1935)=0,NA(),SUMIF(Data!$B$6:$B$2063,chart!$B26,Data!L$6:L$1935))</f>
        <v>#N/A</v>
      </c>
      <c r="M26" s="32" t="e">
        <f ca="1">IF(SUMIF(Data!$B$6:$B$2063,chart!$B26,Data!M$6:M$1921)=0,NA(),SUMIF(Data!$B$6:$B$2063,chart!$B26,Data!M$6:M$1921))</f>
        <v>#N/A</v>
      </c>
      <c r="N26" s="32" t="e">
        <f ca="1">IF(SUMIF(Data!$B$6:$B$2063,chart!$B26,Data!N$6:N$1930)=0,NA(),SUMIF(Data!$B$6:$B$2063,chart!$B26,Data!N$6:N$1930))</f>
        <v>#N/A</v>
      </c>
      <c r="O26" s="32" t="e">
        <f ca="1">IF(SUMIF(Data!$B$6:$B$2063,chart!$B26,Data!O$6:O$1945)=0,NA(),SUMIF(Data!$B$6:$B$2063,chart!$B26,Data!O$6:O$1945))</f>
        <v>#N/A</v>
      </c>
      <c r="P26" s="32" t="e">
        <f ca="1">IF(SUMIF(Data!$B$6:$B$2063,chart!$B26,Data!P$6:P$1949)=0,NA(),SUMIF(Data!$B$6:$B$2063,chart!$B26,Data!P$6:P$1949))</f>
        <v>#N/A</v>
      </c>
      <c r="Q26" s="32" t="e">
        <f ca="1">IF(SUMIF(Data!$B$6:$B$2063,chart!$B26,Data!Q$6:Q$1949)=0,NA(),SUMIF(Data!$B$6:$B$2063,chart!$B26,Data!Q$6:Q$1949))</f>
        <v>#N/A</v>
      </c>
      <c r="R26" s="32" t="e">
        <f ca="1">IF(SUMIF(Data!$B$6:$B$2063,chart!$B26,Data!R$6:R$1948)=0,NA(),SUMIF(Data!$B$6:$B$2063,chart!$B26,Data!R$6:R$1948))</f>
        <v>#N/A</v>
      </c>
      <c r="S26" s="32" t="e">
        <f ca="1">IF(SUMIF(Data!$B$6:$B$2063,chart!$B26,Data!S$6:S$1957)=0,NA(),SUMIF(Data!$B$6:$B$2063,chart!$B26,Data!S$6:S$1957))</f>
        <v>#N/A</v>
      </c>
      <c r="T26" s="32" t="e">
        <f ca="1">IF(SUMIF(Data!$B$6:$B$2063,chart!$B26,Data!T$6:T$1957)=0,NA(),SUMIF(Data!$B$6:$B$2063,chart!$B26,Data!T$6:T$1957))</f>
        <v>#N/A</v>
      </c>
      <c r="U26" s="32" t="e">
        <f ca="1">IF(SUMIF(Data!$B$6:$B$2063,chart!$B26,Data!U$6:U$1978)=0,NA(),SUMIF(Data!$B$6:$B$2063,chart!$B26,Data!U$6:U$1978))</f>
        <v>#N/A</v>
      </c>
      <c r="V26" s="32" t="e">
        <f ca="1">IF(SUMIF(Data!$B$6:$B$2063,chart!$B26,Data!V$6:V$1978)=0,NA(),SUMIF(Data!$B$6:$B$2063,chart!$B26,Data!V$6:V$1978))</f>
        <v>#N/A</v>
      </c>
      <c r="W26" s="32" t="e">
        <f ca="1">IF(SUMIF(Data!$B$6:$B$2063,chart!$B26,Data!W$6:W$2034)=0,NA(),SUMIF(Data!$B$6:$B$2063,chart!$B26,Data!W$6:W$2034))</f>
        <v>#N/A</v>
      </c>
      <c r="X26" s="32" t="e">
        <f ca="1">IF(SUMIF(Data!$B$6:$B$2063,chart!$B26,Data!X$6:X$2034)=0,NA(),SUMIF(Data!$B$6:$B$2063,chart!$B26,Data!X$6:X$2034))</f>
        <v>#N/A</v>
      </c>
      <c r="Y26" s="32" t="e">
        <f ca="1">IF(SUMIF(Data!$B$6:$B$2063,chart!$B26,Data!Y$6:Y$2034)=0,NA(),SUMIF(Data!$B$6:$B$2063,chart!$B26,Data!Y$6:Y$2034))</f>
        <v>#N/A</v>
      </c>
      <c r="Z26" s="32" t="e">
        <f ca="1">IF(SUMIF(Data!$B$6:$B$2063,chart!$B26,Data!Z$6:Z$2049)=0,NA(),SUMIF(Data!$B$6:$B$2063,chart!$B26,Data!Z$6:Z$2049))</f>
        <v>#N/A</v>
      </c>
      <c r="AA26" s="32" t="e">
        <f ca="1">IF(SUMIF(Data!$B$6:$B$2063,chart!$B26,Data!AA$6:AA$2049)=0,NA(),SUMIF(Data!$B$6:$B$2063,chart!$B26,Data!AA$6:AA$2049))</f>
        <v>#N/A</v>
      </c>
      <c r="AB26" s="32" t="e">
        <f ca="1">IF(SUMIF(Data!$B$6:$B$2063,chart!$B26,Data!AB$6:AB$2063)=0,NA(),SUMIF(Data!$B$6:$B$2063,chart!$B26,Data!AB$6:AB$2063))</f>
        <v>#N/A</v>
      </c>
      <c r="AC26" s="32" t="e">
        <f ca="1">IF(SUMIF(Data!$B$6:$B$2063,chart!$B26,Data!AC$6:AC$2063)=0,NA(),SUMIF(Data!$B$6:$B$2063,chart!$B26,Data!AC$6:AC$2063))</f>
        <v>#N/A</v>
      </c>
      <c r="AD26" s="32" t="e">
        <f ca="1">IF(SUMIF(Data!$B$6:$B$2063,chart!$B26,Data!AD$6:AD$2063)=0,NA(),SUMIF(Data!$B$6:$B$2063,chart!$B26,Data!AD$6:AD$2063))</f>
        <v>#N/A</v>
      </c>
      <c r="AE26" s="32" t="e">
        <f ca="1">IF(SUMIF(Data!$B$6:$B$2063,chart!$B26,Data!AE$6:AE$2063)=0,NA(),SUMIF(Data!$B$6:$B$2063,chart!$B26,Data!AE$6:AE$2063))</f>
        <v>#N/A</v>
      </c>
    </row>
    <row r="27" spans="2:31">
      <c r="B27" s="31">
        <f t="shared" ca="1" si="0"/>
        <v>45687</v>
      </c>
      <c r="C27" s="32" t="e">
        <f ca="1">IF(SUMIF(Data!$B$6:$B$2063,chart!$B27,Data!C$6:C$2063)=0,NA(),SUMIF(Data!$B$6:$B$2063,chart!$B27,Data!C$6:C$2063))</f>
        <v>#N/A</v>
      </c>
      <c r="D27" s="32" t="e">
        <f ca="1">IF(SUMIF(Data!$B$6:$B$2063,chart!$B27,Data!D$6:D$2030)=0,NA(),SUMIF(Data!$B$6:$B$2063,chart!$B27,Data!D$6:D$2030))</f>
        <v>#N/A</v>
      </c>
      <c r="E27" s="32" t="e">
        <f ca="1">IF(SUMIF(Data!$B$6:$B$2063,chart!$B27,Data!E$6:E$2030)=0,NA(),SUMIF(Data!$B$6:$B$2063,chart!$B27,Data!E$6:E$2030))</f>
        <v>#N/A</v>
      </c>
      <c r="F27" s="32" t="e">
        <f ca="1">IF(SUMIF(Data!$B$6:$B$2063,chart!$B27,Data!F$6:F$2021)=0,NA(),SUMIF(Data!$B$6:$B$2063,chart!$B27,Data!F$6:F$2021))</f>
        <v>#N/A</v>
      </c>
      <c r="G27" s="32" t="e">
        <f ca="1">IF(SUMIF(Data!$B$6:$B$2063,chart!$B27,Data!G$6:G$2000)=0,NA(),SUMIF(Data!$B$6:$B$2063,chart!$B27,Data!G$6:G$2000))</f>
        <v>#N/A</v>
      </c>
      <c r="H27" s="32" t="e">
        <f ca="1">IF(SUMIF(Data!$B$6:$B$2063,chart!$B27,Data!H$6:H$2000)=0,NA(),SUMIF(Data!$B$6:$B$2063,chart!$B27,Data!H$6:H$2000))</f>
        <v>#N/A</v>
      </c>
      <c r="I27" s="32" t="e">
        <f ca="1">IF(SUMIF(Data!$B$6:$B$2063,chart!$B27,Data!I$6:I$2000)=0,NA(),SUMIF(Data!$B$6:$B$2063,chart!$B27,Data!I$6:I$2000))</f>
        <v>#N/A</v>
      </c>
      <c r="J27" s="32" t="e">
        <f ca="1">IF(SUMIF(Data!$B$6:$B$2063,chart!$B27,Data!J$6:J$2005)=0,NA(),SUMIF(Data!$B$6:$B$2063,chart!$B27,Data!J$6:J$2005))</f>
        <v>#N/A</v>
      </c>
      <c r="K27" s="32" t="e">
        <f ca="1">IF(SUMIF(Data!$B$6:$B$2063,chart!$B27,Data!K$6:K$1937)=0,NA(),SUMIF(Data!$B$6:$B$2063,chart!$B27,Data!K$6:K$1937))</f>
        <v>#N/A</v>
      </c>
      <c r="L27" s="32" t="e">
        <f ca="1">IF(SUMIF(Data!$B$6:$B$2063,chart!$B27,Data!L$6:L$1935)=0,NA(),SUMIF(Data!$B$6:$B$2063,chart!$B27,Data!L$6:L$1935))</f>
        <v>#N/A</v>
      </c>
      <c r="M27" s="32" t="e">
        <f ca="1">IF(SUMIF(Data!$B$6:$B$2063,chart!$B27,Data!M$6:M$1921)=0,NA(),SUMIF(Data!$B$6:$B$2063,chart!$B27,Data!M$6:M$1921))</f>
        <v>#N/A</v>
      </c>
      <c r="N27" s="32" t="e">
        <f ca="1">IF(SUMIF(Data!$B$6:$B$2063,chart!$B27,Data!N$6:N$1930)=0,NA(),SUMIF(Data!$B$6:$B$2063,chart!$B27,Data!N$6:N$1930))</f>
        <v>#N/A</v>
      </c>
      <c r="O27" s="32" t="e">
        <f ca="1">IF(SUMIF(Data!$B$6:$B$2063,chart!$B27,Data!O$6:O$1945)=0,NA(),SUMIF(Data!$B$6:$B$2063,chart!$B27,Data!O$6:O$1945))</f>
        <v>#N/A</v>
      </c>
      <c r="P27" s="32" t="e">
        <f ca="1">IF(SUMIF(Data!$B$6:$B$2063,chart!$B27,Data!P$6:P$1949)=0,NA(),SUMIF(Data!$B$6:$B$2063,chart!$B27,Data!P$6:P$1949))</f>
        <v>#N/A</v>
      </c>
      <c r="Q27" s="32" t="e">
        <f ca="1">IF(SUMIF(Data!$B$6:$B$2063,chart!$B27,Data!Q$6:Q$1949)=0,NA(),SUMIF(Data!$B$6:$B$2063,chart!$B27,Data!Q$6:Q$1949))</f>
        <v>#N/A</v>
      </c>
      <c r="R27" s="32" t="e">
        <f ca="1">IF(SUMIF(Data!$B$6:$B$2063,chart!$B27,Data!R$6:R$1948)=0,NA(),SUMIF(Data!$B$6:$B$2063,chart!$B27,Data!R$6:R$1948))</f>
        <v>#N/A</v>
      </c>
      <c r="S27" s="32" t="e">
        <f ca="1">IF(SUMIF(Data!$B$6:$B$2063,chart!$B27,Data!S$6:S$1957)=0,NA(),SUMIF(Data!$B$6:$B$2063,chart!$B27,Data!S$6:S$1957))</f>
        <v>#N/A</v>
      </c>
      <c r="T27" s="32" t="e">
        <f ca="1">IF(SUMIF(Data!$B$6:$B$2063,chart!$B27,Data!T$6:T$1957)=0,NA(),SUMIF(Data!$B$6:$B$2063,chart!$B27,Data!T$6:T$1957))</f>
        <v>#N/A</v>
      </c>
      <c r="U27" s="32" t="e">
        <f ca="1">IF(SUMIF(Data!$B$6:$B$2063,chart!$B27,Data!U$6:U$1978)=0,NA(),SUMIF(Data!$B$6:$B$2063,chart!$B27,Data!U$6:U$1978))</f>
        <v>#N/A</v>
      </c>
      <c r="V27" s="32" t="e">
        <f ca="1">IF(SUMIF(Data!$B$6:$B$2063,chart!$B27,Data!V$6:V$1978)=0,NA(),SUMIF(Data!$B$6:$B$2063,chart!$B27,Data!V$6:V$1978))</f>
        <v>#N/A</v>
      </c>
      <c r="W27" s="32" t="e">
        <f ca="1">IF(SUMIF(Data!$B$6:$B$2063,chart!$B27,Data!W$6:W$2034)=0,NA(),SUMIF(Data!$B$6:$B$2063,chart!$B27,Data!W$6:W$2034))</f>
        <v>#N/A</v>
      </c>
      <c r="X27" s="32" t="e">
        <f ca="1">IF(SUMIF(Data!$B$6:$B$2063,chart!$B27,Data!X$6:X$2034)=0,NA(),SUMIF(Data!$B$6:$B$2063,chart!$B27,Data!X$6:X$2034))</f>
        <v>#N/A</v>
      </c>
      <c r="Y27" s="32" t="e">
        <f ca="1">IF(SUMIF(Data!$B$6:$B$2063,chart!$B27,Data!Y$6:Y$2034)=0,NA(),SUMIF(Data!$B$6:$B$2063,chart!$B27,Data!Y$6:Y$2034))</f>
        <v>#N/A</v>
      </c>
      <c r="Z27" s="32" t="e">
        <f ca="1">IF(SUMIF(Data!$B$6:$B$2063,chart!$B27,Data!Z$6:Z$2049)=0,NA(),SUMIF(Data!$B$6:$B$2063,chart!$B27,Data!Z$6:Z$2049))</f>
        <v>#N/A</v>
      </c>
      <c r="AA27" s="32" t="e">
        <f ca="1">IF(SUMIF(Data!$B$6:$B$2063,chart!$B27,Data!AA$6:AA$2049)=0,NA(),SUMIF(Data!$B$6:$B$2063,chart!$B27,Data!AA$6:AA$2049))</f>
        <v>#N/A</v>
      </c>
      <c r="AB27" s="32" t="e">
        <f ca="1">IF(SUMIF(Data!$B$6:$B$2063,chart!$B27,Data!AB$6:AB$2063)=0,NA(),SUMIF(Data!$B$6:$B$2063,chart!$B27,Data!AB$6:AB$2063))</f>
        <v>#N/A</v>
      </c>
      <c r="AC27" s="32" t="e">
        <f ca="1">IF(SUMIF(Data!$B$6:$B$2063,chart!$B27,Data!AC$6:AC$2063)=0,NA(),SUMIF(Data!$B$6:$B$2063,chart!$B27,Data!AC$6:AC$2063))</f>
        <v>#N/A</v>
      </c>
      <c r="AD27" s="32" t="e">
        <f ca="1">IF(SUMIF(Data!$B$6:$B$2063,chart!$B27,Data!AD$6:AD$2063)=0,NA(),SUMIF(Data!$B$6:$B$2063,chart!$B27,Data!AD$6:AD$2063))</f>
        <v>#N/A</v>
      </c>
      <c r="AE27" s="32" t="e">
        <f ca="1">IF(SUMIF(Data!$B$6:$B$2063,chart!$B27,Data!AE$6:AE$2063)=0,NA(),SUMIF(Data!$B$6:$B$2063,chart!$B27,Data!AE$6:AE$2063))</f>
        <v>#N/A</v>
      </c>
    </row>
    <row r="28" spans="2:31">
      <c r="B28" s="31">
        <f t="shared" ca="1" si="0"/>
        <v>45688</v>
      </c>
      <c r="C28" s="32" t="e">
        <f ca="1">IF(SUMIF(Data!$B$6:$B$2063,chart!$B28,Data!C$6:C$2063)=0,NA(),SUMIF(Data!$B$6:$B$2063,chart!$B28,Data!C$6:C$2063))</f>
        <v>#N/A</v>
      </c>
      <c r="D28" s="32" t="e">
        <f ca="1">IF(SUMIF(Data!$B$6:$B$2063,chart!$B28,Data!D$6:D$2030)=0,NA(),SUMIF(Data!$B$6:$B$2063,chart!$B28,Data!D$6:D$2030))</f>
        <v>#N/A</v>
      </c>
      <c r="E28" s="32" t="e">
        <f ca="1">IF(SUMIF(Data!$B$6:$B$2063,chart!$B28,Data!E$6:E$2030)=0,NA(),SUMIF(Data!$B$6:$B$2063,chart!$B28,Data!E$6:E$2030))</f>
        <v>#N/A</v>
      </c>
      <c r="F28" s="32" t="e">
        <f ca="1">IF(SUMIF(Data!$B$6:$B$2063,chart!$B28,Data!F$6:F$2021)=0,NA(),SUMIF(Data!$B$6:$B$2063,chart!$B28,Data!F$6:F$2021))</f>
        <v>#N/A</v>
      </c>
      <c r="G28" s="32" t="e">
        <f ca="1">IF(SUMIF(Data!$B$6:$B$2063,chart!$B28,Data!G$6:G$2000)=0,NA(),SUMIF(Data!$B$6:$B$2063,chart!$B28,Data!G$6:G$2000))</f>
        <v>#N/A</v>
      </c>
      <c r="H28" s="32" t="e">
        <f ca="1">IF(SUMIF(Data!$B$6:$B$2063,chart!$B28,Data!H$6:H$2000)=0,NA(),SUMIF(Data!$B$6:$B$2063,chart!$B28,Data!H$6:H$2000))</f>
        <v>#N/A</v>
      </c>
      <c r="I28" s="32" t="e">
        <f ca="1">IF(SUMIF(Data!$B$6:$B$2063,chart!$B28,Data!I$6:I$2000)=0,NA(),SUMIF(Data!$B$6:$B$2063,chart!$B28,Data!I$6:I$2000))</f>
        <v>#N/A</v>
      </c>
      <c r="J28" s="32" t="e">
        <f ca="1">IF(SUMIF(Data!$B$6:$B$2063,chart!$B28,Data!J$6:J$2005)=0,NA(),SUMIF(Data!$B$6:$B$2063,chart!$B28,Data!J$6:J$2005))</f>
        <v>#N/A</v>
      </c>
      <c r="K28" s="32" t="e">
        <f ca="1">IF(SUMIF(Data!$B$6:$B$2063,chart!$B28,Data!K$6:K$1937)=0,NA(),SUMIF(Data!$B$6:$B$2063,chart!$B28,Data!K$6:K$1937))</f>
        <v>#N/A</v>
      </c>
      <c r="L28" s="32" t="e">
        <f ca="1">IF(SUMIF(Data!$B$6:$B$2063,chart!$B28,Data!L$6:L$1935)=0,NA(),SUMIF(Data!$B$6:$B$2063,chart!$B28,Data!L$6:L$1935))</f>
        <v>#N/A</v>
      </c>
      <c r="M28" s="32" t="e">
        <f ca="1">IF(SUMIF(Data!$B$6:$B$2063,chart!$B28,Data!M$6:M$1921)=0,NA(),SUMIF(Data!$B$6:$B$2063,chart!$B28,Data!M$6:M$1921))</f>
        <v>#N/A</v>
      </c>
      <c r="N28" s="32" t="e">
        <f ca="1">IF(SUMIF(Data!$B$6:$B$2063,chart!$B28,Data!N$6:N$1930)=0,NA(),SUMIF(Data!$B$6:$B$2063,chart!$B28,Data!N$6:N$1930))</f>
        <v>#N/A</v>
      </c>
      <c r="O28" s="32" t="e">
        <f ca="1">IF(SUMIF(Data!$B$6:$B$2063,chart!$B28,Data!O$6:O$1945)=0,NA(),SUMIF(Data!$B$6:$B$2063,chart!$B28,Data!O$6:O$1945))</f>
        <v>#N/A</v>
      </c>
      <c r="P28" s="32" t="e">
        <f ca="1">IF(SUMIF(Data!$B$6:$B$2063,chart!$B28,Data!P$6:P$1949)=0,NA(),SUMIF(Data!$B$6:$B$2063,chart!$B28,Data!P$6:P$1949))</f>
        <v>#N/A</v>
      </c>
      <c r="Q28" s="32" t="e">
        <f ca="1">IF(SUMIF(Data!$B$6:$B$2063,chart!$B28,Data!Q$6:Q$1949)=0,NA(),SUMIF(Data!$B$6:$B$2063,chart!$B28,Data!Q$6:Q$1949))</f>
        <v>#N/A</v>
      </c>
      <c r="R28" s="32" t="e">
        <f ca="1">IF(SUMIF(Data!$B$6:$B$2063,chart!$B28,Data!R$6:R$1948)=0,NA(),SUMIF(Data!$B$6:$B$2063,chart!$B28,Data!R$6:R$1948))</f>
        <v>#N/A</v>
      </c>
      <c r="S28" s="32" t="e">
        <f ca="1">IF(SUMIF(Data!$B$6:$B$2063,chart!$B28,Data!S$6:S$1957)=0,NA(),SUMIF(Data!$B$6:$B$2063,chart!$B28,Data!S$6:S$1957))</f>
        <v>#N/A</v>
      </c>
      <c r="T28" s="32" t="e">
        <f ca="1">IF(SUMIF(Data!$B$6:$B$2063,chart!$B28,Data!T$6:T$1957)=0,NA(),SUMIF(Data!$B$6:$B$2063,chart!$B28,Data!T$6:T$1957))</f>
        <v>#N/A</v>
      </c>
      <c r="U28" s="32" t="e">
        <f ca="1">IF(SUMIF(Data!$B$6:$B$2063,chart!$B28,Data!U$6:U$1978)=0,NA(),SUMIF(Data!$B$6:$B$2063,chart!$B28,Data!U$6:U$1978))</f>
        <v>#N/A</v>
      </c>
      <c r="V28" s="32" t="e">
        <f ca="1">IF(SUMIF(Data!$B$6:$B$2063,chart!$B28,Data!V$6:V$1978)=0,NA(),SUMIF(Data!$B$6:$B$2063,chart!$B28,Data!V$6:V$1978))</f>
        <v>#N/A</v>
      </c>
      <c r="W28" s="32" t="e">
        <f ca="1">IF(SUMIF(Data!$B$6:$B$2063,chart!$B28,Data!W$6:W$2034)=0,NA(),SUMIF(Data!$B$6:$B$2063,chart!$B28,Data!W$6:W$2034))</f>
        <v>#N/A</v>
      </c>
      <c r="X28" s="32" t="e">
        <f ca="1">IF(SUMIF(Data!$B$6:$B$2063,chart!$B28,Data!X$6:X$2034)=0,NA(),SUMIF(Data!$B$6:$B$2063,chart!$B28,Data!X$6:X$2034))</f>
        <v>#N/A</v>
      </c>
      <c r="Y28" s="32" t="e">
        <f ca="1">IF(SUMIF(Data!$B$6:$B$2063,chart!$B28,Data!Y$6:Y$2034)=0,NA(),SUMIF(Data!$B$6:$B$2063,chart!$B28,Data!Y$6:Y$2034))</f>
        <v>#N/A</v>
      </c>
      <c r="Z28" s="32" t="e">
        <f ca="1">IF(SUMIF(Data!$B$6:$B$2063,chart!$B28,Data!Z$6:Z$2049)=0,NA(),SUMIF(Data!$B$6:$B$2063,chart!$B28,Data!Z$6:Z$2049))</f>
        <v>#N/A</v>
      </c>
      <c r="AA28" s="32" t="e">
        <f ca="1">IF(SUMIF(Data!$B$6:$B$2063,chart!$B28,Data!AA$6:AA$2049)=0,NA(),SUMIF(Data!$B$6:$B$2063,chart!$B28,Data!AA$6:AA$2049))</f>
        <v>#N/A</v>
      </c>
      <c r="AB28" s="32" t="e">
        <f ca="1">IF(SUMIF(Data!$B$6:$B$2063,chart!$B28,Data!AB$6:AB$2063)=0,NA(),SUMIF(Data!$B$6:$B$2063,chart!$B28,Data!AB$6:AB$2063))</f>
        <v>#N/A</v>
      </c>
      <c r="AC28" s="32" t="e">
        <f ca="1">IF(SUMIF(Data!$B$6:$B$2063,chart!$B28,Data!AC$6:AC$2063)=0,NA(),SUMIF(Data!$B$6:$B$2063,chart!$B28,Data!AC$6:AC$2063))</f>
        <v>#N/A</v>
      </c>
      <c r="AD28" s="32" t="e">
        <f ca="1">IF(SUMIF(Data!$B$6:$B$2063,chart!$B28,Data!AD$6:AD$2063)=0,NA(),SUMIF(Data!$B$6:$B$2063,chart!$B28,Data!AD$6:AD$2063))</f>
        <v>#N/A</v>
      </c>
      <c r="AE28" s="32" t="e">
        <f ca="1">IF(SUMIF(Data!$B$6:$B$2063,chart!$B28,Data!AE$6:AE$2063)=0,NA(),SUMIF(Data!$B$6:$B$2063,chart!$B28,Data!AE$6:AE$2063))</f>
        <v>#N/A</v>
      </c>
    </row>
    <row r="29" spans="2:31">
      <c r="B29" s="31">
        <f t="shared" ca="1" si="0"/>
        <v>45689</v>
      </c>
      <c r="C29" s="32" t="e">
        <f ca="1">IF(SUMIF(Data!$B$6:$B$2063,chart!$B29,Data!C$6:C$2063)=0,NA(),SUMIF(Data!$B$6:$B$2063,chart!$B29,Data!C$6:C$2063))</f>
        <v>#N/A</v>
      </c>
      <c r="D29" s="32" t="e">
        <f ca="1">IF(SUMIF(Data!$B$6:$B$2063,chart!$B29,Data!D$6:D$2030)=0,NA(),SUMIF(Data!$B$6:$B$2063,chart!$B29,Data!D$6:D$2030))</f>
        <v>#N/A</v>
      </c>
      <c r="E29" s="32" t="e">
        <f ca="1">IF(SUMIF(Data!$B$6:$B$2063,chart!$B29,Data!E$6:E$2030)=0,NA(),SUMIF(Data!$B$6:$B$2063,chart!$B29,Data!E$6:E$2030))</f>
        <v>#N/A</v>
      </c>
      <c r="F29" s="32" t="e">
        <f ca="1">IF(SUMIF(Data!$B$6:$B$2063,chart!$B29,Data!F$6:F$2021)=0,NA(),SUMIF(Data!$B$6:$B$2063,chart!$B29,Data!F$6:F$2021))</f>
        <v>#N/A</v>
      </c>
      <c r="G29" s="32" t="e">
        <f ca="1">IF(SUMIF(Data!$B$6:$B$2063,chart!$B29,Data!G$6:G$2000)=0,NA(),SUMIF(Data!$B$6:$B$2063,chart!$B29,Data!G$6:G$2000))</f>
        <v>#N/A</v>
      </c>
      <c r="H29" s="32" t="e">
        <f ca="1">IF(SUMIF(Data!$B$6:$B$2063,chart!$B29,Data!H$6:H$2000)=0,NA(),SUMIF(Data!$B$6:$B$2063,chart!$B29,Data!H$6:H$2000))</f>
        <v>#N/A</v>
      </c>
      <c r="I29" s="32" t="e">
        <f ca="1">IF(SUMIF(Data!$B$6:$B$2063,chart!$B29,Data!I$6:I$2000)=0,NA(),SUMIF(Data!$B$6:$B$2063,chart!$B29,Data!I$6:I$2000))</f>
        <v>#N/A</v>
      </c>
      <c r="J29" s="32" t="e">
        <f ca="1">IF(SUMIF(Data!$B$6:$B$2063,chart!$B29,Data!J$6:J$2005)=0,NA(),SUMIF(Data!$B$6:$B$2063,chart!$B29,Data!J$6:J$2005))</f>
        <v>#N/A</v>
      </c>
      <c r="K29" s="32" t="e">
        <f ca="1">IF(SUMIF(Data!$B$6:$B$2063,chart!$B29,Data!K$6:K$1937)=0,NA(),SUMIF(Data!$B$6:$B$2063,chart!$B29,Data!K$6:K$1937))</f>
        <v>#N/A</v>
      </c>
      <c r="L29" s="32" t="e">
        <f ca="1">IF(SUMIF(Data!$B$6:$B$2063,chart!$B29,Data!L$6:L$1935)=0,NA(),SUMIF(Data!$B$6:$B$2063,chart!$B29,Data!L$6:L$1935))</f>
        <v>#N/A</v>
      </c>
      <c r="M29" s="32" t="e">
        <f ca="1">IF(SUMIF(Data!$B$6:$B$2063,chart!$B29,Data!M$6:M$1921)=0,NA(),SUMIF(Data!$B$6:$B$2063,chart!$B29,Data!M$6:M$1921))</f>
        <v>#N/A</v>
      </c>
      <c r="N29" s="32" t="e">
        <f ca="1">IF(SUMIF(Data!$B$6:$B$2063,chart!$B29,Data!N$6:N$1930)=0,NA(),SUMIF(Data!$B$6:$B$2063,chart!$B29,Data!N$6:N$1930))</f>
        <v>#N/A</v>
      </c>
      <c r="O29" s="32" t="e">
        <f ca="1">IF(SUMIF(Data!$B$6:$B$2063,chart!$B29,Data!O$6:O$1945)=0,NA(),SUMIF(Data!$B$6:$B$2063,chart!$B29,Data!O$6:O$1945))</f>
        <v>#N/A</v>
      </c>
      <c r="P29" s="32" t="e">
        <f ca="1">IF(SUMIF(Data!$B$6:$B$2063,chart!$B29,Data!P$6:P$1949)=0,NA(),SUMIF(Data!$B$6:$B$2063,chart!$B29,Data!P$6:P$1949))</f>
        <v>#N/A</v>
      </c>
      <c r="Q29" s="32" t="e">
        <f ca="1">IF(SUMIF(Data!$B$6:$B$2063,chart!$B29,Data!Q$6:Q$1949)=0,NA(),SUMIF(Data!$B$6:$B$2063,chart!$B29,Data!Q$6:Q$1949))</f>
        <v>#N/A</v>
      </c>
      <c r="R29" s="32" t="e">
        <f ca="1">IF(SUMIF(Data!$B$6:$B$2063,chart!$B29,Data!R$6:R$1948)=0,NA(),SUMIF(Data!$B$6:$B$2063,chart!$B29,Data!R$6:R$1948))</f>
        <v>#N/A</v>
      </c>
      <c r="S29" s="32" t="e">
        <f ca="1">IF(SUMIF(Data!$B$6:$B$2063,chart!$B29,Data!S$6:S$1957)=0,NA(),SUMIF(Data!$B$6:$B$2063,chart!$B29,Data!S$6:S$1957))</f>
        <v>#N/A</v>
      </c>
      <c r="T29" s="32" t="e">
        <f ca="1">IF(SUMIF(Data!$B$6:$B$2063,chart!$B29,Data!T$6:T$1957)=0,NA(),SUMIF(Data!$B$6:$B$2063,chart!$B29,Data!T$6:T$1957))</f>
        <v>#N/A</v>
      </c>
      <c r="U29" s="32" t="e">
        <f ca="1">IF(SUMIF(Data!$B$6:$B$2063,chart!$B29,Data!U$6:U$1978)=0,NA(),SUMIF(Data!$B$6:$B$2063,chart!$B29,Data!U$6:U$1978))</f>
        <v>#N/A</v>
      </c>
      <c r="V29" s="32" t="e">
        <f ca="1">IF(SUMIF(Data!$B$6:$B$2063,chart!$B29,Data!V$6:V$1978)=0,NA(),SUMIF(Data!$B$6:$B$2063,chart!$B29,Data!V$6:V$1978))</f>
        <v>#N/A</v>
      </c>
      <c r="W29" s="32" t="e">
        <f ca="1">IF(SUMIF(Data!$B$6:$B$2063,chart!$B29,Data!W$6:W$2034)=0,NA(),SUMIF(Data!$B$6:$B$2063,chart!$B29,Data!W$6:W$2034))</f>
        <v>#N/A</v>
      </c>
      <c r="X29" s="32" t="e">
        <f ca="1">IF(SUMIF(Data!$B$6:$B$2063,chart!$B29,Data!X$6:X$2034)=0,NA(),SUMIF(Data!$B$6:$B$2063,chart!$B29,Data!X$6:X$2034))</f>
        <v>#N/A</v>
      </c>
      <c r="Y29" s="32" t="e">
        <f ca="1">IF(SUMIF(Data!$B$6:$B$2063,chart!$B29,Data!Y$6:Y$2034)=0,NA(),SUMIF(Data!$B$6:$B$2063,chart!$B29,Data!Y$6:Y$2034))</f>
        <v>#N/A</v>
      </c>
      <c r="Z29" s="32" t="e">
        <f ca="1">IF(SUMIF(Data!$B$6:$B$2063,chart!$B29,Data!Z$6:Z$2049)=0,NA(),SUMIF(Data!$B$6:$B$2063,chart!$B29,Data!Z$6:Z$2049))</f>
        <v>#N/A</v>
      </c>
      <c r="AA29" s="32" t="e">
        <f ca="1">IF(SUMIF(Data!$B$6:$B$2063,chart!$B29,Data!AA$6:AA$2049)=0,NA(),SUMIF(Data!$B$6:$B$2063,chart!$B29,Data!AA$6:AA$2049))</f>
        <v>#N/A</v>
      </c>
      <c r="AB29" s="32" t="e">
        <f ca="1">IF(SUMIF(Data!$B$6:$B$2063,chart!$B29,Data!AB$6:AB$2063)=0,NA(),SUMIF(Data!$B$6:$B$2063,chart!$B29,Data!AB$6:AB$2063))</f>
        <v>#N/A</v>
      </c>
      <c r="AC29" s="32" t="e">
        <f ca="1">IF(SUMIF(Data!$B$6:$B$2063,chart!$B29,Data!AC$6:AC$2063)=0,NA(),SUMIF(Data!$B$6:$B$2063,chart!$B29,Data!AC$6:AC$2063))</f>
        <v>#N/A</v>
      </c>
      <c r="AD29" s="32" t="e">
        <f ca="1">IF(SUMIF(Data!$B$6:$B$2063,chart!$B29,Data!AD$6:AD$2063)=0,NA(),SUMIF(Data!$B$6:$B$2063,chart!$B29,Data!AD$6:AD$2063))</f>
        <v>#N/A</v>
      </c>
      <c r="AE29" s="32" t="e">
        <f ca="1">IF(SUMIF(Data!$B$6:$B$2063,chart!$B29,Data!AE$6:AE$2063)=0,NA(),SUMIF(Data!$B$6:$B$2063,chart!$B29,Data!AE$6:AE$2063))</f>
        <v>#N/A</v>
      </c>
    </row>
    <row r="30" spans="2:31">
      <c r="B30" s="31">
        <f t="shared" ca="1" si="0"/>
        <v>45690</v>
      </c>
      <c r="C30" s="32" t="e">
        <f ca="1">IF(SUMIF(Data!$B$6:$B$2063,chart!$B30,Data!C$6:C$2063)=0,NA(),SUMIF(Data!$B$6:$B$2063,chart!$B30,Data!C$6:C$2063))</f>
        <v>#N/A</v>
      </c>
      <c r="D30" s="32" t="e">
        <f ca="1">IF(SUMIF(Data!$B$6:$B$2063,chart!$B30,Data!D$6:D$2030)=0,NA(),SUMIF(Data!$B$6:$B$2063,chart!$B30,Data!D$6:D$2030))</f>
        <v>#N/A</v>
      </c>
      <c r="E30" s="32" t="e">
        <f ca="1">IF(SUMIF(Data!$B$6:$B$2063,chart!$B30,Data!E$6:E$2030)=0,NA(),SUMIF(Data!$B$6:$B$2063,chart!$B30,Data!E$6:E$2030))</f>
        <v>#N/A</v>
      </c>
      <c r="F30" s="32" t="e">
        <f ca="1">IF(SUMIF(Data!$B$6:$B$2063,chart!$B30,Data!F$6:F$2021)=0,NA(),SUMIF(Data!$B$6:$B$2063,chart!$B30,Data!F$6:F$2021))</f>
        <v>#N/A</v>
      </c>
      <c r="G30" s="32" t="e">
        <f ca="1">IF(SUMIF(Data!$B$6:$B$2063,chart!$B30,Data!G$6:G$2000)=0,NA(),SUMIF(Data!$B$6:$B$2063,chart!$B30,Data!G$6:G$2000))</f>
        <v>#N/A</v>
      </c>
      <c r="H30" s="32" t="e">
        <f ca="1">IF(SUMIF(Data!$B$6:$B$2063,chart!$B30,Data!H$6:H$2000)=0,NA(),SUMIF(Data!$B$6:$B$2063,chart!$B30,Data!H$6:H$2000))</f>
        <v>#N/A</v>
      </c>
      <c r="I30" s="32" t="e">
        <f ca="1">IF(SUMIF(Data!$B$6:$B$2063,chart!$B30,Data!I$6:I$2000)=0,NA(),SUMIF(Data!$B$6:$B$2063,chart!$B30,Data!I$6:I$2000))</f>
        <v>#N/A</v>
      </c>
      <c r="J30" s="32" t="e">
        <f ca="1">IF(SUMIF(Data!$B$6:$B$2063,chart!$B30,Data!J$6:J$2005)=0,NA(),SUMIF(Data!$B$6:$B$2063,chart!$B30,Data!J$6:J$2005))</f>
        <v>#N/A</v>
      </c>
      <c r="K30" s="32" t="e">
        <f ca="1">IF(SUMIF(Data!$B$6:$B$2063,chart!$B30,Data!K$6:K$1937)=0,NA(),SUMIF(Data!$B$6:$B$2063,chart!$B30,Data!K$6:K$1937))</f>
        <v>#N/A</v>
      </c>
      <c r="L30" s="32" t="e">
        <f ca="1">IF(SUMIF(Data!$B$6:$B$2063,chart!$B30,Data!L$6:L$1935)=0,NA(),SUMIF(Data!$B$6:$B$2063,chart!$B30,Data!L$6:L$1935))</f>
        <v>#N/A</v>
      </c>
      <c r="M30" s="32" t="e">
        <f ca="1">IF(SUMIF(Data!$B$6:$B$2063,chart!$B30,Data!M$6:M$1921)=0,NA(),SUMIF(Data!$B$6:$B$2063,chart!$B30,Data!M$6:M$1921))</f>
        <v>#N/A</v>
      </c>
      <c r="N30" s="32" t="e">
        <f ca="1">IF(SUMIF(Data!$B$6:$B$2063,chart!$B30,Data!N$6:N$1930)=0,NA(),SUMIF(Data!$B$6:$B$2063,chart!$B30,Data!N$6:N$1930))</f>
        <v>#N/A</v>
      </c>
      <c r="O30" s="32" t="e">
        <f ca="1">IF(SUMIF(Data!$B$6:$B$2063,chart!$B30,Data!O$6:O$1945)=0,NA(),SUMIF(Data!$B$6:$B$2063,chart!$B30,Data!O$6:O$1945))</f>
        <v>#N/A</v>
      </c>
      <c r="P30" s="32" t="e">
        <f ca="1">IF(SUMIF(Data!$B$6:$B$2063,chart!$B30,Data!P$6:P$1949)=0,NA(),SUMIF(Data!$B$6:$B$2063,chart!$B30,Data!P$6:P$1949))</f>
        <v>#N/A</v>
      </c>
      <c r="Q30" s="32" t="e">
        <f ca="1">IF(SUMIF(Data!$B$6:$B$2063,chart!$B30,Data!Q$6:Q$1949)=0,NA(),SUMIF(Data!$B$6:$B$2063,chart!$B30,Data!Q$6:Q$1949))</f>
        <v>#N/A</v>
      </c>
      <c r="R30" s="32" t="e">
        <f ca="1">IF(SUMIF(Data!$B$6:$B$2063,chart!$B30,Data!R$6:R$1948)=0,NA(),SUMIF(Data!$B$6:$B$2063,chart!$B30,Data!R$6:R$1948))</f>
        <v>#N/A</v>
      </c>
      <c r="S30" s="32" t="e">
        <f ca="1">IF(SUMIF(Data!$B$6:$B$2063,chart!$B30,Data!S$6:S$1957)=0,NA(),SUMIF(Data!$B$6:$B$2063,chart!$B30,Data!S$6:S$1957))</f>
        <v>#N/A</v>
      </c>
      <c r="T30" s="32" t="e">
        <f ca="1">IF(SUMIF(Data!$B$6:$B$2063,chart!$B30,Data!T$6:T$1957)=0,NA(),SUMIF(Data!$B$6:$B$2063,chart!$B30,Data!T$6:T$1957))</f>
        <v>#N/A</v>
      </c>
      <c r="U30" s="32" t="e">
        <f ca="1">IF(SUMIF(Data!$B$6:$B$2063,chart!$B30,Data!U$6:U$1978)=0,NA(),SUMIF(Data!$B$6:$B$2063,chart!$B30,Data!U$6:U$1978))</f>
        <v>#N/A</v>
      </c>
      <c r="V30" s="32" t="e">
        <f ca="1">IF(SUMIF(Data!$B$6:$B$2063,chart!$B30,Data!V$6:V$1978)=0,NA(),SUMIF(Data!$B$6:$B$2063,chart!$B30,Data!V$6:V$1978))</f>
        <v>#N/A</v>
      </c>
      <c r="W30" s="32" t="e">
        <f ca="1">IF(SUMIF(Data!$B$6:$B$2063,chart!$B30,Data!W$6:W$2034)=0,NA(),SUMIF(Data!$B$6:$B$2063,chart!$B30,Data!W$6:W$2034))</f>
        <v>#N/A</v>
      </c>
      <c r="X30" s="32" t="e">
        <f ca="1">IF(SUMIF(Data!$B$6:$B$2063,chart!$B30,Data!X$6:X$2034)=0,NA(),SUMIF(Data!$B$6:$B$2063,chart!$B30,Data!X$6:X$2034))</f>
        <v>#N/A</v>
      </c>
      <c r="Y30" s="32" t="e">
        <f ca="1">IF(SUMIF(Data!$B$6:$B$2063,chart!$B30,Data!Y$6:Y$2034)=0,NA(),SUMIF(Data!$B$6:$B$2063,chart!$B30,Data!Y$6:Y$2034))</f>
        <v>#N/A</v>
      </c>
      <c r="Z30" s="32" t="e">
        <f ca="1">IF(SUMIF(Data!$B$6:$B$2063,chart!$B30,Data!Z$6:Z$2049)=0,NA(),SUMIF(Data!$B$6:$B$2063,chart!$B30,Data!Z$6:Z$2049))</f>
        <v>#N/A</v>
      </c>
      <c r="AA30" s="32" t="e">
        <f ca="1">IF(SUMIF(Data!$B$6:$B$2063,chart!$B30,Data!AA$6:AA$2049)=0,NA(),SUMIF(Data!$B$6:$B$2063,chart!$B30,Data!AA$6:AA$2049))</f>
        <v>#N/A</v>
      </c>
      <c r="AB30" s="32" t="e">
        <f ca="1">IF(SUMIF(Data!$B$6:$B$2063,chart!$B30,Data!AB$6:AB$2063)=0,NA(),SUMIF(Data!$B$6:$B$2063,chart!$B30,Data!AB$6:AB$2063))</f>
        <v>#N/A</v>
      </c>
      <c r="AC30" s="32" t="e">
        <f ca="1">IF(SUMIF(Data!$B$6:$B$2063,chart!$B30,Data!AC$6:AC$2063)=0,NA(),SUMIF(Data!$B$6:$B$2063,chart!$B30,Data!AC$6:AC$2063))</f>
        <v>#N/A</v>
      </c>
      <c r="AD30" s="32" t="e">
        <f ca="1">IF(SUMIF(Data!$B$6:$B$2063,chart!$B30,Data!AD$6:AD$2063)=0,NA(),SUMIF(Data!$B$6:$B$2063,chart!$B30,Data!AD$6:AD$2063))</f>
        <v>#N/A</v>
      </c>
      <c r="AE30" s="32" t="e">
        <f ca="1">IF(SUMIF(Data!$B$6:$B$2063,chart!$B30,Data!AE$6:AE$2063)=0,NA(),SUMIF(Data!$B$6:$B$2063,chart!$B30,Data!AE$6:AE$2063))</f>
        <v>#N/A</v>
      </c>
    </row>
    <row r="31" spans="2:31">
      <c r="B31" s="31">
        <f t="shared" ca="1" si="0"/>
        <v>45691</v>
      </c>
      <c r="C31" s="32">
        <f ca="1">IF(SUMIF(Data!$B$6:$B$2063,chart!$B31,Data!C$6:C$2063)=0,NA(),SUMIF(Data!$B$6:$B$2063,chart!$B31,Data!C$6:C$2063))</f>
        <v>1453</v>
      </c>
      <c r="D31" s="32">
        <f ca="1">IF(SUMIF(Data!$B$6:$B$2063,chart!$B31,Data!D$6:D$2030)=0,NA(),SUMIF(Data!$B$6:$B$2063,chart!$B31,Data!D$6:D$2030))</f>
        <v>935.91</v>
      </c>
      <c r="E31" s="32">
        <f ca="1">IF(SUMIF(Data!$B$6:$B$2063,chart!$B31,Data!E$6:E$2030)=0,NA(),SUMIF(Data!$B$6:$B$2063,chart!$B31,Data!E$6:E$2030))</f>
        <v>1491.5</v>
      </c>
      <c r="F31" s="32">
        <f ca="1">IF(SUMIF(Data!$B$6:$B$2063,chart!$B31,Data!F$6:F$2021)=0,NA(),SUMIF(Data!$B$6:$B$2063,chart!$B31,Data!F$6:F$2021))</f>
        <v>199.38</v>
      </c>
      <c r="G31" s="32">
        <f ca="1">IF(SUMIF(Data!$B$6:$B$2063,chart!$B31,Data!G$6:G$2000)=0,NA(),SUMIF(Data!$B$6:$B$2063,chart!$B31,Data!G$6:G$2000))</f>
        <v>73195</v>
      </c>
      <c r="H31" s="32">
        <f ca="1">IF(SUMIF(Data!$B$6:$B$2063,chart!$B31,Data!H$6:H$2000)=0,NA(),SUMIF(Data!$B$6:$B$2063,chart!$B31,Data!H$6:H$2000))</f>
        <v>1750</v>
      </c>
      <c r="I31" s="32">
        <f ca="1">IF(SUMIF(Data!$B$6:$B$2063,chart!$B31,Data!I$6:I$2000)=0,NA(),SUMIF(Data!$B$6:$B$2063,chart!$B31,Data!I$6:I$2000))</f>
        <v>68172</v>
      </c>
      <c r="J31" s="32">
        <f ca="1">IF(SUMIF(Data!$B$6:$B$2063,chart!$B31,Data!J$6:J$2005)=0,NA(),SUMIF(Data!$B$6:$B$2063,chart!$B31,Data!J$6:J$2005))</f>
        <v>7</v>
      </c>
      <c r="K31" s="32">
        <f ca="1">IF(SUMIF(Data!$B$6:$B$2063,chart!$B31,Data!K$6:K$1937)=0,NA(),SUMIF(Data!$B$6:$B$2063,chart!$B31,Data!K$6:K$1937))</f>
        <v>118.04</v>
      </c>
      <c r="L31" s="32">
        <f ca="1">IF(SUMIF(Data!$B$6:$B$2063,chart!$B31,Data!L$6:L$1935)=0,NA(),SUMIF(Data!$B$6:$B$2063,chart!$B31,Data!L$6:L$1935))</f>
        <v>116.83</v>
      </c>
      <c r="M31" s="32">
        <f ca="1">IF(SUMIF(Data!$B$6:$B$2063,chart!$B31,Data!M$6:M$1921)=0,NA(),SUMIF(Data!$B$6:$B$2063,chart!$B31,Data!M$6:M$1921))</f>
        <v>79.900000000000006</v>
      </c>
      <c r="N31" s="32">
        <f ca="1">IF(SUMIF(Data!$B$6:$B$2063,chart!$B31,Data!N$6:N$1930)=0,NA(),SUMIF(Data!$B$6:$B$2063,chart!$B31,Data!N$6:N$1930))</f>
        <v>76.760000000000005</v>
      </c>
      <c r="O31" s="32">
        <f ca="1">IF(SUMIF(Data!$B$6:$B$2063,chart!$B31,Data!O$6:O$1945)=0,NA(),SUMIF(Data!$B$6:$B$2063,chart!$B31,Data!O$6:O$1945))</f>
        <v>72.53</v>
      </c>
      <c r="P31" s="32">
        <f ca="1">IF(SUMIF(Data!$B$6:$B$2063,chart!$B31,Data!P$6:P$1949)=0,NA(),SUMIF(Data!$B$6:$B$2063,chart!$B31,Data!P$6:P$1949))</f>
        <v>19.404199999999999</v>
      </c>
      <c r="Q31" s="32">
        <f ca="1">IF(SUMIF(Data!$B$6:$B$2063,chart!$B31,Data!Q$6:Q$1949)=0,NA(),SUMIF(Data!$B$6:$B$2063,chart!$B31,Data!Q$6:Q$1949))</f>
        <v>17.079999999999998</v>
      </c>
      <c r="R31" s="32">
        <f ca="1">IF(SUMIF(Data!$B$6:$B$2063,chart!$B31,Data!R$6:R$1948)=0,NA(),SUMIF(Data!$B$6:$B$2063,chart!$B31,Data!R$6:R$1948))</f>
        <v>3.0739999999999998</v>
      </c>
      <c r="S31" s="32">
        <f ca="1">IF(SUMIF(Data!$B$6:$B$2063,chart!$B31,Data!S$6:S$1957)=0,NA(),SUMIF(Data!$B$6:$B$2063,chart!$B31,Data!S$6:S$1957))</f>
        <v>3.03</v>
      </c>
      <c r="T31" s="32">
        <f ca="1">IF(SUMIF(Data!$B$6:$B$2063,chart!$B31,Data!T$6:T$1957)=0,NA(),SUMIF(Data!$B$6:$B$2063,chart!$B31,Data!T$6:T$1957))</f>
        <v>3.25</v>
      </c>
      <c r="U31" s="32">
        <f ca="1">IF(SUMIF(Data!$B$6:$B$2063,chart!$B31,Data!U$6:U$1978)=0,NA(),SUMIF(Data!$B$6:$B$2063,chart!$B31,Data!U$6:U$1978))</f>
        <v>2.573</v>
      </c>
      <c r="V31" s="32">
        <f ca="1">IF(SUMIF(Data!$B$6:$B$2063,chart!$B31,Data!V$6:V$1978)=0,NA(),SUMIF(Data!$B$6:$B$2063,chart!$B31,Data!V$6:V$1978))</f>
        <v>2.7010000000000001</v>
      </c>
      <c r="W31" s="32">
        <f ca="1">IF(SUMIF(Data!$B$6:$B$2063,chart!$B31,Data!W$6:W$2034)=0,NA(),SUMIF(Data!$B$6:$B$2063,chart!$B31,Data!W$6:W$2034))</f>
        <v>2.859</v>
      </c>
      <c r="X31" s="32">
        <f ca="1">IF(SUMIF(Data!$B$6:$B$2063,chart!$B31,Data!X$6:X$2034)=0,NA(),SUMIF(Data!$B$6:$B$2063,chart!$B31,Data!X$6:X$2034))</f>
        <v>2.8119999999999998</v>
      </c>
      <c r="Y31" s="32">
        <f ca="1">IF(SUMIF(Data!$B$6:$B$2063,chart!$B31,Data!Y$6:Y$2034)=0,NA(),SUMIF(Data!$B$6:$B$2063,chart!$B31,Data!Y$6:Y$2034))</f>
        <v>3.2040000000000002</v>
      </c>
      <c r="Z31" s="32">
        <f ca="1">IF(SUMIF(Data!$B$6:$B$2063,chart!$B31,Data!Z$6:Z$2049)=0,NA(),SUMIF(Data!$B$6:$B$2063,chart!$B31,Data!Z$6:Z$2049))</f>
        <v>8.9629999999999992</v>
      </c>
      <c r="AA31" s="32">
        <f ca="1">IF(SUMIF(Data!$B$6:$B$2063,chart!$B31,Data!AA$6:AA$2049)=0,NA(),SUMIF(Data!$B$6:$B$2063,chart!$B31,Data!AA$6:AA$2049))</f>
        <v>2.5975000000000001</v>
      </c>
      <c r="AB31" s="32">
        <f ca="1">IF(SUMIF(Data!$B$6:$B$2063,chart!$B31,Data!AB$6:AB$2063)=0,NA(),SUMIF(Data!$B$6:$B$2063,chart!$B31,Data!AB$6:AB$2063))</f>
        <v>2.6150000000000002</v>
      </c>
      <c r="AC31" s="32">
        <f ca="1">IF(SUMIF(Data!$B$6:$B$2063,chart!$B31,Data!AC$6:AC$2063)=0,NA(),SUMIF(Data!$B$6:$B$2063,chart!$B31,Data!AC$6:AC$2063))</f>
        <v>2.6850000000000001</v>
      </c>
      <c r="AD31" s="32">
        <f ca="1">IF(SUMIF(Data!$B$6:$B$2063,chart!$B31,Data!AD$6:AD$2063)=0,NA(),SUMIF(Data!$B$6:$B$2063,chart!$B31,Data!AD$6:AD$2063))</f>
        <v>2.2250000000000001</v>
      </c>
      <c r="AE31" s="32">
        <f ca="1">IF(SUMIF(Data!$B$6:$B$2063,chart!$B31,Data!AE$6:AE$2063)=0,NA(),SUMIF(Data!$B$6:$B$2063,chart!$B31,Data!AE$6:AE$2063))</f>
        <v>2.15</v>
      </c>
    </row>
    <row r="32" spans="2:31">
      <c r="B32" s="31">
        <f t="shared" ca="1" si="0"/>
        <v>45692</v>
      </c>
      <c r="C32" s="32">
        <f ca="1">IF(SUMIF(Data!$B$6:$B$2063,chart!$B32,Data!C$6:C$2063)=0,NA(),SUMIF(Data!$B$6:$B$2063,chart!$B32,Data!C$6:C$2063))</f>
        <v>1469.2</v>
      </c>
      <c r="D32" s="32">
        <f ca="1">IF(SUMIF(Data!$B$6:$B$2063,chart!$B32,Data!D$6:D$2030)=0,NA(),SUMIF(Data!$B$6:$B$2063,chart!$B32,Data!D$6:D$2030))</f>
        <v>947.96</v>
      </c>
      <c r="E32" s="32">
        <f ca="1">IF(SUMIF(Data!$B$6:$B$2063,chart!$B32,Data!E$6:E$2030)=0,NA(),SUMIF(Data!$B$6:$B$2063,chart!$B32,Data!E$6:E$2030))</f>
        <v>1520.25</v>
      </c>
      <c r="F32" s="32">
        <f ca="1">IF(SUMIF(Data!$B$6:$B$2063,chart!$B32,Data!F$6:F$2021)=0,NA(),SUMIF(Data!$B$6:$B$2063,chart!$B32,Data!F$6:F$2021))</f>
        <v>199.91</v>
      </c>
      <c r="G32" s="32">
        <f ca="1">IF(SUMIF(Data!$B$6:$B$2063,chart!$B32,Data!G$6:G$2000)=0,NA(),SUMIF(Data!$B$6:$B$2063,chart!$B32,Data!G$6:G$2000))</f>
        <v>73195</v>
      </c>
      <c r="H32" s="32">
        <f ca="1">IF(SUMIF(Data!$B$6:$B$2063,chart!$B32,Data!H$6:H$2000)=0,NA(),SUMIF(Data!$B$6:$B$2063,chart!$B32,Data!H$6:H$2000))</f>
        <v>1750</v>
      </c>
      <c r="I32" s="32">
        <f ca="1">IF(SUMIF(Data!$B$6:$B$2063,chart!$B32,Data!I$6:I$2000)=0,NA(),SUMIF(Data!$B$6:$B$2063,chart!$B32,Data!I$6:I$2000))</f>
        <v>68172</v>
      </c>
      <c r="J32" s="32">
        <f ca="1">IF(SUMIF(Data!$B$6:$B$2063,chart!$B32,Data!J$6:J$2005)=0,NA(),SUMIF(Data!$B$6:$B$2063,chart!$B32,Data!J$6:J$2005))</f>
        <v>7</v>
      </c>
      <c r="K32" s="32">
        <f ca="1">IF(SUMIF(Data!$B$6:$B$2063,chart!$B32,Data!K$6:K$1937)=0,NA(),SUMIF(Data!$B$6:$B$2063,chart!$B32,Data!K$6:K$1937))</f>
        <v>129.28</v>
      </c>
      <c r="L32" s="32">
        <f ca="1">IF(SUMIF(Data!$B$6:$B$2063,chart!$B32,Data!L$6:L$1935)=0,NA(),SUMIF(Data!$B$6:$B$2063,chart!$B32,Data!L$6:L$1935))</f>
        <v>126.56</v>
      </c>
      <c r="M32" s="32">
        <f ca="1">IF(SUMIF(Data!$B$6:$B$2063,chart!$B32,Data!M$6:M$1921)=0,NA(),SUMIF(Data!$B$6:$B$2063,chart!$B32,Data!M$6:M$1921))</f>
        <v>79.040000000000006</v>
      </c>
      <c r="N32" s="32">
        <f ca="1">IF(SUMIF(Data!$B$6:$B$2063,chart!$B32,Data!N$6:N$1930)=0,NA(),SUMIF(Data!$B$6:$B$2063,chart!$B32,Data!N$6:N$1930))</f>
        <v>75.959999999999994</v>
      </c>
      <c r="O32" s="32">
        <f ca="1">IF(SUMIF(Data!$B$6:$B$2063,chart!$B32,Data!O$6:O$1945)=0,NA(),SUMIF(Data!$B$6:$B$2063,chart!$B32,Data!O$6:O$1945))</f>
        <v>73.16</v>
      </c>
      <c r="P32" s="32">
        <f ca="1">IF(SUMIF(Data!$B$6:$B$2063,chart!$B32,Data!P$6:P$1949)=0,NA(),SUMIF(Data!$B$6:$B$2063,chart!$B32,Data!P$6:P$1949))</f>
        <v>19.404199999999999</v>
      </c>
      <c r="Q32" s="32">
        <f ca="1">IF(SUMIF(Data!$B$6:$B$2063,chart!$B32,Data!Q$6:Q$1949)=0,NA(),SUMIF(Data!$B$6:$B$2063,chart!$B32,Data!Q$6:Q$1949))</f>
        <v>17.079999999999998</v>
      </c>
      <c r="R32" s="32">
        <f ca="1">IF(SUMIF(Data!$B$6:$B$2063,chart!$B32,Data!R$6:R$1948)=0,NA(),SUMIF(Data!$B$6:$B$2063,chart!$B32,Data!R$6:R$1948))</f>
        <v>2.988</v>
      </c>
      <c r="S32" s="32">
        <f ca="1">IF(SUMIF(Data!$B$6:$B$2063,chart!$B32,Data!S$6:S$1957)=0,NA(),SUMIF(Data!$B$6:$B$2063,chart!$B32,Data!S$6:S$1957))</f>
        <v>3.02</v>
      </c>
      <c r="T32" s="32">
        <f ca="1">IF(SUMIF(Data!$B$6:$B$2063,chart!$B32,Data!T$6:T$1957)=0,NA(),SUMIF(Data!$B$6:$B$2063,chart!$B32,Data!T$6:T$1957))</f>
        <v>3.25</v>
      </c>
      <c r="U32" s="32">
        <f ca="1">IF(SUMIF(Data!$B$6:$B$2063,chart!$B32,Data!U$6:U$1978)=0,NA(),SUMIF(Data!$B$6:$B$2063,chart!$B32,Data!U$6:U$1978))</f>
        <v>2.5720000000000001</v>
      </c>
      <c r="V32" s="32">
        <f ca="1">IF(SUMIF(Data!$B$6:$B$2063,chart!$B32,Data!V$6:V$1978)=0,NA(),SUMIF(Data!$B$6:$B$2063,chart!$B32,Data!V$6:V$1978))</f>
        <v>2.6890000000000001</v>
      </c>
      <c r="W32" s="32">
        <f ca="1">IF(SUMIF(Data!$B$6:$B$2063,chart!$B32,Data!W$6:W$2034)=0,NA(),SUMIF(Data!$B$6:$B$2063,chart!$B32,Data!W$6:W$2034))</f>
        <v>2.835</v>
      </c>
      <c r="X32" s="32">
        <f ca="1">IF(SUMIF(Data!$B$6:$B$2063,chart!$B32,Data!X$6:X$2034)=0,NA(),SUMIF(Data!$B$6:$B$2063,chart!$B32,Data!X$6:X$2034))</f>
        <v>2.8250000000000002</v>
      </c>
      <c r="Y32" s="32">
        <f ca="1">IF(SUMIF(Data!$B$6:$B$2063,chart!$B32,Data!Y$6:Y$2034)=0,NA(),SUMIF(Data!$B$6:$B$2063,chart!$B32,Data!Y$6:Y$2034))</f>
        <v>3.1960000000000002</v>
      </c>
      <c r="Z32" s="32">
        <f ca="1">IF(SUMIF(Data!$B$6:$B$2063,chart!$B32,Data!Z$6:Z$2049)=0,NA(),SUMIF(Data!$B$6:$B$2063,chart!$B32,Data!Z$6:Z$2049))</f>
        <v>8.9570000000000007</v>
      </c>
      <c r="AA32" s="32">
        <f ca="1">IF(SUMIF(Data!$B$6:$B$2063,chart!$B32,Data!AA$6:AA$2049)=0,NA(),SUMIF(Data!$B$6:$B$2063,chart!$B32,Data!AA$6:AA$2049))</f>
        <v>2.5750000000000002</v>
      </c>
      <c r="AB32" s="32">
        <f ca="1">IF(SUMIF(Data!$B$6:$B$2063,chart!$B32,Data!AB$6:AB$2063)=0,NA(),SUMIF(Data!$B$6:$B$2063,chart!$B32,Data!AB$6:AB$2063))</f>
        <v>2.59</v>
      </c>
      <c r="AC32" s="32">
        <f ca="1">IF(SUMIF(Data!$B$6:$B$2063,chart!$B32,Data!AC$6:AC$2063)=0,NA(),SUMIF(Data!$B$6:$B$2063,chart!$B32,Data!AC$6:AC$2063))</f>
        <v>2.6475</v>
      </c>
      <c r="AD32" s="32">
        <f ca="1">IF(SUMIF(Data!$B$6:$B$2063,chart!$B32,Data!AD$6:AD$2063)=0,NA(),SUMIF(Data!$B$6:$B$2063,chart!$B32,Data!AD$6:AD$2063))</f>
        <v>2.2349999999999999</v>
      </c>
      <c r="AE32" s="32">
        <f ca="1">IF(SUMIF(Data!$B$6:$B$2063,chart!$B32,Data!AE$6:AE$2063)=0,NA(),SUMIF(Data!$B$6:$B$2063,chart!$B32,Data!AE$6:AE$2063))</f>
        <v>2.14</v>
      </c>
    </row>
    <row r="33" spans="2:31">
      <c r="B33" s="31">
        <f t="shared" ca="1" si="0"/>
        <v>45693</v>
      </c>
      <c r="C33" s="32">
        <f ca="1">IF(SUMIF(Data!$B$6:$B$2063,chart!$B33,Data!C$6:C$2063)=0,NA(),SUMIF(Data!$B$6:$B$2063,chart!$B33,Data!C$6:C$2063))</f>
        <v>1460.8</v>
      </c>
      <c r="D33" s="32">
        <f ca="1">IF(SUMIF(Data!$B$6:$B$2063,chart!$B33,Data!D$6:D$2030)=0,NA(),SUMIF(Data!$B$6:$B$2063,chart!$B33,Data!D$6:D$2030))</f>
        <v>946.08</v>
      </c>
      <c r="E33" s="32">
        <f ca="1">IF(SUMIF(Data!$B$6:$B$2063,chart!$B33,Data!E$6:E$2030)=0,NA(),SUMIF(Data!$B$6:$B$2063,chart!$B33,Data!E$6:E$2030))</f>
        <v>1515.8</v>
      </c>
      <c r="F33" s="32">
        <f ca="1">IF(SUMIF(Data!$B$6:$B$2063,chart!$B33,Data!F$6:F$2021)=0,NA(),SUMIF(Data!$B$6:$B$2063,chart!$B33,Data!F$6:F$2021))</f>
        <v>199.73</v>
      </c>
      <c r="G33" s="32">
        <f ca="1">IF(SUMIF(Data!$B$6:$B$2063,chart!$B33,Data!G$6:G$2000)=0,NA(),SUMIF(Data!$B$6:$B$2063,chart!$B33,Data!G$6:G$2000))</f>
        <v>72724</v>
      </c>
      <c r="H33" s="32">
        <f ca="1">IF(SUMIF(Data!$B$6:$B$2063,chart!$B33,Data!H$6:H$2000)=0,NA(),SUMIF(Data!$B$6:$B$2063,chart!$B33,Data!H$6:H$2000))</f>
        <v>7239</v>
      </c>
      <c r="I33" s="32">
        <f ca="1">IF(SUMIF(Data!$B$6:$B$2063,chart!$B33,Data!I$6:I$2000)=0,NA(),SUMIF(Data!$B$6:$B$2063,chart!$B33,Data!I$6:I$2000))</f>
        <v>63517</v>
      </c>
      <c r="J33" s="32">
        <f ca="1">IF(SUMIF(Data!$B$6:$B$2063,chart!$B33,Data!J$6:J$2005)=0,NA(),SUMIF(Data!$B$6:$B$2063,chart!$B33,Data!J$6:J$2005))</f>
        <v>22</v>
      </c>
      <c r="K33" s="32">
        <f ca="1">IF(SUMIF(Data!$B$6:$B$2063,chart!$B33,Data!K$6:K$1937)=0,NA(),SUMIF(Data!$B$6:$B$2063,chart!$B33,Data!K$6:K$1937))</f>
        <v>121.72</v>
      </c>
      <c r="L33" s="32">
        <f ca="1">IF(SUMIF(Data!$B$6:$B$2063,chart!$B33,Data!L$6:L$1935)=0,NA(),SUMIF(Data!$B$6:$B$2063,chart!$B33,Data!L$6:L$1935))</f>
        <v>121.35</v>
      </c>
      <c r="M33" s="32">
        <f ca="1">IF(SUMIF(Data!$B$6:$B$2063,chart!$B33,Data!M$6:M$1921)=0,NA(),SUMIF(Data!$B$6:$B$2063,chart!$B33,Data!M$6:M$1921))</f>
        <v>77.45</v>
      </c>
      <c r="N33" s="32">
        <f ca="1">IF(SUMIF(Data!$B$6:$B$2063,chart!$B33,Data!N$6:N$1930)=0,NA(),SUMIF(Data!$B$6:$B$2063,chart!$B33,Data!N$6:N$1930))</f>
        <v>76.2</v>
      </c>
      <c r="O33" s="32">
        <f ca="1">IF(SUMIF(Data!$B$6:$B$2063,chart!$B33,Data!O$6:O$1945)=0,NA(),SUMIF(Data!$B$6:$B$2063,chart!$B33,Data!O$6:O$1945))</f>
        <v>72.7</v>
      </c>
      <c r="P33" s="32">
        <f ca="1">IF(SUMIF(Data!$B$6:$B$2063,chart!$B33,Data!P$6:P$1949)=0,NA(),SUMIF(Data!$B$6:$B$2063,chart!$B33,Data!P$6:P$1949))</f>
        <v>19.404199999999999</v>
      </c>
      <c r="Q33" s="32">
        <f ca="1">IF(SUMIF(Data!$B$6:$B$2063,chart!$B33,Data!Q$6:Q$1949)=0,NA(),SUMIF(Data!$B$6:$B$2063,chart!$B33,Data!Q$6:Q$1949))</f>
        <v>17.079999999999998</v>
      </c>
      <c r="R33" s="32">
        <f ca="1">IF(SUMIF(Data!$B$6:$B$2063,chart!$B33,Data!R$6:R$1948)=0,NA(),SUMIF(Data!$B$6:$B$2063,chart!$B33,Data!R$6:R$1948))</f>
        <v>2.919</v>
      </c>
      <c r="S33" s="32">
        <f ca="1">IF(SUMIF(Data!$B$6:$B$2063,chart!$B33,Data!S$6:S$1957)=0,NA(),SUMIF(Data!$B$6:$B$2063,chart!$B33,Data!S$6:S$1957))</f>
        <v>3</v>
      </c>
      <c r="T33" s="32">
        <f ca="1">IF(SUMIF(Data!$B$6:$B$2063,chart!$B33,Data!T$6:T$1957)=0,NA(),SUMIF(Data!$B$6:$B$2063,chart!$B33,Data!T$6:T$1957))</f>
        <v>3.25</v>
      </c>
      <c r="U33" s="32">
        <f ca="1">IF(SUMIF(Data!$B$6:$B$2063,chart!$B33,Data!U$6:U$1978)=0,NA(),SUMIF(Data!$B$6:$B$2063,chart!$B33,Data!U$6:U$1978))</f>
        <v>2.5840000000000001</v>
      </c>
      <c r="V33" s="32">
        <f ca="1">IF(SUMIF(Data!$B$6:$B$2063,chart!$B33,Data!V$6:V$1978)=0,NA(),SUMIF(Data!$B$6:$B$2063,chart!$B33,Data!V$6:V$1978))</f>
        <v>2.7029999999999998</v>
      </c>
      <c r="W33" s="32">
        <f ca="1">IF(SUMIF(Data!$B$6:$B$2063,chart!$B33,Data!W$6:W$2034)=0,NA(),SUMIF(Data!$B$6:$B$2063,chart!$B33,Data!W$6:W$2034))</f>
        <v>2.8439999999999999</v>
      </c>
      <c r="X33" s="32">
        <f ca="1">IF(SUMIF(Data!$B$6:$B$2063,chart!$B33,Data!X$6:X$2034)=0,NA(),SUMIF(Data!$B$6:$B$2063,chart!$B33,Data!X$6:X$2034))</f>
        <v>2.8279999999999998</v>
      </c>
      <c r="Y33" s="32">
        <f ca="1">IF(SUMIF(Data!$B$6:$B$2063,chart!$B33,Data!Y$6:Y$2034)=0,NA(),SUMIF(Data!$B$6:$B$2063,chart!$B33,Data!Y$6:Y$2034))</f>
        <v>3.2080000000000002</v>
      </c>
      <c r="Z33" s="32">
        <f ca="1">IF(SUMIF(Data!$B$6:$B$2063,chart!$B33,Data!Z$6:Z$2049)=0,NA(),SUMIF(Data!$B$6:$B$2063,chart!$B33,Data!Z$6:Z$2049))</f>
        <v>8.9700000000000006</v>
      </c>
      <c r="AA33" s="32">
        <f ca="1">IF(SUMIF(Data!$B$6:$B$2063,chart!$B33,Data!AA$6:AA$2049)=0,NA(),SUMIF(Data!$B$6:$B$2063,chart!$B33,Data!AA$6:AA$2049))</f>
        <v>2.5825</v>
      </c>
      <c r="AB33" s="32">
        <f ca="1">IF(SUMIF(Data!$B$6:$B$2063,chart!$B33,Data!AB$6:AB$2063)=0,NA(),SUMIF(Data!$B$6:$B$2063,chart!$B33,Data!AB$6:AB$2063))</f>
        <v>2.6025</v>
      </c>
      <c r="AC33" s="32">
        <f ca="1">IF(SUMIF(Data!$B$6:$B$2063,chart!$B33,Data!AC$6:AC$2063)=0,NA(),SUMIF(Data!$B$6:$B$2063,chart!$B33,Data!AC$6:AC$2063))</f>
        <v>2.66</v>
      </c>
      <c r="AD33" s="32">
        <f ca="1">IF(SUMIF(Data!$B$6:$B$2063,chart!$B33,Data!AD$6:AD$2063)=0,NA(),SUMIF(Data!$B$6:$B$2063,chart!$B33,Data!AD$6:AD$2063))</f>
        <v>2.25</v>
      </c>
      <c r="AE33" s="32">
        <f ca="1">IF(SUMIF(Data!$B$6:$B$2063,chart!$B33,Data!AE$6:AE$2063)=0,NA(),SUMIF(Data!$B$6:$B$2063,chart!$B33,Data!AE$6:AE$2063))</f>
        <v>2.15</v>
      </c>
    </row>
    <row r="34" spans="2:31">
      <c r="B34" s="31">
        <f t="shared" ca="1" si="0"/>
        <v>45694</v>
      </c>
      <c r="C34" s="32" t="e">
        <f ca="1">IF(SUMIF(Data!$B$6:$B$2063,chart!$B34,Data!C$6:C$2063)=0,NA(),SUMIF(Data!$B$6:$B$2063,chart!$B34,Data!C$6:C$2063))</f>
        <v>#N/A</v>
      </c>
      <c r="D34" s="32" t="e">
        <f ca="1">IF(SUMIF(Data!$B$6:$B$2063,chart!$B34,Data!D$6:D$2030)=0,NA(),SUMIF(Data!$B$6:$B$2063,chart!$B34,Data!D$6:D$2030))</f>
        <v>#N/A</v>
      </c>
      <c r="E34" s="32" t="e">
        <f ca="1">IF(SUMIF(Data!$B$6:$B$2063,chart!$B34,Data!E$6:E$2030)=0,NA(),SUMIF(Data!$B$6:$B$2063,chart!$B34,Data!E$6:E$2030))</f>
        <v>#N/A</v>
      </c>
      <c r="F34" s="32" t="e">
        <f ca="1">IF(SUMIF(Data!$B$6:$B$2063,chart!$B34,Data!F$6:F$2021)=0,NA(),SUMIF(Data!$B$6:$B$2063,chart!$B34,Data!F$6:F$2021))</f>
        <v>#N/A</v>
      </c>
      <c r="G34" s="32" t="e">
        <f ca="1">IF(SUMIF(Data!$B$6:$B$2063,chart!$B34,Data!G$6:G$2000)=0,NA(),SUMIF(Data!$B$6:$B$2063,chart!$B34,Data!G$6:G$2000))</f>
        <v>#N/A</v>
      </c>
      <c r="H34" s="32" t="e">
        <f ca="1">IF(SUMIF(Data!$B$6:$B$2063,chart!$B34,Data!H$6:H$2000)=0,NA(),SUMIF(Data!$B$6:$B$2063,chart!$B34,Data!H$6:H$2000))</f>
        <v>#N/A</v>
      </c>
      <c r="I34" s="32" t="e">
        <f ca="1">IF(SUMIF(Data!$B$6:$B$2063,chart!$B34,Data!I$6:I$2000)=0,NA(),SUMIF(Data!$B$6:$B$2063,chart!$B34,Data!I$6:I$2000))</f>
        <v>#N/A</v>
      </c>
      <c r="J34" s="32" t="e">
        <f ca="1">IF(SUMIF(Data!$B$6:$B$2063,chart!$B34,Data!J$6:J$2005)=0,NA(),SUMIF(Data!$B$6:$B$2063,chart!$B34,Data!J$6:J$2005))</f>
        <v>#N/A</v>
      </c>
      <c r="K34" s="32" t="e">
        <f ca="1">IF(SUMIF(Data!$B$6:$B$2063,chart!$B34,Data!K$6:K$1937)=0,NA(),SUMIF(Data!$B$6:$B$2063,chart!$B34,Data!K$6:K$1937))</f>
        <v>#N/A</v>
      </c>
      <c r="L34" s="32" t="e">
        <f ca="1">IF(SUMIF(Data!$B$6:$B$2063,chart!$B34,Data!L$6:L$1935)=0,NA(),SUMIF(Data!$B$6:$B$2063,chart!$B34,Data!L$6:L$1935))</f>
        <v>#N/A</v>
      </c>
      <c r="M34" s="32" t="e">
        <f ca="1">IF(SUMIF(Data!$B$6:$B$2063,chart!$B34,Data!M$6:M$1921)=0,NA(),SUMIF(Data!$B$6:$B$2063,chart!$B34,Data!M$6:M$1921))</f>
        <v>#N/A</v>
      </c>
      <c r="N34" s="32" t="e">
        <f ca="1">IF(SUMIF(Data!$B$6:$B$2063,chart!$B34,Data!N$6:N$1930)=0,NA(),SUMIF(Data!$B$6:$B$2063,chart!$B34,Data!N$6:N$1930))</f>
        <v>#N/A</v>
      </c>
      <c r="O34" s="32" t="e">
        <f ca="1">IF(SUMIF(Data!$B$6:$B$2063,chart!$B34,Data!O$6:O$1945)=0,NA(),SUMIF(Data!$B$6:$B$2063,chart!$B34,Data!O$6:O$1945))</f>
        <v>#N/A</v>
      </c>
      <c r="P34" s="32" t="e">
        <f ca="1">IF(SUMIF(Data!$B$6:$B$2063,chart!$B34,Data!P$6:P$1949)=0,NA(),SUMIF(Data!$B$6:$B$2063,chart!$B34,Data!P$6:P$1949))</f>
        <v>#N/A</v>
      </c>
      <c r="Q34" s="32" t="e">
        <f ca="1">IF(SUMIF(Data!$B$6:$B$2063,chart!$B34,Data!Q$6:Q$1949)=0,NA(),SUMIF(Data!$B$6:$B$2063,chart!$B34,Data!Q$6:Q$1949))</f>
        <v>#N/A</v>
      </c>
      <c r="R34" s="32" t="e">
        <f ca="1">IF(SUMIF(Data!$B$6:$B$2063,chart!$B34,Data!R$6:R$1948)=0,NA(),SUMIF(Data!$B$6:$B$2063,chart!$B34,Data!R$6:R$1948))</f>
        <v>#N/A</v>
      </c>
      <c r="S34" s="32" t="e">
        <f ca="1">IF(SUMIF(Data!$B$6:$B$2063,chart!$B34,Data!S$6:S$1957)=0,NA(),SUMIF(Data!$B$6:$B$2063,chart!$B34,Data!S$6:S$1957))</f>
        <v>#N/A</v>
      </c>
      <c r="T34" s="32" t="e">
        <f ca="1">IF(SUMIF(Data!$B$6:$B$2063,chart!$B34,Data!T$6:T$1957)=0,NA(),SUMIF(Data!$B$6:$B$2063,chart!$B34,Data!T$6:T$1957))</f>
        <v>#N/A</v>
      </c>
      <c r="U34" s="32" t="e">
        <f ca="1">IF(SUMIF(Data!$B$6:$B$2063,chart!$B34,Data!U$6:U$1978)=0,NA(),SUMIF(Data!$B$6:$B$2063,chart!$B34,Data!U$6:U$1978))</f>
        <v>#N/A</v>
      </c>
      <c r="V34" s="32" t="e">
        <f ca="1">IF(SUMIF(Data!$B$6:$B$2063,chart!$B34,Data!V$6:V$1978)=0,NA(),SUMIF(Data!$B$6:$B$2063,chart!$B34,Data!V$6:V$1978))</f>
        <v>#N/A</v>
      </c>
      <c r="W34" s="32" t="e">
        <f ca="1">IF(SUMIF(Data!$B$6:$B$2063,chart!$B34,Data!W$6:W$2034)=0,NA(),SUMIF(Data!$B$6:$B$2063,chart!$B34,Data!W$6:W$2034))</f>
        <v>#N/A</v>
      </c>
      <c r="X34" s="32" t="e">
        <f ca="1">IF(SUMIF(Data!$B$6:$B$2063,chart!$B34,Data!X$6:X$2034)=0,NA(),SUMIF(Data!$B$6:$B$2063,chart!$B34,Data!X$6:X$2034))</f>
        <v>#N/A</v>
      </c>
      <c r="Y34" s="32" t="e">
        <f ca="1">IF(SUMIF(Data!$B$6:$B$2063,chart!$B34,Data!Y$6:Y$2034)=0,NA(),SUMIF(Data!$B$6:$B$2063,chart!$B34,Data!Y$6:Y$2034))</f>
        <v>#N/A</v>
      </c>
      <c r="Z34" s="32" t="e">
        <f ca="1">IF(SUMIF(Data!$B$6:$B$2063,chart!$B34,Data!Z$6:Z$2049)=0,NA(),SUMIF(Data!$B$6:$B$2063,chart!$B34,Data!Z$6:Z$2049))</f>
        <v>#N/A</v>
      </c>
      <c r="AA34" s="32" t="e">
        <f ca="1">IF(SUMIF(Data!$B$6:$B$2063,chart!$B34,Data!AA$6:AA$2049)=0,NA(),SUMIF(Data!$B$6:$B$2063,chart!$B34,Data!AA$6:AA$2049))</f>
        <v>#N/A</v>
      </c>
      <c r="AB34" s="32" t="e">
        <f ca="1">IF(SUMIF(Data!$B$6:$B$2063,chart!$B34,Data!AB$6:AB$2063)=0,NA(),SUMIF(Data!$B$6:$B$2063,chart!$B34,Data!AB$6:AB$2063))</f>
        <v>#N/A</v>
      </c>
      <c r="AC34" s="32" t="e">
        <f ca="1">IF(SUMIF(Data!$B$6:$B$2063,chart!$B34,Data!AC$6:AC$2063)=0,NA(),SUMIF(Data!$B$6:$B$2063,chart!$B34,Data!AC$6:AC$2063))</f>
        <v>#N/A</v>
      </c>
      <c r="AD34" s="32" t="e">
        <f ca="1">IF(SUMIF(Data!$B$6:$B$2063,chart!$B34,Data!AD$6:AD$2063)=0,NA(),SUMIF(Data!$B$6:$B$2063,chart!$B34,Data!AD$6:AD$2063))</f>
        <v>#N/A</v>
      </c>
      <c r="AE34" s="32" t="e">
        <f ca="1">IF(SUMIF(Data!$B$6:$B$2063,chart!$B34,Data!AE$6:AE$2063)=0,NA(),SUMIF(Data!$B$6:$B$2063,chart!$B34,Data!AE$6:AE$2063))</f>
        <v>#N/A</v>
      </c>
    </row>
    <row r="35" spans="2:31">
      <c r="B35" s="31">
        <f t="shared" ca="1" si="0"/>
        <v>45695</v>
      </c>
      <c r="C35" s="32">
        <f ca="1">IF(SUMIF(Data!$B$6:$B$2063,chart!$B35,Data!C$6:C$2063)=0,NA(),SUMIF(Data!$B$6:$B$2063,chart!$B35,Data!C$6:C$2063))</f>
        <v>1447.1</v>
      </c>
      <c r="D35" s="32">
        <f ca="1">IF(SUMIF(Data!$B$6:$B$2063,chart!$B35,Data!D$6:D$2030)=0,NA(),SUMIF(Data!$B$6:$B$2063,chart!$B35,Data!D$6:D$2030))</f>
        <v>956.48</v>
      </c>
      <c r="E35" s="32">
        <f ca="1">IF(SUMIF(Data!$B$6:$B$2063,chart!$B35,Data!E$6:E$2030)=0,NA(),SUMIF(Data!$B$6:$B$2063,chart!$B35,Data!E$6:E$2030))</f>
        <v>1502.81</v>
      </c>
      <c r="F35" s="32">
        <f ca="1">IF(SUMIF(Data!$B$6:$B$2063,chart!$B35,Data!F$6:F$2021)=0,NA(),SUMIF(Data!$B$6:$B$2063,chart!$B35,Data!F$6:F$2021))</f>
        <v>198.79</v>
      </c>
      <c r="G35" s="32">
        <f ca="1">IF(SUMIF(Data!$B$6:$B$2063,chart!$B35,Data!G$6:G$2000)=0,NA(),SUMIF(Data!$B$6:$B$2063,chart!$B35,Data!G$6:G$2000))</f>
        <v>72515</v>
      </c>
      <c r="H35" s="32">
        <f ca="1">IF(SUMIF(Data!$B$6:$B$2063,chart!$B35,Data!H$6:H$2000)=0,NA(),SUMIF(Data!$B$6:$B$2063,chart!$B35,Data!H$6:H$2000))</f>
        <v>4917</v>
      </c>
      <c r="I35" s="32">
        <f ca="1">IF(SUMIF(Data!$B$6:$B$2063,chart!$B35,Data!I$6:I$2000)=0,NA(),SUMIF(Data!$B$6:$B$2063,chart!$B35,Data!I$6:I$2000))</f>
        <v>61760</v>
      </c>
      <c r="J35" s="32">
        <f ca="1">IF(SUMIF(Data!$B$6:$B$2063,chart!$B35,Data!J$6:J$2005)=0,NA(),SUMIF(Data!$B$6:$B$2063,chart!$B35,Data!J$6:J$2005))</f>
        <v>15</v>
      </c>
      <c r="K35" s="32">
        <f ca="1">IF(SUMIF(Data!$B$6:$B$2063,chart!$B35,Data!K$6:K$1937)=0,NA(),SUMIF(Data!$B$6:$B$2063,chart!$B35,Data!K$6:K$1937))</f>
        <v>127.86</v>
      </c>
      <c r="L35" s="32">
        <f ca="1">IF(SUMIF(Data!$B$6:$B$2063,chart!$B35,Data!L$6:L$1935)=0,NA(),SUMIF(Data!$B$6:$B$2063,chart!$B35,Data!L$6:L$1935))</f>
        <v>128.93</v>
      </c>
      <c r="M35" s="32">
        <f ca="1">IF(SUMIF(Data!$B$6:$B$2063,chart!$B35,Data!M$6:M$1921)=0,NA(),SUMIF(Data!$B$6:$B$2063,chart!$B35,Data!M$6:M$1921))</f>
        <v>74.290000000000006</v>
      </c>
      <c r="N35" s="32">
        <f ca="1">IF(SUMIF(Data!$B$6:$B$2063,chart!$B35,Data!N$6:N$1930)=0,NA(),SUMIF(Data!$B$6:$B$2063,chart!$B35,Data!N$6:N$1930))</f>
        <v>70.61</v>
      </c>
      <c r="O35" s="32">
        <f ca="1">IF(SUMIF(Data!$B$6:$B$2063,chart!$B35,Data!O$6:O$1945)=0,NA(),SUMIF(Data!$B$6:$B$2063,chart!$B35,Data!O$6:O$1945))</f>
        <v>77.45</v>
      </c>
      <c r="P35" s="32">
        <f ca="1">IF(SUMIF(Data!$B$6:$B$2063,chart!$B35,Data!P$6:P$1949)=0,NA(),SUMIF(Data!$B$6:$B$2063,chart!$B35,Data!P$6:P$1949))</f>
        <v>19.404199999999999</v>
      </c>
      <c r="Q35" s="32">
        <f ca="1">IF(SUMIF(Data!$B$6:$B$2063,chart!$B35,Data!Q$6:Q$1949)=0,NA(),SUMIF(Data!$B$6:$B$2063,chart!$B35,Data!Q$6:Q$1949))</f>
        <v>17.079999999999998</v>
      </c>
      <c r="R35" s="32">
        <f ca="1">IF(SUMIF(Data!$B$6:$B$2063,chart!$B35,Data!R$6:R$1948)=0,NA(),SUMIF(Data!$B$6:$B$2063,chart!$B35,Data!R$6:R$1948))</f>
        <v>3.0030000000000001</v>
      </c>
      <c r="S35" s="32">
        <f ca="1">IF(SUMIF(Data!$B$6:$B$2063,chart!$B35,Data!S$6:S$1957)=0,NA(),SUMIF(Data!$B$6:$B$2063,chart!$B35,Data!S$6:S$1957))</f>
        <v>2.99</v>
      </c>
      <c r="T35" s="32">
        <f ca="1">IF(SUMIF(Data!$B$6:$B$2063,chart!$B35,Data!T$6:T$1957)=0,NA(),SUMIF(Data!$B$6:$B$2063,chart!$B35,Data!T$6:T$1957))</f>
        <v>3.25</v>
      </c>
      <c r="U35" s="32">
        <f ca="1">IF(SUMIF(Data!$B$6:$B$2063,chart!$B35,Data!U$6:U$1978)=0,NA(),SUMIF(Data!$B$6:$B$2063,chart!$B35,Data!U$6:U$1978))</f>
        <v>2.5819999999999999</v>
      </c>
      <c r="V35" s="32">
        <f ca="1">IF(SUMIF(Data!$B$6:$B$2063,chart!$B35,Data!V$6:V$1978)=0,NA(),SUMIF(Data!$B$6:$B$2063,chart!$B35,Data!V$6:V$1978))</f>
        <v>2.67</v>
      </c>
      <c r="W35" s="32">
        <f ca="1">IF(SUMIF(Data!$B$6:$B$2063,chart!$B35,Data!W$6:W$2034)=0,NA(),SUMIF(Data!$B$6:$B$2063,chart!$B35,Data!W$6:W$2034))</f>
        <v>2.7959999999999998</v>
      </c>
      <c r="X35" s="32">
        <f ca="1">IF(SUMIF(Data!$B$6:$B$2063,chart!$B35,Data!X$6:X$2034)=0,NA(),SUMIF(Data!$B$6:$B$2063,chart!$B35,Data!X$6:X$2034))</f>
        <v>2.819</v>
      </c>
      <c r="Y35" s="32">
        <f ca="1">IF(SUMIF(Data!$B$6:$B$2063,chart!$B35,Data!Y$6:Y$2034)=0,NA(),SUMIF(Data!$B$6:$B$2063,chart!$B35,Data!Y$6:Y$2034))</f>
        <v>3.1960000000000002</v>
      </c>
      <c r="Z35" s="32">
        <f ca="1">IF(SUMIF(Data!$B$6:$B$2063,chart!$B35,Data!Z$6:Z$2049)=0,NA(),SUMIF(Data!$B$6:$B$2063,chart!$B35,Data!Z$6:Z$2049))</f>
        <v>8.9610000000000003</v>
      </c>
      <c r="AA35" s="32">
        <f ca="1">IF(SUMIF(Data!$B$6:$B$2063,chart!$B35,Data!AA$6:AA$2049)=0,NA(),SUMIF(Data!$B$6:$B$2063,chart!$B35,Data!AA$6:AA$2049))</f>
        <v>2.59</v>
      </c>
      <c r="AB35" s="32">
        <f ca="1">IF(SUMIF(Data!$B$6:$B$2063,chart!$B35,Data!AB$6:AB$2063)=0,NA(),SUMIF(Data!$B$6:$B$2063,chart!$B35,Data!AB$6:AB$2063))</f>
        <v>2.5975000000000001</v>
      </c>
      <c r="AC35" s="32">
        <f ca="1">IF(SUMIF(Data!$B$6:$B$2063,chart!$B35,Data!AC$6:AC$2063)=0,NA(),SUMIF(Data!$B$6:$B$2063,chart!$B35,Data!AC$6:AC$2063))</f>
        <v>2.6475</v>
      </c>
      <c r="AD35" s="32">
        <f ca="1">IF(SUMIF(Data!$B$6:$B$2063,chart!$B35,Data!AD$6:AD$2063)=0,NA(),SUMIF(Data!$B$6:$B$2063,chart!$B35,Data!AD$6:AD$2063))</f>
        <v>2.25</v>
      </c>
      <c r="AE35" s="32">
        <f ca="1">IF(SUMIF(Data!$B$6:$B$2063,chart!$B35,Data!AE$6:AE$2063)=0,NA(),SUMIF(Data!$B$6:$B$2063,chart!$B35,Data!AE$6:AE$2063))</f>
        <v>2.14</v>
      </c>
    </row>
    <row r="36" spans="2:31">
      <c r="B36" s="31">
        <f t="shared" ca="1" si="0"/>
        <v>45696</v>
      </c>
      <c r="C36" s="32" t="e">
        <f ca="1">IF(SUMIF(Data!$B$6:$B$2063,chart!$B36,Data!C$6:C$2063)=0,NA(),SUMIF(Data!$B$6:$B$2063,chart!$B36,Data!C$6:C$2063))</f>
        <v>#N/A</v>
      </c>
      <c r="D36" s="32" t="e">
        <f ca="1">IF(SUMIF(Data!$B$6:$B$2063,chart!$B36,Data!D$6:D$2030)=0,NA(),SUMIF(Data!$B$6:$B$2063,chart!$B36,Data!D$6:D$2030))</f>
        <v>#N/A</v>
      </c>
      <c r="E36" s="32" t="e">
        <f ca="1">IF(SUMIF(Data!$B$6:$B$2063,chart!$B36,Data!E$6:E$2030)=0,NA(),SUMIF(Data!$B$6:$B$2063,chart!$B36,Data!E$6:E$2030))</f>
        <v>#N/A</v>
      </c>
      <c r="F36" s="32" t="e">
        <f ca="1">IF(SUMIF(Data!$B$6:$B$2063,chart!$B36,Data!F$6:F$2021)=0,NA(),SUMIF(Data!$B$6:$B$2063,chart!$B36,Data!F$6:F$2021))</f>
        <v>#N/A</v>
      </c>
      <c r="G36" s="32" t="e">
        <f ca="1">IF(SUMIF(Data!$B$6:$B$2063,chart!$B36,Data!G$6:G$2000)=0,NA(),SUMIF(Data!$B$6:$B$2063,chart!$B36,Data!G$6:G$2000))</f>
        <v>#N/A</v>
      </c>
      <c r="H36" s="32" t="e">
        <f ca="1">IF(SUMIF(Data!$B$6:$B$2063,chart!$B36,Data!H$6:H$2000)=0,NA(),SUMIF(Data!$B$6:$B$2063,chart!$B36,Data!H$6:H$2000))</f>
        <v>#N/A</v>
      </c>
      <c r="I36" s="32" t="e">
        <f ca="1">IF(SUMIF(Data!$B$6:$B$2063,chart!$B36,Data!I$6:I$2000)=0,NA(),SUMIF(Data!$B$6:$B$2063,chart!$B36,Data!I$6:I$2000))</f>
        <v>#N/A</v>
      </c>
      <c r="J36" s="32" t="e">
        <f ca="1">IF(SUMIF(Data!$B$6:$B$2063,chart!$B36,Data!J$6:J$2005)=0,NA(),SUMIF(Data!$B$6:$B$2063,chart!$B36,Data!J$6:J$2005))</f>
        <v>#N/A</v>
      </c>
      <c r="K36" s="32" t="e">
        <f ca="1">IF(SUMIF(Data!$B$6:$B$2063,chart!$B36,Data!K$6:K$1937)=0,NA(),SUMIF(Data!$B$6:$B$2063,chart!$B36,Data!K$6:K$1937))</f>
        <v>#N/A</v>
      </c>
      <c r="L36" s="32" t="e">
        <f ca="1">IF(SUMIF(Data!$B$6:$B$2063,chart!$B36,Data!L$6:L$1935)=0,NA(),SUMIF(Data!$B$6:$B$2063,chart!$B36,Data!L$6:L$1935))</f>
        <v>#N/A</v>
      </c>
      <c r="M36" s="32" t="e">
        <f ca="1">IF(SUMIF(Data!$B$6:$B$2063,chart!$B36,Data!M$6:M$1921)=0,NA(),SUMIF(Data!$B$6:$B$2063,chart!$B36,Data!M$6:M$1921))</f>
        <v>#N/A</v>
      </c>
      <c r="N36" s="32" t="e">
        <f ca="1">IF(SUMIF(Data!$B$6:$B$2063,chart!$B36,Data!N$6:N$1930)=0,NA(),SUMIF(Data!$B$6:$B$2063,chart!$B36,Data!N$6:N$1930))</f>
        <v>#N/A</v>
      </c>
      <c r="O36" s="32" t="e">
        <f ca="1">IF(SUMIF(Data!$B$6:$B$2063,chart!$B36,Data!O$6:O$1945)=0,NA(),SUMIF(Data!$B$6:$B$2063,chart!$B36,Data!O$6:O$1945))</f>
        <v>#N/A</v>
      </c>
      <c r="P36" s="32" t="e">
        <f ca="1">IF(SUMIF(Data!$B$6:$B$2063,chart!$B36,Data!P$6:P$1949)=0,NA(),SUMIF(Data!$B$6:$B$2063,chart!$B36,Data!P$6:P$1949))</f>
        <v>#N/A</v>
      </c>
      <c r="Q36" s="32" t="e">
        <f ca="1">IF(SUMIF(Data!$B$6:$B$2063,chart!$B36,Data!Q$6:Q$1949)=0,NA(),SUMIF(Data!$B$6:$B$2063,chart!$B36,Data!Q$6:Q$1949))</f>
        <v>#N/A</v>
      </c>
      <c r="R36" s="32" t="e">
        <f ca="1">IF(SUMIF(Data!$B$6:$B$2063,chart!$B36,Data!R$6:R$1948)=0,NA(),SUMIF(Data!$B$6:$B$2063,chart!$B36,Data!R$6:R$1948))</f>
        <v>#N/A</v>
      </c>
      <c r="S36" s="32" t="e">
        <f ca="1">IF(SUMIF(Data!$B$6:$B$2063,chart!$B36,Data!S$6:S$1957)=0,NA(),SUMIF(Data!$B$6:$B$2063,chart!$B36,Data!S$6:S$1957))</f>
        <v>#N/A</v>
      </c>
      <c r="T36" s="32" t="e">
        <f ca="1">IF(SUMIF(Data!$B$6:$B$2063,chart!$B36,Data!T$6:T$1957)=0,NA(),SUMIF(Data!$B$6:$B$2063,chart!$B36,Data!T$6:T$1957))</f>
        <v>#N/A</v>
      </c>
      <c r="U36" s="32" t="e">
        <f ca="1">IF(SUMIF(Data!$B$6:$B$2063,chart!$B36,Data!U$6:U$1978)=0,NA(),SUMIF(Data!$B$6:$B$2063,chart!$B36,Data!U$6:U$1978))</f>
        <v>#N/A</v>
      </c>
      <c r="V36" s="32" t="e">
        <f ca="1">IF(SUMIF(Data!$B$6:$B$2063,chart!$B36,Data!V$6:V$1978)=0,NA(),SUMIF(Data!$B$6:$B$2063,chart!$B36,Data!V$6:V$1978))</f>
        <v>#N/A</v>
      </c>
      <c r="W36" s="32" t="e">
        <f ca="1">IF(SUMIF(Data!$B$6:$B$2063,chart!$B36,Data!W$6:W$2034)=0,NA(),SUMIF(Data!$B$6:$B$2063,chart!$B36,Data!W$6:W$2034))</f>
        <v>#N/A</v>
      </c>
      <c r="X36" s="32" t="e">
        <f ca="1">IF(SUMIF(Data!$B$6:$B$2063,chart!$B36,Data!X$6:X$2034)=0,NA(),SUMIF(Data!$B$6:$B$2063,chart!$B36,Data!X$6:X$2034))</f>
        <v>#N/A</v>
      </c>
      <c r="Y36" s="32" t="e">
        <f ca="1">IF(SUMIF(Data!$B$6:$B$2063,chart!$B36,Data!Y$6:Y$2034)=0,NA(),SUMIF(Data!$B$6:$B$2063,chart!$B36,Data!Y$6:Y$2034))</f>
        <v>#N/A</v>
      </c>
      <c r="Z36" s="32" t="e">
        <f ca="1">IF(SUMIF(Data!$B$6:$B$2063,chart!$B36,Data!Z$6:Z$2049)=0,NA(),SUMIF(Data!$B$6:$B$2063,chart!$B36,Data!Z$6:Z$2049))</f>
        <v>#N/A</v>
      </c>
      <c r="AA36" s="32" t="e">
        <f ca="1">IF(SUMIF(Data!$B$6:$B$2063,chart!$B36,Data!AA$6:AA$2049)=0,NA(),SUMIF(Data!$B$6:$B$2063,chart!$B36,Data!AA$6:AA$2049))</f>
        <v>#N/A</v>
      </c>
      <c r="AB36" s="32" t="e">
        <f ca="1">IF(SUMIF(Data!$B$6:$B$2063,chart!$B36,Data!AB$6:AB$2063)=0,NA(),SUMIF(Data!$B$6:$B$2063,chart!$B36,Data!AB$6:AB$2063))</f>
        <v>#N/A</v>
      </c>
      <c r="AC36" s="32" t="e">
        <f ca="1">IF(SUMIF(Data!$B$6:$B$2063,chart!$B36,Data!AC$6:AC$2063)=0,NA(),SUMIF(Data!$B$6:$B$2063,chart!$B36,Data!AC$6:AC$2063))</f>
        <v>#N/A</v>
      </c>
      <c r="AD36" s="32" t="e">
        <f ca="1">IF(SUMIF(Data!$B$6:$B$2063,chart!$B36,Data!AD$6:AD$2063)=0,NA(),SUMIF(Data!$B$6:$B$2063,chart!$B36,Data!AD$6:AD$2063))</f>
        <v>#N/A</v>
      </c>
      <c r="AE36" s="32" t="e">
        <f ca="1">IF(SUMIF(Data!$B$6:$B$2063,chart!$B36,Data!AE$6:AE$2063)=0,NA(),SUMIF(Data!$B$6:$B$2063,chart!$B36,Data!AE$6:AE$2063))</f>
        <v>#N/A</v>
      </c>
    </row>
    <row r="37" spans="2:31">
      <c r="B37" s="31">
        <f t="shared" ca="1" si="0"/>
        <v>45697</v>
      </c>
      <c r="C37" s="32" t="e">
        <f ca="1">IF(SUMIF(Data!$B$6:$B$2063,chart!$B37,Data!C$6:C$2063)=0,NA(),SUMIF(Data!$B$6:$B$2063,chart!$B37,Data!C$6:C$2063))</f>
        <v>#N/A</v>
      </c>
      <c r="D37" s="32" t="e">
        <f ca="1">IF(SUMIF(Data!$B$6:$B$2063,chart!$B37,Data!D$6:D$2030)=0,NA(),SUMIF(Data!$B$6:$B$2063,chart!$B37,Data!D$6:D$2030))</f>
        <v>#N/A</v>
      </c>
      <c r="E37" s="32" t="e">
        <f ca="1">IF(SUMIF(Data!$B$6:$B$2063,chart!$B37,Data!E$6:E$2030)=0,NA(),SUMIF(Data!$B$6:$B$2063,chart!$B37,Data!E$6:E$2030))</f>
        <v>#N/A</v>
      </c>
      <c r="F37" s="32" t="e">
        <f ca="1">IF(SUMIF(Data!$B$6:$B$2063,chart!$B37,Data!F$6:F$2021)=0,NA(),SUMIF(Data!$B$6:$B$2063,chart!$B37,Data!F$6:F$2021))</f>
        <v>#N/A</v>
      </c>
      <c r="G37" s="32" t="e">
        <f ca="1">IF(SUMIF(Data!$B$6:$B$2063,chart!$B37,Data!G$6:G$2000)=0,NA(),SUMIF(Data!$B$6:$B$2063,chart!$B37,Data!G$6:G$2000))</f>
        <v>#N/A</v>
      </c>
      <c r="H37" s="32" t="e">
        <f ca="1">IF(SUMIF(Data!$B$6:$B$2063,chart!$B37,Data!H$6:H$2000)=0,NA(),SUMIF(Data!$B$6:$B$2063,chart!$B37,Data!H$6:H$2000))</f>
        <v>#N/A</v>
      </c>
      <c r="I37" s="32" t="e">
        <f ca="1">IF(SUMIF(Data!$B$6:$B$2063,chart!$B37,Data!I$6:I$2000)=0,NA(),SUMIF(Data!$B$6:$B$2063,chart!$B37,Data!I$6:I$2000))</f>
        <v>#N/A</v>
      </c>
      <c r="J37" s="32" t="e">
        <f ca="1">IF(SUMIF(Data!$B$6:$B$2063,chart!$B37,Data!J$6:J$2005)=0,NA(),SUMIF(Data!$B$6:$B$2063,chart!$B37,Data!J$6:J$2005))</f>
        <v>#N/A</v>
      </c>
      <c r="K37" s="32" t="e">
        <f ca="1">IF(SUMIF(Data!$B$6:$B$2063,chart!$B37,Data!K$6:K$1937)=0,NA(),SUMIF(Data!$B$6:$B$2063,chart!$B37,Data!K$6:K$1937))</f>
        <v>#N/A</v>
      </c>
      <c r="L37" s="32" t="e">
        <f ca="1">IF(SUMIF(Data!$B$6:$B$2063,chart!$B37,Data!L$6:L$1935)=0,NA(),SUMIF(Data!$B$6:$B$2063,chart!$B37,Data!L$6:L$1935))</f>
        <v>#N/A</v>
      </c>
      <c r="M37" s="32" t="e">
        <f ca="1">IF(SUMIF(Data!$B$6:$B$2063,chart!$B37,Data!M$6:M$1921)=0,NA(),SUMIF(Data!$B$6:$B$2063,chart!$B37,Data!M$6:M$1921))</f>
        <v>#N/A</v>
      </c>
      <c r="N37" s="32" t="e">
        <f ca="1">IF(SUMIF(Data!$B$6:$B$2063,chart!$B37,Data!N$6:N$1930)=0,NA(),SUMIF(Data!$B$6:$B$2063,chart!$B37,Data!N$6:N$1930))</f>
        <v>#N/A</v>
      </c>
      <c r="O37" s="32" t="e">
        <f ca="1">IF(SUMIF(Data!$B$6:$B$2063,chart!$B37,Data!O$6:O$1945)=0,NA(),SUMIF(Data!$B$6:$B$2063,chart!$B37,Data!O$6:O$1945))</f>
        <v>#N/A</v>
      </c>
      <c r="P37" s="32" t="e">
        <f ca="1">IF(SUMIF(Data!$B$6:$B$2063,chart!$B37,Data!P$6:P$1949)=0,NA(),SUMIF(Data!$B$6:$B$2063,chart!$B37,Data!P$6:P$1949))</f>
        <v>#N/A</v>
      </c>
      <c r="Q37" s="32" t="e">
        <f ca="1">IF(SUMIF(Data!$B$6:$B$2063,chart!$B37,Data!Q$6:Q$1949)=0,NA(),SUMIF(Data!$B$6:$B$2063,chart!$B37,Data!Q$6:Q$1949))</f>
        <v>#N/A</v>
      </c>
      <c r="R37" s="32" t="e">
        <f ca="1">IF(SUMIF(Data!$B$6:$B$2063,chart!$B37,Data!R$6:R$1948)=0,NA(),SUMIF(Data!$B$6:$B$2063,chart!$B37,Data!R$6:R$1948))</f>
        <v>#N/A</v>
      </c>
      <c r="S37" s="32" t="e">
        <f ca="1">IF(SUMIF(Data!$B$6:$B$2063,chart!$B37,Data!S$6:S$1957)=0,NA(),SUMIF(Data!$B$6:$B$2063,chart!$B37,Data!S$6:S$1957))</f>
        <v>#N/A</v>
      </c>
      <c r="T37" s="32" t="e">
        <f ca="1">IF(SUMIF(Data!$B$6:$B$2063,chart!$B37,Data!T$6:T$1957)=0,NA(),SUMIF(Data!$B$6:$B$2063,chart!$B37,Data!T$6:T$1957))</f>
        <v>#N/A</v>
      </c>
      <c r="U37" s="32" t="e">
        <f ca="1">IF(SUMIF(Data!$B$6:$B$2063,chart!$B37,Data!U$6:U$1978)=0,NA(),SUMIF(Data!$B$6:$B$2063,chart!$B37,Data!U$6:U$1978))</f>
        <v>#N/A</v>
      </c>
      <c r="V37" s="32" t="e">
        <f ca="1">IF(SUMIF(Data!$B$6:$B$2063,chart!$B37,Data!V$6:V$1978)=0,NA(),SUMIF(Data!$B$6:$B$2063,chart!$B37,Data!V$6:V$1978))</f>
        <v>#N/A</v>
      </c>
      <c r="W37" s="32" t="e">
        <f ca="1">IF(SUMIF(Data!$B$6:$B$2063,chart!$B37,Data!W$6:W$2034)=0,NA(),SUMIF(Data!$B$6:$B$2063,chart!$B37,Data!W$6:W$2034))</f>
        <v>#N/A</v>
      </c>
      <c r="X37" s="32" t="e">
        <f ca="1">IF(SUMIF(Data!$B$6:$B$2063,chart!$B37,Data!X$6:X$2034)=0,NA(),SUMIF(Data!$B$6:$B$2063,chart!$B37,Data!X$6:X$2034))</f>
        <v>#N/A</v>
      </c>
      <c r="Y37" s="32" t="e">
        <f ca="1">IF(SUMIF(Data!$B$6:$B$2063,chart!$B37,Data!Y$6:Y$2034)=0,NA(),SUMIF(Data!$B$6:$B$2063,chart!$B37,Data!Y$6:Y$2034))</f>
        <v>#N/A</v>
      </c>
      <c r="Z37" s="32" t="e">
        <f ca="1">IF(SUMIF(Data!$B$6:$B$2063,chart!$B37,Data!Z$6:Z$2049)=0,NA(),SUMIF(Data!$B$6:$B$2063,chart!$B37,Data!Z$6:Z$2049))</f>
        <v>#N/A</v>
      </c>
      <c r="AA37" s="32" t="e">
        <f ca="1">IF(SUMIF(Data!$B$6:$B$2063,chart!$B37,Data!AA$6:AA$2049)=0,NA(),SUMIF(Data!$B$6:$B$2063,chart!$B37,Data!AA$6:AA$2049))</f>
        <v>#N/A</v>
      </c>
      <c r="AB37" s="32" t="e">
        <f ca="1">IF(SUMIF(Data!$B$6:$B$2063,chart!$B37,Data!AB$6:AB$2063)=0,NA(),SUMIF(Data!$B$6:$B$2063,chart!$B37,Data!AB$6:AB$2063))</f>
        <v>#N/A</v>
      </c>
      <c r="AC37" s="32" t="e">
        <f ca="1">IF(SUMIF(Data!$B$6:$B$2063,chart!$B37,Data!AC$6:AC$2063)=0,NA(),SUMIF(Data!$B$6:$B$2063,chart!$B37,Data!AC$6:AC$2063))</f>
        <v>#N/A</v>
      </c>
      <c r="AD37" s="32" t="e">
        <f ca="1">IF(SUMIF(Data!$B$6:$B$2063,chart!$B37,Data!AD$6:AD$2063)=0,NA(),SUMIF(Data!$B$6:$B$2063,chart!$B37,Data!AD$6:AD$2063))</f>
        <v>#N/A</v>
      </c>
      <c r="AE37" s="32" t="e">
        <f ca="1">IF(SUMIF(Data!$B$6:$B$2063,chart!$B37,Data!AE$6:AE$2063)=0,NA(),SUMIF(Data!$B$6:$B$2063,chart!$B37,Data!AE$6:AE$2063))</f>
        <v>#N/A</v>
      </c>
    </row>
    <row r="38" spans="2:31">
      <c r="B38" s="31">
        <f t="shared" ca="1" si="0"/>
        <v>45698</v>
      </c>
      <c r="C38" s="32" t="e">
        <f ca="1">IF(SUMIF(Data!$B$6:$B$2063,chart!$B38,Data!C$6:C$2063)=0,NA(),SUMIF(Data!$B$6:$B$2063,chart!$B38,Data!C$6:C$2063))</f>
        <v>#N/A</v>
      </c>
      <c r="D38" s="32" t="e">
        <f ca="1">IF(SUMIF(Data!$B$6:$B$2063,chart!$B38,Data!D$6:D$2030)=0,NA(),SUMIF(Data!$B$6:$B$2063,chart!$B38,Data!D$6:D$2030))</f>
        <v>#N/A</v>
      </c>
      <c r="E38" s="32" t="e">
        <f ca="1">IF(SUMIF(Data!$B$6:$B$2063,chart!$B38,Data!E$6:E$2030)=0,NA(),SUMIF(Data!$B$6:$B$2063,chart!$B38,Data!E$6:E$2030))</f>
        <v>#N/A</v>
      </c>
      <c r="F38" s="32" t="e">
        <f ca="1">IF(SUMIF(Data!$B$6:$B$2063,chart!$B38,Data!F$6:F$2021)=0,NA(),SUMIF(Data!$B$6:$B$2063,chart!$B38,Data!F$6:F$2021))</f>
        <v>#N/A</v>
      </c>
      <c r="G38" s="32" t="e">
        <f ca="1">IF(SUMIF(Data!$B$6:$B$2063,chart!$B38,Data!G$6:G$2000)=0,NA(),SUMIF(Data!$B$6:$B$2063,chart!$B38,Data!G$6:G$2000))</f>
        <v>#N/A</v>
      </c>
      <c r="H38" s="32" t="e">
        <f ca="1">IF(SUMIF(Data!$B$6:$B$2063,chart!$B38,Data!H$6:H$2000)=0,NA(),SUMIF(Data!$B$6:$B$2063,chart!$B38,Data!H$6:H$2000))</f>
        <v>#N/A</v>
      </c>
      <c r="I38" s="32" t="e">
        <f ca="1">IF(SUMIF(Data!$B$6:$B$2063,chart!$B38,Data!I$6:I$2000)=0,NA(),SUMIF(Data!$B$6:$B$2063,chart!$B38,Data!I$6:I$2000))</f>
        <v>#N/A</v>
      </c>
      <c r="J38" s="32" t="e">
        <f ca="1">IF(SUMIF(Data!$B$6:$B$2063,chart!$B38,Data!J$6:J$2005)=0,NA(),SUMIF(Data!$B$6:$B$2063,chart!$B38,Data!J$6:J$2005))</f>
        <v>#N/A</v>
      </c>
      <c r="K38" s="32" t="e">
        <f ca="1">IF(SUMIF(Data!$B$6:$B$2063,chart!$B38,Data!K$6:K$1937)=0,NA(),SUMIF(Data!$B$6:$B$2063,chart!$B38,Data!K$6:K$1937))</f>
        <v>#N/A</v>
      </c>
      <c r="L38" s="32" t="e">
        <f ca="1">IF(SUMIF(Data!$B$6:$B$2063,chart!$B38,Data!L$6:L$1935)=0,NA(),SUMIF(Data!$B$6:$B$2063,chart!$B38,Data!L$6:L$1935))</f>
        <v>#N/A</v>
      </c>
      <c r="M38" s="32" t="e">
        <f ca="1">IF(SUMIF(Data!$B$6:$B$2063,chart!$B38,Data!M$6:M$1921)=0,NA(),SUMIF(Data!$B$6:$B$2063,chart!$B38,Data!M$6:M$1921))</f>
        <v>#N/A</v>
      </c>
      <c r="N38" s="32" t="e">
        <f ca="1">IF(SUMIF(Data!$B$6:$B$2063,chart!$B38,Data!N$6:N$1930)=0,NA(),SUMIF(Data!$B$6:$B$2063,chart!$B38,Data!N$6:N$1930))</f>
        <v>#N/A</v>
      </c>
      <c r="O38" s="32" t="e">
        <f ca="1">IF(SUMIF(Data!$B$6:$B$2063,chart!$B38,Data!O$6:O$1945)=0,NA(),SUMIF(Data!$B$6:$B$2063,chart!$B38,Data!O$6:O$1945))</f>
        <v>#N/A</v>
      </c>
      <c r="P38" s="32" t="e">
        <f ca="1">IF(SUMIF(Data!$B$6:$B$2063,chart!$B38,Data!P$6:P$1949)=0,NA(),SUMIF(Data!$B$6:$B$2063,chart!$B38,Data!P$6:P$1949))</f>
        <v>#N/A</v>
      </c>
      <c r="Q38" s="32" t="e">
        <f ca="1">IF(SUMIF(Data!$B$6:$B$2063,chart!$B38,Data!Q$6:Q$1949)=0,NA(),SUMIF(Data!$B$6:$B$2063,chart!$B38,Data!Q$6:Q$1949))</f>
        <v>#N/A</v>
      </c>
      <c r="R38" s="32" t="e">
        <f ca="1">IF(SUMIF(Data!$B$6:$B$2063,chart!$B38,Data!R$6:R$1948)=0,NA(),SUMIF(Data!$B$6:$B$2063,chart!$B38,Data!R$6:R$1948))</f>
        <v>#N/A</v>
      </c>
      <c r="S38" s="32" t="e">
        <f ca="1">IF(SUMIF(Data!$B$6:$B$2063,chart!$B38,Data!S$6:S$1957)=0,NA(),SUMIF(Data!$B$6:$B$2063,chart!$B38,Data!S$6:S$1957))</f>
        <v>#N/A</v>
      </c>
      <c r="T38" s="32" t="e">
        <f ca="1">IF(SUMIF(Data!$B$6:$B$2063,chart!$B38,Data!T$6:T$1957)=0,NA(),SUMIF(Data!$B$6:$B$2063,chart!$B38,Data!T$6:T$1957))</f>
        <v>#N/A</v>
      </c>
      <c r="U38" s="32" t="e">
        <f ca="1">IF(SUMIF(Data!$B$6:$B$2063,chart!$B38,Data!U$6:U$1978)=0,NA(),SUMIF(Data!$B$6:$B$2063,chart!$B38,Data!U$6:U$1978))</f>
        <v>#N/A</v>
      </c>
      <c r="V38" s="32" t="e">
        <f ca="1">IF(SUMIF(Data!$B$6:$B$2063,chart!$B38,Data!V$6:V$1978)=0,NA(),SUMIF(Data!$B$6:$B$2063,chart!$B38,Data!V$6:V$1978))</f>
        <v>#N/A</v>
      </c>
      <c r="W38" s="32" t="e">
        <f ca="1">IF(SUMIF(Data!$B$6:$B$2063,chart!$B38,Data!W$6:W$2034)=0,NA(),SUMIF(Data!$B$6:$B$2063,chart!$B38,Data!W$6:W$2034))</f>
        <v>#N/A</v>
      </c>
      <c r="X38" s="32" t="e">
        <f ca="1">IF(SUMIF(Data!$B$6:$B$2063,chart!$B38,Data!X$6:X$2034)=0,NA(),SUMIF(Data!$B$6:$B$2063,chart!$B38,Data!X$6:X$2034))</f>
        <v>#N/A</v>
      </c>
      <c r="Y38" s="32" t="e">
        <f ca="1">IF(SUMIF(Data!$B$6:$B$2063,chart!$B38,Data!Y$6:Y$2034)=0,NA(),SUMIF(Data!$B$6:$B$2063,chart!$B38,Data!Y$6:Y$2034))</f>
        <v>#N/A</v>
      </c>
      <c r="Z38" s="32" t="e">
        <f ca="1">IF(SUMIF(Data!$B$6:$B$2063,chart!$B38,Data!Z$6:Z$2049)=0,NA(),SUMIF(Data!$B$6:$B$2063,chart!$B38,Data!Z$6:Z$2049))</f>
        <v>#N/A</v>
      </c>
      <c r="AA38" s="32" t="e">
        <f ca="1">IF(SUMIF(Data!$B$6:$B$2063,chart!$B38,Data!AA$6:AA$2049)=0,NA(),SUMIF(Data!$B$6:$B$2063,chart!$B38,Data!AA$6:AA$2049))</f>
        <v>#N/A</v>
      </c>
      <c r="AB38" s="32" t="e">
        <f ca="1">IF(SUMIF(Data!$B$6:$B$2063,chart!$B38,Data!AB$6:AB$2063)=0,NA(),SUMIF(Data!$B$6:$B$2063,chart!$B38,Data!AB$6:AB$2063))</f>
        <v>#N/A</v>
      </c>
      <c r="AC38" s="32" t="e">
        <f ca="1">IF(SUMIF(Data!$B$6:$B$2063,chart!$B38,Data!AC$6:AC$2063)=0,NA(),SUMIF(Data!$B$6:$B$2063,chart!$B38,Data!AC$6:AC$2063))</f>
        <v>#N/A</v>
      </c>
      <c r="AD38" s="32" t="e">
        <f ca="1">IF(SUMIF(Data!$B$6:$B$2063,chart!$B38,Data!AD$6:AD$2063)=0,NA(),SUMIF(Data!$B$6:$B$2063,chart!$B38,Data!AD$6:AD$2063))</f>
        <v>#N/A</v>
      </c>
      <c r="AE38" s="32" t="e">
        <f ca="1">IF(SUMIF(Data!$B$6:$B$2063,chart!$B38,Data!AE$6:AE$2063)=0,NA(),SUMIF(Data!$B$6:$B$2063,chart!$B38,Data!AE$6:AE$2063))</f>
        <v>#N/A</v>
      </c>
    </row>
    <row r="39" spans="2:31">
      <c r="B39" s="31">
        <f t="shared" ca="1" si="0"/>
        <v>45699</v>
      </c>
      <c r="C39" s="32">
        <f ca="1">IF(SUMIF(Data!$B$6:$B$2063,chart!$B39,Data!C$6:C$2063)=0,NA(),SUMIF(Data!$B$6:$B$2063,chart!$B39,Data!C$6:C$2063))</f>
        <v>1453.4</v>
      </c>
      <c r="D39" s="32">
        <f ca="1">IF(SUMIF(Data!$B$6:$B$2063,chart!$B39,Data!D$6:D$2030)=0,NA(),SUMIF(Data!$B$6:$B$2063,chart!$B39,Data!D$6:D$2030))</f>
        <v>956.47</v>
      </c>
      <c r="E39" s="32">
        <f ca="1">IF(SUMIF(Data!$B$6:$B$2063,chart!$B39,Data!E$6:E$2030)=0,NA(),SUMIF(Data!$B$6:$B$2063,chart!$B39,Data!E$6:E$2030))</f>
        <v>1497.73</v>
      </c>
      <c r="F39" s="32">
        <f ca="1">IF(SUMIF(Data!$B$6:$B$2063,chart!$B39,Data!F$6:F$2021)=0,NA(),SUMIF(Data!$B$6:$B$2063,chart!$B39,Data!F$6:F$2021))</f>
        <v>198.78</v>
      </c>
      <c r="G39" s="32">
        <f ca="1">IF(SUMIF(Data!$B$6:$B$2063,chart!$B39,Data!G$6:G$2000)=0,NA(),SUMIF(Data!$B$6:$B$2063,chart!$B39,Data!G$6:G$2000))</f>
        <v>72515</v>
      </c>
      <c r="H39" s="32">
        <f ca="1">IF(SUMIF(Data!$B$6:$B$2063,chart!$B39,Data!H$6:H$2000)=0,NA(),SUMIF(Data!$B$6:$B$2063,chart!$B39,Data!H$6:H$2000))</f>
        <v>4917</v>
      </c>
      <c r="I39" s="32">
        <f ca="1">IF(SUMIF(Data!$B$6:$B$2063,chart!$B39,Data!I$6:I$2000)=0,NA(),SUMIF(Data!$B$6:$B$2063,chart!$B39,Data!I$6:I$2000))</f>
        <v>61760</v>
      </c>
      <c r="J39" s="32">
        <f ca="1">IF(SUMIF(Data!$B$6:$B$2063,chart!$B39,Data!J$6:J$2005)=0,NA(),SUMIF(Data!$B$6:$B$2063,chart!$B39,Data!J$6:J$2005))</f>
        <v>15</v>
      </c>
      <c r="K39" s="32">
        <f ca="1">IF(SUMIF(Data!$B$6:$B$2063,chart!$B39,Data!K$6:K$1937)=0,NA(),SUMIF(Data!$B$6:$B$2063,chart!$B39,Data!K$6:K$1937))</f>
        <v>122.95</v>
      </c>
      <c r="L39" s="32">
        <f ca="1">IF(SUMIF(Data!$B$6:$B$2063,chart!$B39,Data!L$6:L$1935)=0,NA(),SUMIF(Data!$B$6:$B$2063,chart!$B39,Data!L$6:L$1935))</f>
        <v>130.81</v>
      </c>
      <c r="M39" s="32">
        <f ca="1">IF(SUMIF(Data!$B$6:$B$2063,chart!$B39,Data!M$6:M$1921)=0,NA(),SUMIF(Data!$B$6:$B$2063,chart!$B39,Data!M$6:M$1921))</f>
        <v>77.959999999999994</v>
      </c>
      <c r="N39" s="32">
        <f ca="1">IF(SUMIF(Data!$B$6:$B$2063,chart!$B39,Data!N$6:N$1930)=0,NA(),SUMIF(Data!$B$6:$B$2063,chart!$B39,Data!N$6:N$1930))</f>
        <v>75.87</v>
      </c>
      <c r="O39" s="32">
        <f ca="1">IF(SUMIF(Data!$B$6:$B$2063,chart!$B39,Data!O$6:O$1945)=0,NA(),SUMIF(Data!$B$6:$B$2063,chart!$B39,Data!O$6:O$1945))</f>
        <v>72.319999999999993</v>
      </c>
      <c r="P39" s="32">
        <f ca="1">IF(SUMIF(Data!$B$6:$B$2063,chart!$B39,Data!P$6:P$1949)=0,NA(),SUMIF(Data!$B$6:$B$2063,chart!$B39,Data!P$6:P$1949))</f>
        <v>19.404199999999999</v>
      </c>
      <c r="Q39" s="32">
        <f ca="1">IF(SUMIF(Data!$B$6:$B$2063,chart!$B39,Data!Q$6:Q$1949)=0,NA(),SUMIF(Data!$B$6:$B$2063,chart!$B39,Data!Q$6:Q$1949))</f>
        <v>17.079999999999998</v>
      </c>
      <c r="R39" s="32">
        <f ca="1">IF(SUMIF(Data!$B$6:$B$2063,chart!$B39,Data!R$6:R$1948)=0,NA(),SUMIF(Data!$B$6:$B$2063,chart!$B39,Data!R$6:R$1948))</f>
        <v>3.0339999999999998</v>
      </c>
      <c r="S39" s="32">
        <f ca="1">IF(SUMIF(Data!$B$6:$B$2063,chart!$B39,Data!S$6:S$1957)=0,NA(),SUMIF(Data!$B$6:$B$2063,chart!$B39,Data!S$6:S$1957))</f>
        <v>2.99</v>
      </c>
      <c r="T39" s="32">
        <f ca="1">IF(SUMIF(Data!$B$6:$B$2063,chart!$B39,Data!T$6:T$1957)=0,NA(),SUMIF(Data!$B$6:$B$2063,chart!$B39,Data!T$6:T$1957))</f>
        <v>3.25</v>
      </c>
      <c r="U39" s="32">
        <f ca="1">IF(SUMIF(Data!$B$6:$B$2063,chart!$B39,Data!U$6:U$1978)=0,NA(),SUMIF(Data!$B$6:$B$2063,chart!$B39,Data!U$6:U$1978))</f>
        <v>2.6379999999999999</v>
      </c>
      <c r="V39" s="32">
        <f ca="1">IF(SUMIF(Data!$B$6:$B$2063,chart!$B39,Data!V$6:V$1978)=0,NA(),SUMIF(Data!$B$6:$B$2063,chart!$B39,Data!V$6:V$1978))</f>
        <v>2.7130000000000001</v>
      </c>
      <c r="W39" s="32">
        <f ca="1">IF(SUMIF(Data!$B$6:$B$2063,chart!$B39,Data!W$6:W$2034)=0,NA(),SUMIF(Data!$B$6:$B$2063,chart!$B39,Data!W$6:W$2034))</f>
        <v>2.83</v>
      </c>
      <c r="X39" s="32">
        <f ca="1">IF(SUMIF(Data!$B$6:$B$2063,chart!$B39,Data!X$6:X$2034)=0,NA(),SUMIF(Data!$B$6:$B$2063,chart!$B39,Data!X$6:X$2034))</f>
        <v>2.8260000000000001</v>
      </c>
      <c r="Y39" s="32">
        <f ca="1">IF(SUMIF(Data!$B$6:$B$2063,chart!$B39,Data!Y$6:Y$2034)=0,NA(),SUMIF(Data!$B$6:$B$2063,chart!$B39,Data!Y$6:Y$2034))</f>
        <v>3.2389999999999999</v>
      </c>
      <c r="Z39" s="32">
        <f ca="1">IF(SUMIF(Data!$B$6:$B$2063,chart!$B39,Data!Z$6:Z$2049)=0,NA(),SUMIF(Data!$B$6:$B$2063,chart!$B39,Data!Z$6:Z$2049))</f>
        <v>9.0020000000000007</v>
      </c>
      <c r="AA39" s="32">
        <f ca="1">IF(SUMIF(Data!$B$6:$B$2063,chart!$B39,Data!AA$6:AA$2049)=0,NA(),SUMIF(Data!$B$6:$B$2063,chart!$B39,Data!AA$6:AA$2049))</f>
        <v>2.6324999999999998</v>
      </c>
      <c r="AB39" s="32">
        <f ca="1">IF(SUMIF(Data!$B$6:$B$2063,chart!$B39,Data!AB$6:AB$2063)=0,NA(),SUMIF(Data!$B$6:$B$2063,chart!$B39,Data!AB$6:AB$2063))</f>
        <v>2.65</v>
      </c>
      <c r="AC39" s="32">
        <f ca="1">IF(SUMIF(Data!$B$6:$B$2063,chart!$B39,Data!AC$6:AC$2063)=0,NA(),SUMIF(Data!$B$6:$B$2063,chart!$B39,Data!AC$6:AC$2063))</f>
        <v>2.7025000000000001</v>
      </c>
      <c r="AD39" s="32">
        <f ca="1">IF(SUMIF(Data!$B$6:$B$2063,chart!$B39,Data!AD$6:AD$2063)=0,NA(),SUMIF(Data!$B$6:$B$2063,chart!$B39,Data!AD$6:AD$2063))</f>
        <v>2.2650000000000001</v>
      </c>
      <c r="AE39" s="32">
        <f ca="1">IF(SUMIF(Data!$B$6:$B$2063,chart!$B39,Data!AE$6:AE$2063)=0,NA(),SUMIF(Data!$B$6:$B$2063,chart!$B39,Data!AE$6:AE$2063))</f>
        <v>2.1349999999999998</v>
      </c>
    </row>
    <row r="40" spans="2:31">
      <c r="B40" s="31">
        <f t="shared" ca="1" si="0"/>
        <v>45700</v>
      </c>
      <c r="C40" s="32">
        <f ca="1">IF(SUMIF(Data!$B$6:$B$2063,chart!$B40,Data!C$6:C$2063)=0,NA(),SUMIF(Data!$B$6:$B$2063,chart!$B40,Data!C$6:C$2063))</f>
        <v>1453.5</v>
      </c>
      <c r="D40" s="32">
        <f ca="1">IF(SUMIF(Data!$B$6:$B$2063,chart!$B40,Data!D$6:D$2030)=0,NA(),SUMIF(Data!$B$6:$B$2063,chart!$B40,Data!D$6:D$2030))</f>
        <v>952.8</v>
      </c>
      <c r="E40" s="32">
        <f ca="1">IF(SUMIF(Data!$B$6:$B$2063,chart!$B40,Data!E$6:E$2030)=0,NA(),SUMIF(Data!$B$6:$B$2063,chart!$B40,Data!E$6:E$2030))</f>
        <v>1506.26</v>
      </c>
      <c r="F40" s="32">
        <f ca="1">IF(SUMIF(Data!$B$6:$B$2063,chart!$B40,Data!F$6:F$2021)=0,NA(),SUMIF(Data!$B$6:$B$2063,chart!$B40,Data!F$6:F$2021))</f>
        <v>198.86</v>
      </c>
      <c r="G40" s="32">
        <f ca="1">IF(SUMIF(Data!$B$6:$B$2063,chart!$B40,Data!G$6:G$2000)=0,NA(),SUMIF(Data!$B$6:$B$2063,chart!$B40,Data!G$6:G$2000))</f>
        <v>72162</v>
      </c>
      <c r="H40" s="32">
        <f ca="1">IF(SUMIF(Data!$B$6:$B$2063,chart!$B40,Data!H$6:H$2000)=0,NA(),SUMIF(Data!$B$6:$B$2063,chart!$B40,Data!H$6:H$2000))</f>
        <v>3128</v>
      </c>
      <c r="I40" s="32">
        <f ca="1">IF(SUMIF(Data!$B$6:$B$2063,chart!$B40,Data!I$6:I$2000)=0,NA(),SUMIF(Data!$B$6:$B$2063,chart!$B40,Data!I$6:I$2000))</f>
        <v>71183</v>
      </c>
      <c r="J40" s="32">
        <f ca="1">IF(SUMIF(Data!$B$6:$B$2063,chart!$B40,Data!J$6:J$2005)=0,NA(),SUMIF(Data!$B$6:$B$2063,chart!$B40,Data!J$6:J$2005))</f>
        <v>11</v>
      </c>
      <c r="K40" s="32">
        <f ca="1">IF(SUMIF(Data!$B$6:$B$2063,chart!$B40,Data!K$6:K$1937)=0,NA(),SUMIF(Data!$B$6:$B$2063,chart!$B40,Data!K$6:K$1937))</f>
        <v>126.6</v>
      </c>
      <c r="L40" s="32">
        <f ca="1">IF(SUMIF(Data!$B$6:$B$2063,chart!$B40,Data!L$6:L$1935)=0,NA(),SUMIF(Data!$B$6:$B$2063,chart!$B40,Data!L$6:L$1935))</f>
        <v>125.83</v>
      </c>
      <c r="M40" s="32">
        <f ca="1">IF(SUMIF(Data!$B$6:$B$2063,chart!$B40,Data!M$6:M$1921)=0,NA(),SUMIF(Data!$B$6:$B$2063,chart!$B40,Data!M$6:M$1921))</f>
        <v>79.3</v>
      </c>
      <c r="N40" s="32">
        <f ca="1">IF(SUMIF(Data!$B$6:$B$2063,chart!$B40,Data!N$6:N$1930)=0,NA(),SUMIF(Data!$B$6:$B$2063,chart!$B40,Data!N$6:N$1930))</f>
        <v>77</v>
      </c>
      <c r="O40" s="32">
        <f ca="1">IF(SUMIF(Data!$B$6:$B$2063,chart!$B40,Data!O$6:O$1945)=0,NA(),SUMIF(Data!$B$6:$B$2063,chart!$B40,Data!O$6:O$1945))</f>
        <v>73.319999999999993</v>
      </c>
      <c r="P40" s="32">
        <f ca="1">IF(SUMIF(Data!$B$6:$B$2063,chart!$B40,Data!P$6:P$1949)=0,NA(),SUMIF(Data!$B$6:$B$2063,chart!$B40,Data!P$6:P$1949))</f>
        <v>19.404199999999999</v>
      </c>
      <c r="Q40" s="32">
        <f ca="1">IF(SUMIF(Data!$B$6:$B$2063,chart!$B40,Data!Q$6:Q$1949)=0,NA(),SUMIF(Data!$B$6:$B$2063,chart!$B40,Data!Q$6:Q$1949))</f>
        <v>17.079999999999998</v>
      </c>
      <c r="R40" s="32" t="e">
        <f ca="1">IF(SUMIF(Data!$B$6:$B$2063,chart!$B40,Data!R$6:R$1948)=0,NA(),SUMIF(Data!$B$6:$B$2063,chart!$B40,Data!R$6:R$1948))</f>
        <v>#N/A</v>
      </c>
      <c r="S40" s="32">
        <f ca="1">IF(SUMIF(Data!$B$6:$B$2063,chart!$B40,Data!S$6:S$1957)=0,NA(),SUMIF(Data!$B$6:$B$2063,chart!$B40,Data!S$6:S$1957))</f>
        <v>2.99</v>
      </c>
      <c r="T40" s="32">
        <f ca="1">IF(SUMIF(Data!$B$6:$B$2063,chart!$B40,Data!T$6:T$1957)=0,NA(),SUMIF(Data!$B$6:$B$2063,chart!$B40,Data!T$6:T$1957))</f>
        <v>3.25</v>
      </c>
      <c r="U40" s="32">
        <f ca="1">IF(SUMIF(Data!$B$6:$B$2063,chart!$B40,Data!U$6:U$1978)=0,NA(),SUMIF(Data!$B$6:$B$2063,chart!$B40,Data!U$6:U$1978))</f>
        <v>2.633</v>
      </c>
      <c r="V40" s="32">
        <f ca="1">IF(SUMIF(Data!$B$6:$B$2063,chart!$B40,Data!V$6:V$1978)=0,NA(),SUMIF(Data!$B$6:$B$2063,chart!$B40,Data!V$6:V$1978))</f>
        <v>2.7149999999999999</v>
      </c>
      <c r="W40" s="32">
        <f ca="1">IF(SUMIF(Data!$B$6:$B$2063,chart!$B40,Data!W$6:W$2034)=0,NA(),SUMIF(Data!$B$6:$B$2063,chart!$B40,Data!W$6:W$2034))</f>
        <v>2.8490000000000002</v>
      </c>
      <c r="X40" s="32">
        <f ca="1">IF(SUMIF(Data!$B$6:$B$2063,chart!$B40,Data!X$6:X$2034)=0,NA(),SUMIF(Data!$B$6:$B$2063,chart!$B40,Data!X$6:X$2034))</f>
        <v>2.8159999999999998</v>
      </c>
      <c r="Y40" s="32">
        <f ca="1">IF(SUMIF(Data!$B$6:$B$2063,chart!$B40,Data!Y$6:Y$2034)=0,NA(),SUMIF(Data!$B$6:$B$2063,chart!$B40,Data!Y$6:Y$2034))</f>
        <v>3.2280000000000002</v>
      </c>
      <c r="Z40" s="32">
        <f ca="1">IF(SUMIF(Data!$B$6:$B$2063,chart!$B40,Data!Z$6:Z$2049)=0,NA(),SUMIF(Data!$B$6:$B$2063,chart!$B40,Data!Z$6:Z$2049))</f>
        <v>8.9930000000000003</v>
      </c>
      <c r="AA40" s="32">
        <f ca="1">IF(SUMIF(Data!$B$6:$B$2063,chart!$B40,Data!AA$6:AA$2049)=0,NA(),SUMIF(Data!$B$6:$B$2063,chart!$B40,Data!AA$6:AA$2049))</f>
        <v>2.6425000000000001</v>
      </c>
      <c r="AB40" s="32">
        <f ca="1">IF(SUMIF(Data!$B$6:$B$2063,chart!$B40,Data!AB$6:AB$2063)=0,NA(),SUMIF(Data!$B$6:$B$2063,chart!$B40,Data!AB$6:AB$2063))</f>
        <v>2.665</v>
      </c>
      <c r="AC40" s="32">
        <f ca="1">IF(SUMIF(Data!$B$6:$B$2063,chart!$B40,Data!AC$6:AC$2063)=0,NA(),SUMIF(Data!$B$6:$B$2063,chart!$B40,Data!AC$6:AC$2063))</f>
        <v>2.72</v>
      </c>
      <c r="AD40" s="32">
        <f ca="1">IF(SUMIF(Data!$B$6:$B$2063,chart!$B40,Data!AD$6:AD$2063)=0,NA(),SUMIF(Data!$B$6:$B$2063,chart!$B40,Data!AD$6:AD$2063))</f>
        <v>2.2749999999999999</v>
      </c>
      <c r="AE40" s="32">
        <f ca="1">IF(SUMIF(Data!$B$6:$B$2063,chart!$B40,Data!AE$6:AE$2063)=0,NA(),SUMIF(Data!$B$6:$B$2063,chart!$B40,Data!AE$6:AE$2063))</f>
        <v>2.125</v>
      </c>
    </row>
    <row r="41" spans="2:31">
      <c r="B41" s="31">
        <f t="shared" ca="1" si="0"/>
        <v>45701</v>
      </c>
      <c r="C41" s="32">
        <f ca="1">IF(SUMIF(Data!$B$6:$B$2063,chart!$B41,Data!C$6:C$2063)=0,NA(),SUMIF(Data!$B$6:$B$2063,chart!$B41,Data!C$6:C$2063))</f>
        <v>1452.6</v>
      </c>
      <c r="D41" s="32">
        <f ca="1">IF(SUMIF(Data!$B$6:$B$2063,chart!$B41,Data!D$6:D$2030)=0,NA(),SUMIF(Data!$B$6:$B$2063,chart!$B41,Data!D$6:D$2030))</f>
        <v>941.44</v>
      </c>
      <c r="E41" s="32">
        <f ca="1">IF(SUMIF(Data!$B$6:$B$2063,chart!$B41,Data!E$6:E$2030)=0,NA(),SUMIF(Data!$B$6:$B$2063,chart!$B41,Data!E$6:E$2030))</f>
        <v>1508.74</v>
      </c>
      <c r="F41" s="32">
        <f ca="1">IF(SUMIF(Data!$B$6:$B$2063,chart!$B41,Data!F$6:F$2021)=0,NA(),SUMIF(Data!$B$6:$B$2063,chart!$B41,Data!F$6:F$2021))</f>
        <v>198.56</v>
      </c>
      <c r="G41" s="32">
        <f ca="1">IF(SUMIF(Data!$B$6:$B$2063,chart!$B41,Data!G$6:G$2000)=0,NA(),SUMIF(Data!$B$6:$B$2063,chart!$B41,Data!G$6:G$2000))</f>
        <v>72162</v>
      </c>
      <c r="H41" s="32">
        <f ca="1">IF(SUMIF(Data!$B$6:$B$2063,chart!$B41,Data!H$6:H$2000)=0,NA(),SUMIF(Data!$B$6:$B$2063,chart!$B41,Data!H$6:H$2000))</f>
        <v>3128</v>
      </c>
      <c r="I41" s="32">
        <f ca="1">IF(SUMIF(Data!$B$6:$B$2063,chart!$B41,Data!I$6:I$2000)=0,NA(),SUMIF(Data!$B$6:$B$2063,chart!$B41,Data!I$6:I$2000))</f>
        <v>71183</v>
      </c>
      <c r="J41" s="32">
        <f ca="1">IF(SUMIF(Data!$B$6:$B$2063,chart!$B41,Data!J$6:J$2005)=0,NA(),SUMIF(Data!$B$6:$B$2063,chart!$B41,Data!J$6:J$2005))</f>
        <v>11</v>
      </c>
      <c r="K41" s="32">
        <f ca="1">IF(SUMIF(Data!$B$6:$B$2063,chart!$B41,Data!K$6:K$1937)=0,NA(),SUMIF(Data!$B$6:$B$2063,chart!$B41,Data!K$6:K$1937))</f>
        <v>125.27</v>
      </c>
      <c r="L41" s="32">
        <f ca="1">IF(SUMIF(Data!$B$6:$B$2063,chart!$B41,Data!L$6:L$1935)=0,NA(),SUMIF(Data!$B$6:$B$2063,chart!$B41,Data!L$6:L$1935))</f>
        <v>117.94</v>
      </c>
      <c r="M41" s="32">
        <f ca="1">IF(SUMIF(Data!$B$6:$B$2063,chart!$B41,Data!M$6:M$1921)=0,NA(),SUMIF(Data!$B$6:$B$2063,chart!$B41,Data!M$6:M$1921))</f>
        <v>79.02</v>
      </c>
      <c r="N41" s="32">
        <f ca="1">IF(SUMIF(Data!$B$6:$B$2063,chart!$B41,Data!N$6:N$1930)=0,NA(),SUMIF(Data!$B$6:$B$2063,chart!$B41,Data!N$6:N$1930))</f>
        <v>75.180000000000007</v>
      </c>
      <c r="O41" s="32">
        <f ca="1">IF(SUMIF(Data!$B$6:$B$2063,chart!$B41,Data!O$6:O$1945)=0,NA(),SUMIF(Data!$B$6:$B$2063,chart!$B41,Data!O$6:O$1945))</f>
        <v>71.37</v>
      </c>
      <c r="P41" s="32">
        <f ca="1">IF(SUMIF(Data!$B$6:$B$2063,chart!$B41,Data!P$6:P$1949)=0,NA(),SUMIF(Data!$B$6:$B$2063,chart!$B41,Data!P$6:P$1949))</f>
        <v>19.404199999999999</v>
      </c>
      <c r="Q41" s="32">
        <f ca="1">IF(SUMIF(Data!$B$6:$B$2063,chart!$B41,Data!Q$6:Q$1949)=0,NA(),SUMIF(Data!$B$6:$B$2063,chart!$B41,Data!Q$6:Q$1949))</f>
        <v>17.079999999999998</v>
      </c>
      <c r="R41" s="32">
        <f ca="1">IF(SUMIF(Data!$B$6:$B$2063,chart!$B41,Data!R$6:R$1948)=0,NA(),SUMIF(Data!$B$6:$B$2063,chart!$B41,Data!R$6:R$1948))</f>
        <v>3.0329999999999999</v>
      </c>
      <c r="S41" s="32">
        <f ca="1">IF(SUMIF(Data!$B$6:$B$2063,chart!$B41,Data!S$6:S$1957)=0,NA(),SUMIF(Data!$B$6:$B$2063,chart!$B41,Data!S$6:S$1957))</f>
        <v>2.98</v>
      </c>
      <c r="T41" s="32">
        <f ca="1">IF(SUMIF(Data!$B$6:$B$2063,chart!$B41,Data!T$6:T$1957)=0,NA(),SUMIF(Data!$B$6:$B$2063,chart!$B41,Data!T$6:T$1957))</f>
        <v>3.25</v>
      </c>
      <c r="U41" s="32">
        <f ca="1">IF(SUMIF(Data!$B$6:$B$2063,chart!$B41,Data!U$6:U$1978)=0,NA(),SUMIF(Data!$B$6:$B$2063,chart!$B41,Data!U$6:U$1978))</f>
        <v>2.6509999999999998</v>
      </c>
      <c r="V41" s="32">
        <f ca="1">IF(SUMIF(Data!$B$6:$B$2063,chart!$B41,Data!V$6:V$1978)=0,NA(),SUMIF(Data!$B$6:$B$2063,chart!$B41,Data!V$6:V$1978))</f>
        <v>2.7440000000000002</v>
      </c>
      <c r="W41" s="32">
        <f ca="1">IF(SUMIF(Data!$B$6:$B$2063,chart!$B41,Data!W$6:W$2034)=0,NA(),SUMIF(Data!$B$6:$B$2063,chart!$B41,Data!W$6:W$2034))</f>
        <v>2.879</v>
      </c>
      <c r="X41" s="32">
        <f ca="1">IF(SUMIF(Data!$B$6:$B$2063,chart!$B41,Data!X$6:X$2034)=0,NA(),SUMIF(Data!$B$6:$B$2063,chart!$B41,Data!X$6:X$2034))</f>
        <v>2.8149999999999999</v>
      </c>
      <c r="Y41" s="32">
        <f ca="1">IF(SUMIF(Data!$B$6:$B$2063,chart!$B41,Data!Y$6:Y$2034)=0,NA(),SUMIF(Data!$B$6:$B$2063,chart!$B41,Data!Y$6:Y$2034))</f>
        <v>3.238</v>
      </c>
      <c r="Z41" s="32">
        <f ca="1">IF(SUMIF(Data!$B$6:$B$2063,chart!$B41,Data!Z$6:Z$2049)=0,NA(),SUMIF(Data!$B$6:$B$2063,chart!$B41,Data!Z$6:Z$2049))</f>
        <v>9.0050000000000008</v>
      </c>
      <c r="AA41" s="32">
        <f ca="1">IF(SUMIF(Data!$B$6:$B$2063,chart!$B41,Data!AA$6:AA$2049)=0,NA(),SUMIF(Data!$B$6:$B$2063,chart!$B41,Data!AA$6:AA$2049))</f>
        <v>2.66</v>
      </c>
      <c r="AB41" s="32">
        <f ca="1">IF(SUMIF(Data!$B$6:$B$2063,chart!$B41,Data!AB$6:AB$2063)=0,NA(),SUMIF(Data!$B$6:$B$2063,chart!$B41,Data!AB$6:AB$2063))</f>
        <v>2.69</v>
      </c>
      <c r="AC41" s="32">
        <f ca="1">IF(SUMIF(Data!$B$6:$B$2063,chart!$B41,Data!AC$6:AC$2063)=0,NA(),SUMIF(Data!$B$6:$B$2063,chart!$B41,Data!AC$6:AC$2063))</f>
        <v>2.7524999999999999</v>
      </c>
      <c r="AD41" s="32">
        <f ca="1">IF(SUMIF(Data!$B$6:$B$2063,chart!$B41,Data!AD$6:AD$2063)=0,NA(),SUMIF(Data!$B$6:$B$2063,chart!$B41,Data!AD$6:AD$2063))</f>
        <v>2.3250000000000002</v>
      </c>
      <c r="AE41" s="32">
        <f ca="1">IF(SUMIF(Data!$B$6:$B$2063,chart!$B41,Data!AE$6:AE$2063)=0,NA(),SUMIF(Data!$B$6:$B$2063,chart!$B41,Data!AE$6:AE$2063))</f>
        <v>2.15</v>
      </c>
    </row>
    <row r="42" spans="2:31">
      <c r="B42" s="31">
        <f t="shared" ca="1" si="0"/>
        <v>45702</v>
      </c>
      <c r="C42" s="32" t="e">
        <f ca="1">IF(SUMIF(Data!$B$6:$B$2063,chart!$B42,Data!C$6:C$2063)=0,NA(),SUMIF(Data!$B$6:$B$2063,chart!$B42,Data!C$6:C$2063))</f>
        <v>#N/A</v>
      </c>
      <c r="D42" s="32" t="e">
        <f ca="1">IF(SUMIF(Data!$B$6:$B$2063,chart!$B42,Data!D$6:D$2030)=0,NA(),SUMIF(Data!$B$6:$B$2063,chart!$B42,Data!D$6:D$2030))</f>
        <v>#N/A</v>
      </c>
      <c r="E42" s="32" t="e">
        <f ca="1">IF(SUMIF(Data!$B$6:$B$2063,chart!$B42,Data!E$6:E$2030)=0,NA(),SUMIF(Data!$B$6:$B$2063,chart!$B42,Data!E$6:E$2030))</f>
        <v>#N/A</v>
      </c>
      <c r="F42" s="32" t="e">
        <f ca="1">IF(SUMIF(Data!$B$6:$B$2063,chart!$B42,Data!F$6:F$2021)=0,NA(),SUMIF(Data!$B$6:$B$2063,chart!$B42,Data!F$6:F$2021))</f>
        <v>#N/A</v>
      </c>
      <c r="G42" s="32" t="e">
        <f ca="1">IF(SUMIF(Data!$B$6:$B$2063,chart!$B42,Data!G$6:G$2000)=0,NA(),SUMIF(Data!$B$6:$B$2063,chart!$B42,Data!G$6:G$2000))</f>
        <v>#N/A</v>
      </c>
      <c r="H42" s="32" t="e">
        <f ca="1">IF(SUMIF(Data!$B$6:$B$2063,chart!$B42,Data!H$6:H$2000)=0,NA(),SUMIF(Data!$B$6:$B$2063,chart!$B42,Data!H$6:H$2000))</f>
        <v>#N/A</v>
      </c>
      <c r="I42" s="32" t="e">
        <f ca="1">IF(SUMIF(Data!$B$6:$B$2063,chart!$B42,Data!I$6:I$2000)=0,NA(),SUMIF(Data!$B$6:$B$2063,chart!$B42,Data!I$6:I$2000))</f>
        <v>#N/A</v>
      </c>
      <c r="J42" s="32" t="e">
        <f ca="1">IF(SUMIF(Data!$B$6:$B$2063,chart!$B42,Data!J$6:J$2005)=0,NA(),SUMIF(Data!$B$6:$B$2063,chart!$B42,Data!J$6:J$2005))</f>
        <v>#N/A</v>
      </c>
      <c r="K42" s="32" t="e">
        <f ca="1">IF(SUMIF(Data!$B$6:$B$2063,chart!$B42,Data!K$6:K$1937)=0,NA(),SUMIF(Data!$B$6:$B$2063,chart!$B42,Data!K$6:K$1937))</f>
        <v>#N/A</v>
      </c>
      <c r="L42" s="32" t="e">
        <f ca="1">IF(SUMIF(Data!$B$6:$B$2063,chart!$B42,Data!L$6:L$1935)=0,NA(),SUMIF(Data!$B$6:$B$2063,chart!$B42,Data!L$6:L$1935))</f>
        <v>#N/A</v>
      </c>
      <c r="M42" s="32" t="e">
        <f ca="1">IF(SUMIF(Data!$B$6:$B$2063,chart!$B42,Data!M$6:M$1921)=0,NA(),SUMIF(Data!$B$6:$B$2063,chart!$B42,Data!M$6:M$1921))</f>
        <v>#N/A</v>
      </c>
      <c r="N42" s="32" t="e">
        <f ca="1">IF(SUMIF(Data!$B$6:$B$2063,chart!$B42,Data!N$6:N$1930)=0,NA(),SUMIF(Data!$B$6:$B$2063,chart!$B42,Data!N$6:N$1930))</f>
        <v>#N/A</v>
      </c>
      <c r="O42" s="32" t="e">
        <f ca="1">IF(SUMIF(Data!$B$6:$B$2063,chart!$B42,Data!O$6:O$1945)=0,NA(),SUMIF(Data!$B$6:$B$2063,chart!$B42,Data!O$6:O$1945))</f>
        <v>#N/A</v>
      </c>
      <c r="P42" s="32" t="e">
        <f ca="1">IF(SUMIF(Data!$B$6:$B$2063,chart!$B42,Data!P$6:P$1949)=0,NA(),SUMIF(Data!$B$6:$B$2063,chart!$B42,Data!P$6:P$1949))</f>
        <v>#N/A</v>
      </c>
      <c r="Q42" s="32" t="e">
        <f ca="1">IF(SUMIF(Data!$B$6:$B$2063,chart!$B42,Data!Q$6:Q$1949)=0,NA(),SUMIF(Data!$B$6:$B$2063,chart!$B42,Data!Q$6:Q$1949))</f>
        <v>#N/A</v>
      </c>
      <c r="R42" s="32" t="e">
        <f ca="1">IF(SUMIF(Data!$B$6:$B$2063,chart!$B42,Data!R$6:R$1948)=0,NA(),SUMIF(Data!$B$6:$B$2063,chart!$B42,Data!R$6:R$1948))</f>
        <v>#N/A</v>
      </c>
      <c r="S42" s="32" t="e">
        <f ca="1">IF(SUMIF(Data!$B$6:$B$2063,chart!$B42,Data!S$6:S$1957)=0,NA(),SUMIF(Data!$B$6:$B$2063,chart!$B42,Data!S$6:S$1957))</f>
        <v>#N/A</v>
      </c>
      <c r="T42" s="32" t="e">
        <f ca="1">IF(SUMIF(Data!$B$6:$B$2063,chart!$B42,Data!T$6:T$1957)=0,NA(),SUMIF(Data!$B$6:$B$2063,chart!$B42,Data!T$6:T$1957))</f>
        <v>#N/A</v>
      </c>
      <c r="U42" s="32" t="e">
        <f ca="1">IF(SUMIF(Data!$B$6:$B$2063,chart!$B42,Data!U$6:U$1978)=0,NA(),SUMIF(Data!$B$6:$B$2063,chart!$B42,Data!U$6:U$1978))</f>
        <v>#N/A</v>
      </c>
      <c r="V42" s="32" t="e">
        <f ca="1">IF(SUMIF(Data!$B$6:$B$2063,chart!$B42,Data!V$6:V$1978)=0,NA(),SUMIF(Data!$B$6:$B$2063,chart!$B42,Data!V$6:V$1978))</f>
        <v>#N/A</v>
      </c>
      <c r="W42" s="32" t="e">
        <f ca="1">IF(SUMIF(Data!$B$6:$B$2063,chart!$B42,Data!W$6:W$2034)=0,NA(),SUMIF(Data!$B$6:$B$2063,chart!$B42,Data!W$6:W$2034))</f>
        <v>#N/A</v>
      </c>
      <c r="X42" s="32" t="e">
        <f ca="1">IF(SUMIF(Data!$B$6:$B$2063,chart!$B42,Data!X$6:X$2034)=0,NA(),SUMIF(Data!$B$6:$B$2063,chart!$B42,Data!X$6:X$2034))</f>
        <v>#N/A</v>
      </c>
      <c r="Y42" s="32" t="e">
        <f ca="1">IF(SUMIF(Data!$B$6:$B$2063,chart!$B42,Data!Y$6:Y$2034)=0,NA(),SUMIF(Data!$B$6:$B$2063,chart!$B42,Data!Y$6:Y$2034))</f>
        <v>#N/A</v>
      </c>
      <c r="Z42" s="32" t="e">
        <f ca="1">IF(SUMIF(Data!$B$6:$B$2063,chart!$B42,Data!Z$6:Z$2049)=0,NA(),SUMIF(Data!$B$6:$B$2063,chart!$B42,Data!Z$6:Z$2049))</f>
        <v>#N/A</v>
      </c>
      <c r="AA42" s="32" t="e">
        <f ca="1">IF(SUMIF(Data!$B$6:$B$2063,chart!$B42,Data!AA$6:AA$2049)=0,NA(),SUMIF(Data!$B$6:$B$2063,chart!$B42,Data!AA$6:AA$2049))</f>
        <v>#N/A</v>
      </c>
      <c r="AB42" s="32" t="e">
        <f ca="1">IF(SUMIF(Data!$B$6:$B$2063,chart!$B42,Data!AB$6:AB$2063)=0,NA(),SUMIF(Data!$B$6:$B$2063,chart!$B42,Data!AB$6:AB$2063))</f>
        <v>#N/A</v>
      </c>
      <c r="AC42" s="32" t="e">
        <f ca="1">IF(SUMIF(Data!$B$6:$B$2063,chart!$B42,Data!AC$6:AC$2063)=0,NA(),SUMIF(Data!$B$6:$B$2063,chart!$B42,Data!AC$6:AC$2063))</f>
        <v>#N/A</v>
      </c>
      <c r="AD42" s="32" t="e">
        <f ca="1">IF(SUMIF(Data!$B$6:$B$2063,chart!$B42,Data!AD$6:AD$2063)=0,NA(),SUMIF(Data!$B$6:$B$2063,chart!$B42,Data!AD$6:AD$2063))</f>
        <v>#N/A</v>
      </c>
      <c r="AE42" s="32" t="e">
        <f ca="1">IF(SUMIF(Data!$B$6:$B$2063,chart!$B42,Data!AE$6:AE$2063)=0,NA(),SUMIF(Data!$B$6:$B$2063,chart!$B42,Data!AE$6:AE$2063))</f>
        <v>#N/A</v>
      </c>
    </row>
    <row r="43" spans="2:31">
      <c r="B43" s="31">
        <f t="shared" ca="1" si="0"/>
        <v>45703</v>
      </c>
      <c r="C43" s="32" t="e">
        <f ca="1">IF(SUMIF(Data!$B$6:$B$2063,chart!$B43,Data!C$6:C$2063)=0,NA(),SUMIF(Data!$B$6:$B$2063,chart!$B43,Data!C$6:C$2063))</f>
        <v>#N/A</v>
      </c>
      <c r="D43" s="32" t="e">
        <f ca="1">IF(SUMIF(Data!$B$6:$B$2063,chart!$B43,Data!D$6:D$2030)=0,NA(),SUMIF(Data!$B$6:$B$2063,chart!$B43,Data!D$6:D$2030))</f>
        <v>#N/A</v>
      </c>
      <c r="E43" s="32" t="e">
        <f ca="1">IF(SUMIF(Data!$B$6:$B$2063,chart!$B43,Data!E$6:E$2030)=0,NA(),SUMIF(Data!$B$6:$B$2063,chart!$B43,Data!E$6:E$2030))</f>
        <v>#N/A</v>
      </c>
      <c r="F43" s="32" t="e">
        <f ca="1">IF(SUMIF(Data!$B$6:$B$2063,chart!$B43,Data!F$6:F$2021)=0,NA(),SUMIF(Data!$B$6:$B$2063,chart!$B43,Data!F$6:F$2021))</f>
        <v>#N/A</v>
      </c>
      <c r="G43" s="32" t="e">
        <f ca="1">IF(SUMIF(Data!$B$6:$B$2063,chart!$B43,Data!G$6:G$2000)=0,NA(),SUMIF(Data!$B$6:$B$2063,chart!$B43,Data!G$6:G$2000))</f>
        <v>#N/A</v>
      </c>
      <c r="H43" s="32" t="e">
        <f ca="1">IF(SUMIF(Data!$B$6:$B$2063,chart!$B43,Data!H$6:H$2000)=0,NA(),SUMIF(Data!$B$6:$B$2063,chart!$B43,Data!H$6:H$2000))</f>
        <v>#N/A</v>
      </c>
      <c r="I43" s="32" t="e">
        <f ca="1">IF(SUMIF(Data!$B$6:$B$2063,chart!$B43,Data!I$6:I$2000)=0,NA(),SUMIF(Data!$B$6:$B$2063,chart!$B43,Data!I$6:I$2000))</f>
        <v>#N/A</v>
      </c>
      <c r="J43" s="32" t="e">
        <f ca="1">IF(SUMIF(Data!$B$6:$B$2063,chart!$B43,Data!J$6:J$2005)=0,NA(),SUMIF(Data!$B$6:$B$2063,chart!$B43,Data!J$6:J$2005))</f>
        <v>#N/A</v>
      </c>
      <c r="K43" s="32" t="e">
        <f ca="1">IF(SUMIF(Data!$B$6:$B$2063,chart!$B43,Data!K$6:K$1937)=0,NA(),SUMIF(Data!$B$6:$B$2063,chart!$B43,Data!K$6:K$1937))</f>
        <v>#N/A</v>
      </c>
      <c r="L43" s="32" t="e">
        <f ca="1">IF(SUMIF(Data!$B$6:$B$2063,chart!$B43,Data!L$6:L$1935)=0,NA(),SUMIF(Data!$B$6:$B$2063,chart!$B43,Data!L$6:L$1935))</f>
        <v>#N/A</v>
      </c>
      <c r="M43" s="32" t="e">
        <f ca="1">IF(SUMIF(Data!$B$6:$B$2063,chart!$B43,Data!M$6:M$1921)=0,NA(),SUMIF(Data!$B$6:$B$2063,chart!$B43,Data!M$6:M$1921))</f>
        <v>#N/A</v>
      </c>
      <c r="N43" s="32" t="e">
        <f ca="1">IF(SUMIF(Data!$B$6:$B$2063,chart!$B43,Data!N$6:N$1930)=0,NA(),SUMIF(Data!$B$6:$B$2063,chart!$B43,Data!N$6:N$1930))</f>
        <v>#N/A</v>
      </c>
      <c r="O43" s="32" t="e">
        <f ca="1">IF(SUMIF(Data!$B$6:$B$2063,chart!$B43,Data!O$6:O$1945)=0,NA(),SUMIF(Data!$B$6:$B$2063,chart!$B43,Data!O$6:O$1945))</f>
        <v>#N/A</v>
      </c>
      <c r="P43" s="32" t="e">
        <f ca="1">IF(SUMIF(Data!$B$6:$B$2063,chart!$B43,Data!P$6:P$1949)=0,NA(),SUMIF(Data!$B$6:$B$2063,chart!$B43,Data!P$6:P$1949))</f>
        <v>#N/A</v>
      </c>
      <c r="Q43" s="32" t="e">
        <f ca="1">IF(SUMIF(Data!$B$6:$B$2063,chart!$B43,Data!Q$6:Q$1949)=0,NA(),SUMIF(Data!$B$6:$B$2063,chart!$B43,Data!Q$6:Q$1949))</f>
        <v>#N/A</v>
      </c>
      <c r="R43" s="32" t="e">
        <f ca="1">IF(SUMIF(Data!$B$6:$B$2063,chart!$B43,Data!R$6:R$1948)=0,NA(),SUMIF(Data!$B$6:$B$2063,chart!$B43,Data!R$6:R$1948))</f>
        <v>#N/A</v>
      </c>
      <c r="S43" s="32" t="e">
        <f ca="1">IF(SUMIF(Data!$B$6:$B$2063,chart!$B43,Data!S$6:S$1957)=0,NA(),SUMIF(Data!$B$6:$B$2063,chart!$B43,Data!S$6:S$1957))</f>
        <v>#N/A</v>
      </c>
      <c r="T43" s="32" t="e">
        <f ca="1">IF(SUMIF(Data!$B$6:$B$2063,chart!$B43,Data!T$6:T$1957)=0,NA(),SUMIF(Data!$B$6:$B$2063,chart!$B43,Data!T$6:T$1957))</f>
        <v>#N/A</v>
      </c>
      <c r="U43" s="32" t="e">
        <f ca="1">IF(SUMIF(Data!$B$6:$B$2063,chart!$B43,Data!U$6:U$1978)=0,NA(),SUMIF(Data!$B$6:$B$2063,chart!$B43,Data!U$6:U$1978))</f>
        <v>#N/A</v>
      </c>
      <c r="V43" s="32" t="e">
        <f ca="1">IF(SUMIF(Data!$B$6:$B$2063,chart!$B43,Data!V$6:V$1978)=0,NA(),SUMIF(Data!$B$6:$B$2063,chart!$B43,Data!V$6:V$1978))</f>
        <v>#N/A</v>
      </c>
      <c r="W43" s="32" t="e">
        <f ca="1">IF(SUMIF(Data!$B$6:$B$2063,chart!$B43,Data!W$6:W$2034)=0,NA(),SUMIF(Data!$B$6:$B$2063,chart!$B43,Data!W$6:W$2034))</f>
        <v>#N/A</v>
      </c>
      <c r="X43" s="32" t="e">
        <f ca="1">IF(SUMIF(Data!$B$6:$B$2063,chart!$B43,Data!X$6:X$2034)=0,NA(),SUMIF(Data!$B$6:$B$2063,chart!$B43,Data!X$6:X$2034))</f>
        <v>#N/A</v>
      </c>
      <c r="Y43" s="32" t="e">
        <f ca="1">IF(SUMIF(Data!$B$6:$B$2063,chart!$B43,Data!Y$6:Y$2034)=0,NA(),SUMIF(Data!$B$6:$B$2063,chart!$B43,Data!Y$6:Y$2034))</f>
        <v>#N/A</v>
      </c>
      <c r="Z43" s="32" t="e">
        <f ca="1">IF(SUMIF(Data!$B$6:$B$2063,chart!$B43,Data!Z$6:Z$2049)=0,NA(),SUMIF(Data!$B$6:$B$2063,chart!$B43,Data!Z$6:Z$2049))</f>
        <v>#N/A</v>
      </c>
      <c r="AA43" s="32" t="e">
        <f ca="1">IF(SUMIF(Data!$B$6:$B$2063,chart!$B43,Data!AA$6:AA$2049)=0,NA(),SUMIF(Data!$B$6:$B$2063,chart!$B43,Data!AA$6:AA$2049))</f>
        <v>#N/A</v>
      </c>
      <c r="AB43" s="32" t="e">
        <f ca="1">IF(SUMIF(Data!$B$6:$B$2063,chart!$B43,Data!AB$6:AB$2063)=0,NA(),SUMIF(Data!$B$6:$B$2063,chart!$B43,Data!AB$6:AB$2063))</f>
        <v>#N/A</v>
      </c>
      <c r="AC43" s="32" t="e">
        <f ca="1">IF(SUMIF(Data!$B$6:$B$2063,chart!$B43,Data!AC$6:AC$2063)=0,NA(),SUMIF(Data!$B$6:$B$2063,chart!$B43,Data!AC$6:AC$2063))</f>
        <v>#N/A</v>
      </c>
      <c r="AD43" s="32" t="e">
        <f ca="1">IF(SUMIF(Data!$B$6:$B$2063,chart!$B43,Data!AD$6:AD$2063)=0,NA(),SUMIF(Data!$B$6:$B$2063,chart!$B43,Data!AD$6:AD$2063))</f>
        <v>#N/A</v>
      </c>
      <c r="AE43" s="32" t="e">
        <f ca="1">IF(SUMIF(Data!$B$6:$B$2063,chart!$B43,Data!AE$6:AE$2063)=0,NA(),SUMIF(Data!$B$6:$B$2063,chart!$B43,Data!AE$6:AE$2063))</f>
        <v>#N/A</v>
      </c>
    </row>
    <row r="44" spans="2:31">
      <c r="B44" s="31">
        <f t="shared" ca="1" si="0"/>
        <v>45704</v>
      </c>
      <c r="C44" s="32" t="e">
        <f ca="1">IF(SUMIF(Data!$B$6:$B$2063,chart!$B44,Data!C$6:C$2063)=0,NA(),SUMIF(Data!$B$6:$B$2063,chart!$B44,Data!C$6:C$2063))</f>
        <v>#N/A</v>
      </c>
      <c r="D44" s="32" t="e">
        <f ca="1">IF(SUMIF(Data!$B$6:$B$2063,chart!$B44,Data!D$6:D$2030)=0,NA(),SUMIF(Data!$B$6:$B$2063,chart!$B44,Data!D$6:D$2030))</f>
        <v>#N/A</v>
      </c>
      <c r="E44" s="32" t="e">
        <f ca="1">IF(SUMIF(Data!$B$6:$B$2063,chart!$B44,Data!E$6:E$2030)=0,NA(),SUMIF(Data!$B$6:$B$2063,chart!$B44,Data!E$6:E$2030))</f>
        <v>#N/A</v>
      </c>
      <c r="F44" s="32" t="e">
        <f ca="1">IF(SUMIF(Data!$B$6:$B$2063,chart!$B44,Data!F$6:F$2021)=0,NA(),SUMIF(Data!$B$6:$B$2063,chart!$B44,Data!F$6:F$2021))</f>
        <v>#N/A</v>
      </c>
      <c r="G44" s="32" t="e">
        <f ca="1">IF(SUMIF(Data!$B$6:$B$2063,chart!$B44,Data!G$6:G$2000)=0,NA(),SUMIF(Data!$B$6:$B$2063,chart!$B44,Data!G$6:G$2000))</f>
        <v>#N/A</v>
      </c>
      <c r="H44" s="32" t="e">
        <f ca="1">IF(SUMIF(Data!$B$6:$B$2063,chart!$B44,Data!H$6:H$2000)=0,NA(),SUMIF(Data!$B$6:$B$2063,chart!$B44,Data!H$6:H$2000))</f>
        <v>#N/A</v>
      </c>
      <c r="I44" s="32" t="e">
        <f ca="1">IF(SUMIF(Data!$B$6:$B$2063,chart!$B44,Data!I$6:I$2000)=0,NA(),SUMIF(Data!$B$6:$B$2063,chart!$B44,Data!I$6:I$2000))</f>
        <v>#N/A</v>
      </c>
      <c r="J44" s="32" t="e">
        <f ca="1">IF(SUMIF(Data!$B$6:$B$2063,chart!$B44,Data!J$6:J$2005)=0,NA(),SUMIF(Data!$B$6:$B$2063,chart!$B44,Data!J$6:J$2005))</f>
        <v>#N/A</v>
      </c>
      <c r="K44" s="32" t="e">
        <f ca="1">IF(SUMIF(Data!$B$6:$B$2063,chart!$B44,Data!K$6:K$1937)=0,NA(),SUMIF(Data!$B$6:$B$2063,chart!$B44,Data!K$6:K$1937))</f>
        <v>#N/A</v>
      </c>
      <c r="L44" s="32" t="e">
        <f ca="1">IF(SUMIF(Data!$B$6:$B$2063,chart!$B44,Data!L$6:L$1935)=0,NA(),SUMIF(Data!$B$6:$B$2063,chart!$B44,Data!L$6:L$1935))</f>
        <v>#N/A</v>
      </c>
      <c r="M44" s="32" t="e">
        <f ca="1">IF(SUMIF(Data!$B$6:$B$2063,chart!$B44,Data!M$6:M$1921)=0,NA(),SUMIF(Data!$B$6:$B$2063,chart!$B44,Data!M$6:M$1921))</f>
        <v>#N/A</v>
      </c>
      <c r="N44" s="32" t="e">
        <f ca="1">IF(SUMIF(Data!$B$6:$B$2063,chart!$B44,Data!N$6:N$1930)=0,NA(),SUMIF(Data!$B$6:$B$2063,chart!$B44,Data!N$6:N$1930))</f>
        <v>#N/A</v>
      </c>
      <c r="O44" s="32" t="e">
        <f ca="1">IF(SUMIF(Data!$B$6:$B$2063,chart!$B44,Data!O$6:O$1945)=0,NA(),SUMIF(Data!$B$6:$B$2063,chart!$B44,Data!O$6:O$1945))</f>
        <v>#N/A</v>
      </c>
      <c r="P44" s="32" t="e">
        <f ca="1">IF(SUMIF(Data!$B$6:$B$2063,chart!$B44,Data!P$6:P$1949)=0,NA(),SUMIF(Data!$B$6:$B$2063,chart!$B44,Data!P$6:P$1949))</f>
        <v>#N/A</v>
      </c>
      <c r="Q44" s="32" t="e">
        <f ca="1">IF(SUMIF(Data!$B$6:$B$2063,chart!$B44,Data!Q$6:Q$1949)=0,NA(),SUMIF(Data!$B$6:$B$2063,chart!$B44,Data!Q$6:Q$1949))</f>
        <v>#N/A</v>
      </c>
      <c r="R44" s="32" t="e">
        <f ca="1">IF(SUMIF(Data!$B$6:$B$2063,chart!$B44,Data!R$6:R$1948)=0,NA(),SUMIF(Data!$B$6:$B$2063,chart!$B44,Data!R$6:R$1948))</f>
        <v>#N/A</v>
      </c>
      <c r="S44" s="32" t="e">
        <f ca="1">IF(SUMIF(Data!$B$6:$B$2063,chart!$B44,Data!S$6:S$1957)=0,NA(),SUMIF(Data!$B$6:$B$2063,chart!$B44,Data!S$6:S$1957))</f>
        <v>#N/A</v>
      </c>
      <c r="T44" s="32" t="e">
        <f ca="1">IF(SUMIF(Data!$B$6:$B$2063,chart!$B44,Data!T$6:T$1957)=0,NA(),SUMIF(Data!$B$6:$B$2063,chart!$B44,Data!T$6:T$1957))</f>
        <v>#N/A</v>
      </c>
      <c r="U44" s="32" t="e">
        <f ca="1">IF(SUMIF(Data!$B$6:$B$2063,chart!$B44,Data!U$6:U$1978)=0,NA(),SUMIF(Data!$B$6:$B$2063,chart!$B44,Data!U$6:U$1978))</f>
        <v>#N/A</v>
      </c>
      <c r="V44" s="32" t="e">
        <f ca="1">IF(SUMIF(Data!$B$6:$B$2063,chart!$B44,Data!V$6:V$1978)=0,NA(),SUMIF(Data!$B$6:$B$2063,chart!$B44,Data!V$6:V$1978))</f>
        <v>#N/A</v>
      </c>
      <c r="W44" s="32" t="e">
        <f ca="1">IF(SUMIF(Data!$B$6:$B$2063,chart!$B44,Data!W$6:W$2034)=0,NA(),SUMIF(Data!$B$6:$B$2063,chart!$B44,Data!W$6:W$2034))</f>
        <v>#N/A</v>
      </c>
      <c r="X44" s="32" t="e">
        <f ca="1">IF(SUMIF(Data!$B$6:$B$2063,chart!$B44,Data!X$6:X$2034)=0,NA(),SUMIF(Data!$B$6:$B$2063,chart!$B44,Data!X$6:X$2034))</f>
        <v>#N/A</v>
      </c>
      <c r="Y44" s="32" t="e">
        <f ca="1">IF(SUMIF(Data!$B$6:$B$2063,chart!$B44,Data!Y$6:Y$2034)=0,NA(),SUMIF(Data!$B$6:$B$2063,chart!$B44,Data!Y$6:Y$2034))</f>
        <v>#N/A</v>
      </c>
      <c r="Z44" s="32" t="e">
        <f ca="1">IF(SUMIF(Data!$B$6:$B$2063,chart!$B44,Data!Z$6:Z$2049)=0,NA(),SUMIF(Data!$B$6:$B$2063,chart!$B44,Data!Z$6:Z$2049))</f>
        <v>#N/A</v>
      </c>
      <c r="AA44" s="32" t="e">
        <f ca="1">IF(SUMIF(Data!$B$6:$B$2063,chart!$B44,Data!AA$6:AA$2049)=0,NA(),SUMIF(Data!$B$6:$B$2063,chart!$B44,Data!AA$6:AA$2049))</f>
        <v>#N/A</v>
      </c>
      <c r="AB44" s="32" t="e">
        <f ca="1">IF(SUMIF(Data!$B$6:$B$2063,chart!$B44,Data!AB$6:AB$2063)=0,NA(),SUMIF(Data!$B$6:$B$2063,chart!$B44,Data!AB$6:AB$2063))</f>
        <v>#N/A</v>
      </c>
      <c r="AC44" s="32" t="e">
        <f ca="1">IF(SUMIF(Data!$B$6:$B$2063,chart!$B44,Data!AC$6:AC$2063)=0,NA(),SUMIF(Data!$B$6:$B$2063,chart!$B44,Data!AC$6:AC$2063))</f>
        <v>#N/A</v>
      </c>
      <c r="AD44" s="32" t="e">
        <f ca="1">IF(SUMIF(Data!$B$6:$B$2063,chart!$B44,Data!AD$6:AD$2063)=0,NA(),SUMIF(Data!$B$6:$B$2063,chart!$B44,Data!AD$6:AD$2063))</f>
        <v>#N/A</v>
      </c>
      <c r="AE44" s="32" t="e">
        <f ca="1">IF(SUMIF(Data!$B$6:$B$2063,chart!$B44,Data!AE$6:AE$2063)=0,NA(),SUMIF(Data!$B$6:$B$2063,chart!$B44,Data!AE$6:AE$2063))</f>
        <v>#N/A</v>
      </c>
    </row>
    <row r="45" spans="2:31">
      <c r="B45" s="31">
        <f t="shared" ca="1" si="0"/>
        <v>45705</v>
      </c>
      <c r="C45" s="32" t="e">
        <f ca="1">IF(SUMIF(Data!$B$6:$B$2063,chart!$B45,Data!C$6:C$2063)=0,NA(),SUMIF(Data!$B$6:$B$2063,chart!$B45,Data!C$6:C$2063))</f>
        <v>#N/A</v>
      </c>
      <c r="D45" s="32" t="e">
        <f ca="1">IF(SUMIF(Data!$B$6:$B$2063,chart!$B45,Data!D$6:D$2030)=0,NA(),SUMIF(Data!$B$6:$B$2063,chart!$B45,Data!D$6:D$2030))</f>
        <v>#N/A</v>
      </c>
      <c r="E45" s="32" t="e">
        <f ca="1">IF(SUMIF(Data!$B$6:$B$2063,chart!$B45,Data!E$6:E$2030)=0,NA(),SUMIF(Data!$B$6:$B$2063,chart!$B45,Data!E$6:E$2030))</f>
        <v>#N/A</v>
      </c>
      <c r="F45" s="32" t="e">
        <f ca="1">IF(SUMIF(Data!$B$6:$B$2063,chart!$B45,Data!F$6:F$2021)=0,NA(),SUMIF(Data!$B$6:$B$2063,chart!$B45,Data!F$6:F$2021))</f>
        <v>#N/A</v>
      </c>
      <c r="G45" s="32" t="e">
        <f ca="1">IF(SUMIF(Data!$B$6:$B$2063,chart!$B45,Data!G$6:G$2000)=0,NA(),SUMIF(Data!$B$6:$B$2063,chart!$B45,Data!G$6:G$2000))</f>
        <v>#N/A</v>
      </c>
      <c r="H45" s="32" t="e">
        <f ca="1">IF(SUMIF(Data!$B$6:$B$2063,chart!$B45,Data!H$6:H$2000)=0,NA(),SUMIF(Data!$B$6:$B$2063,chart!$B45,Data!H$6:H$2000))</f>
        <v>#N/A</v>
      </c>
      <c r="I45" s="32" t="e">
        <f ca="1">IF(SUMIF(Data!$B$6:$B$2063,chart!$B45,Data!I$6:I$2000)=0,NA(),SUMIF(Data!$B$6:$B$2063,chart!$B45,Data!I$6:I$2000))</f>
        <v>#N/A</v>
      </c>
      <c r="J45" s="32" t="e">
        <f ca="1">IF(SUMIF(Data!$B$6:$B$2063,chart!$B45,Data!J$6:J$2005)=0,NA(),SUMIF(Data!$B$6:$B$2063,chart!$B45,Data!J$6:J$2005))</f>
        <v>#N/A</v>
      </c>
      <c r="K45" s="32" t="e">
        <f ca="1">IF(SUMIF(Data!$B$6:$B$2063,chart!$B45,Data!K$6:K$1937)=0,NA(),SUMIF(Data!$B$6:$B$2063,chart!$B45,Data!K$6:K$1937))</f>
        <v>#N/A</v>
      </c>
      <c r="L45" s="32" t="e">
        <f ca="1">IF(SUMIF(Data!$B$6:$B$2063,chart!$B45,Data!L$6:L$1935)=0,NA(),SUMIF(Data!$B$6:$B$2063,chart!$B45,Data!L$6:L$1935))</f>
        <v>#N/A</v>
      </c>
      <c r="M45" s="32" t="e">
        <f ca="1">IF(SUMIF(Data!$B$6:$B$2063,chart!$B45,Data!M$6:M$1921)=0,NA(),SUMIF(Data!$B$6:$B$2063,chart!$B45,Data!M$6:M$1921))</f>
        <v>#N/A</v>
      </c>
      <c r="N45" s="32" t="e">
        <f ca="1">IF(SUMIF(Data!$B$6:$B$2063,chart!$B45,Data!N$6:N$1930)=0,NA(),SUMIF(Data!$B$6:$B$2063,chart!$B45,Data!N$6:N$1930))</f>
        <v>#N/A</v>
      </c>
      <c r="O45" s="32" t="e">
        <f ca="1">IF(SUMIF(Data!$B$6:$B$2063,chart!$B45,Data!O$6:O$1945)=0,NA(),SUMIF(Data!$B$6:$B$2063,chart!$B45,Data!O$6:O$1945))</f>
        <v>#N/A</v>
      </c>
      <c r="P45" s="32" t="e">
        <f ca="1">IF(SUMIF(Data!$B$6:$B$2063,chart!$B45,Data!P$6:P$1949)=0,NA(),SUMIF(Data!$B$6:$B$2063,chart!$B45,Data!P$6:P$1949))</f>
        <v>#N/A</v>
      </c>
      <c r="Q45" s="32" t="e">
        <f ca="1">IF(SUMIF(Data!$B$6:$B$2063,chart!$B45,Data!Q$6:Q$1949)=0,NA(),SUMIF(Data!$B$6:$B$2063,chart!$B45,Data!Q$6:Q$1949))</f>
        <v>#N/A</v>
      </c>
      <c r="R45" s="32" t="e">
        <f ca="1">IF(SUMIF(Data!$B$6:$B$2063,chart!$B45,Data!R$6:R$1948)=0,NA(),SUMIF(Data!$B$6:$B$2063,chart!$B45,Data!R$6:R$1948))</f>
        <v>#N/A</v>
      </c>
      <c r="S45" s="32" t="e">
        <f ca="1">IF(SUMIF(Data!$B$6:$B$2063,chart!$B45,Data!S$6:S$1957)=0,NA(),SUMIF(Data!$B$6:$B$2063,chart!$B45,Data!S$6:S$1957))</f>
        <v>#N/A</v>
      </c>
      <c r="T45" s="32" t="e">
        <f ca="1">IF(SUMIF(Data!$B$6:$B$2063,chart!$B45,Data!T$6:T$1957)=0,NA(),SUMIF(Data!$B$6:$B$2063,chart!$B45,Data!T$6:T$1957))</f>
        <v>#N/A</v>
      </c>
      <c r="U45" s="32" t="e">
        <f ca="1">IF(SUMIF(Data!$B$6:$B$2063,chart!$B45,Data!U$6:U$1978)=0,NA(),SUMIF(Data!$B$6:$B$2063,chart!$B45,Data!U$6:U$1978))</f>
        <v>#N/A</v>
      </c>
      <c r="V45" s="32" t="e">
        <f ca="1">IF(SUMIF(Data!$B$6:$B$2063,chart!$B45,Data!V$6:V$1978)=0,NA(),SUMIF(Data!$B$6:$B$2063,chart!$B45,Data!V$6:V$1978))</f>
        <v>#N/A</v>
      </c>
      <c r="W45" s="32" t="e">
        <f ca="1">IF(SUMIF(Data!$B$6:$B$2063,chart!$B45,Data!W$6:W$2034)=0,NA(),SUMIF(Data!$B$6:$B$2063,chart!$B45,Data!W$6:W$2034))</f>
        <v>#N/A</v>
      </c>
      <c r="X45" s="32" t="e">
        <f ca="1">IF(SUMIF(Data!$B$6:$B$2063,chart!$B45,Data!X$6:X$2034)=0,NA(),SUMIF(Data!$B$6:$B$2063,chart!$B45,Data!X$6:X$2034))</f>
        <v>#N/A</v>
      </c>
      <c r="Y45" s="32" t="e">
        <f ca="1">IF(SUMIF(Data!$B$6:$B$2063,chart!$B45,Data!Y$6:Y$2034)=0,NA(),SUMIF(Data!$B$6:$B$2063,chart!$B45,Data!Y$6:Y$2034))</f>
        <v>#N/A</v>
      </c>
      <c r="Z45" s="32" t="e">
        <f ca="1">IF(SUMIF(Data!$B$6:$B$2063,chart!$B45,Data!Z$6:Z$2049)=0,NA(),SUMIF(Data!$B$6:$B$2063,chart!$B45,Data!Z$6:Z$2049))</f>
        <v>#N/A</v>
      </c>
      <c r="AA45" s="32" t="e">
        <f ca="1">IF(SUMIF(Data!$B$6:$B$2063,chart!$B45,Data!AA$6:AA$2049)=0,NA(),SUMIF(Data!$B$6:$B$2063,chart!$B45,Data!AA$6:AA$2049))</f>
        <v>#N/A</v>
      </c>
      <c r="AB45" s="32" t="e">
        <f ca="1">IF(SUMIF(Data!$B$6:$B$2063,chart!$B45,Data!AB$6:AB$2063)=0,NA(),SUMIF(Data!$B$6:$B$2063,chart!$B45,Data!AB$6:AB$2063))</f>
        <v>#N/A</v>
      </c>
      <c r="AC45" s="32" t="e">
        <f ca="1">IF(SUMIF(Data!$B$6:$B$2063,chart!$B45,Data!AC$6:AC$2063)=0,NA(),SUMIF(Data!$B$6:$B$2063,chart!$B45,Data!AC$6:AC$2063))</f>
        <v>#N/A</v>
      </c>
      <c r="AD45" s="32" t="e">
        <f ca="1">IF(SUMIF(Data!$B$6:$B$2063,chart!$B45,Data!AD$6:AD$2063)=0,NA(),SUMIF(Data!$B$6:$B$2063,chart!$B45,Data!AD$6:AD$2063))</f>
        <v>#N/A</v>
      </c>
      <c r="AE45" s="32" t="e">
        <f ca="1">IF(SUMIF(Data!$B$6:$B$2063,chart!$B45,Data!AE$6:AE$2063)=0,NA(),SUMIF(Data!$B$6:$B$2063,chart!$B45,Data!AE$6:AE$2063))</f>
        <v>#N/A</v>
      </c>
    </row>
    <row r="46" spans="2:31">
      <c r="B46" s="31">
        <f t="shared" ca="1" si="0"/>
        <v>45706</v>
      </c>
      <c r="C46" s="32">
        <f ca="1">IF(SUMIF(Data!$B$6:$B$2063,chart!$B46,Data!C$6:C$2063)=0,NA(),SUMIF(Data!$B$6:$B$2063,chart!$B46,Data!C$6:C$2063))</f>
        <v>1441.1</v>
      </c>
      <c r="D46" s="32">
        <f ca="1">IF(SUMIF(Data!$B$6:$B$2063,chart!$B46,Data!D$6:D$2030)=0,NA(),SUMIF(Data!$B$6:$B$2063,chart!$B46,Data!D$6:D$2030))</f>
        <v>950.97</v>
      </c>
      <c r="E46" s="32">
        <f ca="1">IF(SUMIF(Data!$B$6:$B$2063,chart!$B46,Data!E$6:E$2030)=0,NA(),SUMIF(Data!$B$6:$B$2063,chart!$B46,Data!E$6:E$2030))</f>
        <v>1510.63</v>
      </c>
      <c r="F46" s="32">
        <f ca="1">IF(SUMIF(Data!$B$6:$B$2063,chart!$B46,Data!F$6:F$2021)=0,NA(),SUMIF(Data!$B$6:$B$2063,chart!$B46,Data!F$6:F$2021))</f>
        <v>198.72</v>
      </c>
      <c r="G46" s="32">
        <f ca="1">IF(SUMIF(Data!$B$6:$B$2063,chart!$B46,Data!G$6:G$2000)=0,NA(),SUMIF(Data!$B$6:$B$2063,chart!$B46,Data!G$6:G$2000))</f>
        <v>72388</v>
      </c>
      <c r="H46" s="32">
        <f ca="1">IF(SUMIF(Data!$B$6:$B$2063,chart!$B46,Data!H$6:H$2000)=0,NA(),SUMIF(Data!$B$6:$B$2063,chart!$B46,Data!H$6:H$2000))</f>
        <v>1884</v>
      </c>
      <c r="I46" s="32">
        <f ca="1">IF(SUMIF(Data!$B$6:$B$2063,chart!$B46,Data!I$6:I$2000)=0,NA(),SUMIF(Data!$B$6:$B$2063,chart!$B46,Data!I$6:I$2000))</f>
        <v>68969</v>
      </c>
      <c r="J46" s="32">
        <f ca="1">IF(SUMIF(Data!$B$6:$B$2063,chart!$B46,Data!J$6:J$2005)=0,NA(),SUMIF(Data!$B$6:$B$2063,chart!$B46,Data!J$6:J$2005))</f>
        <v>12</v>
      </c>
      <c r="K46" s="32">
        <f ca="1">IF(SUMIF(Data!$B$6:$B$2063,chart!$B46,Data!K$6:K$1937)=0,NA(),SUMIF(Data!$B$6:$B$2063,chart!$B46,Data!K$6:K$1937))</f>
        <v>125.42</v>
      </c>
      <c r="L46" s="32">
        <f ca="1">IF(SUMIF(Data!$B$6:$B$2063,chart!$B46,Data!L$6:L$1935)=0,NA(),SUMIF(Data!$B$6:$B$2063,chart!$B46,Data!L$6:L$1935))</f>
        <v>115.56</v>
      </c>
      <c r="M46" s="32">
        <f ca="1">IF(SUMIF(Data!$B$6:$B$2063,chart!$B46,Data!M$6:M$1921)=0,NA(),SUMIF(Data!$B$6:$B$2063,chart!$B46,Data!M$6:M$1921))</f>
        <v>77.56</v>
      </c>
      <c r="N46" s="32">
        <f ca="1">IF(SUMIF(Data!$B$6:$B$2063,chart!$B46,Data!N$6:N$1930)=0,NA(),SUMIF(Data!$B$6:$B$2063,chart!$B46,Data!N$6:N$1930))</f>
        <v>75.22</v>
      </c>
      <c r="O46" s="32">
        <f ca="1">IF(SUMIF(Data!$B$6:$B$2063,chart!$B46,Data!O$6:O$1945)=0,NA(),SUMIF(Data!$B$6:$B$2063,chart!$B46,Data!O$6:O$1945))</f>
        <v>70.53</v>
      </c>
      <c r="P46" s="32">
        <f ca="1">IF(SUMIF(Data!$B$6:$B$2063,chart!$B46,Data!P$6:P$1949)=0,NA(),SUMIF(Data!$B$6:$B$2063,chart!$B46,Data!P$6:P$1949))</f>
        <v>19.404199999999999</v>
      </c>
      <c r="Q46" s="32">
        <f ca="1">IF(SUMIF(Data!$B$6:$B$2063,chart!$B46,Data!Q$6:Q$1949)=0,NA(),SUMIF(Data!$B$6:$B$2063,chart!$B46,Data!Q$6:Q$1949))</f>
        <v>17.079999999999998</v>
      </c>
      <c r="R46" s="32">
        <f ca="1">IF(SUMIF(Data!$B$6:$B$2063,chart!$B46,Data!R$6:R$1948)=0,NA(),SUMIF(Data!$B$6:$B$2063,chart!$B46,Data!R$6:R$1948))</f>
        <v>3.0169999999999999</v>
      </c>
      <c r="S46" s="32">
        <f ca="1">IF(SUMIF(Data!$B$6:$B$2063,chart!$B46,Data!S$6:S$1957)=0,NA(),SUMIF(Data!$B$6:$B$2063,chart!$B46,Data!S$6:S$1957))</f>
        <v>2.97</v>
      </c>
      <c r="T46" s="32">
        <f ca="1">IF(SUMIF(Data!$B$6:$B$2063,chart!$B46,Data!T$6:T$1957)=0,NA(),SUMIF(Data!$B$6:$B$2063,chart!$B46,Data!T$6:T$1957))</f>
        <v>3.25</v>
      </c>
      <c r="U46" s="32">
        <f ca="1">IF(SUMIF(Data!$B$6:$B$2063,chart!$B46,Data!U$6:U$1978)=0,NA(),SUMIF(Data!$B$6:$B$2063,chart!$B46,Data!U$6:U$1978))</f>
        <v>2.6230000000000002</v>
      </c>
      <c r="V46" s="32">
        <f ca="1">IF(SUMIF(Data!$B$6:$B$2063,chart!$B46,Data!V$6:V$1978)=0,NA(),SUMIF(Data!$B$6:$B$2063,chart!$B46,Data!V$6:V$1978))</f>
        <v>2.7290000000000001</v>
      </c>
      <c r="W46" s="32">
        <f ca="1">IF(SUMIF(Data!$B$6:$B$2063,chart!$B46,Data!W$6:W$2034)=0,NA(),SUMIF(Data!$B$6:$B$2063,chart!$B46,Data!W$6:W$2034))</f>
        <v>2.8690000000000002</v>
      </c>
      <c r="X46" s="32">
        <f ca="1">IF(SUMIF(Data!$B$6:$B$2063,chart!$B46,Data!X$6:X$2034)=0,NA(),SUMIF(Data!$B$6:$B$2063,chart!$B46,Data!X$6:X$2034))</f>
        <v>2.8119999999999998</v>
      </c>
      <c r="Y46" s="32">
        <f ca="1">IF(SUMIF(Data!$B$6:$B$2063,chart!$B46,Data!Y$6:Y$2034)=0,NA(),SUMIF(Data!$B$6:$B$2063,chart!$B46,Data!Y$6:Y$2034))</f>
        <v>3.2149999999999999</v>
      </c>
      <c r="Z46" s="32">
        <f ca="1">IF(SUMIF(Data!$B$6:$B$2063,chart!$B46,Data!Z$6:Z$2049)=0,NA(),SUMIF(Data!$B$6:$B$2063,chart!$B46,Data!Z$6:Z$2049))</f>
        <v>8.9830000000000005</v>
      </c>
      <c r="AA46" s="32">
        <f ca="1">IF(SUMIF(Data!$B$6:$B$2063,chart!$B46,Data!AA$6:AA$2049)=0,NA(),SUMIF(Data!$B$6:$B$2063,chart!$B46,Data!AA$6:AA$2049))</f>
        <v>2.645</v>
      </c>
      <c r="AB46" s="32">
        <f ca="1">IF(SUMIF(Data!$B$6:$B$2063,chart!$B46,Data!AB$6:AB$2063)=0,NA(),SUMIF(Data!$B$6:$B$2063,chart!$B46,Data!AB$6:AB$2063))</f>
        <v>2.367</v>
      </c>
      <c r="AC46" s="32">
        <f ca="1">IF(SUMIF(Data!$B$6:$B$2063,chart!$B46,Data!AC$6:AC$2063)=0,NA(),SUMIF(Data!$B$6:$B$2063,chart!$B46,Data!AC$6:AC$2063))</f>
        <v>2.7349999999999999</v>
      </c>
      <c r="AD46" s="32">
        <f ca="1">IF(SUMIF(Data!$B$6:$B$2063,chart!$B46,Data!AD$6:AD$2063)=0,NA(),SUMIF(Data!$B$6:$B$2063,chart!$B46,Data!AD$6:AD$2063))</f>
        <v>2.2549999999999999</v>
      </c>
      <c r="AE46" s="32">
        <f ca="1">IF(SUMIF(Data!$B$6:$B$2063,chart!$B46,Data!AE$6:AE$2063)=0,NA(),SUMIF(Data!$B$6:$B$2063,chart!$B46,Data!AE$6:AE$2063))</f>
        <v>2.17</v>
      </c>
    </row>
    <row r="47" spans="2:31">
      <c r="B47" s="31">
        <f t="shared" ca="1" si="0"/>
        <v>45707</v>
      </c>
      <c r="C47" s="32">
        <f ca="1">IF(SUMIF(Data!$B$6:$B$2063,chart!$B47,Data!C$6:C$2063)=0,NA(),SUMIF(Data!$B$6:$B$2063,chart!$B47,Data!C$6:C$2063))</f>
        <v>1443.9</v>
      </c>
      <c r="D47" s="32">
        <f ca="1">IF(SUMIF(Data!$B$6:$B$2063,chart!$B47,Data!D$6:D$2030)=0,NA(),SUMIF(Data!$B$6:$B$2063,chart!$B47,Data!D$6:D$2030))</f>
        <v>949.68</v>
      </c>
      <c r="E47" s="32">
        <f ca="1">IF(SUMIF(Data!$B$6:$B$2063,chart!$B47,Data!E$6:E$2030)=0,NA(),SUMIF(Data!$B$6:$B$2063,chart!$B47,Data!E$6:E$2030))</f>
        <v>1508.3</v>
      </c>
      <c r="F47" s="32">
        <f ca="1">IF(SUMIF(Data!$B$6:$B$2063,chart!$B47,Data!F$6:F$2021)=0,NA(),SUMIF(Data!$B$6:$B$2063,chart!$B47,Data!F$6:F$2021))</f>
        <v>198.44</v>
      </c>
      <c r="G47" s="32">
        <f ca="1">IF(SUMIF(Data!$B$6:$B$2063,chart!$B47,Data!G$6:G$2000)=0,NA(),SUMIF(Data!$B$6:$B$2063,chart!$B47,Data!G$6:G$2000))</f>
        <v>72333</v>
      </c>
      <c r="H47" s="32">
        <f ca="1">IF(SUMIF(Data!$B$6:$B$2063,chart!$B47,Data!H$6:H$2000)=0,NA(),SUMIF(Data!$B$6:$B$2063,chart!$B47,Data!H$6:H$2000))</f>
        <v>1782</v>
      </c>
      <c r="I47" s="32">
        <f ca="1">IF(SUMIF(Data!$B$6:$B$2063,chart!$B47,Data!I$6:I$2000)=0,NA(),SUMIF(Data!$B$6:$B$2063,chart!$B47,Data!I$6:I$2000))</f>
        <v>61018</v>
      </c>
      <c r="J47" s="32">
        <f ca="1">IF(SUMIF(Data!$B$6:$B$2063,chart!$B47,Data!J$6:J$2005)=0,NA(),SUMIF(Data!$B$6:$B$2063,chart!$B47,Data!J$6:J$2005))</f>
        <v>7</v>
      </c>
      <c r="K47" s="32">
        <f ca="1">IF(SUMIF(Data!$B$6:$B$2063,chart!$B47,Data!K$6:K$1937)=0,NA(),SUMIF(Data!$B$6:$B$2063,chart!$B47,Data!K$6:K$1937))</f>
        <v>126.04</v>
      </c>
      <c r="L47" s="32">
        <f ca="1">IF(SUMIF(Data!$B$6:$B$2063,chart!$B47,Data!L$6:L$1935)=0,NA(),SUMIF(Data!$B$6:$B$2063,chart!$B47,Data!L$6:L$1935))</f>
        <v>110.62</v>
      </c>
      <c r="M47" s="32">
        <f ca="1">IF(SUMIF(Data!$B$6:$B$2063,chart!$B47,Data!M$6:M$1921)=0,NA(),SUMIF(Data!$B$6:$B$2063,chart!$B47,Data!M$6:M$1921))</f>
        <v>77.88</v>
      </c>
      <c r="N47" s="32">
        <f ca="1">IF(SUMIF(Data!$B$6:$B$2063,chart!$B47,Data!N$6:N$1930)=0,NA(),SUMIF(Data!$B$6:$B$2063,chart!$B47,Data!N$6:N$1930))</f>
        <v>75.84</v>
      </c>
      <c r="O47" s="32">
        <f ca="1">IF(SUMIF(Data!$B$6:$B$2063,chart!$B47,Data!O$6:O$1945)=0,NA(),SUMIF(Data!$B$6:$B$2063,chart!$B47,Data!O$6:O$1945))</f>
        <v>71.849999999999994</v>
      </c>
      <c r="P47" s="32">
        <f ca="1">IF(SUMIF(Data!$B$6:$B$2063,chart!$B47,Data!P$6:P$1949)=0,NA(),SUMIF(Data!$B$6:$B$2063,chart!$B47,Data!P$6:P$1949))</f>
        <v>19.404199999999999</v>
      </c>
      <c r="Q47" s="32">
        <f ca="1">IF(SUMIF(Data!$B$6:$B$2063,chart!$B47,Data!Q$6:Q$1949)=0,NA(),SUMIF(Data!$B$6:$B$2063,chart!$B47,Data!Q$6:Q$1949))</f>
        <v>17.079999999999998</v>
      </c>
      <c r="R47" s="32">
        <f ca="1">IF(SUMIF(Data!$B$6:$B$2063,chart!$B47,Data!R$6:R$1948)=0,NA(),SUMIF(Data!$B$6:$B$2063,chart!$B47,Data!R$6:R$1948))</f>
        <v>3.0009999999999999</v>
      </c>
      <c r="S47" s="32">
        <f ca="1">IF(SUMIF(Data!$B$6:$B$2063,chart!$B47,Data!S$6:S$1957)=0,NA(),SUMIF(Data!$B$6:$B$2063,chart!$B47,Data!S$6:S$1957))</f>
        <v>2.96</v>
      </c>
      <c r="T47" s="32">
        <f ca="1">IF(SUMIF(Data!$B$6:$B$2063,chart!$B47,Data!T$6:T$1957)=0,NA(),SUMIF(Data!$B$6:$B$2063,chart!$B47,Data!T$6:T$1957))</f>
        <v>3.25</v>
      </c>
      <c r="U47" s="32">
        <f ca="1">IF(SUMIF(Data!$B$6:$B$2063,chart!$B47,Data!U$6:U$1978)=0,NA(),SUMIF(Data!$B$6:$B$2063,chart!$B47,Data!U$6:U$1978))</f>
        <v>2.641</v>
      </c>
      <c r="V47" s="32">
        <f ca="1">IF(SUMIF(Data!$B$6:$B$2063,chart!$B47,Data!V$6:V$1978)=0,NA(),SUMIF(Data!$B$6:$B$2063,chart!$B47,Data!V$6:V$1978))</f>
        <v>2.75</v>
      </c>
      <c r="W47" s="32">
        <f ca="1">IF(SUMIF(Data!$B$6:$B$2063,chart!$B47,Data!W$6:W$2034)=0,NA(),SUMIF(Data!$B$6:$B$2063,chart!$B47,Data!W$6:W$2034))</f>
        <v>2.8780000000000001</v>
      </c>
      <c r="X47" s="32">
        <f ca="1">IF(SUMIF(Data!$B$6:$B$2063,chart!$B47,Data!X$6:X$2034)=0,NA(),SUMIF(Data!$B$6:$B$2063,chart!$B47,Data!X$6:X$2034))</f>
        <v>2.8140000000000001</v>
      </c>
      <c r="Y47" s="32">
        <f ca="1">IF(SUMIF(Data!$B$6:$B$2063,chart!$B47,Data!Y$6:Y$2034)=0,NA(),SUMIF(Data!$B$6:$B$2063,chart!$B47,Data!Y$6:Y$2034))</f>
        <v>3.2240000000000002</v>
      </c>
      <c r="Z47" s="32">
        <f ca="1">IF(SUMIF(Data!$B$6:$B$2063,chart!$B47,Data!Z$6:Z$2049)=0,NA(),SUMIF(Data!$B$6:$B$2063,chart!$B47,Data!Z$6:Z$2049))</f>
        <v>8.9930000000000003</v>
      </c>
      <c r="AA47" s="32">
        <f ca="1">IF(SUMIF(Data!$B$6:$B$2063,chart!$B47,Data!AA$6:AA$2049)=0,NA(),SUMIF(Data!$B$6:$B$2063,chart!$B47,Data!AA$6:AA$2049))</f>
        <v>2.665</v>
      </c>
      <c r="AB47" s="32">
        <f ca="1">IF(SUMIF(Data!$B$6:$B$2063,chart!$B47,Data!AB$6:AB$2063)=0,NA(),SUMIF(Data!$B$6:$B$2063,chart!$B47,Data!AB$6:AB$2063))</f>
        <v>2.6875</v>
      </c>
      <c r="AC47" s="32">
        <f ca="1">IF(SUMIF(Data!$B$6:$B$2063,chart!$B47,Data!AC$6:AC$2063)=0,NA(),SUMIF(Data!$B$6:$B$2063,chart!$B47,Data!AC$6:AC$2063))</f>
        <v>2.75</v>
      </c>
      <c r="AD47" s="32">
        <f ca="1">IF(SUMIF(Data!$B$6:$B$2063,chart!$B47,Data!AD$6:AD$2063)=0,NA(),SUMIF(Data!$B$6:$B$2063,chart!$B47,Data!AD$6:AD$2063))</f>
        <v>2.2599999999999998</v>
      </c>
      <c r="AE47" s="32">
        <f ca="1">IF(SUMIF(Data!$B$6:$B$2063,chart!$B47,Data!AE$6:AE$2063)=0,NA(),SUMIF(Data!$B$6:$B$2063,chart!$B47,Data!AE$6:AE$2063))</f>
        <v>2.19</v>
      </c>
    </row>
    <row r="48" spans="2:31">
      <c r="B48" s="31">
        <f t="shared" ca="1" si="0"/>
        <v>45708</v>
      </c>
      <c r="C48" s="32">
        <f ca="1">IF(SUMIF(Data!$B$6:$B$2063,chart!$B48,Data!C$6:C$2063)=0,NA(),SUMIF(Data!$B$6:$B$2063,chart!$B48,Data!C$6:C$2063))</f>
        <v>1440.6</v>
      </c>
      <c r="D48" s="32">
        <f ca="1">IF(SUMIF(Data!$B$6:$B$2063,chart!$B48,Data!D$6:D$2030)=0,NA(),SUMIF(Data!$B$6:$B$2063,chart!$B48,Data!D$6:D$2030))</f>
        <v>952.12</v>
      </c>
      <c r="E48" s="32">
        <f ca="1">IF(SUMIF(Data!$B$6:$B$2063,chart!$B48,Data!E$6:E$2030)=0,NA(),SUMIF(Data!$B$6:$B$2063,chart!$B48,Data!E$6:E$2030))</f>
        <v>1501.61</v>
      </c>
      <c r="F48" s="32">
        <f ca="1">IF(SUMIF(Data!$B$6:$B$2063,chart!$B48,Data!F$6:F$2021)=0,NA(),SUMIF(Data!$B$6:$B$2063,chart!$B48,Data!F$6:F$2021))</f>
        <v>197.86</v>
      </c>
      <c r="G48" s="32">
        <f ca="1">IF(SUMIF(Data!$B$6:$B$2063,chart!$B48,Data!G$6:G$2000)=0,NA(),SUMIF(Data!$B$6:$B$2063,chart!$B48,Data!G$6:G$2000))</f>
        <v>72333</v>
      </c>
      <c r="H48" s="32">
        <f ca="1">IF(SUMIF(Data!$B$6:$B$2063,chart!$B48,Data!H$6:H$2000)=0,NA(),SUMIF(Data!$B$6:$B$2063,chart!$B48,Data!H$6:H$2000))</f>
        <v>1782</v>
      </c>
      <c r="I48" s="32">
        <f ca="1">IF(SUMIF(Data!$B$6:$B$2063,chart!$B48,Data!I$6:I$2000)=0,NA(),SUMIF(Data!$B$6:$B$2063,chart!$B48,Data!I$6:I$2000))</f>
        <v>61018</v>
      </c>
      <c r="J48" s="32">
        <f ca="1">IF(SUMIF(Data!$B$6:$B$2063,chart!$B48,Data!J$6:J$2005)=0,NA(),SUMIF(Data!$B$6:$B$2063,chart!$B48,Data!J$6:J$2005))</f>
        <v>7</v>
      </c>
      <c r="K48" s="32">
        <f ca="1">IF(SUMIF(Data!$B$6:$B$2063,chart!$B48,Data!K$6:K$1937)=0,NA(),SUMIF(Data!$B$6:$B$2063,chart!$B48,Data!K$6:K$1937))</f>
        <v>122.73</v>
      </c>
      <c r="L48" s="32">
        <f ca="1">IF(SUMIF(Data!$B$6:$B$2063,chart!$B48,Data!L$6:L$1935)=0,NA(),SUMIF(Data!$B$6:$B$2063,chart!$B48,Data!L$6:L$1935))</f>
        <v>122.16</v>
      </c>
      <c r="M48" s="32">
        <f ca="1">IF(SUMIF(Data!$B$6:$B$2063,chart!$B48,Data!M$6:M$1921)=0,NA(),SUMIF(Data!$B$6:$B$2063,chart!$B48,Data!M$6:M$1921))</f>
        <v>79.41</v>
      </c>
      <c r="N48" s="32">
        <f ca="1">IF(SUMIF(Data!$B$6:$B$2063,chart!$B48,Data!N$6:N$1930)=0,NA(),SUMIF(Data!$B$6:$B$2063,chart!$B48,Data!N$6:N$1930))</f>
        <v>76.040000000000006</v>
      </c>
      <c r="O48" s="32">
        <f ca="1">IF(SUMIF(Data!$B$6:$B$2063,chart!$B48,Data!O$6:O$1945)=0,NA(),SUMIF(Data!$B$6:$B$2063,chart!$B48,Data!O$6:O$1945))</f>
        <v>72.25</v>
      </c>
      <c r="P48" s="32">
        <f ca="1">IF(SUMIF(Data!$B$6:$B$2063,chart!$B48,Data!P$6:P$1949)=0,NA(),SUMIF(Data!$B$6:$B$2063,chart!$B48,Data!P$6:P$1949))</f>
        <v>19.404199999999999</v>
      </c>
      <c r="Q48" s="32">
        <f ca="1">IF(SUMIF(Data!$B$6:$B$2063,chart!$B48,Data!Q$6:Q$1949)=0,NA(),SUMIF(Data!$B$6:$B$2063,chart!$B48,Data!Q$6:Q$1949))</f>
        <v>17.079999999999998</v>
      </c>
      <c r="R48" s="32">
        <f ca="1">IF(SUMIF(Data!$B$6:$B$2063,chart!$B48,Data!R$6:R$1948)=0,NA(),SUMIF(Data!$B$6:$B$2063,chart!$B48,Data!R$6:R$1948))</f>
        <v>2.9529999999999998</v>
      </c>
      <c r="S48" s="32">
        <f ca="1">IF(SUMIF(Data!$B$6:$B$2063,chart!$B48,Data!S$6:S$1957)=0,NA(),SUMIF(Data!$B$6:$B$2063,chart!$B48,Data!S$6:S$1957))</f>
        <v>2.95</v>
      </c>
      <c r="T48" s="32">
        <f ca="1">IF(SUMIF(Data!$B$6:$B$2063,chart!$B48,Data!T$6:T$1957)=0,NA(),SUMIF(Data!$B$6:$B$2063,chart!$B48,Data!T$6:T$1957))</f>
        <v>3.25</v>
      </c>
      <c r="U48" s="32">
        <f ca="1">IF(SUMIF(Data!$B$6:$B$2063,chart!$B48,Data!U$6:U$1978)=0,NA(),SUMIF(Data!$B$6:$B$2063,chart!$B48,Data!U$6:U$1978))</f>
        <v>2.63</v>
      </c>
      <c r="V48" s="32">
        <f ca="1">IF(SUMIF(Data!$B$6:$B$2063,chart!$B48,Data!V$6:V$1978)=0,NA(),SUMIF(Data!$B$6:$B$2063,chart!$B48,Data!V$6:V$1978))</f>
        <v>2.7450000000000001</v>
      </c>
      <c r="W48" s="32">
        <f ca="1">IF(SUMIF(Data!$B$6:$B$2063,chart!$B48,Data!W$6:W$2034)=0,NA(),SUMIF(Data!$B$6:$B$2063,chart!$B48,Data!W$6:W$2034))</f>
        <v>2.8730000000000002</v>
      </c>
      <c r="X48" s="32">
        <f ca="1">IF(SUMIF(Data!$B$6:$B$2063,chart!$B48,Data!X$6:X$2034)=0,NA(),SUMIF(Data!$B$6:$B$2063,chart!$B48,Data!X$6:X$2034))</f>
        <v>2.8109999999999999</v>
      </c>
      <c r="Y48" s="32">
        <f ca="1">IF(SUMIF(Data!$B$6:$B$2063,chart!$B48,Data!Y$6:Y$2034)=0,NA(),SUMIF(Data!$B$6:$B$2063,chart!$B48,Data!Y$6:Y$2034))</f>
        <v>3.214</v>
      </c>
      <c r="Z48" s="32">
        <f ca="1">IF(SUMIF(Data!$B$6:$B$2063,chart!$B48,Data!Z$6:Z$2049)=0,NA(),SUMIF(Data!$B$6:$B$2063,chart!$B48,Data!Z$6:Z$2049))</f>
        <v>8.9849999999999994</v>
      </c>
      <c r="AA48" s="32">
        <f ca="1">IF(SUMIF(Data!$B$6:$B$2063,chart!$B48,Data!AA$6:AA$2049)=0,NA(),SUMIF(Data!$B$6:$B$2063,chart!$B48,Data!AA$6:AA$2049))</f>
        <v>2.6549999999999998</v>
      </c>
      <c r="AB48" s="32">
        <f ca="1">IF(SUMIF(Data!$B$6:$B$2063,chart!$B48,Data!AB$6:AB$2063)=0,NA(),SUMIF(Data!$B$6:$B$2063,chart!$B48,Data!AB$6:AB$2063))</f>
        <v>2.6825000000000001</v>
      </c>
      <c r="AC48" s="32">
        <f ca="1">IF(SUMIF(Data!$B$6:$B$2063,chart!$B48,Data!AC$6:AC$2063)=0,NA(),SUMIF(Data!$B$6:$B$2063,chart!$B48,Data!AC$6:AC$2063))</f>
        <v>2.7450000000000001</v>
      </c>
      <c r="AD48" s="32">
        <f ca="1">IF(SUMIF(Data!$B$6:$B$2063,chart!$B48,Data!AD$6:AD$2063)=0,NA(),SUMIF(Data!$B$6:$B$2063,chart!$B48,Data!AD$6:AD$2063))</f>
        <v>2.2549999999999999</v>
      </c>
      <c r="AE48" s="32">
        <f ca="1">IF(SUMIF(Data!$B$6:$B$2063,chart!$B48,Data!AE$6:AE$2063)=0,NA(),SUMIF(Data!$B$6:$B$2063,chart!$B48,Data!AE$6:AE$2063))</f>
        <v>2.1749999999999998</v>
      </c>
    </row>
    <row r="49" spans="2:31">
      <c r="B49" s="31">
        <f t="shared" ca="1" si="0"/>
        <v>45709</v>
      </c>
      <c r="C49" s="32">
        <f ca="1">IF(SUMIF(Data!$B$6:$B$2063,chart!$B49,Data!C$6:C$2063)=0,NA(),SUMIF(Data!$B$6:$B$2063,chart!$B49,Data!C$6:C$2063))</f>
        <v>1439.4</v>
      </c>
      <c r="D49" s="32">
        <f ca="1">IF(SUMIF(Data!$B$6:$B$2063,chart!$B49,Data!D$6:D$2030)=0,NA(),SUMIF(Data!$B$6:$B$2063,chart!$B49,Data!D$6:D$2030))</f>
        <v>962.91</v>
      </c>
      <c r="E49" s="32">
        <f ca="1">IF(SUMIF(Data!$B$6:$B$2063,chart!$B49,Data!E$6:E$2030)=0,NA(),SUMIF(Data!$B$6:$B$2063,chart!$B49,Data!E$6:E$2030))</f>
        <v>1511.95</v>
      </c>
      <c r="F49" s="32">
        <f ca="1">IF(SUMIF(Data!$B$6:$B$2063,chart!$B49,Data!F$6:F$2021)=0,NA(),SUMIF(Data!$B$6:$B$2063,chart!$B49,Data!F$6:F$2021))</f>
        <v>197.81</v>
      </c>
      <c r="G49" s="32">
        <f ca="1">IF(SUMIF(Data!$B$6:$B$2063,chart!$B49,Data!G$6:G$2000)=0,NA(),SUMIF(Data!$B$6:$B$2063,chart!$B49,Data!G$6:G$2000))</f>
        <v>72331</v>
      </c>
      <c r="H49" s="32">
        <f ca="1">IF(SUMIF(Data!$B$6:$B$2063,chart!$B49,Data!H$6:H$2000)=0,NA(),SUMIF(Data!$B$6:$B$2063,chart!$B49,Data!H$6:H$2000))</f>
        <v>1586</v>
      </c>
      <c r="I49" s="32">
        <f ca="1">IF(SUMIF(Data!$B$6:$B$2063,chart!$B49,Data!I$6:I$2000)=0,NA(),SUMIF(Data!$B$6:$B$2063,chart!$B49,Data!I$6:I$2000))</f>
        <v>68764</v>
      </c>
      <c r="J49" s="32">
        <f ca="1">IF(SUMIF(Data!$B$6:$B$2063,chart!$B49,Data!J$6:J$2005)=0,NA(),SUMIF(Data!$B$6:$B$2063,chart!$B49,Data!J$6:J$2005))</f>
        <v>6</v>
      </c>
      <c r="K49" s="32">
        <f ca="1">IF(SUMIF(Data!$B$6:$B$2063,chart!$B49,Data!K$6:K$1937)=0,NA(),SUMIF(Data!$B$6:$B$2063,chart!$B49,Data!K$6:K$1937))</f>
        <v>122.57</v>
      </c>
      <c r="L49" s="32">
        <f ca="1">IF(SUMIF(Data!$B$6:$B$2063,chart!$B49,Data!L$6:L$1935)=0,NA(),SUMIF(Data!$B$6:$B$2063,chart!$B49,Data!L$6:L$1935))</f>
        <v>117.89</v>
      </c>
      <c r="M49" s="32">
        <f ca="1">IF(SUMIF(Data!$B$6:$B$2063,chart!$B49,Data!M$6:M$1921)=0,NA(),SUMIF(Data!$B$6:$B$2063,chart!$B49,Data!M$6:M$1921))</f>
        <v>78.930000000000007</v>
      </c>
      <c r="N49" s="32">
        <f ca="1">IF(SUMIF(Data!$B$6:$B$2063,chart!$B49,Data!N$6:N$1930)=0,NA(),SUMIF(Data!$B$6:$B$2063,chart!$B49,Data!N$6:N$1930))</f>
        <v>76.48</v>
      </c>
      <c r="O49" s="32">
        <f ca="1">IF(SUMIF(Data!$B$6:$B$2063,chart!$B49,Data!O$6:O$1945)=0,NA(),SUMIF(Data!$B$6:$B$2063,chart!$B49,Data!O$6:O$1945))</f>
        <v>72.569999999999993</v>
      </c>
      <c r="P49" s="32">
        <f ca="1">IF(SUMIF(Data!$B$6:$B$2063,chart!$B49,Data!P$6:P$1949)=0,NA(),SUMIF(Data!$B$6:$B$2063,chart!$B49,Data!P$6:P$1949))</f>
        <v>19.404199999999999</v>
      </c>
      <c r="Q49" s="32">
        <f ca="1">IF(SUMIF(Data!$B$6:$B$2063,chart!$B49,Data!Q$6:Q$1949)=0,NA(),SUMIF(Data!$B$6:$B$2063,chart!$B49,Data!Q$6:Q$1949))</f>
        <v>17.079999999999998</v>
      </c>
      <c r="R49" s="32">
        <f ca="1">IF(SUMIF(Data!$B$6:$B$2063,chart!$B49,Data!R$6:R$1948)=0,NA(),SUMIF(Data!$B$6:$B$2063,chart!$B49,Data!R$6:R$1948))</f>
        <v>2.9929999999999999</v>
      </c>
      <c r="S49" s="32">
        <f ca="1">IF(SUMIF(Data!$B$6:$B$2063,chart!$B49,Data!S$6:S$1957)=0,NA(),SUMIF(Data!$B$6:$B$2063,chart!$B49,Data!S$6:S$1957))</f>
        <v>2.94</v>
      </c>
      <c r="T49" s="32">
        <f ca="1">IF(SUMIF(Data!$B$6:$B$2063,chart!$B49,Data!T$6:T$1957)=0,NA(),SUMIF(Data!$B$6:$B$2063,chart!$B49,Data!T$6:T$1957))</f>
        <v>3.25</v>
      </c>
      <c r="U49" s="32">
        <f ca="1">IF(SUMIF(Data!$B$6:$B$2063,chart!$B49,Data!U$6:U$1978)=0,NA(),SUMIF(Data!$B$6:$B$2063,chart!$B49,Data!U$6:U$1978))</f>
        <v>2.6280000000000001</v>
      </c>
      <c r="V49" s="32">
        <f ca="1">IF(SUMIF(Data!$B$6:$B$2063,chart!$B49,Data!V$6:V$1978)=0,NA(),SUMIF(Data!$B$6:$B$2063,chart!$B49,Data!V$6:V$1978))</f>
        <v>2.7480000000000002</v>
      </c>
      <c r="W49" s="32">
        <f ca="1">IF(SUMIF(Data!$B$6:$B$2063,chart!$B49,Data!W$6:W$2034)=0,NA(),SUMIF(Data!$B$6:$B$2063,chart!$B49,Data!W$6:W$2034))</f>
        <v>2.8879999999999999</v>
      </c>
      <c r="X49" s="32">
        <f ca="1">IF(SUMIF(Data!$B$6:$B$2063,chart!$B49,Data!X$6:X$2034)=0,NA(),SUMIF(Data!$B$6:$B$2063,chart!$B49,Data!X$6:X$2034))</f>
        <v>2.8140000000000001</v>
      </c>
      <c r="Y49" s="32">
        <f ca="1">IF(SUMIF(Data!$B$6:$B$2063,chart!$B49,Data!Y$6:Y$2034)=0,NA(),SUMIF(Data!$B$6:$B$2063,chart!$B49,Data!Y$6:Y$2034))</f>
        <v>3.2120000000000002</v>
      </c>
      <c r="Z49" s="32">
        <f ca="1">IF(SUMIF(Data!$B$6:$B$2063,chart!$B49,Data!Z$6:Z$2049)=0,NA(),SUMIF(Data!$B$6:$B$2063,chart!$B49,Data!Z$6:Z$2049))</f>
        <v>8.9819999999999993</v>
      </c>
      <c r="AA49" s="32">
        <f ca="1">IF(SUMIF(Data!$B$6:$B$2063,chart!$B49,Data!AA$6:AA$2049)=0,NA(),SUMIF(Data!$B$6:$B$2063,chart!$B49,Data!AA$6:AA$2049))</f>
        <v>2.65</v>
      </c>
      <c r="AB49" s="32">
        <f ca="1">IF(SUMIF(Data!$B$6:$B$2063,chart!$B49,Data!AB$6:AB$2063)=0,NA(),SUMIF(Data!$B$6:$B$2063,chart!$B49,Data!AB$6:AB$2063))</f>
        <v>2.6850000000000001</v>
      </c>
      <c r="AC49" s="32">
        <f ca="1">IF(SUMIF(Data!$B$6:$B$2063,chart!$B49,Data!AC$6:AC$2063)=0,NA(),SUMIF(Data!$B$6:$B$2063,chart!$B49,Data!AC$6:AC$2063))</f>
        <v>2.7549999999999999</v>
      </c>
      <c r="AD49" s="32">
        <f ca="1">IF(SUMIF(Data!$B$6:$B$2063,chart!$B49,Data!AD$6:AD$2063)=0,NA(),SUMIF(Data!$B$6:$B$2063,chart!$B49,Data!AD$6:AD$2063))</f>
        <v>2.2400000000000002</v>
      </c>
      <c r="AE49" s="32">
        <f ca="1">IF(SUMIF(Data!$B$6:$B$2063,chart!$B49,Data!AE$6:AE$2063)=0,NA(),SUMIF(Data!$B$6:$B$2063,chart!$B49,Data!AE$6:AE$2063))</f>
        <v>2.1800000000000002</v>
      </c>
    </row>
    <row r="50" spans="2:31">
      <c r="B50" s="31">
        <f t="shared" ca="1" si="0"/>
        <v>45710</v>
      </c>
      <c r="C50" s="32" t="e">
        <f ca="1">IF(SUMIF(Data!$B$6:$B$2063,chart!$B50,Data!C$6:C$2063)=0,NA(),SUMIF(Data!$B$6:$B$2063,chart!$B50,Data!C$6:C$2063))</f>
        <v>#N/A</v>
      </c>
      <c r="D50" s="32" t="e">
        <f ca="1">IF(SUMIF(Data!$B$6:$B$2063,chart!$B50,Data!D$6:D$2030)=0,NA(),SUMIF(Data!$B$6:$B$2063,chart!$B50,Data!D$6:D$2030))</f>
        <v>#N/A</v>
      </c>
      <c r="E50" s="32" t="e">
        <f ca="1">IF(SUMIF(Data!$B$6:$B$2063,chart!$B50,Data!E$6:E$2030)=0,NA(),SUMIF(Data!$B$6:$B$2063,chart!$B50,Data!E$6:E$2030))</f>
        <v>#N/A</v>
      </c>
      <c r="F50" s="32" t="e">
        <f ca="1">IF(SUMIF(Data!$B$6:$B$2063,chart!$B50,Data!F$6:F$2021)=0,NA(),SUMIF(Data!$B$6:$B$2063,chart!$B50,Data!F$6:F$2021))</f>
        <v>#N/A</v>
      </c>
      <c r="G50" s="32" t="e">
        <f ca="1">IF(SUMIF(Data!$B$6:$B$2063,chart!$B50,Data!G$6:G$2000)=0,NA(),SUMIF(Data!$B$6:$B$2063,chart!$B50,Data!G$6:G$2000))</f>
        <v>#N/A</v>
      </c>
      <c r="H50" s="32" t="e">
        <f ca="1">IF(SUMIF(Data!$B$6:$B$2063,chart!$B50,Data!H$6:H$2000)=0,NA(),SUMIF(Data!$B$6:$B$2063,chart!$B50,Data!H$6:H$2000))</f>
        <v>#N/A</v>
      </c>
      <c r="I50" s="32" t="e">
        <f ca="1">IF(SUMIF(Data!$B$6:$B$2063,chart!$B50,Data!I$6:I$2000)=0,NA(),SUMIF(Data!$B$6:$B$2063,chart!$B50,Data!I$6:I$2000))</f>
        <v>#N/A</v>
      </c>
      <c r="J50" s="32" t="e">
        <f ca="1">IF(SUMIF(Data!$B$6:$B$2063,chart!$B50,Data!J$6:J$2005)=0,NA(),SUMIF(Data!$B$6:$B$2063,chart!$B50,Data!J$6:J$2005))</f>
        <v>#N/A</v>
      </c>
      <c r="K50" s="32" t="e">
        <f ca="1">IF(SUMIF(Data!$B$6:$B$2063,chart!$B50,Data!K$6:K$1937)=0,NA(),SUMIF(Data!$B$6:$B$2063,chart!$B50,Data!K$6:K$1937))</f>
        <v>#N/A</v>
      </c>
      <c r="L50" s="32" t="e">
        <f ca="1">IF(SUMIF(Data!$B$6:$B$2063,chart!$B50,Data!L$6:L$1935)=0,NA(),SUMIF(Data!$B$6:$B$2063,chart!$B50,Data!L$6:L$1935))</f>
        <v>#N/A</v>
      </c>
      <c r="M50" s="32" t="e">
        <f ca="1">IF(SUMIF(Data!$B$6:$B$2063,chart!$B50,Data!M$6:M$1921)=0,NA(),SUMIF(Data!$B$6:$B$2063,chart!$B50,Data!M$6:M$1921))</f>
        <v>#N/A</v>
      </c>
      <c r="N50" s="32" t="e">
        <f ca="1">IF(SUMIF(Data!$B$6:$B$2063,chart!$B50,Data!N$6:N$1930)=0,NA(),SUMIF(Data!$B$6:$B$2063,chart!$B50,Data!N$6:N$1930))</f>
        <v>#N/A</v>
      </c>
      <c r="O50" s="32" t="e">
        <f ca="1">IF(SUMIF(Data!$B$6:$B$2063,chart!$B50,Data!O$6:O$1945)=0,NA(),SUMIF(Data!$B$6:$B$2063,chart!$B50,Data!O$6:O$1945))</f>
        <v>#N/A</v>
      </c>
      <c r="P50" s="32" t="e">
        <f ca="1">IF(SUMIF(Data!$B$6:$B$2063,chart!$B50,Data!P$6:P$1949)=0,NA(),SUMIF(Data!$B$6:$B$2063,chart!$B50,Data!P$6:P$1949))</f>
        <v>#N/A</v>
      </c>
      <c r="Q50" s="32" t="e">
        <f ca="1">IF(SUMIF(Data!$B$6:$B$2063,chart!$B50,Data!Q$6:Q$1949)=0,NA(),SUMIF(Data!$B$6:$B$2063,chart!$B50,Data!Q$6:Q$1949))</f>
        <v>#N/A</v>
      </c>
      <c r="R50" s="32" t="e">
        <f ca="1">IF(SUMIF(Data!$B$6:$B$2063,chart!$B50,Data!R$6:R$1948)=0,NA(),SUMIF(Data!$B$6:$B$2063,chart!$B50,Data!R$6:R$1948))</f>
        <v>#N/A</v>
      </c>
      <c r="S50" s="32" t="e">
        <f ca="1">IF(SUMIF(Data!$B$6:$B$2063,chart!$B50,Data!S$6:S$1957)=0,NA(),SUMIF(Data!$B$6:$B$2063,chart!$B50,Data!S$6:S$1957))</f>
        <v>#N/A</v>
      </c>
      <c r="T50" s="32" t="e">
        <f ca="1">IF(SUMIF(Data!$B$6:$B$2063,chart!$B50,Data!T$6:T$1957)=0,NA(),SUMIF(Data!$B$6:$B$2063,chart!$B50,Data!T$6:T$1957))</f>
        <v>#N/A</v>
      </c>
      <c r="U50" s="32" t="e">
        <f ca="1">IF(SUMIF(Data!$B$6:$B$2063,chart!$B50,Data!U$6:U$1978)=0,NA(),SUMIF(Data!$B$6:$B$2063,chart!$B50,Data!U$6:U$1978))</f>
        <v>#N/A</v>
      </c>
      <c r="V50" s="32" t="e">
        <f ca="1">IF(SUMIF(Data!$B$6:$B$2063,chart!$B50,Data!V$6:V$1978)=0,NA(),SUMIF(Data!$B$6:$B$2063,chart!$B50,Data!V$6:V$1978))</f>
        <v>#N/A</v>
      </c>
      <c r="W50" s="32" t="e">
        <f ca="1">IF(SUMIF(Data!$B$6:$B$2063,chart!$B50,Data!W$6:W$2034)=0,NA(),SUMIF(Data!$B$6:$B$2063,chart!$B50,Data!W$6:W$2034))</f>
        <v>#N/A</v>
      </c>
      <c r="X50" s="32" t="e">
        <f ca="1">IF(SUMIF(Data!$B$6:$B$2063,chart!$B50,Data!X$6:X$2034)=0,NA(),SUMIF(Data!$B$6:$B$2063,chart!$B50,Data!X$6:X$2034))</f>
        <v>#N/A</v>
      </c>
      <c r="Y50" s="32" t="e">
        <f ca="1">IF(SUMIF(Data!$B$6:$B$2063,chart!$B50,Data!Y$6:Y$2034)=0,NA(),SUMIF(Data!$B$6:$B$2063,chart!$B50,Data!Y$6:Y$2034))</f>
        <v>#N/A</v>
      </c>
      <c r="Z50" s="32" t="e">
        <f ca="1">IF(SUMIF(Data!$B$6:$B$2063,chart!$B50,Data!Z$6:Z$2049)=0,NA(),SUMIF(Data!$B$6:$B$2063,chart!$B50,Data!Z$6:Z$2049))</f>
        <v>#N/A</v>
      </c>
      <c r="AA50" s="32" t="e">
        <f ca="1">IF(SUMIF(Data!$B$6:$B$2063,chart!$B50,Data!AA$6:AA$2049)=0,NA(),SUMIF(Data!$B$6:$B$2063,chart!$B50,Data!AA$6:AA$2049))</f>
        <v>#N/A</v>
      </c>
      <c r="AB50" s="32" t="e">
        <f ca="1">IF(SUMIF(Data!$B$6:$B$2063,chart!$B50,Data!AB$6:AB$2063)=0,NA(),SUMIF(Data!$B$6:$B$2063,chart!$B50,Data!AB$6:AB$2063))</f>
        <v>#N/A</v>
      </c>
      <c r="AC50" s="32" t="e">
        <f ca="1">IF(SUMIF(Data!$B$6:$B$2063,chart!$B50,Data!AC$6:AC$2063)=0,NA(),SUMIF(Data!$B$6:$B$2063,chart!$B50,Data!AC$6:AC$2063))</f>
        <v>#N/A</v>
      </c>
      <c r="AD50" s="32" t="e">
        <f ca="1">IF(SUMIF(Data!$B$6:$B$2063,chart!$B50,Data!AD$6:AD$2063)=0,NA(),SUMIF(Data!$B$6:$B$2063,chart!$B50,Data!AD$6:AD$2063))</f>
        <v>#N/A</v>
      </c>
      <c r="AE50" s="32" t="e">
        <f ca="1">IF(SUMIF(Data!$B$6:$B$2063,chart!$B50,Data!AE$6:AE$2063)=0,NA(),SUMIF(Data!$B$6:$B$2063,chart!$B50,Data!AE$6:AE$2063))</f>
        <v>#N/A</v>
      </c>
    </row>
    <row r="51" spans="2:31">
      <c r="B51" s="31">
        <f t="shared" ca="1" si="0"/>
        <v>45711</v>
      </c>
      <c r="C51" s="32" t="e">
        <f ca="1">IF(SUMIF(Data!$B$6:$B$2063,chart!$B51,Data!C$6:C$2063)=0,NA(),SUMIF(Data!$B$6:$B$2063,chart!$B51,Data!C$6:C$2063))</f>
        <v>#N/A</v>
      </c>
      <c r="D51" s="32" t="e">
        <f ca="1">IF(SUMIF(Data!$B$6:$B$2063,chart!$B51,Data!D$6:D$2030)=0,NA(),SUMIF(Data!$B$6:$B$2063,chart!$B51,Data!D$6:D$2030))</f>
        <v>#N/A</v>
      </c>
      <c r="E51" s="32" t="e">
        <f ca="1">IF(SUMIF(Data!$B$6:$B$2063,chart!$B51,Data!E$6:E$2030)=0,NA(),SUMIF(Data!$B$6:$B$2063,chart!$B51,Data!E$6:E$2030))</f>
        <v>#N/A</v>
      </c>
      <c r="F51" s="32" t="e">
        <f ca="1">IF(SUMIF(Data!$B$6:$B$2063,chart!$B51,Data!F$6:F$2021)=0,NA(),SUMIF(Data!$B$6:$B$2063,chart!$B51,Data!F$6:F$2021))</f>
        <v>#N/A</v>
      </c>
      <c r="G51" s="32" t="e">
        <f ca="1">IF(SUMIF(Data!$B$6:$B$2063,chart!$B51,Data!G$6:G$2000)=0,NA(),SUMIF(Data!$B$6:$B$2063,chart!$B51,Data!G$6:G$2000))</f>
        <v>#N/A</v>
      </c>
      <c r="H51" s="32" t="e">
        <f ca="1">IF(SUMIF(Data!$B$6:$B$2063,chart!$B51,Data!H$6:H$2000)=0,NA(),SUMIF(Data!$B$6:$B$2063,chart!$B51,Data!H$6:H$2000))</f>
        <v>#N/A</v>
      </c>
      <c r="I51" s="32" t="e">
        <f ca="1">IF(SUMIF(Data!$B$6:$B$2063,chart!$B51,Data!I$6:I$2000)=0,NA(),SUMIF(Data!$B$6:$B$2063,chart!$B51,Data!I$6:I$2000))</f>
        <v>#N/A</v>
      </c>
      <c r="J51" s="32" t="e">
        <f ca="1">IF(SUMIF(Data!$B$6:$B$2063,chart!$B51,Data!J$6:J$2005)=0,NA(),SUMIF(Data!$B$6:$B$2063,chart!$B51,Data!J$6:J$2005))</f>
        <v>#N/A</v>
      </c>
      <c r="K51" s="32" t="e">
        <f ca="1">IF(SUMIF(Data!$B$6:$B$2063,chart!$B51,Data!K$6:K$1937)=0,NA(),SUMIF(Data!$B$6:$B$2063,chart!$B51,Data!K$6:K$1937))</f>
        <v>#N/A</v>
      </c>
      <c r="L51" s="32" t="e">
        <f ca="1">IF(SUMIF(Data!$B$6:$B$2063,chart!$B51,Data!L$6:L$1935)=0,NA(),SUMIF(Data!$B$6:$B$2063,chart!$B51,Data!L$6:L$1935))</f>
        <v>#N/A</v>
      </c>
      <c r="M51" s="32" t="e">
        <f ca="1">IF(SUMIF(Data!$B$6:$B$2063,chart!$B51,Data!M$6:M$1921)=0,NA(),SUMIF(Data!$B$6:$B$2063,chart!$B51,Data!M$6:M$1921))</f>
        <v>#N/A</v>
      </c>
      <c r="N51" s="32" t="e">
        <f ca="1">IF(SUMIF(Data!$B$6:$B$2063,chart!$B51,Data!N$6:N$1930)=0,NA(),SUMIF(Data!$B$6:$B$2063,chart!$B51,Data!N$6:N$1930))</f>
        <v>#N/A</v>
      </c>
      <c r="O51" s="32" t="e">
        <f ca="1">IF(SUMIF(Data!$B$6:$B$2063,chart!$B51,Data!O$6:O$1945)=0,NA(),SUMIF(Data!$B$6:$B$2063,chart!$B51,Data!O$6:O$1945))</f>
        <v>#N/A</v>
      </c>
      <c r="P51" s="32" t="e">
        <f ca="1">IF(SUMIF(Data!$B$6:$B$2063,chart!$B51,Data!P$6:P$1949)=0,NA(),SUMIF(Data!$B$6:$B$2063,chart!$B51,Data!P$6:P$1949))</f>
        <v>#N/A</v>
      </c>
      <c r="Q51" s="32" t="e">
        <f ca="1">IF(SUMIF(Data!$B$6:$B$2063,chart!$B51,Data!Q$6:Q$1949)=0,NA(),SUMIF(Data!$B$6:$B$2063,chart!$B51,Data!Q$6:Q$1949))</f>
        <v>#N/A</v>
      </c>
      <c r="R51" s="32" t="e">
        <f ca="1">IF(SUMIF(Data!$B$6:$B$2063,chart!$B51,Data!R$6:R$1948)=0,NA(),SUMIF(Data!$B$6:$B$2063,chart!$B51,Data!R$6:R$1948))</f>
        <v>#N/A</v>
      </c>
      <c r="S51" s="32" t="e">
        <f ca="1">IF(SUMIF(Data!$B$6:$B$2063,chart!$B51,Data!S$6:S$1957)=0,NA(),SUMIF(Data!$B$6:$B$2063,chart!$B51,Data!S$6:S$1957))</f>
        <v>#N/A</v>
      </c>
      <c r="T51" s="32" t="e">
        <f ca="1">IF(SUMIF(Data!$B$6:$B$2063,chart!$B51,Data!T$6:T$1957)=0,NA(),SUMIF(Data!$B$6:$B$2063,chart!$B51,Data!T$6:T$1957))</f>
        <v>#N/A</v>
      </c>
      <c r="U51" s="32" t="e">
        <f ca="1">IF(SUMIF(Data!$B$6:$B$2063,chart!$B51,Data!U$6:U$1978)=0,NA(),SUMIF(Data!$B$6:$B$2063,chart!$B51,Data!U$6:U$1978))</f>
        <v>#N/A</v>
      </c>
      <c r="V51" s="32" t="e">
        <f ca="1">IF(SUMIF(Data!$B$6:$B$2063,chart!$B51,Data!V$6:V$1978)=0,NA(),SUMIF(Data!$B$6:$B$2063,chart!$B51,Data!V$6:V$1978))</f>
        <v>#N/A</v>
      </c>
      <c r="W51" s="32" t="e">
        <f ca="1">IF(SUMIF(Data!$B$6:$B$2063,chart!$B51,Data!W$6:W$2034)=0,NA(),SUMIF(Data!$B$6:$B$2063,chart!$B51,Data!W$6:W$2034))</f>
        <v>#N/A</v>
      </c>
      <c r="X51" s="32" t="e">
        <f ca="1">IF(SUMIF(Data!$B$6:$B$2063,chart!$B51,Data!X$6:X$2034)=0,NA(),SUMIF(Data!$B$6:$B$2063,chart!$B51,Data!X$6:X$2034))</f>
        <v>#N/A</v>
      </c>
      <c r="Y51" s="32" t="e">
        <f ca="1">IF(SUMIF(Data!$B$6:$B$2063,chart!$B51,Data!Y$6:Y$2034)=0,NA(),SUMIF(Data!$B$6:$B$2063,chart!$B51,Data!Y$6:Y$2034))</f>
        <v>#N/A</v>
      </c>
      <c r="Z51" s="32" t="e">
        <f ca="1">IF(SUMIF(Data!$B$6:$B$2063,chart!$B51,Data!Z$6:Z$2049)=0,NA(),SUMIF(Data!$B$6:$B$2063,chart!$B51,Data!Z$6:Z$2049))</f>
        <v>#N/A</v>
      </c>
      <c r="AA51" s="32" t="e">
        <f ca="1">IF(SUMIF(Data!$B$6:$B$2063,chart!$B51,Data!AA$6:AA$2049)=0,NA(),SUMIF(Data!$B$6:$B$2063,chart!$B51,Data!AA$6:AA$2049))</f>
        <v>#N/A</v>
      </c>
      <c r="AB51" s="32" t="e">
        <f ca="1">IF(SUMIF(Data!$B$6:$B$2063,chart!$B51,Data!AB$6:AB$2063)=0,NA(),SUMIF(Data!$B$6:$B$2063,chart!$B51,Data!AB$6:AB$2063))</f>
        <v>#N/A</v>
      </c>
      <c r="AC51" s="32" t="e">
        <f ca="1">IF(SUMIF(Data!$B$6:$B$2063,chart!$B51,Data!AC$6:AC$2063)=0,NA(),SUMIF(Data!$B$6:$B$2063,chart!$B51,Data!AC$6:AC$2063))</f>
        <v>#N/A</v>
      </c>
      <c r="AD51" s="32" t="e">
        <f ca="1">IF(SUMIF(Data!$B$6:$B$2063,chart!$B51,Data!AD$6:AD$2063)=0,NA(),SUMIF(Data!$B$6:$B$2063,chart!$B51,Data!AD$6:AD$2063))</f>
        <v>#N/A</v>
      </c>
      <c r="AE51" s="32" t="e">
        <f ca="1">IF(SUMIF(Data!$B$6:$B$2063,chart!$B51,Data!AE$6:AE$2063)=0,NA(),SUMIF(Data!$B$6:$B$2063,chart!$B51,Data!AE$6:AE$2063))</f>
        <v>#N/A</v>
      </c>
    </row>
    <row r="52" spans="2:31">
      <c r="B52" s="31">
        <f t="shared" ca="1" si="0"/>
        <v>45712</v>
      </c>
      <c r="C52" s="32">
        <f ca="1">IF(SUMIF(Data!$B$6:$B$2063,chart!$B52,Data!C$6:C$2063)=0,NA(),SUMIF(Data!$B$6:$B$2063,chart!$B52,Data!C$6:C$2063))</f>
        <v>1434.1</v>
      </c>
      <c r="D52" s="32">
        <f ca="1">IF(SUMIF(Data!$B$6:$B$2063,chart!$B52,Data!D$6:D$2030)=0,NA(),SUMIF(Data!$B$6:$B$2063,chart!$B52,Data!D$6:D$2030))</f>
        <v>961.26</v>
      </c>
      <c r="E52" s="32">
        <f ca="1">IF(SUMIF(Data!$B$6:$B$2063,chart!$B52,Data!E$6:E$2030)=0,NA(),SUMIF(Data!$B$6:$B$2063,chart!$B52,Data!E$6:E$2030))</f>
        <v>1502.79</v>
      </c>
      <c r="F52" s="32">
        <f ca="1">IF(SUMIF(Data!$B$6:$B$2063,chart!$B52,Data!F$6:F$2021)=0,NA(),SUMIF(Data!$B$6:$B$2063,chart!$B52,Data!F$6:F$2021))</f>
        <v>197.9</v>
      </c>
      <c r="G52" s="32">
        <f ca="1">IF(SUMIF(Data!$B$6:$B$2063,chart!$B52,Data!G$6:G$2000)=0,NA(),SUMIF(Data!$B$6:$B$2063,chart!$B52,Data!G$6:G$2000))</f>
        <v>72331</v>
      </c>
      <c r="H52" s="32">
        <f ca="1">IF(SUMIF(Data!$B$6:$B$2063,chart!$B52,Data!H$6:H$2000)=0,NA(),SUMIF(Data!$B$6:$B$2063,chart!$B52,Data!H$6:H$2000))</f>
        <v>1586</v>
      </c>
      <c r="I52" s="32">
        <f ca="1">IF(SUMIF(Data!$B$6:$B$2063,chart!$B52,Data!I$6:I$2000)=0,NA(),SUMIF(Data!$B$6:$B$2063,chart!$B52,Data!I$6:I$2000))</f>
        <v>68764</v>
      </c>
      <c r="J52" s="32">
        <f ca="1">IF(SUMIF(Data!$B$6:$B$2063,chart!$B52,Data!J$6:J$2005)=0,NA(),SUMIF(Data!$B$6:$B$2063,chart!$B52,Data!J$6:J$2005))</f>
        <v>6</v>
      </c>
      <c r="K52" s="32">
        <f ca="1">IF(SUMIF(Data!$B$6:$B$2063,chart!$B52,Data!K$6:K$1937)=0,NA(),SUMIF(Data!$B$6:$B$2063,chart!$B52,Data!K$6:K$1937))</f>
        <v>115.32</v>
      </c>
      <c r="L52" s="32">
        <f ca="1">IF(SUMIF(Data!$B$6:$B$2063,chart!$B52,Data!L$6:L$1935)=0,NA(),SUMIF(Data!$B$6:$B$2063,chart!$B52,Data!L$6:L$1935))</f>
        <v>113.29</v>
      </c>
      <c r="M52" s="32">
        <f ca="1">IF(SUMIF(Data!$B$6:$B$2063,chart!$B52,Data!M$6:M$1921)=0,NA(),SUMIF(Data!$B$6:$B$2063,chart!$B52,Data!M$6:M$1921))</f>
        <v>78.83</v>
      </c>
      <c r="N52" s="32">
        <f ca="1">IF(SUMIF(Data!$B$6:$B$2063,chart!$B52,Data!N$6:N$1930)=0,NA(),SUMIF(Data!$B$6:$B$2063,chart!$B52,Data!N$6:N$1930))</f>
        <v>74.430000000000007</v>
      </c>
      <c r="O52" s="32">
        <f ca="1">IF(SUMIF(Data!$B$6:$B$2063,chart!$B52,Data!O$6:O$1945)=0,NA(),SUMIF(Data!$B$6:$B$2063,chart!$B52,Data!O$6:O$1945))</f>
        <v>70.400000000000006</v>
      </c>
      <c r="P52" s="32">
        <f ca="1">IF(SUMIF(Data!$B$6:$B$2063,chart!$B52,Data!P$6:P$1949)=0,NA(),SUMIF(Data!$B$6:$B$2063,chart!$B52,Data!P$6:P$1949))</f>
        <v>19.404199999999999</v>
      </c>
      <c r="Q52" s="32">
        <f ca="1">IF(SUMIF(Data!$B$6:$B$2063,chart!$B52,Data!Q$6:Q$1949)=0,NA(),SUMIF(Data!$B$6:$B$2063,chart!$B52,Data!Q$6:Q$1949))</f>
        <v>17.079999999999998</v>
      </c>
      <c r="R52" s="32">
        <f ca="1">IF(SUMIF(Data!$B$6:$B$2063,chart!$B52,Data!R$6:R$1948)=0,NA(),SUMIF(Data!$B$6:$B$2063,chart!$B52,Data!R$6:R$1948))</f>
        <v>2.9849999999999999</v>
      </c>
      <c r="S52" s="32">
        <f ca="1">IF(SUMIF(Data!$B$6:$B$2063,chart!$B52,Data!S$6:S$1957)=0,NA(),SUMIF(Data!$B$6:$B$2063,chart!$B52,Data!S$6:S$1957))</f>
        <v>2.88</v>
      </c>
      <c r="T52" s="32">
        <f ca="1">IF(SUMIF(Data!$B$6:$B$2063,chart!$B52,Data!T$6:T$1957)=0,NA(),SUMIF(Data!$B$6:$B$2063,chart!$B52,Data!T$6:T$1957))</f>
        <v>3.21</v>
      </c>
      <c r="U52" s="32">
        <f ca="1">IF(SUMIF(Data!$B$6:$B$2063,chart!$B52,Data!U$6:U$1978)=0,NA(),SUMIF(Data!$B$6:$B$2063,chart!$B52,Data!U$6:U$1978))</f>
        <v>2.6179999999999999</v>
      </c>
      <c r="V52" s="32">
        <f ca="1">IF(SUMIF(Data!$B$6:$B$2063,chart!$B52,Data!V$6:V$1978)=0,NA(),SUMIF(Data!$B$6:$B$2063,chart!$B52,Data!V$6:V$1978))</f>
        <v>2.73</v>
      </c>
      <c r="W52" s="32">
        <f ca="1">IF(SUMIF(Data!$B$6:$B$2063,chart!$B52,Data!W$6:W$2034)=0,NA(),SUMIF(Data!$B$6:$B$2063,chart!$B52,Data!W$6:W$2034))</f>
        <v>2.8559999999999999</v>
      </c>
      <c r="X52" s="32">
        <f ca="1">IF(SUMIF(Data!$B$6:$B$2063,chart!$B52,Data!X$6:X$2034)=0,NA(),SUMIF(Data!$B$6:$B$2063,chart!$B52,Data!X$6:X$2034))</f>
        <v>2.8109999999999999</v>
      </c>
      <c r="Y52" s="32">
        <f ca="1">IF(SUMIF(Data!$B$6:$B$2063,chart!$B52,Data!Y$6:Y$2034)=0,NA(),SUMIF(Data!$B$6:$B$2063,chart!$B52,Data!Y$6:Y$2034))</f>
        <v>3.2</v>
      </c>
      <c r="Z52" s="32">
        <f ca="1">IF(SUMIF(Data!$B$6:$B$2063,chart!$B52,Data!Z$6:Z$2049)=0,NA(),SUMIF(Data!$B$6:$B$2063,chart!$B52,Data!Z$6:Z$2049))</f>
        <v>8.9710000000000001</v>
      </c>
      <c r="AA52" s="32">
        <f ca="1">IF(SUMIF(Data!$B$6:$B$2063,chart!$B52,Data!AA$6:AA$2049)=0,NA(),SUMIF(Data!$B$6:$B$2063,chart!$B52,Data!AA$6:AA$2049))</f>
        <v>2.625</v>
      </c>
      <c r="AB52" s="32">
        <f ca="1">IF(SUMIF(Data!$B$6:$B$2063,chart!$B52,Data!AB$6:AB$2063)=0,NA(),SUMIF(Data!$B$6:$B$2063,chart!$B52,Data!AB$6:AB$2063))</f>
        <v>2.66</v>
      </c>
      <c r="AC52" s="32">
        <f ca="1">IF(SUMIF(Data!$B$6:$B$2063,chart!$B52,Data!AC$6:AC$2063)=0,NA(),SUMIF(Data!$B$6:$B$2063,chart!$B52,Data!AC$6:AC$2063))</f>
        <v>2.7250000000000001</v>
      </c>
      <c r="AD52" s="32">
        <f ca="1">IF(SUMIF(Data!$B$6:$B$2063,chart!$B52,Data!AD$6:AD$2063)=0,NA(),SUMIF(Data!$B$6:$B$2063,chart!$B52,Data!AD$6:AD$2063))</f>
        <v>2.2050000000000001</v>
      </c>
      <c r="AE52" s="32">
        <f ca="1">IF(SUMIF(Data!$B$6:$B$2063,chart!$B52,Data!AE$6:AE$2063)=0,NA(),SUMIF(Data!$B$6:$B$2063,chart!$B52,Data!AE$6:AE$2063))</f>
        <v>2.16</v>
      </c>
    </row>
    <row r="53" spans="2:31">
      <c r="B53" s="31">
        <f t="shared" ca="1" si="0"/>
        <v>45713</v>
      </c>
      <c r="C53" s="32" t="e">
        <f ca="1">IF(SUMIF(Data!$B$6:$B$2063,chart!$B53,Data!C$6:C$2063)=0,NA(),SUMIF(Data!$B$6:$B$2063,chart!$B53,Data!C$6:C$2063))</f>
        <v>#N/A</v>
      </c>
      <c r="D53" s="32" t="e">
        <f ca="1">IF(SUMIF(Data!$B$6:$B$2063,chart!$B53,Data!D$6:D$2030)=0,NA(),SUMIF(Data!$B$6:$B$2063,chart!$B53,Data!D$6:D$2030))</f>
        <v>#N/A</v>
      </c>
      <c r="E53" s="32" t="e">
        <f ca="1">IF(SUMIF(Data!$B$6:$B$2063,chart!$B53,Data!E$6:E$2030)=0,NA(),SUMIF(Data!$B$6:$B$2063,chart!$B53,Data!E$6:E$2030))</f>
        <v>#N/A</v>
      </c>
      <c r="F53" s="32" t="e">
        <f ca="1">IF(SUMIF(Data!$B$6:$B$2063,chart!$B53,Data!F$6:F$2021)=0,NA(),SUMIF(Data!$B$6:$B$2063,chart!$B53,Data!F$6:F$2021))</f>
        <v>#N/A</v>
      </c>
      <c r="G53" s="32" t="e">
        <f ca="1">IF(SUMIF(Data!$B$6:$B$2063,chart!$B53,Data!G$6:G$2000)=0,NA(),SUMIF(Data!$B$6:$B$2063,chart!$B53,Data!G$6:G$2000))</f>
        <v>#N/A</v>
      </c>
      <c r="H53" s="32" t="e">
        <f ca="1">IF(SUMIF(Data!$B$6:$B$2063,chart!$B53,Data!H$6:H$2000)=0,NA(),SUMIF(Data!$B$6:$B$2063,chart!$B53,Data!H$6:H$2000))</f>
        <v>#N/A</v>
      </c>
      <c r="I53" s="32" t="e">
        <f ca="1">IF(SUMIF(Data!$B$6:$B$2063,chart!$B53,Data!I$6:I$2000)=0,NA(),SUMIF(Data!$B$6:$B$2063,chart!$B53,Data!I$6:I$2000))</f>
        <v>#N/A</v>
      </c>
      <c r="J53" s="32" t="e">
        <f ca="1">IF(SUMIF(Data!$B$6:$B$2063,chart!$B53,Data!J$6:J$2005)=0,NA(),SUMIF(Data!$B$6:$B$2063,chart!$B53,Data!J$6:J$2005))</f>
        <v>#N/A</v>
      </c>
      <c r="K53" s="32" t="e">
        <f ca="1">IF(SUMIF(Data!$B$6:$B$2063,chart!$B53,Data!K$6:K$1937)=0,NA(),SUMIF(Data!$B$6:$B$2063,chart!$B53,Data!K$6:K$1937))</f>
        <v>#N/A</v>
      </c>
      <c r="L53" s="32" t="e">
        <f ca="1">IF(SUMIF(Data!$B$6:$B$2063,chart!$B53,Data!L$6:L$1935)=0,NA(),SUMIF(Data!$B$6:$B$2063,chart!$B53,Data!L$6:L$1935))</f>
        <v>#N/A</v>
      </c>
      <c r="M53" s="32" t="e">
        <f ca="1">IF(SUMIF(Data!$B$6:$B$2063,chart!$B53,Data!M$6:M$1921)=0,NA(),SUMIF(Data!$B$6:$B$2063,chart!$B53,Data!M$6:M$1921))</f>
        <v>#N/A</v>
      </c>
      <c r="N53" s="32" t="e">
        <f ca="1">IF(SUMIF(Data!$B$6:$B$2063,chart!$B53,Data!N$6:N$1930)=0,NA(),SUMIF(Data!$B$6:$B$2063,chart!$B53,Data!N$6:N$1930))</f>
        <v>#N/A</v>
      </c>
      <c r="O53" s="32" t="e">
        <f ca="1">IF(SUMIF(Data!$B$6:$B$2063,chart!$B53,Data!O$6:O$1945)=0,NA(),SUMIF(Data!$B$6:$B$2063,chart!$B53,Data!O$6:O$1945))</f>
        <v>#N/A</v>
      </c>
      <c r="P53" s="32" t="e">
        <f ca="1">IF(SUMIF(Data!$B$6:$B$2063,chart!$B53,Data!P$6:P$1949)=0,NA(),SUMIF(Data!$B$6:$B$2063,chart!$B53,Data!P$6:P$1949))</f>
        <v>#N/A</v>
      </c>
      <c r="Q53" s="32" t="e">
        <f ca="1">IF(SUMIF(Data!$B$6:$B$2063,chart!$B53,Data!Q$6:Q$1949)=0,NA(),SUMIF(Data!$B$6:$B$2063,chart!$B53,Data!Q$6:Q$1949))</f>
        <v>#N/A</v>
      </c>
      <c r="R53" s="32" t="e">
        <f ca="1">IF(SUMIF(Data!$B$6:$B$2063,chart!$B53,Data!R$6:R$1948)=0,NA(),SUMIF(Data!$B$6:$B$2063,chart!$B53,Data!R$6:R$1948))</f>
        <v>#N/A</v>
      </c>
      <c r="S53" s="32" t="e">
        <f ca="1">IF(SUMIF(Data!$B$6:$B$2063,chart!$B53,Data!S$6:S$1957)=0,NA(),SUMIF(Data!$B$6:$B$2063,chart!$B53,Data!S$6:S$1957))</f>
        <v>#N/A</v>
      </c>
      <c r="T53" s="32" t="e">
        <f ca="1">IF(SUMIF(Data!$B$6:$B$2063,chart!$B53,Data!T$6:T$1957)=0,NA(),SUMIF(Data!$B$6:$B$2063,chart!$B53,Data!T$6:T$1957))</f>
        <v>#N/A</v>
      </c>
      <c r="U53" s="32" t="e">
        <f ca="1">IF(SUMIF(Data!$B$6:$B$2063,chart!$B53,Data!U$6:U$1978)=0,NA(),SUMIF(Data!$B$6:$B$2063,chart!$B53,Data!U$6:U$1978))</f>
        <v>#N/A</v>
      </c>
      <c r="V53" s="32" t="e">
        <f ca="1">IF(SUMIF(Data!$B$6:$B$2063,chart!$B53,Data!V$6:V$1978)=0,NA(),SUMIF(Data!$B$6:$B$2063,chart!$B53,Data!V$6:V$1978))</f>
        <v>#N/A</v>
      </c>
      <c r="W53" s="32" t="e">
        <f ca="1">IF(SUMIF(Data!$B$6:$B$2063,chart!$B53,Data!W$6:W$2034)=0,NA(),SUMIF(Data!$B$6:$B$2063,chart!$B53,Data!W$6:W$2034))</f>
        <v>#N/A</v>
      </c>
      <c r="X53" s="32" t="e">
        <f ca="1">IF(SUMIF(Data!$B$6:$B$2063,chart!$B53,Data!X$6:X$2034)=0,NA(),SUMIF(Data!$B$6:$B$2063,chart!$B53,Data!X$6:X$2034))</f>
        <v>#N/A</v>
      </c>
      <c r="Y53" s="32" t="e">
        <f ca="1">IF(SUMIF(Data!$B$6:$B$2063,chart!$B53,Data!Y$6:Y$2034)=0,NA(),SUMIF(Data!$B$6:$B$2063,chart!$B53,Data!Y$6:Y$2034))</f>
        <v>#N/A</v>
      </c>
      <c r="Z53" s="32" t="e">
        <f ca="1">IF(SUMIF(Data!$B$6:$B$2063,chart!$B53,Data!Z$6:Z$2049)=0,NA(),SUMIF(Data!$B$6:$B$2063,chart!$B53,Data!Z$6:Z$2049))</f>
        <v>#N/A</v>
      </c>
      <c r="AA53" s="32" t="e">
        <f ca="1">IF(SUMIF(Data!$B$6:$B$2063,chart!$B53,Data!AA$6:AA$2049)=0,NA(),SUMIF(Data!$B$6:$B$2063,chart!$B53,Data!AA$6:AA$2049))</f>
        <v>#N/A</v>
      </c>
      <c r="AB53" s="32" t="e">
        <f ca="1">IF(SUMIF(Data!$B$6:$B$2063,chart!$B53,Data!AB$6:AB$2063)=0,NA(),SUMIF(Data!$B$6:$B$2063,chart!$B53,Data!AB$6:AB$2063))</f>
        <v>#N/A</v>
      </c>
      <c r="AC53" s="32" t="e">
        <f ca="1">IF(SUMIF(Data!$B$6:$B$2063,chart!$B53,Data!AC$6:AC$2063)=0,NA(),SUMIF(Data!$B$6:$B$2063,chart!$B53,Data!AC$6:AC$2063))</f>
        <v>#N/A</v>
      </c>
      <c r="AD53" s="32" t="e">
        <f ca="1">IF(SUMIF(Data!$B$6:$B$2063,chart!$B53,Data!AD$6:AD$2063)=0,NA(),SUMIF(Data!$B$6:$B$2063,chart!$B53,Data!AD$6:AD$2063))</f>
        <v>#N/A</v>
      </c>
      <c r="AE53" s="32" t="e">
        <f ca="1">IF(SUMIF(Data!$B$6:$B$2063,chart!$B53,Data!AE$6:AE$2063)=0,NA(),SUMIF(Data!$B$6:$B$2063,chart!$B53,Data!AE$6:AE$2063))</f>
        <v>#N/A</v>
      </c>
    </row>
    <row r="54" spans="2:31">
      <c r="B54" s="31">
        <f t="shared" ca="1" si="0"/>
        <v>45714</v>
      </c>
      <c r="C54" s="32" t="e">
        <f ca="1">IF(SUMIF(Data!$B$6:$B$2063,chart!$B54,Data!C$6:C$2063)=0,NA(),SUMIF(Data!$B$6:$B$2063,chart!$B54,Data!C$6:C$2063))</f>
        <v>#N/A</v>
      </c>
      <c r="D54" s="32" t="e">
        <f ca="1">IF(SUMIF(Data!$B$6:$B$2063,chart!$B54,Data!D$6:D$2030)=0,NA(),SUMIF(Data!$B$6:$B$2063,chart!$B54,Data!D$6:D$2030))</f>
        <v>#N/A</v>
      </c>
      <c r="E54" s="32" t="e">
        <f ca="1">IF(SUMIF(Data!$B$6:$B$2063,chart!$B54,Data!E$6:E$2030)=0,NA(),SUMIF(Data!$B$6:$B$2063,chart!$B54,Data!E$6:E$2030))</f>
        <v>#N/A</v>
      </c>
      <c r="F54" s="32" t="e">
        <f ca="1">IF(SUMIF(Data!$B$6:$B$2063,chart!$B54,Data!F$6:F$2021)=0,NA(),SUMIF(Data!$B$6:$B$2063,chart!$B54,Data!F$6:F$2021))</f>
        <v>#N/A</v>
      </c>
      <c r="G54" s="32" t="e">
        <f ca="1">IF(SUMIF(Data!$B$6:$B$2063,chart!$B54,Data!G$6:G$2000)=0,NA(),SUMIF(Data!$B$6:$B$2063,chart!$B54,Data!G$6:G$2000))</f>
        <v>#N/A</v>
      </c>
      <c r="H54" s="32" t="e">
        <f ca="1">IF(SUMIF(Data!$B$6:$B$2063,chart!$B54,Data!H$6:H$2000)=0,NA(),SUMIF(Data!$B$6:$B$2063,chart!$B54,Data!H$6:H$2000))</f>
        <v>#N/A</v>
      </c>
      <c r="I54" s="32" t="e">
        <f ca="1">IF(SUMIF(Data!$B$6:$B$2063,chart!$B54,Data!I$6:I$2000)=0,NA(),SUMIF(Data!$B$6:$B$2063,chart!$B54,Data!I$6:I$2000))</f>
        <v>#N/A</v>
      </c>
      <c r="J54" s="32" t="e">
        <f ca="1">IF(SUMIF(Data!$B$6:$B$2063,chart!$B54,Data!J$6:J$2005)=0,NA(),SUMIF(Data!$B$6:$B$2063,chart!$B54,Data!J$6:J$2005))</f>
        <v>#N/A</v>
      </c>
      <c r="K54" s="32" t="e">
        <f ca="1">IF(SUMIF(Data!$B$6:$B$2063,chart!$B54,Data!K$6:K$1937)=0,NA(),SUMIF(Data!$B$6:$B$2063,chart!$B54,Data!K$6:K$1937))</f>
        <v>#N/A</v>
      </c>
      <c r="L54" s="32" t="e">
        <f ca="1">IF(SUMIF(Data!$B$6:$B$2063,chart!$B54,Data!L$6:L$1935)=0,NA(),SUMIF(Data!$B$6:$B$2063,chart!$B54,Data!L$6:L$1935))</f>
        <v>#N/A</v>
      </c>
      <c r="M54" s="32" t="e">
        <f ca="1">IF(SUMIF(Data!$B$6:$B$2063,chart!$B54,Data!M$6:M$1921)=0,NA(),SUMIF(Data!$B$6:$B$2063,chart!$B54,Data!M$6:M$1921))</f>
        <v>#N/A</v>
      </c>
      <c r="N54" s="32" t="e">
        <f ca="1">IF(SUMIF(Data!$B$6:$B$2063,chart!$B54,Data!N$6:N$1930)=0,NA(),SUMIF(Data!$B$6:$B$2063,chart!$B54,Data!N$6:N$1930))</f>
        <v>#N/A</v>
      </c>
      <c r="O54" s="32" t="e">
        <f ca="1">IF(SUMIF(Data!$B$6:$B$2063,chart!$B54,Data!O$6:O$1945)=0,NA(),SUMIF(Data!$B$6:$B$2063,chart!$B54,Data!O$6:O$1945))</f>
        <v>#N/A</v>
      </c>
      <c r="P54" s="32" t="e">
        <f ca="1">IF(SUMIF(Data!$B$6:$B$2063,chart!$B54,Data!P$6:P$1949)=0,NA(),SUMIF(Data!$B$6:$B$2063,chart!$B54,Data!P$6:P$1949))</f>
        <v>#N/A</v>
      </c>
      <c r="Q54" s="32" t="e">
        <f ca="1">IF(SUMIF(Data!$B$6:$B$2063,chart!$B54,Data!Q$6:Q$1949)=0,NA(),SUMIF(Data!$B$6:$B$2063,chart!$B54,Data!Q$6:Q$1949))</f>
        <v>#N/A</v>
      </c>
      <c r="R54" s="32" t="e">
        <f ca="1">IF(SUMIF(Data!$B$6:$B$2063,chart!$B54,Data!R$6:R$1948)=0,NA(),SUMIF(Data!$B$6:$B$2063,chart!$B54,Data!R$6:R$1948))</f>
        <v>#N/A</v>
      </c>
      <c r="S54" s="32" t="e">
        <f ca="1">IF(SUMIF(Data!$B$6:$B$2063,chart!$B54,Data!S$6:S$1957)=0,NA(),SUMIF(Data!$B$6:$B$2063,chart!$B54,Data!S$6:S$1957))</f>
        <v>#N/A</v>
      </c>
      <c r="T54" s="32" t="e">
        <f ca="1">IF(SUMIF(Data!$B$6:$B$2063,chart!$B54,Data!T$6:T$1957)=0,NA(),SUMIF(Data!$B$6:$B$2063,chart!$B54,Data!T$6:T$1957))</f>
        <v>#N/A</v>
      </c>
      <c r="U54" s="32" t="e">
        <f ca="1">IF(SUMIF(Data!$B$6:$B$2063,chart!$B54,Data!U$6:U$1978)=0,NA(),SUMIF(Data!$B$6:$B$2063,chart!$B54,Data!U$6:U$1978))</f>
        <v>#N/A</v>
      </c>
      <c r="V54" s="32" t="e">
        <f ca="1">IF(SUMIF(Data!$B$6:$B$2063,chart!$B54,Data!V$6:V$1978)=0,NA(),SUMIF(Data!$B$6:$B$2063,chart!$B54,Data!V$6:V$1978))</f>
        <v>#N/A</v>
      </c>
      <c r="W54" s="32" t="e">
        <f ca="1">IF(SUMIF(Data!$B$6:$B$2063,chart!$B54,Data!W$6:W$2034)=0,NA(),SUMIF(Data!$B$6:$B$2063,chart!$B54,Data!W$6:W$2034))</f>
        <v>#N/A</v>
      </c>
      <c r="X54" s="32" t="e">
        <f ca="1">IF(SUMIF(Data!$B$6:$B$2063,chart!$B54,Data!X$6:X$2034)=0,NA(),SUMIF(Data!$B$6:$B$2063,chart!$B54,Data!X$6:X$2034))</f>
        <v>#N/A</v>
      </c>
      <c r="Y54" s="32" t="e">
        <f ca="1">IF(SUMIF(Data!$B$6:$B$2063,chart!$B54,Data!Y$6:Y$2034)=0,NA(),SUMIF(Data!$B$6:$B$2063,chart!$B54,Data!Y$6:Y$2034))</f>
        <v>#N/A</v>
      </c>
      <c r="Z54" s="32" t="e">
        <f ca="1">IF(SUMIF(Data!$B$6:$B$2063,chart!$B54,Data!Z$6:Z$2049)=0,NA(),SUMIF(Data!$B$6:$B$2063,chart!$B54,Data!Z$6:Z$2049))</f>
        <v>#N/A</v>
      </c>
      <c r="AA54" s="32" t="e">
        <f ca="1">IF(SUMIF(Data!$B$6:$B$2063,chart!$B54,Data!AA$6:AA$2049)=0,NA(),SUMIF(Data!$B$6:$B$2063,chart!$B54,Data!AA$6:AA$2049))</f>
        <v>#N/A</v>
      </c>
      <c r="AB54" s="32" t="e">
        <f ca="1">IF(SUMIF(Data!$B$6:$B$2063,chart!$B54,Data!AB$6:AB$2063)=0,NA(),SUMIF(Data!$B$6:$B$2063,chart!$B54,Data!AB$6:AB$2063))</f>
        <v>#N/A</v>
      </c>
      <c r="AC54" s="32" t="e">
        <f ca="1">IF(SUMIF(Data!$B$6:$B$2063,chart!$B54,Data!AC$6:AC$2063)=0,NA(),SUMIF(Data!$B$6:$B$2063,chart!$B54,Data!AC$6:AC$2063))</f>
        <v>#N/A</v>
      </c>
      <c r="AD54" s="32" t="e">
        <f ca="1">IF(SUMIF(Data!$B$6:$B$2063,chart!$B54,Data!AD$6:AD$2063)=0,NA(),SUMIF(Data!$B$6:$B$2063,chart!$B54,Data!AD$6:AD$2063))</f>
        <v>#N/A</v>
      </c>
      <c r="AE54" s="32" t="e">
        <f ca="1">IF(SUMIF(Data!$B$6:$B$2063,chart!$B54,Data!AE$6:AE$2063)=0,NA(),SUMIF(Data!$B$6:$B$2063,chart!$B54,Data!AE$6:AE$2063))</f>
        <v>#N/A</v>
      </c>
    </row>
    <row r="55" spans="2:31">
      <c r="B55" s="31">
        <f t="shared" ca="1" si="0"/>
        <v>45715</v>
      </c>
      <c r="C55" s="32" t="e">
        <f ca="1">IF(SUMIF(Data!$B$6:$B$2063,chart!$B55,Data!C$6:C$2063)=0,NA(),SUMIF(Data!$B$6:$B$2063,chart!$B55,Data!C$6:C$2063))</f>
        <v>#N/A</v>
      </c>
      <c r="D55" s="32" t="e">
        <f ca="1">IF(SUMIF(Data!$B$6:$B$2063,chart!$B55,Data!D$6:D$2030)=0,NA(),SUMIF(Data!$B$6:$B$2063,chart!$B55,Data!D$6:D$2030))</f>
        <v>#N/A</v>
      </c>
      <c r="E55" s="32" t="e">
        <f ca="1">IF(SUMIF(Data!$B$6:$B$2063,chart!$B55,Data!E$6:E$2030)=0,NA(),SUMIF(Data!$B$6:$B$2063,chart!$B55,Data!E$6:E$2030))</f>
        <v>#N/A</v>
      </c>
      <c r="F55" s="32" t="e">
        <f ca="1">IF(SUMIF(Data!$B$6:$B$2063,chart!$B55,Data!F$6:F$2021)=0,NA(),SUMIF(Data!$B$6:$B$2063,chart!$B55,Data!F$6:F$2021))</f>
        <v>#N/A</v>
      </c>
      <c r="G55" s="32" t="e">
        <f ca="1">IF(SUMIF(Data!$B$6:$B$2063,chart!$B55,Data!G$6:G$2000)=0,NA(),SUMIF(Data!$B$6:$B$2063,chart!$B55,Data!G$6:G$2000))</f>
        <v>#N/A</v>
      </c>
      <c r="H55" s="32" t="e">
        <f ca="1">IF(SUMIF(Data!$B$6:$B$2063,chart!$B55,Data!H$6:H$2000)=0,NA(),SUMIF(Data!$B$6:$B$2063,chart!$B55,Data!H$6:H$2000))</f>
        <v>#N/A</v>
      </c>
      <c r="I55" s="32" t="e">
        <f ca="1">IF(SUMIF(Data!$B$6:$B$2063,chart!$B55,Data!I$6:I$2000)=0,NA(),SUMIF(Data!$B$6:$B$2063,chart!$B55,Data!I$6:I$2000))</f>
        <v>#N/A</v>
      </c>
      <c r="J55" s="32" t="e">
        <f ca="1">IF(SUMIF(Data!$B$6:$B$2063,chart!$B55,Data!J$6:J$2005)=0,NA(),SUMIF(Data!$B$6:$B$2063,chart!$B55,Data!J$6:J$2005))</f>
        <v>#N/A</v>
      </c>
      <c r="K55" s="32" t="e">
        <f ca="1">IF(SUMIF(Data!$B$6:$B$2063,chart!$B55,Data!K$6:K$1937)=0,NA(),SUMIF(Data!$B$6:$B$2063,chart!$B55,Data!K$6:K$1937))</f>
        <v>#N/A</v>
      </c>
      <c r="L55" s="32" t="e">
        <f ca="1">IF(SUMIF(Data!$B$6:$B$2063,chart!$B55,Data!L$6:L$1935)=0,NA(),SUMIF(Data!$B$6:$B$2063,chart!$B55,Data!L$6:L$1935))</f>
        <v>#N/A</v>
      </c>
      <c r="M55" s="32" t="e">
        <f ca="1">IF(SUMIF(Data!$B$6:$B$2063,chart!$B55,Data!M$6:M$1921)=0,NA(),SUMIF(Data!$B$6:$B$2063,chart!$B55,Data!M$6:M$1921))</f>
        <v>#N/A</v>
      </c>
      <c r="N55" s="32" t="e">
        <f ca="1">IF(SUMIF(Data!$B$6:$B$2063,chart!$B55,Data!N$6:N$1930)=0,NA(),SUMIF(Data!$B$6:$B$2063,chart!$B55,Data!N$6:N$1930))</f>
        <v>#N/A</v>
      </c>
      <c r="O55" s="32" t="e">
        <f ca="1">IF(SUMIF(Data!$B$6:$B$2063,chart!$B55,Data!O$6:O$1945)=0,NA(),SUMIF(Data!$B$6:$B$2063,chart!$B55,Data!O$6:O$1945))</f>
        <v>#N/A</v>
      </c>
      <c r="P55" s="32" t="e">
        <f ca="1">IF(SUMIF(Data!$B$6:$B$2063,chart!$B55,Data!P$6:P$1949)=0,NA(),SUMIF(Data!$B$6:$B$2063,chart!$B55,Data!P$6:P$1949))</f>
        <v>#N/A</v>
      </c>
      <c r="Q55" s="32" t="e">
        <f ca="1">IF(SUMIF(Data!$B$6:$B$2063,chart!$B55,Data!Q$6:Q$1949)=0,NA(),SUMIF(Data!$B$6:$B$2063,chart!$B55,Data!Q$6:Q$1949))</f>
        <v>#N/A</v>
      </c>
      <c r="R55" s="32" t="e">
        <f ca="1">IF(SUMIF(Data!$B$6:$B$2063,chart!$B55,Data!R$6:R$1948)=0,NA(),SUMIF(Data!$B$6:$B$2063,chart!$B55,Data!R$6:R$1948))</f>
        <v>#N/A</v>
      </c>
      <c r="S55" s="32" t="e">
        <f ca="1">IF(SUMIF(Data!$B$6:$B$2063,chart!$B55,Data!S$6:S$1957)=0,NA(),SUMIF(Data!$B$6:$B$2063,chart!$B55,Data!S$6:S$1957))</f>
        <v>#N/A</v>
      </c>
      <c r="T55" s="32" t="e">
        <f ca="1">IF(SUMIF(Data!$B$6:$B$2063,chart!$B55,Data!T$6:T$1957)=0,NA(),SUMIF(Data!$B$6:$B$2063,chart!$B55,Data!T$6:T$1957))</f>
        <v>#N/A</v>
      </c>
      <c r="U55" s="32" t="e">
        <f ca="1">IF(SUMIF(Data!$B$6:$B$2063,chart!$B55,Data!U$6:U$1978)=0,NA(),SUMIF(Data!$B$6:$B$2063,chart!$B55,Data!U$6:U$1978))</f>
        <v>#N/A</v>
      </c>
      <c r="V55" s="32" t="e">
        <f ca="1">IF(SUMIF(Data!$B$6:$B$2063,chart!$B55,Data!V$6:V$1978)=0,NA(),SUMIF(Data!$B$6:$B$2063,chart!$B55,Data!V$6:V$1978))</f>
        <v>#N/A</v>
      </c>
      <c r="W55" s="32" t="e">
        <f ca="1">IF(SUMIF(Data!$B$6:$B$2063,chart!$B55,Data!W$6:W$2034)=0,NA(),SUMIF(Data!$B$6:$B$2063,chart!$B55,Data!W$6:W$2034))</f>
        <v>#N/A</v>
      </c>
      <c r="X55" s="32" t="e">
        <f ca="1">IF(SUMIF(Data!$B$6:$B$2063,chart!$B55,Data!X$6:X$2034)=0,NA(),SUMIF(Data!$B$6:$B$2063,chart!$B55,Data!X$6:X$2034))</f>
        <v>#N/A</v>
      </c>
      <c r="Y55" s="32" t="e">
        <f ca="1">IF(SUMIF(Data!$B$6:$B$2063,chart!$B55,Data!Y$6:Y$2034)=0,NA(),SUMIF(Data!$B$6:$B$2063,chart!$B55,Data!Y$6:Y$2034))</f>
        <v>#N/A</v>
      </c>
      <c r="Z55" s="32" t="e">
        <f ca="1">IF(SUMIF(Data!$B$6:$B$2063,chart!$B55,Data!Z$6:Z$2049)=0,NA(),SUMIF(Data!$B$6:$B$2063,chart!$B55,Data!Z$6:Z$2049))</f>
        <v>#N/A</v>
      </c>
      <c r="AA55" s="32" t="e">
        <f ca="1">IF(SUMIF(Data!$B$6:$B$2063,chart!$B55,Data!AA$6:AA$2049)=0,NA(),SUMIF(Data!$B$6:$B$2063,chart!$B55,Data!AA$6:AA$2049))</f>
        <v>#N/A</v>
      </c>
      <c r="AB55" s="32" t="e">
        <f ca="1">IF(SUMIF(Data!$B$6:$B$2063,chart!$B55,Data!AB$6:AB$2063)=0,NA(),SUMIF(Data!$B$6:$B$2063,chart!$B55,Data!AB$6:AB$2063))</f>
        <v>#N/A</v>
      </c>
      <c r="AC55" s="32" t="e">
        <f ca="1">IF(SUMIF(Data!$B$6:$B$2063,chart!$B55,Data!AC$6:AC$2063)=0,NA(),SUMIF(Data!$B$6:$B$2063,chart!$B55,Data!AC$6:AC$2063))</f>
        <v>#N/A</v>
      </c>
      <c r="AD55" s="32" t="e">
        <f ca="1">IF(SUMIF(Data!$B$6:$B$2063,chart!$B55,Data!AD$6:AD$2063)=0,NA(),SUMIF(Data!$B$6:$B$2063,chart!$B55,Data!AD$6:AD$2063))</f>
        <v>#N/A</v>
      </c>
      <c r="AE55" s="32" t="e">
        <f ca="1">IF(SUMIF(Data!$B$6:$B$2063,chart!$B55,Data!AE$6:AE$2063)=0,NA(),SUMIF(Data!$B$6:$B$2063,chart!$B55,Data!AE$6:AE$2063))</f>
        <v>#N/A</v>
      </c>
    </row>
    <row r="56" spans="2:31">
      <c r="B56" s="31">
        <f t="shared" ca="1" si="0"/>
        <v>45716</v>
      </c>
      <c r="C56" s="32">
        <f ca="1">IF(SUMIF(Data!$B$6:$B$2063,chart!$B56,Data!C$6:C$2063)=0,NA(),SUMIF(Data!$B$6:$B$2063,chart!$B56,Data!C$6:C$2063))</f>
        <v>1439.6</v>
      </c>
      <c r="D56" s="32">
        <f ca="1">IF(SUMIF(Data!$B$6:$B$2063,chart!$B56,Data!D$6:D$2030)=0,NA(),SUMIF(Data!$B$6:$B$2063,chart!$B56,Data!D$6:D$2030))</f>
        <v>961.82</v>
      </c>
      <c r="E56" s="32">
        <f ca="1">IF(SUMIF(Data!$B$6:$B$2063,chart!$B56,Data!E$6:E$2030)=0,NA(),SUMIF(Data!$B$6:$B$2063,chart!$B56,Data!E$6:E$2030))</f>
        <v>1496.97</v>
      </c>
      <c r="F56" s="32">
        <f ca="1">IF(SUMIF(Data!$B$6:$B$2063,chart!$B56,Data!F$6:F$2021)=0,NA(),SUMIF(Data!$B$6:$B$2063,chart!$B56,Data!F$6:F$2021))</f>
        <v>197.58</v>
      </c>
      <c r="G56" s="32">
        <f ca="1">IF(SUMIF(Data!$B$6:$B$2063,chart!$B56,Data!G$6:G$2000)=0,NA(),SUMIF(Data!$B$6:$B$2063,chart!$B56,Data!G$6:G$2000))</f>
        <v>69913</v>
      </c>
      <c r="H56" s="32">
        <f ca="1">IF(SUMIF(Data!$B$6:$B$2063,chart!$B56,Data!H$6:H$2000)=0,NA(),SUMIF(Data!$B$6:$B$2063,chart!$B56,Data!H$6:H$2000))</f>
        <v>4720</v>
      </c>
      <c r="I56" s="32">
        <f ca="1">IF(SUMIF(Data!$B$6:$B$2063,chart!$B56,Data!I$6:I$2000)=0,NA(),SUMIF(Data!$B$6:$B$2063,chart!$B56,Data!I$6:I$2000))</f>
        <v>64681</v>
      </c>
      <c r="J56" s="32">
        <f ca="1">IF(SUMIF(Data!$B$6:$B$2063,chart!$B56,Data!J$6:J$2005)=0,NA(),SUMIF(Data!$B$6:$B$2063,chart!$B56,Data!J$6:J$2005))</f>
        <v>3</v>
      </c>
      <c r="K56" s="32">
        <f ca="1">IF(SUMIF(Data!$B$6:$B$2063,chart!$B56,Data!K$6:K$1937)=0,NA(),SUMIF(Data!$B$6:$B$2063,chart!$B56,Data!K$6:K$1937))</f>
        <v>103.89</v>
      </c>
      <c r="L56" s="32">
        <f ca="1">IF(SUMIF(Data!$B$6:$B$2063,chart!$B56,Data!L$6:L$1935)=0,NA(),SUMIF(Data!$B$6:$B$2063,chart!$B56,Data!L$6:L$1935))</f>
        <v>108.68</v>
      </c>
      <c r="M56" s="32">
        <f ca="1">IF(SUMIF(Data!$B$6:$B$2063,chart!$B56,Data!M$6:M$1921)=0,NA(),SUMIF(Data!$B$6:$B$2063,chart!$B56,Data!M$6:M$1921))</f>
        <v>76.010000000000005</v>
      </c>
      <c r="N56" s="32">
        <f ca="1">IF(SUMIF(Data!$B$6:$B$2063,chart!$B56,Data!N$6:N$1930)=0,NA(),SUMIF(Data!$B$6:$B$2063,chart!$B56,Data!N$6:N$1930))</f>
        <v>74.040000000000006</v>
      </c>
      <c r="O56" s="32">
        <f ca="1">IF(SUMIF(Data!$B$6:$B$2063,chart!$B56,Data!O$6:O$1945)=0,NA(),SUMIF(Data!$B$6:$B$2063,chart!$B56,Data!O$6:O$1945))</f>
        <v>70.349999999999994</v>
      </c>
      <c r="P56" s="32">
        <f ca="1">IF(SUMIF(Data!$B$6:$B$2063,chart!$B56,Data!P$6:P$1949)=0,NA(),SUMIF(Data!$B$6:$B$2063,chart!$B56,Data!P$6:P$1949))</f>
        <v>19.404199999999999</v>
      </c>
      <c r="Q56" s="32">
        <f ca="1">IF(SUMIF(Data!$B$6:$B$2063,chart!$B56,Data!Q$6:Q$1949)=0,NA(),SUMIF(Data!$B$6:$B$2063,chart!$B56,Data!Q$6:Q$1949))</f>
        <v>17.079999999999998</v>
      </c>
      <c r="R56" s="32">
        <f ca="1">IF(SUMIF(Data!$B$6:$B$2063,chart!$B56,Data!R$6:R$1948)=0,NA(),SUMIF(Data!$B$6:$B$2063,chart!$B56,Data!R$6:R$1948))</f>
        <v>2.8050000000000002</v>
      </c>
      <c r="S56" s="32">
        <f ca="1">IF(SUMIF(Data!$B$6:$B$2063,chart!$B56,Data!S$6:S$1957)=0,NA(),SUMIF(Data!$B$6:$B$2063,chart!$B56,Data!S$6:S$1957))</f>
        <v>2.85</v>
      </c>
      <c r="T56" s="32">
        <f ca="1">IF(SUMIF(Data!$B$6:$B$2063,chart!$B56,Data!T$6:T$1957)=0,NA(),SUMIF(Data!$B$6:$B$2063,chart!$B56,Data!T$6:T$1957))</f>
        <v>3.07</v>
      </c>
      <c r="U56" s="32">
        <f ca="1">IF(SUMIF(Data!$B$6:$B$2063,chart!$B56,Data!U$6:U$1978)=0,NA(),SUMIF(Data!$B$6:$B$2063,chart!$B56,Data!U$6:U$1978))</f>
        <v>2.5920000000000001</v>
      </c>
      <c r="V56" s="32">
        <f ca="1">IF(SUMIF(Data!$B$6:$B$2063,chart!$B56,Data!V$6:V$1978)=0,NA(),SUMIF(Data!$B$6:$B$2063,chart!$B56,Data!V$6:V$1978))</f>
        <v>2.68</v>
      </c>
      <c r="W56" s="32">
        <f ca="1">IF(SUMIF(Data!$B$6:$B$2063,chart!$B56,Data!W$6:W$2034)=0,NA(),SUMIF(Data!$B$6:$B$2063,chart!$B56,Data!W$6:W$2034))</f>
        <v>2.754</v>
      </c>
      <c r="X56" s="32">
        <f ca="1">IF(SUMIF(Data!$B$6:$B$2063,chart!$B56,Data!X$6:X$2034)=0,NA(),SUMIF(Data!$B$6:$B$2063,chart!$B56,Data!X$6:X$2034))</f>
        <v>2.798</v>
      </c>
      <c r="Y56" s="32">
        <f ca="1">IF(SUMIF(Data!$B$6:$B$2063,chart!$B56,Data!Y$6:Y$2034)=0,NA(),SUMIF(Data!$B$6:$B$2063,chart!$B56,Data!Y$6:Y$2034))</f>
        <v>3.1720000000000002</v>
      </c>
      <c r="Z56" s="32">
        <f ca="1">IF(SUMIF(Data!$B$6:$B$2063,chart!$B56,Data!Z$6:Z$2049)=0,NA(),SUMIF(Data!$B$6:$B$2063,chart!$B56,Data!Z$6:Z$2049))</f>
        <v>8.9380000000000006</v>
      </c>
      <c r="AA56" s="32">
        <f ca="1">IF(SUMIF(Data!$B$6:$B$2063,chart!$B56,Data!AA$6:AA$2049)=0,NA(),SUMIF(Data!$B$6:$B$2063,chart!$B56,Data!AA$6:AA$2049))</f>
        <v>2.5674999999999999</v>
      </c>
      <c r="AB56" s="32">
        <f ca="1">IF(SUMIF(Data!$B$6:$B$2063,chart!$B56,Data!AB$6:AB$2063)=0,NA(),SUMIF(Data!$B$6:$B$2063,chart!$B56,Data!AB$6:AB$2063))</f>
        <v>2.58</v>
      </c>
      <c r="AC56" s="32">
        <f ca="1">IF(SUMIF(Data!$B$6:$B$2063,chart!$B56,Data!AC$6:AC$2063)=0,NA(),SUMIF(Data!$B$6:$B$2063,chart!$B56,Data!AC$6:AC$2063))</f>
        <v>2.6324999999999998</v>
      </c>
      <c r="AD56" s="32">
        <f ca="1">IF(SUMIF(Data!$B$6:$B$2063,chart!$B56,Data!AD$6:AD$2063)=0,NA(),SUMIF(Data!$B$6:$B$2063,chart!$B56,Data!AD$6:AD$2063))</f>
        <v>2.17</v>
      </c>
      <c r="AE56" s="32">
        <f ca="1">IF(SUMIF(Data!$B$6:$B$2063,chart!$B56,Data!AE$6:AE$2063)=0,NA(),SUMIF(Data!$B$6:$B$2063,chart!$B56,Data!AE$6:AE$2063))</f>
        <v>2.11</v>
      </c>
    </row>
    <row r="57" spans="2:31">
      <c r="B57" s="31">
        <f t="shared" ca="1" si="0"/>
        <v>45717</v>
      </c>
      <c r="C57" s="32" t="e">
        <f ca="1">IF(SUMIF(Data!$B$6:$B$2063,chart!$B57,Data!C$6:C$2063)=0,NA(),SUMIF(Data!$B$6:$B$2063,chart!$B57,Data!C$6:C$2063))</f>
        <v>#N/A</v>
      </c>
      <c r="D57" s="32" t="e">
        <f ca="1">IF(SUMIF(Data!$B$6:$B$2063,chart!$B57,Data!D$6:D$2030)=0,NA(),SUMIF(Data!$B$6:$B$2063,chart!$B57,Data!D$6:D$2030))</f>
        <v>#N/A</v>
      </c>
      <c r="E57" s="32" t="e">
        <f ca="1">IF(SUMIF(Data!$B$6:$B$2063,chart!$B57,Data!E$6:E$2030)=0,NA(),SUMIF(Data!$B$6:$B$2063,chart!$B57,Data!E$6:E$2030))</f>
        <v>#N/A</v>
      </c>
      <c r="F57" s="32" t="e">
        <f ca="1">IF(SUMIF(Data!$B$6:$B$2063,chart!$B57,Data!F$6:F$2021)=0,NA(),SUMIF(Data!$B$6:$B$2063,chart!$B57,Data!F$6:F$2021))</f>
        <v>#N/A</v>
      </c>
      <c r="G57" s="32" t="e">
        <f ca="1">IF(SUMIF(Data!$B$6:$B$2063,chart!$B57,Data!G$6:G$2000)=0,NA(),SUMIF(Data!$B$6:$B$2063,chart!$B57,Data!G$6:G$2000))</f>
        <v>#N/A</v>
      </c>
      <c r="H57" s="32" t="e">
        <f ca="1">IF(SUMIF(Data!$B$6:$B$2063,chart!$B57,Data!H$6:H$2000)=0,NA(),SUMIF(Data!$B$6:$B$2063,chart!$B57,Data!H$6:H$2000))</f>
        <v>#N/A</v>
      </c>
      <c r="I57" s="32" t="e">
        <f ca="1">IF(SUMIF(Data!$B$6:$B$2063,chart!$B57,Data!I$6:I$2000)=0,NA(),SUMIF(Data!$B$6:$B$2063,chart!$B57,Data!I$6:I$2000))</f>
        <v>#N/A</v>
      </c>
      <c r="J57" s="32" t="e">
        <f ca="1">IF(SUMIF(Data!$B$6:$B$2063,chart!$B57,Data!J$6:J$2005)=0,NA(),SUMIF(Data!$B$6:$B$2063,chart!$B57,Data!J$6:J$2005))</f>
        <v>#N/A</v>
      </c>
      <c r="K57" s="32" t="e">
        <f ca="1">IF(SUMIF(Data!$B$6:$B$2063,chart!$B57,Data!K$6:K$1937)=0,NA(),SUMIF(Data!$B$6:$B$2063,chart!$B57,Data!K$6:K$1937))</f>
        <v>#N/A</v>
      </c>
      <c r="L57" s="32" t="e">
        <f ca="1">IF(SUMIF(Data!$B$6:$B$2063,chart!$B57,Data!L$6:L$1935)=0,NA(),SUMIF(Data!$B$6:$B$2063,chart!$B57,Data!L$6:L$1935))</f>
        <v>#N/A</v>
      </c>
      <c r="M57" s="32" t="e">
        <f ca="1">IF(SUMIF(Data!$B$6:$B$2063,chart!$B57,Data!M$6:M$1921)=0,NA(),SUMIF(Data!$B$6:$B$2063,chart!$B57,Data!M$6:M$1921))</f>
        <v>#N/A</v>
      </c>
      <c r="N57" s="32" t="e">
        <f ca="1">IF(SUMIF(Data!$B$6:$B$2063,chart!$B57,Data!N$6:N$1930)=0,NA(),SUMIF(Data!$B$6:$B$2063,chart!$B57,Data!N$6:N$1930))</f>
        <v>#N/A</v>
      </c>
      <c r="O57" s="32" t="e">
        <f ca="1">IF(SUMIF(Data!$B$6:$B$2063,chart!$B57,Data!O$6:O$1945)=0,NA(),SUMIF(Data!$B$6:$B$2063,chart!$B57,Data!O$6:O$1945))</f>
        <v>#N/A</v>
      </c>
      <c r="P57" s="32" t="e">
        <f ca="1">IF(SUMIF(Data!$B$6:$B$2063,chart!$B57,Data!P$6:P$1949)=0,NA(),SUMIF(Data!$B$6:$B$2063,chart!$B57,Data!P$6:P$1949))</f>
        <v>#N/A</v>
      </c>
      <c r="Q57" s="32" t="e">
        <f ca="1">IF(SUMIF(Data!$B$6:$B$2063,chart!$B57,Data!Q$6:Q$1949)=0,NA(),SUMIF(Data!$B$6:$B$2063,chart!$B57,Data!Q$6:Q$1949))</f>
        <v>#N/A</v>
      </c>
      <c r="R57" s="32" t="e">
        <f ca="1">IF(SUMIF(Data!$B$6:$B$2063,chart!$B57,Data!R$6:R$1948)=0,NA(),SUMIF(Data!$B$6:$B$2063,chart!$B57,Data!R$6:R$1948))</f>
        <v>#N/A</v>
      </c>
      <c r="S57" s="32" t="e">
        <f ca="1">IF(SUMIF(Data!$B$6:$B$2063,chart!$B57,Data!S$6:S$1957)=0,NA(),SUMIF(Data!$B$6:$B$2063,chart!$B57,Data!S$6:S$1957))</f>
        <v>#N/A</v>
      </c>
      <c r="T57" s="32" t="e">
        <f ca="1">IF(SUMIF(Data!$B$6:$B$2063,chart!$B57,Data!T$6:T$1957)=0,NA(),SUMIF(Data!$B$6:$B$2063,chart!$B57,Data!T$6:T$1957))</f>
        <v>#N/A</v>
      </c>
      <c r="U57" s="32" t="e">
        <f ca="1">IF(SUMIF(Data!$B$6:$B$2063,chart!$B57,Data!U$6:U$1978)=0,NA(),SUMIF(Data!$B$6:$B$2063,chart!$B57,Data!U$6:U$1978))</f>
        <v>#N/A</v>
      </c>
      <c r="V57" s="32" t="e">
        <f ca="1">IF(SUMIF(Data!$B$6:$B$2063,chart!$B57,Data!V$6:V$1978)=0,NA(),SUMIF(Data!$B$6:$B$2063,chart!$B57,Data!V$6:V$1978))</f>
        <v>#N/A</v>
      </c>
      <c r="W57" s="32" t="e">
        <f ca="1">IF(SUMIF(Data!$B$6:$B$2063,chart!$B57,Data!W$6:W$2034)=0,NA(),SUMIF(Data!$B$6:$B$2063,chart!$B57,Data!W$6:W$2034))</f>
        <v>#N/A</v>
      </c>
      <c r="X57" s="32" t="e">
        <f ca="1">IF(SUMIF(Data!$B$6:$B$2063,chart!$B57,Data!X$6:X$2034)=0,NA(),SUMIF(Data!$B$6:$B$2063,chart!$B57,Data!X$6:X$2034))</f>
        <v>#N/A</v>
      </c>
      <c r="Y57" s="32" t="e">
        <f ca="1">IF(SUMIF(Data!$B$6:$B$2063,chart!$B57,Data!Y$6:Y$2034)=0,NA(),SUMIF(Data!$B$6:$B$2063,chart!$B57,Data!Y$6:Y$2034))</f>
        <v>#N/A</v>
      </c>
      <c r="Z57" s="32" t="e">
        <f ca="1">IF(SUMIF(Data!$B$6:$B$2063,chart!$B57,Data!Z$6:Z$2049)=0,NA(),SUMIF(Data!$B$6:$B$2063,chart!$B57,Data!Z$6:Z$2049))</f>
        <v>#N/A</v>
      </c>
      <c r="AA57" s="32" t="e">
        <f ca="1">IF(SUMIF(Data!$B$6:$B$2063,chart!$B57,Data!AA$6:AA$2049)=0,NA(),SUMIF(Data!$B$6:$B$2063,chart!$B57,Data!AA$6:AA$2049))</f>
        <v>#N/A</v>
      </c>
      <c r="AB57" s="32" t="e">
        <f ca="1">IF(SUMIF(Data!$B$6:$B$2063,chart!$B57,Data!AB$6:AB$2063)=0,NA(),SUMIF(Data!$B$6:$B$2063,chart!$B57,Data!AB$6:AB$2063))</f>
        <v>#N/A</v>
      </c>
      <c r="AC57" s="32" t="e">
        <f ca="1">IF(SUMIF(Data!$B$6:$B$2063,chart!$B57,Data!AC$6:AC$2063)=0,NA(),SUMIF(Data!$B$6:$B$2063,chart!$B57,Data!AC$6:AC$2063))</f>
        <v>#N/A</v>
      </c>
      <c r="AD57" s="32" t="e">
        <f ca="1">IF(SUMIF(Data!$B$6:$B$2063,chart!$B57,Data!AD$6:AD$2063)=0,NA(),SUMIF(Data!$B$6:$B$2063,chart!$B57,Data!AD$6:AD$2063))</f>
        <v>#N/A</v>
      </c>
      <c r="AE57" s="32" t="e">
        <f ca="1">IF(SUMIF(Data!$B$6:$B$2063,chart!$B57,Data!AE$6:AE$2063)=0,NA(),SUMIF(Data!$B$6:$B$2063,chart!$B57,Data!AE$6:AE$2063))</f>
        <v>#N/A</v>
      </c>
    </row>
    <row r="58" spans="2:31">
      <c r="B58" s="31">
        <f t="shared" ca="1" si="0"/>
        <v>45718</v>
      </c>
      <c r="C58" s="32" t="e">
        <f ca="1">IF(SUMIF(Data!$B$6:$B$2063,chart!$B58,Data!C$6:C$2063)=0,NA(),SUMIF(Data!$B$6:$B$2063,chart!$B58,Data!C$6:C$2063))</f>
        <v>#N/A</v>
      </c>
      <c r="D58" s="32" t="e">
        <f ca="1">IF(SUMIF(Data!$B$6:$B$2063,chart!$B58,Data!D$6:D$2030)=0,NA(),SUMIF(Data!$B$6:$B$2063,chart!$B58,Data!D$6:D$2030))</f>
        <v>#N/A</v>
      </c>
      <c r="E58" s="32" t="e">
        <f ca="1">IF(SUMIF(Data!$B$6:$B$2063,chart!$B58,Data!E$6:E$2030)=0,NA(),SUMIF(Data!$B$6:$B$2063,chart!$B58,Data!E$6:E$2030))</f>
        <v>#N/A</v>
      </c>
      <c r="F58" s="32" t="e">
        <f ca="1">IF(SUMIF(Data!$B$6:$B$2063,chart!$B58,Data!F$6:F$2021)=0,NA(),SUMIF(Data!$B$6:$B$2063,chart!$B58,Data!F$6:F$2021))</f>
        <v>#N/A</v>
      </c>
      <c r="G58" s="32" t="e">
        <f ca="1">IF(SUMIF(Data!$B$6:$B$2063,chart!$B58,Data!G$6:G$2000)=0,NA(),SUMIF(Data!$B$6:$B$2063,chart!$B58,Data!G$6:G$2000))</f>
        <v>#N/A</v>
      </c>
      <c r="H58" s="32" t="e">
        <f ca="1">IF(SUMIF(Data!$B$6:$B$2063,chart!$B58,Data!H$6:H$2000)=0,NA(),SUMIF(Data!$B$6:$B$2063,chart!$B58,Data!H$6:H$2000))</f>
        <v>#N/A</v>
      </c>
      <c r="I58" s="32" t="e">
        <f ca="1">IF(SUMIF(Data!$B$6:$B$2063,chart!$B58,Data!I$6:I$2000)=0,NA(),SUMIF(Data!$B$6:$B$2063,chart!$B58,Data!I$6:I$2000))</f>
        <v>#N/A</v>
      </c>
      <c r="J58" s="32" t="e">
        <f ca="1">IF(SUMIF(Data!$B$6:$B$2063,chart!$B58,Data!J$6:J$2005)=0,NA(),SUMIF(Data!$B$6:$B$2063,chart!$B58,Data!J$6:J$2005))</f>
        <v>#N/A</v>
      </c>
      <c r="K58" s="32" t="e">
        <f ca="1">IF(SUMIF(Data!$B$6:$B$2063,chart!$B58,Data!K$6:K$1937)=0,NA(),SUMIF(Data!$B$6:$B$2063,chart!$B58,Data!K$6:K$1937))</f>
        <v>#N/A</v>
      </c>
      <c r="L58" s="32" t="e">
        <f ca="1">IF(SUMIF(Data!$B$6:$B$2063,chart!$B58,Data!L$6:L$1935)=0,NA(),SUMIF(Data!$B$6:$B$2063,chart!$B58,Data!L$6:L$1935))</f>
        <v>#N/A</v>
      </c>
      <c r="M58" s="32" t="e">
        <f ca="1">IF(SUMIF(Data!$B$6:$B$2063,chart!$B58,Data!M$6:M$1921)=0,NA(),SUMIF(Data!$B$6:$B$2063,chart!$B58,Data!M$6:M$1921))</f>
        <v>#N/A</v>
      </c>
      <c r="N58" s="32" t="e">
        <f ca="1">IF(SUMIF(Data!$B$6:$B$2063,chart!$B58,Data!N$6:N$1930)=0,NA(),SUMIF(Data!$B$6:$B$2063,chart!$B58,Data!N$6:N$1930))</f>
        <v>#N/A</v>
      </c>
      <c r="O58" s="32" t="e">
        <f ca="1">IF(SUMIF(Data!$B$6:$B$2063,chart!$B58,Data!O$6:O$1945)=0,NA(),SUMIF(Data!$B$6:$B$2063,chart!$B58,Data!O$6:O$1945))</f>
        <v>#N/A</v>
      </c>
      <c r="P58" s="32" t="e">
        <f ca="1">IF(SUMIF(Data!$B$6:$B$2063,chart!$B58,Data!P$6:P$1949)=0,NA(),SUMIF(Data!$B$6:$B$2063,chart!$B58,Data!P$6:P$1949))</f>
        <v>#N/A</v>
      </c>
      <c r="Q58" s="32" t="e">
        <f ca="1">IF(SUMIF(Data!$B$6:$B$2063,chart!$B58,Data!Q$6:Q$1949)=0,NA(),SUMIF(Data!$B$6:$B$2063,chart!$B58,Data!Q$6:Q$1949))</f>
        <v>#N/A</v>
      </c>
      <c r="R58" s="32" t="e">
        <f ca="1">IF(SUMIF(Data!$B$6:$B$2063,chart!$B58,Data!R$6:R$1948)=0,NA(),SUMIF(Data!$B$6:$B$2063,chart!$B58,Data!R$6:R$1948))</f>
        <v>#N/A</v>
      </c>
      <c r="S58" s="32" t="e">
        <f ca="1">IF(SUMIF(Data!$B$6:$B$2063,chart!$B58,Data!S$6:S$1957)=0,NA(),SUMIF(Data!$B$6:$B$2063,chart!$B58,Data!S$6:S$1957))</f>
        <v>#N/A</v>
      </c>
      <c r="T58" s="32" t="e">
        <f ca="1">IF(SUMIF(Data!$B$6:$B$2063,chart!$B58,Data!T$6:T$1957)=0,NA(),SUMIF(Data!$B$6:$B$2063,chart!$B58,Data!T$6:T$1957))</f>
        <v>#N/A</v>
      </c>
      <c r="U58" s="32" t="e">
        <f ca="1">IF(SUMIF(Data!$B$6:$B$2063,chart!$B58,Data!U$6:U$1978)=0,NA(),SUMIF(Data!$B$6:$B$2063,chart!$B58,Data!U$6:U$1978))</f>
        <v>#N/A</v>
      </c>
      <c r="V58" s="32" t="e">
        <f ca="1">IF(SUMIF(Data!$B$6:$B$2063,chart!$B58,Data!V$6:V$1978)=0,NA(),SUMIF(Data!$B$6:$B$2063,chart!$B58,Data!V$6:V$1978))</f>
        <v>#N/A</v>
      </c>
      <c r="W58" s="32" t="e">
        <f ca="1">IF(SUMIF(Data!$B$6:$B$2063,chart!$B58,Data!W$6:W$2034)=0,NA(),SUMIF(Data!$B$6:$B$2063,chart!$B58,Data!W$6:W$2034))</f>
        <v>#N/A</v>
      </c>
      <c r="X58" s="32" t="e">
        <f ca="1">IF(SUMIF(Data!$B$6:$B$2063,chart!$B58,Data!X$6:X$2034)=0,NA(),SUMIF(Data!$B$6:$B$2063,chart!$B58,Data!X$6:X$2034))</f>
        <v>#N/A</v>
      </c>
      <c r="Y58" s="32" t="e">
        <f ca="1">IF(SUMIF(Data!$B$6:$B$2063,chart!$B58,Data!Y$6:Y$2034)=0,NA(),SUMIF(Data!$B$6:$B$2063,chart!$B58,Data!Y$6:Y$2034))</f>
        <v>#N/A</v>
      </c>
      <c r="Z58" s="32" t="e">
        <f ca="1">IF(SUMIF(Data!$B$6:$B$2063,chart!$B58,Data!Z$6:Z$2049)=0,NA(),SUMIF(Data!$B$6:$B$2063,chart!$B58,Data!Z$6:Z$2049))</f>
        <v>#N/A</v>
      </c>
      <c r="AA58" s="32" t="e">
        <f ca="1">IF(SUMIF(Data!$B$6:$B$2063,chart!$B58,Data!AA$6:AA$2049)=0,NA(),SUMIF(Data!$B$6:$B$2063,chart!$B58,Data!AA$6:AA$2049))</f>
        <v>#N/A</v>
      </c>
      <c r="AB58" s="32" t="e">
        <f ca="1">IF(SUMIF(Data!$B$6:$B$2063,chart!$B58,Data!AB$6:AB$2063)=0,NA(),SUMIF(Data!$B$6:$B$2063,chart!$B58,Data!AB$6:AB$2063))</f>
        <v>#N/A</v>
      </c>
      <c r="AC58" s="32" t="e">
        <f ca="1">IF(SUMIF(Data!$B$6:$B$2063,chart!$B58,Data!AC$6:AC$2063)=0,NA(),SUMIF(Data!$B$6:$B$2063,chart!$B58,Data!AC$6:AC$2063))</f>
        <v>#N/A</v>
      </c>
      <c r="AD58" s="32" t="e">
        <f ca="1">IF(SUMIF(Data!$B$6:$B$2063,chart!$B58,Data!AD$6:AD$2063)=0,NA(),SUMIF(Data!$B$6:$B$2063,chart!$B58,Data!AD$6:AD$2063))</f>
        <v>#N/A</v>
      </c>
      <c r="AE58" s="32" t="e">
        <f ca="1">IF(SUMIF(Data!$B$6:$B$2063,chart!$B58,Data!AE$6:AE$2063)=0,NA(),SUMIF(Data!$B$6:$B$2063,chart!$B58,Data!AE$6:AE$2063))</f>
        <v>#N/A</v>
      </c>
    </row>
    <row r="59" spans="2:31">
      <c r="B59" s="31">
        <f t="shared" ca="1" si="0"/>
        <v>45719</v>
      </c>
      <c r="C59" s="32" t="e">
        <f ca="1">IF(SUMIF(Data!$B$6:$B$2063,chart!$B59,Data!C$6:C$2063)=0,NA(),SUMIF(Data!$B$6:$B$2063,chart!$B59,Data!C$6:C$2063))</f>
        <v>#N/A</v>
      </c>
      <c r="D59" s="32" t="e">
        <f ca="1">IF(SUMIF(Data!$B$6:$B$2063,chart!$B59,Data!D$6:D$2030)=0,NA(),SUMIF(Data!$B$6:$B$2063,chart!$B59,Data!D$6:D$2030))</f>
        <v>#N/A</v>
      </c>
      <c r="E59" s="32" t="e">
        <f ca="1">IF(SUMIF(Data!$B$6:$B$2063,chart!$B59,Data!E$6:E$2030)=0,NA(),SUMIF(Data!$B$6:$B$2063,chart!$B59,Data!E$6:E$2030))</f>
        <v>#N/A</v>
      </c>
      <c r="F59" s="32" t="e">
        <f ca="1">IF(SUMIF(Data!$B$6:$B$2063,chart!$B59,Data!F$6:F$2021)=0,NA(),SUMIF(Data!$B$6:$B$2063,chart!$B59,Data!F$6:F$2021))</f>
        <v>#N/A</v>
      </c>
      <c r="G59" s="32" t="e">
        <f ca="1">IF(SUMIF(Data!$B$6:$B$2063,chart!$B59,Data!G$6:G$2000)=0,NA(),SUMIF(Data!$B$6:$B$2063,chart!$B59,Data!G$6:G$2000))</f>
        <v>#N/A</v>
      </c>
      <c r="H59" s="32" t="e">
        <f ca="1">IF(SUMIF(Data!$B$6:$B$2063,chart!$B59,Data!H$6:H$2000)=0,NA(),SUMIF(Data!$B$6:$B$2063,chart!$B59,Data!H$6:H$2000))</f>
        <v>#N/A</v>
      </c>
      <c r="I59" s="32" t="e">
        <f ca="1">IF(SUMIF(Data!$B$6:$B$2063,chart!$B59,Data!I$6:I$2000)=0,NA(),SUMIF(Data!$B$6:$B$2063,chart!$B59,Data!I$6:I$2000))</f>
        <v>#N/A</v>
      </c>
      <c r="J59" s="32" t="e">
        <f ca="1">IF(SUMIF(Data!$B$6:$B$2063,chart!$B59,Data!J$6:J$2005)=0,NA(),SUMIF(Data!$B$6:$B$2063,chart!$B59,Data!J$6:J$2005))</f>
        <v>#N/A</v>
      </c>
      <c r="K59" s="32" t="e">
        <f ca="1">IF(SUMIF(Data!$B$6:$B$2063,chart!$B59,Data!K$6:K$1937)=0,NA(),SUMIF(Data!$B$6:$B$2063,chart!$B59,Data!K$6:K$1937))</f>
        <v>#N/A</v>
      </c>
      <c r="L59" s="32" t="e">
        <f ca="1">IF(SUMIF(Data!$B$6:$B$2063,chart!$B59,Data!L$6:L$1935)=0,NA(),SUMIF(Data!$B$6:$B$2063,chart!$B59,Data!L$6:L$1935))</f>
        <v>#N/A</v>
      </c>
      <c r="M59" s="32" t="e">
        <f ca="1">IF(SUMIF(Data!$B$6:$B$2063,chart!$B59,Data!M$6:M$1921)=0,NA(),SUMIF(Data!$B$6:$B$2063,chart!$B59,Data!M$6:M$1921))</f>
        <v>#N/A</v>
      </c>
      <c r="N59" s="32" t="e">
        <f ca="1">IF(SUMIF(Data!$B$6:$B$2063,chart!$B59,Data!N$6:N$1930)=0,NA(),SUMIF(Data!$B$6:$B$2063,chart!$B59,Data!N$6:N$1930))</f>
        <v>#N/A</v>
      </c>
      <c r="O59" s="32" t="e">
        <f ca="1">IF(SUMIF(Data!$B$6:$B$2063,chart!$B59,Data!O$6:O$1945)=0,NA(),SUMIF(Data!$B$6:$B$2063,chart!$B59,Data!O$6:O$1945))</f>
        <v>#N/A</v>
      </c>
      <c r="P59" s="32" t="e">
        <f ca="1">IF(SUMIF(Data!$B$6:$B$2063,chart!$B59,Data!P$6:P$1949)=0,NA(),SUMIF(Data!$B$6:$B$2063,chart!$B59,Data!P$6:P$1949))</f>
        <v>#N/A</v>
      </c>
      <c r="Q59" s="32" t="e">
        <f ca="1">IF(SUMIF(Data!$B$6:$B$2063,chart!$B59,Data!Q$6:Q$1949)=0,NA(),SUMIF(Data!$B$6:$B$2063,chart!$B59,Data!Q$6:Q$1949))</f>
        <v>#N/A</v>
      </c>
      <c r="R59" s="32" t="e">
        <f ca="1">IF(SUMIF(Data!$B$6:$B$2063,chart!$B59,Data!R$6:R$1948)=0,NA(),SUMIF(Data!$B$6:$B$2063,chart!$B59,Data!R$6:R$1948))</f>
        <v>#N/A</v>
      </c>
      <c r="S59" s="32" t="e">
        <f ca="1">IF(SUMIF(Data!$B$6:$B$2063,chart!$B59,Data!S$6:S$1957)=0,NA(),SUMIF(Data!$B$6:$B$2063,chart!$B59,Data!S$6:S$1957))</f>
        <v>#N/A</v>
      </c>
      <c r="T59" s="32" t="e">
        <f ca="1">IF(SUMIF(Data!$B$6:$B$2063,chart!$B59,Data!T$6:T$1957)=0,NA(),SUMIF(Data!$B$6:$B$2063,chart!$B59,Data!T$6:T$1957))</f>
        <v>#N/A</v>
      </c>
      <c r="U59" s="32" t="e">
        <f ca="1">IF(SUMIF(Data!$B$6:$B$2063,chart!$B59,Data!U$6:U$1978)=0,NA(),SUMIF(Data!$B$6:$B$2063,chart!$B59,Data!U$6:U$1978))</f>
        <v>#N/A</v>
      </c>
      <c r="V59" s="32" t="e">
        <f ca="1">IF(SUMIF(Data!$B$6:$B$2063,chart!$B59,Data!V$6:V$1978)=0,NA(),SUMIF(Data!$B$6:$B$2063,chart!$B59,Data!V$6:V$1978))</f>
        <v>#N/A</v>
      </c>
      <c r="W59" s="32" t="e">
        <f ca="1">IF(SUMIF(Data!$B$6:$B$2063,chart!$B59,Data!W$6:W$2034)=0,NA(),SUMIF(Data!$B$6:$B$2063,chart!$B59,Data!W$6:W$2034))</f>
        <v>#N/A</v>
      </c>
      <c r="X59" s="32" t="e">
        <f ca="1">IF(SUMIF(Data!$B$6:$B$2063,chart!$B59,Data!X$6:X$2034)=0,NA(),SUMIF(Data!$B$6:$B$2063,chart!$B59,Data!X$6:X$2034))</f>
        <v>#N/A</v>
      </c>
      <c r="Y59" s="32" t="e">
        <f ca="1">IF(SUMIF(Data!$B$6:$B$2063,chart!$B59,Data!Y$6:Y$2034)=0,NA(),SUMIF(Data!$B$6:$B$2063,chart!$B59,Data!Y$6:Y$2034))</f>
        <v>#N/A</v>
      </c>
      <c r="Z59" s="32" t="e">
        <f ca="1">IF(SUMIF(Data!$B$6:$B$2063,chart!$B59,Data!Z$6:Z$2049)=0,NA(),SUMIF(Data!$B$6:$B$2063,chart!$B59,Data!Z$6:Z$2049))</f>
        <v>#N/A</v>
      </c>
      <c r="AA59" s="32" t="e">
        <f ca="1">IF(SUMIF(Data!$B$6:$B$2063,chart!$B59,Data!AA$6:AA$2049)=0,NA(),SUMIF(Data!$B$6:$B$2063,chart!$B59,Data!AA$6:AA$2049))</f>
        <v>#N/A</v>
      </c>
      <c r="AB59" s="32" t="e">
        <f ca="1">IF(SUMIF(Data!$B$6:$B$2063,chart!$B59,Data!AB$6:AB$2063)=0,NA(),SUMIF(Data!$B$6:$B$2063,chart!$B59,Data!AB$6:AB$2063))</f>
        <v>#N/A</v>
      </c>
      <c r="AC59" s="32" t="e">
        <f ca="1">IF(SUMIF(Data!$B$6:$B$2063,chart!$B59,Data!AC$6:AC$2063)=0,NA(),SUMIF(Data!$B$6:$B$2063,chart!$B59,Data!AC$6:AC$2063))</f>
        <v>#N/A</v>
      </c>
      <c r="AD59" s="32" t="e">
        <f ca="1">IF(SUMIF(Data!$B$6:$B$2063,chart!$B59,Data!AD$6:AD$2063)=0,NA(),SUMIF(Data!$B$6:$B$2063,chart!$B59,Data!AD$6:AD$2063))</f>
        <v>#N/A</v>
      </c>
      <c r="AE59" s="32" t="e">
        <f ca="1">IF(SUMIF(Data!$B$6:$B$2063,chart!$B59,Data!AE$6:AE$2063)=0,NA(),SUMIF(Data!$B$6:$B$2063,chart!$B59,Data!AE$6:AE$2063))</f>
        <v>#N/A</v>
      </c>
    </row>
    <row r="60" spans="2:31">
      <c r="B60" s="31">
        <f t="shared" ca="1" si="0"/>
        <v>45720</v>
      </c>
      <c r="C60" s="32">
        <f ca="1">IF(SUMIF(Data!$B$6:$B$2063,chart!$B60,Data!C$6:C$2063)=0,NA(),SUMIF(Data!$B$6:$B$2063,chart!$B60,Data!C$6:C$2063))</f>
        <v>1458.7</v>
      </c>
      <c r="D60" s="32">
        <f ca="1">IF(SUMIF(Data!$B$6:$B$2063,chart!$B60,Data!D$6:D$2030)=0,NA(),SUMIF(Data!$B$6:$B$2063,chart!$B60,Data!D$6:D$2030))</f>
        <v>976.37</v>
      </c>
      <c r="E60" s="32">
        <f ca="1">IF(SUMIF(Data!$B$6:$B$2063,chart!$B60,Data!E$6:E$2030)=0,NA(),SUMIF(Data!$B$6:$B$2063,chart!$B60,Data!E$6:E$2030))</f>
        <v>1529.37</v>
      </c>
      <c r="F60" s="32">
        <f ca="1">IF(SUMIF(Data!$B$6:$B$2063,chart!$B60,Data!F$6:F$2021)=0,NA(),SUMIF(Data!$B$6:$B$2063,chart!$B60,Data!F$6:F$2021))</f>
        <v>199.72</v>
      </c>
      <c r="G60" s="32">
        <f ca="1">IF(SUMIF(Data!$B$6:$B$2063,chart!$B60,Data!G$6:G$2000)=0,NA(),SUMIF(Data!$B$6:$B$2063,chart!$B60,Data!G$6:G$2000))</f>
        <v>69913</v>
      </c>
      <c r="H60" s="32">
        <f ca="1">IF(SUMIF(Data!$B$6:$B$2063,chart!$B60,Data!H$6:H$2000)=0,NA(),SUMIF(Data!$B$6:$B$2063,chart!$B60,Data!H$6:H$2000))</f>
        <v>4720</v>
      </c>
      <c r="I60" s="32">
        <f ca="1">IF(SUMIF(Data!$B$6:$B$2063,chart!$B60,Data!I$6:I$2000)=0,NA(),SUMIF(Data!$B$6:$B$2063,chart!$B60,Data!I$6:I$2000))</f>
        <v>64681</v>
      </c>
      <c r="J60" s="32">
        <f ca="1">IF(SUMIF(Data!$B$6:$B$2063,chart!$B60,Data!J$6:J$2005)=0,NA(),SUMIF(Data!$B$6:$B$2063,chart!$B60,Data!J$6:J$2005))</f>
        <v>3</v>
      </c>
      <c r="K60" s="32">
        <f ca="1">IF(SUMIF(Data!$B$6:$B$2063,chart!$B60,Data!K$6:K$1937)=0,NA(),SUMIF(Data!$B$6:$B$2063,chart!$B60,Data!K$6:K$1937))</f>
        <v>113.37</v>
      </c>
      <c r="L60" s="32">
        <f ca="1">IF(SUMIF(Data!$B$6:$B$2063,chart!$B60,Data!L$6:L$1935)=0,NA(),SUMIF(Data!$B$6:$B$2063,chart!$B60,Data!L$6:L$1935))</f>
        <v>82.26</v>
      </c>
      <c r="M60" s="32">
        <f ca="1">IF(SUMIF(Data!$B$6:$B$2063,chart!$B60,Data!M$6:M$1921)=0,NA(),SUMIF(Data!$B$6:$B$2063,chart!$B60,Data!M$6:M$1921))</f>
        <v>73.23</v>
      </c>
      <c r="N60" s="32">
        <f ca="1">IF(SUMIF(Data!$B$6:$B$2063,chart!$B60,Data!N$6:N$1930)=0,NA(),SUMIF(Data!$B$6:$B$2063,chart!$B60,Data!N$6:N$1930))</f>
        <v>71.62</v>
      </c>
      <c r="O60" s="32">
        <f ca="1">IF(SUMIF(Data!$B$6:$B$2063,chart!$B60,Data!O$6:O$1945)=0,NA(),SUMIF(Data!$B$6:$B$2063,chart!$B60,Data!O$6:O$1945))</f>
        <v>68.37</v>
      </c>
      <c r="P60" s="32">
        <f ca="1">IF(SUMIF(Data!$B$6:$B$2063,chart!$B60,Data!P$6:P$1949)=0,NA(),SUMIF(Data!$B$6:$B$2063,chart!$B60,Data!P$6:P$1949))</f>
        <v>19.404199999999999</v>
      </c>
      <c r="Q60" s="32">
        <f ca="1">IF(SUMIF(Data!$B$6:$B$2063,chart!$B60,Data!Q$6:Q$1949)=0,NA(),SUMIF(Data!$B$6:$B$2063,chart!$B60,Data!Q$6:Q$1949))</f>
        <v>17.079999999999998</v>
      </c>
      <c r="R60" s="32">
        <f ca="1">IF(SUMIF(Data!$B$6:$B$2063,chart!$B60,Data!R$6:R$1948)=0,NA(),SUMIF(Data!$B$6:$B$2063,chart!$B60,Data!R$6:R$1948))</f>
        <v>2.7989999999999999</v>
      </c>
      <c r="S60" s="32">
        <f ca="1">IF(SUMIF(Data!$B$6:$B$2063,chart!$B60,Data!S$6:S$1957)=0,NA(),SUMIF(Data!$B$6:$B$2063,chart!$B60,Data!S$6:S$1957))</f>
        <v>2.89</v>
      </c>
      <c r="T60" s="32">
        <f ca="1">IF(SUMIF(Data!$B$6:$B$2063,chart!$B60,Data!T$6:T$1957)=0,NA(),SUMIF(Data!$B$6:$B$2063,chart!$B60,Data!T$6:T$1957))</f>
        <v>3.05</v>
      </c>
      <c r="U60" s="32">
        <f ca="1">IF(SUMIF(Data!$B$6:$B$2063,chart!$B60,Data!U$6:U$1978)=0,NA(),SUMIF(Data!$B$6:$B$2063,chart!$B60,Data!U$6:U$1978))</f>
        <v>2.5659999999999998</v>
      </c>
      <c r="V60" s="32">
        <f ca="1">IF(SUMIF(Data!$B$6:$B$2063,chart!$B60,Data!V$6:V$1978)=0,NA(),SUMIF(Data!$B$6:$B$2063,chart!$B60,Data!V$6:V$1978))</f>
        <v>2.6459999999999999</v>
      </c>
      <c r="W60" s="32">
        <f ca="1">IF(SUMIF(Data!$B$6:$B$2063,chart!$B60,Data!W$6:W$2034)=0,NA(),SUMIF(Data!$B$6:$B$2063,chart!$B60,Data!W$6:W$2034))</f>
        <v>2.706</v>
      </c>
      <c r="X60" s="32">
        <f ca="1">IF(SUMIF(Data!$B$6:$B$2063,chart!$B60,Data!X$6:X$2034)=0,NA(),SUMIF(Data!$B$6:$B$2063,chart!$B60,Data!X$6:X$2034))</f>
        <v>2.7959999999999998</v>
      </c>
      <c r="Y60" s="32">
        <f ca="1">IF(SUMIF(Data!$B$6:$B$2063,chart!$B60,Data!Y$6:Y$2034)=0,NA(),SUMIF(Data!$B$6:$B$2063,chart!$B60,Data!Y$6:Y$2034))</f>
        <v>3.157</v>
      </c>
      <c r="Z60" s="32">
        <f ca="1">IF(SUMIF(Data!$B$6:$B$2063,chart!$B60,Data!Z$6:Z$2049)=0,NA(),SUMIF(Data!$B$6:$B$2063,chart!$B60,Data!Z$6:Z$2049))</f>
        <v>8.9209999999999994</v>
      </c>
      <c r="AA60" s="32">
        <f ca="1">IF(SUMIF(Data!$B$6:$B$2063,chart!$B60,Data!AA$6:AA$2049)=0,NA(),SUMIF(Data!$B$6:$B$2063,chart!$B60,Data!AA$6:AA$2049))</f>
        <v>2.5375000000000001</v>
      </c>
      <c r="AB60" s="32">
        <f ca="1">IF(SUMIF(Data!$B$6:$B$2063,chart!$B60,Data!AB$6:AB$2063)=0,NA(),SUMIF(Data!$B$6:$B$2063,chart!$B60,Data!AB$6:AB$2063))</f>
        <v>2.54</v>
      </c>
      <c r="AC60" s="32">
        <f ca="1">IF(SUMIF(Data!$B$6:$B$2063,chart!$B60,Data!AC$6:AC$2063)=0,NA(),SUMIF(Data!$B$6:$B$2063,chart!$B60,Data!AC$6:AC$2063))</f>
        <v>2.585</v>
      </c>
      <c r="AD60" s="32">
        <f ca="1">IF(SUMIF(Data!$B$6:$B$2063,chart!$B60,Data!AD$6:AD$2063)=0,NA(),SUMIF(Data!$B$6:$B$2063,chart!$B60,Data!AD$6:AD$2063))</f>
        <v>2.165</v>
      </c>
      <c r="AE60" s="32">
        <f ca="1">IF(SUMIF(Data!$B$6:$B$2063,chart!$B60,Data!AE$6:AE$2063)=0,NA(),SUMIF(Data!$B$6:$B$2063,chart!$B60,Data!AE$6:AE$2063))</f>
        <v>2.0750000000000002</v>
      </c>
    </row>
    <row r="61" spans="2:31">
      <c r="B61" s="31">
        <f t="shared" ca="1" si="0"/>
        <v>45721</v>
      </c>
      <c r="C61" s="32" t="e">
        <f ca="1">IF(SUMIF(Data!$B$6:$B$2063,chart!$B61,Data!C$6:C$2063)=0,NA(),SUMIF(Data!$B$6:$B$2063,chart!$B61,Data!C$6:C$2063))</f>
        <v>#N/A</v>
      </c>
      <c r="D61" s="32" t="e">
        <f ca="1">IF(SUMIF(Data!$B$6:$B$2063,chart!$B61,Data!D$6:D$2030)=0,NA(),SUMIF(Data!$B$6:$B$2063,chart!$B61,Data!D$6:D$2030))</f>
        <v>#N/A</v>
      </c>
      <c r="E61" s="32" t="e">
        <f ca="1">IF(SUMIF(Data!$B$6:$B$2063,chart!$B61,Data!E$6:E$2030)=0,NA(),SUMIF(Data!$B$6:$B$2063,chart!$B61,Data!E$6:E$2030))</f>
        <v>#N/A</v>
      </c>
      <c r="F61" s="32" t="e">
        <f ca="1">IF(SUMIF(Data!$B$6:$B$2063,chart!$B61,Data!F$6:F$2021)=0,NA(),SUMIF(Data!$B$6:$B$2063,chart!$B61,Data!F$6:F$2021))</f>
        <v>#N/A</v>
      </c>
      <c r="G61" s="32" t="e">
        <f ca="1">IF(SUMIF(Data!$B$6:$B$2063,chart!$B61,Data!G$6:G$2000)=0,NA(),SUMIF(Data!$B$6:$B$2063,chart!$B61,Data!G$6:G$2000))</f>
        <v>#N/A</v>
      </c>
      <c r="H61" s="32" t="e">
        <f ca="1">IF(SUMIF(Data!$B$6:$B$2063,chart!$B61,Data!H$6:H$2000)=0,NA(),SUMIF(Data!$B$6:$B$2063,chart!$B61,Data!H$6:H$2000))</f>
        <v>#N/A</v>
      </c>
      <c r="I61" s="32" t="e">
        <f ca="1">IF(SUMIF(Data!$B$6:$B$2063,chart!$B61,Data!I$6:I$2000)=0,NA(),SUMIF(Data!$B$6:$B$2063,chart!$B61,Data!I$6:I$2000))</f>
        <v>#N/A</v>
      </c>
      <c r="J61" s="32" t="e">
        <f ca="1">IF(SUMIF(Data!$B$6:$B$2063,chart!$B61,Data!J$6:J$2005)=0,NA(),SUMIF(Data!$B$6:$B$2063,chart!$B61,Data!J$6:J$2005))</f>
        <v>#N/A</v>
      </c>
      <c r="K61" s="32" t="e">
        <f ca="1">IF(SUMIF(Data!$B$6:$B$2063,chart!$B61,Data!K$6:K$1937)=0,NA(),SUMIF(Data!$B$6:$B$2063,chart!$B61,Data!K$6:K$1937))</f>
        <v>#N/A</v>
      </c>
      <c r="L61" s="32" t="e">
        <f ca="1">IF(SUMIF(Data!$B$6:$B$2063,chart!$B61,Data!L$6:L$1935)=0,NA(),SUMIF(Data!$B$6:$B$2063,chart!$B61,Data!L$6:L$1935))</f>
        <v>#N/A</v>
      </c>
      <c r="M61" s="32" t="e">
        <f ca="1">IF(SUMIF(Data!$B$6:$B$2063,chart!$B61,Data!M$6:M$1921)=0,NA(),SUMIF(Data!$B$6:$B$2063,chart!$B61,Data!M$6:M$1921))</f>
        <v>#N/A</v>
      </c>
      <c r="N61" s="32" t="e">
        <f ca="1">IF(SUMIF(Data!$B$6:$B$2063,chart!$B61,Data!N$6:N$1930)=0,NA(),SUMIF(Data!$B$6:$B$2063,chart!$B61,Data!N$6:N$1930))</f>
        <v>#N/A</v>
      </c>
      <c r="O61" s="32" t="e">
        <f ca="1">IF(SUMIF(Data!$B$6:$B$2063,chart!$B61,Data!O$6:O$1945)=0,NA(),SUMIF(Data!$B$6:$B$2063,chart!$B61,Data!O$6:O$1945))</f>
        <v>#N/A</v>
      </c>
      <c r="P61" s="32" t="e">
        <f ca="1">IF(SUMIF(Data!$B$6:$B$2063,chart!$B61,Data!P$6:P$1949)=0,NA(),SUMIF(Data!$B$6:$B$2063,chart!$B61,Data!P$6:P$1949))</f>
        <v>#N/A</v>
      </c>
      <c r="Q61" s="32" t="e">
        <f ca="1">IF(SUMIF(Data!$B$6:$B$2063,chart!$B61,Data!Q$6:Q$1949)=0,NA(),SUMIF(Data!$B$6:$B$2063,chart!$B61,Data!Q$6:Q$1949))</f>
        <v>#N/A</v>
      </c>
      <c r="R61" s="32" t="e">
        <f ca="1">IF(SUMIF(Data!$B$6:$B$2063,chart!$B61,Data!R$6:R$1948)=0,NA(),SUMIF(Data!$B$6:$B$2063,chart!$B61,Data!R$6:R$1948))</f>
        <v>#N/A</v>
      </c>
      <c r="S61" s="32" t="e">
        <f ca="1">IF(SUMIF(Data!$B$6:$B$2063,chart!$B61,Data!S$6:S$1957)=0,NA(),SUMIF(Data!$B$6:$B$2063,chart!$B61,Data!S$6:S$1957))</f>
        <v>#N/A</v>
      </c>
      <c r="T61" s="32" t="e">
        <f ca="1">IF(SUMIF(Data!$B$6:$B$2063,chart!$B61,Data!T$6:T$1957)=0,NA(),SUMIF(Data!$B$6:$B$2063,chart!$B61,Data!T$6:T$1957))</f>
        <v>#N/A</v>
      </c>
      <c r="U61" s="32" t="e">
        <f ca="1">IF(SUMIF(Data!$B$6:$B$2063,chart!$B61,Data!U$6:U$1978)=0,NA(),SUMIF(Data!$B$6:$B$2063,chart!$B61,Data!U$6:U$1978))</f>
        <v>#N/A</v>
      </c>
      <c r="V61" s="32" t="e">
        <f ca="1">IF(SUMIF(Data!$B$6:$B$2063,chart!$B61,Data!V$6:V$1978)=0,NA(),SUMIF(Data!$B$6:$B$2063,chart!$B61,Data!V$6:V$1978))</f>
        <v>#N/A</v>
      </c>
      <c r="W61" s="32" t="e">
        <f ca="1">IF(SUMIF(Data!$B$6:$B$2063,chart!$B61,Data!W$6:W$2034)=0,NA(),SUMIF(Data!$B$6:$B$2063,chart!$B61,Data!W$6:W$2034))</f>
        <v>#N/A</v>
      </c>
      <c r="X61" s="32" t="e">
        <f ca="1">IF(SUMIF(Data!$B$6:$B$2063,chart!$B61,Data!X$6:X$2034)=0,NA(),SUMIF(Data!$B$6:$B$2063,chart!$B61,Data!X$6:X$2034))</f>
        <v>#N/A</v>
      </c>
      <c r="Y61" s="32" t="e">
        <f ca="1">IF(SUMIF(Data!$B$6:$B$2063,chart!$B61,Data!Y$6:Y$2034)=0,NA(),SUMIF(Data!$B$6:$B$2063,chart!$B61,Data!Y$6:Y$2034))</f>
        <v>#N/A</v>
      </c>
      <c r="Z61" s="32" t="e">
        <f ca="1">IF(SUMIF(Data!$B$6:$B$2063,chart!$B61,Data!Z$6:Z$2049)=0,NA(),SUMIF(Data!$B$6:$B$2063,chart!$B61,Data!Z$6:Z$2049))</f>
        <v>#N/A</v>
      </c>
      <c r="AA61" s="32" t="e">
        <f ca="1">IF(SUMIF(Data!$B$6:$B$2063,chart!$B61,Data!AA$6:AA$2049)=0,NA(),SUMIF(Data!$B$6:$B$2063,chart!$B61,Data!AA$6:AA$2049))</f>
        <v>#N/A</v>
      </c>
      <c r="AB61" s="32" t="e">
        <f ca="1">IF(SUMIF(Data!$B$6:$B$2063,chart!$B61,Data!AB$6:AB$2063)=0,NA(),SUMIF(Data!$B$6:$B$2063,chart!$B61,Data!AB$6:AB$2063))</f>
        <v>#N/A</v>
      </c>
      <c r="AC61" s="32" t="e">
        <f ca="1">IF(SUMIF(Data!$B$6:$B$2063,chart!$B61,Data!AC$6:AC$2063)=0,NA(),SUMIF(Data!$B$6:$B$2063,chart!$B61,Data!AC$6:AC$2063))</f>
        <v>#N/A</v>
      </c>
      <c r="AD61" s="32" t="e">
        <f ca="1">IF(SUMIF(Data!$B$6:$B$2063,chart!$B61,Data!AD$6:AD$2063)=0,NA(),SUMIF(Data!$B$6:$B$2063,chart!$B61,Data!AD$6:AD$2063))</f>
        <v>#N/A</v>
      </c>
      <c r="AE61" s="32" t="e">
        <f ca="1">IF(SUMIF(Data!$B$6:$B$2063,chart!$B61,Data!AE$6:AE$2063)=0,NA(),SUMIF(Data!$B$6:$B$2063,chart!$B61,Data!AE$6:AE$2063))</f>
        <v>#N/A</v>
      </c>
    </row>
    <row r="62" spans="2:31">
      <c r="B62" s="31">
        <f t="shared" ca="1" si="0"/>
        <v>45722</v>
      </c>
      <c r="C62" s="32">
        <f ca="1">IF(SUMIF(Data!$B$6:$B$2063,chart!$B62,Data!C$6:C$2063)=0,NA(),SUMIF(Data!$B$6:$B$2063,chart!$B62,Data!C$6:C$2063))</f>
        <v>1456</v>
      </c>
      <c r="D62" s="32">
        <f ca="1">IF(SUMIF(Data!$B$6:$B$2063,chart!$B62,Data!D$6:D$2030)=0,NA(),SUMIF(Data!$B$6:$B$2063,chart!$B62,Data!D$6:D$2030))</f>
        <v>978.26</v>
      </c>
      <c r="E62" s="32">
        <f ca="1">IF(SUMIF(Data!$B$6:$B$2063,chart!$B62,Data!E$6:E$2030)=0,NA(),SUMIF(Data!$B$6:$B$2063,chart!$B62,Data!E$6:E$2030))</f>
        <v>1571.24</v>
      </c>
      <c r="F62" s="32">
        <f ca="1">IF(SUMIF(Data!$B$6:$B$2063,chart!$B62,Data!F$6:F$2021)=0,NA(),SUMIF(Data!$B$6:$B$2063,chart!$B62,Data!F$6:F$2021))</f>
        <v>200.34</v>
      </c>
      <c r="G62" s="32">
        <f ca="1">IF(SUMIF(Data!$B$6:$B$2063,chart!$B62,Data!G$6:G$2000)=0,NA(),SUMIF(Data!$B$6:$B$2063,chart!$B62,Data!G$6:G$2000))</f>
        <v>70240</v>
      </c>
      <c r="H62" s="32">
        <f ca="1">IF(SUMIF(Data!$B$6:$B$2063,chart!$B62,Data!H$6:H$2000)=0,NA(),SUMIF(Data!$B$6:$B$2063,chart!$B62,Data!H$6:H$2000))</f>
        <v>4911</v>
      </c>
      <c r="I62" s="32">
        <f ca="1">IF(SUMIF(Data!$B$6:$B$2063,chart!$B62,Data!I$6:I$2000)=0,NA(),SUMIF(Data!$B$6:$B$2063,chart!$B62,Data!I$6:I$2000))</f>
        <v>61469</v>
      </c>
      <c r="J62" s="32">
        <f ca="1">IF(SUMIF(Data!$B$6:$B$2063,chart!$B62,Data!J$6:J$2005)=0,NA(),SUMIF(Data!$B$6:$B$2063,chart!$B62,Data!J$6:J$2005))</f>
        <v>20</v>
      </c>
      <c r="K62" s="32">
        <f ca="1">IF(SUMIF(Data!$B$6:$B$2063,chart!$B62,Data!K$6:K$1937)=0,NA(),SUMIF(Data!$B$6:$B$2063,chart!$B62,Data!K$6:K$1937))</f>
        <v>106.88</v>
      </c>
      <c r="L62" s="32">
        <f ca="1">IF(SUMIF(Data!$B$6:$B$2063,chart!$B62,Data!L$6:L$1935)=0,NA(),SUMIF(Data!$B$6:$B$2063,chart!$B62,Data!L$6:L$1935))</f>
        <v>95.36</v>
      </c>
      <c r="M62" s="32">
        <f ca="1">IF(SUMIF(Data!$B$6:$B$2063,chart!$B62,Data!M$6:M$1921)=0,NA(),SUMIF(Data!$B$6:$B$2063,chart!$B62,Data!M$6:M$1921))</f>
        <v>71.41</v>
      </c>
      <c r="N62" s="32">
        <f ca="1">IF(SUMIF(Data!$B$6:$B$2063,chart!$B62,Data!N$6:N$1930)=0,NA(),SUMIF(Data!$B$6:$B$2063,chart!$B62,Data!N$6:N$1930))</f>
        <v>69.3</v>
      </c>
      <c r="O62" s="32">
        <f ca="1">IF(SUMIF(Data!$B$6:$B$2063,chart!$B62,Data!O$6:O$1945)=0,NA(),SUMIF(Data!$B$6:$B$2063,chart!$B62,Data!O$6:O$1945))</f>
        <v>66.31</v>
      </c>
      <c r="P62" s="32">
        <f ca="1">IF(SUMIF(Data!$B$6:$B$2063,chart!$B62,Data!P$6:P$1949)=0,NA(),SUMIF(Data!$B$6:$B$2063,chart!$B62,Data!P$6:P$1949))</f>
        <v>19.404199999999999</v>
      </c>
      <c r="Q62" s="32">
        <f ca="1">IF(SUMIF(Data!$B$6:$B$2063,chart!$B62,Data!Q$6:Q$1949)=0,NA(),SUMIF(Data!$B$6:$B$2063,chart!$B62,Data!Q$6:Q$1949))</f>
        <v>17.079999999999998</v>
      </c>
      <c r="R62" s="32">
        <f ca="1">IF(SUMIF(Data!$B$6:$B$2063,chart!$B62,Data!R$6:R$1948)=0,NA(),SUMIF(Data!$B$6:$B$2063,chart!$B62,Data!R$6:R$1948))</f>
        <v>2.7309999999999999</v>
      </c>
      <c r="S62" s="32">
        <f ca="1">IF(SUMIF(Data!$B$6:$B$2063,chart!$B62,Data!S$6:S$1957)=0,NA(),SUMIF(Data!$B$6:$B$2063,chart!$B62,Data!S$6:S$1957))</f>
        <v>2.84</v>
      </c>
      <c r="T62" s="32">
        <f ca="1">IF(SUMIF(Data!$B$6:$B$2063,chart!$B62,Data!T$6:T$1957)=0,NA(),SUMIF(Data!$B$6:$B$2063,chart!$B62,Data!T$6:T$1957))</f>
        <v>3.02</v>
      </c>
      <c r="U62" s="32">
        <f ca="1">IF(SUMIF(Data!$B$6:$B$2063,chart!$B62,Data!U$6:U$1978)=0,NA(),SUMIF(Data!$B$6:$B$2063,chart!$B62,Data!U$6:U$1978))</f>
        <v>2.5649999999999999</v>
      </c>
      <c r="V62" s="32">
        <f ca="1">IF(SUMIF(Data!$B$6:$B$2063,chart!$B62,Data!V$6:V$1978)=0,NA(),SUMIF(Data!$B$6:$B$2063,chart!$B62,Data!V$6:V$1978))</f>
        <v>2.6779999999999999</v>
      </c>
      <c r="W62" s="32">
        <f ca="1">IF(SUMIF(Data!$B$6:$B$2063,chart!$B62,Data!W$6:W$2034)=0,NA(),SUMIF(Data!$B$6:$B$2063,chart!$B62,Data!W$6:W$2034))</f>
        <v>2.7730000000000001</v>
      </c>
      <c r="X62" s="32">
        <f ca="1">IF(SUMIF(Data!$B$6:$B$2063,chart!$B62,Data!X$6:X$2034)=0,NA(),SUMIF(Data!$B$6:$B$2063,chart!$B62,Data!X$6:X$2034))</f>
        <v>2.8149999999999999</v>
      </c>
      <c r="Y62" s="32">
        <f ca="1">IF(SUMIF(Data!$B$6:$B$2063,chart!$B62,Data!Y$6:Y$2034)=0,NA(),SUMIF(Data!$B$6:$B$2063,chart!$B62,Data!Y$6:Y$2034))</f>
        <v>3.1509999999999998</v>
      </c>
      <c r="Z62" s="32">
        <f ca="1">IF(SUMIF(Data!$B$6:$B$2063,chart!$B62,Data!Z$6:Z$2049)=0,NA(),SUMIF(Data!$B$6:$B$2063,chart!$B62,Data!Z$6:Z$2049))</f>
        <v>8.923</v>
      </c>
      <c r="AA62" s="32">
        <f ca="1">IF(SUMIF(Data!$B$6:$B$2063,chart!$B62,Data!AA$6:AA$2049)=0,NA(),SUMIF(Data!$B$6:$B$2063,chart!$B62,Data!AA$6:AA$2049))</f>
        <v>2.56</v>
      </c>
      <c r="AB62" s="32">
        <f ca="1">IF(SUMIF(Data!$B$6:$B$2063,chart!$B62,Data!AB$6:AB$2063)=0,NA(),SUMIF(Data!$B$6:$B$2063,chart!$B62,Data!AB$6:AB$2063))</f>
        <v>2.59</v>
      </c>
      <c r="AC62" s="32">
        <f ca="1">IF(SUMIF(Data!$B$6:$B$2063,chart!$B62,Data!AC$6:AC$2063)=0,NA(),SUMIF(Data!$B$6:$B$2063,chart!$B62,Data!AC$6:AC$2063))</f>
        <v>2.6549999999999998</v>
      </c>
      <c r="AD62" s="32">
        <f ca="1">IF(SUMIF(Data!$B$6:$B$2063,chart!$B62,Data!AD$6:AD$2063)=0,NA(),SUMIF(Data!$B$6:$B$2063,chart!$B62,Data!AD$6:AD$2063))</f>
        <v>2.14</v>
      </c>
      <c r="AE62" s="32">
        <f ca="1">IF(SUMIF(Data!$B$6:$B$2063,chart!$B62,Data!AE$6:AE$2063)=0,NA(),SUMIF(Data!$B$6:$B$2063,chart!$B62,Data!AE$6:AE$2063))</f>
        <v>2.0750000000000002</v>
      </c>
    </row>
    <row r="63" spans="2:31">
      <c r="B63" s="31">
        <f t="shared" ca="1" si="0"/>
        <v>45723</v>
      </c>
      <c r="C63" s="32" t="e">
        <f ca="1">IF(SUMIF(Data!$B$6:$B$2063,chart!$B63,Data!C$6:C$2063)=0,NA(),SUMIF(Data!$B$6:$B$2063,chart!$B63,Data!C$6:C$2063))</f>
        <v>#N/A</v>
      </c>
      <c r="D63" s="32" t="e">
        <f ca="1">IF(SUMIF(Data!$B$6:$B$2063,chart!$B63,Data!D$6:D$2030)=0,NA(),SUMIF(Data!$B$6:$B$2063,chart!$B63,Data!D$6:D$2030))</f>
        <v>#N/A</v>
      </c>
      <c r="E63" s="32" t="e">
        <f ca="1">IF(SUMIF(Data!$B$6:$B$2063,chart!$B63,Data!E$6:E$2030)=0,NA(),SUMIF(Data!$B$6:$B$2063,chart!$B63,Data!E$6:E$2030))</f>
        <v>#N/A</v>
      </c>
      <c r="F63" s="32" t="e">
        <f ca="1">IF(SUMIF(Data!$B$6:$B$2063,chart!$B63,Data!F$6:F$2021)=0,NA(),SUMIF(Data!$B$6:$B$2063,chart!$B63,Data!F$6:F$2021))</f>
        <v>#N/A</v>
      </c>
      <c r="G63" s="32" t="e">
        <f ca="1">IF(SUMIF(Data!$B$6:$B$2063,chart!$B63,Data!G$6:G$2000)=0,NA(),SUMIF(Data!$B$6:$B$2063,chart!$B63,Data!G$6:G$2000))</f>
        <v>#N/A</v>
      </c>
      <c r="H63" s="32" t="e">
        <f ca="1">IF(SUMIF(Data!$B$6:$B$2063,chart!$B63,Data!H$6:H$2000)=0,NA(),SUMIF(Data!$B$6:$B$2063,chart!$B63,Data!H$6:H$2000))</f>
        <v>#N/A</v>
      </c>
      <c r="I63" s="32" t="e">
        <f ca="1">IF(SUMIF(Data!$B$6:$B$2063,chart!$B63,Data!I$6:I$2000)=0,NA(),SUMIF(Data!$B$6:$B$2063,chart!$B63,Data!I$6:I$2000))</f>
        <v>#N/A</v>
      </c>
      <c r="J63" s="32" t="e">
        <f ca="1">IF(SUMIF(Data!$B$6:$B$2063,chart!$B63,Data!J$6:J$2005)=0,NA(),SUMIF(Data!$B$6:$B$2063,chart!$B63,Data!J$6:J$2005))</f>
        <v>#N/A</v>
      </c>
      <c r="K63" s="32" t="e">
        <f ca="1">IF(SUMIF(Data!$B$6:$B$2063,chart!$B63,Data!K$6:K$1937)=0,NA(),SUMIF(Data!$B$6:$B$2063,chart!$B63,Data!K$6:K$1937))</f>
        <v>#N/A</v>
      </c>
      <c r="L63" s="32" t="e">
        <f ca="1">IF(SUMIF(Data!$B$6:$B$2063,chart!$B63,Data!L$6:L$1935)=0,NA(),SUMIF(Data!$B$6:$B$2063,chart!$B63,Data!L$6:L$1935))</f>
        <v>#N/A</v>
      </c>
      <c r="M63" s="32" t="e">
        <f ca="1">IF(SUMIF(Data!$B$6:$B$2063,chart!$B63,Data!M$6:M$1921)=0,NA(),SUMIF(Data!$B$6:$B$2063,chart!$B63,Data!M$6:M$1921))</f>
        <v>#N/A</v>
      </c>
      <c r="N63" s="32" t="e">
        <f ca="1">IF(SUMIF(Data!$B$6:$B$2063,chart!$B63,Data!N$6:N$1930)=0,NA(),SUMIF(Data!$B$6:$B$2063,chart!$B63,Data!N$6:N$1930))</f>
        <v>#N/A</v>
      </c>
      <c r="O63" s="32" t="e">
        <f ca="1">IF(SUMIF(Data!$B$6:$B$2063,chart!$B63,Data!O$6:O$1945)=0,NA(),SUMIF(Data!$B$6:$B$2063,chart!$B63,Data!O$6:O$1945))</f>
        <v>#N/A</v>
      </c>
      <c r="P63" s="32" t="e">
        <f ca="1">IF(SUMIF(Data!$B$6:$B$2063,chart!$B63,Data!P$6:P$1949)=0,NA(),SUMIF(Data!$B$6:$B$2063,chart!$B63,Data!P$6:P$1949))</f>
        <v>#N/A</v>
      </c>
      <c r="Q63" s="32" t="e">
        <f ca="1">IF(SUMIF(Data!$B$6:$B$2063,chart!$B63,Data!Q$6:Q$1949)=0,NA(),SUMIF(Data!$B$6:$B$2063,chart!$B63,Data!Q$6:Q$1949))</f>
        <v>#N/A</v>
      </c>
      <c r="R63" s="32" t="e">
        <f ca="1">IF(SUMIF(Data!$B$6:$B$2063,chart!$B63,Data!R$6:R$1948)=0,NA(),SUMIF(Data!$B$6:$B$2063,chart!$B63,Data!R$6:R$1948))</f>
        <v>#N/A</v>
      </c>
      <c r="S63" s="32" t="e">
        <f ca="1">IF(SUMIF(Data!$B$6:$B$2063,chart!$B63,Data!S$6:S$1957)=0,NA(),SUMIF(Data!$B$6:$B$2063,chart!$B63,Data!S$6:S$1957))</f>
        <v>#N/A</v>
      </c>
      <c r="T63" s="32" t="e">
        <f ca="1">IF(SUMIF(Data!$B$6:$B$2063,chart!$B63,Data!T$6:T$1957)=0,NA(),SUMIF(Data!$B$6:$B$2063,chart!$B63,Data!T$6:T$1957))</f>
        <v>#N/A</v>
      </c>
      <c r="U63" s="32" t="e">
        <f ca="1">IF(SUMIF(Data!$B$6:$B$2063,chart!$B63,Data!U$6:U$1978)=0,NA(),SUMIF(Data!$B$6:$B$2063,chart!$B63,Data!U$6:U$1978))</f>
        <v>#N/A</v>
      </c>
      <c r="V63" s="32" t="e">
        <f ca="1">IF(SUMIF(Data!$B$6:$B$2063,chart!$B63,Data!V$6:V$1978)=0,NA(),SUMIF(Data!$B$6:$B$2063,chart!$B63,Data!V$6:V$1978))</f>
        <v>#N/A</v>
      </c>
      <c r="W63" s="32" t="e">
        <f ca="1">IF(SUMIF(Data!$B$6:$B$2063,chart!$B63,Data!W$6:W$2034)=0,NA(),SUMIF(Data!$B$6:$B$2063,chart!$B63,Data!W$6:W$2034))</f>
        <v>#N/A</v>
      </c>
      <c r="X63" s="32" t="e">
        <f ca="1">IF(SUMIF(Data!$B$6:$B$2063,chart!$B63,Data!X$6:X$2034)=0,NA(),SUMIF(Data!$B$6:$B$2063,chart!$B63,Data!X$6:X$2034))</f>
        <v>#N/A</v>
      </c>
      <c r="Y63" s="32" t="e">
        <f ca="1">IF(SUMIF(Data!$B$6:$B$2063,chart!$B63,Data!Y$6:Y$2034)=0,NA(),SUMIF(Data!$B$6:$B$2063,chart!$B63,Data!Y$6:Y$2034))</f>
        <v>#N/A</v>
      </c>
      <c r="Z63" s="32" t="e">
        <f ca="1">IF(SUMIF(Data!$B$6:$B$2063,chart!$B63,Data!Z$6:Z$2049)=0,NA(),SUMIF(Data!$B$6:$B$2063,chart!$B63,Data!Z$6:Z$2049))</f>
        <v>#N/A</v>
      </c>
      <c r="AA63" s="32" t="e">
        <f ca="1">IF(SUMIF(Data!$B$6:$B$2063,chart!$B63,Data!AA$6:AA$2049)=0,NA(),SUMIF(Data!$B$6:$B$2063,chart!$B63,Data!AA$6:AA$2049))</f>
        <v>#N/A</v>
      </c>
      <c r="AB63" s="32" t="e">
        <f ca="1">IF(SUMIF(Data!$B$6:$B$2063,chart!$B63,Data!AB$6:AB$2063)=0,NA(),SUMIF(Data!$B$6:$B$2063,chart!$B63,Data!AB$6:AB$2063))</f>
        <v>#N/A</v>
      </c>
      <c r="AC63" s="32" t="e">
        <f ca="1">IF(SUMIF(Data!$B$6:$B$2063,chart!$B63,Data!AC$6:AC$2063)=0,NA(),SUMIF(Data!$B$6:$B$2063,chart!$B63,Data!AC$6:AC$2063))</f>
        <v>#N/A</v>
      </c>
      <c r="AD63" s="32" t="e">
        <f ca="1">IF(SUMIF(Data!$B$6:$B$2063,chart!$B63,Data!AD$6:AD$2063)=0,NA(),SUMIF(Data!$B$6:$B$2063,chart!$B63,Data!AD$6:AD$2063))</f>
        <v>#N/A</v>
      </c>
      <c r="AE63" s="32" t="e">
        <f ca="1">IF(SUMIF(Data!$B$6:$B$2063,chart!$B63,Data!AE$6:AE$2063)=0,NA(),SUMIF(Data!$B$6:$B$2063,chart!$B63,Data!AE$6:AE$2063))</f>
        <v>#N/A</v>
      </c>
    </row>
    <row r="64" spans="2:31">
      <c r="B64" s="31">
        <f t="shared" ca="1" si="0"/>
        <v>45724</v>
      </c>
      <c r="C64" s="32" t="e">
        <f ca="1">IF(SUMIF(Data!$B$6:$B$2063,chart!$B64,Data!C$6:C$2063)=0,NA(),SUMIF(Data!$B$6:$B$2063,chart!$B64,Data!C$6:C$2063))</f>
        <v>#N/A</v>
      </c>
      <c r="D64" s="32" t="e">
        <f ca="1">IF(SUMIF(Data!$B$6:$B$2063,chart!$B64,Data!D$6:D$2030)=0,NA(),SUMIF(Data!$B$6:$B$2063,chart!$B64,Data!D$6:D$2030))</f>
        <v>#N/A</v>
      </c>
      <c r="E64" s="32" t="e">
        <f ca="1">IF(SUMIF(Data!$B$6:$B$2063,chart!$B64,Data!E$6:E$2030)=0,NA(),SUMIF(Data!$B$6:$B$2063,chart!$B64,Data!E$6:E$2030))</f>
        <v>#N/A</v>
      </c>
      <c r="F64" s="32" t="e">
        <f ca="1">IF(SUMIF(Data!$B$6:$B$2063,chart!$B64,Data!F$6:F$2021)=0,NA(),SUMIF(Data!$B$6:$B$2063,chart!$B64,Data!F$6:F$2021))</f>
        <v>#N/A</v>
      </c>
      <c r="G64" s="32" t="e">
        <f ca="1">IF(SUMIF(Data!$B$6:$B$2063,chart!$B64,Data!G$6:G$2000)=0,NA(),SUMIF(Data!$B$6:$B$2063,chart!$B64,Data!G$6:G$2000))</f>
        <v>#N/A</v>
      </c>
      <c r="H64" s="32" t="e">
        <f ca="1">IF(SUMIF(Data!$B$6:$B$2063,chart!$B64,Data!H$6:H$2000)=0,NA(),SUMIF(Data!$B$6:$B$2063,chart!$B64,Data!H$6:H$2000))</f>
        <v>#N/A</v>
      </c>
      <c r="I64" s="32" t="e">
        <f ca="1">IF(SUMIF(Data!$B$6:$B$2063,chart!$B64,Data!I$6:I$2000)=0,NA(),SUMIF(Data!$B$6:$B$2063,chart!$B64,Data!I$6:I$2000))</f>
        <v>#N/A</v>
      </c>
      <c r="J64" s="32" t="e">
        <f ca="1">IF(SUMIF(Data!$B$6:$B$2063,chart!$B64,Data!J$6:J$2005)=0,NA(),SUMIF(Data!$B$6:$B$2063,chart!$B64,Data!J$6:J$2005))</f>
        <v>#N/A</v>
      </c>
      <c r="K64" s="32" t="e">
        <f ca="1">IF(SUMIF(Data!$B$6:$B$2063,chart!$B64,Data!K$6:K$1937)=0,NA(),SUMIF(Data!$B$6:$B$2063,chart!$B64,Data!K$6:K$1937))</f>
        <v>#N/A</v>
      </c>
      <c r="L64" s="32" t="e">
        <f ca="1">IF(SUMIF(Data!$B$6:$B$2063,chart!$B64,Data!L$6:L$1935)=0,NA(),SUMIF(Data!$B$6:$B$2063,chart!$B64,Data!L$6:L$1935))</f>
        <v>#N/A</v>
      </c>
      <c r="M64" s="32" t="e">
        <f ca="1">IF(SUMIF(Data!$B$6:$B$2063,chart!$B64,Data!M$6:M$1921)=0,NA(),SUMIF(Data!$B$6:$B$2063,chart!$B64,Data!M$6:M$1921))</f>
        <v>#N/A</v>
      </c>
      <c r="N64" s="32" t="e">
        <f ca="1">IF(SUMIF(Data!$B$6:$B$2063,chart!$B64,Data!N$6:N$1930)=0,NA(),SUMIF(Data!$B$6:$B$2063,chart!$B64,Data!N$6:N$1930))</f>
        <v>#N/A</v>
      </c>
      <c r="O64" s="32" t="e">
        <f ca="1">IF(SUMIF(Data!$B$6:$B$2063,chart!$B64,Data!O$6:O$1945)=0,NA(),SUMIF(Data!$B$6:$B$2063,chart!$B64,Data!O$6:O$1945))</f>
        <v>#N/A</v>
      </c>
      <c r="P64" s="32" t="e">
        <f ca="1">IF(SUMIF(Data!$B$6:$B$2063,chart!$B64,Data!P$6:P$1949)=0,NA(),SUMIF(Data!$B$6:$B$2063,chart!$B64,Data!P$6:P$1949))</f>
        <v>#N/A</v>
      </c>
      <c r="Q64" s="32" t="e">
        <f ca="1">IF(SUMIF(Data!$B$6:$B$2063,chart!$B64,Data!Q$6:Q$1949)=0,NA(),SUMIF(Data!$B$6:$B$2063,chart!$B64,Data!Q$6:Q$1949))</f>
        <v>#N/A</v>
      </c>
      <c r="R64" s="32" t="e">
        <f ca="1">IF(SUMIF(Data!$B$6:$B$2063,chart!$B64,Data!R$6:R$1948)=0,NA(),SUMIF(Data!$B$6:$B$2063,chart!$B64,Data!R$6:R$1948))</f>
        <v>#N/A</v>
      </c>
      <c r="S64" s="32" t="e">
        <f ca="1">IF(SUMIF(Data!$B$6:$B$2063,chart!$B64,Data!S$6:S$1957)=0,NA(),SUMIF(Data!$B$6:$B$2063,chart!$B64,Data!S$6:S$1957))</f>
        <v>#N/A</v>
      </c>
      <c r="T64" s="32" t="e">
        <f ca="1">IF(SUMIF(Data!$B$6:$B$2063,chart!$B64,Data!T$6:T$1957)=0,NA(),SUMIF(Data!$B$6:$B$2063,chart!$B64,Data!T$6:T$1957))</f>
        <v>#N/A</v>
      </c>
      <c r="U64" s="32" t="e">
        <f ca="1">IF(SUMIF(Data!$B$6:$B$2063,chart!$B64,Data!U$6:U$1978)=0,NA(),SUMIF(Data!$B$6:$B$2063,chart!$B64,Data!U$6:U$1978))</f>
        <v>#N/A</v>
      </c>
      <c r="V64" s="32" t="e">
        <f ca="1">IF(SUMIF(Data!$B$6:$B$2063,chart!$B64,Data!V$6:V$1978)=0,NA(),SUMIF(Data!$B$6:$B$2063,chart!$B64,Data!V$6:V$1978))</f>
        <v>#N/A</v>
      </c>
      <c r="W64" s="32" t="e">
        <f ca="1">IF(SUMIF(Data!$B$6:$B$2063,chart!$B64,Data!W$6:W$2034)=0,NA(),SUMIF(Data!$B$6:$B$2063,chart!$B64,Data!W$6:W$2034))</f>
        <v>#N/A</v>
      </c>
      <c r="X64" s="32" t="e">
        <f ca="1">IF(SUMIF(Data!$B$6:$B$2063,chart!$B64,Data!X$6:X$2034)=0,NA(),SUMIF(Data!$B$6:$B$2063,chart!$B64,Data!X$6:X$2034))</f>
        <v>#N/A</v>
      </c>
      <c r="Y64" s="32" t="e">
        <f ca="1">IF(SUMIF(Data!$B$6:$B$2063,chart!$B64,Data!Y$6:Y$2034)=0,NA(),SUMIF(Data!$B$6:$B$2063,chart!$B64,Data!Y$6:Y$2034))</f>
        <v>#N/A</v>
      </c>
      <c r="Z64" s="32" t="e">
        <f ca="1">IF(SUMIF(Data!$B$6:$B$2063,chart!$B64,Data!Z$6:Z$2049)=0,NA(),SUMIF(Data!$B$6:$B$2063,chart!$B64,Data!Z$6:Z$2049))</f>
        <v>#N/A</v>
      </c>
      <c r="AA64" s="32" t="e">
        <f ca="1">IF(SUMIF(Data!$B$6:$B$2063,chart!$B64,Data!AA$6:AA$2049)=0,NA(),SUMIF(Data!$B$6:$B$2063,chart!$B64,Data!AA$6:AA$2049))</f>
        <v>#N/A</v>
      </c>
      <c r="AB64" s="32" t="e">
        <f ca="1">IF(SUMIF(Data!$B$6:$B$2063,chart!$B64,Data!AB$6:AB$2063)=0,NA(),SUMIF(Data!$B$6:$B$2063,chart!$B64,Data!AB$6:AB$2063))</f>
        <v>#N/A</v>
      </c>
      <c r="AC64" s="32" t="e">
        <f ca="1">IF(SUMIF(Data!$B$6:$B$2063,chart!$B64,Data!AC$6:AC$2063)=0,NA(),SUMIF(Data!$B$6:$B$2063,chart!$B64,Data!AC$6:AC$2063))</f>
        <v>#N/A</v>
      </c>
      <c r="AD64" s="32" t="e">
        <f ca="1">IF(SUMIF(Data!$B$6:$B$2063,chart!$B64,Data!AD$6:AD$2063)=0,NA(),SUMIF(Data!$B$6:$B$2063,chart!$B64,Data!AD$6:AD$2063))</f>
        <v>#N/A</v>
      </c>
      <c r="AE64" s="32" t="e">
        <f ca="1">IF(SUMIF(Data!$B$6:$B$2063,chart!$B64,Data!AE$6:AE$2063)=0,NA(),SUMIF(Data!$B$6:$B$2063,chart!$B64,Data!AE$6:AE$2063))</f>
        <v>#N/A</v>
      </c>
    </row>
    <row r="65" spans="2:31">
      <c r="B65" s="31">
        <f t="shared" ca="1" si="0"/>
        <v>45725</v>
      </c>
      <c r="C65" s="32" t="e">
        <f ca="1">IF(SUMIF(Data!$B$6:$B$2063,chart!$B65,Data!C$6:C$2063)=0,NA(),SUMIF(Data!$B$6:$B$2063,chart!$B65,Data!C$6:C$2063))</f>
        <v>#N/A</v>
      </c>
      <c r="D65" s="32" t="e">
        <f ca="1">IF(SUMIF(Data!$B$6:$B$2063,chart!$B65,Data!D$6:D$2030)=0,NA(),SUMIF(Data!$B$6:$B$2063,chart!$B65,Data!D$6:D$2030))</f>
        <v>#N/A</v>
      </c>
      <c r="E65" s="32" t="e">
        <f ca="1">IF(SUMIF(Data!$B$6:$B$2063,chart!$B65,Data!E$6:E$2030)=0,NA(),SUMIF(Data!$B$6:$B$2063,chart!$B65,Data!E$6:E$2030))</f>
        <v>#N/A</v>
      </c>
      <c r="F65" s="32" t="e">
        <f ca="1">IF(SUMIF(Data!$B$6:$B$2063,chart!$B65,Data!F$6:F$2021)=0,NA(),SUMIF(Data!$B$6:$B$2063,chart!$B65,Data!F$6:F$2021))</f>
        <v>#N/A</v>
      </c>
      <c r="G65" s="32" t="e">
        <f ca="1">IF(SUMIF(Data!$B$6:$B$2063,chart!$B65,Data!G$6:G$2000)=0,NA(),SUMIF(Data!$B$6:$B$2063,chart!$B65,Data!G$6:G$2000))</f>
        <v>#N/A</v>
      </c>
      <c r="H65" s="32" t="e">
        <f ca="1">IF(SUMIF(Data!$B$6:$B$2063,chart!$B65,Data!H$6:H$2000)=0,NA(),SUMIF(Data!$B$6:$B$2063,chart!$B65,Data!H$6:H$2000))</f>
        <v>#N/A</v>
      </c>
      <c r="I65" s="32" t="e">
        <f ca="1">IF(SUMIF(Data!$B$6:$B$2063,chart!$B65,Data!I$6:I$2000)=0,NA(),SUMIF(Data!$B$6:$B$2063,chart!$B65,Data!I$6:I$2000))</f>
        <v>#N/A</v>
      </c>
      <c r="J65" s="32" t="e">
        <f ca="1">IF(SUMIF(Data!$B$6:$B$2063,chart!$B65,Data!J$6:J$2005)=0,NA(),SUMIF(Data!$B$6:$B$2063,chart!$B65,Data!J$6:J$2005))</f>
        <v>#N/A</v>
      </c>
      <c r="K65" s="32" t="e">
        <f ca="1">IF(SUMIF(Data!$B$6:$B$2063,chart!$B65,Data!K$6:K$1937)=0,NA(),SUMIF(Data!$B$6:$B$2063,chart!$B65,Data!K$6:K$1937))</f>
        <v>#N/A</v>
      </c>
      <c r="L65" s="32" t="e">
        <f ca="1">IF(SUMIF(Data!$B$6:$B$2063,chart!$B65,Data!L$6:L$1935)=0,NA(),SUMIF(Data!$B$6:$B$2063,chart!$B65,Data!L$6:L$1935))</f>
        <v>#N/A</v>
      </c>
      <c r="M65" s="32" t="e">
        <f ca="1">IF(SUMIF(Data!$B$6:$B$2063,chart!$B65,Data!M$6:M$1921)=0,NA(),SUMIF(Data!$B$6:$B$2063,chart!$B65,Data!M$6:M$1921))</f>
        <v>#N/A</v>
      </c>
      <c r="N65" s="32" t="e">
        <f ca="1">IF(SUMIF(Data!$B$6:$B$2063,chart!$B65,Data!N$6:N$1930)=0,NA(),SUMIF(Data!$B$6:$B$2063,chart!$B65,Data!N$6:N$1930))</f>
        <v>#N/A</v>
      </c>
      <c r="O65" s="32" t="e">
        <f ca="1">IF(SUMIF(Data!$B$6:$B$2063,chart!$B65,Data!O$6:O$1945)=0,NA(),SUMIF(Data!$B$6:$B$2063,chart!$B65,Data!O$6:O$1945))</f>
        <v>#N/A</v>
      </c>
      <c r="P65" s="32" t="e">
        <f ca="1">IF(SUMIF(Data!$B$6:$B$2063,chart!$B65,Data!P$6:P$1949)=0,NA(),SUMIF(Data!$B$6:$B$2063,chart!$B65,Data!P$6:P$1949))</f>
        <v>#N/A</v>
      </c>
      <c r="Q65" s="32" t="e">
        <f ca="1">IF(SUMIF(Data!$B$6:$B$2063,chart!$B65,Data!Q$6:Q$1949)=0,NA(),SUMIF(Data!$B$6:$B$2063,chart!$B65,Data!Q$6:Q$1949))</f>
        <v>#N/A</v>
      </c>
      <c r="R65" s="32" t="e">
        <f ca="1">IF(SUMIF(Data!$B$6:$B$2063,chart!$B65,Data!R$6:R$1948)=0,NA(),SUMIF(Data!$B$6:$B$2063,chart!$B65,Data!R$6:R$1948))</f>
        <v>#N/A</v>
      </c>
      <c r="S65" s="32" t="e">
        <f ca="1">IF(SUMIF(Data!$B$6:$B$2063,chart!$B65,Data!S$6:S$1957)=0,NA(),SUMIF(Data!$B$6:$B$2063,chart!$B65,Data!S$6:S$1957))</f>
        <v>#N/A</v>
      </c>
      <c r="T65" s="32" t="e">
        <f ca="1">IF(SUMIF(Data!$B$6:$B$2063,chart!$B65,Data!T$6:T$1957)=0,NA(),SUMIF(Data!$B$6:$B$2063,chart!$B65,Data!T$6:T$1957))</f>
        <v>#N/A</v>
      </c>
      <c r="U65" s="32" t="e">
        <f ca="1">IF(SUMIF(Data!$B$6:$B$2063,chart!$B65,Data!U$6:U$1978)=0,NA(),SUMIF(Data!$B$6:$B$2063,chart!$B65,Data!U$6:U$1978))</f>
        <v>#N/A</v>
      </c>
      <c r="V65" s="32" t="e">
        <f ca="1">IF(SUMIF(Data!$B$6:$B$2063,chart!$B65,Data!V$6:V$1978)=0,NA(),SUMIF(Data!$B$6:$B$2063,chart!$B65,Data!V$6:V$1978))</f>
        <v>#N/A</v>
      </c>
      <c r="W65" s="32" t="e">
        <f ca="1">IF(SUMIF(Data!$B$6:$B$2063,chart!$B65,Data!W$6:W$2034)=0,NA(),SUMIF(Data!$B$6:$B$2063,chart!$B65,Data!W$6:W$2034))</f>
        <v>#N/A</v>
      </c>
      <c r="X65" s="32" t="e">
        <f ca="1">IF(SUMIF(Data!$B$6:$B$2063,chart!$B65,Data!X$6:X$2034)=0,NA(),SUMIF(Data!$B$6:$B$2063,chart!$B65,Data!X$6:X$2034))</f>
        <v>#N/A</v>
      </c>
      <c r="Y65" s="32" t="e">
        <f ca="1">IF(SUMIF(Data!$B$6:$B$2063,chart!$B65,Data!Y$6:Y$2034)=0,NA(),SUMIF(Data!$B$6:$B$2063,chart!$B65,Data!Y$6:Y$2034))</f>
        <v>#N/A</v>
      </c>
      <c r="Z65" s="32" t="e">
        <f ca="1">IF(SUMIF(Data!$B$6:$B$2063,chart!$B65,Data!Z$6:Z$2049)=0,NA(),SUMIF(Data!$B$6:$B$2063,chart!$B65,Data!Z$6:Z$2049))</f>
        <v>#N/A</v>
      </c>
      <c r="AA65" s="32" t="e">
        <f ca="1">IF(SUMIF(Data!$B$6:$B$2063,chart!$B65,Data!AA$6:AA$2049)=0,NA(),SUMIF(Data!$B$6:$B$2063,chart!$B65,Data!AA$6:AA$2049))</f>
        <v>#N/A</v>
      </c>
      <c r="AB65" s="32" t="e">
        <f ca="1">IF(SUMIF(Data!$B$6:$B$2063,chart!$B65,Data!AB$6:AB$2063)=0,NA(),SUMIF(Data!$B$6:$B$2063,chart!$B65,Data!AB$6:AB$2063))</f>
        <v>#N/A</v>
      </c>
      <c r="AC65" s="32" t="e">
        <f ca="1">IF(SUMIF(Data!$B$6:$B$2063,chart!$B65,Data!AC$6:AC$2063)=0,NA(),SUMIF(Data!$B$6:$B$2063,chart!$B65,Data!AC$6:AC$2063))</f>
        <v>#N/A</v>
      </c>
      <c r="AD65" s="32" t="e">
        <f ca="1">IF(SUMIF(Data!$B$6:$B$2063,chart!$B65,Data!AD$6:AD$2063)=0,NA(),SUMIF(Data!$B$6:$B$2063,chart!$B65,Data!AD$6:AD$2063))</f>
        <v>#N/A</v>
      </c>
      <c r="AE65" s="32" t="e">
        <f ca="1">IF(SUMIF(Data!$B$6:$B$2063,chart!$B65,Data!AE$6:AE$2063)=0,NA(),SUMIF(Data!$B$6:$B$2063,chart!$B65,Data!AE$6:AE$2063))</f>
        <v>#N/A</v>
      </c>
    </row>
    <row r="66" spans="2:31">
      <c r="B66" s="31">
        <f t="shared" ca="1" si="0"/>
        <v>45726</v>
      </c>
      <c r="C66" s="32" t="e">
        <f ca="1">IF(SUMIF(Data!$B$6:$B$2063,chart!$B66,Data!C$6:C$2063)=0,NA(),SUMIF(Data!$B$6:$B$2063,chart!$B66,Data!C$6:C$2063))</f>
        <v>#N/A</v>
      </c>
      <c r="D66" s="32" t="e">
        <f ca="1">IF(SUMIF(Data!$B$6:$B$2063,chart!$B66,Data!D$6:D$2030)=0,NA(),SUMIF(Data!$B$6:$B$2063,chart!$B66,Data!D$6:D$2030))</f>
        <v>#N/A</v>
      </c>
      <c r="E66" s="32" t="e">
        <f ca="1">IF(SUMIF(Data!$B$6:$B$2063,chart!$B66,Data!E$6:E$2030)=0,NA(),SUMIF(Data!$B$6:$B$2063,chart!$B66,Data!E$6:E$2030))</f>
        <v>#N/A</v>
      </c>
      <c r="F66" s="32" t="e">
        <f ca="1">IF(SUMIF(Data!$B$6:$B$2063,chart!$B66,Data!F$6:F$2021)=0,NA(),SUMIF(Data!$B$6:$B$2063,chart!$B66,Data!F$6:F$2021))</f>
        <v>#N/A</v>
      </c>
      <c r="G66" s="32" t="e">
        <f ca="1">IF(SUMIF(Data!$B$6:$B$2063,chart!$B66,Data!G$6:G$2000)=0,NA(),SUMIF(Data!$B$6:$B$2063,chart!$B66,Data!G$6:G$2000))</f>
        <v>#N/A</v>
      </c>
      <c r="H66" s="32" t="e">
        <f ca="1">IF(SUMIF(Data!$B$6:$B$2063,chart!$B66,Data!H$6:H$2000)=0,NA(),SUMIF(Data!$B$6:$B$2063,chart!$B66,Data!H$6:H$2000))</f>
        <v>#N/A</v>
      </c>
      <c r="I66" s="32" t="e">
        <f ca="1">IF(SUMIF(Data!$B$6:$B$2063,chart!$B66,Data!I$6:I$2000)=0,NA(),SUMIF(Data!$B$6:$B$2063,chart!$B66,Data!I$6:I$2000))</f>
        <v>#N/A</v>
      </c>
      <c r="J66" s="32" t="e">
        <f ca="1">IF(SUMIF(Data!$B$6:$B$2063,chart!$B66,Data!J$6:J$2005)=0,NA(),SUMIF(Data!$B$6:$B$2063,chart!$B66,Data!J$6:J$2005))</f>
        <v>#N/A</v>
      </c>
      <c r="K66" s="32" t="e">
        <f ca="1">IF(SUMIF(Data!$B$6:$B$2063,chart!$B66,Data!K$6:K$1937)=0,NA(),SUMIF(Data!$B$6:$B$2063,chart!$B66,Data!K$6:K$1937))</f>
        <v>#N/A</v>
      </c>
      <c r="L66" s="32" t="e">
        <f ca="1">IF(SUMIF(Data!$B$6:$B$2063,chart!$B66,Data!L$6:L$1935)=0,NA(),SUMIF(Data!$B$6:$B$2063,chart!$B66,Data!L$6:L$1935))</f>
        <v>#N/A</v>
      </c>
      <c r="M66" s="32" t="e">
        <f ca="1">IF(SUMIF(Data!$B$6:$B$2063,chart!$B66,Data!M$6:M$1921)=0,NA(),SUMIF(Data!$B$6:$B$2063,chart!$B66,Data!M$6:M$1921))</f>
        <v>#N/A</v>
      </c>
      <c r="N66" s="32" t="e">
        <f ca="1">IF(SUMIF(Data!$B$6:$B$2063,chart!$B66,Data!N$6:N$1930)=0,NA(),SUMIF(Data!$B$6:$B$2063,chart!$B66,Data!N$6:N$1930))</f>
        <v>#N/A</v>
      </c>
      <c r="O66" s="32" t="e">
        <f ca="1">IF(SUMIF(Data!$B$6:$B$2063,chart!$B66,Data!O$6:O$1945)=0,NA(),SUMIF(Data!$B$6:$B$2063,chart!$B66,Data!O$6:O$1945))</f>
        <v>#N/A</v>
      </c>
      <c r="P66" s="32" t="e">
        <f ca="1">IF(SUMIF(Data!$B$6:$B$2063,chart!$B66,Data!P$6:P$1949)=0,NA(),SUMIF(Data!$B$6:$B$2063,chart!$B66,Data!P$6:P$1949))</f>
        <v>#N/A</v>
      </c>
      <c r="Q66" s="32" t="e">
        <f ca="1">IF(SUMIF(Data!$B$6:$B$2063,chart!$B66,Data!Q$6:Q$1949)=0,NA(),SUMIF(Data!$B$6:$B$2063,chart!$B66,Data!Q$6:Q$1949))</f>
        <v>#N/A</v>
      </c>
      <c r="R66" s="32" t="e">
        <f ca="1">IF(SUMIF(Data!$B$6:$B$2063,chart!$B66,Data!R$6:R$1948)=0,NA(),SUMIF(Data!$B$6:$B$2063,chart!$B66,Data!R$6:R$1948))</f>
        <v>#N/A</v>
      </c>
      <c r="S66" s="32" t="e">
        <f ca="1">IF(SUMIF(Data!$B$6:$B$2063,chart!$B66,Data!S$6:S$1957)=0,NA(),SUMIF(Data!$B$6:$B$2063,chart!$B66,Data!S$6:S$1957))</f>
        <v>#N/A</v>
      </c>
      <c r="T66" s="32" t="e">
        <f ca="1">IF(SUMIF(Data!$B$6:$B$2063,chart!$B66,Data!T$6:T$1957)=0,NA(),SUMIF(Data!$B$6:$B$2063,chart!$B66,Data!T$6:T$1957))</f>
        <v>#N/A</v>
      </c>
      <c r="U66" s="32" t="e">
        <f ca="1">IF(SUMIF(Data!$B$6:$B$2063,chart!$B66,Data!U$6:U$1978)=0,NA(),SUMIF(Data!$B$6:$B$2063,chart!$B66,Data!U$6:U$1978))</f>
        <v>#N/A</v>
      </c>
      <c r="V66" s="32" t="e">
        <f ca="1">IF(SUMIF(Data!$B$6:$B$2063,chart!$B66,Data!V$6:V$1978)=0,NA(),SUMIF(Data!$B$6:$B$2063,chart!$B66,Data!V$6:V$1978))</f>
        <v>#N/A</v>
      </c>
      <c r="W66" s="32" t="e">
        <f ca="1">IF(SUMIF(Data!$B$6:$B$2063,chart!$B66,Data!W$6:W$2034)=0,NA(),SUMIF(Data!$B$6:$B$2063,chart!$B66,Data!W$6:W$2034))</f>
        <v>#N/A</v>
      </c>
      <c r="X66" s="32" t="e">
        <f ca="1">IF(SUMIF(Data!$B$6:$B$2063,chart!$B66,Data!X$6:X$2034)=0,NA(),SUMIF(Data!$B$6:$B$2063,chart!$B66,Data!X$6:X$2034))</f>
        <v>#N/A</v>
      </c>
      <c r="Y66" s="32" t="e">
        <f ca="1">IF(SUMIF(Data!$B$6:$B$2063,chart!$B66,Data!Y$6:Y$2034)=0,NA(),SUMIF(Data!$B$6:$B$2063,chart!$B66,Data!Y$6:Y$2034))</f>
        <v>#N/A</v>
      </c>
      <c r="Z66" s="32" t="e">
        <f ca="1">IF(SUMIF(Data!$B$6:$B$2063,chart!$B66,Data!Z$6:Z$2049)=0,NA(),SUMIF(Data!$B$6:$B$2063,chart!$B66,Data!Z$6:Z$2049))</f>
        <v>#N/A</v>
      </c>
      <c r="AA66" s="32" t="e">
        <f ca="1">IF(SUMIF(Data!$B$6:$B$2063,chart!$B66,Data!AA$6:AA$2049)=0,NA(),SUMIF(Data!$B$6:$B$2063,chart!$B66,Data!AA$6:AA$2049))</f>
        <v>#N/A</v>
      </c>
      <c r="AB66" s="32" t="e">
        <f ca="1">IF(SUMIF(Data!$B$6:$B$2063,chart!$B66,Data!AB$6:AB$2063)=0,NA(),SUMIF(Data!$B$6:$B$2063,chart!$B66,Data!AB$6:AB$2063))</f>
        <v>#N/A</v>
      </c>
      <c r="AC66" s="32" t="e">
        <f ca="1">IF(SUMIF(Data!$B$6:$B$2063,chart!$B66,Data!AC$6:AC$2063)=0,NA(),SUMIF(Data!$B$6:$B$2063,chart!$B66,Data!AC$6:AC$2063))</f>
        <v>#N/A</v>
      </c>
      <c r="AD66" s="32" t="e">
        <f ca="1">IF(SUMIF(Data!$B$6:$B$2063,chart!$B66,Data!AD$6:AD$2063)=0,NA(),SUMIF(Data!$B$6:$B$2063,chart!$B66,Data!AD$6:AD$2063))</f>
        <v>#N/A</v>
      </c>
      <c r="AE66" s="32" t="e">
        <f ca="1">IF(SUMIF(Data!$B$6:$B$2063,chart!$B66,Data!AE$6:AE$2063)=0,NA(),SUMIF(Data!$B$6:$B$2063,chart!$B66,Data!AE$6:AE$2063))</f>
        <v>#N/A</v>
      </c>
    </row>
    <row r="67" spans="2:31">
      <c r="B67" s="31">
        <f t="shared" ca="1" si="0"/>
        <v>45727</v>
      </c>
      <c r="C67" s="32">
        <f ca="1">IF(SUMIF(Data!$B$6:$B$2063,chart!$B67,Data!C$6:C$2063)=0,NA(),SUMIF(Data!$B$6:$B$2063,chart!$B67,Data!C$6:C$2063))</f>
        <v>1451.5</v>
      </c>
      <c r="D67" s="32">
        <f ca="1">IF(SUMIF(Data!$B$6:$B$2063,chart!$B67,Data!D$6:D$2030)=0,NA(),SUMIF(Data!$B$6:$B$2063,chart!$B67,Data!D$6:D$2030))</f>
        <v>988.29</v>
      </c>
      <c r="E67" s="32">
        <f ca="1">IF(SUMIF(Data!$B$6:$B$2063,chart!$B67,Data!E$6:E$2030)=0,NA(),SUMIF(Data!$B$6:$B$2063,chart!$B67,Data!E$6:E$2030))</f>
        <v>1573.57</v>
      </c>
      <c r="F67" s="32">
        <f ca="1">IF(SUMIF(Data!$B$6:$B$2063,chart!$B67,Data!F$6:F$2021)=0,NA(),SUMIF(Data!$B$6:$B$2063,chart!$B67,Data!F$6:F$2021))</f>
        <v>200.13</v>
      </c>
      <c r="G67" s="32">
        <f ca="1">IF(SUMIF(Data!$B$6:$B$2063,chart!$B67,Data!G$6:G$2000)=0,NA(),SUMIF(Data!$B$6:$B$2063,chart!$B67,Data!G$6:G$2000))</f>
        <v>71109</v>
      </c>
      <c r="H67" s="32">
        <f ca="1">IF(SUMIF(Data!$B$6:$B$2063,chart!$B67,Data!H$6:H$2000)=0,NA(),SUMIF(Data!$B$6:$B$2063,chart!$B67,Data!H$6:H$2000))</f>
        <v>3888</v>
      </c>
      <c r="I67" s="32">
        <f ca="1">IF(SUMIF(Data!$B$6:$B$2063,chart!$B67,Data!I$6:I$2000)=0,NA(),SUMIF(Data!$B$6:$B$2063,chart!$B67,Data!I$6:I$2000))</f>
        <v>64029</v>
      </c>
      <c r="J67" s="32">
        <f ca="1">IF(SUMIF(Data!$B$6:$B$2063,chart!$B67,Data!J$6:J$2005)=0,NA(),SUMIF(Data!$B$6:$B$2063,chart!$B67,Data!J$6:J$2005))</f>
        <v>22</v>
      </c>
      <c r="K67" s="32">
        <f ca="1">IF(SUMIF(Data!$B$6:$B$2063,chart!$B67,Data!K$6:K$1937)=0,NA(),SUMIF(Data!$B$6:$B$2063,chart!$B67,Data!K$6:K$1937))</f>
        <v>114.57</v>
      </c>
      <c r="L67" s="32">
        <f ca="1">IF(SUMIF(Data!$B$6:$B$2063,chart!$B67,Data!L$6:L$1935)=0,NA(),SUMIF(Data!$B$6:$B$2063,chart!$B67,Data!L$6:L$1935))</f>
        <v>128.83000000000001</v>
      </c>
      <c r="M67" s="32">
        <f ca="1">IF(SUMIF(Data!$B$6:$B$2063,chart!$B67,Data!M$6:M$1921)=0,NA(),SUMIF(Data!$B$6:$B$2063,chart!$B67,Data!M$6:M$1921))</f>
        <v>71.38</v>
      </c>
      <c r="N67" s="32">
        <f ca="1">IF(SUMIF(Data!$B$6:$B$2063,chart!$B67,Data!N$6:N$1930)=0,NA(),SUMIF(Data!$B$6:$B$2063,chart!$B67,Data!N$6:N$1930))</f>
        <v>69.28</v>
      </c>
      <c r="O67" s="32">
        <f ca="1">IF(SUMIF(Data!$B$6:$B$2063,chart!$B67,Data!O$6:O$1945)=0,NA(),SUMIF(Data!$B$6:$B$2063,chart!$B67,Data!O$6:O$1945))</f>
        <v>66.03</v>
      </c>
      <c r="P67" s="32">
        <f ca="1">IF(SUMIF(Data!$B$6:$B$2063,chart!$B67,Data!P$6:P$1949)=0,NA(),SUMIF(Data!$B$6:$B$2063,chart!$B67,Data!P$6:P$1949))</f>
        <v>19.404199999999999</v>
      </c>
      <c r="Q67" s="32">
        <f ca="1">IF(SUMIF(Data!$B$6:$B$2063,chart!$B67,Data!Q$6:Q$1949)=0,NA(),SUMIF(Data!$B$6:$B$2063,chart!$B67,Data!Q$6:Q$1949))</f>
        <v>17.079999999999998</v>
      </c>
      <c r="R67" s="32">
        <f ca="1">IF(SUMIF(Data!$B$6:$B$2063,chart!$B67,Data!R$6:R$1948)=0,NA(),SUMIF(Data!$B$6:$B$2063,chart!$B67,Data!R$6:R$1948))</f>
        <v>2.7530000000000001</v>
      </c>
      <c r="S67" s="32">
        <f ca="1">IF(SUMIF(Data!$B$6:$B$2063,chart!$B67,Data!S$6:S$1957)=0,NA(),SUMIF(Data!$B$6:$B$2063,chart!$B67,Data!S$6:S$1957))</f>
        <v>2.84</v>
      </c>
      <c r="T67" s="32">
        <f ca="1">IF(SUMIF(Data!$B$6:$B$2063,chart!$B67,Data!T$6:T$1957)=0,NA(),SUMIF(Data!$B$6:$B$2063,chart!$B67,Data!T$6:T$1957))</f>
        <v>3.01</v>
      </c>
      <c r="U67" s="32">
        <f ca="1">IF(SUMIF(Data!$B$6:$B$2063,chart!$B67,Data!U$6:U$1978)=0,NA(),SUMIF(Data!$B$6:$B$2063,chart!$B67,Data!U$6:U$1978))</f>
        <v>2.5960000000000001</v>
      </c>
      <c r="V67" s="32">
        <f ca="1">IF(SUMIF(Data!$B$6:$B$2063,chart!$B67,Data!V$6:V$1978)=0,NA(),SUMIF(Data!$B$6:$B$2063,chart!$B67,Data!V$6:V$1978))</f>
        <v>2.6579999999999999</v>
      </c>
      <c r="W67" s="32">
        <f ca="1">IF(SUMIF(Data!$B$6:$B$2063,chart!$B67,Data!W$6:W$2034)=0,NA(),SUMIF(Data!$B$6:$B$2063,chart!$B67,Data!W$6:W$2034))</f>
        <v>2.8010000000000002</v>
      </c>
      <c r="X67" s="32">
        <f ca="1">IF(SUMIF(Data!$B$6:$B$2063,chart!$B67,Data!X$6:X$2034)=0,NA(),SUMIF(Data!$B$6:$B$2063,chart!$B67,Data!X$6:X$2034))</f>
        <v>2.8159999999999998</v>
      </c>
      <c r="Y67" s="32">
        <f ca="1">IF(SUMIF(Data!$B$6:$B$2063,chart!$B67,Data!Y$6:Y$2034)=0,NA(),SUMIF(Data!$B$6:$B$2063,chart!$B67,Data!Y$6:Y$2034))</f>
        <v>3.1659999999999999</v>
      </c>
      <c r="Z67" s="32">
        <f ca="1">IF(SUMIF(Data!$B$6:$B$2063,chart!$B67,Data!Z$6:Z$2049)=0,NA(),SUMIF(Data!$B$6:$B$2063,chart!$B67,Data!Z$6:Z$2049))</f>
        <v>8.9350000000000005</v>
      </c>
      <c r="AA67" s="32">
        <f ca="1">IF(SUMIF(Data!$B$6:$B$2063,chart!$B67,Data!AA$6:AA$2049)=0,NA(),SUMIF(Data!$B$6:$B$2063,chart!$B67,Data!AA$6:AA$2049))</f>
        <v>2.5674999999999999</v>
      </c>
      <c r="AB67" s="32">
        <f ca="1">IF(SUMIF(Data!$B$6:$B$2063,chart!$B67,Data!AB$6:AB$2063)=0,NA(),SUMIF(Data!$B$6:$B$2063,chart!$B67,Data!AB$6:AB$2063))</f>
        <v>2.5950000000000002</v>
      </c>
      <c r="AC67" s="32">
        <f ca="1">IF(SUMIF(Data!$B$6:$B$2063,chart!$B67,Data!AC$6:AC$2063)=0,NA(),SUMIF(Data!$B$6:$B$2063,chart!$B67,Data!AC$6:AC$2063))</f>
        <v>2.6549999999999998</v>
      </c>
      <c r="AD67" s="32">
        <f ca="1">IF(SUMIF(Data!$B$6:$B$2063,chart!$B67,Data!AD$6:AD$2063)=0,NA(),SUMIF(Data!$B$6:$B$2063,chart!$B67,Data!AD$6:AD$2063))</f>
        <v>2.125</v>
      </c>
      <c r="AE67" s="32">
        <f ca="1">IF(SUMIF(Data!$B$6:$B$2063,chart!$B67,Data!AE$6:AE$2063)=0,NA(),SUMIF(Data!$B$6:$B$2063,chart!$B67,Data!AE$6:AE$2063))</f>
        <v>2.08</v>
      </c>
    </row>
    <row r="68" spans="2:31">
      <c r="B68" s="31">
        <f t="shared" ca="1" si="0"/>
        <v>45728</v>
      </c>
      <c r="C68" s="32" t="e">
        <f ca="1">IF(SUMIF(Data!$B$6:$B$2063,chart!$B68,Data!C$6:C$2063)=0,NA(),SUMIF(Data!$B$6:$B$2063,chart!$B68,Data!C$6:C$2063))</f>
        <v>#N/A</v>
      </c>
      <c r="D68" s="32" t="e">
        <f ca="1">IF(SUMIF(Data!$B$6:$B$2063,chart!$B68,Data!D$6:D$2030)=0,NA(),SUMIF(Data!$B$6:$B$2063,chart!$B68,Data!D$6:D$2030))</f>
        <v>#N/A</v>
      </c>
      <c r="E68" s="32" t="e">
        <f ca="1">IF(SUMIF(Data!$B$6:$B$2063,chart!$B68,Data!E$6:E$2030)=0,NA(),SUMIF(Data!$B$6:$B$2063,chart!$B68,Data!E$6:E$2030))</f>
        <v>#N/A</v>
      </c>
      <c r="F68" s="32" t="e">
        <f ca="1">IF(SUMIF(Data!$B$6:$B$2063,chart!$B68,Data!F$6:F$2021)=0,NA(),SUMIF(Data!$B$6:$B$2063,chart!$B68,Data!F$6:F$2021))</f>
        <v>#N/A</v>
      </c>
      <c r="G68" s="32" t="e">
        <f ca="1">IF(SUMIF(Data!$B$6:$B$2063,chart!$B68,Data!G$6:G$2000)=0,NA(),SUMIF(Data!$B$6:$B$2063,chart!$B68,Data!G$6:G$2000))</f>
        <v>#N/A</v>
      </c>
      <c r="H68" s="32" t="e">
        <f ca="1">IF(SUMIF(Data!$B$6:$B$2063,chart!$B68,Data!H$6:H$2000)=0,NA(),SUMIF(Data!$B$6:$B$2063,chart!$B68,Data!H$6:H$2000))</f>
        <v>#N/A</v>
      </c>
      <c r="I68" s="32" t="e">
        <f ca="1">IF(SUMIF(Data!$B$6:$B$2063,chart!$B68,Data!I$6:I$2000)=0,NA(),SUMIF(Data!$B$6:$B$2063,chart!$B68,Data!I$6:I$2000))</f>
        <v>#N/A</v>
      </c>
      <c r="J68" s="32" t="e">
        <f ca="1">IF(SUMIF(Data!$B$6:$B$2063,chart!$B68,Data!J$6:J$2005)=0,NA(),SUMIF(Data!$B$6:$B$2063,chart!$B68,Data!J$6:J$2005))</f>
        <v>#N/A</v>
      </c>
      <c r="K68" s="32" t="e">
        <f ca="1">IF(SUMIF(Data!$B$6:$B$2063,chart!$B68,Data!K$6:K$1937)=0,NA(),SUMIF(Data!$B$6:$B$2063,chart!$B68,Data!K$6:K$1937))</f>
        <v>#N/A</v>
      </c>
      <c r="L68" s="32" t="e">
        <f ca="1">IF(SUMIF(Data!$B$6:$B$2063,chart!$B68,Data!L$6:L$1935)=0,NA(),SUMIF(Data!$B$6:$B$2063,chart!$B68,Data!L$6:L$1935))</f>
        <v>#N/A</v>
      </c>
      <c r="M68" s="32" t="e">
        <f ca="1">IF(SUMIF(Data!$B$6:$B$2063,chart!$B68,Data!M$6:M$1921)=0,NA(),SUMIF(Data!$B$6:$B$2063,chart!$B68,Data!M$6:M$1921))</f>
        <v>#N/A</v>
      </c>
      <c r="N68" s="32" t="e">
        <f ca="1">IF(SUMIF(Data!$B$6:$B$2063,chart!$B68,Data!N$6:N$1930)=0,NA(),SUMIF(Data!$B$6:$B$2063,chart!$B68,Data!N$6:N$1930))</f>
        <v>#N/A</v>
      </c>
      <c r="O68" s="32" t="e">
        <f ca="1">IF(SUMIF(Data!$B$6:$B$2063,chart!$B68,Data!O$6:O$1945)=0,NA(),SUMIF(Data!$B$6:$B$2063,chart!$B68,Data!O$6:O$1945))</f>
        <v>#N/A</v>
      </c>
      <c r="P68" s="32" t="e">
        <f ca="1">IF(SUMIF(Data!$B$6:$B$2063,chart!$B68,Data!P$6:P$1949)=0,NA(),SUMIF(Data!$B$6:$B$2063,chart!$B68,Data!P$6:P$1949))</f>
        <v>#N/A</v>
      </c>
      <c r="Q68" s="32" t="e">
        <f ca="1">IF(SUMIF(Data!$B$6:$B$2063,chart!$B68,Data!Q$6:Q$1949)=0,NA(),SUMIF(Data!$B$6:$B$2063,chart!$B68,Data!Q$6:Q$1949))</f>
        <v>#N/A</v>
      </c>
      <c r="R68" s="32" t="e">
        <f ca="1">IF(SUMIF(Data!$B$6:$B$2063,chart!$B68,Data!R$6:R$1948)=0,NA(),SUMIF(Data!$B$6:$B$2063,chart!$B68,Data!R$6:R$1948))</f>
        <v>#N/A</v>
      </c>
      <c r="S68" s="32" t="e">
        <f ca="1">IF(SUMIF(Data!$B$6:$B$2063,chart!$B68,Data!S$6:S$1957)=0,NA(),SUMIF(Data!$B$6:$B$2063,chart!$B68,Data!S$6:S$1957))</f>
        <v>#N/A</v>
      </c>
      <c r="T68" s="32" t="e">
        <f ca="1">IF(SUMIF(Data!$B$6:$B$2063,chart!$B68,Data!T$6:T$1957)=0,NA(),SUMIF(Data!$B$6:$B$2063,chart!$B68,Data!T$6:T$1957))</f>
        <v>#N/A</v>
      </c>
      <c r="U68" s="32" t="e">
        <f ca="1">IF(SUMIF(Data!$B$6:$B$2063,chart!$B68,Data!U$6:U$1978)=0,NA(),SUMIF(Data!$B$6:$B$2063,chart!$B68,Data!U$6:U$1978))</f>
        <v>#N/A</v>
      </c>
      <c r="V68" s="32" t="e">
        <f ca="1">IF(SUMIF(Data!$B$6:$B$2063,chart!$B68,Data!V$6:V$1978)=0,NA(),SUMIF(Data!$B$6:$B$2063,chart!$B68,Data!V$6:V$1978))</f>
        <v>#N/A</v>
      </c>
      <c r="W68" s="32" t="e">
        <f ca="1">IF(SUMIF(Data!$B$6:$B$2063,chart!$B68,Data!W$6:W$2034)=0,NA(),SUMIF(Data!$B$6:$B$2063,chart!$B68,Data!W$6:W$2034))</f>
        <v>#N/A</v>
      </c>
      <c r="X68" s="32" t="e">
        <f ca="1">IF(SUMIF(Data!$B$6:$B$2063,chart!$B68,Data!X$6:X$2034)=0,NA(),SUMIF(Data!$B$6:$B$2063,chart!$B68,Data!X$6:X$2034))</f>
        <v>#N/A</v>
      </c>
      <c r="Y68" s="32" t="e">
        <f ca="1">IF(SUMIF(Data!$B$6:$B$2063,chart!$B68,Data!Y$6:Y$2034)=0,NA(),SUMIF(Data!$B$6:$B$2063,chart!$B68,Data!Y$6:Y$2034))</f>
        <v>#N/A</v>
      </c>
      <c r="Z68" s="32" t="e">
        <f ca="1">IF(SUMIF(Data!$B$6:$B$2063,chart!$B68,Data!Z$6:Z$2049)=0,NA(),SUMIF(Data!$B$6:$B$2063,chart!$B68,Data!Z$6:Z$2049))</f>
        <v>#N/A</v>
      </c>
      <c r="AA68" s="32" t="e">
        <f ca="1">IF(SUMIF(Data!$B$6:$B$2063,chart!$B68,Data!AA$6:AA$2049)=0,NA(),SUMIF(Data!$B$6:$B$2063,chart!$B68,Data!AA$6:AA$2049))</f>
        <v>#N/A</v>
      </c>
      <c r="AB68" s="32" t="e">
        <f ca="1">IF(SUMIF(Data!$B$6:$B$2063,chart!$B68,Data!AB$6:AB$2063)=0,NA(),SUMIF(Data!$B$6:$B$2063,chart!$B68,Data!AB$6:AB$2063))</f>
        <v>#N/A</v>
      </c>
      <c r="AC68" s="32" t="e">
        <f ca="1">IF(SUMIF(Data!$B$6:$B$2063,chart!$B68,Data!AC$6:AC$2063)=0,NA(),SUMIF(Data!$B$6:$B$2063,chart!$B68,Data!AC$6:AC$2063))</f>
        <v>#N/A</v>
      </c>
      <c r="AD68" s="32" t="e">
        <f ca="1">IF(SUMIF(Data!$B$6:$B$2063,chart!$B68,Data!AD$6:AD$2063)=0,NA(),SUMIF(Data!$B$6:$B$2063,chart!$B68,Data!AD$6:AD$2063))</f>
        <v>#N/A</v>
      </c>
      <c r="AE68" s="32" t="e">
        <f ca="1">IF(SUMIF(Data!$B$6:$B$2063,chart!$B68,Data!AE$6:AE$2063)=0,NA(),SUMIF(Data!$B$6:$B$2063,chart!$B68,Data!AE$6:AE$2063))</f>
        <v>#N/A</v>
      </c>
    </row>
    <row r="69" spans="2:31">
      <c r="B69" s="31">
        <f t="shared" ca="1" si="0"/>
        <v>45729</v>
      </c>
      <c r="C69" s="32" t="e">
        <f ca="1">IF(SUMIF(Data!$B$6:$B$2063,chart!$B69,Data!C$6:C$2063)=0,NA(),SUMIF(Data!$B$6:$B$2063,chart!$B69,Data!C$6:C$2063))</f>
        <v>#N/A</v>
      </c>
      <c r="D69" s="32" t="e">
        <f ca="1">IF(SUMIF(Data!$B$6:$B$2063,chart!$B69,Data!D$6:D$2030)=0,NA(),SUMIF(Data!$B$6:$B$2063,chart!$B69,Data!D$6:D$2030))</f>
        <v>#N/A</v>
      </c>
      <c r="E69" s="32" t="e">
        <f ca="1">IF(SUMIF(Data!$B$6:$B$2063,chart!$B69,Data!E$6:E$2030)=0,NA(),SUMIF(Data!$B$6:$B$2063,chart!$B69,Data!E$6:E$2030))</f>
        <v>#N/A</v>
      </c>
      <c r="F69" s="32" t="e">
        <f ca="1">IF(SUMIF(Data!$B$6:$B$2063,chart!$B69,Data!F$6:F$2021)=0,NA(),SUMIF(Data!$B$6:$B$2063,chart!$B69,Data!F$6:F$2021))</f>
        <v>#N/A</v>
      </c>
      <c r="G69" s="32" t="e">
        <f ca="1">IF(SUMIF(Data!$B$6:$B$2063,chart!$B69,Data!G$6:G$2000)=0,NA(),SUMIF(Data!$B$6:$B$2063,chart!$B69,Data!G$6:G$2000))</f>
        <v>#N/A</v>
      </c>
      <c r="H69" s="32" t="e">
        <f ca="1">IF(SUMIF(Data!$B$6:$B$2063,chart!$B69,Data!H$6:H$2000)=0,NA(),SUMIF(Data!$B$6:$B$2063,chart!$B69,Data!H$6:H$2000))</f>
        <v>#N/A</v>
      </c>
      <c r="I69" s="32" t="e">
        <f ca="1">IF(SUMIF(Data!$B$6:$B$2063,chart!$B69,Data!I$6:I$2000)=0,NA(),SUMIF(Data!$B$6:$B$2063,chart!$B69,Data!I$6:I$2000))</f>
        <v>#N/A</v>
      </c>
      <c r="J69" s="32" t="e">
        <f ca="1">IF(SUMIF(Data!$B$6:$B$2063,chart!$B69,Data!J$6:J$2005)=0,NA(),SUMIF(Data!$B$6:$B$2063,chart!$B69,Data!J$6:J$2005))</f>
        <v>#N/A</v>
      </c>
      <c r="K69" s="32" t="e">
        <f ca="1">IF(SUMIF(Data!$B$6:$B$2063,chart!$B69,Data!K$6:K$1937)=0,NA(),SUMIF(Data!$B$6:$B$2063,chart!$B69,Data!K$6:K$1937))</f>
        <v>#N/A</v>
      </c>
      <c r="L69" s="32" t="e">
        <f ca="1">IF(SUMIF(Data!$B$6:$B$2063,chart!$B69,Data!L$6:L$1935)=0,NA(),SUMIF(Data!$B$6:$B$2063,chart!$B69,Data!L$6:L$1935))</f>
        <v>#N/A</v>
      </c>
      <c r="M69" s="32" t="e">
        <f ca="1">IF(SUMIF(Data!$B$6:$B$2063,chart!$B69,Data!M$6:M$1921)=0,NA(),SUMIF(Data!$B$6:$B$2063,chart!$B69,Data!M$6:M$1921))</f>
        <v>#N/A</v>
      </c>
      <c r="N69" s="32" t="e">
        <f ca="1">IF(SUMIF(Data!$B$6:$B$2063,chart!$B69,Data!N$6:N$1930)=0,NA(),SUMIF(Data!$B$6:$B$2063,chart!$B69,Data!N$6:N$1930))</f>
        <v>#N/A</v>
      </c>
      <c r="O69" s="32" t="e">
        <f ca="1">IF(SUMIF(Data!$B$6:$B$2063,chart!$B69,Data!O$6:O$1945)=0,NA(),SUMIF(Data!$B$6:$B$2063,chart!$B69,Data!O$6:O$1945))</f>
        <v>#N/A</v>
      </c>
      <c r="P69" s="32" t="e">
        <f ca="1">IF(SUMIF(Data!$B$6:$B$2063,chart!$B69,Data!P$6:P$1949)=0,NA(),SUMIF(Data!$B$6:$B$2063,chart!$B69,Data!P$6:P$1949))</f>
        <v>#N/A</v>
      </c>
      <c r="Q69" s="32" t="e">
        <f ca="1">IF(SUMIF(Data!$B$6:$B$2063,chart!$B69,Data!Q$6:Q$1949)=0,NA(),SUMIF(Data!$B$6:$B$2063,chart!$B69,Data!Q$6:Q$1949))</f>
        <v>#N/A</v>
      </c>
      <c r="R69" s="32" t="e">
        <f ca="1">IF(SUMIF(Data!$B$6:$B$2063,chart!$B69,Data!R$6:R$1948)=0,NA(),SUMIF(Data!$B$6:$B$2063,chart!$B69,Data!R$6:R$1948))</f>
        <v>#N/A</v>
      </c>
      <c r="S69" s="32" t="e">
        <f ca="1">IF(SUMIF(Data!$B$6:$B$2063,chart!$B69,Data!S$6:S$1957)=0,NA(),SUMIF(Data!$B$6:$B$2063,chart!$B69,Data!S$6:S$1957))</f>
        <v>#N/A</v>
      </c>
      <c r="T69" s="32" t="e">
        <f ca="1">IF(SUMIF(Data!$B$6:$B$2063,chart!$B69,Data!T$6:T$1957)=0,NA(),SUMIF(Data!$B$6:$B$2063,chart!$B69,Data!T$6:T$1957))</f>
        <v>#N/A</v>
      </c>
      <c r="U69" s="32" t="e">
        <f ca="1">IF(SUMIF(Data!$B$6:$B$2063,chart!$B69,Data!U$6:U$1978)=0,NA(),SUMIF(Data!$B$6:$B$2063,chart!$B69,Data!U$6:U$1978))</f>
        <v>#N/A</v>
      </c>
      <c r="V69" s="32" t="e">
        <f ca="1">IF(SUMIF(Data!$B$6:$B$2063,chart!$B69,Data!V$6:V$1978)=0,NA(),SUMIF(Data!$B$6:$B$2063,chart!$B69,Data!V$6:V$1978))</f>
        <v>#N/A</v>
      </c>
      <c r="W69" s="32" t="e">
        <f ca="1">IF(SUMIF(Data!$B$6:$B$2063,chart!$B69,Data!W$6:W$2034)=0,NA(),SUMIF(Data!$B$6:$B$2063,chart!$B69,Data!W$6:W$2034))</f>
        <v>#N/A</v>
      </c>
      <c r="X69" s="32" t="e">
        <f ca="1">IF(SUMIF(Data!$B$6:$B$2063,chart!$B69,Data!X$6:X$2034)=0,NA(),SUMIF(Data!$B$6:$B$2063,chart!$B69,Data!X$6:X$2034))</f>
        <v>#N/A</v>
      </c>
      <c r="Y69" s="32" t="e">
        <f ca="1">IF(SUMIF(Data!$B$6:$B$2063,chart!$B69,Data!Y$6:Y$2034)=0,NA(),SUMIF(Data!$B$6:$B$2063,chart!$B69,Data!Y$6:Y$2034))</f>
        <v>#N/A</v>
      </c>
      <c r="Z69" s="32" t="e">
        <f ca="1">IF(SUMIF(Data!$B$6:$B$2063,chart!$B69,Data!Z$6:Z$2049)=0,NA(),SUMIF(Data!$B$6:$B$2063,chart!$B69,Data!Z$6:Z$2049))</f>
        <v>#N/A</v>
      </c>
      <c r="AA69" s="32" t="e">
        <f ca="1">IF(SUMIF(Data!$B$6:$B$2063,chart!$B69,Data!AA$6:AA$2049)=0,NA(),SUMIF(Data!$B$6:$B$2063,chart!$B69,Data!AA$6:AA$2049))</f>
        <v>#N/A</v>
      </c>
      <c r="AB69" s="32" t="e">
        <f ca="1">IF(SUMIF(Data!$B$6:$B$2063,chart!$B69,Data!AB$6:AB$2063)=0,NA(),SUMIF(Data!$B$6:$B$2063,chart!$B69,Data!AB$6:AB$2063))</f>
        <v>#N/A</v>
      </c>
      <c r="AC69" s="32" t="e">
        <f ca="1">IF(SUMIF(Data!$B$6:$B$2063,chart!$B69,Data!AC$6:AC$2063)=0,NA(),SUMIF(Data!$B$6:$B$2063,chart!$B69,Data!AC$6:AC$2063))</f>
        <v>#N/A</v>
      </c>
      <c r="AD69" s="32" t="e">
        <f ca="1">IF(SUMIF(Data!$B$6:$B$2063,chart!$B69,Data!AD$6:AD$2063)=0,NA(),SUMIF(Data!$B$6:$B$2063,chart!$B69,Data!AD$6:AD$2063))</f>
        <v>#N/A</v>
      </c>
      <c r="AE69" s="32" t="e">
        <f ca="1">IF(SUMIF(Data!$B$6:$B$2063,chart!$B69,Data!AE$6:AE$2063)=0,NA(),SUMIF(Data!$B$6:$B$2063,chart!$B69,Data!AE$6:AE$2063))</f>
        <v>#N/A</v>
      </c>
    </row>
    <row r="70" spans="2:31">
      <c r="B70" s="31">
        <f t="shared" ca="1" si="0"/>
        <v>45730</v>
      </c>
      <c r="C70" s="32">
        <f ca="1">IF(SUMIF(Data!$B$6:$B$2063,chart!$B70,Data!C$6:C$2063)=0,NA(),SUMIF(Data!$B$6:$B$2063,chart!$B70,Data!C$6:C$2063))</f>
        <v>1451.9</v>
      </c>
      <c r="D70" s="32">
        <f ca="1">IF(SUMIF(Data!$B$6:$B$2063,chart!$B70,Data!D$6:D$2030)=0,NA(),SUMIF(Data!$B$6:$B$2063,chart!$B70,Data!D$6:D$2030))</f>
        <v>981.64</v>
      </c>
      <c r="E70" s="32">
        <f ca="1">IF(SUMIF(Data!$B$6:$B$2063,chart!$B70,Data!E$6:E$2030)=0,NA(),SUMIF(Data!$B$6:$B$2063,chart!$B70,Data!E$6:E$2030))</f>
        <v>1575.6</v>
      </c>
      <c r="F70" s="32">
        <f ca="1">IF(SUMIF(Data!$B$6:$B$2063,chart!$B70,Data!F$6:F$2021)=0,NA(),SUMIF(Data!$B$6:$B$2063,chart!$B70,Data!F$6:F$2021))</f>
        <v>200.34</v>
      </c>
      <c r="G70" s="32">
        <f ca="1">IF(SUMIF(Data!$B$6:$B$2063,chart!$B70,Data!G$6:G$2000)=0,NA(),SUMIF(Data!$B$6:$B$2063,chart!$B70,Data!G$6:G$2000))</f>
        <v>72435</v>
      </c>
      <c r="H70" s="32">
        <f ca="1">IF(SUMIF(Data!$B$6:$B$2063,chart!$B70,Data!H$6:H$2000)=0,NA(),SUMIF(Data!$B$6:$B$2063,chart!$B70,Data!H$6:H$2000))</f>
        <v>2416</v>
      </c>
      <c r="I70" s="32">
        <f ca="1">IF(SUMIF(Data!$B$6:$B$2063,chart!$B70,Data!I$6:I$2000)=0,NA(),SUMIF(Data!$B$6:$B$2063,chart!$B70,Data!I$6:I$2000))</f>
        <v>70371</v>
      </c>
      <c r="J70" s="32">
        <f ca="1">IF(SUMIF(Data!$B$6:$B$2063,chart!$B70,Data!J$6:J$2005)=0,NA(),SUMIF(Data!$B$6:$B$2063,chart!$B70,Data!J$6:J$2005))</f>
        <v>13</v>
      </c>
      <c r="K70" s="32">
        <f ca="1">IF(SUMIF(Data!$B$6:$B$2063,chart!$B70,Data!K$6:K$1937)=0,NA(),SUMIF(Data!$B$6:$B$2063,chart!$B70,Data!K$6:K$1937))</f>
        <v>110.77</v>
      </c>
      <c r="L70" s="32">
        <f ca="1">IF(SUMIF(Data!$B$6:$B$2063,chart!$B70,Data!L$6:L$1935)=0,NA(),SUMIF(Data!$B$6:$B$2063,chart!$B70,Data!L$6:L$1935))</f>
        <v>88.81</v>
      </c>
      <c r="M70" s="32">
        <f ca="1">IF(SUMIF(Data!$B$6:$B$2063,chart!$B70,Data!M$6:M$1921)=0,NA(),SUMIF(Data!$B$6:$B$2063,chart!$B70,Data!M$6:M$1921))</f>
        <v>72.069999999999993</v>
      </c>
      <c r="N70" s="32">
        <f ca="1">IF(SUMIF(Data!$B$6:$B$2063,chart!$B70,Data!N$6:N$1930)=0,NA(),SUMIF(Data!$B$6:$B$2063,chart!$B70,Data!N$6:N$1930))</f>
        <v>69.88</v>
      </c>
      <c r="O70" s="32">
        <f ca="1">IF(SUMIF(Data!$B$6:$B$2063,chart!$B70,Data!O$6:O$1945)=0,NA(),SUMIF(Data!$B$6:$B$2063,chart!$B70,Data!O$6:O$1945))</f>
        <v>66.55</v>
      </c>
      <c r="P70" s="32">
        <f ca="1">IF(SUMIF(Data!$B$6:$B$2063,chart!$B70,Data!P$6:P$1949)=0,NA(),SUMIF(Data!$B$6:$B$2063,chart!$B70,Data!P$6:P$1949))</f>
        <v>19.404199999999999</v>
      </c>
      <c r="Q70" s="32">
        <f ca="1">IF(SUMIF(Data!$B$6:$B$2063,chart!$B70,Data!Q$6:Q$1949)=0,NA(),SUMIF(Data!$B$6:$B$2063,chart!$B70,Data!Q$6:Q$1949))</f>
        <v>17.079999999999998</v>
      </c>
      <c r="R70" s="32">
        <f ca="1">IF(SUMIF(Data!$B$6:$B$2063,chart!$B70,Data!R$6:R$1948)=0,NA(),SUMIF(Data!$B$6:$B$2063,chart!$B70,Data!R$6:R$1948))</f>
        <v>2.7530000000000001</v>
      </c>
      <c r="S70" s="32">
        <f ca="1">IF(SUMIF(Data!$B$6:$B$2063,chart!$B70,Data!S$6:S$1957)=0,NA(),SUMIF(Data!$B$6:$B$2063,chart!$B70,Data!S$6:S$1957))</f>
        <v>2.84</v>
      </c>
      <c r="T70" s="32">
        <f ca="1">IF(SUMIF(Data!$B$6:$B$2063,chart!$B70,Data!T$6:T$1957)=0,NA(),SUMIF(Data!$B$6:$B$2063,chart!$B70,Data!T$6:T$1957))</f>
        <v>3</v>
      </c>
      <c r="U70" s="32">
        <f ca="1">IF(SUMIF(Data!$B$6:$B$2063,chart!$B70,Data!U$6:U$1978)=0,NA(),SUMIF(Data!$B$6:$B$2063,chart!$B70,Data!U$6:U$1978))</f>
        <v>2.57</v>
      </c>
      <c r="V70" s="32">
        <f ca="1">IF(SUMIF(Data!$B$6:$B$2063,chart!$B70,Data!V$6:V$1978)=0,NA(),SUMIF(Data!$B$6:$B$2063,chart!$B70,Data!V$6:V$1978))</f>
        <v>2.625</v>
      </c>
      <c r="W70" s="32">
        <f ca="1">IF(SUMIF(Data!$B$6:$B$2063,chart!$B70,Data!W$6:W$2034)=0,NA(),SUMIF(Data!$B$6:$B$2063,chart!$B70,Data!W$6:W$2034))</f>
        <v>2.77</v>
      </c>
      <c r="X70" s="32">
        <f ca="1">IF(SUMIF(Data!$B$6:$B$2063,chart!$B70,Data!X$6:X$2034)=0,NA(),SUMIF(Data!$B$6:$B$2063,chart!$B70,Data!X$6:X$2034))</f>
        <v>2.8250000000000002</v>
      </c>
      <c r="Y70" s="32">
        <f ca="1">IF(SUMIF(Data!$B$6:$B$2063,chart!$B70,Data!Y$6:Y$2034)=0,NA(),SUMIF(Data!$B$6:$B$2063,chart!$B70,Data!Y$6:Y$2034))</f>
        <v>3.1379999999999999</v>
      </c>
      <c r="Z70" s="32">
        <f ca="1">IF(SUMIF(Data!$B$6:$B$2063,chart!$B70,Data!Z$6:Z$2049)=0,NA(),SUMIF(Data!$B$6:$B$2063,chart!$B70,Data!Z$6:Z$2049))</f>
        <v>8.9039999999999999</v>
      </c>
      <c r="AA70" s="32">
        <f ca="1">IF(SUMIF(Data!$B$6:$B$2063,chart!$B70,Data!AA$6:AA$2049)=0,NA(),SUMIF(Data!$B$6:$B$2063,chart!$B70,Data!AA$6:AA$2049))</f>
        <v>2.5325000000000002</v>
      </c>
      <c r="AB70" s="32">
        <f ca="1">IF(SUMIF(Data!$B$6:$B$2063,chart!$B70,Data!AB$6:AB$2063)=0,NA(),SUMIF(Data!$B$6:$B$2063,chart!$B70,Data!AB$6:AB$2063))</f>
        <v>2.56</v>
      </c>
      <c r="AC70" s="32">
        <f ca="1">IF(SUMIF(Data!$B$6:$B$2063,chart!$B70,Data!AC$6:AC$2063)=0,NA(),SUMIF(Data!$B$6:$B$2063,chart!$B70,Data!AC$6:AC$2063))</f>
        <v>2.63</v>
      </c>
      <c r="AD70" s="32">
        <f ca="1">IF(SUMIF(Data!$B$6:$B$2063,chart!$B70,Data!AD$6:AD$2063)=0,NA(),SUMIF(Data!$B$6:$B$2063,chart!$B70,Data!AD$6:AD$2063))</f>
        <v>2.09</v>
      </c>
      <c r="AE70" s="32">
        <f ca="1">IF(SUMIF(Data!$B$6:$B$2063,chart!$B70,Data!AE$6:AE$2063)=0,NA(),SUMIF(Data!$B$6:$B$2063,chart!$B70,Data!AE$6:AE$2063))</f>
        <v>2.0099999999999998</v>
      </c>
    </row>
    <row r="71" spans="2:31">
      <c r="B71" s="31">
        <f t="shared" ref="B71:B134" ca="1" si="1">B70+1</f>
        <v>45731</v>
      </c>
      <c r="C71" s="32" t="e">
        <f ca="1">IF(SUMIF(Data!$B$6:$B$2063,chart!$B71,Data!C$6:C$2063)=0,NA(),SUMIF(Data!$B$6:$B$2063,chart!$B71,Data!C$6:C$2063))</f>
        <v>#N/A</v>
      </c>
      <c r="D71" s="32" t="e">
        <f ca="1">IF(SUMIF(Data!$B$6:$B$2063,chart!$B71,Data!D$6:D$2030)=0,NA(),SUMIF(Data!$B$6:$B$2063,chart!$B71,Data!D$6:D$2030))</f>
        <v>#N/A</v>
      </c>
      <c r="E71" s="32" t="e">
        <f ca="1">IF(SUMIF(Data!$B$6:$B$2063,chart!$B71,Data!E$6:E$2030)=0,NA(),SUMIF(Data!$B$6:$B$2063,chart!$B71,Data!E$6:E$2030))</f>
        <v>#N/A</v>
      </c>
      <c r="F71" s="32" t="e">
        <f ca="1">IF(SUMIF(Data!$B$6:$B$2063,chart!$B71,Data!F$6:F$2021)=0,NA(),SUMIF(Data!$B$6:$B$2063,chart!$B71,Data!F$6:F$2021))</f>
        <v>#N/A</v>
      </c>
      <c r="G71" s="32" t="e">
        <f ca="1">IF(SUMIF(Data!$B$6:$B$2063,chart!$B71,Data!G$6:G$2000)=0,NA(),SUMIF(Data!$B$6:$B$2063,chart!$B71,Data!G$6:G$2000))</f>
        <v>#N/A</v>
      </c>
      <c r="H71" s="32" t="e">
        <f ca="1">IF(SUMIF(Data!$B$6:$B$2063,chart!$B71,Data!H$6:H$2000)=0,NA(),SUMIF(Data!$B$6:$B$2063,chart!$B71,Data!H$6:H$2000))</f>
        <v>#N/A</v>
      </c>
      <c r="I71" s="32" t="e">
        <f ca="1">IF(SUMIF(Data!$B$6:$B$2063,chart!$B71,Data!I$6:I$2000)=0,NA(),SUMIF(Data!$B$6:$B$2063,chart!$B71,Data!I$6:I$2000))</f>
        <v>#N/A</v>
      </c>
      <c r="J71" s="32" t="e">
        <f ca="1">IF(SUMIF(Data!$B$6:$B$2063,chart!$B71,Data!J$6:J$2005)=0,NA(),SUMIF(Data!$B$6:$B$2063,chart!$B71,Data!J$6:J$2005))</f>
        <v>#N/A</v>
      </c>
      <c r="K71" s="32" t="e">
        <f ca="1">IF(SUMIF(Data!$B$6:$B$2063,chart!$B71,Data!K$6:K$1937)=0,NA(),SUMIF(Data!$B$6:$B$2063,chart!$B71,Data!K$6:K$1937))</f>
        <v>#N/A</v>
      </c>
      <c r="L71" s="32" t="e">
        <f ca="1">IF(SUMIF(Data!$B$6:$B$2063,chart!$B71,Data!L$6:L$1935)=0,NA(),SUMIF(Data!$B$6:$B$2063,chart!$B71,Data!L$6:L$1935))</f>
        <v>#N/A</v>
      </c>
      <c r="M71" s="32" t="e">
        <f ca="1">IF(SUMIF(Data!$B$6:$B$2063,chart!$B71,Data!M$6:M$1921)=0,NA(),SUMIF(Data!$B$6:$B$2063,chart!$B71,Data!M$6:M$1921))</f>
        <v>#N/A</v>
      </c>
      <c r="N71" s="32" t="e">
        <f ca="1">IF(SUMIF(Data!$B$6:$B$2063,chart!$B71,Data!N$6:N$1930)=0,NA(),SUMIF(Data!$B$6:$B$2063,chart!$B71,Data!N$6:N$1930))</f>
        <v>#N/A</v>
      </c>
      <c r="O71" s="32" t="e">
        <f ca="1">IF(SUMIF(Data!$B$6:$B$2063,chart!$B71,Data!O$6:O$1945)=0,NA(),SUMIF(Data!$B$6:$B$2063,chart!$B71,Data!O$6:O$1945))</f>
        <v>#N/A</v>
      </c>
      <c r="P71" s="32" t="e">
        <f ca="1">IF(SUMIF(Data!$B$6:$B$2063,chart!$B71,Data!P$6:P$1949)=0,NA(),SUMIF(Data!$B$6:$B$2063,chart!$B71,Data!P$6:P$1949))</f>
        <v>#N/A</v>
      </c>
      <c r="Q71" s="32" t="e">
        <f ca="1">IF(SUMIF(Data!$B$6:$B$2063,chart!$B71,Data!Q$6:Q$1949)=0,NA(),SUMIF(Data!$B$6:$B$2063,chart!$B71,Data!Q$6:Q$1949))</f>
        <v>#N/A</v>
      </c>
      <c r="R71" s="32" t="e">
        <f ca="1">IF(SUMIF(Data!$B$6:$B$2063,chart!$B71,Data!R$6:R$1948)=0,NA(),SUMIF(Data!$B$6:$B$2063,chart!$B71,Data!R$6:R$1948))</f>
        <v>#N/A</v>
      </c>
      <c r="S71" s="32" t="e">
        <f ca="1">IF(SUMIF(Data!$B$6:$B$2063,chart!$B71,Data!S$6:S$1957)=0,NA(),SUMIF(Data!$B$6:$B$2063,chart!$B71,Data!S$6:S$1957))</f>
        <v>#N/A</v>
      </c>
      <c r="T71" s="32" t="e">
        <f ca="1">IF(SUMIF(Data!$B$6:$B$2063,chart!$B71,Data!T$6:T$1957)=0,NA(),SUMIF(Data!$B$6:$B$2063,chart!$B71,Data!T$6:T$1957))</f>
        <v>#N/A</v>
      </c>
      <c r="U71" s="32" t="e">
        <f ca="1">IF(SUMIF(Data!$B$6:$B$2063,chart!$B71,Data!U$6:U$1978)=0,NA(),SUMIF(Data!$B$6:$B$2063,chart!$B71,Data!U$6:U$1978))</f>
        <v>#N/A</v>
      </c>
      <c r="V71" s="32" t="e">
        <f ca="1">IF(SUMIF(Data!$B$6:$B$2063,chart!$B71,Data!V$6:V$1978)=0,NA(),SUMIF(Data!$B$6:$B$2063,chart!$B71,Data!V$6:V$1978))</f>
        <v>#N/A</v>
      </c>
      <c r="W71" s="32" t="e">
        <f ca="1">IF(SUMIF(Data!$B$6:$B$2063,chart!$B71,Data!W$6:W$2034)=0,NA(),SUMIF(Data!$B$6:$B$2063,chart!$B71,Data!W$6:W$2034))</f>
        <v>#N/A</v>
      </c>
      <c r="X71" s="32" t="e">
        <f ca="1">IF(SUMIF(Data!$B$6:$B$2063,chart!$B71,Data!X$6:X$2034)=0,NA(),SUMIF(Data!$B$6:$B$2063,chart!$B71,Data!X$6:X$2034))</f>
        <v>#N/A</v>
      </c>
      <c r="Y71" s="32" t="e">
        <f ca="1">IF(SUMIF(Data!$B$6:$B$2063,chart!$B71,Data!Y$6:Y$2034)=0,NA(),SUMIF(Data!$B$6:$B$2063,chart!$B71,Data!Y$6:Y$2034))</f>
        <v>#N/A</v>
      </c>
      <c r="Z71" s="32" t="e">
        <f ca="1">IF(SUMIF(Data!$B$6:$B$2063,chart!$B71,Data!Z$6:Z$2049)=0,NA(),SUMIF(Data!$B$6:$B$2063,chart!$B71,Data!Z$6:Z$2049))</f>
        <v>#N/A</v>
      </c>
      <c r="AA71" s="32" t="e">
        <f ca="1">IF(SUMIF(Data!$B$6:$B$2063,chart!$B71,Data!AA$6:AA$2049)=0,NA(),SUMIF(Data!$B$6:$B$2063,chart!$B71,Data!AA$6:AA$2049))</f>
        <v>#N/A</v>
      </c>
      <c r="AB71" s="32" t="e">
        <f ca="1">IF(SUMIF(Data!$B$6:$B$2063,chart!$B71,Data!AB$6:AB$2063)=0,NA(),SUMIF(Data!$B$6:$B$2063,chart!$B71,Data!AB$6:AB$2063))</f>
        <v>#N/A</v>
      </c>
      <c r="AC71" s="32" t="e">
        <f ca="1">IF(SUMIF(Data!$B$6:$B$2063,chart!$B71,Data!AC$6:AC$2063)=0,NA(),SUMIF(Data!$B$6:$B$2063,chart!$B71,Data!AC$6:AC$2063))</f>
        <v>#N/A</v>
      </c>
      <c r="AD71" s="32" t="e">
        <f ca="1">IF(SUMIF(Data!$B$6:$B$2063,chart!$B71,Data!AD$6:AD$2063)=0,NA(),SUMIF(Data!$B$6:$B$2063,chart!$B71,Data!AD$6:AD$2063))</f>
        <v>#N/A</v>
      </c>
      <c r="AE71" s="32" t="e">
        <f ca="1">IF(SUMIF(Data!$B$6:$B$2063,chart!$B71,Data!AE$6:AE$2063)=0,NA(),SUMIF(Data!$B$6:$B$2063,chart!$B71,Data!AE$6:AE$2063))</f>
        <v>#N/A</v>
      </c>
    </row>
    <row r="72" spans="2:31">
      <c r="B72" s="31">
        <f t="shared" ca="1" si="1"/>
        <v>45732</v>
      </c>
      <c r="C72" s="32" t="e">
        <f ca="1">IF(SUMIF(Data!$B$6:$B$2063,chart!$B72,Data!C$6:C$2063)=0,NA(),SUMIF(Data!$B$6:$B$2063,chart!$B72,Data!C$6:C$2063))</f>
        <v>#N/A</v>
      </c>
      <c r="D72" s="32" t="e">
        <f ca="1">IF(SUMIF(Data!$B$6:$B$2063,chart!$B72,Data!D$6:D$2030)=0,NA(),SUMIF(Data!$B$6:$B$2063,chart!$B72,Data!D$6:D$2030))</f>
        <v>#N/A</v>
      </c>
      <c r="E72" s="32" t="e">
        <f ca="1">IF(SUMIF(Data!$B$6:$B$2063,chart!$B72,Data!E$6:E$2030)=0,NA(),SUMIF(Data!$B$6:$B$2063,chart!$B72,Data!E$6:E$2030))</f>
        <v>#N/A</v>
      </c>
      <c r="F72" s="32" t="e">
        <f ca="1">IF(SUMIF(Data!$B$6:$B$2063,chart!$B72,Data!F$6:F$2021)=0,NA(),SUMIF(Data!$B$6:$B$2063,chart!$B72,Data!F$6:F$2021))</f>
        <v>#N/A</v>
      </c>
      <c r="G72" s="32" t="e">
        <f ca="1">IF(SUMIF(Data!$B$6:$B$2063,chart!$B72,Data!G$6:G$2000)=0,NA(),SUMIF(Data!$B$6:$B$2063,chart!$B72,Data!G$6:G$2000))</f>
        <v>#N/A</v>
      </c>
      <c r="H72" s="32" t="e">
        <f ca="1">IF(SUMIF(Data!$B$6:$B$2063,chart!$B72,Data!H$6:H$2000)=0,NA(),SUMIF(Data!$B$6:$B$2063,chart!$B72,Data!H$6:H$2000))</f>
        <v>#N/A</v>
      </c>
      <c r="I72" s="32" t="e">
        <f ca="1">IF(SUMIF(Data!$B$6:$B$2063,chart!$B72,Data!I$6:I$2000)=0,NA(),SUMIF(Data!$B$6:$B$2063,chart!$B72,Data!I$6:I$2000))</f>
        <v>#N/A</v>
      </c>
      <c r="J72" s="32" t="e">
        <f ca="1">IF(SUMIF(Data!$B$6:$B$2063,chart!$B72,Data!J$6:J$2005)=0,NA(),SUMIF(Data!$B$6:$B$2063,chart!$B72,Data!J$6:J$2005))</f>
        <v>#N/A</v>
      </c>
      <c r="K72" s="32" t="e">
        <f ca="1">IF(SUMIF(Data!$B$6:$B$2063,chart!$B72,Data!K$6:K$1937)=0,NA(),SUMIF(Data!$B$6:$B$2063,chart!$B72,Data!K$6:K$1937))</f>
        <v>#N/A</v>
      </c>
      <c r="L72" s="32" t="e">
        <f ca="1">IF(SUMIF(Data!$B$6:$B$2063,chart!$B72,Data!L$6:L$1935)=0,NA(),SUMIF(Data!$B$6:$B$2063,chart!$B72,Data!L$6:L$1935))</f>
        <v>#N/A</v>
      </c>
      <c r="M72" s="32" t="e">
        <f ca="1">IF(SUMIF(Data!$B$6:$B$2063,chart!$B72,Data!M$6:M$1921)=0,NA(),SUMIF(Data!$B$6:$B$2063,chart!$B72,Data!M$6:M$1921))</f>
        <v>#N/A</v>
      </c>
      <c r="N72" s="32" t="e">
        <f ca="1">IF(SUMIF(Data!$B$6:$B$2063,chart!$B72,Data!N$6:N$1930)=0,NA(),SUMIF(Data!$B$6:$B$2063,chart!$B72,Data!N$6:N$1930))</f>
        <v>#N/A</v>
      </c>
      <c r="O72" s="32" t="e">
        <f ca="1">IF(SUMIF(Data!$B$6:$B$2063,chart!$B72,Data!O$6:O$1945)=0,NA(),SUMIF(Data!$B$6:$B$2063,chart!$B72,Data!O$6:O$1945))</f>
        <v>#N/A</v>
      </c>
      <c r="P72" s="32" t="e">
        <f ca="1">IF(SUMIF(Data!$B$6:$B$2063,chart!$B72,Data!P$6:P$1949)=0,NA(),SUMIF(Data!$B$6:$B$2063,chart!$B72,Data!P$6:P$1949))</f>
        <v>#N/A</v>
      </c>
      <c r="Q72" s="32" t="e">
        <f ca="1">IF(SUMIF(Data!$B$6:$B$2063,chart!$B72,Data!Q$6:Q$1949)=0,NA(),SUMIF(Data!$B$6:$B$2063,chart!$B72,Data!Q$6:Q$1949))</f>
        <v>#N/A</v>
      </c>
      <c r="R72" s="32" t="e">
        <f ca="1">IF(SUMIF(Data!$B$6:$B$2063,chart!$B72,Data!R$6:R$1948)=0,NA(),SUMIF(Data!$B$6:$B$2063,chart!$B72,Data!R$6:R$1948))</f>
        <v>#N/A</v>
      </c>
      <c r="S72" s="32" t="e">
        <f ca="1">IF(SUMIF(Data!$B$6:$B$2063,chart!$B72,Data!S$6:S$1957)=0,NA(),SUMIF(Data!$B$6:$B$2063,chart!$B72,Data!S$6:S$1957))</f>
        <v>#N/A</v>
      </c>
      <c r="T72" s="32" t="e">
        <f ca="1">IF(SUMIF(Data!$B$6:$B$2063,chart!$B72,Data!T$6:T$1957)=0,NA(),SUMIF(Data!$B$6:$B$2063,chart!$B72,Data!T$6:T$1957))</f>
        <v>#N/A</v>
      </c>
      <c r="U72" s="32" t="e">
        <f ca="1">IF(SUMIF(Data!$B$6:$B$2063,chart!$B72,Data!U$6:U$1978)=0,NA(),SUMIF(Data!$B$6:$B$2063,chart!$B72,Data!U$6:U$1978))</f>
        <v>#N/A</v>
      </c>
      <c r="V72" s="32" t="e">
        <f ca="1">IF(SUMIF(Data!$B$6:$B$2063,chart!$B72,Data!V$6:V$1978)=0,NA(),SUMIF(Data!$B$6:$B$2063,chart!$B72,Data!V$6:V$1978))</f>
        <v>#N/A</v>
      </c>
      <c r="W72" s="32" t="e">
        <f ca="1">IF(SUMIF(Data!$B$6:$B$2063,chart!$B72,Data!W$6:W$2034)=0,NA(),SUMIF(Data!$B$6:$B$2063,chart!$B72,Data!W$6:W$2034))</f>
        <v>#N/A</v>
      </c>
      <c r="X72" s="32" t="e">
        <f ca="1">IF(SUMIF(Data!$B$6:$B$2063,chart!$B72,Data!X$6:X$2034)=0,NA(),SUMIF(Data!$B$6:$B$2063,chart!$B72,Data!X$6:X$2034))</f>
        <v>#N/A</v>
      </c>
      <c r="Y72" s="32" t="e">
        <f ca="1">IF(SUMIF(Data!$B$6:$B$2063,chart!$B72,Data!Y$6:Y$2034)=0,NA(),SUMIF(Data!$B$6:$B$2063,chart!$B72,Data!Y$6:Y$2034))</f>
        <v>#N/A</v>
      </c>
      <c r="Z72" s="32" t="e">
        <f ca="1">IF(SUMIF(Data!$B$6:$B$2063,chart!$B72,Data!Z$6:Z$2049)=0,NA(),SUMIF(Data!$B$6:$B$2063,chart!$B72,Data!Z$6:Z$2049))</f>
        <v>#N/A</v>
      </c>
      <c r="AA72" s="32" t="e">
        <f ca="1">IF(SUMIF(Data!$B$6:$B$2063,chart!$B72,Data!AA$6:AA$2049)=0,NA(),SUMIF(Data!$B$6:$B$2063,chart!$B72,Data!AA$6:AA$2049))</f>
        <v>#N/A</v>
      </c>
      <c r="AB72" s="32" t="e">
        <f ca="1">IF(SUMIF(Data!$B$6:$B$2063,chart!$B72,Data!AB$6:AB$2063)=0,NA(),SUMIF(Data!$B$6:$B$2063,chart!$B72,Data!AB$6:AB$2063))</f>
        <v>#N/A</v>
      </c>
      <c r="AC72" s="32" t="e">
        <f ca="1">IF(SUMIF(Data!$B$6:$B$2063,chart!$B72,Data!AC$6:AC$2063)=0,NA(),SUMIF(Data!$B$6:$B$2063,chart!$B72,Data!AC$6:AC$2063))</f>
        <v>#N/A</v>
      </c>
      <c r="AD72" s="32" t="e">
        <f ca="1">IF(SUMIF(Data!$B$6:$B$2063,chart!$B72,Data!AD$6:AD$2063)=0,NA(),SUMIF(Data!$B$6:$B$2063,chart!$B72,Data!AD$6:AD$2063))</f>
        <v>#N/A</v>
      </c>
      <c r="AE72" s="32" t="e">
        <f ca="1">IF(SUMIF(Data!$B$6:$B$2063,chart!$B72,Data!AE$6:AE$2063)=0,NA(),SUMIF(Data!$B$6:$B$2063,chart!$B72,Data!AE$6:AE$2063))</f>
        <v>#N/A</v>
      </c>
    </row>
    <row r="73" spans="2:31">
      <c r="B73" s="31">
        <f t="shared" ca="1" si="1"/>
        <v>45733</v>
      </c>
      <c r="C73" s="32" t="e">
        <f ca="1">IF(SUMIF(Data!$B$6:$B$2063,chart!$B73,Data!C$6:C$2063)=0,NA(),SUMIF(Data!$B$6:$B$2063,chart!$B73,Data!C$6:C$2063))</f>
        <v>#N/A</v>
      </c>
      <c r="D73" s="32" t="e">
        <f ca="1">IF(SUMIF(Data!$B$6:$B$2063,chart!$B73,Data!D$6:D$2030)=0,NA(),SUMIF(Data!$B$6:$B$2063,chart!$B73,Data!D$6:D$2030))</f>
        <v>#N/A</v>
      </c>
      <c r="E73" s="32" t="e">
        <f ca="1">IF(SUMIF(Data!$B$6:$B$2063,chart!$B73,Data!E$6:E$2030)=0,NA(),SUMIF(Data!$B$6:$B$2063,chart!$B73,Data!E$6:E$2030))</f>
        <v>#N/A</v>
      </c>
      <c r="F73" s="32" t="e">
        <f ca="1">IF(SUMIF(Data!$B$6:$B$2063,chart!$B73,Data!F$6:F$2021)=0,NA(),SUMIF(Data!$B$6:$B$2063,chart!$B73,Data!F$6:F$2021))</f>
        <v>#N/A</v>
      </c>
      <c r="G73" s="32" t="e">
        <f ca="1">IF(SUMIF(Data!$B$6:$B$2063,chart!$B73,Data!G$6:G$2000)=0,NA(),SUMIF(Data!$B$6:$B$2063,chart!$B73,Data!G$6:G$2000))</f>
        <v>#N/A</v>
      </c>
      <c r="H73" s="32" t="e">
        <f ca="1">IF(SUMIF(Data!$B$6:$B$2063,chart!$B73,Data!H$6:H$2000)=0,NA(),SUMIF(Data!$B$6:$B$2063,chart!$B73,Data!H$6:H$2000))</f>
        <v>#N/A</v>
      </c>
      <c r="I73" s="32" t="e">
        <f ca="1">IF(SUMIF(Data!$B$6:$B$2063,chart!$B73,Data!I$6:I$2000)=0,NA(),SUMIF(Data!$B$6:$B$2063,chart!$B73,Data!I$6:I$2000))</f>
        <v>#N/A</v>
      </c>
      <c r="J73" s="32" t="e">
        <f ca="1">IF(SUMIF(Data!$B$6:$B$2063,chart!$B73,Data!J$6:J$2005)=0,NA(),SUMIF(Data!$B$6:$B$2063,chart!$B73,Data!J$6:J$2005))</f>
        <v>#N/A</v>
      </c>
      <c r="K73" s="32" t="e">
        <f ca="1">IF(SUMIF(Data!$B$6:$B$2063,chart!$B73,Data!K$6:K$1937)=0,NA(),SUMIF(Data!$B$6:$B$2063,chart!$B73,Data!K$6:K$1937))</f>
        <v>#N/A</v>
      </c>
      <c r="L73" s="32" t="e">
        <f ca="1">IF(SUMIF(Data!$B$6:$B$2063,chart!$B73,Data!L$6:L$1935)=0,NA(),SUMIF(Data!$B$6:$B$2063,chart!$B73,Data!L$6:L$1935))</f>
        <v>#N/A</v>
      </c>
      <c r="M73" s="32" t="e">
        <f ca="1">IF(SUMIF(Data!$B$6:$B$2063,chart!$B73,Data!M$6:M$1921)=0,NA(),SUMIF(Data!$B$6:$B$2063,chart!$B73,Data!M$6:M$1921))</f>
        <v>#N/A</v>
      </c>
      <c r="N73" s="32" t="e">
        <f ca="1">IF(SUMIF(Data!$B$6:$B$2063,chart!$B73,Data!N$6:N$1930)=0,NA(),SUMIF(Data!$B$6:$B$2063,chart!$B73,Data!N$6:N$1930))</f>
        <v>#N/A</v>
      </c>
      <c r="O73" s="32" t="e">
        <f ca="1">IF(SUMIF(Data!$B$6:$B$2063,chart!$B73,Data!O$6:O$1945)=0,NA(),SUMIF(Data!$B$6:$B$2063,chart!$B73,Data!O$6:O$1945))</f>
        <v>#N/A</v>
      </c>
      <c r="P73" s="32" t="e">
        <f ca="1">IF(SUMIF(Data!$B$6:$B$2063,chart!$B73,Data!P$6:P$1949)=0,NA(),SUMIF(Data!$B$6:$B$2063,chart!$B73,Data!P$6:P$1949))</f>
        <v>#N/A</v>
      </c>
      <c r="Q73" s="32" t="e">
        <f ca="1">IF(SUMIF(Data!$B$6:$B$2063,chart!$B73,Data!Q$6:Q$1949)=0,NA(),SUMIF(Data!$B$6:$B$2063,chart!$B73,Data!Q$6:Q$1949))</f>
        <v>#N/A</v>
      </c>
      <c r="R73" s="32" t="e">
        <f ca="1">IF(SUMIF(Data!$B$6:$B$2063,chart!$B73,Data!R$6:R$1948)=0,NA(),SUMIF(Data!$B$6:$B$2063,chart!$B73,Data!R$6:R$1948))</f>
        <v>#N/A</v>
      </c>
      <c r="S73" s="32" t="e">
        <f ca="1">IF(SUMIF(Data!$B$6:$B$2063,chart!$B73,Data!S$6:S$1957)=0,NA(),SUMIF(Data!$B$6:$B$2063,chart!$B73,Data!S$6:S$1957))</f>
        <v>#N/A</v>
      </c>
      <c r="T73" s="32" t="e">
        <f ca="1">IF(SUMIF(Data!$B$6:$B$2063,chart!$B73,Data!T$6:T$1957)=0,NA(),SUMIF(Data!$B$6:$B$2063,chart!$B73,Data!T$6:T$1957))</f>
        <v>#N/A</v>
      </c>
      <c r="U73" s="32" t="e">
        <f ca="1">IF(SUMIF(Data!$B$6:$B$2063,chart!$B73,Data!U$6:U$1978)=0,NA(),SUMIF(Data!$B$6:$B$2063,chart!$B73,Data!U$6:U$1978))</f>
        <v>#N/A</v>
      </c>
      <c r="V73" s="32" t="e">
        <f ca="1">IF(SUMIF(Data!$B$6:$B$2063,chart!$B73,Data!V$6:V$1978)=0,NA(),SUMIF(Data!$B$6:$B$2063,chart!$B73,Data!V$6:V$1978))</f>
        <v>#N/A</v>
      </c>
      <c r="W73" s="32" t="e">
        <f ca="1">IF(SUMIF(Data!$B$6:$B$2063,chart!$B73,Data!W$6:W$2034)=0,NA(),SUMIF(Data!$B$6:$B$2063,chart!$B73,Data!W$6:W$2034))</f>
        <v>#N/A</v>
      </c>
      <c r="X73" s="32" t="e">
        <f ca="1">IF(SUMIF(Data!$B$6:$B$2063,chart!$B73,Data!X$6:X$2034)=0,NA(),SUMIF(Data!$B$6:$B$2063,chart!$B73,Data!X$6:X$2034))</f>
        <v>#N/A</v>
      </c>
      <c r="Y73" s="32" t="e">
        <f ca="1">IF(SUMIF(Data!$B$6:$B$2063,chart!$B73,Data!Y$6:Y$2034)=0,NA(),SUMIF(Data!$B$6:$B$2063,chart!$B73,Data!Y$6:Y$2034))</f>
        <v>#N/A</v>
      </c>
      <c r="Z73" s="32" t="e">
        <f ca="1">IF(SUMIF(Data!$B$6:$B$2063,chart!$B73,Data!Z$6:Z$2049)=0,NA(),SUMIF(Data!$B$6:$B$2063,chart!$B73,Data!Z$6:Z$2049))</f>
        <v>#N/A</v>
      </c>
      <c r="AA73" s="32" t="e">
        <f ca="1">IF(SUMIF(Data!$B$6:$B$2063,chart!$B73,Data!AA$6:AA$2049)=0,NA(),SUMIF(Data!$B$6:$B$2063,chart!$B73,Data!AA$6:AA$2049))</f>
        <v>#N/A</v>
      </c>
      <c r="AB73" s="32" t="e">
        <f ca="1">IF(SUMIF(Data!$B$6:$B$2063,chart!$B73,Data!AB$6:AB$2063)=0,NA(),SUMIF(Data!$B$6:$B$2063,chart!$B73,Data!AB$6:AB$2063))</f>
        <v>#N/A</v>
      </c>
      <c r="AC73" s="32" t="e">
        <f ca="1">IF(SUMIF(Data!$B$6:$B$2063,chart!$B73,Data!AC$6:AC$2063)=0,NA(),SUMIF(Data!$B$6:$B$2063,chart!$B73,Data!AC$6:AC$2063))</f>
        <v>#N/A</v>
      </c>
      <c r="AD73" s="32" t="e">
        <f ca="1">IF(SUMIF(Data!$B$6:$B$2063,chart!$B73,Data!AD$6:AD$2063)=0,NA(),SUMIF(Data!$B$6:$B$2063,chart!$B73,Data!AD$6:AD$2063))</f>
        <v>#N/A</v>
      </c>
      <c r="AE73" s="32" t="e">
        <f ca="1">IF(SUMIF(Data!$B$6:$B$2063,chart!$B73,Data!AE$6:AE$2063)=0,NA(),SUMIF(Data!$B$6:$B$2063,chart!$B73,Data!AE$6:AE$2063))</f>
        <v>#N/A</v>
      </c>
    </row>
    <row r="74" spans="2:31">
      <c r="B74" s="31">
        <f t="shared" ca="1" si="1"/>
        <v>45734</v>
      </c>
      <c r="C74" s="32">
        <f ca="1">IF(SUMIF(Data!$B$6:$B$2063,chart!$B74,Data!C$6:C$2063)=0,NA(),SUMIF(Data!$B$6:$B$2063,chart!$B74,Data!C$6:C$2063))</f>
        <v>1448</v>
      </c>
      <c r="D74" s="32">
        <f ca="1">IF(SUMIF(Data!$B$6:$B$2063,chart!$B74,Data!D$6:D$2030)=0,NA(),SUMIF(Data!$B$6:$B$2063,chart!$B74,Data!D$6:D$2030))</f>
        <v>969.37</v>
      </c>
      <c r="E74" s="32">
        <f ca="1">IF(SUMIF(Data!$B$6:$B$2063,chart!$B74,Data!E$6:E$2030)=0,NA(),SUMIF(Data!$B$6:$B$2063,chart!$B74,Data!E$6:E$2030))</f>
        <v>1581.14</v>
      </c>
      <c r="F74" s="32">
        <f ca="1">IF(SUMIF(Data!$B$6:$B$2063,chart!$B74,Data!F$6:F$2021)=0,NA(),SUMIF(Data!$B$6:$B$2063,chart!$B74,Data!F$6:F$2021))</f>
        <v>200.11</v>
      </c>
      <c r="G74" s="32">
        <f ca="1">IF(SUMIF(Data!$B$6:$B$2063,chart!$B74,Data!G$6:G$2000)=0,NA(),SUMIF(Data!$B$6:$B$2063,chart!$B74,Data!G$6:G$2000))</f>
        <v>72435</v>
      </c>
      <c r="H74" s="32">
        <f ca="1">IF(SUMIF(Data!$B$6:$B$2063,chart!$B74,Data!H$6:H$2000)=0,NA(),SUMIF(Data!$B$6:$B$2063,chart!$B74,Data!H$6:H$2000))</f>
        <v>2416</v>
      </c>
      <c r="I74" s="32">
        <f ca="1">IF(SUMIF(Data!$B$6:$B$2063,chart!$B74,Data!I$6:I$2000)=0,NA(),SUMIF(Data!$B$6:$B$2063,chart!$B74,Data!I$6:I$2000))</f>
        <v>70371</v>
      </c>
      <c r="J74" s="32">
        <f ca="1">IF(SUMIF(Data!$B$6:$B$2063,chart!$B74,Data!J$6:J$2005)=0,NA(),SUMIF(Data!$B$6:$B$2063,chart!$B74,Data!J$6:J$2005))</f>
        <v>13</v>
      </c>
      <c r="K74" s="32">
        <f ca="1">IF(SUMIF(Data!$B$6:$B$2063,chart!$B74,Data!K$6:K$1937)=0,NA(),SUMIF(Data!$B$6:$B$2063,chart!$B74,Data!K$6:K$1937))</f>
        <v>124.82</v>
      </c>
      <c r="L74" s="32">
        <f ca="1">IF(SUMIF(Data!$B$6:$B$2063,chart!$B74,Data!L$6:L$1935)=0,NA(),SUMIF(Data!$B$6:$B$2063,chart!$B74,Data!L$6:L$1935))</f>
        <v>119.79</v>
      </c>
      <c r="M74" s="32">
        <f ca="1">IF(SUMIF(Data!$B$6:$B$2063,chart!$B74,Data!M$6:M$1921)=0,NA(),SUMIF(Data!$B$6:$B$2063,chart!$B74,Data!M$6:M$1921))</f>
        <v>72.22</v>
      </c>
      <c r="N74" s="32">
        <f ca="1">IF(SUMIF(Data!$B$6:$B$2063,chart!$B74,Data!N$6:N$1930)=0,NA(),SUMIF(Data!$B$6:$B$2063,chart!$B74,Data!N$6:N$1930))</f>
        <v>71.069999999999993</v>
      </c>
      <c r="O74" s="32">
        <f ca="1">IF(SUMIF(Data!$B$6:$B$2063,chart!$B74,Data!O$6:O$1945)=0,NA(),SUMIF(Data!$B$6:$B$2063,chart!$B74,Data!O$6:O$1945))</f>
        <v>67.58</v>
      </c>
      <c r="P74" s="32">
        <f ca="1">IF(SUMIF(Data!$B$6:$B$2063,chart!$B74,Data!P$6:P$1949)=0,NA(),SUMIF(Data!$B$6:$B$2063,chart!$B74,Data!P$6:P$1949))</f>
        <v>19.404199999999999</v>
      </c>
      <c r="Q74" s="32">
        <f ca="1">IF(SUMIF(Data!$B$6:$B$2063,chart!$B74,Data!Q$6:Q$1949)=0,NA(),SUMIF(Data!$B$6:$B$2063,chart!$B74,Data!Q$6:Q$1949))</f>
        <v>17.079999999999998</v>
      </c>
      <c r="R74" s="32">
        <f ca="1">IF(SUMIF(Data!$B$6:$B$2063,chart!$B74,Data!R$6:R$1948)=0,NA(),SUMIF(Data!$B$6:$B$2063,chart!$B74,Data!R$6:R$1948))</f>
        <v>2.7519999999999998</v>
      </c>
      <c r="S74" s="32">
        <f ca="1">IF(SUMIF(Data!$B$6:$B$2063,chart!$B74,Data!S$6:S$1957)=0,NA(),SUMIF(Data!$B$6:$B$2063,chart!$B74,Data!S$6:S$1957))</f>
        <v>2.84</v>
      </c>
      <c r="T74" s="32">
        <f ca="1">IF(SUMIF(Data!$B$6:$B$2063,chart!$B74,Data!T$6:T$1957)=0,NA(),SUMIF(Data!$B$6:$B$2063,chart!$B74,Data!T$6:T$1957))</f>
        <v>3</v>
      </c>
      <c r="U74" s="32">
        <f ca="1">IF(SUMIF(Data!$B$6:$B$2063,chart!$B74,Data!U$6:U$1978)=0,NA(),SUMIF(Data!$B$6:$B$2063,chart!$B74,Data!U$6:U$1978))</f>
        <v>2.601</v>
      </c>
      <c r="V74" s="32">
        <f ca="1">IF(SUMIF(Data!$B$6:$B$2063,chart!$B74,Data!V$6:V$1978)=0,NA(),SUMIF(Data!$B$6:$B$2063,chart!$B74,Data!V$6:V$1978))</f>
        <v>2.6469999999999998</v>
      </c>
      <c r="W74" s="32">
        <f ca="1">IF(SUMIF(Data!$B$6:$B$2063,chart!$B74,Data!W$6:W$2034)=0,NA(),SUMIF(Data!$B$6:$B$2063,chart!$B74,Data!W$6:W$2034))</f>
        <v>2.8050000000000002</v>
      </c>
      <c r="X74" s="32">
        <f ca="1">IF(SUMIF(Data!$B$6:$B$2063,chart!$B74,Data!X$6:X$2034)=0,NA(),SUMIF(Data!$B$6:$B$2063,chart!$B74,Data!X$6:X$2034))</f>
        <v>2.839</v>
      </c>
      <c r="Y74" s="32">
        <f ca="1">IF(SUMIF(Data!$B$6:$B$2063,chart!$B74,Data!Y$6:Y$2034)=0,NA(),SUMIF(Data!$B$6:$B$2063,chart!$B74,Data!Y$6:Y$2034))</f>
        <v>3.1709999999999998</v>
      </c>
      <c r="Z74" s="32">
        <f ca="1">IF(SUMIF(Data!$B$6:$B$2063,chart!$B74,Data!Z$6:Z$2049)=0,NA(),SUMIF(Data!$B$6:$B$2063,chart!$B74,Data!Z$6:Z$2049))</f>
        <v>8.9290000000000003</v>
      </c>
      <c r="AA74" s="32">
        <f ca="1">IF(SUMIF(Data!$B$6:$B$2063,chart!$B74,Data!AA$6:AA$2049)=0,NA(),SUMIF(Data!$B$6:$B$2063,chart!$B74,Data!AA$6:AA$2049))</f>
        <v>2.5575000000000001</v>
      </c>
      <c r="AB74" s="32">
        <f ca="1">IF(SUMIF(Data!$B$6:$B$2063,chart!$B74,Data!AB$6:AB$2063)=0,NA(),SUMIF(Data!$B$6:$B$2063,chart!$B74,Data!AB$6:AB$2063))</f>
        <v>2.5825</v>
      </c>
      <c r="AC74" s="32">
        <f ca="1">IF(SUMIF(Data!$B$6:$B$2063,chart!$B74,Data!AC$6:AC$2063)=0,NA(),SUMIF(Data!$B$6:$B$2063,chart!$B74,Data!AC$6:AC$2063))</f>
        <v>2.66</v>
      </c>
      <c r="AD74" s="32">
        <f ca="1">IF(SUMIF(Data!$B$6:$B$2063,chart!$B74,Data!AD$6:AD$2063)=0,NA(),SUMIF(Data!$B$6:$B$2063,chart!$B74,Data!AD$6:AD$2063))</f>
        <v>2.1349999999999998</v>
      </c>
      <c r="AE74" s="32">
        <f ca="1">IF(SUMIF(Data!$B$6:$B$2063,chart!$B74,Data!AE$6:AE$2063)=0,NA(),SUMIF(Data!$B$6:$B$2063,chart!$B74,Data!AE$6:AE$2063))</f>
        <v>2.09</v>
      </c>
    </row>
    <row r="75" spans="2:31">
      <c r="B75" s="31">
        <f t="shared" ca="1" si="1"/>
        <v>45735</v>
      </c>
      <c r="C75" s="32">
        <f ca="1">IF(SUMIF(Data!$B$6:$B$2063,chart!$B75,Data!C$6:C$2063)=0,NA(),SUMIF(Data!$B$6:$B$2063,chart!$B75,Data!C$6:C$2063))</f>
        <v>1447.1</v>
      </c>
      <c r="D75" s="32">
        <f ca="1">IF(SUMIF(Data!$B$6:$B$2063,chart!$B75,Data!D$6:D$2030)=0,NA(),SUMIF(Data!$B$6:$B$2063,chart!$B75,Data!D$6:D$2030))</f>
        <v>968.74</v>
      </c>
      <c r="E75" s="32">
        <f ca="1">IF(SUMIF(Data!$B$6:$B$2063,chart!$B75,Data!E$6:E$2030)=0,NA(),SUMIF(Data!$B$6:$B$2063,chart!$B75,Data!E$6:E$2030))</f>
        <v>1583.42</v>
      </c>
      <c r="F75" s="32">
        <f ca="1">IF(SUMIF(Data!$B$6:$B$2063,chart!$B75,Data!F$6:F$2021)=0,NA(),SUMIF(Data!$B$6:$B$2063,chart!$B75,Data!F$6:F$2021))</f>
        <v>199.98</v>
      </c>
      <c r="G75" s="32">
        <f ca="1">IF(SUMIF(Data!$B$6:$B$2063,chart!$B75,Data!G$6:G$2000)=0,NA(),SUMIF(Data!$B$6:$B$2063,chart!$B75,Data!G$6:G$2000))</f>
        <v>72435</v>
      </c>
      <c r="H75" s="32">
        <f ca="1">IF(SUMIF(Data!$B$6:$B$2063,chart!$B75,Data!H$6:H$2000)=0,NA(),SUMIF(Data!$B$6:$B$2063,chart!$B75,Data!H$6:H$2000))</f>
        <v>2416</v>
      </c>
      <c r="I75" s="32">
        <f ca="1">IF(SUMIF(Data!$B$6:$B$2063,chart!$B75,Data!I$6:I$2000)=0,NA(),SUMIF(Data!$B$6:$B$2063,chart!$B75,Data!I$6:I$2000))</f>
        <v>70371</v>
      </c>
      <c r="J75" s="32">
        <f ca="1">IF(SUMIF(Data!$B$6:$B$2063,chart!$B75,Data!J$6:J$2005)=0,NA(),SUMIF(Data!$B$6:$B$2063,chart!$B75,Data!J$6:J$2005))</f>
        <v>13</v>
      </c>
      <c r="K75" s="32">
        <f ca="1">IF(SUMIF(Data!$B$6:$B$2063,chart!$B75,Data!K$6:K$1937)=0,NA(),SUMIF(Data!$B$6:$B$2063,chart!$B75,Data!K$6:K$1937))</f>
        <v>123.22</v>
      </c>
      <c r="L75" s="32">
        <f ca="1">IF(SUMIF(Data!$B$6:$B$2063,chart!$B75,Data!L$6:L$1935)=0,NA(),SUMIF(Data!$B$6:$B$2063,chart!$B75,Data!L$6:L$1935))</f>
        <v>126.07</v>
      </c>
      <c r="M75" s="32">
        <f ca="1">IF(SUMIF(Data!$B$6:$B$2063,chart!$B75,Data!M$6:M$1921)=0,NA(),SUMIF(Data!$B$6:$B$2063,chart!$B75,Data!M$6:M$1921))</f>
        <v>73.040000000000006</v>
      </c>
      <c r="N75" s="32">
        <f ca="1">IF(SUMIF(Data!$B$6:$B$2063,chart!$B75,Data!N$6:N$1930)=0,NA(),SUMIF(Data!$B$6:$B$2063,chart!$B75,Data!N$6:N$1930))</f>
        <v>70.56</v>
      </c>
      <c r="O75" s="32">
        <f ca="1">IF(SUMIF(Data!$B$6:$B$2063,chart!$B75,Data!O$6:O$1945)=0,NA(),SUMIF(Data!$B$6:$B$2063,chart!$B75,Data!O$6:O$1945))</f>
        <v>66.900000000000006</v>
      </c>
      <c r="P75" s="32">
        <f ca="1">IF(SUMIF(Data!$B$6:$B$2063,chart!$B75,Data!P$6:P$1949)=0,NA(),SUMIF(Data!$B$6:$B$2063,chart!$B75,Data!P$6:P$1949))</f>
        <v>19.404199999999999</v>
      </c>
      <c r="Q75" s="32">
        <f ca="1">IF(SUMIF(Data!$B$6:$B$2063,chart!$B75,Data!Q$6:Q$1949)=0,NA(),SUMIF(Data!$B$6:$B$2063,chart!$B75,Data!Q$6:Q$1949))</f>
        <v>17.079999999999998</v>
      </c>
      <c r="R75" s="32">
        <f ca="1">IF(SUMIF(Data!$B$6:$B$2063,chart!$B75,Data!R$6:R$1948)=0,NA(),SUMIF(Data!$B$6:$B$2063,chart!$B75,Data!R$6:R$1948))</f>
        <v>2.7559999999999998</v>
      </c>
      <c r="S75" s="32">
        <f ca="1">IF(SUMIF(Data!$B$6:$B$2063,chart!$B75,Data!S$6:S$1957)=0,NA(),SUMIF(Data!$B$6:$B$2063,chart!$B75,Data!S$6:S$1957))</f>
        <v>2.84</v>
      </c>
      <c r="T75" s="32">
        <f ca="1">IF(SUMIF(Data!$B$6:$B$2063,chart!$B75,Data!T$6:T$1957)=0,NA(),SUMIF(Data!$B$6:$B$2063,chart!$B75,Data!T$6:T$1957))</f>
        <v>3</v>
      </c>
      <c r="U75" s="32">
        <f ca="1">IF(SUMIF(Data!$B$6:$B$2063,chart!$B75,Data!U$6:U$1978)=0,NA(),SUMIF(Data!$B$6:$B$2063,chart!$B75,Data!U$6:U$1978))</f>
        <v>2.5979999999999999</v>
      </c>
      <c r="V75" s="32">
        <f ca="1">IF(SUMIF(Data!$B$6:$B$2063,chart!$B75,Data!V$6:V$1978)=0,NA(),SUMIF(Data!$B$6:$B$2063,chart!$B75,Data!V$6:V$1978))</f>
        <v>2.6440000000000001</v>
      </c>
      <c r="W75" s="32">
        <f ca="1">IF(SUMIF(Data!$B$6:$B$2063,chart!$B75,Data!W$6:W$2034)=0,NA(),SUMIF(Data!$B$6:$B$2063,chart!$B75,Data!W$6:W$2034))</f>
        <v>2.7879999999999998</v>
      </c>
      <c r="X75" s="32">
        <f ca="1">IF(SUMIF(Data!$B$6:$B$2063,chart!$B75,Data!X$6:X$2034)=0,NA(),SUMIF(Data!$B$6:$B$2063,chart!$B75,Data!X$6:X$2034))</f>
        <v>2.835</v>
      </c>
      <c r="Y75" s="32">
        <f ca="1">IF(SUMIF(Data!$B$6:$B$2063,chart!$B75,Data!Y$6:Y$2034)=0,NA(),SUMIF(Data!$B$6:$B$2063,chart!$B75,Data!Y$6:Y$2034))</f>
        <v>3.1680000000000001</v>
      </c>
      <c r="Z75" s="32">
        <f ca="1">IF(SUMIF(Data!$B$6:$B$2063,chart!$B75,Data!Z$6:Z$2049)=0,NA(),SUMIF(Data!$B$6:$B$2063,chart!$B75,Data!Z$6:Z$2049))</f>
        <v>8.923</v>
      </c>
      <c r="AA75" s="32">
        <f ca="1">IF(SUMIF(Data!$B$6:$B$2063,chart!$B75,Data!AA$6:AA$2049)=0,NA(),SUMIF(Data!$B$6:$B$2063,chart!$B75,Data!AA$6:AA$2049))</f>
        <v>2.5575000000000001</v>
      </c>
      <c r="AB75" s="32">
        <f ca="1">IF(SUMIF(Data!$B$6:$B$2063,chart!$B75,Data!AB$6:AB$2063)=0,NA(),SUMIF(Data!$B$6:$B$2063,chart!$B75,Data!AB$6:AB$2063))</f>
        <v>2.5775000000000001</v>
      </c>
      <c r="AC75" s="32">
        <f ca="1">IF(SUMIF(Data!$B$6:$B$2063,chart!$B75,Data!AC$6:AC$2063)=0,NA(),SUMIF(Data!$B$6:$B$2063,chart!$B75,Data!AC$6:AC$2063))</f>
        <v>2.65</v>
      </c>
      <c r="AD75" s="32">
        <f ca="1">IF(SUMIF(Data!$B$6:$B$2063,chart!$B75,Data!AD$6:AD$2063)=0,NA(),SUMIF(Data!$B$6:$B$2063,chart!$B75,Data!AD$6:AD$2063))</f>
        <v>2.16</v>
      </c>
      <c r="AE75" s="32">
        <f ca="1">IF(SUMIF(Data!$B$6:$B$2063,chart!$B75,Data!AE$6:AE$2063)=0,NA(),SUMIF(Data!$B$6:$B$2063,chart!$B75,Data!AE$6:AE$2063))</f>
        <v>2.09</v>
      </c>
    </row>
    <row r="76" spans="2:31">
      <c r="B76" s="31">
        <f t="shared" ca="1" si="1"/>
        <v>45736</v>
      </c>
      <c r="C76" s="32" t="e">
        <f ca="1">IF(SUMIF(Data!$B$6:$B$2063,chart!$B76,Data!C$6:C$2063)=0,NA(),SUMIF(Data!$B$6:$B$2063,chart!$B76,Data!C$6:C$2063))</f>
        <v>#N/A</v>
      </c>
      <c r="D76" s="32" t="e">
        <f ca="1">IF(SUMIF(Data!$B$6:$B$2063,chart!$B76,Data!D$6:D$2030)=0,NA(),SUMIF(Data!$B$6:$B$2063,chart!$B76,Data!D$6:D$2030))</f>
        <v>#N/A</v>
      </c>
      <c r="E76" s="32" t="e">
        <f ca="1">IF(SUMIF(Data!$B$6:$B$2063,chart!$B76,Data!E$6:E$2030)=0,NA(),SUMIF(Data!$B$6:$B$2063,chart!$B76,Data!E$6:E$2030))</f>
        <v>#N/A</v>
      </c>
      <c r="F76" s="32" t="e">
        <f ca="1">IF(SUMIF(Data!$B$6:$B$2063,chart!$B76,Data!F$6:F$2021)=0,NA(),SUMIF(Data!$B$6:$B$2063,chart!$B76,Data!F$6:F$2021))</f>
        <v>#N/A</v>
      </c>
      <c r="G76" s="32" t="e">
        <f ca="1">IF(SUMIF(Data!$B$6:$B$2063,chart!$B76,Data!G$6:G$2000)=0,NA(),SUMIF(Data!$B$6:$B$2063,chart!$B76,Data!G$6:G$2000))</f>
        <v>#N/A</v>
      </c>
      <c r="H76" s="32" t="e">
        <f ca="1">IF(SUMIF(Data!$B$6:$B$2063,chart!$B76,Data!H$6:H$2000)=0,NA(),SUMIF(Data!$B$6:$B$2063,chart!$B76,Data!H$6:H$2000))</f>
        <v>#N/A</v>
      </c>
      <c r="I76" s="32" t="e">
        <f ca="1">IF(SUMIF(Data!$B$6:$B$2063,chart!$B76,Data!I$6:I$2000)=0,NA(),SUMIF(Data!$B$6:$B$2063,chart!$B76,Data!I$6:I$2000))</f>
        <v>#N/A</v>
      </c>
      <c r="J76" s="32" t="e">
        <f ca="1">IF(SUMIF(Data!$B$6:$B$2063,chart!$B76,Data!J$6:J$2005)=0,NA(),SUMIF(Data!$B$6:$B$2063,chart!$B76,Data!J$6:J$2005))</f>
        <v>#N/A</v>
      </c>
      <c r="K76" s="32" t="e">
        <f ca="1">IF(SUMIF(Data!$B$6:$B$2063,chart!$B76,Data!K$6:K$1937)=0,NA(),SUMIF(Data!$B$6:$B$2063,chart!$B76,Data!K$6:K$1937))</f>
        <v>#N/A</v>
      </c>
      <c r="L76" s="32" t="e">
        <f ca="1">IF(SUMIF(Data!$B$6:$B$2063,chart!$B76,Data!L$6:L$1935)=0,NA(),SUMIF(Data!$B$6:$B$2063,chart!$B76,Data!L$6:L$1935))</f>
        <v>#N/A</v>
      </c>
      <c r="M76" s="32" t="e">
        <f ca="1">IF(SUMIF(Data!$B$6:$B$2063,chart!$B76,Data!M$6:M$1921)=0,NA(),SUMIF(Data!$B$6:$B$2063,chart!$B76,Data!M$6:M$1921))</f>
        <v>#N/A</v>
      </c>
      <c r="N76" s="32" t="e">
        <f ca="1">IF(SUMIF(Data!$B$6:$B$2063,chart!$B76,Data!N$6:N$1930)=0,NA(),SUMIF(Data!$B$6:$B$2063,chart!$B76,Data!N$6:N$1930))</f>
        <v>#N/A</v>
      </c>
      <c r="O76" s="32" t="e">
        <f ca="1">IF(SUMIF(Data!$B$6:$B$2063,chart!$B76,Data!O$6:O$1945)=0,NA(),SUMIF(Data!$B$6:$B$2063,chart!$B76,Data!O$6:O$1945))</f>
        <v>#N/A</v>
      </c>
      <c r="P76" s="32" t="e">
        <f ca="1">IF(SUMIF(Data!$B$6:$B$2063,chart!$B76,Data!P$6:P$1949)=0,NA(),SUMIF(Data!$B$6:$B$2063,chart!$B76,Data!P$6:P$1949))</f>
        <v>#N/A</v>
      </c>
      <c r="Q76" s="32" t="e">
        <f ca="1">IF(SUMIF(Data!$B$6:$B$2063,chart!$B76,Data!Q$6:Q$1949)=0,NA(),SUMIF(Data!$B$6:$B$2063,chart!$B76,Data!Q$6:Q$1949))</f>
        <v>#N/A</v>
      </c>
      <c r="R76" s="32" t="e">
        <f ca="1">IF(SUMIF(Data!$B$6:$B$2063,chart!$B76,Data!R$6:R$1948)=0,NA(),SUMIF(Data!$B$6:$B$2063,chart!$B76,Data!R$6:R$1948))</f>
        <v>#N/A</v>
      </c>
      <c r="S76" s="32" t="e">
        <f ca="1">IF(SUMIF(Data!$B$6:$B$2063,chart!$B76,Data!S$6:S$1957)=0,NA(),SUMIF(Data!$B$6:$B$2063,chart!$B76,Data!S$6:S$1957))</f>
        <v>#N/A</v>
      </c>
      <c r="T76" s="32" t="e">
        <f ca="1">IF(SUMIF(Data!$B$6:$B$2063,chart!$B76,Data!T$6:T$1957)=0,NA(),SUMIF(Data!$B$6:$B$2063,chart!$B76,Data!T$6:T$1957))</f>
        <v>#N/A</v>
      </c>
      <c r="U76" s="32" t="e">
        <f ca="1">IF(SUMIF(Data!$B$6:$B$2063,chart!$B76,Data!U$6:U$1978)=0,NA(),SUMIF(Data!$B$6:$B$2063,chart!$B76,Data!U$6:U$1978))</f>
        <v>#N/A</v>
      </c>
      <c r="V76" s="32" t="e">
        <f ca="1">IF(SUMIF(Data!$B$6:$B$2063,chart!$B76,Data!V$6:V$1978)=0,NA(),SUMIF(Data!$B$6:$B$2063,chart!$B76,Data!V$6:V$1978))</f>
        <v>#N/A</v>
      </c>
      <c r="W76" s="32" t="e">
        <f ca="1">IF(SUMIF(Data!$B$6:$B$2063,chart!$B76,Data!W$6:W$2034)=0,NA(),SUMIF(Data!$B$6:$B$2063,chart!$B76,Data!W$6:W$2034))</f>
        <v>#N/A</v>
      </c>
      <c r="X76" s="32" t="e">
        <f ca="1">IF(SUMIF(Data!$B$6:$B$2063,chart!$B76,Data!X$6:X$2034)=0,NA(),SUMIF(Data!$B$6:$B$2063,chart!$B76,Data!X$6:X$2034))</f>
        <v>#N/A</v>
      </c>
      <c r="Y76" s="32" t="e">
        <f ca="1">IF(SUMIF(Data!$B$6:$B$2063,chart!$B76,Data!Y$6:Y$2034)=0,NA(),SUMIF(Data!$B$6:$B$2063,chart!$B76,Data!Y$6:Y$2034))</f>
        <v>#N/A</v>
      </c>
      <c r="Z76" s="32" t="e">
        <f ca="1">IF(SUMIF(Data!$B$6:$B$2063,chart!$B76,Data!Z$6:Z$2049)=0,NA(),SUMIF(Data!$B$6:$B$2063,chart!$B76,Data!Z$6:Z$2049))</f>
        <v>#N/A</v>
      </c>
      <c r="AA76" s="32" t="e">
        <f ca="1">IF(SUMIF(Data!$B$6:$B$2063,chart!$B76,Data!AA$6:AA$2049)=0,NA(),SUMIF(Data!$B$6:$B$2063,chart!$B76,Data!AA$6:AA$2049))</f>
        <v>#N/A</v>
      </c>
      <c r="AB76" s="32" t="e">
        <f ca="1">IF(SUMIF(Data!$B$6:$B$2063,chart!$B76,Data!AB$6:AB$2063)=0,NA(),SUMIF(Data!$B$6:$B$2063,chart!$B76,Data!AB$6:AB$2063))</f>
        <v>#N/A</v>
      </c>
      <c r="AC76" s="32" t="e">
        <f ca="1">IF(SUMIF(Data!$B$6:$B$2063,chart!$B76,Data!AC$6:AC$2063)=0,NA(),SUMIF(Data!$B$6:$B$2063,chart!$B76,Data!AC$6:AC$2063))</f>
        <v>#N/A</v>
      </c>
      <c r="AD76" s="32" t="e">
        <f ca="1">IF(SUMIF(Data!$B$6:$B$2063,chart!$B76,Data!AD$6:AD$2063)=0,NA(),SUMIF(Data!$B$6:$B$2063,chart!$B76,Data!AD$6:AD$2063))</f>
        <v>#N/A</v>
      </c>
      <c r="AE76" s="32" t="e">
        <f ca="1">IF(SUMIF(Data!$B$6:$B$2063,chart!$B76,Data!AE$6:AE$2063)=0,NA(),SUMIF(Data!$B$6:$B$2063,chart!$B76,Data!AE$6:AE$2063))</f>
        <v>#N/A</v>
      </c>
    </row>
    <row r="77" spans="2:31">
      <c r="B77" s="31">
        <f t="shared" ca="1" si="1"/>
        <v>45737</v>
      </c>
      <c r="C77" s="32">
        <f ca="1">IF(SUMIF(Data!$B$6:$B$2063,chart!$B77,Data!C$6:C$2063)=0,NA(),SUMIF(Data!$B$6:$B$2063,chart!$B77,Data!C$6:C$2063))</f>
        <v>1459.2</v>
      </c>
      <c r="D77" s="32">
        <f ca="1">IF(SUMIF(Data!$B$6:$B$2063,chart!$B77,Data!D$6:D$2030)=0,NA(),SUMIF(Data!$B$6:$B$2063,chart!$B77,Data!D$6:D$2030))</f>
        <v>981.14</v>
      </c>
      <c r="E77" s="32">
        <f ca="1">IF(SUMIF(Data!$B$6:$B$2063,chart!$B77,Data!E$6:E$2030)=0,NA(),SUMIF(Data!$B$6:$B$2063,chart!$B77,Data!E$6:E$2030))</f>
        <v>1584.33</v>
      </c>
      <c r="F77" s="32">
        <f ca="1">IF(SUMIF(Data!$B$6:$B$2063,chart!$B77,Data!F$6:F$2021)=0,NA(),SUMIF(Data!$B$6:$B$2063,chart!$B77,Data!F$6:F$2021))</f>
        <v>201.7</v>
      </c>
      <c r="G77" s="32">
        <f ca="1">IF(SUMIF(Data!$B$6:$B$2063,chart!$B77,Data!G$6:G$2000)=0,NA(),SUMIF(Data!$B$6:$B$2063,chart!$B77,Data!G$6:G$2000))</f>
        <v>72971</v>
      </c>
      <c r="H77" s="32">
        <f ca="1">IF(SUMIF(Data!$B$6:$B$2063,chart!$B77,Data!H$6:H$2000)=0,NA(),SUMIF(Data!$B$6:$B$2063,chart!$B77,Data!H$6:H$2000))</f>
        <v>1879</v>
      </c>
      <c r="I77" s="32">
        <f ca="1">IF(SUMIF(Data!$B$6:$B$2063,chart!$B77,Data!I$6:I$2000)=0,NA(),SUMIF(Data!$B$6:$B$2063,chart!$B77,Data!I$6:I$2000))</f>
        <v>64524</v>
      </c>
      <c r="J77" s="32">
        <f ca="1">IF(SUMIF(Data!$B$6:$B$2063,chart!$B77,Data!J$6:J$2005)=0,NA(),SUMIF(Data!$B$6:$B$2063,chart!$B77,Data!J$6:J$2005))</f>
        <v>5</v>
      </c>
      <c r="K77" s="32">
        <f ca="1">IF(SUMIF(Data!$B$6:$B$2063,chart!$B77,Data!K$6:K$1937)=0,NA(),SUMIF(Data!$B$6:$B$2063,chart!$B77,Data!K$6:K$1937))</f>
        <v>121.81</v>
      </c>
      <c r="L77" s="32">
        <f ca="1">IF(SUMIF(Data!$B$6:$B$2063,chart!$B77,Data!L$6:L$1935)=0,NA(),SUMIF(Data!$B$6:$B$2063,chart!$B77,Data!L$6:L$1935))</f>
        <v>85.03</v>
      </c>
      <c r="M77" s="32">
        <f ca="1">IF(SUMIF(Data!$B$6:$B$2063,chart!$B77,Data!M$6:M$1921)=0,NA(),SUMIF(Data!$B$6:$B$2063,chart!$B77,Data!M$6:M$1921))</f>
        <v>72.94</v>
      </c>
      <c r="N77" s="32">
        <f ca="1">IF(SUMIF(Data!$B$6:$B$2063,chart!$B77,Data!N$6:N$1930)=0,NA(),SUMIF(Data!$B$6:$B$2063,chart!$B77,Data!N$6:N$1930))</f>
        <v>72</v>
      </c>
      <c r="O77" s="32">
        <f ca="1">IF(SUMIF(Data!$B$6:$B$2063,chart!$B77,Data!O$6:O$1945)=0,NA(),SUMIF(Data!$B$6:$B$2063,chart!$B77,Data!O$6:O$1945))</f>
        <v>68.260000000000005</v>
      </c>
      <c r="P77" s="32">
        <f ca="1">IF(SUMIF(Data!$B$6:$B$2063,chart!$B77,Data!P$6:P$1949)=0,NA(),SUMIF(Data!$B$6:$B$2063,chart!$B77,Data!P$6:P$1949))</f>
        <v>19.404199999999999</v>
      </c>
      <c r="Q77" s="32">
        <f ca="1">IF(SUMIF(Data!$B$6:$B$2063,chart!$B77,Data!Q$6:Q$1949)=0,NA(),SUMIF(Data!$B$6:$B$2063,chart!$B77,Data!Q$6:Q$1949))</f>
        <v>17.079999999999998</v>
      </c>
      <c r="R77" s="32">
        <f ca="1">IF(SUMIF(Data!$B$6:$B$2063,chart!$B77,Data!R$6:R$1948)=0,NA(),SUMIF(Data!$B$6:$B$2063,chart!$B77,Data!R$6:R$1948))</f>
        <v>2.766</v>
      </c>
      <c r="S77" s="32">
        <f ca="1">IF(SUMIF(Data!$B$6:$B$2063,chart!$B77,Data!S$6:S$1957)=0,NA(),SUMIF(Data!$B$6:$B$2063,chart!$B77,Data!S$6:S$1957))</f>
        <v>2.84</v>
      </c>
      <c r="T77" s="32">
        <f ca="1">IF(SUMIF(Data!$B$6:$B$2063,chart!$B77,Data!T$6:T$1957)=0,NA(),SUMIF(Data!$B$6:$B$2063,chart!$B77,Data!T$6:T$1957))</f>
        <v>3</v>
      </c>
      <c r="U77" s="32">
        <f ca="1">IF(SUMIF(Data!$B$6:$B$2063,chart!$B77,Data!U$6:U$1978)=0,NA(),SUMIF(Data!$B$6:$B$2063,chart!$B77,Data!U$6:U$1978))</f>
        <v>2.5979999999999999</v>
      </c>
      <c r="V77" s="32">
        <f ca="1">IF(SUMIF(Data!$B$6:$B$2063,chart!$B77,Data!V$6:V$1978)=0,NA(),SUMIF(Data!$B$6:$B$2063,chart!$B77,Data!V$6:V$1978))</f>
        <v>2.6579999999999999</v>
      </c>
      <c r="W77" s="32">
        <f ca="1">IF(SUMIF(Data!$B$6:$B$2063,chart!$B77,Data!W$6:W$2034)=0,NA(),SUMIF(Data!$B$6:$B$2063,chart!$B77,Data!W$6:W$2034))</f>
        <v>2.7919999999999998</v>
      </c>
      <c r="X77" s="32">
        <f ca="1">IF(SUMIF(Data!$B$6:$B$2063,chart!$B77,Data!X$6:X$2034)=0,NA(),SUMIF(Data!$B$6:$B$2063,chart!$B77,Data!X$6:X$2034))</f>
        <v>2.8220000000000001</v>
      </c>
      <c r="Y77" s="32">
        <f ca="1">IF(SUMIF(Data!$B$6:$B$2063,chart!$B77,Data!Y$6:Y$2034)=0,NA(),SUMIF(Data!$B$6:$B$2063,chart!$B77,Data!Y$6:Y$2034))</f>
        <v>3.1680000000000001</v>
      </c>
      <c r="Z77" s="32">
        <f ca="1">IF(SUMIF(Data!$B$6:$B$2063,chart!$B77,Data!Z$6:Z$2049)=0,NA(),SUMIF(Data!$B$6:$B$2063,chart!$B77,Data!Z$6:Z$2049))</f>
        <v>8.9190000000000005</v>
      </c>
      <c r="AA77" s="32">
        <f ca="1">IF(SUMIF(Data!$B$6:$B$2063,chart!$B77,Data!AA$6:AA$2049)=0,NA(),SUMIF(Data!$B$6:$B$2063,chart!$B77,Data!AA$6:AA$2049))</f>
        <v>2.5625</v>
      </c>
      <c r="AB77" s="32">
        <f ca="1">IF(SUMIF(Data!$B$6:$B$2063,chart!$B77,Data!AB$6:AB$2063)=0,NA(),SUMIF(Data!$B$6:$B$2063,chart!$B77,Data!AB$6:AB$2063))</f>
        <v>2.5825</v>
      </c>
      <c r="AC77" s="32">
        <f ca="1">IF(SUMIF(Data!$B$6:$B$2063,chart!$B77,Data!AC$6:AC$2063)=0,NA(),SUMIF(Data!$B$6:$B$2063,chart!$B77,Data!AC$6:AC$2063))</f>
        <v>2.645</v>
      </c>
      <c r="AD77" s="32">
        <f ca="1">IF(SUMIF(Data!$B$6:$B$2063,chart!$B77,Data!AD$6:AD$2063)=0,NA(),SUMIF(Data!$B$6:$B$2063,chart!$B77,Data!AD$6:AD$2063))</f>
        <v>2.145</v>
      </c>
      <c r="AE77" s="32">
        <f ca="1">IF(SUMIF(Data!$B$6:$B$2063,chart!$B77,Data!AE$6:AE$2063)=0,NA(),SUMIF(Data!$B$6:$B$2063,chart!$B77,Data!AE$6:AE$2063))</f>
        <v>2.1</v>
      </c>
    </row>
    <row r="78" spans="2:31">
      <c r="B78" s="31">
        <f t="shared" ca="1" si="1"/>
        <v>45738</v>
      </c>
      <c r="C78" s="32" t="e">
        <f ca="1">IF(SUMIF(Data!$B$6:$B$2063,chart!$B78,Data!C$6:C$2063)=0,NA(),SUMIF(Data!$B$6:$B$2063,chart!$B78,Data!C$6:C$2063))</f>
        <v>#N/A</v>
      </c>
      <c r="D78" s="32" t="e">
        <f ca="1">IF(SUMIF(Data!$B$6:$B$2063,chart!$B78,Data!D$6:D$2030)=0,NA(),SUMIF(Data!$B$6:$B$2063,chart!$B78,Data!D$6:D$2030))</f>
        <v>#N/A</v>
      </c>
      <c r="E78" s="32" t="e">
        <f ca="1">IF(SUMIF(Data!$B$6:$B$2063,chart!$B78,Data!E$6:E$2030)=0,NA(),SUMIF(Data!$B$6:$B$2063,chart!$B78,Data!E$6:E$2030))</f>
        <v>#N/A</v>
      </c>
      <c r="F78" s="32" t="e">
        <f ca="1">IF(SUMIF(Data!$B$6:$B$2063,chart!$B78,Data!F$6:F$2021)=0,NA(),SUMIF(Data!$B$6:$B$2063,chart!$B78,Data!F$6:F$2021))</f>
        <v>#N/A</v>
      </c>
      <c r="G78" s="32" t="e">
        <f ca="1">IF(SUMIF(Data!$B$6:$B$2063,chart!$B78,Data!G$6:G$2000)=0,NA(),SUMIF(Data!$B$6:$B$2063,chart!$B78,Data!G$6:G$2000))</f>
        <v>#N/A</v>
      </c>
      <c r="H78" s="32" t="e">
        <f ca="1">IF(SUMIF(Data!$B$6:$B$2063,chart!$B78,Data!H$6:H$2000)=0,NA(),SUMIF(Data!$B$6:$B$2063,chart!$B78,Data!H$6:H$2000))</f>
        <v>#N/A</v>
      </c>
      <c r="I78" s="32" t="e">
        <f ca="1">IF(SUMIF(Data!$B$6:$B$2063,chart!$B78,Data!I$6:I$2000)=0,NA(),SUMIF(Data!$B$6:$B$2063,chart!$B78,Data!I$6:I$2000))</f>
        <v>#N/A</v>
      </c>
      <c r="J78" s="32" t="e">
        <f ca="1">IF(SUMIF(Data!$B$6:$B$2063,chart!$B78,Data!J$6:J$2005)=0,NA(),SUMIF(Data!$B$6:$B$2063,chart!$B78,Data!J$6:J$2005))</f>
        <v>#N/A</v>
      </c>
      <c r="K78" s="32" t="e">
        <f ca="1">IF(SUMIF(Data!$B$6:$B$2063,chart!$B78,Data!K$6:K$1937)=0,NA(),SUMIF(Data!$B$6:$B$2063,chart!$B78,Data!K$6:K$1937))</f>
        <v>#N/A</v>
      </c>
      <c r="L78" s="32" t="e">
        <f ca="1">IF(SUMIF(Data!$B$6:$B$2063,chart!$B78,Data!L$6:L$1935)=0,NA(),SUMIF(Data!$B$6:$B$2063,chart!$B78,Data!L$6:L$1935))</f>
        <v>#N/A</v>
      </c>
      <c r="M78" s="32" t="e">
        <f ca="1">IF(SUMIF(Data!$B$6:$B$2063,chart!$B78,Data!M$6:M$1921)=0,NA(),SUMIF(Data!$B$6:$B$2063,chart!$B78,Data!M$6:M$1921))</f>
        <v>#N/A</v>
      </c>
      <c r="N78" s="32" t="e">
        <f ca="1">IF(SUMIF(Data!$B$6:$B$2063,chart!$B78,Data!N$6:N$1930)=0,NA(),SUMIF(Data!$B$6:$B$2063,chart!$B78,Data!N$6:N$1930))</f>
        <v>#N/A</v>
      </c>
      <c r="O78" s="32" t="e">
        <f ca="1">IF(SUMIF(Data!$B$6:$B$2063,chart!$B78,Data!O$6:O$1945)=0,NA(),SUMIF(Data!$B$6:$B$2063,chart!$B78,Data!O$6:O$1945))</f>
        <v>#N/A</v>
      </c>
      <c r="P78" s="32" t="e">
        <f ca="1">IF(SUMIF(Data!$B$6:$B$2063,chart!$B78,Data!P$6:P$1949)=0,NA(),SUMIF(Data!$B$6:$B$2063,chart!$B78,Data!P$6:P$1949))</f>
        <v>#N/A</v>
      </c>
      <c r="Q78" s="32" t="e">
        <f ca="1">IF(SUMIF(Data!$B$6:$B$2063,chart!$B78,Data!Q$6:Q$1949)=0,NA(),SUMIF(Data!$B$6:$B$2063,chart!$B78,Data!Q$6:Q$1949))</f>
        <v>#N/A</v>
      </c>
      <c r="R78" s="32" t="e">
        <f ca="1">IF(SUMIF(Data!$B$6:$B$2063,chart!$B78,Data!R$6:R$1948)=0,NA(),SUMIF(Data!$B$6:$B$2063,chart!$B78,Data!R$6:R$1948))</f>
        <v>#N/A</v>
      </c>
      <c r="S78" s="32" t="e">
        <f ca="1">IF(SUMIF(Data!$B$6:$B$2063,chart!$B78,Data!S$6:S$1957)=0,NA(),SUMIF(Data!$B$6:$B$2063,chart!$B78,Data!S$6:S$1957))</f>
        <v>#N/A</v>
      </c>
      <c r="T78" s="32" t="e">
        <f ca="1">IF(SUMIF(Data!$B$6:$B$2063,chart!$B78,Data!T$6:T$1957)=0,NA(),SUMIF(Data!$B$6:$B$2063,chart!$B78,Data!T$6:T$1957))</f>
        <v>#N/A</v>
      </c>
      <c r="U78" s="32" t="e">
        <f ca="1">IF(SUMIF(Data!$B$6:$B$2063,chart!$B78,Data!U$6:U$1978)=0,NA(),SUMIF(Data!$B$6:$B$2063,chart!$B78,Data!U$6:U$1978))</f>
        <v>#N/A</v>
      </c>
      <c r="V78" s="32" t="e">
        <f ca="1">IF(SUMIF(Data!$B$6:$B$2063,chart!$B78,Data!V$6:V$1978)=0,NA(),SUMIF(Data!$B$6:$B$2063,chart!$B78,Data!V$6:V$1978))</f>
        <v>#N/A</v>
      </c>
      <c r="W78" s="32" t="e">
        <f ca="1">IF(SUMIF(Data!$B$6:$B$2063,chart!$B78,Data!W$6:W$2034)=0,NA(),SUMIF(Data!$B$6:$B$2063,chart!$B78,Data!W$6:W$2034))</f>
        <v>#N/A</v>
      </c>
      <c r="X78" s="32" t="e">
        <f ca="1">IF(SUMIF(Data!$B$6:$B$2063,chart!$B78,Data!X$6:X$2034)=0,NA(),SUMIF(Data!$B$6:$B$2063,chart!$B78,Data!X$6:X$2034))</f>
        <v>#N/A</v>
      </c>
      <c r="Y78" s="32" t="e">
        <f ca="1">IF(SUMIF(Data!$B$6:$B$2063,chart!$B78,Data!Y$6:Y$2034)=0,NA(),SUMIF(Data!$B$6:$B$2063,chart!$B78,Data!Y$6:Y$2034))</f>
        <v>#N/A</v>
      </c>
      <c r="Z78" s="32" t="e">
        <f ca="1">IF(SUMIF(Data!$B$6:$B$2063,chart!$B78,Data!Z$6:Z$2049)=0,NA(),SUMIF(Data!$B$6:$B$2063,chart!$B78,Data!Z$6:Z$2049))</f>
        <v>#N/A</v>
      </c>
      <c r="AA78" s="32" t="e">
        <f ca="1">IF(SUMIF(Data!$B$6:$B$2063,chart!$B78,Data!AA$6:AA$2049)=0,NA(),SUMIF(Data!$B$6:$B$2063,chart!$B78,Data!AA$6:AA$2049))</f>
        <v>#N/A</v>
      </c>
      <c r="AB78" s="32" t="e">
        <f ca="1">IF(SUMIF(Data!$B$6:$B$2063,chart!$B78,Data!AB$6:AB$2063)=0,NA(),SUMIF(Data!$B$6:$B$2063,chart!$B78,Data!AB$6:AB$2063))</f>
        <v>#N/A</v>
      </c>
      <c r="AC78" s="32" t="e">
        <f ca="1">IF(SUMIF(Data!$B$6:$B$2063,chart!$B78,Data!AC$6:AC$2063)=0,NA(),SUMIF(Data!$B$6:$B$2063,chart!$B78,Data!AC$6:AC$2063))</f>
        <v>#N/A</v>
      </c>
      <c r="AD78" s="32" t="e">
        <f ca="1">IF(SUMIF(Data!$B$6:$B$2063,chart!$B78,Data!AD$6:AD$2063)=0,NA(),SUMIF(Data!$B$6:$B$2063,chart!$B78,Data!AD$6:AD$2063))</f>
        <v>#N/A</v>
      </c>
      <c r="AE78" s="32" t="e">
        <f ca="1">IF(SUMIF(Data!$B$6:$B$2063,chart!$B78,Data!AE$6:AE$2063)=0,NA(),SUMIF(Data!$B$6:$B$2063,chart!$B78,Data!AE$6:AE$2063))</f>
        <v>#N/A</v>
      </c>
    </row>
    <row r="79" spans="2:31">
      <c r="B79" s="31">
        <f t="shared" ca="1" si="1"/>
        <v>45739</v>
      </c>
      <c r="C79" s="32" t="e">
        <f ca="1">IF(SUMIF(Data!$B$6:$B$2063,chart!$B79,Data!C$6:C$2063)=0,NA(),SUMIF(Data!$B$6:$B$2063,chart!$B79,Data!C$6:C$2063))</f>
        <v>#N/A</v>
      </c>
      <c r="D79" s="32" t="e">
        <f ca="1">IF(SUMIF(Data!$B$6:$B$2063,chart!$B79,Data!D$6:D$2030)=0,NA(),SUMIF(Data!$B$6:$B$2063,chart!$B79,Data!D$6:D$2030))</f>
        <v>#N/A</v>
      </c>
      <c r="E79" s="32" t="e">
        <f ca="1">IF(SUMIF(Data!$B$6:$B$2063,chart!$B79,Data!E$6:E$2030)=0,NA(),SUMIF(Data!$B$6:$B$2063,chart!$B79,Data!E$6:E$2030))</f>
        <v>#N/A</v>
      </c>
      <c r="F79" s="32" t="e">
        <f ca="1">IF(SUMIF(Data!$B$6:$B$2063,chart!$B79,Data!F$6:F$2021)=0,NA(),SUMIF(Data!$B$6:$B$2063,chart!$B79,Data!F$6:F$2021))</f>
        <v>#N/A</v>
      </c>
      <c r="G79" s="32" t="e">
        <f ca="1">IF(SUMIF(Data!$B$6:$B$2063,chart!$B79,Data!G$6:G$2000)=0,NA(),SUMIF(Data!$B$6:$B$2063,chart!$B79,Data!G$6:G$2000))</f>
        <v>#N/A</v>
      </c>
      <c r="H79" s="32" t="e">
        <f ca="1">IF(SUMIF(Data!$B$6:$B$2063,chart!$B79,Data!H$6:H$2000)=0,NA(),SUMIF(Data!$B$6:$B$2063,chart!$B79,Data!H$6:H$2000))</f>
        <v>#N/A</v>
      </c>
      <c r="I79" s="32" t="e">
        <f ca="1">IF(SUMIF(Data!$B$6:$B$2063,chart!$B79,Data!I$6:I$2000)=0,NA(),SUMIF(Data!$B$6:$B$2063,chart!$B79,Data!I$6:I$2000))</f>
        <v>#N/A</v>
      </c>
      <c r="J79" s="32" t="e">
        <f ca="1">IF(SUMIF(Data!$B$6:$B$2063,chart!$B79,Data!J$6:J$2005)=0,NA(),SUMIF(Data!$B$6:$B$2063,chart!$B79,Data!J$6:J$2005))</f>
        <v>#N/A</v>
      </c>
      <c r="K79" s="32" t="e">
        <f ca="1">IF(SUMIF(Data!$B$6:$B$2063,chart!$B79,Data!K$6:K$1937)=0,NA(),SUMIF(Data!$B$6:$B$2063,chart!$B79,Data!K$6:K$1937))</f>
        <v>#N/A</v>
      </c>
      <c r="L79" s="32" t="e">
        <f ca="1">IF(SUMIF(Data!$B$6:$B$2063,chart!$B79,Data!L$6:L$1935)=0,NA(),SUMIF(Data!$B$6:$B$2063,chart!$B79,Data!L$6:L$1935))</f>
        <v>#N/A</v>
      </c>
      <c r="M79" s="32" t="e">
        <f ca="1">IF(SUMIF(Data!$B$6:$B$2063,chart!$B79,Data!M$6:M$1921)=0,NA(),SUMIF(Data!$B$6:$B$2063,chart!$B79,Data!M$6:M$1921))</f>
        <v>#N/A</v>
      </c>
      <c r="N79" s="32" t="e">
        <f ca="1">IF(SUMIF(Data!$B$6:$B$2063,chart!$B79,Data!N$6:N$1930)=0,NA(),SUMIF(Data!$B$6:$B$2063,chart!$B79,Data!N$6:N$1930))</f>
        <v>#N/A</v>
      </c>
      <c r="O79" s="32" t="e">
        <f ca="1">IF(SUMIF(Data!$B$6:$B$2063,chart!$B79,Data!O$6:O$1945)=0,NA(),SUMIF(Data!$B$6:$B$2063,chart!$B79,Data!O$6:O$1945))</f>
        <v>#N/A</v>
      </c>
      <c r="P79" s="32" t="e">
        <f ca="1">IF(SUMIF(Data!$B$6:$B$2063,chart!$B79,Data!P$6:P$1949)=0,NA(),SUMIF(Data!$B$6:$B$2063,chart!$B79,Data!P$6:P$1949))</f>
        <v>#N/A</v>
      </c>
      <c r="Q79" s="32" t="e">
        <f ca="1">IF(SUMIF(Data!$B$6:$B$2063,chart!$B79,Data!Q$6:Q$1949)=0,NA(),SUMIF(Data!$B$6:$B$2063,chart!$B79,Data!Q$6:Q$1949))</f>
        <v>#N/A</v>
      </c>
      <c r="R79" s="32" t="e">
        <f ca="1">IF(SUMIF(Data!$B$6:$B$2063,chart!$B79,Data!R$6:R$1948)=0,NA(),SUMIF(Data!$B$6:$B$2063,chart!$B79,Data!R$6:R$1948))</f>
        <v>#N/A</v>
      </c>
      <c r="S79" s="32" t="e">
        <f ca="1">IF(SUMIF(Data!$B$6:$B$2063,chart!$B79,Data!S$6:S$1957)=0,NA(),SUMIF(Data!$B$6:$B$2063,chart!$B79,Data!S$6:S$1957))</f>
        <v>#N/A</v>
      </c>
      <c r="T79" s="32" t="e">
        <f ca="1">IF(SUMIF(Data!$B$6:$B$2063,chart!$B79,Data!T$6:T$1957)=0,NA(),SUMIF(Data!$B$6:$B$2063,chart!$B79,Data!T$6:T$1957))</f>
        <v>#N/A</v>
      </c>
      <c r="U79" s="32" t="e">
        <f ca="1">IF(SUMIF(Data!$B$6:$B$2063,chart!$B79,Data!U$6:U$1978)=0,NA(),SUMIF(Data!$B$6:$B$2063,chart!$B79,Data!U$6:U$1978))</f>
        <v>#N/A</v>
      </c>
      <c r="V79" s="32" t="e">
        <f ca="1">IF(SUMIF(Data!$B$6:$B$2063,chart!$B79,Data!V$6:V$1978)=0,NA(),SUMIF(Data!$B$6:$B$2063,chart!$B79,Data!V$6:V$1978))</f>
        <v>#N/A</v>
      </c>
      <c r="W79" s="32" t="e">
        <f ca="1">IF(SUMIF(Data!$B$6:$B$2063,chart!$B79,Data!W$6:W$2034)=0,NA(),SUMIF(Data!$B$6:$B$2063,chart!$B79,Data!W$6:W$2034))</f>
        <v>#N/A</v>
      </c>
      <c r="X79" s="32" t="e">
        <f ca="1">IF(SUMIF(Data!$B$6:$B$2063,chart!$B79,Data!X$6:X$2034)=0,NA(),SUMIF(Data!$B$6:$B$2063,chart!$B79,Data!X$6:X$2034))</f>
        <v>#N/A</v>
      </c>
      <c r="Y79" s="32" t="e">
        <f ca="1">IF(SUMIF(Data!$B$6:$B$2063,chart!$B79,Data!Y$6:Y$2034)=0,NA(),SUMIF(Data!$B$6:$B$2063,chart!$B79,Data!Y$6:Y$2034))</f>
        <v>#N/A</v>
      </c>
      <c r="Z79" s="32" t="e">
        <f ca="1">IF(SUMIF(Data!$B$6:$B$2063,chart!$B79,Data!Z$6:Z$2049)=0,NA(),SUMIF(Data!$B$6:$B$2063,chart!$B79,Data!Z$6:Z$2049))</f>
        <v>#N/A</v>
      </c>
      <c r="AA79" s="32" t="e">
        <f ca="1">IF(SUMIF(Data!$B$6:$B$2063,chart!$B79,Data!AA$6:AA$2049)=0,NA(),SUMIF(Data!$B$6:$B$2063,chart!$B79,Data!AA$6:AA$2049))</f>
        <v>#N/A</v>
      </c>
      <c r="AB79" s="32" t="e">
        <f ca="1">IF(SUMIF(Data!$B$6:$B$2063,chart!$B79,Data!AB$6:AB$2063)=0,NA(),SUMIF(Data!$B$6:$B$2063,chart!$B79,Data!AB$6:AB$2063))</f>
        <v>#N/A</v>
      </c>
      <c r="AC79" s="32" t="e">
        <f ca="1">IF(SUMIF(Data!$B$6:$B$2063,chart!$B79,Data!AC$6:AC$2063)=0,NA(),SUMIF(Data!$B$6:$B$2063,chart!$B79,Data!AC$6:AC$2063))</f>
        <v>#N/A</v>
      </c>
      <c r="AD79" s="32" t="e">
        <f ca="1">IF(SUMIF(Data!$B$6:$B$2063,chart!$B79,Data!AD$6:AD$2063)=0,NA(),SUMIF(Data!$B$6:$B$2063,chart!$B79,Data!AD$6:AD$2063))</f>
        <v>#N/A</v>
      </c>
      <c r="AE79" s="32" t="e">
        <f ca="1">IF(SUMIF(Data!$B$6:$B$2063,chart!$B79,Data!AE$6:AE$2063)=0,NA(),SUMIF(Data!$B$6:$B$2063,chart!$B79,Data!AE$6:AE$2063))</f>
        <v>#N/A</v>
      </c>
    </row>
    <row r="80" spans="2:31">
      <c r="B80" s="31">
        <f t="shared" ca="1" si="1"/>
        <v>45740</v>
      </c>
      <c r="C80" s="32">
        <f ca="1">IF(SUMIF(Data!$B$6:$B$2063,chart!$B80,Data!C$6:C$2063)=0,NA(),SUMIF(Data!$B$6:$B$2063,chart!$B80,Data!C$6:C$2063))</f>
        <v>1466.9</v>
      </c>
      <c r="D80" s="32">
        <f ca="1">IF(SUMIF(Data!$B$6:$B$2063,chart!$B80,Data!D$6:D$2030)=0,NA(),SUMIF(Data!$B$6:$B$2063,chart!$B80,Data!D$6:D$2030))</f>
        <v>980.65</v>
      </c>
      <c r="E80" s="32">
        <f ca="1">IF(SUMIF(Data!$B$6:$B$2063,chart!$B80,Data!E$6:E$2030)=0,NA(),SUMIF(Data!$B$6:$B$2063,chart!$B80,Data!E$6:E$2030))</f>
        <v>1587.33</v>
      </c>
      <c r="F80" s="32">
        <f ca="1">IF(SUMIF(Data!$B$6:$B$2063,chart!$B80,Data!F$6:F$2021)=0,NA(),SUMIF(Data!$B$6:$B$2063,chart!$B80,Data!F$6:F$2021))</f>
        <v>202.41</v>
      </c>
      <c r="G80" s="32">
        <f ca="1">IF(SUMIF(Data!$B$6:$B$2063,chart!$B80,Data!G$6:G$2000)=0,NA(),SUMIF(Data!$B$6:$B$2063,chart!$B80,Data!G$6:G$2000))</f>
        <v>72971</v>
      </c>
      <c r="H80" s="32">
        <f ca="1">IF(SUMIF(Data!$B$6:$B$2063,chart!$B80,Data!H$6:H$2000)=0,NA(),SUMIF(Data!$B$6:$B$2063,chart!$B80,Data!H$6:H$2000))</f>
        <v>1879</v>
      </c>
      <c r="I80" s="32">
        <f ca="1">IF(SUMIF(Data!$B$6:$B$2063,chart!$B80,Data!I$6:I$2000)=0,NA(),SUMIF(Data!$B$6:$B$2063,chart!$B80,Data!I$6:I$2000))</f>
        <v>64524</v>
      </c>
      <c r="J80" s="32">
        <f ca="1">IF(SUMIF(Data!$B$6:$B$2063,chart!$B80,Data!J$6:J$2005)=0,NA(),SUMIF(Data!$B$6:$B$2063,chart!$B80,Data!J$6:J$2005))</f>
        <v>5</v>
      </c>
      <c r="K80" s="32">
        <f ca="1">IF(SUMIF(Data!$B$6:$B$2063,chart!$B80,Data!K$6:K$1937)=0,NA(),SUMIF(Data!$B$6:$B$2063,chart!$B80,Data!K$6:K$1937))</f>
        <v>112.38</v>
      </c>
      <c r="L80" s="32">
        <f ca="1">IF(SUMIF(Data!$B$6:$B$2063,chart!$B80,Data!L$6:L$1935)=0,NA(),SUMIF(Data!$B$6:$B$2063,chart!$B80,Data!L$6:L$1935))</f>
        <v>94.43</v>
      </c>
      <c r="M80" s="32">
        <f ca="1">IF(SUMIF(Data!$B$6:$B$2063,chart!$B80,Data!M$6:M$1921)=0,NA(),SUMIF(Data!$B$6:$B$2063,chart!$B80,Data!M$6:M$1921))</f>
        <v>73.81</v>
      </c>
      <c r="N80" s="32">
        <f ca="1">IF(SUMIF(Data!$B$6:$B$2063,chart!$B80,Data!N$6:N$1930)=0,NA(),SUMIF(Data!$B$6:$B$2063,chart!$B80,Data!N$6:N$1930))</f>
        <v>72.16</v>
      </c>
      <c r="O80" s="32">
        <f ca="1">IF(SUMIF(Data!$B$6:$B$2063,chart!$B80,Data!O$6:O$1945)=0,NA(),SUMIF(Data!$B$6:$B$2063,chart!$B80,Data!O$6:O$1945))</f>
        <v>68.28</v>
      </c>
      <c r="P80" s="32">
        <f ca="1">IF(SUMIF(Data!$B$6:$B$2063,chart!$B80,Data!P$6:P$1949)=0,NA(),SUMIF(Data!$B$6:$B$2063,chart!$B80,Data!P$6:P$1949))</f>
        <v>19.404199999999999</v>
      </c>
      <c r="Q80" s="32">
        <f ca="1">IF(SUMIF(Data!$B$6:$B$2063,chart!$B80,Data!Q$6:Q$1949)=0,NA(),SUMIF(Data!$B$6:$B$2063,chart!$B80,Data!Q$6:Q$1949))</f>
        <v>17.079999999999998</v>
      </c>
      <c r="R80" s="32">
        <f ca="1">IF(SUMIF(Data!$B$6:$B$2063,chart!$B80,Data!R$6:R$1948)=0,NA(),SUMIF(Data!$B$6:$B$2063,chart!$B80,Data!R$6:R$1948))</f>
        <v>2.7610000000000001</v>
      </c>
      <c r="S80" s="32">
        <f ca="1">IF(SUMIF(Data!$B$6:$B$2063,chart!$B80,Data!S$6:S$1957)=0,NA(),SUMIF(Data!$B$6:$B$2063,chart!$B80,Data!S$6:S$1957))</f>
        <v>2.84</v>
      </c>
      <c r="T80" s="32">
        <f ca="1">IF(SUMIF(Data!$B$6:$B$2063,chart!$B80,Data!T$6:T$1957)=0,NA(),SUMIF(Data!$B$6:$B$2063,chart!$B80,Data!T$6:T$1957))</f>
        <v>3</v>
      </c>
      <c r="U80" s="32">
        <f ca="1">IF(SUMIF(Data!$B$6:$B$2063,chart!$B80,Data!U$6:U$1978)=0,NA(),SUMIF(Data!$B$6:$B$2063,chart!$B80,Data!U$6:U$1978))</f>
        <v>2.597</v>
      </c>
      <c r="V80" s="32">
        <f ca="1">IF(SUMIF(Data!$B$6:$B$2063,chart!$B80,Data!V$6:V$1978)=0,NA(),SUMIF(Data!$B$6:$B$2063,chart!$B80,Data!V$6:V$1978))</f>
        <v>2.6619999999999999</v>
      </c>
      <c r="W80" s="32">
        <f ca="1">IF(SUMIF(Data!$B$6:$B$2063,chart!$B80,Data!W$6:W$2034)=0,NA(),SUMIF(Data!$B$6:$B$2063,chart!$B80,Data!W$6:W$2034))</f>
        <v>2.8050000000000002</v>
      </c>
      <c r="X80" s="32">
        <f ca="1">IF(SUMIF(Data!$B$6:$B$2063,chart!$B80,Data!X$6:X$2034)=0,NA(),SUMIF(Data!$B$6:$B$2063,chart!$B80,Data!X$6:X$2034))</f>
        <v>2.823</v>
      </c>
      <c r="Y80" s="32">
        <f ca="1">IF(SUMIF(Data!$B$6:$B$2063,chart!$B80,Data!Y$6:Y$2034)=0,NA(),SUMIF(Data!$B$6:$B$2063,chart!$B80,Data!Y$6:Y$2034))</f>
        <v>3.165</v>
      </c>
      <c r="Z80" s="32">
        <f ca="1">IF(SUMIF(Data!$B$6:$B$2063,chart!$B80,Data!Z$6:Z$2049)=0,NA(),SUMIF(Data!$B$6:$B$2063,chart!$B80,Data!Z$6:Z$2049))</f>
        <v>8.9160000000000004</v>
      </c>
      <c r="AA80" s="32">
        <f ca="1">IF(SUMIF(Data!$B$6:$B$2063,chart!$B80,Data!AA$6:AA$2049)=0,NA(),SUMIF(Data!$B$6:$B$2063,chart!$B80,Data!AA$6:AA$2049))</f>
        <v>2.5724999999999998</v>
      </c>
      <c r="AB80" s="32">
        <f ca="1">IF(SUMIF(Data!$B$6:$B$2063,chart!$B80,Data!AB$6:AB$2063)=0,NA(),SUMIF(Data!$B$6:$B$2063,chart!$B80,Data!AB$6:AB$2063))</f>
        <v>2.5924999999999998</v>
      </c>
      <c r="AC80" s="32">
        <f ca="1">IF(SUMIF(Data!$B$6:$B$2063,chart!$B80,Data!AC$6:AC$2063)=0,NA(),SUMIF(Data!$B$6:$B$2063,chart!$B80,Data!AC$6:AC$2063))</f>
        <v>2.6549999999999998</v>
      </c>
      <c r="AD80" s="32">
        <f ca="1">IF(SUMIF(Data!$B$6:$B$2063,chart!$B80,Data!AD$6:AD$2063)=0,NA(),SUMIF(Data!$B$6:$B$2063,chart!$B80,Data!AD$6:AD$2063))</f>
        <v>2.145</v>
      </c>
      <c r="AE80" s="32">
        <f ca="1">IF(SUMIF(Data!$B$6:$B$2063,chart!$B80,Data!AE$6:AE$2063)=0,NA(),SUMIF(Data!$B$6:$B$2063,chart!$B80,Data!AE$6:AE$2063))</f>
        <v>2.125</v>
      </c>
    </row>
    <row r="81" spans="2:31">
      <c r="B81" s="31">
        <f t="shared" ca="1" si="1"/>
        <v>45741</v>
      </c>
      <c r="C81" s="32">
        <f ca="1">IF(SUMIF(Data!$B$6:$B$2063,chart!$B81,Data!C$6:C$2063)=0,NA(),SUMIF(Data!$B$6:$B$2063,chart!$B81,Data!C$6:C$2063))</f>
        <v>1466.9</v>
      </c>
      <c r="D81" s="32">
        <f ca="1">IF(SUMIF(Data!$B$6:$B$2063,chart!$B81,Data!D$6:D$2030)=0,NA(),SUMIF(Data!$B$6:$B$2063,chart!$B81,Data!D$6:D$2030))</f>
        <v>973.36</v>
      </c>
      <c r="E81" s="32">
        <f ca="1">IF(SUMIF(Data!$B$6:$B$2063,chart!$B81,Data!E$6:E$2030)=0,NA(),SUMIF(Data!$B$6:$B$2063,chart!$B81,Data!E$6:E$2030))</f>
        <v>1584.62</v>
      </c>
      <c r="F81" s="32">
        <f ca="1">IF(SUMIF(Data!$B$6:$B$2063,chart!$B81,Data!F$6:F$2021)=0,NA(),SUMIF(Data!$B$6:$B$2063,chart!$B81,Data!F$6:F$2021))</f>
        <v>202.04</v>
      </c>
      <c r="G81" s="32">
        <f ca="1">IF(SUMIF(Data!$B$6:$B$2063,chart!$B81,Data!G$6:G$2000)=0,NA(),SUMIF(Data!$B$6:$B$2063,chart!$B81,Data!G$6:G$2000))</f>
        <v>72971</v>
      </c>
      <c r="H81" s="32">
        <f ca="1">IF(SUMIF(Data!$B$6:$B$2063,chart!$B81,Data!H$6:H$2000)=0,NA(),SUMIF(Data!$B$6:$B$2063,chart!$B81,Data!H$6:H$2000))</f>
        <v>1879</v>
      </c>
      <c r="I81" s="32">
        <f ca="1">IF(SUMIF(Data!$B$6:$B$2063,chart!$B81,Data!I$6:I$2000)=0,NA(),SUMIF(Data!$B$6:$B$2063,chart!$B81,Data!I$6:I$2000))</f>
        <v>64524</v>
      </c>
      <c r="J81" s="32">
        <f ca="1">IF(SUMIF(Data!$B$6:$B$2063,chart!$B81,Data!J$6:J$2005)=0,NA(),SUMIF(Data!$B$6:$B$2063,chart!$B81,Data!J$6:J$2005))</f>
        <v>5</v>
      </c>
      <c r="K81" s="32">
        <f ca="1">IF(SUMIF(Data!$B$6:$B$2063,chart!$B81,Data!K$6:K$1937)=0,NA(),SUMIF(Data!$B$6:$B$2063,chart!$B81,Data!K$6:K$1937))</f>
        <v>115.58</v>
      </c>
      <c r="L81" s="32">
        <f ca="1">IF(SUMIF(Data!$B$6:$B$2063,chart!$B81,Data!L$6:L$1935)=0,NA(),SUMIF(Data!$B$6:$B$2063,chart!$B81,Data!L$6:L$1935))</f>
        <v>88.8</v>
      </c>
      <c r="M81" s="32">
        <f ca="1">IF(SUMIF(Data!$B$6:$B$2063,chart!$B81,Data!M$6:M$1921)=0,NA(),SUMIF(Data!$B$6:$B$2063,chart!$B81,Data!M$6:M$1921))</f>
        <v>73.430000000000007</v>
      </c>
      <c r="N81" s="32">
        <f ca="1">IF(SUMIF(Data!$B$6:$B$2063,chart!$B81,Data!N$6:N$1930)=0,NA(),SUMIF(Data!$B$6:$B$2063,chart!$B81,Data!N$6:N$1930))</f>
        <v>73</v>
      </c>
      <c r="O81" s="32">
        <f ca="1">IF(SUMIF(Data!$B$6:$B$2063,chart!$B81,Data!O$6:O$1945)=0,NA(),SUMIF(Data!$B$6:$B$2063,chart!$B81,Data!O$6:O$1945))</f>
        <v>69.11</v>
      </c>
      <c r="P81" s="32">
        <f ca="1">IF(SUMIF(Data!$B$6:$B$2063,chart!$B81,Data!P$6:P$1949)=0,NA(),SUMIF(Data!$B$6:$B$2063,chart!$B81,Data!P$6:P$1949))</f>
        <v>19.404199999999999</v>
      </c>
      <c r="Q81" s="32">
        <f ca="1">IF(SUMIF(Data!$B$6:$B$2063,chart!$B81,Data!Q$6:Q$1949)=0,NA(),SUMIF(Data!$B$6:$B$2063,chart!$B81,Data!Q$6:Q$1949))</f>
        <v>17.079999999999998</v>
      </c>
      <c r="R81" s="32">
        <f ca="1">IF(SUMIF(Data!$B$6:$B$2063,chart!$B81,Data!R$6:R$1948)=0,NA(),SUMIF(Data!$B$6:$B$2063,chart!$B81,Data!R$6:R$1948))</f>
        <v>2.7519999999999998</v>
      </c>
      <c r="S81" s="32">
        <f ca="1">IF(SUMIF(Data!$B$6:$B$2063,chart!$B81,Data!S$6:S$1957)=0,NA(),SUMIF(Data!$B$6:$B$2063,chart!$B81,Data!S$6:S$1957))</f>
        <v>2.84</v>
      </c>
      <c r="T81" s="32">
        <f ca="1">IF(SUMIF(Data!$B$6:$B$2063,chart!$B81,Data!T$6:T$1957)=0,NA(),SUMIF(Data!$B$6:$B$2063,chart!$B81,Data!T$6:T$1957))</f>
        <v>3</v>
      </c>
      <c r="U81" s="32">
        <f ca="1">IF(SUMIF(Data!$B$6:$B$2063,chart!$B81,Data!U$6:U$1978)=0,NA(),SUMIF(Data!$B$6:$B$2063,chart!$B81,Data!U$6:U$1978))</f>
        <v>2.6040000000000001</v>
      </c>
      <c r="V81" s="32">
        <f ca="1">IF(SUMIF(Data!$B$6:$B$2063,chart!$B81,Data!V$6:V$1978)=0,NA(),SUMIF(Data!$B$6:$B$2063,chart!$B81,Data!V$6:V$1978))</f>
        <v>2.6869999999999998</v>
      </c>
      <c r="W81" s="32">
        <f ca="1">IF(SUMIF(Data!$B$6:$B$2063,chart!$B81,Data!W$6:W$2034)=0,NA(),SUMIF(Data!$B$6:$B$2063,chart!$B81,Data!W$6:W$2034))</f>
        <v>2.8159999999999998</v>
      </c>
      <c r="X81" s="32">
        <f ca="1">IF(SUMIF(Data!$B$6:$B$2063,chart!$B81,Data!X$6:X$2034)=0,NA(),SUMIF(Data!$B$6:$B$2063,chart!$B81,Data!X$6:X$2034))</f>
        <v>2.8260000000000001</v>
      </c>
      <c r="Y81" s="32">
        <f ca="1">IF(SUMIF(Data!$B$6:$B$2063,chart!$B81,Data!Y$6:Y$2034)=0,NA(),SUMIF(Data!$B$6:$B$2063,chart!$B81,Data!Y$6:Y$2034))</f>
        <v>3.1709999999999998</v>
      </c>
      <c r="Z81" s="32">
        <f ca="1">IF(SUMIF(Data!$B$6:$B$2063,chart!$B81,Data!Z$6:Z$2049)=0,NA(),SUMIF(Data!$B$6:$B$2063,chart!$B81,Data!Z$6:Z$2049))</f>
        <v>8.923</v>
      </c>
      <c r="AA81" s="32">
        <f ca="1">IF(SUMIF(Data!$B$6:$B$2063,chart!$B81,Data!AA$6:AA$2049)=0,NA(),SUMIF(Data!$B$6:$B$2063,chart!$B81,Data!AA$6:AA$2049))</f>
        <v>2.5825</v>
      </c>
      <c r="AB81" s="32">
        <f ca="1">IF(SUMIF(Data!$B$6:$B$2063,chart!$B81,Data!AB$6:AB$2063)=0,NA(),SUMIF(Data!$B$6:$B$2063,chart!$B81,Data!AB$6:AB$2063))</f>
        <v>2.6025</v>
      </c>
      <c r="AC81" s="32">
        <f ca="1">IF(SUMIF(Data!$B$6:$B$2063,chart!$B81,Data!AC$6:AC$2063)=0,NA(),SUMIF(Data!$B$6:$B$2063,chart!$B81,Data!AC$6:AC$2063))</f>
        <v>2.6625000000000001</v>
      </c>
      <c r="AD81" s="32">
        <f ca="1">IF(SUMIF(Data!$B$6:$B$2063,chart!$B81,Data!AD$6:AD$2063)=0,NA(),SUMIF(Data!$B$6:$B$2063,chart!$B81,Data!AD$6:AD$2063))</f>
        <v>2.1549999999999998</v>
      </c>
      <c r="AE81" s="32">
        <f ca="1">IF(SUMIF(Data!$B$6:$B$2063,chart!$B81,Data!AE$6:AE$2063)=0,NA(),SUMIF(Data!$B$6:$B$2063,chart!$B81,Data!AE$6:AE$2063))</f>
        <v>2.1349999999999998</v>
      </c>
    </row>
    <row r="82" spans="2:31">
      <c r="B82" s="31">
        <f t="shared" ca="1" si="1"/>
        <v>45742</v>
      </c>
      <c r="C82" s="32">
        <f ca="1">IF(SUMIF(Data!$B$6:$B$2063,chart!$B82,Data!C$6:C$2063)=0,NA(),SUMIF(Data!$B$6:$B$2063,chart!$B82,Data!C$6:C$2063))</f>
        <v>1469.6</v>
      </c>
      <c r="D82" s="32">
        <f ca="1">IF(SUMIF(Data!$B$6:$B$2063,chart!$B82,Data!D$6:D$2030)=0,NA(),SUMIF(Data!$B$6:$B$2063,chart!$B82,Data!D$6:D$2030))</f>
        <v>980.09</v>
      </c>
      <c r="E82" s="32">
        <f ca="1">IF(SUMIF(Data!$B$6:$B$2063,chart!$B82,Data!E$6:E$2030)=0,NA(),SUMIF(Data!$B$6:$B$2063,chart!$B82,Data!E$6:E$2030))</f>
        <v>1585.33</v>
      </c>
      <c r="F82" s="32">
        <f ca="1">IF(SUMIF(Data!$B$6:$B$2063,chart!$B82,Data!F$6:F$2021)=0,NA(),SUMIF(Data!$B$6:$B$2063,chart!$B82,Data!F$6:F$2021))</f>
        <v>202.24</v>
      </c>
      <c r="G82" s="32">
        <f ca="1">IF(SUMIF(Data!$B$6:$B$2063,chart!$B82,Data!G$6:G$2000)=0,NA(),SUMIF(Data!$B$6:$B$2063,chart!$B82,Data!G$6:G$2000))</f>
        <v>73068</v>
      </c>
      <c r="H82" s="32">
        <f ca="1">IF(SUMIF(Data!$B$6:$B$2063,chart!$B82,Data!H$6:H$2000)=0,NA(),SUMIF(Data!$B$6:$B$2063,chart!$B82,Data!H$6:H$2000))</f>
        <v>1512</v>
      </c>
      <c r="I82" s="32">
        <f ca="1">IF(SUMIF(Data!$B$6:$B$2063,chart!$B82,Data!I$6:I$2000)=0,NA(),SUMIF(Data!$B$6:$B$2063,chart!$B82,Data!I$6:I$2000))</f>
        <v>49666</v>
      </c>
      <c r="J82" s="32">
        <f ca="1">IF(SUMIF(Data!$B$6:$B$2063,chart!$B82,Data!J$6:J$2005)=0,NA(),SUMIF(Data!$B$6:$B$2063,chart!$B82,Data!J$6:J$2005))</f>
        <v>5</v>
      </c>
      <c r="K82" s="32">
        <f ca="1">IF(SUMIF(Data!$B$6:$B$2063,chart!$B82,Data!K$6:K$1937)=0,NA(),SUMIF(Data!$B$6:$B$2063,chart!$B82,Data!K$6:K$1937))</f>
        <v>120.25</v>
      </c>
      <c r="L82" s="32">
        <f ca="1">IF(SUMIF(Data!$B$6:$B$2063,chart!$B82,Data!L$6:L$1935)=0,NA(),SUMIF(Data!$B$6:$B$2063,chart!$B82,Data!L$6:L$1935))</f>
        <v>96.11</v>
      </c>
      <c r="M82" s="32">
        <f ca="1">IF(SUMIF(Data!$B$6:$B$2063,chart!$B82,Data!M$6:M$1921)=0,NA(),SUMIF(Data!$B$6:$B$2063,chart!$B82,Data!M$6:M$1921))</f>
        <v>74.69</v>
      </c>
      <c r="N82" s="32">
        <f ca="1">IF(SUMIF(Data!$B$6:$B$2063,chart!$B82,Data!N$6:N$1930)=0,NA(),SUMIF(Data!$B$6:$B$2063,chart!$B82,Data!N$6:N$1930))</f>
        <v>73.02</v>
      </c>
      <c r="O82" s="32">
        <f ca="1">IF(SUMIF(Data!$B$6:$B$2063,chart!$B82,Data!O$6:O$1945)=0,NA(),SUMIF(Data!$B$6:$B$2063,chart!$B82,Data!O$6:O$1945))</f>
        <v>69</v>
      </c>
      <c r="P82" s="32">
        <f ca="1">IF(SUMIF(Data!$B$6:$B$2063,chart!$B82,Data!P$6:P$1949)=0,NA(),SUMIF(Data!$B$6:$B$2063,chart!$B82,Data!P$6:P$1949))</f>
        <v>19.404199999999999</v>
      </c>
      <c r="Q82" s="32">
        <f ca="1">IF(SUMIF(Data!$B$6:$B$2063,chart!$B82,Data!Q$6:Q$1949)=0,NA(),SUMIF(Data!$B$6:$B$2063,chart!$B82,Data!Q$6:Q$1949))</f>
        <v>17.079999999999998</v>
      </c>
      <c r="R82" s="32">
        <f ca="1">IF(SUMIF(Data!$B$6:$B$2063,chart!$B82,Data!R$6:R$1948)=0,NA(),SUMIF(Data!$B$6:$B$2063,chart!$B82,Data!R$6:R$1948))</f>
        <v>2.7490000000000001</v>
      </c>
      <c r="S82" s="32">
        <f ca="1">IF(SUMIF(Data!$B$6:$B$2063,chart!$B82,Data!S$6:S$1957)=0,NA(),SUMIF(Data!$B$6:$B$2063,chart!$B82,Data!S$6:S$1957))</f>
        <v>2.85</v>
      </c>
      <c r="T82" s="32">
        <f ca="1">IF(SUMIF(Data!$B$6:$B$2063,chart!$B82,Data!T$6:T$1957)=0,NA(),SUMIF(Data!$B$6:$B$2063,chart!$B82,Data!T$6:T$1957))</f>
        <v>3</v>
      </c>
      <c r="U82" s="32">
        <f ca="1">IF(SUMIF(Data!$B$6:$B$2063,chart!$B82,Data!U$6:U$1978)=0,NA(),SUMIF(Data!$B$6:$B$2063,chart!$B82,Data!U$6:U$1978))</f>
        <v>2.6120000000000001</v>
      </c>
      <c r="V82" s="32">
        <f ca="1">IF(SUMIF(Data!$B$6:$B$2063,chart!$B82,Data!V$6:V$1978)=0,NA(),SUMIF(Data!$B$6:$B$2063,chart!$B82,Data!V$6:V$1978))</f>
        <v>2.7</v>
      </c>
      <c r="W82" s="32">
        <f ca="1">IF(SUMIF(Data!$B$6:$B$2063,chart!$B82,Data!W$6:W$2034)=0,NA(),SUMIF(Data!$B$6:$B$2063,chart!$B82,Data!W$6:W$2034))</f>
        <v>2.8210000000000002</v>
      </c>
      <c r="X82" s="32">
        <f ca="1">IF(SUMIF(Data!$B$6:$B$2063,chart!$B82,Data!X$6:X$2034)=0,NA(),SUMIF(Data!$B$6:$B$2063,chart!$B82,Data!X$6:X$2034))</f>
        <v>2.8279999999999998</v>
      </c>
      <c r="Y82" s="32">
        <f ca="1">IF(SUMIF(Data!$B$6:$B$2063,chart!$B82,Data!Y$6:Y$2034)=0,NA(),SUMIF(Data!$B$6:$B$2063,chart!$B82,Data!Y$6:Y$2034))</f>
        <v>3.1789999999999998</v>
      </c>
      <c r="Z82" s="32">
        <f ca="1">IF(SUMIF(Data!$B$6:$B$2063,chart!$B82,Data!Z$6:Z$2049)=0,NA(),SUMIF(Data!$B$6:$B$2063,chart!$B82,Data!Z$6:Z$2049))</f>
        <v>8.9320000000000004</v>
      </c>
      <c r="AA82" s="32">
        <f ca="1">IF(SUMIF(Data!$B$6:$B$2063,chart!$B82,Data!AA$6:AA$2049)=0,NA(),SUMIF(Data!$B$6:$B$2063,chart!$B82,Data!AA$6:AA$2049))</f>
        <v>2.5950000000000002</v>
      </c>
      <c r="AB82" s="32">
        <f ca="1">IF(SUMIF(Data!$B$6:$B$2063,chart!$B82,Data!AB$6:AB$2063)=0,NA(),SUMIF(Data!$B$6:$B$2063,chart!$B82,Data!AB$6:AB$2063))</f>
        <v>2.6150000000000002</v>
      </c>
      <c r="AC82" s="32">
        <f ca="1">IF(SUMIF(Data!$B$6:$B$2063,chart!$B82,Data!AC$6:AC$2063)=0,NA(),SUMIF(Data!$B$6:$B$2063,chart!$B82,Data!AC$6:AC$2063))</f>
        <v>2.6749999999999998</v>
      </c>
      <c r="AD82" s="32">
        <f ca="1">IF(SUMIF(Data!$B$6:$B$2063,chart!$B82,Data!AD$6:AD$2063)=0,NA(),SUMIF(Data!$B$6:$B$2063,chart!$B82,Data!AD$6:AD$2063))</f>
        <v>2.1549999999999998</v>
      </c>
      <c r="AE82" s="32">
        <f ca="1">IF(SUMIF(Data!$B$6:$B$2063,chart!$B82,Data!AE$6:AE$2063)=0,NA(),SUMIF(Data!$B$6:$B$2063,chart!$B82,Data!AE$6:AE$2063))</f>
        <v>2.1349999999999998</v>
      </c>
    </row>
    <row r="83" spans="2:31">
      <c r="B83" s="31">
        <f t="shared" ca="1" si="1"/>
        <v>45743</v>
      </c>
      <c r="C83" s="32">
        <f ca="1">IF(SUMIF(Data!$B$6:$B$2063,chart!$B83,Data!C$6:C$2063)=0,NA(),SUMIF(Data!$B$6:$B$2063,chart!$B83,Data!C$6:C$2063))</f>
        <v>1465.3</v>
      </c>
      <c r="D83" s="32">
        <f ca="1">IF(SUMIF(Data!$B$6:$B$2063,chart!$B83,Data!D$6:D$2030)=0,NA(),SUMIF(Data!$B$6:$B$2063,chart!$B83,Data!D$6:D$2030))</f>
        <v>974.37</v>
      </c>
      <c r="E83" s="32">
        <f ca="1">IF(SUMIF(Data!$B$6:$B$2063,chart!$B83,Data!E$6:E$2030)=0,NA(),SUMIF(Data!$B$6:$B$2063,chart!$B83,Data!E$6:E$2030))</f>
        <v>1573.15</v>
      </c>
      <c r="F83" s="32">
        <f ca="1">IF(SUMIF(Data!$B$6:$B$2063,chart!$B83,Data!F$6:F$2021)=0,NA(),SUMIF(Data!$B$6:$B$2063,chart!$B83,Data!F$6:F$2021))</f>
        <v>201.49</v>
      </c>
      <c r="G83" s="32">
        <f ca="1">IF(SUMIF(Data!$B$6:$B$2063,chart!$B83,Data!G$6:G$2000)=0,NA(),SUMIF(Data!$B$6:$B$2063,chart!$B83,Data!G$6:G$2000))</f>
        <v>73068</v>
      </c>
      <c r="H83" s="32">
        <f ca="1">IF(SUMIF(Data!$B$6:$B$2063,chart!$B83,Data!H$6:H$2000)=0,NA(),SUMIF(Data!$B$6:$B$2063,chart!$B83,Data!H$6:H$2000))</f>
        <v>1512</v>
      </c>
      <c r="I83" s="32">
        <f ca="1">IF(SUMIF(Data!$B$6:$B$2063,chart!$B83,Data!I$6:I$2000)=0,NA(),SUMIF(Data!$B$6:$B$2063,chart!$B83,Data!I$6:I$2000))</f>
        <v>49666</v>
      </c>
      <c r="J83" s="32">
        <f ca="1">IF(SUMIF(Data!$B$6:$B$2063,chart!$B83,Data!J$6:J$2005)=0,NA(),SUMIF(Data!$B$6:$B$2063,chart!$B83,Data!J$6:J$2005))</f>
        <v>5</v>
      </c>
      <c r="K83" s="32">
        <f ca="1">IF(SUMIF(Data!$B$6:$B$2063,chart!$B83,Data!K$6:K$1937)=0,NA(),SUMIF(Data!$B$6:$B$2063,chart!$B83,Data!K$6:K$1937))</f>
        <v>121.33</v>
      </c>
      <c r="L83" s="32">
        <f ca="1">IF(SUMIF(Data!$B$6:$B$2063,chart!$B83,Data!L$6:L$1935)=0,NA(),SUMIF(Data!$B$6:$B$2063,chart!$B83,Data!L$6:L$1935))</f>
        <v>120.26</v>
      </c>
      <c r="M83" s="32">
        <f ca="1">IF(SUMIF(Data!$B$6:$B$2063,chart!$B83,Data!M$6:M$1921)=0,NA(),SUMIF(Data!$B$6:$B$2063,chart!$B83,Data!M$6:M$1921))</f>
        <v>74.7</v>
      </c>
      <c r="N83" s="32">
        <f ca="1">IF(SUMIF(Data!$B$6:$B$2063,chart!$B83,Data!N$6:N$1930)=0,NA(),SUMIF(Data!$B$6:$B$2063,chart!$B83,Data!N$6:N$1930))</f>
        <v>73.790000000000006</v>
      </c>
      <c r="O83" s="32">
        <f ca="1">IF(SUMIF(Data!$B$6:$B$2063,chart!$B83,Data!O$6:O$1945)=0,NA(),SUMIF(Data!$B$6:$B$2063,chart!$B83,Data!O$6:O$1945))</f>
        <v>69.650000000000006</v>
      </c>
      <c r="P83" s="32">
        <f ca="1">IF(SUMIF(Data!$B$6:$B$2063,chart!$B83,Data!P$6:P$1949)=0,NA(),SUMIF(Data!$B$6:$B$2063,chart!$B83,Data!P$6:P$1949))</f>
        <v>19.404199999999999</v>
      </c>
      <c r="Q83" s="32">
        <f ca="1">IF(SUMIF(Data!$B$6:$B$2063,chart!$B83,Data!Q$6:Q$1949)=0,NA(),SUMIF(Data!$B$6:$B$2063,chart!$B83,Data!Q$6:Q$1949))</f>
        <v>17.079999999999998</v>
      </c>
      <c r="R83" s="32">
        <f ca="1">IF(SUMIF(Data!$B$6:$B$2063,chart!$B83,Data!R$6:R$1948)=0,NA(),SUMIF(Data!$B$6:$B$2063,chart!$B83,Data!R$6:R$1948))</f>
        <v>2.7330000000000001</v>
      </c>
      <c r="S83" s="32">
        <f ca="1">IF(SUMIF(Data!$B$6:$B$2063,chart!$B83,Data!S$6:S$1957)=0,NA(),SUMIF(Data!$B$6:$B$2063,chart!$B83,Data!S$6:S$1957))</f>
        <v>2.85</v>
      </c>
      <c r="T83" s="32">
        <f ca="1">IF(SUMIF(Data!$B$6:$B$2063,chart!$B83,Data!T$6:T$1957)=0,NA(),SUMIF(Data!$B$6:$B$2063,chart!$B83,Data!T$6:T$1957))</f>
        <v>3</v>
      </c>
      <c r="U83" s="32">
        <f ca="1">IF(SUMIF(Data!$B$6:$B$2063,chart!$B83,Data!U$6:U$1978)=0,NA(),SUMIF(Data!$B$6:$B$2063,chart!$B83,Data!U$6:U$1978))</f>
        <v>2.6179999999999999</v>
      </c>
      <c r="V83" s="32">
        <f ca="1">IF(SUMIF(Data!$B$6:$B$2063,chart!$B83,Data!V$6:V$1978)=0,NA(),SUMIF(Data!$B$6:$B$2063,chart!$B83,Data!V$6:V$1978))</f>
        <v>2.7130000000000001</v>
      </c>
      <c r="W83" s="32">
        <f ca="1">IF(SUMIF(Data!$B$6:$B$2063,chart!$B83,Data!W$6:W$2034)=0,NA(),SUMIF(Data!$B$6:$B$2063,chart!$B83,Data!W$6:W$2034))</f>
        <v>2.839</v>
      </c>
      <c r="X83" s="32">
        <f ca="1">IF(SUMIF(Data!$B$6:$B$2063,chart!$B83,Data!X$6:X$2034)=0,NA(),SUMIF(Data!$B$6:$B$2063,chart!$B83,Data!X$6:X$2034))</f>
        <v>2.8279999999999998</v>
      </c>
      <c r="Y83" s="32">
        <f ca="1">IF(SUMIF(Data!$B$6:$B$2063,chart!$B83,Data!Y$6:Y$2034)=0,NA(),SUMIF(Data!$B$6:$B$2063,chart!$B83,Data!Y$6:Y$2034))</f>
        <v>3.1869999999999998</v>
      </c>
      <c r="Z83" s="32">
        <f ca="1">IF(SUMIF(Data!$B$6:$B$2063,chart!$B83,Data!Z$6:Z$2049)=0,NA(),SUMIF(Data!$B$6:$B$2063,chart!$B83,Data!Z$6:Z$2049))</f>
        <v>8.9429999999999996</v>
      </c>
      <c r="AA83" s="32">
        <f ca="1">IF(SUMIF(Data!$B$6:$B$2063,chart!$B83,Data!AA$6:AA$2049)=0,NA(),SUMIF(Data!$B$6:$B$2063,chart!$B83,Data!AA$6:AA$2049))</f>
        <v>2.6150000000000002</v>
      </c>
      <c r="AB83" s="32">
        <f ca="1">IF(SUMIF(Data!$B$6:$B$2063,chart!$B83,Data!AB$6:AB$2063)=0,NA(),SUMIF(Data!$B$6:$B$2063,chart!$B83,Data!AB$6:AB$2063))</f>
        <v>2.645</v>
      </c>
      <c r="AC83" s="32">
        <f ca="1">IF(SUMIF(Data!$B$6:$B$2063,chart!$B83,Data!AC$6:AC$2063)=0,NA(),SUMIF(Data!$B$6:$B$2063,chart!$B83,Data!AC$6:AC$2063))</f>
        <v>2.7174999999999998</v>
      </c>
      <c r="AD83" s="32">
        <f ca="1">IF(SUMIF(Data!$B$6:$B$2063,chart!$B83,Data!AD$6:AD$2063)=0,NA(),SUMIF(Data!$B$6:$B$2063,chart!$B83,Data!AD$6:AD$2063))</f>
        <v>2.1549999999999998</v>
      </c>
      <c r="AE83" s="32">
        <f ca="1">IF(SUMIF(Data!$B$6:$B$2063,chart!$B83,Data!AE$6:AE$2063)=0,NA(),SUMIF(Data!$B$6:$B$2063,chart!$B83,Data!AE$6:AE$2063))</f>
        <v>2.2050000000000001</v>
      </c>
    </row>
    <row r="84" spans="2:31">
      <c r="B84" s="31">
        <f t="shared" ca="1" si="1"/>
        <v>45744</v>
      </c>
      <c r="C84" s="32">
        <f ca="1">IF(SUMIF(Data!$B$6:$B$2063,chart!$B84,Data!C$6:C$2063)=0,NA(),SUMIF(Data!$B$6:$B$2063,chart!$B84,Data!C$6:C$2063))</f>
        <v>1466.8</v>
      </c>
      <c r="D84" s="32">
        <f ca="1">IF(SUMIF(Data!$B$6:$B$2063,chart!$B84,Data!D$6:D$2030)=0,NA(),SUMIF(Data!$B$6:$B$2063,chart!$B84,Data!D$6:D$2030))</f>
        <v>971.26</v>
      </c>
      <c r="E84" s="32">
        <f ca="1">IF(SUMIF(Data!$B$6:$B$2063,chart!$B84,Data!E$6:E$2030)=0,NA(),SUMIF(Data!$B$6:$B$2063,chart!$B84,Data!E$6:E$2030))</f>
        <v>1583.78</v>
      </c>
      <c r="F84" s="32">
        <f ca="1">IF(SUMIF(Data!$B$6:$B$2063,chart!$B84,Data!F$6:F$2021)=0,NA(),SUMIF(Data!$B$6:$B$2063,chart!$B84,Data!F$6:F$2021))</f>
        <v>201.63</v>
      </c>
      <c r="G84" s="32">
        <f ca="1">IF(SUMIF(Data!$B$6:$B$2063,chart!$B84,Data!G$6:G$2000)=0,NA(),SUMIF(Data!$B$6:$B$2063,chart!$B84,Data!G$6:G$2000))</f>
        <v>72298</v>
      </c>
      <c r="H84" s="32">
        <f ca="1">IF(SUMIF(Data!$B$6:$B$2063,chart!$B84,Data!H$6:H$2000)=0,NA(),SUMIF(Data!$B$6:$B$2063,chart!$B84,Data!H$6:H$2000))</f>
        <v>6304</v>
      </c>
      <c r="I84" s="32">
        <f ca="1">IF(SUMIF(Data!$B$6:$B$2063,chart!$B84,Data!I$6:I$2000)=0,NA(),SUMIF(Data!$B$6:$B$2063,chart!$B84,Data!I$6:I$2000))</f>
        <v>70956</v>
      </c>
      <c r="J84" s="32">
        <f ca="1">IF(SUMIF(Data!$B$6:$B$2063,chart!$B84,Data!J$6:J$2005)=0,NA(),SUMIF(Data!$B$6:$B$2063,chart!$B84,Data!J$6:J$2005))</f>
        <v>3</v>
      </c>
      <c r="K84" s="32">
        <f ca="1">IF(SUMIF(Data!$B$6:$B$2063,chart!$B84,Data!K$6:K$1937)=0,NA(),SUMIF(Data!$B$6:$B$2063,chart!$B84,Data!K$6:K$1937))</f>
        <v>125.83</v>
      </c>
      <c r="L84" s="32">
        <f ca="1">IF(SUMIF(Data!$B$6:$B$2063,chart!$B84,Data!L$6:L$1935)=0,NA(),SUMIF(Data!$B$6:$B$2063,chart!$B84,Data!L$6:L$1935))</f>
        <v>91.73</v>
      </c>
      <c r="M84" s="32">
        <f ca="1">IF(SUMIF(Data!$B$6:$B$2063,chart!$B84,Data!M$6:M$1921)=0,NA(),SUMIF(Data!$B$6:$B$2063,chart!$B84,Data!M$6:M$1921))</f>
        <v>74.8</v>
      </c>
      <c r="N84" s="32">
        <f ca="1">IF(SUMIF(Data!$B$6:$B$2063,chart!$B84,Data!N$6:N$1930)=0,NA(),SUMIF(Data!$B$6:$B$2063,chart!$B84,Data!N$6:N$1930))</f>
        <v>74.03</v>
      </c>
      <c r="O84" s="32">
        <f ca="1">IF(SUMIF(Data!$B$6:$B$2063,chart!$B84,Data!O$6:O$1945)=0,NA(),SUMIF(Data!$B$6:$B$2063,chart!$B84,Data!O$6:O$1945))</f>
        <v>69.92</v>
      </c>
      <c r="P84" s="32">
        <f ca="1">IF(SUMIF(Data!$B$6:$B$2063,chart!$B84,Data!P$6:P$1949)=0,NA(),SUMIF(Data!$B$6:$B$2063,chart!$B84,Data!P$6:P$1949))</f>
        <v>19.404199999999999</v>
      </c>
      <c r="Q84" s="32">
        <f ca="1">IF(SUMIF(Data!$B$6:$B$2063,chart!$B84,Data!Q$6:Q$1949)=0,NA(),SUMIF(Data!$B$6:$B$2063,chart!$B84,Data!Q$6:Q$1949))</f>
        <v>17.079999999999998</v>
      </c>
      <c r="R84" s="32">
        <f ca="1">IF(SUMIF(Data!$B$6:$B$2063,chart!$B84,Data!R$6:R$1948)=0,NA(),SUMIF(Data!$B$6:$B$2063,chart!$B84,Data!R$6:R$1948))</f>
        <v>2.7309999999999999</v>
      </c>
      <c r="S84" s="32">
        <f ca="1">IF(SUMIF(Data!$B$6:$B$2063,chart!$B84,Data!S$6:S$1957)=0,NA(),SUMIF(Data!$B$6:$B$2063,chart!$B84,Data!S$6:S$1957))</f>
        <v>2.85</v>
      </c>
      <c r="T84" s="32">
        <f ca="1">IF(SUMIF(Data!$B$6:$B$2063,chart!$B84,Data!T$6:T$1957)=0,NA(),SUMIF(Data!$B$6:$B$2063,chart!$B84,Data!T$6:T$1957))</f>
        <v>3</v>
      </c>
      <c r="U84" s="32">
        <f ca="1">IF(SUMIF(Data!$B$6:$B$2063,chart!$B84,Data!U$6:U$1978)=0,NA(),SUMIF(Data!$B$6:$B$2063,chart!$B84,Data!U$6:U$1978))</f>
        <v>2.6219999999999999</v>
      </c>
      <c r="V84" s="32">
        <f ca="1">IF(SUMIF(Data!$B$6:$B$2063,chart!$B84,Data!V$6:V$1978)=0,NA(),SUMIF(Data!$B$6:$B$2063,chart!$B84,Data!V$6:V$1978))</f>
        <v>2.7050000000000001</v>
      </c>
      <c r="W84" s="32">
        <f ca="1">IF(SUMIF(Data!$B$6:$B$2063,chart!$B84,Data!W$6:W$2034)=0,NA(),SUMIF(Data!$B$6:$B$2063,chart!$B84,Data!W$6:W$2034))</f>
        <v>2.8380000000000001</v>
      </c>
      <c r="X84" s="32">
        <f ca="1">IF(SUMIF(Data!$B$6:$B$2063,chart!$B84,Data!X$6:X$2034)=0,NA(),SUMIF(Data!$B$6:$B$2063,chart!$B84,Data!X$6:X$2034))</f>
        <v>2.827</v>
      </c>
      <c r="Y84" s="32">
        <f ca="1">IF(SUMIF(Data!$B$6:$B$2063,chart!$B84,Data!Y$6:Y$2034)=0,NA(),SUMIF(Data!$B$6:$B$2063,chart!$B84,Data!Y$6:Y$2034))</f>
        <v>3.1819999999999999</v>
      </c>
      <c r="Z84" s="32">
        <f ca="1">IF(SUMIF(Data!$B$6:$B$2063,chart!$B84,Data!Z$6:Z$2049)=0,NA(),SUMIF(Data!$B$6:$B$2063,chart!$B84,Data!Z$6:Z$2049))</f>
        <v>8.9410000000000007</v>
      </c>
      <c r="AA84" s="32">
        <f ca="1">IF(SUMIF(Data!$B$6:$B$2063,chart!$B84,Data!AA$6:AA$2049)=0,NA(),SUMIF(Data!$B$6:$B$2063,chart!$B84,Data!AA$6:AA$2049))</f>
        <v>2.6150000000000002</v>
      </c>
      <c r="AB84" s="32">
        <f ca="1">IF(SUMIF(Data!$B$6:$B$2063,chart!$B84,Data!AB$6:AB$2063)=0,NA(),SUMIF(Data!$B$6:$B$2063,chart!$B84,Data!AB$6:AB$2063))</f>
        <v>2.6425000000000001</v>
      </c>
      <c r="AC84" s="32">
        <f ca="1">IF(SUMIF(Data!$B$6:$B$2063,chart!$B84,Data!AC$6:AC$2063)=0,NA(),SUMIF(Data!$B$6:$B$2063,chart!$B84,Data!AC$6:AC$2063))</f>
        <v>2.71</v>
      </c>
      <c r="AD84" s="32">
        <f ca="1">IF(SUMIF(Data!$B$6:$B$2063,chart!$B84,Data!AD$6:AD$2063)=0,NA(),SUMIF(Data!$B$6:$B$2063,chart!$B84,Data!AD$6:AD$2063))</f>
        <v>2.1349999999999998</v>
      </c>
      <c r="AE84" s="32">
        <f ca="1">IF(SUMIF(Data!$B$6:$B$2063,chart!$B84,Data!AE$6:AE$2063)=0,NA(),SUMIF(Data!$B$6:$B$2063,chart!$B84,Data!AE$6:AE$2063))</f>
        <v>2.2050000000000001</v>
      </c>
    </row>
    <row r="85" spans="2:31">
      <c r="B85" s="31">
        <f t="shared" ca="1" si="1"/>
        <v>45745</v>
      </c>
      <c r="C85" s="32" t="e">
        <f ca="1">IF(SUMIF(Data!$B$6:$B$2063,chart!$B85,Data!C$6:C$2063)=0,NA(),SUMIF(Data!$B$6:$B$2063,chart!$B85,Data!C$6:C$2063))</f>
        <v>#N/A</v>
      </c>
      <c r="D85" s="32" t="e">
        <f ca="1">IF(SUMIF(Data!$B$6:$B$2063,chart!$B85,Data!D$6:D$2030)=0,NA(),SUMIF(Data!$B$6:$B$2063,chart!$B85,Data!D$6:D$2030))</f>
        <v>#N/A</v>
      </c>
      <c r="E85" s="32" t="e">
        <f ca="1">IF(SUMIF(Data!$B$6:$B$2063,chart!$B85,Data!E$6:E$2030)=0,NA(),SUMIF(Data!$B$6:$B$2063,chart!$B85,Data!E$6:E$2030))</f>
        <v>#N/A</v>
      </c>
      <c r="F85" s="32" t="e">
        <f ca="1">IF(SUMIF(Data!$B$6:$B$2063,chart!$B85,Data!F$6:F$2021)=0,NA(),SUMIF(Data!$B$6:$B$2063,chart!$B85,Data!F$6:F$2021))</f>
        <v>#N/A</v>
      </c>
      <c r="G85" s="32" t="e">
        <f ca="1">IF(SUMIF(Data!$B$6:$B$2063,chart!$B85,Data!G$6:G$2000)=0,NA(),SUMIF(Data!$B$6:$B$2063,chart!$B85,Data!G$6:G$2000))</f>
        <v>#N/A</v>
      </c>
      <c r="H85" s="32" t="e">
        <f ca="1">IF(SUMIF(Data!$B$6:$B$2063,chart!$B85,Data!H$6:H$2000)=0,NA(),SUMIF(Data!$B$6:$B$2063,chart!$B85,Data!H$6:H$2000))</f>
        <v>#N/A</v>
      </c>
      <c r="I85" s="32" t="e">
        <f ca="1">IF(SUMIF(Data!$B$6:$B$2063,chart!$B85,Data!I$6:I$2000)=0,NA(),SUMIF(Data!$B$6:$B$2063,chart!$B85,Data!I$6:I$2000))</f>
        <v>#N/A</v>
      </c>
      <c r="J85" s="32" t="e">
        <f ca="1">IF(SUMIF(Data!$B$6:$B$2063,chart!$B85,Data!J$6:J$2005)=0,NA(),SUMIF(Data!$B$6:$B$2063,chart!$B85,Data!J$6:J$2005))</f>
        <v>#N/A</v>
      </c>
      <c r="K85" s="32" t="e">
        <f ca="1">IF(SUMIF(Data!$B$6:$B$2063,chart!$B85,Data!K$6:K$1937)=0,NA(),SUMIF(Data!$B$6:$B$2063,chart!$B85,Data!K$6:K$1937))</f>
        <v>#N/A</v>
      </c>
      <c r="L85" s="32" t="e">
        <f ca="1">IF(SUMIF(Data!$B$6:$B$2063,chart!$B85,Data!L$6:L$1935)=0,NA(),SUMIF(Data!$B$6:$B$2063,chart!$B85,Data!L$6:L$1935))</f>
        <v>#N/A</v>
      </c>
      <c r="M85" s="32" t="e">
        <f ca="1">IF(SUMIF(Data!$B$6:$B$2063,chart!$B85,Data!M$6:M$1921)=0,NA(),SUMIF(Data!$B$6:$B$2063,chart!$B85,Data!M$6:M$1921))</f>
        <v>#N/A</v>
      </c>
      <c r="N85" s="32" t="e">
        <f ca="1">IF(SUMIF(Data!$B$6:$B$2063,chart!$B85,Data!N$6:N$1930)=0,NA(),SUMIF(Data!$B$6:$B$2063,chart!$B85,Data!N$6:N$1930))</f>
        <v>#N/A</v>
      </c>
      <c r="O85" s="32" t="e">
        <f ca="1">IF(SUMIF(Data!$B$6:$B$2063,chart!$B85,Data!O$6:O$1945)=0,NA(),SUMIF(Data!$B$6:$B$2063,chart!$B85,Data!O$6:O$1945))</f>
        <v>#N/A</v>
      </c>
      <c r="P85" s="32" t="e">
        <f ca="1">IF(SUMIF(Data!$B$6:$B$2063,chart!$B85,Data!P$6:P$1949)=0,NA(),SUMIF(Data!$B$6:$B$2063,chart!$B85,Data!P$6:P$1949))</f>
        <v>#N/A</v>
      </c>
      <c r="Q85" s="32" t="e">
        <f ca="1">IF(SUMIF(Data!$B$6:$B$2063,chart!$B85,Data!Q$6:Q$1949)=0,NA(),SUMIF(Data!$B$6:$B$2063,chart!$B85,Data!Q$6:Q$1949))</f>
        <v>#N/A</v>
      </c>
      <c r="R85" s="32" t="e">
        <f ca="1">IF(SUMIF(Data!$B$6:$B$2063,chart!$B85,Data!R$6:R$1948)=0,NA(),SUMIF(Data!$B$6:$B$2063,chart!$B85,Data!R$6:R$1948))</f>
        <v>#N/A</v>
      </c>
      <c r="S85" s="32" t="e">
        <f ca="1">IF(SUMIF(Data!$B$6:$B$2063,chart!$B85,Data!S$6:S$1957)=0,NA(),SUMIF(Data!$B$6:$B$2063,chart!$B85,Data!S$6:S$1957))</f>
        <v>#N/A</v>
      </c>
      <c r="T85" s="32" t="e">
        <f ca="1">IF(SUMIF(Data!$B$6:$B$2063,chart!$B85,Data!T$6:T$1957)=0,NA(),SUMIF(Data!$B$6:$B$2063,chart!$B85,Data!T$6:T$1957))</f>
        <v>#N/A</v>
      </c>
      <c r="U85" s="32" t="e">
        <f ca="1">IF(SUMIF(Data!$B$6:$B$2063,chart!$B85,Data!U$6:U$1978)=0,NA(),SUMIF(Data!$B$6:$B$2063,chart!$B85,Data!U$6:U$1978))</f>
        <v>#N/A</v>
      </c>
      <c r="V85" s="32" t="e">
        <f ca="1">IF(SUMIF(Data!$B$6:$B$2063,chart!$B85,Data!V$6:V$1978)=0,NA(),SUMIF(Data!$B$6:$B$2063,chart!$B85,Data!V$6:V$1978))</f>
        <v>#N/A</v>
      </c>
      <c r="W85" s="32" t="e">
        <f ca="1">IF(SUMIF(Data!$B$6:$B$2063,chart!$B85,Data!W$6:W$2034)=0,NA(),SUMIF(Data!$B$6:$B$2063,chart!$B85,Data!W$6:W$2034))</f>
        <v>#N/A</v>
      </c>
      <c r="X85" s="32" t="e">
        <f ca="1">IF(SUMIF(Data!$B$6:$B$2063,chart!$B85,Data!X$6:X$2034)=0,NA(),SUMIF(Data!$B$6:$B$2063,chart!$B85,Data!X$6:X$2034))</f>
        <v>#N/A</v>
      </c>
      <c r="Y85" s="32" t="e">
        <f ca="1">IF(SUMIF(Data!$B$6:$B$2063,chart!$B85,Data!Y$6:Y$2034)=0,NA(),SUMIF(Data!$B$6:$B$2063,chart!$B85,Data!Y$6:Y$2034))</f>
        <v>#N/A</v>
      </c>
      <c r="Z85" s="32" t="e">
        <f ca="1">IF(SUMIF(Data!$B$6:$B$2063,chart!$B85,Data!Z$6:Z$2049)=0,NA(),SUMIF(Data!$B$6:$B$2063,chart!$B85,Data!Z$6:Z$2049))</f>
        <v>#N/A</v>
      </c>
      <c r="AA85" s="32" t="e">
        <f ca="1">IF(SUMIF(Data!$B$6:$B$2063,chart!$B85,Data!AA$6:AA$2049)=0,NA(),SUMIF(Data!$B$6:$B$2063,chart!$B85,Data!AA$6:AA$2049))</f>
        <v>#N/A</v>
      </c>
      <c r="AB85" s="32" t="e">
        <f ca="1">IF(SUMIF(Data!$B$6:$B$2063,chart!$B85,Data!AB$6:AB$2063)=0,NA(),SUMIF(Data!$B$6:$B$2063,chart!$B85,Data!AB$6:AB$2063))</f>
        <v>#N/A</v>
      </c>
      <c r="AC85" s="32" t="e">
        <f ca="1">IF(SUMIF(Data!$B$6:$B$2063,chart!$B85,Data!AC$6:AC$2063)=0,NA(),SUMIF(Data!$B$6:$B$2063,chart!$B85,Data!AC$6:AC$2063))</f>
        <v>#N/A</v>
      </c>
      <c r="AD85" s="32" t="e">
        <f ca="1">IF(SUMIF(Data!$B$6:$B$2063,chart!$B85,Data!AD$6:AD$2063)=0,NA(),SUMIF(Data!$B$6:$B$2063,chart!$B85,Data!AD$6:AD$2063))</f>
        <v>#N/A</v>
      </c>
      <c r="AE85" s="32" t="e">
        <f ca="1">IF(SUMIF(Data!$B$6:$B$2063,chart!$B85,Data!AE$6:AE$2063)=0,NA(),SUMIF(Data!$B$6:$B$2063,chart!$B85,Data!AE$6:AE$2063))</f>
        <v>#N/A</v>
      </c>
    </row>
    <row r="86" spans="2:31">
      <c r="B86" s="31">
        <f t="shared" ca="1" si="1"/>
        <v>45746</v>
      </c>
      <c r="C86" s="32" t="e">
        <f ca="1">IF(SUMIF(Data!$B$6:$B$2063,chart!$B86,Data!C$6:C$2063)=0,NA(),SUMIF(Data!$B$6:$B$2063,chart!$B86,Data!C$6:C$2063))</f>
        <v>#N/A</v>
      </c>
      <c r="D86" s="32" t="e">
        <f ca="1">IF(SUMIF(Data!$B$6:$B$2063,chart!$B86,Data!D$6:D$2030)=0,NA(),SUMIF(Data!$B$6:$B$2063,chart!$B86,Data!D$6:D$2030))</f>
        <v>#N/A</v>
      </c>
      <c r="E86" s="32" t="e">
        <f ca="1">IF(SUMIF(Data!$B$6:$B$2063,chart!$B86,Data!E$6:E$2030)=0,NA(),SUMIF(Data!$B$6:$B$2063,chart!$B86,Data!E$6:E$2030))</f>
        <v>#N/A</v>
      </c>
      <c r="F86" s="32" t="e">
        <f ca="1">IF(SUMIF(Data!$B$6:$B$2063,chart!$B86,Data!F$6:F$2021)=0,NA(),SUMIF(Data!$B$6:$B$2063,chart!$B86,Data!F$6:F$2021))</f>
        <v>#N/A</v>
      </c>
      <c r="G86" s="32" t="e">
        <f ca="1">IF(SUMIF(Data!$B$6:$B$2063,chart!$B86,Data!G$6:G$2000)=0,NA(),SUMIF(Data!$B$6:$B$2063,chart!$B86,Data!G$6:G$2000))</f>
        <v>#N/A</v>
      </c>
      <c r="H86" s="32" t="e">
        <f ca="1">IF(SUMIF(Data!$B$6:$B$2063,chart!$B86,Data!H$6:H$2000)=0,NA(),SUMIF(Data!$B$6:$B$2063,chart!$B86,Data!H$6:H$2000))</f>
        <v>#N/A</v>
      </c>
      <c r="I86" s="32" t="e">
        <f ca="1">IF(SUMIF(Data!$B$6:$B$2063,chart!$B86,Data!I$6:I$2000)=0,NA(),SUMIF(Data!$B$6:$B$2063,chart!$B86,Data!I$6:I$2000))</f>
        <v>#N/A</v>
      </c>
      <c r="J86" s="32" t="e">
        <f ca="1">IF(SUMIF(Data!$B$6:$B$2063,chart!$B86,Data!J$6:J$2005)=0,NA(),SUMIF(Data!$B$6:$B$2063,chart!$B86,Data!J$6:J$2005))</f>
        <v>#N/A</v>
      </c>
      <c r="K86" s="32" t="e">
        <f ca="1">IF(SUMIF(Data!$B$6:$B$2063,chart!$B86,Data!K$6:K$1937)=0,NA(),SUMIF(Data!$B$6:$B$2063,chart!$B86,Data!K$6:K$1937))</f>
        <v>#N/A</v>
      </c>
      <c r="L86" s="32" t="e">
        <f ca="1">IF(SUMIF(Data!$B$6:$B$2063,chart!$B86,Data!L$6:L$1935)=0,NA(),SUMIF(Data!$B$6:$B$2063,chart!$B86,Data!L$6:L$1935))</f>
        <v>#N/A</v>
      </c>
      <c r="M86" s="32" t="e">
        <f ca="1">IF(SUMIF(Data!$B$6:$B$2063,chart!$B86,Data!M$6:M$1921)=0,NA(),SUMIF(Data!$B$6:$B$2063,chart!$B86,Data!M$6:M$1921))</f>
        <v>#N/A</v>
      </c>
      <c r="N86" s="32" t="e">
        <f ca="1">IF(SUMIF(Data!$B$6:$B$2063,chart!$B86,Data!N$6:N$1930)=0,NA(),SUMIF(Data!$B$6:$B$2063,chart!$B86,Data!N$6:N$1930))</f>
        <v>#N/A</v>
      </c>
      <c r="O86" s="32" t="e">
        <f ca="1">IF(SUMIF(Data!$B$6:$B$2063,chart!$B86,Data!O$6:O$1945)=0,NA(),SUMIF(Data!$B$6:$B$2063,chart!$B86,Data!O$6:O$1945))</f>
        <v>#N/A</v>
      </c>
      <c r="P86" s="32" t="e">
        <f ca="1">IF(SUMIF(Data!$B$6:$B$2063,chart!$B86,Data!P$6:P$1949)=0,NA(),SUMIF(Data!$B$6:$B$2063,chart!$B86,Data!P$6:P$1949))</f>
        <v>#N/A</v>
      </c>
      <c r="Q86" s="32" t="e">
        <f ca="1">IF(SUMIF(Data!$B$6:$B$2063,chart!$B86,Data!Q$6:Q$1949)=0,NA(),SUMIF(Data!$B$6:$B$2063,chart!$B86,Data!Q$6:Q$1949))</f>
        <v>#N/A</v>
      </c>
      <c r="R86" s="32" t="e">
        <f ca="1">IF(SUMIF(Data!$B$6:$B$2063,chart!$B86,Data!R$6:R$1948)=0,NA(),SUMIF(Data!$B$6:$B$2063,chart!$B86,Data!R$6:R$1948))</f>
        <v>#N/A</v>
      </c>
      <c r="S86" s="32" t="e">
        <f ca="1">IF(SUMIF(Data!$B$6:$B$2063,chart!$B86,Data!S$6:S$1957)=0,NA(),SUMIF(Data!$B$6:$B$2063,chart!$B86,Data!S$6:S$1957))</f>
        <v>#N/A</v>
      </c>
      <c r="T86" s="32" t="e">
        <f ca="1">IF(SUMIF(Data!$B$6:$B$2063,chart!$B86,Data!T$6:T$1957)=0,NA(),SUMIF(Data!$B$6:$B$2063,chart!$B86,Data!T$6:T$1957))</f>
        <v>#N/A</v>
      </c>
      <c r="U86" s="32" t="e">
        <f ca="1">IF(SUMIF(Data!$B$6:$B$2063,chart!$B86,Data!U$6:U$1978)=0,NA(),SUMIF(Data!$B$6:$B$2063,chart!$B86,Data!U$6:U$1978))</f>
        <v>#N/A</v>
      </c>
      <c r="V86" s="32" t="e">
        <f ca="1">IF(SUMIF(Data!$B$6:$B$2063,chart!$B86,Data!V$6:V$1978)=0,NA(),SUMIF(Data!$B$6:$B$2063,chart!$B86,Data!V$6:V$1978))</f>
        <v>#N/A</v>
      </c>
      <c r="W86" s="32" t="e">
        <f ca="1">IF(SUMIF(Data!$B$6:$B$2063,chart!$B86,Data!W$6:W$2034)=0,NA(),SUMIF(Data!$B$6:$B$2063,chart!$B86,Data!W$6:W$2034))</f>
        <v>#N/A</v>
      </c>
      <c r="X86" s="32" t="e">
        <f ca="1">IF(SUMIF(Data!$B$6:$B$2063,chart!$B86,Data!X$6:X$2034)=0,NA(),SUMIF(Data!$B$6:$B$2063,chart!$B86,Data!X$6:X$2034))</f>
        <v>#N/A</v>
      </c>
      <c r="Y86" s="32" t="e">
        <f ca="1">IF(SUMIF(Data!$B$6:$B$2063,chart!$B86,Data!Y$6:Y$2034)=0,NA(),SUMIF(Data!$B$6:$B$2063,chart!$B86,Data!Y$6:Y$2034))</f>
        <v>#N/A</v>
      </c>
      <c r="Z86" s="32" t="e">
        <f ca="1">IF(SUMIF(Data!$B$6:$B$2063,chart!$B86,Data!Z$6:Z$2049)=0,NA(),SUMIF(Data!$B$6:$B$2063,chart!$B86,Data!Z$6:Z$2049))</f>
        <v>#N/A</v>
      </c>
      <c r="AA86" s="32" t="e">
        <f ca="1">IF(SUMIF(Data!$B$6:$B$2063,chart!$B86,Data!AA$6:AA$2049)=0,NA(),SUMIF(Data!$B$6:$B$2063,chart!$B86,Data!AA$6:AA$2049))</f>
        <v>#N/A</v>
      </c>
      <c r="AB86" s="32" t="e">
        <f ca="1">IF(SUMIF(Data!$B$6:$B$2063,chart!$B86,Data!AB$6:AB$2063)=0,NA(),SUMIF(Data!$B$6:$B$2063,chart!$B86,Data!AB$6:AB$2063))</f>
        <v>#N/A</v>
      </c>
      <c r="AC86" s="32" t="e">
        <f ca="1">IF(SUMIF(Data!$B$6:$B$2063,chart!$B86,Data!AC$6:AC$2063)=0,NA(),SUMIF(Data!$B$6:$B$2063,chart!$B86,Data!AC$6:AC$2063))</f>
        <v>#N/A</v>
      </c>
      <c r="AD86" s="32" t="e">
        <f ca="1">IF(SUMIF(Data!$B$6:$B$2063,chart!$B86,Data!AD$6:AD$2063)=0,NA(),SUMIF(Data!$B$6:$B$2063,chart!$B86,Data!AD$6:AD$2063))</f>
        <v>#N/A</v>
      </c>
      <c r="AE86" s="32" t="e">
        <f ca="1">IF(SUMIF(Data!$B$6:$B$2063,chart!$B86,Data!AE$6:AE$2063)=0,NA(),SUMIF(Data!$B$6:$B$2063,chart!$B86,Data!AE$6:AE$2063))</f>
        <v>#N/A</v>
      </c>
    </row>
    <row r="87" spans="2:31">
      <c r="B87" s="31">
        <f t="shared" ca="1" si="1"/>
        <v>45747</v>
      </c>
      <c r="C87" s="32" t="e">
        <f ca="1">IF(SUMIF(Data!$B$6:$B$2063,chart!$B87,Data!C$6:C$2063)=0,NA(),SUMIF(Data!$B$6:$B$2063,chart!$B87,Data!C$6:C$2063))</f>
        <v>#N/A</v>
      </c>
      <c r="D87" s="32" t="e">
        <f ca="1">IF(SUMIF(Data!$B$6:$B$2063,chart!$B87,Data!D$6:D$2030)=0,NA(),SUMIF(Data!$B$6:$B$2063,chart!$B87,Data!D$6:D$2030))</f>
        <v>#N/A</v>
      </c>
      <c r="E87" s="32" t="e">
        <f ca="1">IF(SUMIF(Data!$B$6:$B$2063,chart!$B87,Data!E$6:E$2030)=0,NA(),SUMIF(Data!$B$6:$B$2063,chart!$B87,Data!E$6:E$2030))</f>
        <v>#N/A</v>
      </c>
      <c r="F87" s="32" t="e">
        <f ca="1">IF(SUMIF(Data!$B$6:$B$2063,chart!$B87,Data!F$6:F$2021)=0,NA(),SUMIF(Data!$B$6:$B$2063,chart!$B87,Data!F$6:F$2021))</f>
        <v>#N/A</v>
      </c>
      <c r="G87" s="32" t="e">
        <f ca="1">IF(SUMIF(Data!$B$6:$B$2063,chart!$B87,Data!G$6:G$2000)=0,NA(),SUMIF(Data!$B$6:$B$2063,chart!$B87,Data!G$6:G$2000))</f>
        <v>#N/A</v>
      </c>
      <c r="H87" s="32" t="e">
        <f ca="1">IF(SUMIF(Data!$B$6:$B$2063,chart!$B87,Data!H$6:H$2000)=0,NA(),SUMIF(Data!$B$6:$B$2063,chart!$B87,Data!H$6:H$2000))</f>
        <v>#N/A</v>
      </c>
      <c r="I87" s="32" t="e">
        <f ca="1">IF(SUMIF(Data!$B$6:$B$2063,chart!$B87,Data!I$6:I$2000)=0,NA(),SUMIF(Data!$B$6:$B$2063,chart!$B87,Data!I$6:I$2000))</f>
        <v>#N/A</v>
      </c>
      <c r="J87" s="32" t="e">
        <f ca="1">IF(SUMIF(Data!$B$6:$B$2063,chart!$B87,Data!J$6:J$2005)=0,NA(),SUMIF(Data!$B$6:$B$2063,chart!$B87,Data!J$6:J$2005))</f>
        <v>#N/A</v>
      </c>
      <c r="K87" s="32" t="e">
        <f ca="1">IF(SUMIF(Data!$B$6:$B$2063,chart!$B87,Data!K$6:K$1937)=0,NA(),SUMIF(Data!$B$6:$B$2063,chart!$B87,Data!K$6:K$1937))</f>
        <v>#N/A</v>
      </c>
      <c r="L87" s="32" t="e">
        <f ca="1">IF(SUMIF(Data!$B$6:$B$2063,chart!$B87,Data!L$6:L$1935)=0,NA(),SUMIF(Data!$B$6:$B$2063,chart!$B87,Data!L$6:L$1935))</f>
        <v>#N/A</v>
      </c>
      <c r="M87" s="32" t="e">
        <f ca="1">IF(SUMIF(Data!$B$6:$B$2063,chart!$B87,Data!M$6:M$1921)=0,NA(),SUMIF(Data!$B$6:$B$2063,chart!$B87,Data!M$6:M$1921))</f>
        <v>#N/A</v>
      </c>
      <c r="N87" s="32" t="e">
        <f ca="1">IF(SUMIF(Data!$B$6:$B$2063,chart!$B87,Data!N$6:N$1930)=0,NA(),SUMIF(Data!$B$6:$B$2063,chart!$B87,Data!N$6:N$1930))</f>
        <v>#N/A</v>
      </c>
      <c r="O87" s="32" t="e">
        <f ca="1">IF(SUMIF(Data!$B$6:$B$2063,chart!$B87,Data!O$6:O$1945)=0,NA(),SUMIF(Data!$B$6:$B$2063,chart!$B87,Data!O$6:O$1945))</f>
        <v>#N/A</v>
      </c>
      <c r="P87" s="32" t="e">
        <f ca="1">IF(SUMIF(Data!$B$6:$B$2063,chart!$B87,Data!P$6:P$1949)=0,NA(),SUMIF(Data!$B$6:$B$2063,chart!$B87,Data!P$6:P$1949))</f>
        <v>#N/A</v>
      </c>
      <c r="Q87" s="32" t="e">
        <f ca="1">IF(SUMIF(Data!$B$6:$B$2063,chart!$B87,Data!Q$6:Q$1949)=0,NA(),SUMIF(Data!$B$6:$B$2063,chart!$B87,Data!Q$6:Q$1949))</f>
        <v>#N/A</v>
      </c>
      <c r="R87" s="32" t="e">
        <f ca="1">IF(SUMIF(Data!$B$6:$B$2063,chart!$B87,Data!R$6:R$1948)=0,NA(),SUMIF(Data!$B$6:$B$2063,chart!$B87,Data!R$6:R$1948))</f>
        <v>#N/A</v>
      </c>
      <c r="S87" s="32" t="e">
        <f ca="1">IF(SUMIF(Data!$B$6:$B$2063,chart!$B87,Data!S$6:S$1957)=0,NA(),SUMIF(Data!$B$6:$B$2063,chart!$B87,Data!S$6:S$1957))</f>
        <v>#N/A</v>
      </c>
      <c r="T87" s="32" t="e">
        <f ca="1">IF(SUMIF(Data!$B$6:$B$2063,chart!$B87,Data!T$6:T$1957)=0,NA(),SUMIF(Data!$B$6:$B$2063,chart!$B87,Data!T$6:T$1957))</f>
        <v>#N/A</v>
      </c>
      <c r="U87" s="32" t="e">
        <f ca="1">IF(SUMIF(Data!$B$6:$B$2063,chart!$B87,Data!U$6:U$1978)=0,NA(),SUMIF(Data!$B$6:$B$2063,chart!$B87,Data!U$6:U$1978))</f>
        <v>#N/A</v>
      </c>
      <c r="V87" s="32" t="e">
        <f ca="1">IF(SUMIF(Data!$B$6:$B$2063,chart!$B87,Data!V$6:V$1978)=0,NA(),SUMIF(Data!$B$6:$B$2063,chart!$B87,Data!V$6:V$1978))</f>
        <v>#N/A</v>
      </c>
      <c r="W87" s="32" t="e">
        <f ca="1">IF(SUMIF(Data!$B$6:$B$2063,chart!$B87,Data!W$6:W$2034)=0,NA(),SUMIF(Data!$B$6:$B$2063,chart!$B87,Data!W$6:W$2034))</f>
        <v>#N/A</v>
      </c>
      <c r="X87" s="32" t="e">
        <f ca="1">IF(SUMIF(Data!$B$6:$B$2063,chart!$B87,Data!X$6:X$2034)=0,NA(),SUMIF(Data!$B$6:$B$2063,chart!$B87,Data!X$6:X$2034))</f>
        <v>#N/A</v>
      </c>
      <c r="Y87" s="32" t="e">
        <f ca="1">IF(SUMIF(Data!$B$6:$B$2063,chart!$B87,Data!Y$6:Y$2034)=0,NA(),SUMIF(Data!$B$6:$B$2063,chart!$B87,Data!Y$6:Y$2034))</f>
        <v>#N/A</v>
      </c>
      <c r="Z87" s="32" t="e">
        <f ca="1">IF(SUMIF(Data!$B$6:$B$2063,chart!$B87,Data!Z$6:Z$2049)=0,NA(),SUMIF(Data!$B$6:$B$2063,chart!$B87,Data!Z$6:Z$2049))</f>
        <v>#N/A</v>
      </c>
      <c r="AA87" s="32" t="e">
        <f ca="1">IF(SUMIF(Data!$B$6:$B$2063,chart!$B87,Data!AA$6:AA$2049)=0,NA(),SUMIF(Data!$B$6:$B$2063,chart!$B87,Data!AA$6:AA$2049))</f>
        <v>#N/A</v>
      </c>
      <c r="AB87" s="32" t="e">
        <f ca="1">IF(SUMIF(Data!$B$6:$B$2063,chart!$B87,Data!AB$6:AB$2063)=0,NA(),SUMIF(Data!$B$6:$B$2063,chart!$B87,Data!AB$6:AB$2063))</f>
        <v>#N/A</v>
      </c>
      <c r="AC87" s="32" t="e">
        <f ca="1">IF(SUMIF(Data!$B$6:$B$2063,chart!$B87,Data!AC$6:AC$2063)=0,NA(),SUMIF(Data!$B$6:$B$2063,chart!$B87,Data!AC$6:AC$2063))</f>
        <v>#N/A</v>
      </c>
      <c r="AD87" s="32" t="e">
        <f ca="1">IF(SUMIF(Data!$B$6:$B$2063,chart!$B87,Data!AD$6:AD$2063)=0,NA(),SUMIF(Data!$B$6:$B$2063,chart!$B87,Data!AD$6:AD$2063))</f>
        <v>#N/A</v>
      </c>
      <c r="AE87" s="32" t="e">
        <f ca="1">IF(SUMIF(Data!$B$6:$B$2063,chart!$B87,Data!AE$6:AE$2063)=0,NA(),SUMIF(Data!$B$6:$B$2063,chart!$B87,Data!AE$6:AE$2063))</f>
        <v>#N/A</v>
      </c>
    </row>
    <row r="88" spans="2:31">
      <c r="B88" s="31">
        <f t="shared" ca="1" si="1"/>
        <v>45748</v>
      </c>
      <c r="C88" s="32">
        <f ca="1">IF(SUMIF(Data!$B$6:$B$2063,chart!$B88,Data!C$6:C$2063)=0,NA(),SUMIF(Data!$B$6:$B$2063,chart!$B88,Data!C$6:C$2063))</f>
        <v>1470.6</v>
      </c>
      <c r="D88" s="32">
        <f ca="1">IF(SUMIF(Data!$B$6:$B$2063,chart!$B88,Data!D$6:D$2030)=0,NA(),SUMIF(Data!$B$6:$B$2063,chart!$B88,Data!D$6:D$2030))</f>
        <v>980.11</v>
      </c>
      <c r="E88" s="32">
        <f ca="1">IF(SUMIF(Data!$B$6:$B$2063,chart!$B88,Data!E$6:E$2030)=0,NA(),SUMIF(Data!$B$6:$B$2063,chart!$B88,Data!E$6:E$2030))</f>
        <v>1590.9</v>
      </c>
      <c r="F88" s="32">
        <f ca="1">IF(SUMIF(Data!$B$6:$B$2063,chart!$B88,Data!F$6:F$2021)=0,NA(),SUMIF(Data!$B$6:$B$2063,chart!$B88,Data!F$6:F$2021))</f>
        <v>202.68</v>
      </c>
      <c r="G88" s="32">
        <f ca="1">IF(SUMIF(Data!$B$6:$B$2063,chart!$B88,Data!G$6:G$2000)=0,NA(),SUMIF(Data!$B$6:$B$2063,chart!$B88,Data!G$6:G$2000))</f>
        <v>72298</v>
      </c>
      <c r="H88" s="32">
        <f ca="1">IF(SUMIF(Data!$B$6:$B$2063,chart!$B88,Data!H$6:H$2000)=0,NA(),SUMIF(Data!$B$6:$B$2063,chart!$B88,Data!H$6:H$2000))</f>
        <v>6304</v>
      </c>
      <c r="I88" s="32">
        <f ca="1">IF(SUMIF(Data!$B$6:$B$2063,chart!$B88,Data!I$6:I$2000)=0,NA(),SUMIF(Data!$B$6:$B$2063,chart!$B88,Data!I$6:I$2000))</f>
        <v>70956</v>
      </c>
      <c r="J88" s="32">
        <f ca="1">IF(SUMIF(Data!$B$6:$B$2063,chart!$B88,Data!J$6:J$2005)=0,NA(),SUMIF(Data!$B$6:$B$2063,chart!$B88,Data!J$6:J$2005))</f>
        <v>3</v>
      </c>
      <c r="K88" s="32">
        <f ca="1">IF(SUMIF(Data!$B$6:$B$2063,chart!$B88,Data!K$6:K$1937)=0,NA(),SUMIF(Data!$B$6:$B$2063,chart!$B88,Data!K$6:K$1937))</f>
        <v>128.85</v>
      </c>
      <c r="L88" s="32">
        <f ca="1">IF(SUMIF(Data!$B$6:$B$2063,chart!$B88,Data!L$6:L$1935)=0,NA(),SUMIF(Data!$B$6:$B$2063,chart!$B88,Data!L$6:L$1935))</f>
        <v>136.59</v>
      </c>
      <c r="M88" s="32">
        <f ca="1">IF(SUMIF(Data!$B$6:$B$2063,chart!$B88,Data!M$6:M$1921)=0,NA(),SUMIF(Data!$B$6:$B$2063,chart!$B88,Data!M$6:M$1921))</f>
        <v>75.91</v>
      </c>
      <c r="N88" s="32">
        <f ca="1">IF(SUMIF(Data!$B$6:$B$2063,chart!$B88,Data!N$6:N$1930)=0,NA(),SUMIF(Data!$B$6:$B$2063,chart!$B88,Data!N$6:N$1930))</f>
        <v>74.739999999999995</v>
      </c>
      <c r="O88" s="32">
        <f ca="1">IF(SUMIF(Data!$B$6:$B$2063,chart!$B88,Data!O$6:O$1945)=0,NA(),SUMIF(Data!$B$6:$B$2063,chart!$B88,Data!O$6:O$1945))</f>
        <v>71.48</v>
      </c>
      <c r="P88" s="32">
        <f ca="1">IF(SUMIF(Data!$B$6:$B$2063,chart!$B88,Data!P$6:P$1949)=0,NA(),SUMIF(Data!$B$6:$B$2063,chart!$B88,Data!P$6:P$1949))</f>
        <v>19.404199999999999</v>
      </c>
      <c r="Q88" s="32">
        <f ca="1">IF(SUMIF(Data!$B$6:$B$2063,chart!$B88,Data!Q$6:Q$1949)=0,NA(),SUMIF(Data!$B$6:$B$2063,chart!$B88,Data!Q$6:Q$1949))</f>
        <v>17.079999999999998</v>
      </c>
      <c r="R88" s="32">
        <f ca="1">IF(SUMIF(Data!$B$6:$B$2063,chart!$B88,Data!R$6:R$1948)=0,NA(),SUMIF(Data!$B$6:$B$2063,chart!$B88,Data!R$6:R$1948))</f>
        <v>2.7759999999999998</v>
      </c>
      <c r="S88" s="32">
        <f ca="1">IF(SUMIF(Data!$B$6:$B$2063,chart!$B88,Data!S$6:S$1957)=0,NA(),SUMIF(Data!$B$6:$B$2063,chart!$B88,Data!S$6:S$1957))</f>
        <v>2.84</v>
      </c>
      <c r="T88" s="32">
        <f ca="1">IF(SUMIF(Data!$B$6:$B$2063,chart!$B88,Data!T$6:T$1957)=0,NA(),SUMIF(Data!$B$6:$B$2063,chart!$B88,Data!T$6:T$1957))</f>
        <v>3</v>
      </c>
      <c r="U88" s="32">
        <f ca="1">IF(SUMIF(Data!$B$6:$B$2063,chart!$B88,Data!U$6:U$1978)=0,NA(),SUMIF(Data!$B$6:$B$2063,chart!$B88,Data!U$6:U$1978))</f>
        <v>2.569</v>
      </c>
      <c r="V88" s="32">
        <f ca="1">IF(SUMIF(Data!$B$6:$B$2063,chart!$B88,Data!V$6:V$1978)=0,NA(),SUMIF(Data!$B$6:$B$2063,chart!$B88,Data!V$6:V$1978))</f>
        <v>2.645</v>
      </c>
      <c r="W88" s="32">
        <f ca="1">IF(SUMIF(Data!$B$6:$B$2063,chart!$B88,Data!W$6:W$2034)=0,NA(),SUMIF(Data!$B$6:$B$2063,chart!$B88,Data!W$6:W$2034))</f>
        <v>2.7709999999999999</v>
      </c>
      <c r="X88" s="32">
        <f ca="1">IF(SUMIF(Data!$B$6:$B$2063,chart!$B88,Data!X$6:X$2034)=0,NA(),SUMIF(Data!$B$6:$B$2063,chart!$B88,Data!X$6:X$2034))</f>
        <v>2.794</v>
      </c>
      <c r="Y88" s="32">
        <f ca="1">IF(SUMIF(Data!$B$6:$B$2063,chart!$B88,Data!Y$6:Y$2034)=0,NA(),SUMIF(Data!$B$6:$B$2063,chart!$B88,Data!Y$6:Y$2034))</f>
        <v>3.14</v>
      </c>
      <c r="Z88" s="32">
        <f ca="1">IF(SUMIF(Data!$B$6:$B$2063,chart!$B88,Data!Z$6:Z$2049)=0,NA(),SUMIF(Data!$B$6:$B$2063,chart!$B88,Data!Z$6:Z$2049))</f>
        <v>8.8989999999999991</v>
      </c>
      <c r="AA88" s="32">
        <f ca="1">IF(SUMIF(Data!$B$6:$B$2063,chart!$B88,Data!AA$6:AA$2049)=0,NA(),SUMIF(Data!$B$6:$B$2063,chart!$B88,Data!AA$6:AA$2049))</f>
        <v>2.5525000000000002</v>
      </c>
      <c r="AB88" s="32">
        <f ca="1">IF(SUMIF(Data!$B$6:$B$2063,chart!$B88,Data!AB$6:AB$2063)=0,NA(),SUMIF(Data!$B$6:$B$2063,chart!$B88,Data!AB$6:AB$2063))</f>
        <v>2.5674999999999999</v>
      </c>
      <c r="AC88" s="32">
        <f ca="1">IF(SUMIF(Data!$B$6:$B$2063,chart!$B88,Data!AC$6:AC$2063)=0,NA(),SUMIF(Data!$B$6:$B$2063,chart!$B88,Data!AC$6:AC$2063))</f>
        <v>2.6324999999999998</v>
      </c>
      <c r="AD88" s="32">
        <f ca="1">IF(SUMIF(Data!$B$6:$B$2063,chart!$B88,Data!AD$6:AD$2063)=0,NA(),SUMIF(Data!$B$6:$B$2063,chart!$B88,Data!AD$6:AD$2063))</f>
        <v>2.09</v>
      </c>
      <c r="AE88" s="32">
        <f ca="1">IF(SUMIF(Data!$B$6:$B$2063,chart!$B88,Data!AE$6:AE$2063)=0,NA(),SUMIF(Data!$B$6:$B$2063,chart!$B88,Data!AE$6:AE$2063))</f>
        <v>2.1749999999999998</v>
      </c>
    </row>
    <row r="89" spans="2:31">
      <c r="B89" s="31">
        <f t="shared" ca="1" si="1"/>
        <v>45749</v>
      </c>
      <c r="C89" s="32" t="e">
        <f ca="1">IF(SUMIF(Data!$B$6:$B$2063,chart!$B89,Data!C$6:C$2063)=0,NA(),SUMIF(Data!$B$6:$B$2063,chart!$B89,Data!C$6:C$2063))</f>
        <v>#N/A</v>
      </c>
      <c r="D89" s="32" t="e">
        <f ca="1">IF(SUMIF(Data!$B$6:$B$2063,chart!$B89,Data!D$6:D$2030)=0,NA(),SUMIF(Data!$B$6:$B$2063,chart!$B89,Data!D$6:D$2030))</f>
        <v>#N/A</v>
      </c>
      <c r="E89" s="32" t="e">
        <f ca="1">IF(SUMIF(Data!$B$6:$B$2063,chart!$B89,Data!E$6:E$2030)=0,NA(),SUMIF(Data!$B$6:$B$2063,chart!$B89,Data!E$6:E$2030))</f>
        <v>#N/A</v>
      </c>
      <c r="F89" s="32" t="e">
        <f ca="1">IF(SUMIF(Data!$B$6:$B$2063,chart!$B89,Data!F$6:F$2021)=0,NA(),SUMIF(Data!$B$6:$B$2063,chart!$B89,Data!F$6:F$2021))</f>
        <v>#N/A</v>
      </c>
      <c r="G89" s="32" t="e">
        <f ca="1">IF(SUMIF(Data!$B$6:$B$2063,chart!$B89,Data!G$6:G$2000)=0,NA(),SUMIF(Data!$B$6:$B$2063,chart!$B89,Data!G$6:G$2000))</f>
        <v>#N/A</v>
      </c>
      <c r="H89" s="32" t="e">
        <f ca="1">IF(SUMIF(Data!$B$6:$B$2063,chart!$B89,Data!H$6:H$2000)=0,NA(),SUMIF(Data!$B$6:$B$2063,chart!$B89,Data!H$6:H$2000))</f>
        <v>#N/A</v>
      </c>
      <c r="I89" s="32" t="e">
        <f ca="1">IF(SUMIF(Data!$B$6:$B$2063,chart!$B89,Data!I$6:I$2000)=0,NA(),SUMIF(Data!$B$6:$B$2063,chart!$B89,Data!I$6:I$2000))</f>
        <v>#N/A</v>
      </c>
      <c r="J89" s="32" t="e">
        <f ca="1">IF(SUMIF(Data!$B$6:$B$2063,chart!$B89,Data!J$6:J$2005)=0,NA(),SUMIF(Data!$B$6:$B$2063,chart!$B89,Data!J$6:J$2005))</f>
        <v>#N/A</v>
      </c>
      <c r="K89" s="32" t="e">
        <f ca="1">IF(SUMIF(Data!$B$6:$B$2063,chart!$B89,Data!K$6:K$1937)=0,NA(),SUMIF(Data!$B$6:$B$2063,chart!$B89,Data!K$6:K$1937))</f>
        <v>#N/A</v>
      </c>
      <c r="L89" s="32" t="e">
        <f ca="1">IF(SUMIF(Data!$B$6:$B$2063,chart!$B89,Data!L$6:L$1935)=0,NA(),SUMIF(Data!$B$6:$B$2063,chart!$B89,Data!L$6:L$1935))</f>
        <v>#N/A</v>
      </c>
      <c r="M89" s="32" t="e">
        <f ca="1">IF(SUMIF(Data!$B$6:$B$2063,chart!$B89,Data!M$6:M$1921)=0,NA(),SUMIF(Data!$B$6:$B$2063,chart!$B89,Data!M$6:M$1921))</f>
        <v>#N/A</v>
      </c>
      <c r="N89" s="32" t="e">
        <f ca="1">IF(SUMIF(Data!$B$6:$B$2063,chart!$B89,Data!N$6:N$1930)=0,NA(),SUMIF(Data!$B$6:$B$2063,chart!$B89,Data!N$6:N$1930))</f>
        <v>#N/A</v>
      </c>
      <c r="O89" s="32" t="e">
        <f ca="1">IF(SUMIF(Data!$B$6:$B$2063,chart!$B89,Data!O$6:O$1945)=0,NA(),SUMIF(Data!$B$6:$B$2063,chart!$B89,Data!O$6:O$1945))</f>
        <v>#N/A</v>
      </c>
      <c r="P89" s="32" t="e">
        <f ca="1">IF(SUMIF(Data!$B$6:$B$2063,chart!$B89,Data!P$6:P$1949)=0,NA(),SUMIF(Data!$B$6:$B$2063,chart!$B89,Data!P$6:P$1949))</f>
        <v>#N/A</v>
      </c>
      <c r="Q89" s="32" t="e">
        <f ca="1">IF(SUMIF(Data!$B$6:$B$2063,chart!$B89,Data!Q$6:Q$1949)=0,NA(),SUMIF(Data!$B$6:$B$2063,chart!$B89,Data!Q$6:Q$1949))</f>
        <v>#N/A</v>
      </c>
      <c r="R89" s="32" t="e">
        <f ca="1">IF(SUMIF(Data!$B$6:$B$2063,chart!$B89,Data!R$6:R$1948)=0,NA(),SUMIF(Data!$B$6:$B$2063,chart!$B89,Data!R$6:R$1948))</f>
        <v>#N/A</v>
      </c>
      <c r="S89" s="32" t="e">
        <f ca="1">IF(SUMIF(Data!$B$6:$B$2063,chart!$B89,Data!S$6:S$1957)=0,NA(),SUMIF(Data!$B$6:$B$2063,chart!$B89,Data!S$6:S$1957))</f>
        <v>#N/A</v>
      </c>
      <c r="T89" s="32" t="e">
        <f ca="1">IF(SUMIF(Data!$B$6:$B$2063,chart!$B89,Data!T$6:T$1957)=0,NA(),SUMIF(Data!$B$6:$B$2063,chart!$B89,Data!T$6:T$1957))</f>
        <v>#N/A</v>
      </c>
      <c r="U89" s="32" t="e">
        <f ca="1">IF(SUMIF(Data!$B$6:$B$2063,chart!$B89,Data!U$6:U$1978)=0,NA(),SUMIF(Data!$B$6:$B$2063,chart!$B89,Data!U$6:U$1978))</f>
        <v>#N/A</v>
      </c>
      <c r="V89" s="32" t="e">
        <f ca="1">IF(SUMIF(Data!$B$6:$B$2063,chart!$B89,Data!V$6:V$1978)=0,NA(),SUMIF(Data!$B$6:$B$2063,chart!$B89,Data!V$6:V$1978))</f>
        <v>#N/A</v>
      </c>
      <c r="W89" s="32" t="e">
        <f ca="1">IF(SUMIF(Data!$B$6:$B$2063,chart!$B89,Data!W$6:W$2034)=0,NA(),SUMIF(Data!$B$6:$B$2063,chart!$B89,Data!W$6:W$2034))</f>
        <v>#N/A</v>
      </c>
      <c r="X89" s="32" t="e">
        <f ca="1">IF(SUMIF(Data!$B$6:$B$2063,chart!$B89,Data!X$6:X$2034)=0,NA(),SUMIF(Data!$B$6:$B$2063,chart!$B89,Data!X$6:X$2034))</f>
        <v>#N/A</v>
      </c>
      <c r="Y89" s="32" t="e">
        <f ca="1">IF(SUMIF(Data!$B$6:$B$2063,chart!$B89,Data!Y$6:Y$2034)=0,NA(),SUMIF(Data!$B$6:$B$2063,chart!$B89,Data!Y$6:Y$2034))</f>
        <v>#N/A</v>
      </c>
      <c r="Z89" s="32" t="e">
        <f ca="1">IF(SUMIF(Data!$B$6:$B$2063,chart!$B89,Data!Z$6:Z$2049)=0,NA(),SUMIF(Data!$B$6:$B$2063,chart!$B89,Data!Z$6:Z$2049))</f>
        <v>#N/A</v>
      </c>
      <c r="AA89" s="32" t="e">
        <f ca="1">IF(SUMIF(Data!$B$6:$B$2063,chart!$B89,Data!AA$6:AA$2049)=0,NA(),SUMIF(Data!$B$6:$B$2063,chart!$B89,Data!AA$6:AA$2049))</f>
        <v>#N/A</v>
      </c>
      <c r="AB89" s="32" t="e">
        <f ca="1">IF(SUMIF(Data!$B$6:$B$2063,chart!$B89,Data!AB$6:AB$2063)=0,NA(),SUMIF(Data!$B$6:$B$2063,chart!$B89,Data!AB$6:AB$2063))</f>
        <v>#N/A</v>
      </c>
      <c r="AC89" s="32" t="e">
        <f ca="1">IF(SUMIF(Data!$B$6:$B$2063,chart!$B89,Data!AC$6:AC$2063)=0,NA(),SUMIF(Data!$B$6:$B$2063,chart!$B89,Data!AC$6:AC$2063))</f>
        <v>#N/A</v>
      </c>
      <c r="AD89" s="32" t="e">
        <f ca="1">IF(SUMIF(Data!$B$6:$B$2063,chart!$B89,Data!AD$6:AD$2063)=0,NA(),SUMIF(Data!$B$6:$B$2063,chart!$B89,Data!AD$6:AD$2063))</f>
        <v>#N/A</v>
      </c>
      <c r="AE89" s="32" t="e">
        <f ca="1">IF(SUMIF(Data!$B$6:$B$2063,chart!$B89,Data!AE$6:AE$2063)=0,NA(),SUMIF(Data!$B$6:$B$2063,chart!$B89,Data!AE$6:AE$2063))</f>
        <v>#N/A</v>
      </c>
    </row>
    <row r="90" spans="2:31">
      <c r="B90" s="31">
        <f t="shared" ca="1" si="1"/>
        <v>45750</v>
      </c>
      <c r="C90" s="32">
        <f ca="1">IF(SUMIF(Data!$B$6:$B$2063,chart!$B90,Data!C$6:C$2063)=0,NA(),SUMIF(Data!$B$6:$B$2063,chart!$B90,Data!C$6:C$2063))</f>
        <v>1467.8</v>
      </c>
      <c r="D90" s="32">
        <f ca="1">IF(SUMIF(Data!$B$6:$B$2063,chart!$B90,Data!D$6:D$2030)=0,NA(),SUMIF(Data!$B$6:$B$2063,chart!$B90,Data!D$6:D$2030))</f>
        <v>989.95</v>
      </c>
      <c r="E90" s="32">
        <f ca="1">IF(SUMIF(Data!$B$6:$B$2063,chart!$B90,Data!E$6:E$2030)=0,NA(),SUMIF(Data!$B$6:$B$2063,chart!$B90,Data!E$6:E$2030))</f>
        <v>1592.05</v>
      </c>
      <c r="F90" s="32">
        <f ca="1">IF(SUMIF(Data!$B$6:$B$2063,chart!$B90,Data!F$6:F$2021)=0,NA(),SUMIF(Data!$B$6:$B$2063,chart!$B90,Data!F$6:F$2021))</f>
        <v>201.43</v>
      </c>
      <c r="G90" s="32">
        <f ca="1">IF(SUMIF(Data!$B$6:$B$2063,chart!$B90,Data!G$6:G$2000)=0,NA(),SUMIF(Data!$B$6:$B$2063,chart!$B90,Data!G$6:G$2000))</f>
        <v>71464</v>
      </c>
      <c r="H90" s="32">
        <f ca="1">IF(SUMIF(Data!$B$6:$B$2063,chart!$B90,Data!H$6:H$2000)=0,NA(),SUMIF(Data!$B$6:$B$2063,chart!$B90,Data!H$6:H$2000))</f>
        <v>4383</v>
      </c>
      <c r="I90" s="32">
        <f ca="1">IF(SUMIF(Data!$B$6:$B$2063,chart!$B90,Data!I$6:I$2000)=0,NA(),SUMIF(Data!$B$6:$B$2063,chart!$B90,Data!I$6:I$2000))</f>
        <v>59148</v>
      </c>
      <c r="J90" s="32">
        <f ca="1">IF(SUMIF(Data!$B$6:$B$2063,chart!$B90,Data!J$6:J$2005)=0,NA(),SUMIF(Data!$B$6:$B$2063,chart!$B90,Data!J$6:J$2005))</f>
        <v>22</v>
      </c>
      <c r="K90" s="32">
        <f ca="1">IF(SUMIF(Data!$B$6:$B$2063,chart!$B90,Data!K$6:K$1937)=0,NA(),SUMIF(Data!$B$6:$B$2063,chart!$B90,Data!K$6:K$1937))</f>
        <v>135.41999999999999</v>
      </c>
      <c r="L90" s="32">
        <f ca="1">IF(SUMIF(Data!$B$6:$B$2063,chart!$B90,Data!L$6:L$1935)=0,NA(),SUMIF(Data!$B$6:$B$2063,chart!$B90,Data!L$6:L$1935))</f>
        <v>140.82</v>
      </c>
      <c r="M90" s="32">
        <f ca="1">IF(SUMIF(Data!$B$6:$B$2063,chart!$B90,Data!M$6:M$1921)=0,NA(),SUMIF(Data!$B$6:$B$2063,chart!$B90,Data!M$6:M$1921))</f>
        <v>76.150000000000006</v>
      </c>
      <c r="N90" s="32">
        <f ca="1">IF(SUMIF(Data!$B$6:$B$2063,chart!$B90,Data!N$6:N$1930)=0,NA(),SUMIF(Data!$B$6:$B$2063,chart!$B90,Data!N$6:N$1930))</f>
        <v>74.95</v>
      </c>
      <c r="O90" s="32">
        <f ca="1">IF(SUMIF(Data!$B$6:$B$2063,chart!$B90,Data!O$6:O$1945)=0,NA(),SUMIF(Data!$B$6:$B$2063,chart!$B90,Data!O$6:O$1945))</f>
        <v>71.709999999999994</v>
      </c>
      <c r="P90" s="32">
        <f ca="1">IF(SUMIF(Data!$B$6:$B$2063,chart!$B90,Data!P$6:P$1949)=0,NA(),SUMIF(Data!$B$6:$B$2063,chart!$B90,Data!P$6:P$1949))</f>
        <v>19.404199999999999</v>
      </c>
      <c r="Q90" s="32">
        <f ca="1">IF(SUMIF(Data!$B$6:$B$2063,chart!$B90,Data!Q$6:Q$1949)=0,NA(),SUMIF(Data!$B$6:$B$2063,chart!$B90,Data!Q$6:Q$1949))</f>
        <v>17.079999999999998</v>
      </c>
      <c r="R90" s="32">
        <f ca="1">IF(SUMIF(Data!$B$6:$B$2063,chart!$B90,Data!R$6:R$1948)=0,NA(),SUMIF(Data!$B$6:$B$2063,chart!$B90,Data!R$6:R$1948))</f>
        <v>2.7530000000000001</v>
      </c>
      <c r="S90" s="32">
        <f ca="1">IF(SUMIF(Data!$B$6:$B$2063,chart!$B90,Data!S$6:S$1957)=0,NA(),SUMIF(Data!$B$6:$B$2063,chart!$B90,Data!S$6:S$1957))</f>
        <v>2.82</v>
      </c>
      <c r="T90" s="32">
        <f ca="1">IF(SUMIF(Data!$B$6:$B$2063,chart!$B90,Data!T$6:T$1957)=0,NA(),SUMIF(Data!$B$6:$B$2063,chart!$B90,Data!T$6:T$1957))</f>
        <v>2.98</v>
      </c>
      <c r="U90" s="32">
        <f ca="1">IF(SUMIF(Data!$B$6:$B$2063,chart!$B90,Data!U$6:U$1978)=0,NA(),SUMIF(Data!$B$6:$B$2063,chart!$B90,Data!U$6:U$1978))</f>
        <v>2.5840000000000001</v>
      </c>
      <c r="V90" s="32">
        <f ca="1">IF(SUMIF(Data!$B$6:$B$2063,chart!$B90,Data!V$6:V$1978)=0,NA(),SUMIF(Data!$B$6:$B$2063,chart!$B90,Data!V$6:V$1978))</f>
        <v>2.653</v>
      </c>
      <c r="W90" s="32">
        <f ca="1">IF(SUMIF(Data!$B$6:$B$2063,chart!$B90,Data!W$6:W$2034)=0,NA(),SUMIF(Data!$B$6:$B$2063,chart!$B90,Data!W$6:W$2034))</f>
        <v>2.7669999999999999</v>
      </c>
      <c r="X90" s="32">
        <f ca="1">IF(SUMIF(Data!$B$6:$B$2063,chart!$B90,Data!X$6:X$2034)=0,NA(),SUMIF(Data!$B$6:$B$2063,chart!$B90,Data!X$6:X$2034))</f>
        <v>2.786</v>
      </c>
      <c r="Y90" s="32">
        <f ca="1">IF(SUMIF(Data!$B$6:$B$2063,chart!$B90,Data!Y$6:Y$2034)=0,NA(),SUMIF(Data!$B$6:$B$2063,chart!$B90,Data!Y$6:Y$2034))</f>
        <v>3.1509999999999998</v>
      </c>
      <c r="Z90" s="32">
        <f ca="1">IF(SUMIF(Data!$B$6:$B$2063,chart!$B90,Data!Z$6:Z$2049)=0,NA(),SUMIF(Data!$B$6:$B$2063,chart!$B90,Data!Z$6:Z$2049))</f>
        <v>8.9060000000000006</v>
      </c>
      <c r="AA90" s="32">
        <f ca="1">IF(SUMIF(Data!$B$6:$B$2063,chart!$B90,Data!AA$6:AA$2049)=0,NA(),SUMIF(Data!$B$6:$B$2063,chart!$B90,Data!AA$6:AA$2049))</f>
        <v>2.5525000000000002</v>
      </c>
      <c r="AB90" s="32">
        <f ca="1">IF(SUMIF(Data!$B$6:$B$2063,chart!$B90,Data!AB$6:AB$2063)=0,NA(),SUMIF(Data!$B$6:$B$2063,chart!$B90,Data!AB$6:AB$2063))</f>
        <v>2.57</v>
      </c>
      <c r="AC90" s="32">
        <f ca="1">IF(SUMIF(Data!$B$6:$B$2063,chart!$B90,Data!AC$6:AC$2063)=0,NA(),SUMIF(Data!$B$6:$B$2063,chart!$B90,Data!AC$6:AC$2063))</f>
        <v>2.6349999999999998</v>
      </c>
      <c r="AD90" s="32">
        <f ca="1">IF(SUMIF(Data!$B$6:$B$2063,chart!$B90,Data!AD$6:AD$2063)=0,NA(),SUMIF(Data!$B$6:$B$2063,chart!$B90,Data!AD$6:AD$2063))</f>
        <v>2.13</v>
      </c>
      <c r="AE90" s="32">
        <f ca="1">IF(SUMIF(Data!$B$6:$B$2063,chart!$B90,Data!AE$6:AE$2063)=0,NA(),SUMIF(Data!$B$6:$B$2063,chart!$B90,Data!AE$6:AE$2063))</f>
        <v>2.15</v>
      </c>
    </row>
    <row r="91" spans="2:31">
      <c r="B91" s="31">
        <f t="shared" ca="1" si="1"/>
        <v>45751</v>
      </c>
      <c r="C91" s="32">
        <f ca="1">IF(SUMIF(Data!$B$6:$B$2063,chart!$B91,Data!C$6:C$2063)=0,NA(),SUMIF(Data!$B$6:$B$2063,chart!$B91,Data!C$6:C$2063))</f>
        <v>1467</v>
      </c>
      <c r="D91" s="32">
        <f ca="1">IF(SUMIF(Data!$B$6:$B$2063,chart!$B91,Data!D$6:D$2030)=0,NA(),SUMIF(Data!$B$6:$B$2063,chart!$B91,Data!D$6:D$2030))</f>
        <v>1006</v>
      </c>
      <c r="E91" s="32">
        <f ca="1">IF(SUMIF(Data!$B$6:$B$2063,chart!$B91,Data!E$6:E$2030)=0,NA(),SUMIF(Data!$B$6:$B$2063,chart!$B91,Data!E$6:E$2030))</f>
        <v>1620.89</v>
      </c>
      <c r="F91" s="32">
        <f ca="1">IF(SUMIF(Data!$B$6:$B$2063,chart!$B91,Data!F$6:F$2021)=0,NA(),SUMIF(Data!$B$6:$B$2063,chart!$B91,Data!F$6:F$2021))</f>
        <v>200.7</v>
      </c>
      <c r="G91" s="32">
        <f ca="1">IF(SUMIF(Data!$B$6:$B$2063,chart!$B91,Data!G$6:G$2000)=0,NA(),SUMIF(Data!$B$6:$B$2063,chart!$B91,Data!G$6:G$2000))</f>
        <v>71721</v>
      </c>
      <c r="H91" s="32">
        <f ca="1">IF(SUMIF(Data!$B$6:$B$2063,chart!$B91,Data!H$6:H$2000)=0,NA(),SUMIF(Data!$B$6:$B$2063,chart!$B91,Data!H$6:H$2000))</f>
        <v>3511</v>
      </c>
      <c r="I91" s="32">
        <f ca="1">IF(SUMIF(Data!$B$6:$B$2063,chart!$B91,Data!I$6:I$2000)=0,NA(),SUMIF(Data!$B$6:$B$2063,chart!$B91,Data!I$6:I$2000))</f>
        <v>66859</v>
      </c>
      <c r="J91" s="32">
        <f ca="1">IF(SUMIF(Data!$B$6:$B$2063,chart!$B91,Data!J$6:J$2005)=0,NA(),SUMIF(Data!$B$6:$B$2063,chart!$B91,Data!J$6:J$2005))</f>
        <v>12</v>
      </c>
      <c r="K91" s="32">
        <f ca="1">IF(SUMIF(Data!$B$6:$B$2063,chart!$B91,Data!K$6:K$1937)=0,NA(),SUMIF(Data!$B$6:$B$2063,chart!$B91,Data!K$6:K$1937))</f>
        <v>133.65</v>
      </c>
      <c r="L91" s="32">
        <f ca="1">IF(SUMIF(Data!$B$6:$B$2063,chart!$B91,Data!L$6:L$1935)=0,NA(),SUMIF(Data!$B$6:$B$2063,chart!$B91,Data!L$6:L$1935))</f>
        <v>140.93</v>
      </c>
      <c r="M91" s="32">
        <f ca="1">IF(SUMIF(Data!$B$6:$B$2063,chart!$B91,Data!M$6:M$1921)=0,NA(),SUMIF(Data!$B$6:$B$2063,chart!$B91,Data!M$6:M$1921))</f>
        <v>75.08</v>
      </c>
      <c r="N91" s="32">
        <f ca="1">IF(SUMIF(Data!$B$6:$B$2063,chart!$B91,Data!N$6:N$1930)=0,NA(),SUMIF(Data!$B$6:$B$2063,chart!$B91,Data!N$6:N$1930))</f>
        <v>70.14</v>
      </c>
      <c r="O91" s="32">
        <f ca="1">IF(SUMIF(Data!$B$6:$B$2063,chart!$B91,Data!O$6:O$1945)=0,NA(),SUMIF(Data!$B$6:$B$2063,chart!$B91,Data!O$6:O$1945))</f>
        <v>66.95</v>
      </c>
      <c r="P91" s="32">
        <f ca="1">IF(SUMIF(Data!$B$6:$B$2063,chart!$B91,Data!P$6:P$1949)=0,NA(),SUMIF(Data!$B$6:$B$2063,chart!$B91,Data!P$6:P$1949))</f>
        <v>19.404199999999999</v>
      </c>
      <c r="Q91" s="32">
        <f ca="1">IF(SUMIF(Data!$B$6:$B$2063,chart!$B91,Data!Q$6:Q$1949)=0,NA(),SUMIF(Data!$B$6:$B$2063,chart!$B91,Data!Q$6:Q$1949))</f>
        <v>17.079999999999998</v>
      </c>
      <c r="R91" s="32">
        <f ca="1">IF(SUMIF(Data!$B$6:$B$2063,chart!$B91,Data!R$6:R$1948)=0,NA(),SUMIF(Data!$B$6:$B$2063,chart!$B91,Data!R$6:R$1948))</f>
        <v>2.766</v>
      </c>
      <c r="S91" s="32">
        <f ca="1">IF(SUMIF(Data!$B$6:$B$2063,chart!$B91,Data!S$6:S$1957)=0,NA(),SUMIF(Data!$B$6:$B$2063,chart!$B91,Data!S$6:S$1957))</f>
        <v>2.81</v>
      </c>
      <c r="T91" s="32">
        <f ca="1">IF(SUMIF(Data!$B$6:$B$2063,chart!$B91,Data!T$6:T$1957)=0,NA(),SUMIF(Data!$B$6:$B$2063,chart!$B91,Data!T$6:T$1957))</f>
        <v>2.96</v>
      </c>
      <c r="U91" s="32">
        <f ca="1">IF(SUMIF(Data!$B$6:$B$2063,chart!$B91,Data!U$6:U$1978)=0,NA(),SUMIF(Data!$B$6:$B$2063,chart!$B91,Data!U$6:U$1978))</f>
        <v>2.5289999999999999</v>
      </c>
      <c r="V91" s="32">
        <f ca="1">IF(SUMIF(Data!$B$6:$B$2063,chart!$B91,Data!V$6:V$1978)=0,NA(),SUMIF(Data!$B$6:$B$2063,chart!$B91,Data!V$6:V$1978))</f>
        <v>2.6059999999999999</v>
      </c>
      <c r="W91" s="32">
        <f ca="1">IF(SUMIF(Data!$B$6:$B$2063,chart!$B91,Data!W$6:W$2034)=0,NA(),SUMIF(Data!$B$6:$B$2063,chart!$B91,Data!W$6:W$2034))</f>
        <v>2.738</v>
      </c>
      <c r="X91" s="32">
        <f ca="1">IF(SUMIF(Data!$B$6:$B$2063,chart!$B91,Data!X$6:X$2034)=0,NA(),SUMIF(Data!$B$6:$B$2063,chart!$B91,Data!X$6:X$2034))</f>
        <v>2.7170000000000001</v>
      </c>
      <c r="Y91" s="32">
        <f ca="1">IF(SUMIF(Data!$B$6:$B$2063,chart!$B91,Data!Y$6:Y$2034)=0,NA(),SUMIF(Data!$B$6:$B$2063,chart!$B91,Data!Y$6:Y$2034))</f>
        <v>3.101</v>
      </c>
      <c r="Z91" s="32">
        <f ca="1">IF(SUMIF(Data!$B$6:$B$2063,chart!$B91,Data!Z$6:Z$2049)=0,NA(),SUMIF(Data!$B$6:$B$2063,chart!$B91,Data!Z$6:Z$2049))</f>
        <v>8.8559999999999999</v>
      </c>
      <c r="AA91" s="32">
        <f ca="1">IF(SUMIF(Data!$B$6:$B$2063,chart!$B91,Data!AA$6:AA$2049)=0,NA(),SUMIF(Data!$B$6:$B$2063,chart!$B91,Data!AA$6:AA$2049))</f>
        <v>2.5099999999999998</v>
      </c>
      <c r="AB91" s="32">
        <f ca="1">IF(SUMIF(Data!$B$6:$B$2063,chart!$B91,Data!AB$6:AB$2063)=0,NA(),SUMIF(Data!$B$6:$B$2063,chart!$B91,Data!AB$6:AB$2063))</f>
        <v>2.5299999999999998</v>
      </c>
      <c r="AC91" s="32">
        <f ca="1">IF(SUMIF(Data!$B$6:$B$2063,chart!$B91,Data!AC$6:AC$2063)=0,NA(),SUMIF(Data!$B$6:$B$2063,chart!$B91,Data!AC$6:AC$2063))</f>
        <v>2.61</v>
      </c>
      <c r="AD91" s="32">
        <f ca="1">IF(SUMIF(Data!$B$6:$B$2063,chart!$B91,Data!AD$6:AD$2063)=0,NA(),SUMIF(Data!$B$6:$B$2063,chart!$B91,Data!AD$6:AD$2063))</f>
        <v>2.09</v>
      </c>
      <c r="AE91" s="32">
        <f ca="1">IF(SUMIF(Data!$B$6:$B$2063,chart!$B91,Data!AE$6:AE$2063)=0,NA(),SUMIF(Data!$B$6:$B$2063,chart!$B91,Data!AE$6:AE$2063))</f>
        <v>2.085</v>
      </c>
    </row>
    <row r="92" spans="2:31">
      <c r="B92" s="31">
        <f t="shared" ca="1" si="1"/>
        <v>45752</v>
      </c>
      <c r="C92" s="32" t="e">
        <f ca="1">IF(SUMIF(Data!$B$6:$B$2063,chart!$B92,Data!C$6:C$2063)=0,NA(),SUMIF(Data!$B$6:$B$2063,chart!$B92,Data!C$6:C$2063))</f>
        <v>#N/A</v>
      </c>
      <c r="D92" s="32" t="e">
        <f ca="1">IF(SUMIF(Data!$B$6:$B$2063,chart!$B92,Data!D$6:D$2030)=0,NA(),SUMIF(Data!$B$6:$B$2063,chart!$B92,Data!D$6:D$2030))</f>
        <v>#N/A</v>
      </c>
      <c r="E92" s="32" t="e">
        <f ca="1">IF(SUMIF(Data!$B$6:$B$2063,chart!$B92,Data!E$6:E$2030)=0,NA(),SUMIF(Data!$B$6:$B$2063,chart!$B92,Data!E$6:E$2030))</f>
        <v>#N/A</v>
      </c>
      <c r="F92" s="32" t="e">
        <f ca="1">IF(SUMIF(Data!$B$6:$B$2063,chart!$B92,Data!F$6:F$2021)=0,NA(),SUMIF(Data!$B$6:$B$2063,chart!$B92,Data!F$6:F$2021))</f>
        <v>#N/A</v>
      </c>
      <c r="G92" s="32" t="e">
        <f ca="1">IF(SUMIF(Data!$B$6:$B$2063,chart!$B92,Data!G$6:G$2000)=0,NA(),SUMIF(Data!$B$6:$B$2063,chart!$B92,Data!G$6:G$2000))</f>
        <v>#N/A</v>
      </c>
      <c r="H92" s="32" t="e">
        <f ca="1">IF(SUMIF(Data!$B$6:$B$2063,chart!$B92,Data!H$6:H$2000)=0,NA(),SUMIF(Data!$B$6:$B$2063,chart!$B92,Data!H$6:H$2000))</f>
        <v>#N/A</v>
      </c>
      <c r="I92" s="32" t="e">
        <f ca="1">IF(SUMIF(Data!$B$6:$B$2063,chart!$B92,Data!I$6:I$2000)=0,NA(),SUMIF(Data!$B$6:$B$2063,chart!$B92,Data!I$6:I$2000))</f>
        <v>#N/A</v>
      </c>
      <c r="J92" s="32" t="e">
        <f ca="1">IF(SUMIF(Data!$B$6:$B$2063,chart!$B92,Data!J$6:J$2005)=0,NA(),SUMIF(Data!$B$6:$B$2063,chart!$B92,Data!J$6:J$2005))</f>
        <v>#N/A</v>
      </c>
      <c r="K92" s="32" t="e">
        <f ca="1">IF(SUMIF(Data!$B$6:$B$2063,chart!$B92,Data!K$6:K$1937)=0,NA(),SUMIF(Data!$B$6:$B$2063,chart!$B92,Data!K$6:K$1937))</f>
        <v>#N/A</v>
      </c>
      <c r="L92" s="32" t="e">
        <f ca="1">IF(SUMIF(Data!$B$6:$B$2063,chart!$B92,Data!L$6:L$1935)=0,NA(),SUMIF(Data!$B$6:$B$2063,chart!$B92,Data!L$6:L$1935))</f>
        <v>#N/A</v>
      </c>
      <c r="M92" s="32" t="e">
        <f ca="1">IF(SUMIF(Data!$B$6:$B$2063,chart!$B92,Data!M$6:M$1921)=0,NA(),SUMIF(Data!$B$6:$B$2063,chart!$B92,Data!M$6:M$1921))</f>
        <v>#N/A</v>
      </c>
      <c r="N92" s="32" t="e">
        <f ca="1">IF(SUMIF(Data!$B$6:$B$2063,chart!$B92,Data!N$6:N$1930)=0,NA(),SUMIF(Data!$B$6:$B$2063,chart!$B92,Data!N$6:N$1930))</f>
        <v>#N/A</v>
      </c>
      <c r="O92" s="32" t="e">
        <f ca="1">IF(SUMIF(Data!$B$6:$B$2063,chart!$B92,Data!O$6:O$1945)=0,NA(),SUMIF(Data!$B$6:$B$2063,chart!$B92,Data!O$6:O$1945))</f>
        <v>#N/A</v>
      </c>
      <c r="P92" s="32" t="e">
        <f ca="1">IF(SUMIF(Data!$B$6:$B$2063,chart!$B92,Data!P$6:P$1949)=0,NA(),SUMIF(Data!$B$6:$B$2063,chart!$B92,Data!P$6:P$1949))</f>
        <v>#N/A</v>
      </c>
      <c r="Q92" s="32" t="e">
        <f ca="1">IF(SUMIF(Data!$B$6:$B$2063,chart!$B92,Data!Q$6:Q$1949)=0,NA(),SUMIF(Data!$B$6:$B$2063,chart!$B92,Data!Q$6:Q$1949))</f>
        <v>#N/A</v>
      </c>
      <c r="R92" s="32" t="e">
        <f ca="1">IF(SUMIF(Data!$B$6:$B$2063,chart!$B92,Data!R$6:R$1948)=0,NA(),SUMIF(Data!$B$6:$B$2063,chart!$B92,Data!R$6:R$1948))</f>
        <v>#N/A</v>
      </c>
      <c r="S92" s="32" t="e">
        <f ca="1">IF(SUMIF(Data!$B$6:$B$2063,chart!$B92,Data!S$6:S$1957)=0,NA(),SUMIF(Data!$B$6:$B$2063,chart!$B92,Data!S$6:S$1957))</f>
        <v>#N/A</v>
      </c>
      <c r="T92" s="32" t="e">
        <f ca="1">IF(SUMIF(Data!$B$6:$B$2063,chart!$B92,Data!T$6:T$1957)=0,NA(),SUMIF(Data!$B$6:$B$2063,chart!$B92,Data!T$6:T$1957))</f>
        <v>#N/A</v>
      </c>
      <c r="U92" s="32" t="e">
        <f ca="1">IF(SUMIF(Data!$B$6:$B$2063,chart!$B92,Data!U$6:U$1978)=0,NA(),SUMIF(Data!$B$6:$B$2063,chart!$B92,Data!U$6:U$1978))</f>
        <v>#N/A</v>
      </c>
      <c r="V92" s="32" t="e">
        <f ca="1">IF(SUMIF(Data!$B$6:$B$2063,chart!$B92,Data!V$6:V$1978)=0,NA(),SUMIF(Data!$B$6:$B$2063,chart!$B92,Data!V$6:V$1978))</f>
        <v>#N/A</v>
      </c>
      <c r="W92" s="32" t="e">
        <f ca="1">IF(SUMIF(Data!$B$6:$B$2063,chart!$B92,Data!W$6:W$2034)=0,NA(),SUMIF(Data!$B$6:$B$2063,chart!$B92,Data!W$6:W$2034))</f>
        <v>#N/A</v>
      </c>
      <c r="X92" s="32" t="e">
        <f ca="1">IF(SUMIF(Data!$B$6:$B$2063,chart!$B92,Data!X$6:X$2034)=0,NA(),SUMIF(Data!$B$6:$B$2063,chart!$B92,Data!X$6:X$2034))</f>
        <v>#N/A</v>
      </c>
      <c r="Y92" s="32" t="e">
        <f ca="1">IF(SUMIF(Data!$B$6:$B$2063,chart!$B92,Data!Y$6:Y$2034)=0,NA(),SUMIF(Data!$B$6:$B$2063,chart!$B92,Data!Y$6:Y$2034))</f>
        <v>#N/A</v>
      </c>
      <c r="Z92" s="32" t="e">
        <f ca="1">IF(SUMIF(Data!$B$6:$B$2063,chart!$B92,Data!Z$6:Z$2049)=0,NA(),SUMIF(Data!$B$6:$B$2063,chart!$B92,Data!Z$6:Z$2049))</f>
        <v>#N/A</v>
      </c>
      <c r="AA92" s="32" t="e">
        <f ca="1">IF(SUMIF(Data!$B$6:$B$2063,chart!$B92,Data!AA$6:AA$2049)=0,NA(),SUMIF(Data!$B$6:$B$2063,chart!$B92,Data!AA$6:AA$2049))</f>
        <v>#N/A</v>
      </c>
      <c r="AB92" s="32" t="e">
        <f ca="1">IF(SUMIF(Data!$B$6:$B$2063,chart!$B92,Data!AB$6:AB$2063)=0,NA(),SUMIF(Data!$B$6:$B$2063,chart!$B92,Data!AB$6:AB$2063))</f>
        <v>#N/A</v>
      </c>
      <c r="AC92" s="32" t="e">
        <f ca="1">IF(SUMIF(Data!$B$6:$B$2063,chart!$B92,Data!AC$6:AC$2063)=0,NA(),SUMIF(Data!$B$6:$B$2063,chart!$B92,Data!AC$6:AC$2063))</f>
        <v>#N/A</v>
      </c>
      <c r="AD92" s="32" t="e">
        <f ca="1">IF(SUMIF(Data!$B$6:$B$2063,chart!$B92,Data!AD$6:AD$2063)=0,NA(),SUMIF(Data!$B$6:$B$2063,chart!$B92,Data!AD$6:AD$2063))</f>
        <v>#N/A</v>
      </c>
      <c r="AE92" s="32" t="e">
        <f ca="1">IF(SUMIF(Data!$B$6:$B$2063,chart!$B92,Data!AE$6:AE$2063)=0,NA(),SUMIF(Data!$B$6:$B$2063,chart!$B92,Data!AE$6:AE$2063))</f>
        <v>#N/A</v>
      </c>
    </row>
    <row r="93" spans="2:31">
      <c r="B93" s="31">
        <f t="shared" ca="1" si="1"/>
        <v>45753</v>
      </c>
      <c r="C93" s="32" t="e">
        <f ca="1">IF(SUMIF(Data!$B$6:$B$2063,chart!$B93,Data!C$6:C$2063)=0,NA(),SUMIF(Data!$B$6:$B$2063,chart!$B93,Data!C$6:C$2063))</f>
        <v>#N/A</v>
      </c>
      <c r="D93" s="32" t="e">
        <f ca="1">IF(SUMIF(Data!$B$6:$B$2063,chart!$B93,Data!D$6:D$2030)=0,NA(),SUMIF(Data!$B$6:$B$2063,chart!$B93,Data!D$6:D$2030))</f>
        <v>#N/A</v>
      </c>
      <c r="E93" s="32" t="e">
        <f ca="1">IF(SUMIF(Data!$B$6:$B$2063,chart!$B93,Data!E$6:E$2030)=0,NA(),SUMIF(Data!$B$6:$B$2063,chart!$B93,Data!E$6:E$2030))</f>
        <v>#N/A</v>
      </c>
      <c r="F93" s="32" t="e">
        <f ca="1">IF(SUMIF(Data!$B$6:$B$2063,chart!$B93,Data!F$6:F$2021)=0,NA(),SUMIF(Data!$B$6:$B$2063,chart!$B93,Data!F$6:F$2021))</f>
        <v>#N/A</v>
      </c>
      <c r="G93" s="32" t="e">
        <f ca="1">IF(SUMIF(Data!$B$6:$B$2063,chart!$B93,Data!G$6:G$2000)=0,NA(),SUMIF(Data!$B$6:$B$2063,chart!$B93,Data!G$6:G$2000))</f>
        <v>#N/A</v>
      </c>
      <c r="H93" s="32" t="e">
        <f ca="1">IF(SUMIF(Data!$B$6:$B$2063,chart!$B93,Data!H$6:H$2000)=0,NA(),SUMIF(Data!$B$6:$B$2063,chart!$B93,Data!H$6:H$2000))</f>
        <v>#N/A</v>
      </c>
      <c r="I93" s="32" t="e">
        <f ca="1">IF(SUMIF(Data!$B$6:$B$2063,chart!$B93,Data!I$6:I$2000)=0,NA(),SUMIF(Data!$B$6:$B$2063,chart!$B93,Data!I$6:I$2000))</f>
        <v>#N/A</v>
      </c>
      <c r="J93" s="32" t="e">
        <f ca="1">IF(SUMIF(Data!$B$6:$B$2063,chart!$B93,Data!J$6:J$2005)=0,NA(),SUMIF(Data!$B$6:$B$2063,chart!$B93,Data!J$6:J$2005))</f>
        <v>#N/A</v>
      </c>
      <c r="K93" s="32" t="e">
        <f ca="1">IF(SUMIF(Data!$B$6:$B$2063,chart!$B93,Data!K$6:K$1937)=0,NA(),SUMIF(Data!$B$6:$B$2063,chart!$B93,Data!K$6:K$1937))</f>
        <v>#N/A</v>
      </c>
      <c r="L93" s="32" t="e">
        <f ca="1">IF(SUMIF(Data!$B$6:$B$2063,chart!$B93,Data!L$6:L$1935)=0,NA(),SUMIF(Data!$B$6:$B$2063,chart!$B93,Data!L$6:L$1935))</f>
        <v>#N/A</v>
      </c>
      <c r="M93" s="32" t="e">
        <f ca="1">IF(SUMIF(Data!$B$6:$B$2063,chart!$B93,Data!M$6:M$1921)=0,NA(),SUMIF(Data!$B$6:$B$2063,chart!$B93,Data!M$6:M$1921))</f>
        <v>#N/A</v>
      </c>
      <c r="N93" s="32" t="e">
        <f ca="1">IF(SUMIF(Data!$B$6:$B$2063,chart!$B93,Data!N$6:N$1930)=0,NA(),SUMIF(Data!$B$6:$B$2063,chart!$B93,Data!N$6:N$1930))</f>
        <v>#N/A</v>
      </c>
      <c r="O93" s="32" t="e">
        <f ca="1">IF(SUMIF(Data!$B$6:$B$2063,chart!$B93,Data!O$6:O$1945)=0,NA(),SUMIF(Data!$B$6:$B$2063,chart!$B93,Data!O$6:O$1945))</f>
        <v>#N/A</v>
      </c>
      <c r="P93" s="32" t="e">
        <f ca="1">IF(SUMIF(Data!$B$6:$B$2063,chart!$B93,Data!P$6:P$1949)=0,NA(),SUMIF(Data!$B$6:$B$2063,chart!$B93,Data!P$6:P$1949))</f>
        <v>#N/A</v>
      </c>
      <c r="Q93" s="32" t="e">
        <f ca="1">IF(SUMIF(Data!$B$6:$B$2063,chart!$B93,Data!Q$6:Q$1949)=0,NA(),SUMIF(Data!$B$6:$B$2063,chart!$B93,Data!Q$6:Q$1949))</f>
        <v>#N/A</v>
      </c>
      <c r="R93" s="32" t="e">
        <f ca="1">IF(SUMIF(Data!$B$6:$B$2063,chart!$B93,Data!R$6:R$1948)=0,NA(),SUMIF(Data!$B$6:$B$2063,chart!$B93,Data!R$6:R$1948))</f>
        <v>#N/A</v>
      </c>
      <c r="S93" s="32" t="e">
        <f ca="1">IF(SUMIF(Data!$B$6:$B$2063,chart!$B93,Data!S$6:S$1957)=0,NA(),SUMIF(Data!$B$6:$B$2063,chart!$B93,Data!S$6:S$1957))</f>
        <v>#N/A</v>
      </c>
      <c r="T93" s="32" t="e">
        <f ca="1">IF(SUMIF(Data!$B$6:$B$2063,chart!$B93,Data!T$6:T$1957)=0,NA(),SUMIF(Data!$B$6:$B$2063,chart!$B93,Data!T$6:T$1957))</f>
        <v>#N/A</v>
      </c>
      <c r="U93" s="32" t="e">
        <f ca="1">IF(SUMIF(Data!$B$6:$B$2063,chart!$B93,Data!U$6:U$1978)=0,NA(),SUMIF(Data!$B$6:$B$2063,chart!$B93,Data!U$6:U$1978))</f>
        <v>#N/A</v>
      </c>
      <c r="V93" s="32" t="e">
        <f ca="1">IF(SUMIF(Data!$B$6:$B$2063,chart!$B93,Data!V$6:V$1978)=0,NA(),SUMIF(Data!$B$6:$B$2063,chart!$B93,Data!V$6:V$1978))</f>
        <v>#N/A</v>
      </c>
      <c r="W93" s="32" t="e">
        <f ca="1">IF(SUMIF(Data!$B$6:$B$2063,chart!$B93,Data!W$6:W$2034)=0,NA(),SUMIF(Data!$B$6:$B$2063,chart!$B93,Data!W$6:W$2034))</f>
        <v>#N/A</v>
      </c>
      <c r="X93" s="32" t="e">
        <f ca="1">IF(SUMIF(Data!$B$6:$B$2063,chart!$B93,Data!X$6:X$2034)=0,NA(),SUMIF(Data!$B$6:$B$2063,chart!$B93,Data!X$6:X$2034))</f>
        <v>#N/A</v>
      </c>
      <c r="Y93" s="32" t="e">
        <f ca="1">IF(SUMIF(Data!$B$6:$B$2063,chart!$B93,Data!Y$6:Y$2034)=0,NA(),SUMIF(Data!$B$6:$B$2063,chart!$B93,Data!Y$6:Y$2034))</f>
        <v>#N/A</v>
      </c>
      <c r="Z93" s="32" t="e">
        <f ca="1">IF(SUMIF(Data!$B$6:$B$2063,chart!$B93,Data!Z$6:Z$2049)=0,NA(),SUMIF(Data!$B$6:$B$2063,chart!$B93,Data!Z$6:Z$2049))</f>
        <v>#N/A</v>
      </c>
      <c r="AA93" s="32" t="e">
        <f ca="1">IF(SUMIF(Data!$B$6:$B$2063,chart!$B93,Data!AA$6:AA$2049)=0,NA(),SUMIF(Data!$B$6:$B$2063,chart!$B93,Data!AA$6:AA$2049))</f>
        <v>#N/A</v>
      </c>
      <c r="AB93" s="32" t="e">
        <f ca="1">IF(SUMIF(Data!$B$6:$B$2063,chart!$B93,Data!AB$6:AB$2063)=0,NA(),SUMIF(Data!$B$6:$B$2063,chart!$B93,Data!AB$6:AB$2063))</f>
        <v>#N/A</v>
      </c>
      <c r="AC93" s="32" t="e">
        <f ca="1">IF(SUMIF(Data!$B$6:$B$2063,chart!$B93,Data!AC$6:AC$2063)=0,NA(),SUMIF(Data!$B$6:$B$2063,chart!$B93,Data!AC$6:AC$2063))</f>
        <v>#N/A</v>
      </c>
      <c r="AD93" s="32" t="e">
        <f ca="1">IF(SUMIF(Data!$B$6:$B$2063,chart!$B93,Data!AD$6:AD$2063)=0,NA(),SUMIF(Data!$B$6:$B$2063,chart!$B93,Data!AD$6:AD$2063))</f>
        <v>#N/A</v>
      </c>
      <c r="AE93" s="32" t="e">
        <f ca="1">IF(SUMIF(Data!$B$6:$B$2063,chart!$B93,Data!AE$6:AE$2063)=0,NA(),SUMIF(Data!$B$6:$B$2063,chart!$B93,Data!AE$6:AE$2063))</f>
        <v>#N/A</v>
      </c>
    </row>
    <row r="94" spans="2:31">
      <c r="B94" s="31">
        <f t="shared" ca="1" si="1"/>
        <v>45754</v>
      </c>
      <c r="C94" s="32">
        <f ca="1">IF(SUMIF(Data!$B$6:$B$2063,chart!$B94,Data!C$6:C$2063)=0,NA(),SUMIF(Data!$B$6:$B$2063,chart!$B94,Data!C$6:C$2063))</f>
        <v>1439.3</v>
      </c>
      <c r="D94" s="32">
        <f ca="1">IF(SUMIF(Data!$B$6:$B$2063,chart!$B94,Data!D$6:D$2030)=0,NA(),SUMIF(Data!$B$6:$B$2063,chart!$B94,Data!D$6:D$2030))</f>
        <v>992.45</v>
      </c>
      <c r="E94" s="32">
        <f ca="1">IF(SUMIF(Data!$B$6:$B$2063,chart!$B94,Data!E$6:E$2030)=0,NA(),SUMIF(Data!$B$6:$B$2063,chart!$B94,Data!E$6:E$2030))</f>
        <v>1582.15</v>
      </c>
      <c r="F94" s="32">
        <f ca="1">IF(SUMIF(Data!$B$6:$B$2063,chart!$B94,Data!F$6:F$2021)=0,NA(),SUMIF(Data!$B$6:$B$2063,chart!$B94,Data!F$6:F$2021))</f>
        <v>198.42</v>
      </c>
      <c r="G94" s="32">
        <f ca="1">IF(SUMIF(Data!$B$6:$B$2063,chart!$B94,Data!G$6:G$2000)=0,NA(),SUMIF(Data!$B$6:$B$2063,chart!$B94,Data!G$6:G$2000))</f>
        <v>71721</v>
      </c>
      <c r="H94" s="32">
        <f ca="1">IF(SUMIF(Data!$B$6:$B$2063,chart!$B94,Data!H$6:H$2000)=0,NA(),SUMIF(Data!$B$6:$B$2063,chart!$B94,Data!H$6:H$2000))</f>
        <v>3511</v>
      </c>
      <c r="I94" s="32">
        <f ca="1">IF(SUMIF(Data!$B$6:$B$2063,chart!$B94,Data!I$6:I$2000)=0,NA(),SUMIF(Data!$B$6:$B$2063,chart!$B94,Data!I$6:I$2000))</f>
        <v>66859</v>
      </c>
      <c r="J94" s="32">
        <f ca="1">IF(SUMIF(Data!$B$6:$B$2063,chart!$B94,Data!J$6:J$2005)=0,NA(),SUMIF(Data!$B$6:$B$2063,chart!$B94,Data!J$6:J$2005))</f>
        <v>12</v>
      </c>
      <c r="K94" s="32">
        <f ca="1">IF(SUMIF(Data!$B$6:$B$2063,chart!$B94,Data!K$6:K$1937)=0,NA(),SUMIF(Data!$B$6:$B$2063,chart!$B94,Data!K$6:K$1937))</f>
        <v>128.13999999999999</v>
      </c>
      <c r="L94" s="32">
        <f ca="1">IF(SUMIF(Data!$B$6:$B$2063,chart!$B94,Data!L$6:L$1935)=0,NA(),SUMIF(Data!$B$6:$B$2063,chart!$B94,Data!L$6:L$1935))</f>
        <v>132.91</v>
      </c>
      <c r="M94" s="32">
        <f ca="1">IF(SUMIF(Data!$B$6:$B$2063,chart!$B94,Data!M$6:M$1921)=0,NA(),SUMIF(Data!$B$6:$B$2063,chart!$B94,Data!M$6:M$1921))</f>
        <v>70.48</v>
      </c>
      <c r="N94" s="32">
        <f ca="1">IF(SUMIF(Data!$B$6:$B$2063,chart!$B94,Data!N$6:N$1930)=0,NA(),SUMIF(Data!$B$6:$B$2063,chart!$B94,Data!N$6:N$1930))</f>
        <v>65.58</v>
      </c>
      <c r="O94" s="32">
        <f ca="1">IF(SUMIF(Data!$B$6:$B$2063,chart!$B94,Data!O$6:O$1945)=0,NA(),SUMIF(Data!$B$6:$B$2063,chart!$B94,Data!O$6:O$1945))</f>
        <v>61.99</v>
      </c>
      <c r="P94" s="32">
        <f ca="1">IF(SUMIF(Data!$B$6:$B$2063,chart!$B94,Data!P$6:P$1949)=0,NA(),SUMIF(Data!$B$6:$B$2063,chart!$B94,Data!P$6:P$1949))</f>
        <v>19.404199999999999</v>
      </c>
      <c r="Q94" s="32">
        <f ca="1">IF(SUMIF(Data!$B$6:$B$2063,chart!$B94,Data!Q$6:Q$1949)=0,NA(),SUMIF(Data!$B$6:$B$2063,chart!$B94,Data!Q$6:Q$1949))</f>
        <v>17.079999999999998</v>
      </c>
      <c r="R94" s="32">
        <f ca="1">IF(SUMIF(Data!$B$6:$B$2063,chart!$B94,Data!R$6:R$1948)=0,NA(),SUMIF(Data!$B$6:$B$2063,chart!$B94,Data!R$6:R$1948))</f>
        <v>2.7639999999999998</v>
      </c>
      <c r="S94" s="32">
        <f ca="1">IF(SUMIF(Data!$B$6:$B$2063,chart!$B94,Data!S$6:S$1957)=0,NA(),SUMIF(Data!$B$6:$B$2063,chart!$B94,Data!S$6:S$1957))</f>
        <v>2.78</v>
      </c>
      <c r="T94" s="32">
        <f ca="1">IF(SUMIF(Data!$B$6:$B$2063,chart!$B94,Data!T$6:T$1957)=0,NA(),SUMIF(Data!$B$6:$B$2063,chart!$B94,Data!T$6:T$1957))</f>
        <v>2.95</v>
      </c>
      <c r="U94" s="32">
        <f ca="1">IF(SUMIF(Data!$B$6:$B$2063,chart!$B94,Data!U$6:U$1978)=0,NA(),SUMIF(Data!$B$6:$B$2063,chart!$B94,Data!U$6:U$1978))</f>
        <v>2.4609999999999999</v>
      </c>
      <c r="V94" s="32">
        <f ca="1">IF(SUMIF(Data!$B$6:$B$2063,chart!$B94,Data!V$6:V$1978)=0,NA(),SUMIF(Data!$B$6:$B$2063,chart!$B94,Data!V$6:V$1978))</f>
        <v>2.544</v>
      </c>
      <c r="W94" s="32">
        <f ca="1">IF(SUMIF(Data!$B$6:$B$2063,chart!$B94,Data!W$6:W$2034)=0,NA(),SUMIF(Data!$B$6:$B$2063,chart!$B94,Data!W$6:W$2034))</f>
        <v>2.6920000000000002</v>
      </c>
      <c r="X94" s="32">
        <f ca="1">IF(SUMIF(Data!$B$6:$B$2063,chart!$B94,Data!X$6:X$2034)=0,NA(),SUMIF(Data!$B$6:$B$2063,chart!$B94,Data!X$6:X$2034))</f>
        <v>2.6789999999999998</v>
      </c>
      <c r="Y94" s="32">
        <f ca="1">IF(SUMIF(Data!$B$6:$B$2063,chart!$B94,Data!Y$6:Y$2034)=0,NA(),SUMIF(Data!$B$6:$B$2063,chart!$B94,Data!Y$6:Y$2034))</f>
        <v>3.0350000000000001</v>
      </c>
      <c r="Z94" s="32">
        <f ca="1">IF(SUMIF(Data!$B$6:$B$2063,chart!$B94,Data!Z$6:Z$2049)=0,NA(),SUMIF(Data!$B$6:$B$2063,chart!$B94,Data!Z$6:Z$2049))</f>
        <v>8.7899999999999991</v>
      </c>
      <c r="AA94" s="32">
        <f ca="1">IF(SUMIF(Data!$B$6:$B$2063,chart!$B94,Data!AA$6:AA$2049)=0,NA(),SUMIF(Data!$B$6:$B$2063,chart!$B94,Data!AA$6:AA$2049))</f>
        <v>2.41</v>
      </c>
      <c r="AB94" s="32">
        <f ca="1">IF(SUMIF(Data!$B$6:$B$2063,chart!$B94,Data!AB$6:AB$2063)=0,NA(),SUMIF(Data!$B$6:$B$2063,chart!$B94,Data!AB$6:AB$2063))</f>
        <v>2.4300000000000002</v>
      </c>
      <c r="AC94" s="32">
        <f ca="1">IF(SUMIF(Data!$B$6:$B$2063,chart!$B94,Data!AC$6:AC$2063)=0,NA(),SUMIF(Data!$B$6:$B$2063,chart!$B94,Data!AC$6:AC$2063))</f>
        <v>2.5249999999999999</v>
      </c>
      <c r="AD94" s="32">
        <f ca="1">IF(SUMIF(Data!$B$6:$B$2063,chart!$B94,Data!AD$6:AD$2063)=0,NA(),SUMIF(Data!$B$6:$B$2063,chart!$B94,Data!AD$6:AD$2063))</f>
        <v>1.9650000000000001</v>
      </c>
      <c r="AE94" s="32">
        <f ca="1">IF(SUMIF(Data!$B$6:$B$2063,chart!$B94,Data!AE$6:AE$2063)=0,NA(),SUMIF(Data!$B$6:$B$2063,chart!$B94,Data!AE$6:AE$2063))</f>
        <v>1.99</v>
      </c>
    </row>
    <row r="95" spans="2:31">
      <c r="B95" s="31">
        <f t="shared" ca="1" si="1"/>
        <v>45755</v>
      </c>
      <c r="C95" s="32" t="e">
        <f ca="1">IF(SUMIF(Data!$B$6:$B$2063,chart!$B95,Data!C$6:C$2063)=0,NA(),SUMIF(Data!$B$6:$B$2063,chart!$B95,Data!C$6:C$2063))</f>
        <v>#N/A</v>
      </c>
      <c r="D95" s="32" t="e">
        <f ca="1">IF(SUMIF(Data!$B$6:$B$2063,chart!$B95,Data!D$6:D$2030)=0,NA(),SUMIF(Data!$B$6:$B$2063,chart!$B95,Data!D$6:D$2030))</f>
        <v>#N/A</v>
      </c>
      <c r="E95" s="32" t="e">
        <f ca="1">IF(SUMIF(Data!$B$6:$B$2063,chart!$B95,Data!E$6:E$2030)=0,NA(),SUMIF(Data!$B$6:$B$2063,chart!$B95,Data!E$6:E$2030))</f>
        <v>#N/A</v>
      </c>
      <c r="F95" s="32" t="e">
        <f ca="1">IF(SUMIF(Data!$B$6:$B$2063,chart!$B95,Data!F$6:F$2021)=0,NA(),SUMIF(Data!$B$6:$B$2063,chart!$B95,Data!F$6:F$2021))</f>
        <v>#N/A</v>
      </c>
      <c r="G95" s="32" t="e">
        <f ca="1">IF(SUMIF(Data!$B$6:$B$2063,chart!$B95,Data!G$6:G$2000)=0,NA(),SUMIF(Data!$B$6:$B$2063,chart!$B95,Data!G$6:G$2000))</f>
        <v>#N/A</v>
      </c>
      <c r="H95" s="32" t="e">
        <f ca="1">IF(SUMIF(Data!$B$6:$B$2063,chart!$B95,Data!H$6:H$2000)=0,NA(),SUMIF(Data!$B$6:$B$2063,chart!$B95,Data!H$6:H$2000))</f>
        <v>#N/A</v>
      </c>
      <c r="I95" s="32" t="e">
        <f ca="1">IF(SUMIF(Data!$B$6:$B$2063,chart!$B95,Data!I$6:I$2000)=0,NA(),SUMIF(Data!$B$6:$B$2063,chart!$B95,Data!I$6:I$2000))</f>
        <v>#N/A</v>
      </c>
      <c r="J95" s="32" t="e">
        <f ca="1">IF(SUMIF(Data!$B$6:$B$2063,chart!$B95,Data!J$6:J$2005)=0,NA(),SUMIF(Data!$B$6:$B$2063,chart!$B95,Data!J$6:J$2005))</f>
        <v>#N/A</v>
      </c>
      <c r="K95" s="32" t="e">
        <f ca="1">IF(SUMIF(Data!$B$6:$B$2063,chart!$B95,Data!K$6:K$1937)=0,NA(),SUMIF(Data!$B$6:$B$2063,chart!$B95,Data!K$6:K$1937))</f>
        <v>#N/A</v>
      </c>
      <c r="L95" s="32" t="e">
        <f ca="1">IF(SUMIF(Data!$B$6:$B$2063,chart!$B95,Data!L$6:L$1935)=0,NA(),SUMIF(Data!$B$6:$B$2063,chart!$B95,Data!L$6:L$1935))</f>
        <v>#N/A</v>
      </c>
      <c r="M95" s="32" t="e">
        <f ca="1">IF(SUMIF(Data!$B$6:$B$2063,chart!$B95,Data!M$6:M$1921)=0,NA(),SUMIF(Data!$B$6:$B$2063,chart!$B95,Data!M$6:M$1921))</f>
        <v>#N/A</v>
      </c>
      <c r="N95" s="32" t="e">
        <f ca="1">IF(SUMIF(Data!$B$6:$B$2063,chart!$B95,Data!N$6:N$1930)=0,NA(),SUMIF(Data!$B$6:$B$2063,chart!$B95,Data!N$6:N$1930))</f>
        <v>#N/A</v>
      </c>
      <c r="O95" s="32" t="e">
        <f ca="1">IF(SUMIF(Data!$B$6:$B$2063,chart!$B95,Data!O$6:O$1945)=0,NA(),SUMIF(Data!$B$6:$B$2063,chart!$B95,Data!O$6:O$1945))</f>
        <v>#N/A</v>
      </c>
      <c r="P95" s="32">
        <f ca="1">IF(SUMIF(Data!$B$6:$B$2063,chart!$B95,Data!P$6:P$1949)=0,NA(),SUMIF(Data!$B$6:$B$2063,chart!$B95,Data!P$6:P$1949))</f>
        <v>19.404199999999999</v>
      </c>
      <c r="Q95" s="32">
        <f ca="1">IF(SUMIF(Data!$B$6:$B$2063,chart!$B95,Data!Q$6:Q$1949)=0,NA(),SUMIF(Data!$B$6:$B$2063,chart!$B95,Data!Q$6:Q$1949))</f>
        <v>17.079999999999998</v>
      </c>
      <c r="R95" s="32" t="e">
        <f ca="1">IF(SUMIF(Data!$B$6:$B$2063,chart!$B95,Data!R$6:R$1948)=0,NA(),SUMIF(Data!$B$6:$B$2063,chart!$B95,Data!R$6:R$1948))</f>
        <v>#N/A</v>
      </c>
      <c r="S95" s="32" t="e">
        <f ca="1">IF(SUMIF(Data!$B$6:$B$2063,chart!$B95,Data!S$6:S$1957)=0,NA(),SUMIF(Data!$B$6:$B$2063,chart!$B95,Data!S$6:S$1957))</f>
        <v>#N/A</v>
      </c>
      <c r="T95" s="32" t="e">
        <f ca="1">IF(SUMIF(Data!$B$6:$B$2063,chart!$B95,Data!T$6:T$1957)=0,NA(),SUMIF(Data!$B$6:$B$2063,chart!$B95,Data!T$6:T$1957))</f>
        <v>#N/A</v>
      </c>
      <c r="U95" s="32" t="e">
        <f ca="1">IF(SUMIF(Data!$B$6:$B$2063,chart!$B95,Data!U$6:U$1978)=0,NA(),SUMIF(Data!$B$6:$B$2063,chart!$B95,Data!U$6:U$1978))</f>
        <v>#N/A</v>
      </c>
      <c r="V95" s="32" t="e">
        <f ca="1">IF(SUMIF(Data!$B$6:$B$2063,chart!$B95,Data!V$6:V$1978)=0,NA(),SUMIF(Data!$B$6:$B$2063,chart!$B95,Data!V$6:V$1978))</f>
        <v>#N/A</v>
      </c>
      <c r="W95" s="32" t="e">
        <f ca="1">IF(SUMIF(Data!$B$6:$B$2063,chart!$B95,Data!W$6:W$2034)=0,NA(),SUMIF(Data!$B$6:$B$2063,chart!$B95,Data!W$6:W$2034))</f>
        <v>#N/A</v>
      </c>
      <c r="X95" s="32" t="e">
        <f ca="1">IF(SUMIF(Data!$B$6:$B$2063,chart!$B95,Data!X$6:X$2034)=0,NA(),SUMIF(Data!$B$6:$B$2063,chart!$B95,Data!X$6:X$2034))</f>
        <v>#N/A</v>
      </c>
      <c r="Y95" s="32" t="e">
        <f ca="1">IF(SUMIF(Data!$B$6:$B$2063,chart!$B95,Data!Y$6:Y$2034)=0,NA(),SUMIF(Data!$B$6:$B$2063,chart!$B95,Data!Y$6:Y$2034))</f>
        <v>#N/A</v>
      </c>
      <c r="Z95" s="32" t="e">
        <f ca="1">IF(SUMIF(Data!$B$6:$B$2063,chart!$B95,Data!Z$6:Z$2049)=0,NA(),SUMIF(Data!$B$6:$B$2063,chart!$B95,Data!Z$6:Z$2049))</f>
        <v>#N/A</v>
      </c>
      <c r="AA95" s="32" t="e">
        <f ca="1">IF(SUMIF(Data!$B$6:$B$2063,chart!$B95,Data!AA$6:AA$2049)=0,NA(),SUMIF(Data!$B$6:$B$2063,chart!$B95,Data!AA$6:AA$2049))</f>
        <v>#N/A</v>
      </c>
      <c r="AB95" s="32" t="e">
        <f ca="1">IF(SUMIF(Data!$B$6:$B$2063,chart!$B95,Data!AB$6:AB$2063)=0,NA(),SUMIF(Data!$B$6:$B$2063,chart!$B95,Data!AB$6:AB$2063))</f>
        <v>#N/A</v>
      </c>
      <c r="AC95" s="32" t="e">
        <f ca="1">IF(SUMIF(Data!$B$6:$B$2063,chart!$B95,Data!AC$6:AC$2063)=0,NA(),SUMIF(Data!$B$6:$B$2063,chart!$B95,Data!AC$6:AC$2063))</f>
        <v>#N/A</v>
      </c>
      <c r="AD95" s="32" t="e">
        <f ca="1">IF(SUMIF(Data!$B$6:$B$2063,chart!$B95,Data!AD$6:AD$2063)=0,NA(),SUMIF(Data!$B$6:$B$2063,chart!$B95,Data!AD$6:AD$2063))</f>
        <v>#N/A</v>
      </c>
      <c r="AE95" s="32" t="e">
        <f ca="1">IF(SUMIF(Data!$B$6:$B$2063,chart!$B95,Data!AE$6:AE$2063)=0,NA(),SUMIF(Data!$B$6:$B$2063,chart!$B95,Data!AE$6:AE$2063))</f>
        <v>#N/A</v>
      </c>
    </row>
    <row r="96" spans="2:31">
      <c r="B96" s="31">
        <f t="shared" ca="1" si="1"/>
        <v>45756</v>
      </c>
      <c r="C96" s="32">
        <f ca="1">IF(SUMIF(Data!$B$6:$B$2063,chart!$B96,Data!C$6:C$2063)=0,NA(),SUMIF(Data!$B$6:$B$2063,chart!$B96,Data!C$6:C$2063))</f>
        <v>1470.2</v>
      </c>
      <c r="D96" s="32">
        <f ca="1">IF(SUMIF(Data!$B$6:$B$2063,chart!$B96,Data!D$6:D$2030)=0,NA(),SUMIF(Data!$B$6:$B$2063,chart!$B96,Data!D$6:D$2030))</f>
        <v>1008.61</v>
      </c>
      <c r="E96" s="32">
        <f ca="1">IF(SUMIF(Data!$B$6:$B$2063,chart!$B96,Data!E$6:E$2030)=0,NA(),SUMIF(Data!$B$6:$B$2063,chart!$B96,Data!E$6:E$2030))</f>
        <v>1613.1</v>
      </c>
      <c r="F96" s="32">
        <f ca="1">IF(SUMIF(Data!$B$6:$B$2063,chart!$B96,Data!F$6:F$2021)=0,NA(),SUMIF(Data!$B$6:$B$2063,chart!$B96,Data!F$6:F$2021))</f>
        <v>200.18</v>
      </c>
      <c r="G96" s="32">
        <f ca="1">IF(SUMIF(Data!$B$6:$B$2063,chart!$B96,Data!G$6:G$2000)=0,NA(),SUMIF(Data!$B$6:$B$2063,chart!$B96,Data!G$6:G$2000))</f>
        <v>72428</v>
      </c>
      <c r="H96" s="32">
        <f ca="1">IF(SUMIF(Data!$B$6:$B$2063,chart!$B96,Data!H$6:H$2000)=0,NA(),SUMIF(Data!$B$6:$B$2063,chart!$B96,Data!H$6:H$2000))</f>
        <v>3166</v>
      </c>
      <c r="I96" s="32">
        <f ca="1">IF(SUMIF(Data!$B$6:$B$2063,chart!$B96,Data!I$6:I$2000)=0,NA(),SUMIF(Data!$B$6:$B$2063,chart!$B96,Data!I$6:I$2000))</f>
        <v>57135</v>
      </c>
      <c r="J96" s="32">
        <f ca="1">IF(SUMIF(Data!$B$6:$B$2063,chart!$B96,Data!J$6:J$2005)=0,NA(),SUMIF(Data!$B$6:$B$2063,chart!$B96,Data!J$6:J$2005))</f>
        <v>10</v>
      </c>
      <c r="K96" s="32">
        <f ca="1">IF(SUMIF(Data!$B$6:$B$2063,chart!$B96,Data!K$6:K$1937)=0,NA(),SUMIF(Data!$B$6:$B$2063,chart!$B96,Data!K$6:K$1937))</f>
        <v>135.54</v>
      </c>
      <c r="L96" s="32">
        <f ca="1">IF(SUMIF(Data!$B$6:$B$2063,chart!$B96,Data!L$6:L$1935)=0,NA(),SUMIF(Data!$B$6:$B$2063,chart!$B96,Data!L$6:L$1935))</f>
        <v>135.09</v>
      </c>
      <c r="M96" s="32">
        <f ca="1">IF(SUMIF(Data!$B$6:$B$2063,chart!$B96,Data!M$6:M$1921)=0,NA(),SUMIF(Data!$B$6:$B$2063,chart!$B96,Data!M$6:M$1921))</f>
        <v>62.82</v>
      </c>
      <c r="N96" s="32">
        <f ca="1">IF(SUMIF(Data!$B$6:$B$2063,chart!$B96,Data!N$6:N$1930)=0,NA(),SUMIF(Data!$B$6:$B$2063,chart!$B96,Data!N$6:N$1930))</f>
        <v>59.58</v>
      </c>
      <c r="O96" s="32">
        <f ca="1">IF(SUMIF(Data!$B$6:$B$2063,chart!$B96,Data!O$6:O$1945)=0,NA(),SUMIF(Data!$B$6:$B$2063,chart!$B96,Data!O$6:O$1945))</f>
        <v>65.209999999999994</v>
      </c>
      <c r="P96" s="32">
        <f ca="1">IF(SUMIF(Data!$B$6:$B$2063,chart!$B96,Data!P$6:P$1949)=0,NA(),SUMIF(Data!$B$6:$B$2063,chart!$B96,Data!P$6:P$1949))</f>
        <v>19.404199999999999</v>
      </c>
      <c r="Q96" s="32">
        <f ca="1">IF(SUMIF(Data!$B$6:$B$2063,chart!$B96,Data!Q$6:Q$1949)=0,NA(),SUMIF(Data!$B$6:$B$2063,chart!$B96,Data!Q$6:Q$1949))</f>
        <v>17.079999999999998</v>
      </c>
      <c r="R96" s="32">
        <f ca="1">IF(SUMIF(Data!$B$6:$B$2063,chart!$B96,Data!R$6:R$1948)=0,NA(),SUMIF(Data!$B$6:$B$2063,chart!$B96,Data!R$6:R$1948))</f>
        <v>2.7170000000000001</v>
      </c>
      <c r="S96" s="32">
        <f ca="1">IF(SUMIF(Data!$B$6:$B$2063,chart!$B96,Data!S$6:S$1957)=0,NA(),SUMIF(Data!$B$6:$B$2063,chart!$B96,Data!S$6:S$1957))</f>
        <v>2.74</v>
      </c>
      <c r="T96" s="32">
        <f ca="1">IF(SUMIF(Data!$B$6:$B$2063,chart!$B96,Data!T$6:T$1957)=0,NA(),SUMIF(Data!$B$6:$B$2063,chart!$B96,Data!T$6:T$1957))</f>
        <v>2.94</v>
      </c>
      <c r="U96" s="32">
        <f ca="1">IF(SUMIF(Data!$B$6:$B$2063,chart!$B96,Data!U$6:U$1978)=0,NA(),SUMIF(Data!$B$6:$B$2063,chart!$B96,Data!U$6:U$1978))</f>
        <v>2.4129999999999998</v>
      </c>
      <c r="V96" s="32">
        <f ca="1">IF(SUMIF(Data!$B$6:$B$2063,chart!$B96,Data!V$6:V$1978)=0,NA(),SUMIF(Data!$B$6:$B$2063,chart!$B96,Data!V$6:V$1978))</f>
        <v>2.508</v>
      </c>
      <c r="W96" s="32">
        <f ca="1">IF(SUMIF(Data!$B$6:$B$2063,chart!$B96,Data!W$6:W$2034)=0,NA(),SUMIF(Data!$B$6:$B$2063,chart!$B96,Data!W$6:W$2034))</f>
        <v>2.6859999999999999</v>
      </c>
      <c r="X96" s="32">
        <f ca="1">IF(SUMIF(Data!$B$6:$B$2063,chart!$B96,Data!X$6:X$2034)=0,NA(),SUMIF(Data!$B$6:$B$2063,chart!$B96,Data!X$6:X$2034))</f>
        <v>2.6379999999999999</v>
      </c>
      <c r="Y96" s="32">
        <f ca="1">IF(SUMIF(Data!$B$6:$B$2063,chart!$B96,Data!Y$6:Y$2034)=0,NA(),SUMIF(Data!$B$6:$B$2063,chart!$B96,Data!Y$6:Y$2034))</f>
        <v>2.9950000000000001</v>
      </c>
      <c r="Z96" s="32">
        <f ca="1">IF(SUMIF(Data!$B$6:$B$2063,chart!$B96,Data!Z$6:Z$2049)=0,NA(),SUMIF(Data!$B$6:$B$2063,chart!$B96,Data!Z$6:Z$2049))</f>
        <v>8.7479999999999993</v>
      </c>
      <c r="AA96" s="32">
        <f ca="1">IF(SUMIF(Data!$B$6:$B$2063,chart!$B96,Data!AA$6:AA$2049)=0,NA(),SUMIF(Data!$B$6:$B$2063,chart!$B96,Data!AA$6:AA$2049))</f>
        <v>2.3450000000000002</v>
      </c>
      <c r="AB96" s="32">
        <f ca="1">IF(SUMIF(Data!$B$6:$B$2063,chart!$B96,Data!AB$6:AB$2063)=0,NA(),SUMIF(Data!$B$6:$B$2063,chart!$B96,Data!AB$6:AB$2063))</f>
        <v>2.375</v>
      </c>
      <c r="AC96" s="32">
        <f ca="1">IF(SUMIF(Data!$B$6:$B$2063,chart!$B96,Data!AC$6:AC$2063)=0,NA(),SUMIF(Data!$B$6:$B$2063,chart!$B96,Data!AC$6:AC$2063))</f>
        <v>2.4914999999999998</v>
      </c>
      <c r="AD96" s="32">
        <f ca="1">IF(SUMIF(Data!$B$6:$B$2063,chart!$B96,Data!AD$6:AD$2063)=0,NA(),SUMIF(Data!$B$6:$B$2063,chart!$B96,Data!AD$6:AD$2063))</f>
        <v>1.895</v>
      </c>
      <c r="AE96" s="32">
        <f ca="1">IF(SUMIF(Data!$B$6:$B$2063,chart!$B96,Data!AE$6:AE$2063)=0,NA(),SUMIF(Data!$B$6:$B$2063,chart!$B96,Data!AE$6:AE$2063))</f>
        <v>1.875</v>
      </c>
    </row>
    <row r="97" spans="2:31">
      <c r="B97" s="31">
        <f t="shared" ca="1" si="1"/>
        <v>45757</v>
      </c>
      <c r="C97" s="32" t="e">
        <f ca="1">IF(SUMIF(Data!$B$6:$B$2063,chart!$B97,Data!C$6:C$2063)=0,NA(),SUMIF(Data!$B$6:$B$2063,chart!$B97,Data!C$6:C$2063))</f>
        <v>#N/A</v>
      </c>
      <c r="D97" s="32" t="e">
        <f ca="1">IF(SUMIF(Data!$B$6:$B$2063,chart!$B97,Data!D$6:D$2030)=0,NA(),SUMIF(Data!$B$6:$B$2063,chart!$B97,Data!D$6:D$2030))</f>
        <v>#N/A</v>
      </c>
      <c r="E97" s="32" t="e">
        <f ca="1">IF(SUMIF(Data!$B$6:$B$2063,chart!$B97,Data!E$6:E$2030)=0,NA(),SUMIF(Data!$B$6:$B$2063,chart!$B97,Data!E$6:E$2030))</f>
        <v>#N/A</v>
      </c>
      <c r="F97" s="32" t="e">
        <f ca="1">IF(SUMIF(Data!$B$6:$B$2063,chart!$B97,Data!F$6:F$2021)=0,NA(),SUMIF(Data!$B$6:$B$2063,chart!$B97,Data!F$6:F$2021))</f>
        <v>#N/A</v>
      </c>
      <c r="G97" s="32" t="e">
        <f ca="1">IF(SUMIF(Data!$B$6:$B$2063,chart!$B97,Data!G$6:G$2000)=0,NA(),SUMIF(Data!$B$6:$B$2063,chart!$B97,Data!G$6:G$2000))</f>
        <v>#N/A</v>
      </c>
      <c r="H97" s="32" t="e">
        <f ca="1">IF(SUMIF(Data!$B$6:$B$2063,chart!$B97,Data!H$6:H$2000)=0,NA(),SUMIF(Data!$B$6:$B$2063,chart!$B97,Data!H$6:H$2000))</f>
        <v>#N/A</v>
      </c>
      <c r="I97" s="32" t="e">
        <f ca="1">IF(SUMIF(Data!$B$6:$B$2063,chart!$B97,Data!I$6:I$2000)=0,NA(),SUMIF(Data!$B$6:$B$2063,chart!$B97,Data!I$6:I$2000))</f>
        <v>#N/A</v>
      </c>
      <c r="J97" s="32" t="e">
        <f ca="1">IF(SUMIF(Data!$B$6:$B$2063,chart!$B97,Data!J$6:J$2005)=0,NA(),SUMIF(Data!$B$6:$B$2063,chart!$B97,Data!J$6:J$2005))</f>
        <v>#N/A</v>
      </c>
      <c r="K97" s="32" t="e">
        <f ca="1">IF(SUMIF(Data!$B$6:$B$2063,chart!$B97,Data!K$6:K$1937)=0,NA(),SUMIF(Data!$B$6:$B$2063,chart!$B97,Data!K$6:K$1937))</f>
        <v>#N/A</v>
      </c>
      <c r="L97" s="32" t="e">
        <f ca="1">IF(SUMIF(Data!$B$6:$B$2063,chart!$B97,Data!L$6:L$1935)=0,NA(),SUMIF(Data!$B$6:$B$2063,chart!$B97,Data!L$6:L$1935))</f>
        <v>#N/A</v>
      </c>
      <c r="M97" s="32" t="e">
        <f ca="1">IF(SUMIF(Data!$B$6:$B$2063,chart!$B97,Data!M$6:M$1921)=0,NA(),SUMIF(Data!$B$6:$B$2063,chart!$B97,Data!M$6:M$1921))</f>
        <v>#N/A</v>
      </c>
      <c r="N97" s="32" t="e">
        <f ca="1">IF(SUMIF(Data!$B$6:$B$2063,chart!$B97,Data!N$6:N$1930)=0,NA(),SUMIF(Data!$B$6:$B$2063,chart!$B97,Data!N$6:N$1930))</f>
        <v>#N/A</v>
      </c>
      <c r="O97" s="32" t="e">
        <f ca="1">IF(SUMIF(Data!$B$6:$B$2063,chart!$B97,Data!O$6:O$1945)=0,NA(),SUMIF(Data!$B$6:$B$2063,chart!$B97,Data!O$6:O$1945))</f>
        <v>#N/A</v>
      </c>
      <c r="P97" s="32">
        <f ca="1">IF(SUMIF(Data!$B$6:$B$2063,chart!$B97,Data!P$6:P$1949)=0,NA(),SUMIF(Data!$B$6:$B$2063,chart!$B97,Data!P$6:P$1949))</f>
        <v>19.404199999999999</v>
      </c>
      <c r="Q97" s="32">
        <f ca="1">IF(SUMIF(Data!$B$6:$B$2063,chart!$B97,Data!Q$6:Q$1949)=0,NA(),SUMIF(Data!$B$6:$B$2063,chart!$B97,Data!Q$6:Q$1949))</f>
        <v>17.079999999999998</v>
      </c>
      <c r="R97" s="32" t="e">
        <f ca="1">IF(SUMIF(Data!$B$6:$B$2063,chart!$B97,Data!R$6:R$1948)=0,NA(),SUMIF(Data!$B$6:$B$2063,chart!$B97,Data!R$6:R$1948))</f>
        <v>#N/A</v>
      </c>
      <c r="S97" s="32" t="e">
        <f ca="1">IF(SUMIF(Data!$B$6:$B$2063,chart!$B97,Data!S$6:S$1957)=0,NA(),SUMIF(Data!$B$6:$B$2063,chart!$B97,Data!S$6:S$1957))</f>
        <v>#N/A</v>
      </c>
      <c r="T97" s="32" t="e">
        <f ca="1">IF(SUMIF(Data!$B$6:$B$2063,chart!$B97,Data!T$6:T$1957)=0,NA(),SUMIF(Data!$B$6:$B$2063,chart!$B97,Data!T$6:T$1957))</f>
        <v>#N/A</v>
      </c>
      <c r="U97" s="32" t="e">
        <f ca="1">IF(SUMIF(Data!$B$6:$B$2063,chart!$B97,Data!U$6:U$1978)=0,NA(),SUMIF(Data!$B$6:$B$2063,chart!$B97,Data!U$6:U$1978))</f>
        <v>#N/A</v>
      </c>
      <c r="V97" s="32" t="e">
        <f ca="1">IF(SUMIF(Data!$B$6:$B$2063,chart!$B97,Data!V$6:V$1978)=0,NA(),SUMIF(Data!$B$6:$B$2063,chart!$B97,Data!V$6:V$1978))</f>
        <v>#N/A</v>
      </c>
      <c r="W97" s="32" t="e">
        <f ca="1">IF(SUMIF(Data!$B$6:$B$2063,chart!$B97,Data!W$6:W$2034)=0,NA(),SUMIF(Data!$B$6:$B$2063,chart!$B97,Data!W$6:W$2034))</f>
        <v>#N/A</v>
      </c>
      <c r="X97" s="32" t="e">
        <f ca="1">IF(SUMIF(Data!$B$6:$B$2063,chart!$B97,Data!X$6:X$2034)=0,NA(),SUMIF(Data!$B$6:$B$2063,chart!$B97,Data!X$6:X$2034))</f>
        <v>#N/A</v>
      </c>
      <c r="Y97" s="32" t="e">
        <f ca="1">IF(SUMIF(Data!$B$6:$B$2063,chart!$B97,Data!Y$6:Y$2034)=0,NA(),SUMIF(Data!$B$6:$B$2063,chart!$B97,Data!Y$6:Y$2034))</f>
        <v>#N/A</v>
      </c>
      <c r="Z97" s="32" t="e">
        <f ca="1">IF(SUMIF(Data!$B$6:$B$2063,chart!$B97,Data!Z$6:Z$2049)=0,NA(),SUMIF(Data!$B$6:$B$2063,chart!$B97,Data!Z$6:Z$2049))</f>
        <v>#N/A</v>
      </c>
      <c r="AA97" s="32" t="e">
        <f ca="1">IF(SUMIF(Data!$B$6:$B$2063,chart!$B97,Data!AA$6:AA$2049)=0,NA(),SUMIF(Data!$B$6:$B$2063,chart!$B97,Data!AA$6:AA$2049))</f>
        <v>#N/A</v>
      </c>
      <c r="AB97" s="32" t="e">
        <f ca="1">IF(SUMIF(Data!$B$6:$B$2063,chart!$B97,Data!AB$6:AB$2063)=0,NA(),SUMIF(Data!$B$6:$B$2063,chart!$B97,Data!AB$6:AB$2063))</f>
        <v>#N/A</v>
      </c>
      <c r="AC97" s="32" t="e">
        <f ca="1">IF(SUMIF(Data!$B$6:$B$2063,chart!$B97,Data!AC$6:AC$2063)=0,NA(),SUMIF(Data!$B$6:$B$2063,chart!$B97,Data!AC$6:AC$2063))</f>
        <v>#N/A</v>
      </c>
      <c r="AD97" s="32" t="e">
        <f ca="1">IF(SUMIF(Data!$B$6:$B$2063,chart!$B97,Data!AD$6:AD$2063)=0,NA(),SUMIF(Data!$B$6:$B$2063,chart!$B97,Data!AD$6:AD$2063))</f>
        <v>#N/A</v>
      </c>
      <c r="AE97" s="32" t="e">
        <f ca="1">IF(SUMIF(Data!$B$6:$B$2063,chart!$B97,Data!AE$6:AE$2063)=0,NA(),SUMIF(Data!$B$6:$B$2063,chart!$B97,Data!AE$6:AE$2063))</f>
        <v>#N/A</v>
      </c>
    </row>
    <row r="98" spans="2:31">
      <c r="B98" s="31">
        <f t="shared" ca="1" si="1"/>
        <v>45758</v>
      </c>
      <c r="C98" s="32">
        <f ca="1">IF(SUMIF(Data!$B$6:$B$2063,chart!$B98,Data!C$6:C$2063)=0,NA(),SUMIF(Data!$B$6:$B$2063,chart!$B98,Data!C$6:C$2063))</f>
        <v>1458.5</v>
      </c>
      <c r="D98" s="32">
        <f ca="1">IF(SUMIF(Data!$B$6:$B$2063,chart!$B98,Data!D$6:D$2030)=0,NA(),SUMIF(Data!$B$6:$B$2063,chart!$B98,Data!D$6:D$2030))</f>
        <v>1012.07</v>
      </c>
      <c r="E98" s="32">
        <f ca="1">IF(SUMIF(Data!$B$6:$B$2063,chart!$B98,Data!E$6:E$2030)=0,NA(),SUMIF(Data!$B$6:$B$2063,chart!$B98,Data!E$6:E$2030))</f>
        <v>1635.56</v>
      </c>
      <c r="F98" s="32">
        <f ca="1">IF(SUMIF(Data!$B$6:$B$2063,chart!$B98,Data!F$6:F$2021)=0,NA(),SUMIF(Data!$B$6:$B$2063,chart!$B98,Data!F$6:F$2021))</f>
        <v>198.19</v>
      </c>
      <c r="G98" s="32">
        <f ca="1">IF(SUMIF(Data!$B$6:$B$2063,chart!$B98,Data!G$6:G$2000)=0,NA(),SUMIF(Data!$B$6:$B$2063,chart!$B98,Data!G$6:G$2000))</f>
        <v>72490</v>
      </c>
      <c r="H98" s="32">
        <f ca="1">IF(SUMIF(Data!$B$6:$B$2063,chart!$B98,Data!H$6:H$2000)=0,NA(),SUMIF(Data!$B$6:$B$2063,chart!$B98,Data!H$6:H$2000))</f>
        <v>1894</v>
      </c>
      <c r="I98" s="32">
        <f ca="1">IF(SUMIF(Data!$B$6:$B$2063,chart!$B98,Data!I$6:I$2000)=0,NA(),SUMIF(Data!$B$6:$B$2063,chart!$B98,Data!I$6:I$2000))</f>
        <v>63484</v>
      </c>
      <c r="J98" s="32">
        <f ca="1">IF(SUMIF(Data!$B$6:$B$2063,chart!$B98,Data!J$6:J$2005)=0,NA(),SUMIF(Data!$B$6:$B$2063,chart!$B98,Data!J$6:J$2005))</f>
        <v>6</v>
      </c>
      <c r="K98" s="32">
        <f ca="1">IF(SUMIF(Data!$B$6:$B$2063,chart!$B98,Data!K$6:K$1937)=0,NA(),SUMIF(Data!$B$6:$B$2063,chart!$B98,Data!K$6:K$1937))</f>
        <v>129.53</v>
      </c>
      <c r="L98" s="32">
        <f ca="1">IF(SUMIF(Data!$B$6:$B$2063,chart!$B98,Data!L$6:L$1935)=0,NA(),SUMIF(Data!$B$6:$B$2063,chart!$B98,Data!L$6:L$1935))</f>
        <v>129.19999999999999</v>
      </c>
      <c r="M98" s="32">
        <f ca="1">IF(SUMIF(Data!$B$6:$B$2063,chart!$B98,Data!M$6:M$1921)=0,NA(),SUMIF(Data!$B$6:$B$2063,chart!$B98,Data!M$6:M$1921))</f>
        <v>65.41</v>
      </c>
      <c r="N98" s="32">
        <f ca="1">IF(SUMIF(Data!$B$6:$B$2063,chart!$B98,Data!N$6:N$1930)=0,NA(),SUMIF(Data!$B$6:$B$2063,chart!$B98,Data!N$6:N$1930))</f>
        <v>63.33</v>
      </c>
      <c r="O98" s="32">
        <f ca="1">IF(SUMIF(Data!$B$6:$B$2063,chart!$B98,Data!O$6:O$1945)=0,NA(),SUMIF(Data!$B$6:$B$2063,chart!$B98,Data!O$6:O$1945))</f>
        <v>60.07</v>
      </c>
      <c r="P98" s="32">
        <f ca="1">IF(SUMIF(Data!$B$6:$B$2063,chart!$B98,Data!P$6:P$1949)=0,NA(),SUMIF(Data!$B$6:$B$2063,chart!$B98,Data!P$6:P$1949))</f>
        <v>19.404199999999999</v>
      </c>
      <c r="Q98" s="32">
        <f ca="1">IF(SUMIF(Data!$B$6:$B$2063,chart!$B98,Data!Q$6:Q$1949)=0,NA(),SUMIF(Data!$B$6:$B$2063,chart!$B98,Data!Q$6:Q$1949))</f>
        <v>17.079999999999998</v>
      </c>
      <c r="R98" s="32">
        <f ca="1">IF(SUMIF(Data!$B$6:$B$2063,chart!$B98,Data!R$6:R$1948)=0,NA(),SUMIF(Data!$B$6:$B$2063,chart!$B98,Data!R$6:R$1948))</f>
        <v>2.7909999999999999</v>
      </c>
      <c r="S98" s="32">
        <f ca="1">IF(SUMIF(Data!$B$6:$B$2063,chart!$B98,Data!S$6:S$1957)=0,NA(),SUMIF(Data!$B$6:$B$2063,chart!$B98,Data!S$6:S$1957))</f>
        <v>2.72</v>
      </c>
      <c r="T98" s="32">
        <f ca="1">IF(SUMIF(Data!$B$6:$B$2063,chart!$B98,Data!T$6:T$1957)=0,NA(),SUMIF(Data!$B$6:$B$2063,chart!$B98,Data!T$6:T$1957))</f>
        <v>2.94</v>
      </c>
      <c r="U98" s="32">
        <f ca="1">IF(SUMIF(Data!$B$6:$B$2063,chart!$B98,Data!U$6:U$1978)=0,NA(),SUMIF(Data!$B$6:$B$2063,chart!$B98,Data!U$6:U$1978))</f>
        <v>2.4369999999999998</v>
      </c>
      <c r="V98" s="32">
        <f ca="1">IF(SUMIF(Data!$B$6:$B$2063,chart!$B98,Data!V$6:V$1978)=0,NA(),SUMIF(Data!$B$6:$B$2063,chart!$B98,Data!V$6:V$1978))</f>
        <v>2.5139999999999998</v>
      </c>
      <c r="W98" s="32">
        <f ca="1">IF(SUMIF(Data!$B$6:$B$2063,chart!$B98,Data!W$6:W$2034)=0,NA(),SUMIF(Data!$B$6:$B$2063,chart!$B98,Data!W$6:W$2034))</f>
        <v>2.702</v>
      </c>
      <c r="X98" s="32">
        <f ca="1">IF(SUMIF(Data!$B$6:$B$2063,chart!$B98,Data!X$6:X$2034)=0,NA(),SUMIF(Data!$B$6:$B$2063,chart!$B98,Data!X$6:X$2034))</f>
        <v>2.6389999999999998</v>
      </c>
      <c r="Y98" s="32">
        <f ca="1">IF(SUMIF(Data!$B$6:$B$2063,chart!$B98,Data!Y$6:Y$2034)=0,NA(),SUMIF(Data!$B$6:$B$2063,chart!$B98,Data!Y$6:Y$2034))</f>
        <v>3.0169999999999999</v>
      </c>
      <c r="Z98" s="32">
        <f ca="1">IF(SUMIF(Data!$B$6:$B$2063,chart!$B98,Data!Z$6:Z$2049)=0,NA(),SUMIF(Data!$B$6:$B$2063,chart!$B98,Data!Z$6:Z$2049))</f>
        <v>8.7690000000000001</v>
      </c>
      <c r="AA98" s="32">
        <f ca="1">IF(SUMIF(Data!$B$6:$B$2063,chart!$B98,Data!AA$6:AA$2049)=0,NA(),SUMIF(Data!$B$6:$B$2063,chart!$B98,Data!AA$6:AA$2049))</f>
        <v>2.38</v>
      </c>
      <c r="AB98" s="32">
        <f ca="1">IF(SUMIF(Data!$B$6:$B$2063,chart!$B98,Data!AB$6:AB$2063)=0,NA(),SUMIF(Data!$B$6:$B$2063,chart!$B98,Data!AB$6:AB$2063))</f>
        <v>2.41</v>
      </c>
      <c r="AC98" s="32">
        <f ca="1">IF(SUMIF(Data!$B$6:$B$2063,chart!$B98,Data!AC$6:AC$2063)=0,NA(),SUMIF(Data!$B$6:$B$2063,chart!$B98,Data!AC$6:AC$2063))</f>
        <v>2.5325000000000002</v>
      </c>
      <c r="AD98" s="32">
        <f ca="1">IF(SUMIF(Data!$B$6:$B$2063,chart!$B98,Data!AD$6:AD$2063)=0,NA(),SUMIF(Data!$B$6:$B$2063,chart!$B98,Data!AD$6:AD$2063))</f>
        <v>1.93</v>
      </c>
      <c r="AE98" s="32">
        <f ca="1">IF(SUMIF(Data!$B$6:$B$2063,chart!$B98,Data!AE$6:AE$2063)=0,NA(),SUMIF(Data!$B$6:$B$2063,chart!$B98,Data!AE$6:AE$2063))</f>
        <v>1.87</v>
      </c>
    </row>
    <row r="99" spans="2:31">
      <c r="B99" s="31">
        <f t="shared" ca="1" si="1"/>
        <v>45759</v>
      </c>
      <c r="C99" s="32" t="e">
        <f ca="1">IF(SUMIF(Data!$B$6:$B$2063,chart!$B99,Data!C$6:C$2063)=0,NA(),SUMIF(Data!$B$6:$B$2063,chart!$B99,Data!C$6:C$2063))</f>
        <v>#N/A</v>
      </c>
      <c r="D99" s="32" t="e">
        <f ca="1">IF(SUMIF(Data!$B$6:$B$2063,chart!$B99,Data!D$6:D$2030)=0,NA(),SUMIF(Data!$B$6:$B$2063,chart!$B99,Data!D$6:D$2030))</f>
        <v>#N/A</v>
      </c>
      <c r="E99" s="32" t="e">
        <f ca="1">IF(SUMIF(Data!$B$6:$B$2063,chart!$B99,Data!E$6:E$2030)=0,NA(),SUMIF(Data!$B$6:$B$2063,chart!$B99,Data!E$6:E$2030))</f>
        <v>#N/A</v>
      </c>
      <c r="F99" s="32" t="e">
        <f ca="1">IF(SUMIF(Data!$B$6:$B$2063,chart!$B99,Data!F$6:F$2021)=0,NA(),SUMIF(Data!$B$6:$B$2063,chart!$B99,Data!F$6:F$2021))</f>
        <v>#N/A</v>
      </c>
      <c r="G99" s="32" t="e">
        <f ca="1">IF(SUMIF(Data!$B$6:$B$2063,chart!$B99,Data!G$6:G$2000)=0,NA(),SUMIF(Data!$B$6:$B$2063,chart!$B99,Data!G$6:G$2000))</f>
        <v>#N/A</v>
      </c>
      <c r="H99" s="32" t="e">
        <f ca="1">IF(SUMIF(Data!$B$6:$B$2063,chart!$B99,Data!H$6:H$2000)=0,NA(),SUMIF(Data!$B$6:$B$2063,chart!$B99,Data!H$6:H$2000))</f>
        <v>#N/A</v>
      </c>
      <c r="I99" s="32" t="e">
        <f ca="1">IF(SUMIF(Data!$B$6:$B$2063,chart!$B99,Data!I$6:I$2000)=0,NA(),SUMIF(Data!$B$6:$B$2063,chart!$B99,Data!I$6:I$2000))</f>
        <v>#N/A</v>
      </c>
      <c r="J99" s="32" t="e">
        <f ca="1">IF(SUMIF(Data!$B$6:$B$2063,chart!$B99,Data!J$6:J$2005)=0,NA(),SUMIF(Data!$B$6:$B$2063,chart!$B99,Data!J$6:J$2005))</f>
        <v>#N/A</v>
      </c>
      <c r="K99" s="32" t="e">
        <f ca="1">IF(SUMIF(Data!$B$6:$B$2063,chart!$B99,Data!K$6:K$1937)=0,NA(),SUMIF(Data!$B$6:$B$2063,chart!$B99,Data!K$6:K$1937))</f>
        <v>#N/A</v>
      </c>
      <c r="L99" s="32" t="e">
        <f ca="1">IF(SUMIF(Data!$B$6:$B$2063,chart!$B99,Data!L$6:L$1935)=0,NA(),SUMIF(Data!$B$6:$B$2063,chart!$B99,Data!L$6:L$1935))</f>
        <v>#N/A</v>
      </c>
      <c r="M99" s="32" t="e">
        <f ca="1">IF(SUMIF(Data!$B$6:$B$2063,chart!$B99,Data!M$6:M$1921)=0,NA(),SUMIF(Data!$B$6:$B$2063,chart!$B99,Data!M$6:M$1921))</f>
        <v>#N/A</v>
      </c>
      <c r="N99" s="32" t="e">
        <f ca="1">IF(SUMIF(Data!$B$6:$B$2063,chart!$B99,Data!N$6:N$1930)=0,NA(),SUMIF(Data!$B$6:$B$2063,chart!$B99,Data!N$6:N$1930))</f>
        <v>#N/A</v>
      </c>
      <c r="O99" s="32" t="e">
        <f ca="1">IF(SUMIF(Data!$B$6:$B$2063,chart!$B99,Data!O$6:O$1945)=0,NA(),SUMIF(Data!$B$6:$B$2063,chart!$B99,Data!O$6:O$1945))</f>
        <v>#N/A</v>
      </c>
      <c r="P99" s="32">
        <f ca="1">IF(SUMIF(Data!$B$6:$B$2063,chart!$B99,Data!P$6:P$1949)=0,NA(),SUMIF(Data!$B$6:$B$2063,chart!$B99,Data!P$6:P$1949))</f>
        <v>19.404199999999999</v>
      </c>
      <c r="Q99" s="32">
        <f ca="1">IF(SUMIF(Data!$B$6:$B$2063,chart!$B99,Data!Q$6:Q$1949)=0,NA(),SUMIF(Data!$B$6:$B$2063,chart!$B99,Data!Q$6:Q$1949))</f>
        <v>17.079999999999998</v>
      </c>
      <c r="R99" s="32" t="e">
        <f ca="1">IF(SUMIF(Data!$B$6:$B$2063,chart!$B99,Data!R$6:R$1948)=0,NA(),SUMIF(Data!$B$6:$B$2063,chart!$B99,Data!R$6:R$1948))</f>
        <v>#N/A</v>
      </c>
      <c r="S99" s="32" t="e">
        <f ca="1">IF(SUMIF(Data!$B$6:$B$2063,chart!$B99,Data!S$6:S$1957)=0,NA(),SUMIF(Data!$B$6:$B$2063,chart!$B99,Data!S$6:S$1957))</f>
        <v>#N/A</v>
      </c>
      <c r="T99" s="32" t="e">
        <f ca="1">IF(SUMIF(Data!$B$6:$B$2063,chart!$B99,Data!T$6:T$1957)=0,NA(),SUMIF(Data!$B$6:$B$2063,chart!$B99,Data!T$6:T$1957))</f>
        <v>#N/A</v>
      </c>
      <c r="U99" s="32" t="e">
        <f ca="1">IF(SUMIF(Data!$B$6:$B$2063,chart!$B99,Data!U$6:U$1978)=0,NA(),SUMIF(Data!$B$6:$B$2063,chart!$B99,Data!U$6:U$1978))</f>
        <v>#N/A</v>
      </c>
      <c r="V99" s="32" t="e">
        <f ca="1">IF(SUMIF(Data!$B$6:$B$2063,chart!$B99,Data!V$6:V$1978)=0,NA(),SUMIF(Data!$B$6:$B$2063,chart!$B99,Data!V$6:V$1978))</f>
        <v>#N/A</v>
      </c>
      <c r="W99" s="32" t="e">
        <f ca="1">IF(SUMIF(Data!$B$6:$B$2063,chart!$B99,Data!W$6:W$2034)=0,NA(),SUMIF(Data!$B$6:$B$2063,chart!$B99,Data!W$6:W$2034))</f>
        <v>#N/A</v>
      </c>
      <c r="X99" s="32" t="e">
        <f ca="1">IF(SUMIF(Data!$B$6:$B$2063,chart!$B99,Data!X$6:X$2034)=0,NA(),SUMIF(Data!$B$6:$B$2063,chart!$B99,Data!X$6:X$2034))</f>
        <v>#N/A</v>
      </c>
      <c r="Y99" s="32" t="e">
        <f ca="1">IF(SUMIF(Data!$B$6:$B$2063,chart!$B99,Data!Y$6:Y$2034)=0,NA(),SUMIF(Data!$B$6:$B$2063,chart!$B99,Data!Y$6:Y$2034))</f>
        <v>#N/A</v>
      </c>
      <c r="Z99" s="32" t="e">
        <f ca="1">IF(SUMIF(Data!$B$6:$B$2063,chart!$B99,Data!Z$6:Z$2049)=0,NA(),SUMIF(Data!$B$6:$B$2063,chart!$B99,Data!Z$6:Z$2049))</f>
        <v>#N/A</v>
      </c>
      <c r="AA99" s="32" t="e">
        <f ca="1">IF(SUMIF(Data!$B$6:$B$2063,chart!$B99,Data!AA$6:AA$2049)=0,NA(),SUMIF(Data!$B$6:$B$2063,chart!$B99,Data!AA$6:AA$2049))</f>
        <v>#N/A</v>
      </c>
      <c r="AB99" s="32" t="e">
        <f ca="1">IF(SUMIF(Data!$B$6:$B$2063,chart!$B99,Data!AB$6:AB$2063)=0,NA(),SUMIF(Data!$B$6:$B$2063,chart!$B99,Data!AB$6:AB$2063))</f>
        <v>#N/A</v>
      </c>
      <c r="AC99" s="32" t="e">
        <f ca="1">IF(SUMIF(Data!$B$6:$B$2063,chart!$B99,Data!AC$6:AC$2063)=0,NA(),SUMIF(Data!$B$6:$B$2063,chart!$B99,Data!AC$6:AC$2063))</f>
        <v>#N/A</v>
      </c>
      <c r="AD99" s="32" t="e">
        <f ca="1">IF(SUMIF(Data!$B$6:$B$2063,chart!$B99,Data!AD$6:AD$2063)=0,NA(),SUMIF(Data!$B$6:$B$2063,chart!$B99,Data!AD$6:AD$2063))</f>
        <v>#N/A</v>
      </c>
      <c r="AE99" s="32" t="e">
        <f ca="1">IF(SUMIF(Data!$B$6:$B$2063,chart!$B99,Data!AE$6:AE$2063)=0,NA(),SUMIF(Data!$B$6:$B$2063,chart!$B99,Data!AE$6:AE$2063))</f>
        <v>#N/A</v>
      </c>
    </row>
    <row r="100" spans="2:31">
      <c r="B100" s="31">
        <f t="shared" ca="1" si="1"/>
        <v>45760</v>
      </c>
      <c r="C100" s="32" t="e">
        <f ca="1">IF(SUMIF(Data!$B$6:$B$2063,chart!$B100,Data!C$6:C$2063)=0,NA(),SUMIF(Data!$B$6:$B$2063,chart!$B100,Data!C$6:C$2063))</f>
        <v>#N/A</v>
      </c>
      <c r="D100" s="32" t="e">
        <f ca="1">IF(SUMIF(Data!$B$6:$B$2063,chart!$B100,Data!D$6:D$2030)=0,NA(),SUMIF(Data!$B$6:$B$2063,chart!$B100,Data!D$6:D$2030))</f>
        <v>#N/A</v>
      </c>
      <c r="E100" s="32" t="e">
        <f ca="1">IF(SUMIF(Data!$B$6:$B$2063,chart!$B100,Data!E$6:E$2030)=0,NA(),SUMIF(Data!$B$6:$B$2063,chart!$B100,Data!E$6:E$2030))</f>
        <v>#N/A</v>
      </c>
      <c r="F100" s="32" t="e">
        <f ca="1">IF(SUMIF(Data!$B$6:$B$2063,chart!$B100,Data!F$6:F$2021)=0,NA(),SUMIF(Data!$B$6:$B$2063,chart!$B100,Data!F$6:F$2021))</f>
        <v>#N/A</v>
      </c>
      <c r="G100" s="32" t="e">
        <f ca="1">IF(SUMIF(Data!$B$6:$B$2063,chart!$B100,Data!G$6:G$2000)=0,NA(),SUMIF(Data!$B$6:$B$2063,chart!$B100,Data!G$6:G$2000))</f>
        <v>#N/A</v>
      </c>
      <c r="H100" s="32" t="e">
        <f ca="1">IF(SUMIF(Data!$B$6:$B$2063,chart!$B100,Data!H$6:H$2000)=0,NA(),SUMIF(Data!$B$6:$B$2063,chart!$B100,Data!H$6:H$2000))</f>
        <v>#N/A</v>
      </c>
      <c r="I100" s="32" t="e">
        <f ca="1">IF(SUMIF(Data!$B$6:$B$2063,chart!$B100,Data!I$6:I$2000)=0,NA(),SUMIF(Data!$B$6:$B$2063,chart!$B100,Data!I$6:I$2000))</f>
        <v>#N/A</v>
      </c>
      <c r="J100" s="32" t="e">
        <f ca="1">IF(SUMIF(Data!$B$6:$B$2063,chart!$B100,Data!J$6:J$2005)=0,NA(),SUMIF(Data!$B$6:$B$2063,chart!$B100,Data!J$6:J$2005))</f>
        <v>#N/A</v>
      </c>
      <c r="K100" s="32" t="e">
        <f ca="1">IF(SUMIF(Data!$B$6:$B$2063,chart!$B100,Data!K$6:K$1937)=0,NA(),SUMIF(Data!$B$6:$B$2063,chart!$B100,Data!K$6:K$1937))</f>
        <v>#N/A</v>
      </c>
      <c r="L100" s="32" t="e">
        <f ca="1">IF(SUMIF(Data!$B$6:$B$2063,chart!$B100,Data!L$6:L$1935)=0,NA(),SUMIF(Data!$B$6:$B$2063,chart!$B100,Data!L$6:L$1935))</f>
        <v>#N/A</v>
      </c>
      <c r="M100" s="32" t="e">
        <f ca="1">IF(SUMIF(Data!$B$6:$B$2063,chart!$B100,Data!M$6:M$1921)=0,NA(),SUMIF(Data!$B$6:$B$2063,chart!$B100,Data!M$6:M$1921))</f>
        <v>#N/A</v>
      </c>
      <c r="N100" s="32" t="e">
        <f ca="1">IF(SUMIF(Data!$B$6:$B$2063,chart!$B100,Data!N$6:N$1930)=0,NA(),SUMIF(Data!$B$6:$B$2063,chart!$B100,Data!N$6:N$1930))</f>
        <v>#N/A</v>
      </c>
      <c r="O100" s="32" t="e">
        <f ca="1">IF(SUMIF(Data!$B$6:$B$2063,chart!$B100,Data!O$6:O$1945)=0,NA(),SUMIF(Data!$B$6:$B$2063,chart!$B100,Data!O$6:O$1945))</f>
        <v>#N/A</v>
      </c>
      <c r="P100" s="32">
        <f ca="1">IF(SUMIF(Data!$B$6:$B$2063,chart!$B100,Data!P$6:P$1949)=0,NA(),SUMIF(Data!$B$6:$B$2063,chart!$B100,Data!P$6:P$1949))</f>
        <v>19.404199999999999</v>
      </c>
      <c r="Q100" s="32">
        <f ca="1">IF(SUMIF(Data!$B$6:$B$2063,chart!$B100,Data!Q$6:Q$1949)=0,NA(),SUMIF(Data!$B$6:$B$2063,chart!$B100,Data!Q$6:Q$1949))</f>
        <v>17.079999999999998</v>
      </c>
      <c r="R100" s="32" t="e">
        <f ca="1">IF(SUMIF(Data!$B$6:$B$2063,chart!$B100,Data!R$6:R$1948)=0,NA(),SUMIF(Data!$B$6:$B$2063,chart!$B100,Data!R$6:R$1948))</f>
        <v>#N/A</v>
      </c>
      <c r="S100" s="32" t="e">
        <f ca="1">IF(SUMIF(Data!$B$6:$B$2063,chart!$B100,Data!S$6:S$1957)=0,NA(),SUMIF(Data!$B$6:$B$2063,chart!$B100,Data!S$6:S$1957))</f>
        <v>#N/A</v>
      </c>
      <c r="T100" s="32" t="e">
        <f ca="1">IF(SUMIF(Data!$B$6:$B$2063,chart!$B100,Data!T$6:T$1957)=0,NA(),SUMIF(Data!$B$6:$B$2063,chart!$B100,Data!T$6:T$1957))</f>
        <v>#N/A</v>
      </c>
      <c r="U100" s="32" t="e">
        <f ca="1">IF(SUMIF(Data!$B$6:$B$2063,chart!$B100,Data!U$6:U$1978)=0,NA(),SUMIF(Data!$B$6:$B$2063,chart!$B100,Data!U$6:U$1978))</f>
        <v>#N/A</v>
      </c>
      <c r="V100" s="32" t="e">
        <f ca="1">IF(SUMIF(Data!$B$6:$B$2063,chart!$B100,Data!V$6:V$1978)=0,NA(),SUMIF(Data!$B$6:$B$2063,chart!$B100,Data!V$6:V$1978))</f>
        <v>#N/A</v>
      </c>
      <c r="W100" s="32" t="e">
        <f ca="1">IF(SUMIF(Data!$B$6:$B$2063,chart!$B100,Data!W$6:W$2034)=0,NA(),SUMIF(Data!$B$6:$B$2063,chart!$B100,Data!W$6:W$2034))</f>
        <v>#N/A</v>
      </c>
      <c r="X100" s="32" t="e">
        <f ca="1">IF(SUMIF(Data!$B$6:$B$2063,chart!$B100,Data!X$6:X$2034)=0,NA(),SUMIF(Data!$B$6:$B$2063,chart!$B100,Data!X$6:X$2034))</f>
        <v>#N/A</v>
      </c>
      <c r="Y100" s="32" t="e">
        <f ca="1">IF(SUMIF(Data!$B$6:$B$2063,chart!$B100,Data!Y$6:Y$2034)=0,NA(),SUMIF(Data!$B$6:$B$2063,chart!$B100,Data!Y$6:Y$2034))</f>
        <v>#N/A</v>
      </c>
      <c r="Z100" s="32" t="e">
        <f ca="1">IF(SUMIF(Data!$B$6:$B$2063,chart!$B100,Data!Z$6:Z$2049)=0,NA(),SUMIF(Data!$B$6:$B$2063,chart!$B100,Data!Z$6:Z$2049))</f>
        <v>#N/A</v>
      </c>
      <c r="AA100" s="32" t="e">
        <f ca="1">IF(SUMIF(Data!$B$6:$B$2063,chart!$B100,Data!AA$6:AA$2049)=0,NA(),SUMIF(Data!$B$6:$B$2063,chart!$B100,Data!AA$6:AA$2049))</f>
        <v>#N/A</v>
      </c>
      <c r="AB100" s="32" t="e">
        <f ca="1">IF(SUMIF(Data!$B$6:$B$2063,chart!$B100,Data!AB$6:AB$2063)=0,NA(),SUMIF(Data!$B$6:$B$2063,chart!$B100,Data!AB$6:AB$2063))</f>
        <v>#N/A</v>
      </c>
      <c r="AC100" s="32" t="e">
        <f ca="1">IF(SUMIF(Data!$B$6:$B$2063,chart!$B100,Data!AC$6:AC$2063)=0,NA(),SUMIF(Data!$B$6:$B$2063,chart!$B100,Data!AC$6:AC$2063))</f>
        <v>#N/A</v>
      </c>
      <c r="AD100" s="32" t="e">
        <f ca="1">IF(SUMIF(Data!$B$6:$B$2063,chart!$B100,Data!AD$6:AD$2063)=0,NA(),SUMIF(Data!$B$6:$B$2063,chart!$B100,Data!AD$6:AD$2063))</f>
        <v>#N/A</v>
      </c>
      <c r="AE100" s="32" t="e">
        <f ca="1">IF(SUMIF(Data!$B$6:$B$2063,chart!$B100,Data!AE$6:AE$2063)=0,NA(),SUMIF(Data!$B$6:$B$2063,chart!$B100,Data!AE$6:AE$2063))</f>
        <v>#N/A</v>
      </c>
    </row>
    <row r="101" spans="2:31">
      <c r="B101" s="31">
        <f t="shared" ca="1" si="1"/>
        <v>45761</v>
      </c>
      <c r="C101" s="32">
        <f ca="1">IF(SUMIF(Data!$B$6:$B$2063,chart!$B101,Data!C$6:C$2063)=0,NA(),SUMIF(Data!$B$6:$B$2063,chart!$B101,Data!C$6:C$2063))</f>
        <v>1450.8</v>
      </c>
      <c r="D101" s="32">
        <f ca="1">IF(SUMIF(Data!$B$6:$B$2063,chart!$B101,Data!D$6:D$2030)=0,NA(),SUMIF(Data!$B$6:$B$2063,chart!$B101,Data!D$6:D$2030))</f>
        <v>1009.74</v>
      </c>
      <c r="E101" s="32">
        <f ca="1">IF(SUMIF(Data!$B$6:$B$2063,chart!$B101,Data!E$6:E$2030)=0,NA(),SUMIF(Data!$B$6:$B$2063,chart!$B101,Data!E$6:E$2030))</f>
        <v>1644.41</v>
      </c>
      <c r="F101" s="32">
        <f ca="1">IF(SUMIF(Data!$B$6:$B$2063,chart!$B101,Data!F$6:F$2021)=0,NA(),SUMIF(Data!$B$6:$B$2063,chart!$B101,Data!F$6:F$2021))</f>
        <v>198.29</v>
      </c>
      <c r="G101" s="32">
        <f ca="1">IF(SUMIF(Data!$B$6:$B$2063,chart!$B101,Data!G$6:G$2000)=0,NA(),SUMIF(Data!$B$6:$B$2063,chart!$B101,Data!G$6:G$2000))</f>
        <v>72490</v>
      </c>
      <c r="H101" s="32">
        <f ca="1">IF(SUMIF(Data!$B$6:$B$2063,chart!$B101,Data!H$6:H$2000)=0,NA(),SUMIF(Data!$B$6:$B$2063,chart!$B101,Data!H$6:H$2000))</f>
        <v>1894</v>
      </c>
      <c r="I101" s="32">
        <f ca="1">IF(SUMIF(Data!$B$6:$B$2063,chart!$B101,Data!I$6:I$2000)=0,NA(),SUMIF(Data!$B$6:$B$2063,chart!$B101,Data!I$6:I$2000))</f>
        <v>63484</v>
      </c>
      <c r="J101" s="32">
        <f ca="1">IF(SUMIF(Data!$B$6:$B$2063,chart!$B101,Data!J$6:J$2005)=0,NA(),SUMIF(Data!$B$6:$B$2063,chart!$B101,Data!J$6:J$2005))</f>
        <v>6</v>
      </c>
      <c r="K101" s="32">
        <f ca="1">IF(SUMIF(Data!$B$6:$B$2063,chart!$B101,Data!K$6:K$1937)=0,NA(),SUMIF(Data!$B$6:$B$2063,chart!$B101,Data!K$6:K$1937))</f>
        <v>133.77000000000001</v>
      </c>
      <c r="L101" s="32">
        <f ca="1">IF(SUMIF(Data!$B$6:$B$2063,chart!$B101,Data!L$6:L$1935)=0,NA(),SUMIF(Data!$B$6:$B$2063,chart!$B101,Data!L$6:L$1935))</f>
        <v>115.24</v>
      </c>
      <c r="M101" s="32">
        <f ca="1">IF(SUMIF(Data!$B$6:$B$2063,chart!$B101,Data!M$6:M$1921)=0,NA(),SUMIF(Data!$B$6:$B$2063,chart!$B101,Data!M$6:M$1921))</f>
        <v>64.91</v>
      </c>
      <c r="N101" s="32">
        <f ca="1">IF(SUMIF(Data!$B$6:$B$2063,chart!$B101,Data!N$6:N$1930)=0,NA(),SUMIF(Data!$B$6:$B$2063,chart!$B101,Data!N$6:N$1930))</f>
        <v>64.760000000000005</v>
      </c>
      <c r="O101" s="32">
        <f ca="1">IF(SUMIF(Data!$B$6:$B$2063,chart!$B101,Data!O$6:O$1945)=0,NA(),SUMIF(Data!$B$6:$B$2063,chart!$B101,Data!O$6:O$1945))</f>
        <v>61.5</v>
      </c>
      <c r="P101" s="32">
        <f ca="1">IF(SUMIF(Data!$B$6:$B$2063,chart!$B101,Data!P$6:P$1949)=0,NA(),SUMIF(Data!$B$6:$B$2063,chart!$B101,Data!P$6:P$1949))</f>
        <v>19.404199999999999</v>
      </c>
      <c r="Q101" s="32">
        <f ca="1">IF(SUMIF(Data!$B$6:$B$2063,chart!$B101,Data!Q$6:Q$1949)=0,NA(),SUMIF(Data!$B$6:$B$2063,chart!$B101,Data!Q$6:Q$1949))</f>
        <v>17.079999999999998</v>
      </c>
      <c r="R101" s="32">
        <f ca="1">IF(SUMIF(Data!$B$6:$B$2063,chart!$B101,Data!R$6:R$1948)=0,NA(),SUMIF(Data!$B$6:$B$2063,chart!$B101,Data!R$6:R$1948))</f>
        <v>2.7829999999999999</v>
      </c>
      <c r="S101" s="32">
        <f ca="1">IF(SUMIF(Data!$B$6:$B$2063,chart!$B101,Data!S$6:S$1957)=0,NA(),SUMIF(Data!$B$6:$B$2063,chart!$B101,Data!S$6:S$1957))</f>
        <v>2.72</v>
      </c>
      <c r="T101" s="32">
        <f ca="1">IF(SUMIF(Data!$B$6:$B$2063,chart!$B101,Data!T$6:T$1957)=0,NA(),SUMIF(Data!$B$6:$B$2063,chart!$B101,Data!T$6:T$1957))</f>
        <v>2.94</v>
      </c>
      <c r="U101" s="32">
        <f ca="1">IF(SUMIF(Data!$B$6:$B$2063,chart!$B101,Data!U$6:U$1978)=0,NA(),SUMIF(Data!$B$6:$B$2063,chart!$B101,Data!U$6:U$1978))</f>
        <v>2.411</v>
      </c>
      <c r="V101" s="32">
        <f ca="1">IF(SUMIF(Data!$B$6:$B$2063,chart!$B101,Data!V$6:V$1978)=0,NA(),SUMIF(Data!$B$6:$B$2063,chart!$B101,Data!V$6:V$1978))</f>
        <v>2.5099999999999998</v>
      </c>
      <c r="W101" s="32">
        <f ca="1">IF(SUMIF(Data!$B$6:$B$2063,chart!$B101,Data!W$6:W$2034)=0,NA(),SUMIF(Data!$B$6:$B$2063,chart!$B101,Data!W$6:W$2034))</f>
        <v>2.6960000000000002</v>
      </c>
      <c r="X101" s="32">
        <f ca="1">IF(SUMIF(Data!$B$6:$B$2063,chart!$B101,Data!X$6:X$2034)=0,NA(),SUMIF(Data!$B$6:$B$2063,chart!$B101,Data!X$6:X$2034))</f>
        <v>2.6240000000000001</v>
      </c>
      <c r="Y101" s="32">
        <f ca="1">IF(SUMIF(Data!$B$6:$B$2063,chart!$B101,Data!Y$6:Y$2034)=0,NA(),SUMIF(Data!$B$6:$B$2063,chart!$B101,Data!Y$6:Y$2034))</f>
        <v>2.996</v>
      </c>
      <c r="Z101" s="32">
        <f ca="1">IF(SUMIF(Data!$B$6:$B$2063,chart!$B101,Data!Z$6:Z$2049)=0,NA(),SUMIF(Data!$B$6:$B$2063,chart!$B101,Data!Z$6:Z$2049))</f>
        <v>8.7469999999999999</v>
      </c>
      <c r="AA101" s="32">
        <f ca="1">IF(SUMIF(Data!$B$6:$B$2063,chart!$B101,Data!AA$6:AA$2049)=0,NA(),SUMIF(Data!$B$6:$B$2063,chart!$B101,Data!AA$6:AA$2049))</f>
        <v>2.36</v>
      </c>
      <c r="AB101" s="32">
        <f ca="1">IF(SUMIF(Data!$B$6:$B$2063,chart!$B101,Data!AB$6:AB$2063)=0,NA(),SUMIF(Data!$B$6:$B$2063,chart!$B101,Data!AB$6:AB$2063))</f>
        <v>2.395</v>
      </c>
      <c r="AC101" s="32">
        <f ca="1">IF(SUMIF(Data!$B$6:$B$2063,chart!$B101,Data!AC$6:AC$2063)=0,NA(),SUMIF(Data!$B$6:$B$2063,chart!$B101,Data!AC$6:AC$2063))</f>
        <v>2.52</v>
      </c>
      <c r="AD101" s="32">
        <f ca="1">IF(SUMIF(Data!$B$6:$B$2063,chart!$B101,Data!AD$6:AD$2063)=0,NA(),SUMIF(Data!$B$6:$B$2063,chart!$B101,Data!AD$6:AD$2063))</f>
        <v>1.835</v>
      </c>
      <c r="AE101" s="32">
        <f ca="1">IF(SUMIF(Data!$B$6:$B$2063,chart!$B101,Data!AE$6:AE$2063)=0,NA(),SUMIF(Data!$B$6:$B$2063,chart!$B101,Data!AE$6:AE$2063))</f>
        <v>1.875</v>
      </c>
    </row>
    <row r="102" spans="2:31">
      <c r="B102" s="31">
        <f t="shared" ca="1" si="1"/>
        <v>45762</v>
      </c>
      <c r="C102" s="32">
        <f ca="1">IF(SUMIF(Data!$B$6:$B$2063,chart!$B102,Data!C$6:C$2063)=0,NA(),SUMIF(Data!$B$6:$B$2063,chart!$B102,Data!C$6:C$2063))</f>
        <v>1427.4</v>
      </c>
      <c r="D102" s="32">
        <f ca="1">IF(SUMIF(Data!$B$6:$B$2063,chart!$B102,Data!D$6:D$2030)=0,NA(),SUMIF(Data!$B$6:$B$2063,chart!$B102,Data!D$6:D$2030))</f>
        <v>996.41</v>
      </c>
      <c r="E102" s="32">
        <f ca="1">IF(SUMIF(Data!$B$6:$B$2063,chart!$B102,Data!E$6:E$2030)=0,NA(),SUMIF(Data!$B$6:$B$2063,chart!$B102,Data!E$6:E$2030))</f>
        <v>1619.31</v>
      </c>
      <c r="F102" s="32">
        <f ca="1">IF(SUMIF(Data!$B$6:$B$2063,chart!$B102,Data!F$6:F$2021)=0,NA(),SUMIF(Data!$B$6:$B$2063,chart!$B102,Data!F$6:F$2021))</f>
        <v>195.44</v>
      </c>
      <c r="G102" s="32">
        <f ca="1">IF(SUMIF(Data!$B$6:$B$2063,chart!$B102,Data!G$6:G$2000)=0,NA(),SUMIF(Data!$B$6:$B$2063,chart!$B102,Data!G$6:G$2000))</f>
        <v>72490</v>
      </c>
      <c r="H102" s="32">
        <f ca="1">IF(SUMIF(Data!$B$6:$B$2063,chart!$B102,Data!H$6:H$2000)=0,NA(),SUMIF(Data!$B$6:$B$2063,chart!$B102,Data!H$6:H$2000))</f>
        <v>1894</v>
      </c>
      <c r="I102" s="32">
        <f ca="1">IF(SUMIF(Data!$B$6:$B$2063,chart!$B102,Data!I$6:I$2000)=0,NA(),SUMIF(Data!$B$6:$B$2063,chart!$B102,Data!I$6:I$2000))</f>
        <v>63484</v>
      </c>
      <c r="J102" s="32">
        <f ca="1">IF(SUMIF(Data!$B$6:$B$2063,chart!$B102,Data!J$6:J$2005)=0,NA(),SUMIF(Data!$B$6:$B$2063,chart!$B102,Data!J$6:J$2005))</f>
        <v>6</v>
      </c>
      <c r="K102" s="32">
        <f ca="1">IF(SUMIF(Data!$B$6:$B$2063,chart!$B102,Data!K$6:K$1937)=0,NA(),SUMIF(Data!$B$6:$B$2063,chart!$B102,Data!K$6:K$1937))</f>
        <v>136</v>
      </c>
      <c r="L102" s="32">
        <f ca="1">IF(SUMIF(Data!$B$6:$B$2063,chart!$B102,Data!L$6:L$1935)=0,NA(),SUMIF(Data!$B$6:$B$2063,chart!$B102,Data!L$6:L$1935))</f>
        <v>126.55</v>
      </c>
      <c r="M102" s="32">
        <f ca="1">IF(SUMIF(Data!$B$6:$B$2063,chart!$B102,Data!M$6:M$1921)=0,NA(),SUMIF(Data!$B$6:$B$2063,chart!$B102,Data!M$6:M$1921))</f>
        <v>66.239999999999995</v>
      </c>
      <c r="N102" s="32">
        <f ca="1">IF(SUMIF(Data!$B$6:$B$2063,chart!$B102,Data!N$6:N$1930)=0,NA(),SUMIF(Data!$B$6:$B$2063,chart!$B102,Data!N$6:N$1930))</f>
        <v>64.88</v>
      </c>
      <c r="O102" s="32">
        <f ca="1">IF(SUMIF(Data!$B$6:$B$2063,chart!$B102,Data!O$6:O$1945)=0,NA(),SUMIF(Data!$B$6:$B$2063,chart!$B102,Data!O$6:O$1945))</f>
        <v>61.53</v>
      </c>
      <c r="P102" s="32">
        <f ca="1">IF(SUMIF(Data!$B$6:$B$2063,chart!$B102,Data!P$6:P$1949)=0,NA(),SUMIF(Data!$B$6:$B$2063,chart!$B102,Data!P$6:P$1949))</f>
        <v>19.404199999999999</v>
      </c>
      <c r="Q102" s="32">
        <f ca="1">IF(SUMIF(Data!$B$6:$B$2063,chart!$B102,Data!Q$6:Q$1949)=0,NA(),SUMIF(Data!$B$6:$B$2063,chart!$B102,Data!Q$6:Q$1949))</f>
        <v>17.079999999999998</v>
      </c>
      <c r="R102" s="32">
        <f ca="1">IF(SUMIF(Data!$B$6:$B$2063,chart!$B102,Data!R$6:R$1948)=0,NA(),SUMIF(Data!$B$6:$B$2063,chart!$B102,Data!R$6:R$1948))</f>
        <v>2.7749999999999999</v>
      </c>
      <c r="S102" s="32">
        <f ca="1">IF(SUMIF(Data!$B$6:$B$2063,chart!$B102,Data!S$6:S$1957)=0,NA(),SUMIF(Data!$B$6:$B$2063,chart!$B102,Data!S$6:S$1957))</f>
        <v>2.72</v>
      </c>
      <c r="T102" s="32">
        <f ca="1">IF(SUMIF(Data!$B$6:$B$2063,chart!$B102,Data!T$6:T$1957)=0,NA(),SUMIF(Data!$B$6:$B$2063,chart!$B102,Data!T$6:T$1957))</f>
        <v>2.94</v>
      </c>
      <c r="U102" s="32">
        <f ca="1">IF(SUMIF(Data!$B$6:$B$2063,chart!$B102,Data!U$6:U$1978)=0,NA(),SUMIF(Data!$B$6:$B$2063,chart!$B102,Data!U$6:U$1978))</f>
        <v>2.4079999999999999</v>
      </c>
      <c r="V102" s="32">
        <f ca="1">IF(SUMIF(Data!$B$6:$B$2063,chart!$B102,Data!V$6:V$1978)=0,NA(),SUMIF(Data!$B$6:$B$2063,chart!$B102,Data!V$6:V$1978))</f>
        <v>2.5089999999999999</v>
      </c>
      <c r="W102" s="32">
        <f ca="1">IF(SUMIF(Data!$B$6:$B$2063,chart!$B102,Data!W$6:W$2034)=0,NA(),SUMIF(Data!$B$6:$B$2063,chart!$B102,Data!W$6:W$2034))</f>
        <v>2.6909999999999998</v>
      </c>
      <c r="X102" s="32">
        <f ca="1">IF(SUMIF(Data!$B$6:$B$2063,chart!$B102,Data!X$6:X$2034)=0,NA(),SUMIF(Data!$B$6:$B$2063,chart!$B102,Data!X$6:X$2034))</f>
        <v>2.625</v>
      </c>
      <c r="Y102" s="32">
        <f ca="1">IF(SUMIF(Data!$B$6:$B$2063,chart!$B102,Data!Y$6:Y$2034)=0,NA(),SUMIF(Data!$B$6:$B$2063,chart!$B102,Data!Y$6:Y$2034))</f>
        <v>2.9980000000000002</v>
      </c>
      <c r="Z102" s="32">
        <f ca="1">IF(SUMIF(Data!$B$6:$B$2063,chart!$B102,Data!Z$6:Z$2049)=0,NA(),SUMIF(Data!$B$6:$B$2063,chart!$B102,Data!Z$6:Z$2049))</f>
        <v>8.75</v>
      </c>
      <c r="AA102" s="32">
        <f ca="1">IF(SUMIF(Data!$B$6:$B$2063,chart!$B102,Data!AA$6:AA$2049)=0,NA(),SUMIF(Data!$B$6:$B$2063,chart!$B102,Data!AA$6:AA$2049))</f>
        <v>2.375</v>
      </c>
      <c r="AB102" s="32">
        <f ca="1">IF(SUMIF(Data!$B$6:$B$2063,chart!$B102,Data!AB$6:AB$2063)=0,NA(),SUMIF(Data!$B$6:$B$2063,chart!$B102,Data!AB$6:AB$2063))</f>
        <v>2.41</v>
      </c>
      <c r="AC102" s="32">
        <f ca="1">IF(SUMIF(Data!$B$6:$B$2063,chart!$B102,Data!AC$6:AC$2063)=0,NA(),SUMIF(Data!$B$6:$B$2063,chart!$B102,Data!AC$6:AC$2063))</f>
        <v>2.52</v>
      </c>
      <c r="AD102" s="32">
        <f ca="1">IF(SUMIF(Data!$B$6:$B$2063,chart!$B102,Data!AD$6:AD$2063)=0,NA(),SUMIF(Data!$B$6:$B$2063,chart!$B102,Data!AD$6:AD$2063))</f>
        <v>1.84</v>
      </c>
      <c r="AE102" s="32">
        <f ca="1">IF(SUMIF(Data!$B$6:$B$2063,chart!$B102,Data!AE$6:AE$2063)=0,NA(),SUMIF(Data!$B$6:$B$2063,chart!$B102,Data!AE$6:AE$2063))</f>
        <v>1.88</v>
      </c>
    </row>
    <row r="103" spans="2:31">
      <c r="B103" s="31">
        <f t="shared" ca="1" si="1"/>
        <v>45763</v>
      </c>
      <c r="C103" s="32" t="e">
        <f ca="1">IF(SUMIF(Data!$B$6:$B$2063,chart!$B103,Data!C$6:C$2063)=0,NA(),SUMIF(Data!$B$6:$B$2063,chart!$B103,Data!C$6:C$2063))</f>
        <v>#N/A</v>
      </c>
      <c r="D103" s="32" t="e">
        <f ca="1">IF(SUMIF(Data!$B$6:$B$2063,chart!$B103,Data!D$6:D$2030)=0,NA(),SUMIF(Data!$B$6:$B$2063,chart!$B103,Data!D$6:D$2030))</f>
        <v>#N/A</v>
      </c>
      <c r="E103" s="32" t="e">
        <f ca="1">IF(SUMIF(Data!$B$6:$B$2063,chart!$B103,Data!E$6:E$2030)=0,NA(),SUMIF(Data!$B$6:$B$2063,chart!$B103,Data!E$6:E$2030))</f>
        <v>#N/A</v>
      </c>
      <c r="F103" s="32" t="e">
        <f ca="1">IF(SUMIF(Data!$B$6:$B$2063,chart!$B103,Data!F$6:F$2021)=0,NA(),SUMIF(Data!$B$6:$B$2063,chart!$B103,Data!F$6:F$2021))</f>
        <v>#N/A</v>
      </c>
      <c r="G103" s="32" t="e">
        <f ca="1">IF(SUMIF(Data!$B$6:$B$2063,chart!$B103,Data!G$6:G$2000)=0,NA(),SUMIF(Data!$B$6:$B$2063,chart!$B103,Data!G$6:G$2000))</f>
        <v>#N/A</v>
      </c>
      <c r="H103" s="32" t="e">
        <f ca="1">IF(SUMIF(Data!$B$6:$B$2063,chart!$B103,Data!H$6:H$2000)=0,NA(),SUMIF(Data!$B$6:$B$2063,chart!$B103,Data!H$6:H$2000))</f>
        <v>#N/A</v>
      </c>
      <c r="I103" s="32" t="e">
        <f ca="1">IF(SUMIF(Data!$B$6:$B$2063,chart!$B103,Data!I$6:I$2000)=0,NA(),SUMIF(Data!$B$6:$B$2063,chart!$B103,Data!I$6:I$2000))</f>
        <v>#N/A</v>
      </c>
      <c r="J103" s="32" t="e">
        <f ca="1">IF(SUMIF(Data!$B$6:$B$2063,chart!$B103,Data!J$6:J$2005)=0,NA(),SUMIF(Data!$B$6:$B$2063,chart!$B103,Data!J$6:J$2005))</f>
        <v>#N/A</v>
      </c>
      <c r="K103" s="32" t="e">
        <f ca="1">IF(SUMIF(Data!$B$6:$B$2063,chart!$B103,Data!K$6:K$1937)=0,NA(),SUMIF(Data!$B$6:$B$2063,chart!$B103,Data!K$6:K$1937))</f>
        <v>#N/A</v>
      </c>
      <c r="L103" s="32" t="e">
        <f ca="1">IF(SUMIF(Data!$B$6:$B$2063,chart!$B103,Data!L$6:L$1935)=0,NA(),SUMIF(Data!$B$6:$B$2063,chart!$B103,Data!L$6:L$1935))</f>
        <v>#N/A</v>
      </c>
      <c r="M103" s="32" t="e">
        <f ca="1">IF(SUMIF(Data!$B$6:$B$2063,chart!$B103,Data!M$6:M$1921)=0,NA(),SUMIF(Data!$B$6:$B$2063,chart!$B103,Data!M$6:M$1921))</f>
        <v>#N/A</v>
      </c>
      <c r="N103" s="32" t="e">
        <f ca="1">IF(SUMIF(Data!$B$6:$B$2063,chart!$B103,Data!N$6:N$1930)=0,NA(),SUMIF(Data!$B$6:$B$2063,chart!$B103,Data!N$6:N$1930))</f>
        <v>#N/A</v>
      </c>
      <c r="O103" s="32" t="e">
        <f ca="1">IF(SUMIF(Data!$B$6:$B$2063,chart!$B103,Data!O$6:O$1945)=0,NA(),SUMIF(Data!$B$6:$B$2063,chart!$B103,Data!O$6:O$1945))</f>
        <v>#N/A</v>
      </c>
      <c r="P103" s="32" t="e">
        <f ca="1">IF(SUMIF(Data!$B$6:$B$2063,chart!$B103,Data!P$6:P$1949)=0,NA(),SUMIF(Data!$B$6:$B$2063,chart!$B103,Data!P$6:P$1949))</f>
        <v>#N/A</v>
      </c>
      <c r="Q103" s="32" t="e">
        <f ca="1">IF(SUMIF(Data!$B$6:$B$2063,chart!$B103,Data!Q$6:Q$1949)=0,NA(),SUMIF(Data!$B$6:$B$2063,chart!$B103,Data!Q$6:Q$1949))</f>
        <v>#N/A</v>
      </c>
      <c r="R103" s="32" t="e">
        <f ca="1">IF(SUMIF(Data!$B$6:$B$2063,chart!$B103,Data!R$6:R$1948)=0,NA(),SUMIF(Data!$B$6:$B$2063,chart!$B103,Data!R$6:R$1948))</f>
        <v>#N/A</v>
      </c>
      <c r="S103" s="32" t="e">
        <f ca="1">IF(SUMIF(Data!$B$6:$B$2063,chart!$B103,Data!S$6:S$1957)=0,NA(),SUMIF(Data!$B$6:$B$2063,chart!$B103,Data!S$6:S$1957))</f>
        <v>#N/A</v>
      </c>
      <c r="T103" s="32" t="e">
        <f ca="1">IF(SUMIF(Data!$B$6:$B$2063,chart!$B103,Data!T$6:T$1957)=0,NA(),SUMIF(Data!$B$6:$B$2063,chart!$B103,Data!T$6:T$1957))</f>
        <v>#N/A</v>
      </c>
      <c r="U103" s="32" t="e">
        <f ca="1">IF(SUMIF(Data!$B$6:$B$2063,chart!$B103,Data!U$6:U$1978)=0,NA(),SUMIF(Data!$B$6:$B$2063,chart!$B103,Data!U$6:U$1978))</f>
        <v>#N/A</v>
      </c>
      <c r="V103" s="32" t="e">
        <f ca="1">IF(SUMIF(Data!$B$6:$B$2063,chart!$B103,Data!V$6:V$1978)=0,NA(),SUMIF(Data!$B$6:$B$2063,chart!$B103,Data!V$6:V$1978))</f>
        <v>#N/A</v>
      </c>
      <c r="W103" s="32" t="e">
        <f ca="1">IF(SUMIF(Data!$B$6:$B$2063,chart!$B103,Data!W$6:W$2034)=0,NA(),SUMIF(Data!$B$6:$B$2063,chart!$B103,Data!W$6:W$2034))</f>
        <v>#N/A</v>
      </c>
      <c r="X103" s="32" t="e">
        <f ca="1">IF(SUMIF(Data!$B$6:$B$2063,chart!$B103,Data!X$6:X$2034)=0,NA(),SUMIF(Data!$B$6:$B$2063,chart!$B103,Data!X$6:X$2034))</f>
        <v>#N/A</v>
      </c>
      <c r="Y103" s="32" t="e">
        <f ca="1">IF(SUMIF(Data!$B$6:$B$2063,chart!$B103,Data!Y$6:Y$2034)=0,NA(),SUMIF(Data!$B$6:$B$2063,chart!$B103,Data!Y$6:Y$2034))</f>
        <v>#N/A</v>
      </c>
      <c r="Z103" s="32" t="e">
        <f ca="1">IF(SUMIF(Data!$B$6:$B$2063,chart!$B103,Data!Z$6:Z$2049)=0,NA(),SUMIF(Data!$B$6:$B$2063,chart!$B103,Data!Z$6:Z$2049))</f>
        <v>#N/A</v>
      </c>
      <c r="AA103" s="32" t="e">
        <f ca="1">IF(SUMIF(Data!$B$6:$B$2063,chart!$B103,Data!AA$6:AA$2049)=0,NA(),SUMIF(Data!$B$6:$B$2063,chart!$B103,Data!AA$6:AA$2049))</f>
        <v>#N/A</v>
      </c>
      <c r="AB103" s="32" t="e">
        <f ca="1">IF(SUMIF(Data!$B$6:$B$2063,chart!$B103,Data!AB$6:AB$2063)=0,NA(),SUMIF(Data!$B$6:$B$2063,chart!$B103,Data!AB$6:AB$2063))</f>
        <v>#N/A</v>
      </c>
      <c r="AC103" s="32" t="e">
        <f ca="1">IF(SUMIF(Data!$B$6:$B$2063,chart!$B103,Data!AC$6:AC$2063)=0,NA(),SUMIF(Data!$B$6:$B$2063,chart!$B103,Data!AC$6:AC$2063))</f>
        <v>#N/A</v>
      </c>
      <c r="AD103" s="32" t="e">
        <f ca="1">IF(SUMIF(Data!$B$6:$B$2063,chart!$B103,Data!AD$6:AD$2063)=0,NA(),SUMIF(Data!$B$6:$B$2063,chart!$B103,Data!AD$6:AD$2063))</f>
        <v>#N/A</v>
      </c>
      <c r="AE103" s="32" t="e">
        <f ca="1">IF(SUMIF(Data!$B$6:$B$2063,chart!$B103,Data!AE$6:AE$2063)=0,NA(),SUMIF(Data!$B$6:$B$2063,chart!$B103,Data!AE$6:AE$2063))</f>
        <v>#N/A</v>
      </c>
    </row>
    <row r="104" spans="2:31">
      <c r="B104" s="31">
        <f t="shared" ca="1" si="1"/>
        <v>45764</v>
      </c>
      <c r="C104" s="32">
        <f ca="1">IF(SUMIF(Data!$B$6:$B$2063,chart!$B104,Data!C$6:C$2063)=0,NA(),SUMIF(Data!$B$6:$B$2063,chart!$B104,Data!C$6:C$2063))</f>
        <v>1427.4</v>
      </c>
      <c r="D104" s="32">
        <f ca="1">IF(SUMIF(Data!$B$6:$B$2063,chart!$B104,Data!D$6:D$2030)=0,NA(),SUMIF(Data!$B$6:$B$2063,chart!$B104,Data!D$6:D$2030))</f>
        <v>1006.42</v>
      </c>
      <c r="E104" s="32">
        <f ca="1">IF(SUMIF(Data!$B$6:$B$2063,chart!$B104,Data!E$6:E$2030)=0,NA(),SUMIF(Data!$B$6:$B$2063,chart!$B104,Data!E$6:E$2030))</f>
        <v>1626.88</v>
      </c>
      <c r="F104" s="32">
        <f ca="1">IF(SUMIF(Data!$B$6:$B$2063,chart!$B104,Data!F$6:F$2021)=0,NA(),SUMIF(Data!$B$6:$B$2063,chart!$B104,Data!F$6:F$2021))</f>
        <v>194.77</v>
      </c>
      <c r="G104" s="32">
        <f ca="1">IF(SUMIF(Data!$B$6:$B$2063,chart!$B104,Data!G$6:G$2000)=0,NA(),SUMIF(Data!$B$6:$B$2063,chart!$B104,Data!G$6:G$2000))</f>
        <v>72772</v>
      </c>
      <c r="H104" s="32">
        <f ca="1">IF(SUMIF(Data!$B$6:$B$2063,chart!$B104,Data!H$6:H$2000)=0,NA(),SUMIF(Data!$B$6:$B$2063,chart!$B104,Data!H$6:H$2000))</f>
        <v>2028</v>
      </c>
      <c r="I104" s="32">
        <f ca="1">IF(SUMIF(Data!$B$6:$B$2063,chart!$B104,Data!I$6:I$2000)=0,NA(),SUMIF(Data!$B$6:$B$2063,chart!$B104,Data!I$6:I$2000))</f>
        <v>69147</v>
      </c>
      <c r="J104" s="32">
        <f ca="1">IF(SUMIF(Data!$B$6:$B$2063,chart!$B104,Data!J$6:J$2005)=0,NA(),SUMIF(Data!$B$6:$B$2063,chart!$B104,Data!J$6:J$2005))</f>
        <v>12</v>
      </c>
      <c r="K104" s="32">
        <f ca="1">IF(SUMIF(Data!$B$6:$B$2063,chart!$B104,Data!K$6:K$1937)=0,NA(),SUMIF(Data!$B$6:$B$2063,chart!$B104,Data!K$6:K$1937))</f>
        <v>130.26</v>
      </c>
      <c r="L104" s="32">
        <f ca="1">IF(SUMIF(Data!$B$6:$B$2063,chart!$B104,Data!L$6:L$1935)=0,NA(),SUMIF(Data!$B$6:$B$2063,chart!$B104,Data!L$6:L$1935))</f>
        <v>129.57</v>
      </c>
      <c r="M104" s="32">
        <f ca="1">IF(SUMIF(Data!$B$6:$B$2063,chart!$B104,Data!M$6:M$1921)=0,NA(),SUMIF(Data!$B$6:$B$2063,chart!$B104,Data!M$6:M$1921))</f>
        <v>66.63</v>
      </c>
      <c r="N104" s="32">
        <f ca="1">IF(SUMIF(Data!$B$6:$B$2063,chart!$B104,Data!N$6:N$1930)=0,NA(),SUMIF(Data!$B$6:$B$2063,chart!$B104,Data!N$6:N$1930))</f>
        <v>65.849999999999994</v>
      </c>
      <c r="O104" s="32">
        <f ca="1">IF(SUMIF(Data!$B$6:$B$2063,chart!$B104,Data!O$6:O$1945)=0,NA(),SUMIF(Data!$B$6:$B$2063,chart!$B104,Data!O$6:O$1945))</f>
        <v>62.47</v>
      </c>
      <c r="P104" s="32">
        <f ca="1">IF(SUMIF(Data!$B$6:$B$2063,chart!$B104,Data!P$6:P$1949)=0,NA(),SUMIF(Data!$B$6:$B$2063,chart!$B104,Data!P$6:P$1949))</f>
        <v>19.404199999999999</v>
      </c>
      <c r="Q104" s="32">
        <f ca="1">IF(SUMIF(Data!$B$6:$B$2063,chart!$B104,Data!Q$6:Q$1949)=0,NA(),SUMIF(Data!$B$6:$B$2063,chart!$B104,Data!Q$6:Q$1949))</f>
        <v>17.079999999999998</v>
      </c>
      <c r="R104" s="32">
        <f ca="1">IF(SUMIF(Data!$B$6:$B$2063,chart!$B104,Data!R$6:R$1948)=0,NA(),SUMIF(Data!$B$6:$B$2063,chart!$B104,Data!R$6:R$1948))</f>
        <v>2.7519999999999998</v>
      </c>
      <c r="S104" s="32">
        <f ca="1">IF(SUMIF(Data!$B$6:$B$2063,chart!$B104,Data!S$6:S$1957)=0,NA(),SUMIF(Data!$B$6:$B$2063,chart!$B104,Data!S$6:S$1957))</f>
        <v>2.72</v>
      </c>
      <c r="T104" s="32">
        <f ca="1">IF(SUMIF(Data!$B$6:$B$2063,chart!$B104,Data!T$6:T$1957)=0,NA(),SUMIF(Data!$B$6:$B$2063,chart!$B104,Data!T$6:T$1957))</f>
        <v>2.93</v>
      </c>
      <c r="U104" s="32">
        <f ca="1">IF(SUMIF(Data!$B$6:$B$2063,chart!$B104,Data!U$6:U$1978)=0,NA(),SUMIF(Data!$B$6:$B$2063,chart!$B104,Data!U$6:U$1978))</f>
        <v>2.351</v>
      </c>
      <c r="V104" s="32">
        <f ca="1">IF(SUMIF(Data!$B$6:$B$2063,chart!$B104,Data!V$6:V$1978)=0,NA(),SUMIF(Data!$B$6:$B$2063,chart!$B104,Data!V$6:V$1978))</f>
        <v>2.4630000000000001</v>
      </c>
      <c r="W104" s="32">
        <f ca="1">IF(SUMIF(Data!$B$6:$B$2063,chart!$B104,Data!W$6:W$2034)=0,NA(),SUMIF(Data!$B$6:$B$2063,chart!$B104,Data!W$6:W$2034))</f>
        <v>2.629</v>
      </c>
      <c r="X104" s="32">
        <f ca="1">IF(SUMIF(Data!$B$6:$B$2063,chart!$B104,Data!X$6:X$2034)=0,NA(),SUMIF(Data!$B$6:$B$2063,chart!$B104,Data!X$6:X$2034))</f>
        <v>2.5910000000000002</v>
      </c>
      <c r="Y104" s="32">
        <f ca="1">IF(SUMIF(Data!$B$6:$B$2063,chart!$B104,Data!Y$6:Y$2034)=0,NA(),SUMIF(Data!$B$6:$B$2063,chart!$B104,Data!Y$6:Y$2034))</f>
        <v>2.9409999999999998</v>
      </c>
      <c r="Z104" s="32">
        <f ca="1">IF(SUMIF(Data!$B$6:$B$2063,chart!$B104,Data!Z$6:Z$2049)=0,NA(),SUMIF(Data!$B$6:$B$2063,chart!$B104,Data!Z$6:Z$2049))</f>
        <v>8.6959999999999997</v>
      </c>
      <c r="AA104" s="32">
        <f ca="1">IF(SUMIF(Data!$B$6:$B$2063,chart!$B104,Data!AA$6:AA$2049)=0,NA(),SUMIF(Data!$B$6:$B$2063,chart!$B104,Data!AA$6:AA$2049))</f>
        <v>2.3050000000000002</v>
      </c>
      <c r="AB104" s="32">
        <f ca="1">IF(SUMIF(Data!$B$6:$B$2063,chart!$B104,Data!AB$6:AB$2063)=0,NA(),SUMIF(Data!$B$6:$B$2063,chart!$B104,Data!AB$6:AB$2063))</f>
        <v>2.3424999999999998</v>
      </c>
      <c r="AC104" s="32">
        <f ca="1">IF(SUMIF(Data!$B$6:$B$2063,chart!$B104,Data!AC$6:AC$2063)=0,NA(),SUMIF(Data!$B$6:$B$2063,chart!$B104,Data!AC$6:AC$2063))</f>
        <v>2.4500000000000002</v>
      </c>
      <c r="AD104" s="32">
        <f ca="1">IF(SUMIF(Data!$B$6:$B$2063,chart!$B104,Data!AD$6:AD$2063)=0,NA(),SUMIF(Data!$B$6:$B$2063,chart!$B104,Data!AD$6:AD$2063))</f>
        <v>1.83</v>
      </c>
      <c r="AE104" s="32">
        <f ca="1">IF(SUMIF(Data!$B$6:$B$2063,chart!$B104,Data!AE$6:AE$2063)=0,NA(),SUMIF(Data!$B$6:$B$2063,chart!$B104,Data!AE$6:AE$2063))</f>
        <v>1.83</v>
      </c>
    </row>
    <row r="105" spans="2:31">
      <c r="B105" s="31">
        <f t="shared" ca="1" si="1"/>
        <v>45765</v>
      </c>
      <c r="C105" s="32" t="e">
        <f ca="1">IF(SUMIF(Data!$B$6:$B$2063,chart!$B105,Data!C$6:C$2063)=0,NA(),SUMIF(Data!$B$6:$B$2063,chart!$B105,Data!C$6:C$2063))</f>
        <v>#N/A</v>
      </c>
      <c r="D105" s="32" t="e">
        <f ca="1">IF(SUMIF(Data!$B$6:$B$2063,chart!$B105,Data!D$6:D$2030)=0,NA(),SUMIF(Data!$B$6:$B$2063,chart!$B105,Data!D$6:D$2030))</f>
        <v>#N/A</v>
      </c>
      <c r="E105" s="32" t="e">
        <f ca="1">IF(SUMIF(Data!$B$6:$B$2063,chart!$B105,Data!E$6:E$2030)=0,NA(),SUMIF(Data!$B$6:$B$2063,chart!$B105,Data!E$6:E$2030))</f>
        <v>#N/A</v>
      </c>
      <c r="F105" s="32" t="e">
        <f ca="1">IF(SUMIF(Data!$B$6:$B$2063,chart!$B105,Data!F$6:F$2021)=0,NA(),SUMIF(Data!$B$6:$B$2063,chart!$B105,Data!F$6:F$2021))</f>
        <v>#N/A</v>
      </c>
      <c r="G105" s="32" t="e">
        <f ca="1">IF(SUMIF(Data!$B$6:$B$2063,chart!$B105,Data!G$6:G$2000)=0,NA(),SUMIF(Data!$B$6:$B$2063,chart!$B105,Data!G$6:G$2000))</f>
        <v>#N/A</v>
      </c>
      <c r="H105" s="32" t="e">
        <f ca="1">IF(SUMIF(Data!$B$6:$B$2063,chart!$B105,Data!H$6:H$2000)=0,NA(),SUMIF(Data!$B$6:$B$2063,chart!$B105,Data!H$6:H$2000))</f>
        <v>#N/A</v>
      </c>
      <c r="I105" s="32" t="e">
        <f ca="1">IF(SUMIF(Data!$B$6:$B$2063,chart!$B105,Data!I$6:I$2000)=0,NA(),SUMIF(Data!$B$6:$B$2063,chart!$B105,Data!I$6:I$2000))</f>
        <v>#N/A</v>
      </c>
      <c r="J105" s="32" t="e">
        <f ca="1">IF(SUMIF(Data!$B$6:$B$2063,chart!$B105,Data!J$6:J$2005)=0,NA(),SUMIF(Data!$B$6:$B$2063,chart!$B105,Data!J$6:J$2005))</f>
        <v>#N/A</v>
      </c>
      <c r="K105" s="32" t="e">
        <f ca="1">IF(SUMIF(Data!$B$6:$B$2063,chart!$B105,Data!K$6:K$1937)=0,NA(),SUMIF(Data!$B$6:$B$2063,chart!$B105,Data!K$6:K$1937))</f>
        <v>#N/A</v>
      </c>
      <c r="L105" s="32" t="e">
        <f ca="1">IF(SUMIF(Data!$B$6:$B$2063,chart!$B105,Data!L$6:L$1935)=0,NA(),SUMIF(Data!$B$6:$B$2063,chart!$B105,Data!L$6:L$1935))</f>
        <v>#N/A</v>
      </c>
      <c r="M105" s="32" t="e">
        <f ca="1">IF(SUMIF(Data!$B$6:$B$2063,chart!$B105,Data!M$6:M$1921)=0,NA(),SUMIF(Data!$B$6:$B$2063,chart!$B105,Data!M$6:M$1921))</f>
        <v>#N/A</v>
      </c>
      <c r="N105" s="32" t="e">
        <f ca="1">IF(SUMIF(Data!$B$6:$B$2063,chart!$B105,Data!N$6:N$1930)=0,NA(),SUMIF(Data!$B$6:$B$2063,chart!$B105,Data!N$6:N$1930))</f>
        <v>#N/A</v>
      </c>
      <c r="O105" s="32" t="e">
        <f ca="1">IF(SUMIF(Data!$B$6:$B$2063,chart!$B105,Data!O$6:O$1945)=0,NA(),SUMIF(Data!$B$6:$B$2063,chart!$B105,Data!O$6:O$1945))</f>
        <v>#N/A</v>
      </c>
      <c r="P105" s="32" t="e">
        <f ca="1">IF(SUMIF(Data!$B$6:$B$2063,chart!$B105,Data!P$6:P$1949)=0,NA(),SUMIF(Data!$B$6:$B$2063,chart!$B105,Data!P$6:P$1949))</f>
        <v>#N/A</v>
      </c>
      <c r="Q105" s="32" t="e">
        <f ca="1">IF(SUMIF(Data!$B$6:$B$2063,chart!$B105,Data!Q$6:Q$1949)=0,NA(),SUMIF(Data!$B$6:$B$2063,chart!$B105,Data!Q$6:Q$1949))</f>
        <v>#N/A</v>
      </c>
      <c r="R105" s="32" t="e">
        <f ca="1">IF(SUMIF(Data!$B$6:$B$2063,chart!$B105,Data!R$6:R$1948)=0,NA(),SUMIF(Data!$B$6:$B$2063,chart!$B105,Data!R$6:R$1948))</f>
        <v>#N/A</v>
      </c>
      <c r="S105" s="32" t="e">
        <f ca="1">IF(SUMIF(Data!$B$6:$B$2063,chart!$B105,Data!S$6:S$1957)=0,NA(),SUMIF(Data!$B$6:$B$2063,chart!$B105,Data!S$6:S$1957))</f>
        <v>#N/A</v>
      </c>
      <c r="T105" s="32" t="e">
        <f ca="1">IF(SUMIF(Data!$B$6:$B$2063,chart!$B105,Data!T$6:T$1957)=0,NA(),SUMIF(Data!$B$6:$B$2063,chart!$B105,Data!T$6:T$1957))</f>
        <v>#N/A</v>
      </c>
      <c r="U105" s="32" t="e">
        <f ca="1">IF(SUMIF(Data!$B$6:$B$2063,chart!$B105,Data!U$6:U$1978)=0,NA(),SUMIF(Data!$B$6:$B$2063,chart!$B105,Data!U$6:U$1978))</f>
        <v>#N/A</v>
      </c>
      <c r="V105" s="32" t="e">
        <f ca="1">IF(SUMIF(Data!$B$6:$B$2063,chart!$B105,Data!V$6:V$1978)=0,NA(),SUMIF(Data!$B$6:$B$2063,chart!$B105,Data!V$6:V$1978))</f>
        <v>#N/A</v>
      </c>
      <c r="W105" s="32" t="e">
        <f ca="1">IF(SUMIF(Data!$B$6:$B$2063,chart!$B105,Data!W$6:W$2034)=0,NA(),SUMIF(Data!$B$6:$B$2063,chart!$B105,Data!W$6:W$2034))</f>
        <v>#N/A</v>
      </c>
      <c r="X105" s="32" t="e">
        <f ca="1">IF(SUMIF(Data!$B$6:$B$2063,chart!$B105,Data!X$6:X$2034)=0,NA(),SUMIF(Data!$B$6:$B$2063,chart!$B105,Data!X$6:X$2034))</f>
        <v>#N/A</v>
      </c>
      <c r="Y105" s="32" t="e">
        <f ca="1">IF(SUMIF(Data!$B$6:$B$2063,chart!$B105,Data!Y$6:Y$2034)=0,NA(),SUMIF(Data!$B$6:$B$2063,chart!$B105,Data!Y$6:Y$2034))</f>
        <v>#N/A</v>
      </c>
      <c r="Z105" s="32" t="e">
        <f ca="1">IF(SUMIF(Data!$B$6:$B$2063,chart!$B105,Data!Z$6:Z$2049)=0,NA(),SUMIF(Data!$B$6:$B$2063,chart!$B105,Data!Z$6:Z$2049))</f>
        <v>#N/A</v>
      </c>
      <c r="AA105" s="32" t="e">
        <f ca="1">IF(SUMIF(Data!$B$6:$B$2063,chart!$B105,Data!AA$6:AA$2049)=0,NA(),SUMIF(Data!$B$6:$B$2063,chart!$B105,Data!AA$6:AA$2049))</f>
        <v>#N/A</v>
      </c>
      <c r="AB105" s="32" t="e">
        <f ca="1">IF(SUMIF(Data!$B$6:$B$2063,chart!$B105,Data!AB$6:AB$2063)=0,NA(),SUMIF(Data!$B$6:$B$2063,chart!$B105,Data!AB$6:AB$2063))</f>
        <v>#N/A</v>
      </c>
      <c r="AC105" s="32" t="e">
        <f ca="1">IF(SUMIF(Data!$B$6:$B$2063,chart!$B105,Data!AC$6:AC$2063)=0,NA(),SUMIF(Data!$B$6:$B$2063,chart!$B105,Data!AC$6:AC$2063))</f>
        <v>#N/A</v>
      </c>
      <c r="AD105" s="32" t="e">
        <f ca="1">IF(SUMIF(Data!$B$6:$B$2063,chart!$B105,Data!AD$6:AD$2063)=0,NA(),SUMIF(Data!$B$6:$B$2063,chart!$B105,Data!AD$6:AD$2063))</f>
        <v>#N/A</v>
      </c>
      <c r="AE105" s="32" t="e">
        <f ca="1">IF(SUMIF(Data!$B$6:$B$2063,chart!$B105,Data!AE$6:AE$2063)=0,NA(),SUMIF(Data!$B$6:$B$2063,chart!$B105,Data!AE$6:AE$2063))</f>
        <v>#N/A</v>
      </c>
    </row>
    <row r="106" spans="2:31">
      <c r="B106" s="31">
        <f t="shared" ca="1" si="1"/>
        <v>45766</v>
      </c>
      <c r="C106" s="32" t="e">
        <f ca="1">IF(SUMIF(Data!$B$6:$B$2063,chart!$B106,Data!C$6:C$2063)=0,NA(),SUMIF(Data!$B$6:$B$2063,chart!$B106,Data!C$6:C$2063))</f>
        <v>#N/A</v>
      </c>
      <c r="D106" s="32" t="e">
        <f ca="1">IF(SUMIF(Data!$B$6:$B$2063,chart!$B106,Data!D$6:D$2030)=0,NA(),SUMIF(Data!$B$6:$B$2063,chart!$B106,Data!D$6:D$2030))</f>
        <v>#N/A</v>
      </c>
      <c r="E106" s="32" t="e">
        <f ca="1">IF(SUMIF(Data!$B$6:$B$2063,chart!$B106,Data!E$6:E$2030)=0,NA(),SUMIF(Data!$B$6:$B$2063,chart!$B106,Data!E$6:E$2030))</f>
        <v>#N/A</v>
      </c>
      <c r="F106" s="32" t="e">
        <f ca="1">IF(SUMIF(Data!$B$6:$B$2063,chart!$B106,Data!F$6:F$2021)=0,NA(),SUMIF(Data!$B$6:$B$2063,chart!$B106,Data!F$6:F$2021))</f>
        <v>#N/A</v>
      </c>
      <c r="G106" s="32" t="e">
        <f ca="1">IF(SUMIF(Data!$B$6:$B$2063,chart!$B106,Data!G$6:G$2000)=0,NA(),SUMIF(Data!$B$6:$B$2063,chart!$B106,Data!G$6:G$2000))</f>
        <v>#N/A</v>
      </c>
      <c r="H106" s="32" t="e">
        <f ca="1">IF(SUMIF(Data!$B$6:$B$2063,chart!$B106,Data!H$6:H$2000)=0,NA(),SUMIF(Data!$B$6:$B$2063,chart!$B106,Data!H$6:H$2000))</f>
        <v>#N/A</v>
      </c>
      <c r="I106" s="32" t="e">
        <f ca="1">IF(SUMIF(Data!$B$6:$B$2063,chart!$B106,Data!I$6:I$2000)=0,NA(),SUMIF(Data!$B$6:$B$2063,chart!$B106,Data!I$6:I$2000))</f>
        <v>#N/A</v>
      </c>
      <c r="J106" s="32" t="e">
        <f ca="1">IF(SUMIF(Data!$B$6:$B$2063,chart!$B106,Data!J$6:J$2005)=0,NA(),SUMIF(Data!$B$6:$B$2063,chart!$B106,Data!J$6:J$2005))</f>
        <v>#N/A</v>
      </c>
      <c r="K106" s="32" t="e">
        <f ca="1">IF(SUMIF(Data!$B$6:$B$2063,chart!$B106,Data!K$6:K$1937)=0,NA(),SUMIF(Data!$B$6:$B$2063,chart!$B106,Data!K$6:K$1937))</f>
        <v>#N/A</v>
      </c>
      <c r="L106" s="32" t="e">
        <f ca="1">IF(SUMIF(Data!$B$6:$B$2063,chart!$B106,Data!L$6:L$1935)=0,NA(),SUMIF(Data!$B$6:$B$2063,chart!$B106,Data!L$6:L$1935))</f>
        <v>#N/A</v>
      </c>
      <c r="M106" s="32" t="e">
        <f ca="1">IF(SUMIF(Data!$B$6:$B$2063,chart!$B106,Data!M$6:M$1921)=0,NA(),SUMIF(Data!$B$6:$B$2063,chart!$B106,Data!M$6:M$1921))</f>
        <v>#N/A</v>
      </c>
      <c r="N106" s="32" t="e">
        <f ca="1">IF(SUMIF(Data!$B$6:$B$2063,chart!$B106,Data!N$6:N$1930)=0,NA(),SUMIF(Data!$B$6:$B$2063,chart!$B106,Data!N$6:N$1930))</f>
        <v>#N/A</v>
      </c>
      <c r="O106" s="32" t="e">
        <f ca="1">IF(SUMIF(Data!$B$6:$B$2063,chart!$B106,Data!O$6:O$1945)=0,NA(),SUMIF(Data!$B$6:$B$2063,chart!$B106,Data!O$6:O$1945))</f>
        <v>#N/A</v>
      </c>
      <c r="P106" s="32" t="e">
        <f ca="1">IF(SUMIF(Data!$B$6:$B$2063,chart!$B106,Data!P$6:P$1949)=0,NA(),SUMIF(Data!$B$6:$B$2063,chart!$B106,Data!P$6:P$1949))</f>
        <v>#N/A</v>
      </c>
      <c r="Q106" s="32" t="e">
        <f ca="1">IF(SUMIF(Data!$B$6:$B$2063,chart!$B106,Data!Q$6:Q$1949)=0,NA(),SUMIF(Data!$B$6:$B$2063,chart!$B106,Data!Q$6:Q$1949))</f>
        <v>#N/A</v>
      </c>
      <c r="R106" s="32" t="e">
        <f ca="1">IF(SUMIF(Data!$B$6:$B$2063,chart!$B106,Data!R$6:R$1948)=0,NA(),SUMIF(Data!$B$6:$B$2063,chart!$B106,Data!R$6:R$1948))</f>
        <v>#N/A</v>
      </c>
      <c r="S106" s="32" t="e">
        <f ca="1">IF(SUMIF(Data!$B$6:$B$2063,chart!$B106,Data!S$6:S$1957)=0,NA(),SUMIF(Data!$B$6:$B$2063,chart!$B106,Data!S$6:S$1957))</f>
        <v>#N/A</v>
      </c>
      <c r="T106" s="32" t="e">
        <f ca="1">IF(SUMIF(Data!$B$6:$B$2063,chart!$B106,Data!T$6:T$1957)=0,NA(),SUMIF(Data!$B$6:$B$2063,chart!$B106,Data!T$6:T$1957))</f>
        <v>#N/A</v>
      </c>
      <c r="U106" s="32" t="e">
        <f ca="1">IF(SUMIF(Data!$B$6:$B$2063,chart!$B106,Data!U$6:U$1978)=0,NA(),SUMIF(Data!$B$6:$B$2063,chart!$B106,Data!U$6:U$1978))</f>
        <v>#N/A</v>
      </c>
      <c r="V106" s="32" t="e">
        <f ca="1">IF(SUMIF(Data!$B$6:$B$2063,chart!$B106,Data!V$6:V$1978)=0,NA(),SUMIF(Data!$B$6:$B$2063,chart!$B106,Data!V$6:V$1978))</f>
        <v>#N/A</v>
      </c>
      <c r="W106" s="32" t="e">
        <f ca="1">IF(SUMIF(Data!$B$6:$B$2063,chart!$B106,Data!W$6:W$2034)=0,NA(),SUMIF(Data!$B$6:$B$2063,chart!$B106,Data!W$6:W$2034))</f>
        <v>#N/A</v>
      </c>
      <c r="X106" s="32" t="e">
        <f ca="1">IF(SUMIF(Data!$B$6:$B$2063,chart!$B106,Data!X$6:X$2034)=0,NA(),SUMIF(Data!$B$6:$B$2063,chart!$B106,Data!X$6:X$2034))</f>
        <v>#N/A</v>
      </c>
      <c r="Y106" s="32" t="e">
        <f ca="1">IF(SUMIF(Data!$B$6:$B$2063,chart!$B106,Data!Y$6:Y$2034)=0,NA(),SUMIF(Data!$B$6:$B$2063,chart!$B106,Data!Y$6:Y$2034))</f>
        <v>#N/A</v>
      </c>
      <c r="Z106" s="32" t="e">
        <f ca="1">IF(SUMIF(Data!$B$6:$B$2063,chart!$B106,Data!Z$6:Z$2049)=0,NA(),SUMIF(Data!$B$6:$B$2063,chart!$B106,Data!Z$6:Z$2049))</f>
        <v>#N/A</v>
      </c>
      <c r="AA106" s="32" t="e">
        <f ca="1">IF(SUMIF(Data!$B$6:$B$2063,chart!$B106,Data!AA$6:AA$2049)=0,NA(),SUMIF(Data!$B$6:$B$2063,chart!$B106,Data!AA$6:AA$2049))</f>
        <v>#N/A</v>
      </c>
      <c r="AB106" s="32" t="e">
        <f ca="1">IF(SUMIF(Data!$B$6:$B$2063,chart!$B106,Data!AB$6:AB$2063)=0,NA(),SUMIF(Data!$B$6:$B$2063,chart!$B106,Data!AB$6:AB$2063))</f>
        <v>#N/A</v>
      </c>
      <c r="AC106" s="32" t="e">
        <f ca="1">IF(SUMIF(Data!$B$6:$B$2063,chart!$B106,Data!AC$6:AC$2063)=0,NA(),SUMIF(Data!$B$6:$B$2063,chart!$B106,Data!AC$6:AC$2063))</f>
        <v>#N/A</v>
      </c>
      <c r="AD106" s="32" t="e">
        <f ca="1">IF(SUMIF(Data!$B$6:$B$2063,chart!$B106,Data!AD$6:AD$2063)=0,NA(),SUMIF(Data!$B$6:$B$2063,chart!$B106,Data!AD$6:AD$2063))</f>
        <v>#N/A</v>
      </c>
      <c r="AE106" s="32" t="e">
        <f ca="1">IF(SUMIF(Data!$B$6:$B$2063,chart!$B106,Data!AE$6:AE$2063)=0,NA(),SUMIF(Data!$B$6:$B$2063,chart!$B106,Data!AE$6:AE$2063))</f>
        <v>#N/A</v>
      </c>
    </row>
    <row r="107" spans="2:31">
      <c r="B107" s="31">
        <f t="shared" ca="1" si="1"/>
        <v>45767</v>
      </c>
      <c r="C107" s="32" t="e">
        <f ca="1">IF(SUMIF(Data!$B$6:$B$2063,chart!$B107,Data!C$6:C$2063)=0,NA(),SUMIF(Data!$B$6:$B$2063,chart!$B107,Data!C$6:C$2063))</f>
        <v>#N/A</v>
      </c>
      <c r="D107" s="32" t="e">
        <f ca="1">IF(SUMIF(Data!$B$6:$B$2063,chart!$B107,Data!D$6:D$2030)=0,NA(),SUMIF(Data!$B$6:$B$2063,chart!$B107,Data!D$6:D$2030))</f>
        <v>#N/A</v>
      </c>
      <c r="E107" s="32" t="e">
        <f ca="1">IF(SUMIF(Data!$B$6:$B$2063,chart!$B107,Data!E$6:E$2030)=0,NA(),SUMIF(Data!$B$6:$B$2063,chart!$B107,Data!E$6:E$2030))</f>
        <v>#N/A</v>
      </c>
      <c r="F107" s="32" t="e">
        <f ca="1">IF(SUMIF(Data!$B$6:$B$2063,chart!$B107,Data!F$6:F$2021)=0,NA(),SUMIF(Data!$B$6:$B$2063,chart!$B107,Data!F$6:F$2021))</f>
        <v>#N/A</v>
      </c>
      <c r="G107" s="32" t="e">
        <f ca="1">IF(SUMIF(Data!$B$6:$B$2063,chart!$B107,Data!G$6:G$2000)=0,NA(),SUMIF(Data!$B$6:$B$2063,chart!$B107,Data!G$6:G$2000))</f>
        <v>#N/A</v>
      </c>
      <c r="H107" s="32" t="e">
        <f ca="1">IF(SUMIF(Data!$B$6:$B$2063,chart!$B107,Data!H$6:H$2000)=0,NA(),SUMIF(Data!$B$6:$B$2063,chart!$B107,Data!H$6:H$2000))</f>
        <v>#N/A</v>
      </c>
      <c r="I107" s="32" t="e">
        <f ca="1">IF(SUMIF(Data!$B$6:$B$2063,chart!$B107,Data!I$6:I$2000)=0,NA(),SUMIF(Data!$B$6:$B$2063,chart!$B107,Data!I$6:I$2000))</f>
        <v>#N/A</v>
      </c>
      <c r="J107" s="32" t="e">
        <f ca="1">IF(SUMIF(Data!$B$6:$B$2063,chart!$B107,Data!J$6:J$2005)=0,NA(),SUMIF(Data!$B$6:$B$2063,chart!$B107,Data!J$6:J$2005))</f>
        <v>#N/A</v>
      </c>
      <c r="K107" s="32" t="e">
        <f ca="1">IF(SUMIF(Data!$B$6:$B$2063,chart!$B107,Data!K$6:K$1937)=0,NA(),SUMIF(Data!$B$6:$B$2063,chart!$B107,Data!K$6:K$1937))</f>
        <v>#N/A</v>
      </c>
      <c r="L107" s="32" t="e">
        <f ca="1">IF(SUMIF(Data!$B$6:$B$2063,chart!$B107,Data!L$6:L$1935)=0,NA(),SUMIF(Data!$B$6:$B$2063,chart!$B107,Data!L$6:L$1935))</f>
        <v>#N/A</v>
      </c>
      <c r="M107" s="32" t="e">
        <f ca="1">IF(SUMIF(Data!$B$6:$B$2063,chart!$B107,Data!M$6:M$1921)=0,NA(),SUMIF(Data!$B$6:$B$2063,chart!$B107,Data!M$6:M$1921))</f>
        <v>#N/A</v>
      </c>
      <c r="N107" s="32" t="e">
        <f ca="1">IF(SUMIF(Data!$B$6:$B$2063,chart!$B107,Data!N$6:N$1930)=0,NA(),SUMIF(Data!$B$6:$B$2063,chart!$B107,Data!N$6:N$1930))</f>
        <v>#N/A</v>
      </c>
      <c r="O107" s="32" t="e">
        <f ca="1">IF(SUMIF(Data!$B$6:$B$2063,chart!$B107,Data!O$6:O$1945)=0,NA(),SUMIF(Data!$B$6:$B$2063,chart!$B107,Data!O$6:O$1945))</f>
        <v>#N/A</v>
      </c>
      <c r="P107" s="32" t="e">
        <f ca="1">IF(SUMIF(Data!$B$6:$B$2063,chart!$B107,Data!P$6:P$1949)=0,NA(),SUMIF(Data!$B$6:$B$2063,chart!$B107,Data!P$6:P$1949))</f>
        <v>#N/A</v>
      </c>
      <c r="Q107" s="32" t="e">
        <f ca="1">IF(SUMIF(Data!$B$6:$B$2063,chart!$B107,Data!Q$6:Q$1949)=0,NA(),SUMIF(Data!$B$6:$B$2063,chart!$B107,Data!Q$6:Q$1949))</f>
        <v>#N/A</v>
      </c>
      <c r="R107" s="32" t="e">
        <f ca="1">IF(SUMIF(Data!$B$6:$B$2063,chart!$B107,Data!R$6:R$1948)=0,NA(),SUMIF(Data!$B$6:$B$2063,chart!$B107,Data!R$6:R$1948))</f>
        <v>#N/A</v>
      </c>
      <c r="S107" s="32" t="e">
        <f ca="1">IF(SUMIF(Data!$B$6:$B$2063,chart!$B107,Data!S$6:S$1957)=0,NA(),SUMIF(Data!$B$6:$B$2063,chart!$B107,Data!S$6:S$1957))</f>
        <v>#N/A</v>
      </c>
      <c r="T107" s="32" t="e">
        <f ca="1">IF(SUMIF(Data!$B$6:$B$2063,chart!$B107,Data!T$6:T$1957)=0,NA(),SUMIF(Data!$B$6:$B$2063,chart!$B107,Data!T$6:T$1957))</f>
        <v>#N/A</v>
      </c>
      <c r="U107" s="32" t="e">
        <f ca="1">IF(SUMIF(Data!$B$6:$B$2063,chart!$B107,Data!U$6:U$1978)=0,NA(),SUMIF(Data!$B$6:$B$2063,chart!$B107,Data!U$6:U$1978))</f>
        <v>#N/A</v>
      </c>
      <c r="V107" s="32" t="e">
        <f ca="1">IF(SUMIF(Data!$B$6:$B$2063,chart!$B107,Data!V$6:V$1978)=0,NA(),SUMIF(Data!$B$6:$B$2063,chart!$B107,Data!V$6:V$1978))</f>
        <v>#N/A</v>
      </c>
      <c r="W107" s="32" t="e">
        <f ca="1">IF(SUMIF(Data!$B$6:$B$2063,chart!$B107,Data!W$6:W$2034)=0,NA(),SUMIF(Data!$B$6:$B$2063,chart!$B107,Data!W$6:W$2034))</f>
        <v>#N/A</v>
      </c>
      <c r="X107" s="32" t="e">
        <f ca="1">IF(SUMIF(Data!$B$6:$B$2063,chart!$B107,Data!X$6:X$2034)=0,NA(),SUMIF(Data!$B$6:$B$2063,chart!$B107,Data!X$6:X$2034))</f>
        <v>#N/A</v>
      </c>
      <c r="Y107" s="32" t="e">
        <f ca="1">IF(SUMIF(Data!$B$6:$B$2063,chart!$B107,Data!Y$6:Y$2034)=0,NA(),SUMIF(Data!$B$6:$B$2063,chart!$B107,Data!Y$6:Y$2034))</f>
        <v>#N/A</v>
      </c>
      <c r="Z107" s="32" t="e">
        <f ca="1">IF(SUMIF(Data!$B$6:$B$2063,chart!$B107,Data!Z$6:Z$2049)=0,NA(),SUMIF(Data!$B$6:$B$2063,chart!$B107,Data!Z$6:Z$2049))</f>
        <v>#N/A</v>
      </c>
      <c r="AA107" s="32" t="e">
        <f ca="1">IF(SUMIF(Data!$B$6:$B$2063,chart!$B107,Data!AA$6:AA$2049)=0,NA(),SUMIF(Data!$B$6:$B$2063,chart!$B107,Data!AA$6:AA$2049))</f>
        <v>#N/A</v>
      </c>
      <c r="AB107" s="32" t="e">
        <f ca="1">IF(SUMIF(Data!$B$6:$B$2063,chart!$B107,Data!AB$6:AB$2063)=0,NA(),SUMIF(Data!$B$6:$B$2063,chart!$B107,Data!AB$6:AB$2063))</f>
        <v>#N/A</v>
      </c>
      <c r="AC107" s="32" t="e">
        <f ca="1">IF(SUMIF(Data!$B$6:$B$2063,chart!$B107,Data!AC$6:AC$2063)=0,NA(),SUMIF(Data!$B$6:$B$2063,chart!$B107,Data!AC$6:AC$2063))</f>
        <v>#N/A</v>
      </c>
      <c r="AD107" s="32" t="e">
        <f ca="1">IF(SUMIF(Data!$B$6:$B$2063,chart!$B107,Data!AD$6:AD$2063)=0,NA(),SUMIF(Data!$B$6:$B$2063,chart!$B107,Data!AD$6:AD$2063))</f>
        <v>#N/A</v>
      </c>
      <c r="AE107" s="32" t="e">
        <f ca="1">IF(SUMIF(Data!$B$6:$B$2063,chart!$B107,Data!AE$6:AE$2063)=0,NA(),SUMIF(Data!$B$6:$B$2063,chart!$B107,Data!AE$6:AE$2063))</f>
        <v>#N/A</v>
      </c>
    </row>
    <row r="108" spans="2:31">
      <c r="B108" s="31">
        <f t="shared" ca="1" si="1"/>
        <v>45768</v>
      </c>
      <c r="C108" s="32" t="e">
        <f ca="1">IF(SUMIF(Data!$B$6:$B$2063,chart!$B108,Data!C$6:C$2063)=0,NA(),SUMIF(Data!$B$6:$B$2063,chart!$B108,Data!C$6:C$2063))</f>
        <v>#N/A</v>
      </c>
      <c r="D108" s="32" t="e">
        <f ca="1">IF(SUMIF(Data!$B$6:$B$2063,chart!$B108,Data!D$6:D$2030)=0,NA(),SUMIF(Data!$B$6:$B$2063,chart!$B108,Data!D$6:D$2030))</f>
        <v>#N/A</v>
      </c>
      <c r="E108" s="32" t="e">
        <f ca="1">IF(SUMIF(Data!$B$6:$B$2063,chart!$B108,Data!E$6:E$2030)=0,NA(),SUMIF(Data!$B$6:$B$2063,chart!$B108,Data!E$6:E$2030))</f>
        <v>#N/A</v>
      </c>
      <c r="F108" s="32" t="e">
        <f ca="1">IF(SUMIF(Data!$B$6:$B$2063,chart!$B108,Data!F$6:F$2021)=0,NA(),SUMIF(Data!$B$6:$B$2063,chart!$B108,Data!F$6:F$2021))</f>
        <v>#N/A</v>
      </c>
      <c r="G108" s="32" t="e">
        <f ca="1">IF(SUMIF(Data!$B$6:$B$2063,chart!$B108,Data!G$6:G$2000)=0,NA(),SUMIF(Data!$B$6:$B$2063,chart!$B108,Data!G$6:G$2000))</f>
        <v>#N/A</v>
      </c>
      <c r="H108" s="32" t="e">
        <f ca="1">IF(SUMIF(Data!$B$6:$B$2063,chart!$B108,Data!H$6:H$2000)=0,NA(),SUMIF(Data!$B$6:$B$2063,chart!$B108,Data!H$6:H$2000))</f>
        <v>#N/A</v>
      </c>
      <c r="I108" s="32" t="e">
        <f ca="1">IF(SUMIF(Data!$B$6:$B$2063,chart!$B108,Data!I$6:I$2000)=0,NA(),SUMIF(Data!$B$6:$B$2063,chart!$B108,Data!I$6:I$2000))</f>
        <v>#N/A</v>
      </c>
      <c r="J108" s="32" t="e">
        <f ca="1">IF(SUMIF(Data!$B$6:$B$2063,chart!$B108,Data!J$6:J$2005)=0,NA(),SUMIF(Data!$B$6:$B$2063,chart!$B108,Data!J$6:J$2005))</f>
        <v>#N/A</v>
      </c>
      <c r="K108" s="32" t="e">
        <f ca="1">IF(SUMIF(Data!$B$6:$B$2063,chart!$B108,Data!K$6:K$1937)=0,NA(),SUMIF(Data!$B$6:$B$2063,chart!$B108,Data!K$6:K$1937))</f>
        <v>#N/A</v>
      </c>
      <c r="L108" s="32" t="e">
        <f ca="1">IF(SUMIF(Data!$B$6:$B$2063,chart!$B108,Data!L$6:L$1935)=0,NA(),SUMIF(Data!$B$6:$B$2063,chart!$B108,Data!L$6:L$1935))</f>
        <v>#N/A</v>
      </c>
      <c r="M108" s="32" t="e">
        <f ca="1">IF(SUMIF(Data!$B$6:$B$2063,chart!$B108,Data!M$6:M$1921)=0,NA(),SUMIF(Data!$B$6:$B$2063,chart!$B108,Data!M$6:M$1921))</f>
        <v>#N/A</v>
      </c>
      <c r="N108" s="32" t="e">
        <f ca="1">IF(SUMIF(Data!$B$6:$B$2063,chart!$B108,Data!N$6:N$1930)=0,NA(),SUMIF(Data!$B$6:$B$2063,chart!$B108,Data!N$6:N$1930))</f>
        <v>#N/A</v>
      </c>
      <c r="O108" s="32" t="e">
        <f ca="1">IF(SUMIF(Data!$B$6:$B$2063,chart!$B108,Data!O$6:O$1945)=0,NA(),SUMIF(Data!$B$6:$B$2063,chart!$B108,Data!O$6:O$1945))</f>
        <v>#N/A</v>
      </c>
      <c r="P108" s="32" t="e">
        <f ca="1">IF(SUMIF(Data!$B$6:$B$2063,chart!$B108,Data!P$6:P$1949)=0,NA(),SUMIF(Data!$B$6:$B$2063,chart!$B108,Data!P$6:P$1949))</f>
        <v>#N/A</v>
      </c>
      <c r="Q108" s="32" t="e">
        <f ca="1">IF(SUMIF(Data!$B$6:$B$2063,chart!$B108,Data!Q$6:Q$1949)=0,NA(),SUMIF(Data!$B$6:$B$2063,chart!$B108,Data!Q$6:Q$1949))</f>
        <v>#N/A</v>
      </c>
      <c r="R108" s="32" t="e">
        <f ca="1">IF(SUMIF(Data!$B$6:$B$2063,chart!$B108,Data!R$6:R$1948)=0,NA(),SUMIF(Data!$B$6:$B$2063,chart!$B108,Data!R$6:R$1948))</f>
        <v>#N/A</v>
      </c>
      <c r="S108" s="32" t="e">
        <f ca="1">IF(SUMIF(Data!$B$6:$B$2063,chart!$B108,Data!S$6:S$1957)=0,NA(),SUMIF(Data!$B$6:$B$2063,chart!$B108,Data!S$6:S$1957))</f>
        <v>#N/A</v>
      </c>
      <c r="T108" s="32" t="e">
        <f ca="1">IF(SUMIF(Data!$B$6:$B$2063,chart!$B108,Data!T$6:T$1957)=0,NA(),SUMIF(Data!$B$6:$B$2063,chart!$B108,Data!T$6:T$1957))</f>
        <v>#N/A</v>
      </c>
      <c r="U108" s="32" t="e">
        <f ca="1">IF(SUMIF(Data!$B$6:$B$2063,chart!$B108,Data!U$6:U$1978)=0,NA(),SUMIF(Data!$B$6:$B$2063,chart!$B108,Data!U$6:U$1978))</f>
        <v>#N/A</v>
      </c>
      <c r="V108" s="32" t="e">
        <f ca="1">IF(SUMIF(Data!$B$6:$B$2063,chart!$B108,Data!V$6:V$1978)=0,NA(),SUMIF(Data!$B$6:$B$2063,chart!$B108,Data!V$6:V$1978))</f>
        <v>#N/A</v>
      </c>
      <c r="W108" s="32" t="e">
        <f ca="1">IF(SUMIF(Data!$B$6:$B$2063,chart!$B108,Data!W$6:W$2034)=0,NA(),SUMIF(Data!$B$6:$B$2063,chart!$B108,Data!W$6:W$2034))</f>
        <v>#N/A</v>
      </c>
      <c r="X108" s="32" t="e">
        <f ca="1">IF(SUMIF(Data!$B$6:$B$2063,chart!$B108,Data!X$6:X$2034)=0,NA(),SUMIF(Data!$B$6:$B$2063,chart!$B108,Data!X$6:X$2034))</f>
        <v>#N/A</v>
      </c>
      <c r="Y108" s="32" t="e">
        <f ca="1">IF(SUMIF(Data!$B$6:$B$2063,chart!$B108,Data!Y$6:Y$2034)=0,NA(),SUMIF(Data!$B$6:$B$2063,chart!$B108,Data!Y$6:Y$2034))</f>
        <v>#N/A</v>
      </c>
      <c r="Z108" s="32" t="e">
        <f ca="1">IF(SUMIF(Data!$B$6:$B$2063,chart!$B108,Data!Z$6:Z$2049)=0,NA(),SUMIF(Data!$B$6:$B$2063,chart!$B108,Data!Z$6:Z$2049))</f>
        <v>#N/A</v>
      </c>
      <c r="AA108" s="32" t="e">
        <f ca="1">IF(SUMIF(Data!$B$6:$B$2063,chart!$B108,Data!AA$6:AA$2049)=0,NA(),SUMIF(Data!$B$6:$B$2063,chart!$B108,Data!AA$6:AA$2049))</f>
        <v>#N/A</v>
      </c>
      <c r="AB108" s="32" t="e">
        <f ca="1">IF(SUMIF(Data!$B$6:$B$2063,chart!$B108,Data!AB$6:AB$2063)=0,NA(),SUMIF(Data!$B$6:$B$2063,chart!$B108,Data!AB$6:AB$2063))</f>
        <v>#N/A</v>
      </c>
      <c r="AC108" s="32" t="e">
        <f ca="1">IF(SUMIF(Data!$B$6:$B$2063,chart!$B108,Data!AC$6:AC$2063)=0,NA(),SUMIF(Data!$B$6:$B$2063,chart!$B108,Data!AC$6:AC$2063))</f>
        <v>#N/A</v>
      </c>
      <c r="AD108" s="32" t="e">
        <f ca="1">IF(SUMIF(Data!$B$6:$B$2063,chart!$B108,Data!AD$6:AD$2063)=0,NA(),SUMIF(Data!$B$6:$B$2063,chart!$B108,Data!AD$6:AD$2063))</f>
        <v>#N/A</v>
      </c>
      <c r="AE108" s="32" t="e">
        <f ca="1">IF(SUMIF(Data!$B$6:$B$2063,chart!$B108,Data!AE$6:AE$2063)=0,NA(),SUMIF(Data!$B$6:$B$2063,chart!$B108,Data!AE$6:AE$2063))</f>
        <v>#N/A</v>
      </c>
    </row>
    <row r="109" spans="2:31">
      <c r="B109" s="31">
        <f t="shared" ca="1" si="1"/>
        <v>45769</v>
      </c>
      <c r="C109" s="32" t="e">
        <f ca="1">IF(SUMIF(Data!$B$6:$B$2063,chart!$B109,Data!C$6:C$2063)=0,NA(),SUMIF(Data!$B$6:$B$2063,chart!$B109,Data!C$6:C$2063))</f>
        <v>#N/A</v>
      </c>
      <c r="D109" s="32" t="e">
        <f ca="1">IF(SUMIF(Data!$B$6:$B$2063,chart!$B109,Data!D$6:D$2030)=0,NA(),SUMIF(Data!$B$6:$B$2063,chart!$B109,Data!D$6:D$2030))</f>
        <v>#N/A</v>
      </c>
      <c r="E109" s="32" t="e">
        <f ca="1">IF(SUMIF(Data!$B$6:$B$2063,chart!$B109,Data!E$6:E$2030)=0,NA(),SUMIF(Data!$B$6:$B$2063,chart!$B109,Data!E$6:E$2030))</f>
        <v>#N/A</v>
      </c>
      <c r="F109" s="32" t="e">
        <f ca="1">IF(SUMIF(Data!$B$6:$B$2063,chart!$B109,Data!F$6:F$2021)=0,NA(),SUMIF(Data!$B$6:$B$2063,chart!$B109,Data!F$6:F$2021))</f>
        <v>#N/A</v>
      </c>
      <c r="G109" s="32" t="e">
        <f ca="1">IF(SUMIF(Data!$B$6:$B$2063,chart!$B109,Data!G$6:G$2000)=0,NA(),SUMIF(Data!$B$6:$B$2063,chart!$B109,Data!G$6:G$2000))</f>
        <v>#N/A</v>
      </c>
      <c r="H109" s="32" t="e">
        <f ca="1">IF(SUMIF(Data!$B$6:$B$2063,chart!$B109,Data!H$6:H$2000)=0,NA(),SUMIF(Data!$B$6:$B$2063,chart!$B109,Data!H$6:H$2000))</f>
        <v>#N/A</v>
      </c>
      <c r="I109" s="32" t="e">
        <f ca="1">IF(SUMIF(Data!$B$6:$B$2063,chart!$B109,Data!I$6:I$2000)=0,NA(),SUMIF(Data!$B$6:$B$2063,chart!$B109,Data!I$6:I$2000))</f>
        <v>#N/A</v>
      </c>
      <c r="J109" s="32" t="e">
        <f ca="1">IF(SUMIF(Data!$B$6:$B$2063,chart!$B109,Data!J$6:J$2005)=0,NA(),SUMIF(Data!$B$6:$B$2063,chart!$B109,Data!J$6:J$2005))</f>
        <v>#N/A</v>
      </c>
      <c r="K109" s="32" t="e">
        <f ca="1">IF(SUMIF(Data!$B$6:$B$2063,chart!$B109,Data!K$6:K$1937)=0,NA(),SUMIF(Data!$B$6:$B$2063,chart!$B109,Data!K$6:K$1937))</f>
        <v>#N/A</v>
      </c>
      <c r="L109" s="32" t="e">
        <f ca="1">IF(SUMIF(Data!$B$6:$B$2063,chart!$B109,Data!L$6:L$1935)=0,NA(),SUMIF(Data!$B$6:$B$2063,chart!$B109,Data!L$6:L$1935))</f>
        <v>#N/A</v>
      </c>
      <c r="M109" s="32" t="e">
        <f ca="1">IF(SUMIF(Data!$B$6:$B$2063,chart!$B109,Data!M$6:M$1921)=0,NA(),SUMIF(Data!$B$6:$B$2063,chart!$B109,Data!M$6:M$1921))</f>
        <v>#N/A</v>
      </c>
      <c r="N109" s="32" t="e">
        <f ca="1">IF(SUMIF(Data!$B$6:$B$2063,chart!$B109,Data!N$6:N$1930)=0,NA(),SUMIF(Data!$B$6:$B$2063,chart!$B109,Data!N$6:N$1930))</f>
        <v>#N/A</v>
      </c>
      <c r="O109" s="32" t="e">
        <f ca="1">IF(SUMIF(Data!$B$6:$B$2063,chart!$B109,Data!O$6:O$1945)=0,NA(),SUMIF(Data!$B$6:$B$2063,chart!$B109,Data!O$6:O$1945))</f>
        <v>#N/A</v>
      </c>
      <c r="P109" s="32" t="e">
        <f ca="1">IF(SUMIF(Data!$B$6:$B$2063,chart!$B109,Data!P$6:P$1949)=0,NA(),SUMIF(Data!$B$6:$B$2063,chart!$B109,Data!P$6:P$1949))</f>
        <v>#N/A</v>
      </c>
      <c r="Q109" s="32" t="e">
        <f ca="1">IF(SUMIF(Data!$B$6:$B$2063,chart!$B109,Data!Q$6:Q$1949)=0,NA(),SUMIF(Data!$B$6:$B$2063,chart!$B109,Data!Q$6:Q$1949))</f>
        <v>#N/A</v>
      </c>
      <c r="R109" s="32" t="e">
        <f ca="1">IF(SUMIF(Data!$B$6:$B$2063,chart!$B109,Data!R$6:R$1948)=0,NA(),SUMIF(Data!$B$6:$B$2063,chart!$B109,Data!R$6:R$1948))</f>
        <v>#N/A</v>
      </c>
      <c r="S109" s="32" t="e">
        <f ca="1">IF(SUMIF(Data!$B$6:$B$2063,chart!$B109,Data!S$6:S$1957)=0,NA(),SUMIF(Data!$B$6:$B$2063,chart!$B109,Data!S$6:S$1957))</f>
        <v>#N/A</v>
      </c>
      <c r="T109" s="32" t="e">
        <f ca="1">IF(SUMIF(Data!$B$6:$B$2063,chart!$B109,Data!T$6:T$1957)=0,NA(),SUMIF(Data!$B$6:$B$2063,chart!$B109,Data!T$6:T$1957))</f>
        <v>#N/A</v>
      </c>
      <c r="U109" s="32" t="e">
        <f ca="1">IF(SUMIF(Data!$B$6:$B$2063,chart!$B109,Data!U$6:U$1978)=0,NA(),SUMIF(Data!$B$6:$B$2063,chart!$B109,Data!U$6:U$1978))</f>
        <v>#N/A</v>
      </c>
      <c r="V109" s="32" t="e">
        <f ca="1">IF(SUMIF(Data!$B$6:$B$2063,chart!$B109,Data!V$6:V$1978)=0,NA(),SUMIF(Data!$B$6:$B$2063,chart!$B109,Data!V$6:V$1978))</f>
        <v>#N/A</v>
      </c>
      <c r="W109" s="32" t="e">
        <f ca="1">IF(SUMIF(Data!$B$6:$B$2063,chart!$B109,Data!W$6:W$2034)=0,NA(),SUMIF(Data!$B$6:$B$2063,chart!$B109,Data!W$6:W$2034))</f>
        <v>#N/A</v>
      </c>
      <c r="X109" s="32" t="e">
        <f ca="1">IF(SUMIF(Data!$B$6:$B$2063,chart!$B109,Data!X$6:X$2034)=0,NA(),SUMIF(Data!$B$6:$B$2063,chart!$B109,Data!X$6:X$2034))</f>
        <v>#N/A</v>
      </c>
      <c r="Y109" s="32" t="e">
        <f ca="1">IF(SUMIF(Data!$B$6:$B$2063,chart!$B109,Data!Y$6:Y$2034)=0,NA(),SUMIF(Data!$B$6:$B$2063,chart!$B109,Data!Y$6:Y$2034))</f>
        <v>#N/A</v>
      </c>
      <c r="Z109" s="32" t="e">
        <f ca="1">IF(SUMIF(Data!$B$6:$B$2063,chart!$B109,Data!Z$6:Z$2049)=0,NA(),SUMIF(Data!$B$6:$B$2063,chart!$B109,Data!Z$6:Z$2049))</f>
        <v>#N/A</v>
      </c>
      <c r="AA109" s="32" t="e">
        <f ca="1">IF(SUMIF(Data!$B$6:$B$2063,chart!$B109,Data!AA$6:AA$2049)=0,NA(),SUMIF(Data!$B$6:$B$2063,chart!$B109,Data!AA$6:AA$2049))</f>
        <v>#N/A</v>
      </c>
      <c r="AB109" s="32" t="e">
        <f ca="1">IF(SUMIF(Data!$B$6:$B$2063,chart!$B109,Data!AB$6:AB$2063)=0,NA(),SUMIF(Data!$B$6:$B$2063,chart!$B109,Data!AB$6:AB$2063))</f>
        <v>#N/A</v>
      </c>
      <c r="AC109" s="32" t="e">
        <f ca="1">IF(SUMIF(Data!$B$6:$B$2063,chart!$B109,Data!AC$6:AC$2063)=0,NA(),SUMIF(Data!$B$6:$B$2063,chart!$B109,Data!AC$6:AC$2063))</f>
        <v>#N/A</v>
      </c>
      <c r="AD109" s="32" t="e">
        <f ca="1">IF(SUMIF(Data!$B$6:$B$2063,chart!$B109,Data!AD$6:AD$2063)=0,NA(),SUMIF(Data!$B$6:$B$2063,chart!$B109,Data!AD$6:AD$2063))</f>
        <v>#N/A</v>
      </c>
      <c r="AE109" s="32" t="e">
        <f ca="1">IF(SUMIF(Data!$B$6:$B$2063,chart!$B109,Data!AE$6:AE$2063)=0,NA(),SUMIF(Data!$B$6:$B$2063,chart!$B109,Data!AE$6:AE$2063))</f>
        <v>#N/A</v>
      </c>
    </row>
    <row r="110" spans="2:31">
      <c r="B110" s="31">
        <f t="shared" ca="1" si="1"/>
        <v>45770</v>
      </c>
      <c r="C110" s="32">
        <f ca="1">IF(SUMIF(Data!$B$6:$B$2063,chart!$B110,Data!C$6:C$2063)=0,NA(),SUMIF(Data!$B$6:$B$2063,chart!$B110,Data!C$6:C$2063))</f>
        <v>1422.6</v>
      </c>
      <c r="D110" s="32">
        <f ca="1">IF(SUMIF(Data!$B$6:$B$2063,chart!$B110,Data!D$6:D$2030)=0,NA(),SUMIF(Data!$B$6:$B$2063,chart!$B110,Data!D$6:D$2030))</f>
        <v>996.99</v>
      </c>
      <c r="E110" s="32">
        <f ca="1">IF(SUMIF(Data!$B$6:$B$2063,chart!$B110,Data!E$6:E$2030)=0,NA(),SUMIF(Data!$B$6:$B$2063,chart!$B110,Data!E$6:E$2030))</f>
        <v>1615.15</v>
      </c>
      <c r="F110" s="32">
        <f ca="1">IF(SUMIF(Data!$B$6:$B$2063,chart!$B110,Data!F$6:F$2021)=0,NA(),SUMIF(Data!$B$6:$B$2063,chart!$B110,Data!F$6:F$2021))</f>
        <v>194.92</v>
      </c>
      <c r="G110" s="32">
        <f ca="1">IF(SUMIF(Data!$B$6:$B$2063,chart!$B110,Data!G$6:G$2000)=0,NA(),SUMIF(Data!$B$6:$B$2063,chart!$B110,Data!G$6:G$2000))</f>
        <v>72895</v>
      </c>
      <c r="H110" s="32">
        <f ca="1">IF(SUMIF(Data!$B$6:$B$2063,chart!$B110,Data!H$6:H$2000)=0,NA(),SUMIF(Data!$B$6:$B$2063,chart!$B110,Data!H$6:H$2000))</f>
        <v>1878</v>
      </c>
      <c r="I110" s="32">
        <f ca="1">IF(SUMIF(Data!$B$6:$B$2063,chart!$B110,Data!I$6:I$2000)=0,NA(),SUMIF(Data!$B$6:$B$2063,chart!$B110,Data!I$6:I$2000))</f>
        <v>72446</v>
      </c>
      <c r="J110" s="32">
        <f ca="1">IF(SUMIF(Data!$B$6:$B$2063,chart!$B110,Data!J$6:J$2005)=0,NA(),SUMIF(Data!$B$6:$B$2063,chart!$B110,Data!J$6:J$2005))</f>
        <v>11</v>
      </c>
      <c r="K110" s="32">
        <f ca="1">IF(SUMIF(Data!$B$6:$B$2063,chart!$B110,Data!K$6:K$1937)=0,NA(),SUMIF(Data!$B$6:$B$2063,chart!$B110,Data!K$6:K$1937))</f>
        <v>129.93</v>
      </c>
      <c r="L110" s="32">
        <f ca="1">IF(SUMIF(Data!$B$6:$B$2063,chart!$B110,Data!L$6:L$1935)=0,NA(),SUMIF(Data!$B$6:$B$2063,chart!$B110,Data!L$6:L$1935))</f>
        <v>138.87</v>
      </c>
      <c r="M110" s="32">
        <f ca="1">IF(SUMIF(Data!$B$6:$B$2063,chart!$B110,Data!M$6:M$1921)=0,NA(),SUMIF(Data!$B$6:$B$2063,chart!$B110,Data!M$6:M$1921))</f>
        <v>68.52</v>
      </c>
      <c r="N110" s="32">
        <f ca="1">IF(SUMIF(Data!$B$6:$B$2063,chart!$B110,Data!N$6:N$1930)=0,NA(),SUMIF(Data!$B$6:$B$2063,chart!$B110,Data!N$6:N$1930))</f>
        <v>67.44</v>
      </c>
      <c r="O110" s="32">
        <f ca="1">IF(SUMIF(Data!$B$6:$B$2063,chart!$B110,Data!O$6:O$1945)=0,NA(),SUMIF(Data!$B$6:$B$2063,chart!$B110,Data!O$6:O$1945))</f>
        <v>64.31</v>
      </c>
      <c r="P110" s="32">
        <f ca="1">IF(SUMIF(Data!$B$6:$B$2063,chart!$B110,Data!P$6:P$1949)=0,NA(),SUMIF(Data!$B$6:$B$2063,chart!$B110,Data!P$6:P$1949))</f>
        <v>19.404199999999999</v>
      </c>
      <c r="Q110" s="32">
        <f ca="1">IF(SUMIF(Data!$B$6:$B$2063,chart!$B110,Data!Q$6:Q$1949)=0,NA(),SUMIF(Data!$B$6:$B$2063,chart!$B110,Data!Q$6:Q$1949))</f>
        <v>17.079999999999998</v>
      </c>
      <c r="R110" s="32">
        <f ca="1">IF(SUMIF(Data!$B$6:$B$2063,chart!$B110,Data!R$6:R$1948)=0,NA(),SUMIF(Data!$B$6:$B$2063,chart!$B110,Data!R$6:R$1948))</f>
        <v>2.7759999999999998</v>
      </c>
      <c r="S110" s="32">
        <f ca="1">IF(SUMIF(Data!$B$6:$B$2063,chart!$B110,Data!S$6:S$1957)=0,NA(),SUMIF(Data!$B$6:$B$2063,chart!$B110,Data!S$6:S$1957))</f>
        <v>2.71</v>
      </c>
      <c r="T110" s="32">
        <f ca="1">IF(SUMIF(Data!$B$6:$B$2063,chart!$B110,Data!T$6:T$1957)=0,NA(),SUMIF(Data!$B$6:$B$2063,chart!$B110,Data!T$6:T$1957))</f>
        <v>2.93</v>
      </c>
      <c r="U110" s="32">
        <f ca="1">IF(SUMIF(Data!$B$6:$B$2063,chart!$B110,Data!U$6:U$1978)=0,NA(),SUMIF(Data!$B$6:$B$2063,chart!$B110,Data!U$6:U$1978))</f>
        <v>2.33</v>
      </c>
      <c r="V110" s="32">
        <f ca="1">IF(SUMIF(Data!$B$6:$B$2063,chart!$B110,Data!V$6:V$1978)=0,NA(),SUMIF(Data!$B$6:$B$2063,chart!$B110,Data!V$6:V$1978))</f>
        <v>2.4409999999999998</v>
      </c>
      <c r="W110" s="32">
        <f ca="1">IF(SUMIF(Data!$B$6:$B$2063,chart!$B110,Data!W$6:W$2034)=0,NA(),SUMIF(Data!$B$6:$B$2063,chart!$B110,Data!W$6:W$2034))</f>
        <v>2.621</v>
      </c>
      <c r="X110" s="32">
        <f ca="1">IF(SUMIF(Data!$B$6:$B$2063,chart!$B110,Data!X$6:X$2034)=0,NA(),SUMIF(Data!$B$6:$B$2063,chart!$B110,Data!X$6:X$2034))</f>
        <v>2.5670000000000002</v>
      </c>
      <c r="Y110" s="32">
        <f ca="1">IF(SUMIF(Data!$B$6:$B$2063,chart!$B110,Data!Y$6:Y$2034)=0,NA(),SUMIF(Data!$B$6:$B$2063,chart!$B110,Data!Y$6:Y$2034))</f>
        <v>2.923</v>
      </c>
      <c r="Z110" s="32">
        <f ca="1">IF(SUMIF(Data!$B$6:$B$2063,chart!$B110,Data!Z$6:Z$2049)=0,NA(),SUMIF(Data!$B$6:$B$2063,chart!$B110,Data!Z$6:Z$2049))</f>
        <v>8.6760000000000002</v>
      </c>
      <c r="AA110" s="32">
        <f ca="1">IF(SUMIF(Data!$B$6:$B$2063,chart!$B110,Data!AA$6:AA$2049)=0,NA(),SUMIF(Data!$B$6:$B$2063,chart!$B110,Data!AA$6:AA$2049))</f>
        <v>2.2524999999999999</v>
      </c>
      <c r="AB110" s="32">
        <f ca="1">IF(SUMIF(Data!$B$6:$B$2063,chart!$B110,Data!AB$6:AB$2063)=0,NA(),SUMIF(Data!$B$6:$B$2063,chart!$B110,Data!AB$6:AB$2063))</f>
        <v>2.2949999999999999</v>
      </c>
      <c r="AC110" s="32">
        <f ca="1">IF(SUMIF(Data!$B$6:$B$2063,chart!$B110,Data!AC$6:AC$2063)=0,NA(),SUMIF(Data!$B$6:$B$2063,chart!$B110,Data!AC$6:AC$2063))</f>
        <v>2.4325000000000001</v>
      </c>
      <c r="AD110" s="32">
        <f ca="1">IF(SUMIF(Data!$B$6:$B$2063,chart!$B110,Data!AD$6:AD$2063)=0,NA(),SUMIF(Data!$B$6:$B$2063,chart!$B110,Data!AD$6:AD$2063))</f>
        <v>1.7350000000000001</v>
      </c>
      <c r="AE110" s="32">
        <f ca="1">IF(SUMIF(Data!$B$6:$B$2063,chart!$B110,Data!AE$6:AE$2063)=0,NA(),SUMIF(Data!$B$6:$B$2063,chart!$B110,Data!AE$6:AE$2063))</f>
        <v>1.76</v>
      </c>
    </row>
    <row r="111" spans="2:31">
      <c r="B111" s="31">
        <f t="shared" ca="1" si="1"/>
        <v>45771</v>
      </c>
      <c r="C111" s="32" t="e">
        <f ca="1">IF(SUMIF(Data!$B$6:$B$2063,chart!$B111,Data!C$6:C$2063)=0,NA(),SUMIF(Data!$B$6:$B$2063,chart!$B111,Data!C$6:C$2063))</f>
        <v>#N/A</v>
      </c>
      <c r="D111" s="32" t="e">
        <f ca="1">IF(SUMIF(Data!$B$6:$B$2063,chart!$B111,Data!D$6:D$2030)=0,NA(),SUMIF(Data!$B$6:$B$2063,chart!$B111,Data!D$6:D$2030))</f>
        <v>#N/A</v>
      </c>
      <c r="E111" s="32" t="e">
        <f ca="1">IF(SUMIF(Data!$B$6:$B$2063,chart!$B111,Data!E$6:E$2030)=0,NA(),SUMIF(Data!$B$6:$B$2063,chart!$B111,Data!E$6:E$2030))</f>
        <v>#N/A</v>
      </c>
      <c r="F111" s="32" t="e">
        <f ca="1">IF(SUMIF(Data!$B$6:$B$2063,chart!$B111,Data!F$6:F$2021)=0,NA(),SUMIF(Data!$B$6:$B$2063,chart!$B111,Data!F$6:F$2021))</f>
        <v>#N/A</v>
      </c>
      <c r="G111" s="32" t="e">
        <f ca="1">IF(SUMIF(Data!$B$6:$B$2063,chart!$B111,Data!G$6:G$2000)=0,NA(),SUMIF(Data!$B$6:$B$2063,chart!$B111,Data!G$6:G$2000))</f>
        <v>#N/A</v>
      </c>
      <c r="H111" s="32" t="e">
        <f ca="1">IF(SUMIF(Data!$B$6:$B$2063,chart!$B111,Data!H$6:H$2000)=0,NA(),SUMIF(Data!$B$6:$B$2063,chart!$B111,Data!H$6:H$2000))</f>
        <v>#N/A</v>
      </c>
      <c r="I111" s="32" t="e">
        <f ca="1">IF(SUMIF(Data!$B$6:$B$2063,chart!$B111,Data!I$6:I$2000)=0,NA(),SUMIF(Data!$B$6:$B$2063,chart!$B111,Data!I$6:I$2000))</f>
        <v>#N/A</v>
      </c>
      <c r="J111" s="32" t="e">
        <f ca="1">IF(SUMIF(Data!$B$6:$B$2063,chart!$B111,Data!J$6:J$2005)=0,NA(),SUMIF(Data!$B$6:$B$2063,chart!$B111,Data!J$6:J$2005))</f>
        <v>#N/A</v>
      </c>
      <c r="K111" s="32" t="e">
        <f ca="1">IF(SUMIF(Data!$B$6:$B$2063,chart!$B111,Data!K$6:K$1937)=0,NA(),SUMIF(Data!$B$6:$B$2063,chart!$B111,Data!K$6:K$1937))</f>
        <v>#N/A</v>
      </c>
      <c r="L111" s="32" t="e">
        <f ca="1">IF(SUMIF(Data!$B$6:$B$2063,chart!$B111,Data!L$6:L$1935)=0,NA(),SUMIF(Data!$B$6:$B$2063,chart!$B111,Data!L$6:L$1935))</f>
        <v>#N/A</v>
      </c>
      <c r="M111" s="32" t="e">
        <f ca="1">IF(SUMIF(Data!$B$6:$B$2063,chart!$B111,Data!M$6:M$1921)=0,NA(),SUMIF(Data!$B$6:$B$2063,chart!$B111,Data!M$6:M$1921))</f>
        <v>#N/A</v>
      </c>
      <c r="N111" s="32" t="e">
        <f ca="1">IF(SUMIF(Data!$B$6:$B$2063,chart!$B111,Data!N$6:N$1930)=0,NA(),SUMIF(Data!$B$6:$B$2063,chart!$B111,Data!N$6:N$1930))</f>
        <v>#N/A</v>
      </c>
      <c r="O111" s="32" t="e">
        <f ca="1">IF(SUMIF(Data!$B$6:$B$2063,chart!$B111,Data!O$6:O$1945)=0,NA(),SUMIF(Data!$B$6:$B$2063,chart!$B111,Data!O$6:O$1945))</f>
        <v>#N/A</v>
      </c>
      <c r="P111" s="32" t="e">
        <f ca="1">IF(SUMIF(Data!$B$6:$B$2063,chart!$B111,Data!P$6:P$1949)=0,NA(),SUMIF(Data!$B$6:$B$2063,chart!$B111,Data!P$6:P$1949))</f>
        <v>#N/A</v>
      </c>
      <c r="Q111" s="32" t="e">
        <f ca="1">IF(SUMIF(Data!$B$6:$B$2063,chart!$B111,Data!Q$6:Q$1949)=0,NA(),SUMIF(Data!$B$6:$B$2063,chart!$B111,Data!Q$6:Q$1949))</f>
        <v>#N/A</v>
      </c>
      <c r="R111" s="32" t="e">
        <f ca="1">IF(SUMIF(Data!$B$6:$B$2063,chart!$B111,Data!R$6:R$1948)=0,NA(),SUMIF(Data!$B$6:$B$2063,chart!$B111,Data!R$6:R$1948))</f>
        <v>#N/A</v>
      </c>
      <c r="S111" s="32" t="e">
        <f ca="1">IF(SUMIF(Data!$B$6:$B$2063,chart!$B111,Data!S$6:S$1957)=0,NA(),SUMIF(Data!$B$6:$B$2063,chart!$B111,Data!S$6:S$1957))</f>
        <v>#N/A</v>
      </c>
      <c r="T111" s="32" t="e">
        <f ca="1">IF(SUMIF(Data!$B$6:$B$2063,chart!$B111,Data!T$6:T$1957)=0,NA(),SUMIF(Data!$B$6:$B$2063,chart!$B111,Data!T$6:T$1957))</f>
        <v>#N/A</v>
      </c>
      <c r="U111" s="32" t="e">
        <f ca="1">IF(SUMIF(Data!$B$6:$B$2063,chart!$B111,Data!U$6:U$1978)=0,NA(),SUMIF(Data!$B$6:$B$2063,chart!$B111,Data!U$6:U$1978))</f>
        <v>#N/A</v>
      </c>
      <c r="V111" s="32" t="e">
        <f ca="1">IF(SUMIF(Data!$B$6:$B$2063,chart!$B111,Data!V$6:V$1978)=0,NA(),SUMIF(Data!$B$6:$B$2063,chart!$B111,Data!V$6:V$1978))</f>
        <v>#N/A</v>
      </c>
      <c r="W111" s="32" t="e">
        <f ca="1">IF(SUMIF(Data!$B$6:$B$2063,chart!$B111,Data!W$6:W$2034)=0,NA(),SUMIF(Data!$B$6:$B$2063,chart!$B111,Data!W$6:W$2034))</f>
        <v>#N/A</v>
      </c>
      <c r="X111" s="32" t="e">
        <f ca="1">IF(SUMIF(Data!$B$6:$B$2063,chart!$B111,Data!X$6:X$2034)=0,NA(),SUMIF(Data!$B$6:$B$2063,chart!$B111,Data!X$6:X$2034))</f>
        <v>#N/A</v>
      </c>
      <c r="Y111" s="32" t="e">
        <f ca="1">IF(SUMIF(Data!$B$6:$B$2063,chart!$B111,Data!Y$6:Y$2034)=0,NA(),SUMIF(Data!$B$6:$B$2063,chart!$B111,Data!Y$6:Y$2034))</f>
        <v>#N/A</v>
      </c>
      <c r="Z111" s="32" t="e">
        <f ca="1">IF(SUMIF(Data!$B$6:$B$2063,chart!$B111,Data!Z$6:Z$2049)=0,NA(),SUMIF(Data!$B$6:$B$2063,chart!$B111,Data!Z$6:Z$2049))</f>
        <v>#N/A</v>
      </c>
      <c r="AA111" s="32" t="e">
        <f ca="1">IF(SUMIF(Data!$B$6:$B$2063,chart!$B111,Data!AA$6:AA$2049)=0,NA(),SUMIF(Data!$B$6:$B$2063,chart!$B111,Data!AA$6:AA$2049))</f>
        <v>#N/A</v>
      </c>
      <c r="AB111" s="32" t="e">
        <f ca="1">IF(SUMIF(Data!$B$6:$B$2063,chart!$B111,Data!AB$6:AB$2063)=0,NA(),SUMIF(Data!$B$6:$B$2063,chart!$B111,Data!AB$6:AB$2063))</f>
        <v>#N/A</v>
      </c>
      <c r="AC111" s="32" t="e">
        <f ca="1">IF(SUMIF(Data!$B$6:$B$2063,chart!$B111,Data!AC$6:AC$2063)=0,NA(),SUMIF(Data!$B$6:$B$2063,chart!$B111,Data!AC$6:AC$2063))</f>
        <v>#N/A</v>
      </c>
      <c r="AD111" s="32" t="e">
        <f ca="1">IF(SUMIF(Data!$B$6:$B$2063,chart!$B111,Data!AD$6:AD$2063)=0,NA(),SUMIF(Data!$B$6:$B$2063,chart!$B111,Data!AD$6:AD$2063))</f>
        <v>#N/A</v>
      </c>
      <c r="AE111" s="32" t="e">
        <f ca="1">IF(SUMIF(Data!$B$6:$B$2063,chart!$B111,Data!AE$6:AE$2063)=0,NA(),SUMIF(Data!$B$6:$B$2063,chart!$B111,Data!AE$6:AE$2063))</f>
        <v>#N/A</v>
      </c>
    </row>
    <row r="112" spans="2:31">
      <c r="B112" s="31">
        <f t="shared" ca="1" si="1"/>
        <v>45772</v>
      </c>
      <c r="C112" s="32" t="e">
        <f ca="1">IF(SUMIF(Data!$B$6:$B$2063,chart!$B112,Data!C$6:C$2063)=0,NA(),SUMIF(Data!$B$6:$B$2063,chart!$B112,Data!C$6:C$2063))</f>
        <v>#N/A</v>
      </c>
      <c r="D112" s="32" t="e">
        <f ca="1">IF(SUMIF(Data!$B$6:$B$2063,chart!$B112,Data!D$6:D$2030)=0,NA(),SUMIF(Data!$B$6:$B$2063,chart!$B112,Data!D$6:D$2030))</f>
        <v>#N/A</v>
      </c>
      <c r="E112" s="32" t="e">
        <f ca="1">IF(SUMIF(Data!$B$6:$B$2063,chart!$B112,Data!E$6:E$2030)=0,NA(),SUMIF(Data!$B$6:$B$2063,chart!$B112,Data!E$6:E$2030))</f>
        <v>#N/A</v>
      </c>
      <c r="F112" s="32" t="e">
        <f ca="1">IF(SUMIF(Data!$B$6:$B$2063,chart!$B112,Data!F$6:F$2021)=0,NA(),SUMIF(Data!$B$6:$B$2063,chart!$B112,Data!F$6:F$2021))</f>
        <v>#N/A</v>
      </c>
      <c r="G112" s="32" t="e">
        <f ca="1">IF(SUMIF(Data!$B$6:$B$2063,chart!$B112,Data!G$6:G$2000)=0,NA(),SUMIF(Data!$B$6:$B$2063,chart!$B112,Data!G$6:G$2000))</f>
        <v>#N/A</v>
      </c>
      <c r="H112" s="32" t="e">
        <f ca="1">IF(SUMIF(Data!$B$6:$B$2063,chart!$B112,Data!H$6:H$2000)=0,NA(),SUMIF(Data!$B$6:$B$2063,chart!$B112,Data!H$6:H$2000))</f>
        <v>#N/A</v>
      </c>
      <c r="I112" s="32" t="e">
        <f ca="1">IF(SUMIF(Data!$B$6:$B$2063,chart!$B112,Data!I$6:I$2000)=0,NA(),SUMIF(Data!$B$6:$B$2063,chart!$B112,Data!I$6:I$2000))</f>
        <v>#N/A</v>
      </c>
      <c r="J112" s="32" t="e">
        <f ca="1">IF(SUMIF(Data!$B$6:$B$2063,chart!$B112,Data!J$6:J$2005)=0,NA(),SUMIF(Data!$B$6:$B$2063,chart!$B112,Data!J$6:J$2005))</f>
        <v>#N/A</v>
      </c>
      <c r="K112" s="32" t="e">
        <f ca="1">IF(SUMIF(Data!$B$6:$B$2063,chart!$B112,Data!K$6:K$1937)=0,NA(),SUMIF(Data!$B$6:$B$2063,chart!$B112,Data!K$6:K$1937))</f>
        <v>#N/A</v>
      </c>
      <c r="L112" s="32" t="e">
        <f ca="1">IF(SUMIF(Data!$B$6:$B$2063,chart!$B112,Data!L$6:L$1935)=0,NA(),SUMIF(Data!$B$6:$B$2063,chart!$B112,Data!L$6:L$1935))</f>
        <v>#N/A</v>
      </c>
      <c r="M112" s="32" t="e">
        <f ca="1">IF(SUMIF(Data!$B$6:$B$2063,chart!$B112,Data!M$6:M$1921)=0,NA(),SUMIF(Data!$B$6:$B$2063,chart!$B112,Data!M$6:M$1921))</f>
        <v>#N/A</v>
      </c>
      <c r="N112" s="32" t="e">
        <f ca="1">IF(SUMIF(Data!$B$6:$B$2063,chart!$B112,Data!N$6:N$1930)=0,NA(),SUMIF(Data!$B$6:$B$2063,chart!$B112,Data!N$6:N$1930))</f>
        <v>#N/A</v>
      </c>
      <c r="O112" s="32" t="e">
        <f ca="1">IF(SUMIF(Data!$B$6:$B$2063,chart!$B112,Data!O$6:O$1945)=0,NA(),SUMIF(Data!$B$6:$B$2063,chart!$B112,Data!O$6:O$1945))</f>
        <v>#N/A</v>
      </c>
      <c r="P112" s="32" t="e">
        <f ca="1">IF(SUMIF(Data!$B$6:$B$2063,chart!$B112,Data!P$6:P$1949)=0,NA(),SUMIF(Data!$B$6:$B$2063,chart!$B112,Data!P$6:P$1949))</f>
        <v>#N/A</v>
      </c>
      <c r="Q112" s="32" t="e">
        <f ca="1">IF(SUMIF(Data!$B$6:$B$2063,chart!$B112,Data!Q$6:Q$1949)=0,NA(),SUMIF(Data!$B$6:$B$2063,chart!$B112,Data!Q$6:Q$1949))</f>
        <v>#N/A</v>
      </c>
      <c r="R112" s="32" t="e">
        <f ca="1">IF(SUMIF(Data!$B$6:$B$2063,chart!$B112,Data!R$6:R$1948)=0,NA(),SUMIF(Data!$B$6:$B$2063,chart!$B112,Data!R$6:R$1948))</f>
        <v>#N/A</v>
      </c>
      <c r="S112" s="32" t="e">
        <f ca="1">IF(SUMIF(Data!$B$6:$B$2063,chart!$B112,Data!S$6:S$1957)=0,NA(),SUMIF(Data!$B$6:$B$2063,chart!$B112,Data!S$6:S$1957))</f>
        <v>#N/A</v>
      </c>
      <c r="T112" s="32" t="e">
        <f ca="1">IF(SUMIF(Data!$B$6:$B$2063,chart!$B112,Data!T$6:T$1957)=0,NA(),SUMIF(Data!$B$6:$B$2063,chart!$B112,Data!T$6:T$1957))</f>
        <v>#N/A</v>
      </c>
      <c r="U112" s="32" t="e">
        <f ca="1">IF(SUMIF(Data!$B$6:$B$2063,chart!$B112,Data!U$6:U$1978)=0,NA(),SUMIF(Data!$B$6:$B$2063,chart!$B112,Data!U$6:U$1978))</f>
        <v>#N/A</v>
      </c>
      <c r="V112" s="32" t="e">
        <f ca="1">IF(SUMIF(Data!$B$6:$B$2063,chart!$B112,Data!V$6:V$1978)=0,NA(),SUMIF(Data!$B$6:$B$2063,chart!$B112,Data!V$6:V$1978))</f>
        <v>#N/A</v>
      </c>
      <c r="W112" s="32" t="e">
        <f ca="1">IF(SUMIF(Data!$B$6:$B$2063,chart!$B112,Data!W$6:W$2034)=0,NA(),SUMIF(Data!$B$6:$B$2063,chart!$B112,Data!W$6:W$2034))</f>
        <v>#N/A</v>
      </c>
      <c r="X112" s="32" t="e">
        <f ca="1">IF(SUMIF(Data!$B$6:$B$2063,chart!$B112,Data!X$6:X$2034)=0,NA(),SUMIF(Data!$B$6:$B$2063,chart!$B112,Data!X$6:X$2034))</f>
        <v>#N/A</v>
      </c>
      <c r="Y112" s="32" t="e">
        <f ca="1">IF(SUMIF(Data!$B$6:$B$2063,chart!$B112,Data!Y$6:Y$2034)=0,NA(),SUMIF(Data!$B$6:$B$2063,chart!$B112,Data!Y$6:Y$2034))</f>
        <v>#N/A</v>
      </c>
      <c r="Z112" s="32" t="e">
        <f ca="1">IF(SUMIF(Data!$B$6:$B$2063,chart!$B112,Data!Z$6:Z$2049)=0,NA(),SUMIF(Data!$B$6:$B$2063,chart!$B112,Data!Z$6:Z$2049))</f>
        <v>#N/A</v>
      </c>
      <c r="AA112" s="32" t="e">
        <f ca="1">IF(SUMIF(Data!$B$6:$B$2063,chart!$B112,Data!AA$6:AA$2049)=0,NA(),SUMIF(Data!$B$6:$B$2063,chart!$B112,Data!AA$6:AA$2049))</f>
        <v>#N/A</v>
      </c>
      <c r="AB112" s="32" t="e">
        <f ca="1">IF(SUMIF(Data!$B$6:$B$2063,chart!$B112,Data!AB$6:AB$2063)=0,NA(),SUMIF(Data!$B$6:$B$2063,chart!$B112,Data!AB$6:AB$2063))</f>
        <v>#N/A</v>
      </c>
      <c r="AC112" s="32" t="e">
        <f ca="1">IF(SUMIF(Data!$B$6:$B$2063,chart!$B112,Data!AC$6:AC$2063)=0,NA(),SUMIF(Data!$B$6:$B$2063,chart!$B112,Data!AC$6:AC$2063))</f>
        <v>#N/A</v>
      </c>
      <c r="AD112" s="32" t="e">
        <f ca="1">IF(SUMIF(Data!$B$6:$B$2063,chart!$B112,Data!AD$6:AD$2063)=0,NA(),SUMIF(Data!$B$6:$B$2063,chart!$B112,Data!AD$6:AD$2063))</f>
        <v>#N/A</v>
      </c>
      <c r="AE112" s="32" t="e">
        <f ca="1">IF(SUMIF(Data!$B$6:$B$2063,chart!$B112,Data!AE$6:AE$2063)=0,NA(),SUMIF(Data!$B$6:$B$2063,chart!$B112,Data!AE$6:AE$2063))</f>
        <v>#N/A</v>
      </c>
    </row>
    <row r="113" spans="2:31">
      <c r="B113" s="31">
        <f t="shared" ca="1" si="1"/>
        <v>45773</v>
      </c>
      <c r="C113" s="32" t="e">
        <f ca="1">IF(SUMIF(Data!$B$6:$B$2063,chart!$B113,Data!C$6:C$2063)=0,NA(),SUMIF(Data!$B$6:$B$2063,chart!$B113,Data!C$6:C$2063))</f>
        <v>#N/A</v>
      </c>
      <c r="D113" s="32" t="e">
        <f ca="1">IF(SUMIF(Data!$B$6:$B$2063,chart!$B113,Data!D$6:D$2030)=0,NA(),SUMIF(Data!$B$6:$B$2063,chart!$B113,Data!D$6:D$2030))</f>
        <v>#N/A</v>
      </c>
      <c r="E113" s="32" t="e">
        <f ca="1">IF(SUMIF(Data!$B$6:$B$2063,chart!$B113,Data!E$6:E$2030)=0,NA(),SUMIF(Data!$B$6:$B$2063,chart!$B113,Data!E$6:E$2030))</f>
        <v>#N/A</v>
      </c>
      <c r="F113" s="32" t="e">
        <f ca="1">IF(SUMIF(Data!$B$6:$B$2063,chart!$B113,Data!F$6:F$2021)=0,NA(),SUMIF(Data!$B$6:$B$2063,chart!$B113,Data!F$6:F$2021))</f>
        <v>#N/A</v>
      </c>
      <c r="G113" s="32" t="e">
        <f ca="1">IF(SUMIF(Data!$B$6:$B$2063,chart!$B113,Data!G$6:G$2000)=0,NA(),SUMIF(Data!$B$6:$B$2063,chart!$B113,Data!G$6:G$2000))</f>
        <v>#N/A</v>
      </c>
      <c r="H113" s="32" t="e">
        <f ca="1">IF(SUMIF(Data!$B$6:$B$2063,chart!$B113,Data!H$6:H$2000)=0,NA(),SUMIF(Data!$B$6:$B$2063,chart!$B113,Data!H$6:H$2000))</f>
        <v>#N/A</v>
      </c>
      <c r="I113" s="32" t="e">
        <f ca="1">IF(SUMIF(Data!$B$6:$B$2063,chart!$B113,Data!I$6:I$2000)=0,NA(),SUMIF(Data!$B$6:$B$2063,chart!$B113,Data!I$6:I$2000))</f>
        <v>#N/A</v>
      </c>
      <c r="J113" s="32" t="e">
        <f ca="1">IF(SUMIF(Data!$B$6:$B$2063,chart!$B113,Data!J$6:J$2005)=0,NA(),SUMIF(Data!$B$6:$B$2063,chart!$B113,Data!J$6:J$2005))</f>
        <v>#N/A</v>
      </c>
      <c r="K113" s="32" t="e">
        <f ca="1">IF(SUMIF(Data!$B$6:$B$2063,chart!$B113,Data!K$6:K$1937)=0,NA(),SUMIF(Data!$B$6:$B$2063,chart!$B113,Data!K$6:K$1937))</f>
        <v>#N/A</v>
      </c>
      <c r="L113" s="32" t="e">
        <f ca="1">IF(SUMIF(Data!$B$6:$B$2063,chart!$B113,Data!L$6:L$1935)=0,NA(),SUMIF(Data!$B$6:$B$2063,chart!$B113,Data!L$6:L$1935))</f>
        <v>#N/A</v>
      </c>
      <c r="M113" s="32" t="e">
        <f ca="1">IF(SUMIF(Data!$B$6:$B$2063,chart!$B113,Data!M$6:M$1921)=0,NA(),SUMIF(Data!$B$6:$B$2063,chart!$B113,Data!M$6:M$1921))</f>
        <v>#N/A</v>
      </c>
      <c r="N113" s="32" t="e">
        <f ca="1">IF(SUMIF(Data!$B$6:$B$2063,chart!$B113,Data!N$6:N$1930)=0,NA(),SUMIF(Data!$B$6:$B$2063,chart!$B113,Data!N$6:N$1930))</f>
        <v>#N/A</v>
      </c>
      <c r="O113" s="32" t="e">
        <f ca="1">IF(SUMIF(Data!$B$6:$B$2063,chart!$B113,Data!O$6:O$1945)=0,NA(),SUMIF(Data!$B$6:$B$2063,chart!$B113,Data!O$6:O$1945))</f>
        <v>#N/A</v>
      </c>
      <c r="P113" s="32" t="e">
        <f ca="1">IF(SUMIF(Data!$B$6:$B$2063,chart!$B113,Data!P$6:P$1949)=0,NA(),SUMIF(Data!$B$6:$B$2063,chart!$B113,Data!P$6:P$1949))</f>
        <v>#N/A</v>
      </c>
      <c r="Q113" s="32" t="e">
        <f ca="1">IF(SUMIF(Data!$B$6:$B$2063,chart!$B113,Data!Q$6:Q$1949)=0,NA(),SUMIF(Data!$B$6:$B$2063,chart!$B113,Data!Q$6:Q$1949))</f>
        <v>#N/A</v>
      </c>
      <c r="R113" s="32" t="e">
        <f ca="1">IF(SUMIF(Data!$B$6:$B$2063,chart!$B113,Data!R$6:R$1948)=0,NA(),SUMIF(Data!$B$6:$B$2063,chart!$B113,Data!R$6:R$1948))</f>
        <v>#N/A</v>
      </c>
      <c r="S113" s="32" t="e">
        <f ca="1">IF(SUMIF(Data!$B$6:$B$2063,chart!$B113,Data!S$6:S$1957)=0,NA(),SUMIF(Data!$B$6:$B$2063,chart!$B113,Data!S$6:S$1957))</f>
        <v>#N/A</v>
      </c>
      <c r="T113" s="32" t="e">
        <f ca="1">IF(SUMIF(Data!$B$6:$B$2063,chart!$B113,Data!T$6:T$1957)=0,NA(),SUMIF(Data!$B$6:$B$2063,chart!$B113,Data!T$6:T$1957))</f>
        <v>#N/A</v>
      </c>
      <c r="U113" s="32" t="e">
        <f ca="1">IF(SUMIF(Data!$B$6:$B$2063,chart!$B113,Data!U$6:U$1978)=0,NA(),SUMIF(Data!$B$6:$B$2063,chart!$B113,Data!U$6:U$1978))</f>
        <v>#N/A</v>
      </c>
      <c r="V113" s="32" t="e">
        <f ca="1">IF(SUMIF(Data!$B$6:$B$2063,chart!$B113,Data!V$6:V$1978)=0,NA(),SUMIF(Data!$B$6:$B$2063,chart!$B113,Data!V$6:V$1978))</f>
        <v>#N/A</v>
      </c>
      <c r="W113" s="32" t="e">
        <f ca="1">IF(SUMIF(Data!$B$6:$B$2063,chart!$B113,Data!W$6:W$2034)=0,NA(),SUMIF(Data!$B$6:$B$2063,chart!$B113,Data!W$6:W$2034))</f>
        <v>#N/A</v>
      </c>
      <c r="X113" s="32" t="e">
        <f ca="1">IF(SUMIF(Data!$B$6:$B$2063,chart!$B113,Data!X$6:X$2034)=0,NA(),SUMIF(Data!$B$6:$B$2063,chart!$B113,Data!X$6:X$2034))</f>
        <v>#N/A</v>
      </c>
      <c r="Y113" s="32" t="e">
        <f ca="1">IF(SUMIF(Data!$B$6:$B$2063,chart!$B113,Data!Y$6:Y$2034)=0,NA(),SUMIF(Data!$B$6:$B$2063,chart!$B113,Data!Y$6:Y$2034))</f>
        <v>#N/A</v>
      </c>
      <c r="Z113" s="32" t="e">
        <f ca="1">IF(SUMIF(Data!$B$6:$B$2063,chart!$B113,Data!Z$6:Z$2049)=0,NA(),SUMIF(Data!$B$6:$B$2063,chart!$B113,Data!Z$6:Z$2049))</f>
        <v>#N/A</v>
      </c>
      <c r="AA113" s="32" t="e">
        <f ca="1">IF(SUMIF(Data!$B$6:$B$2063,chart!$B113,Data!AA$6:AA$2049)=0,NA(),SUMIF(Data!$B$6:$B$2063,chart!$B113,Data!AA$6:AA$2049))</f>
        <v>#N/A</v>
      </c>
      <c r="AB113" s="32" t="e">
        <f ca="1">IF(SUMIF(Data!$B$6:$B$2063,chart!$B113,Data!AB$6:AB$2063)=0,NA(),SUMIF(Data!$B$6:$B$2063,chart!$B113,Data!AB$6:AB$2063))</f>
        <v>#N/A</v>
      </c>
      <c r="AC113" s="32" t="e">
        <f ca="1">IF(SUMIF(Data!$B$6:$B$2063,chart!$B113,Data!AC$6:AC$2063)=0,NA(),SUMIF(Data!$B$6:$B$2063,chart!$B113,Data!AC$6:AC$2063))</f>
        <v>#N/A</v>
      </c>
      <c r="AD113" s="32" t="e">
        <f ca="1">IF(SUMIF(Data!$B$6:$B$2063,chart!$B113,Data!AD$6:AD$2063)=0,NA(),SUMIF(Data!$B$6:$B$2063,chart!$B113,Data!AD$6:AD$2063))</f>
        <v>#N/A</v>
      </c>
      <c r="AE113" s="32" t="e">
        <f ca="1">IF(SUMIF(Data!$B$6:$B$2063,chart!$B113,Data!AE$6:AE$2063)=0,NA(),SUMIF(Data!$B$6:$B$2063,chart!$B113,Data!AE$6:AE$2063))</f>
        <v>#N/A</v>
      </c>
    </row>
    <row r="114" spans="2:31">
      <c r="B114" s="31">
        <f t="shared" ca="1" si="1"/>
        <v>45774</v>
      </c>
      <c r="C114" s="32" t="e">
        <f ca="1">IF(SUMIF(Data!$B$6:$B$2063,chart!$B114,Data!C$6:C$2063)=0,NA(),SUMIF(Data!$B$6:$B$2063,chart!$B114,Data!C$6:C$2063))</f>
        <v>#N/A</v>
      </c>
      <c r="D114" s="32" t="e">
        <f ca="1">IF(SUMIF(Data!$B$6:$B$2063,chart!$B114,Data!D$6:D$2030)=0,NA(),SUMIF(Data!$B$6:$B$2063,chart!$B114,Data!D$6:D$2030))</f>
        <v>#N/A</v>
      </c>
      <c r="E114" s="32" t="e">
        <f ca="1">IF(SUMIF(Data!$B$6:$B$2063,chart!$B114,Data!E$6:E$2030)=0,NA(),SUMIF(Data!$B$6:$B$2063,chart!$B114,Data!E$6:E$2030))</f>
        <v>#N/A</v>
      </c>
      <c r="F114" s="32" t="e">
        <f ca="1">IF(SUMIF(Data!$B$6:$B$2063,chart!$B114,Data!F$6:F$2021)=0,NA(),SUMIF(Data!$B$6:$B$2063,chart!$B114,Data!F$6:F$2021))</f>
        <v>#N/A</v>
      </c>
      <c r="G114" s="32" t="e">
        <f ca="1">IF(SUMIF(Data!$B$6:$B$2063,chart!$B114,Data!G$6:G$2000)=0,NA(),SUMIF(Data!$B$6:$B$2063,chart!$B114,Data!G$6:G$2000))</f>
        <v>#N/A</v>
      </c>
      <c r="H114" s="32" t="e">
        <f ca="1">IF(SUMIF(Data!$B$6:$B$2063,chart!$B114,Data!H$6:H$2000)=0,NA(),SUMIF(Data!$B$6:$B$2063,chart!$B114,Data!H$6:H$2000))</f>
        <v>#N/A</v>
      </c>
      <c r="I114" s="32" t="e">
        <f ca="1">IF(SUMIF(Data!$B$6:$B$2063,chart!$B114,Data!I$6:I$2000)=0,NA(),SUMIF(Data!$B$6:$B$2063,chart!$B114,Data!I$6:I$2000))</f>
        <v>#N/A</v>
      </c>
      <c r="J114" s="32" t="e">
        <f ca="1">IF(SUMIF(Data!$B$6:$B$2063,chart!$B114,Data!J$6:J$2005)=0,NA(),SUMIF(Data!$B$6:$B$2063,chart!$B114,Data!J$6:J$2005))</f>
        <v>#N/A</v>
      </c>
      <c r="K114" s="32" t="e">
        <f ca="1">IF(SUMIF(Data!$B$6:$B$2063,chart!$B114,Data!K$6:K$1937)=0,NA(),SUMIF(Data!$B$6:$B$2063,chart!$B114,Data!K$6:K$1937))</f>
        <v>#N/A</v>
      </c>
      <c r="L114" s="32" t="e">
        <f ca="1">IF(SUMIF(Data!$B$6:$B$2063,chart!$B114,Data!L$6:L$1935)=0,NA(),SUMIF(Data!$B$6:$B$2063,chart!$B114,Data!L$6:L$1935))</f>
        <v>#N/A</v>
      </c>
      <c r="M114" s="32" t="e">
        <f ca="1">IF(SUMIF(Data!$B$6:$B$2063,chart!$B114,Data!M$6:M$1921)=0,NA(),SUMIF(Data!$B$6:$B$2063,chart!$B114,Data!M$6:M$1921))</f>
        <v>#N/A</v>
      </c>
      <c r="N114" s="32" t="e">
        <f ca="1">IF(SUMIF(Data!$B$6:$B$2063,chart!$B114,Data!N$6:N$1930)=0,NA(),SUMIF(Data!$B$6:$B$2063,chart!$B114,Data!N$6:N$1930))</f>
        <v>#N/A</v>
      </c>
      <c r="O114" s="32" t="e">
        <f ca="1">IF(SUMIF(Data!$B$6:$B$2063,chart!$B114,Data!O$6:O$1945)=0,NA(),SUMIF(Data!$B$6:$B$2063,chart!$B114,Data!O$6:O$1945))</f>
        <v>#N/A</v>
      </c>
      <c r="P114" s="32" t="e">
        <f ca="1">IF(SUMIF(Data!$B$6:$B$2063,chart!$B114,Data!P$6:P$1949)=0,NA(),SUMIF(Data!$B$6:$B$2063,chart!$B114,Data!P$6:P$1949))</f>
        <v>#N/A</v>
      </c>
      <c r="Q114" s="32" t="e">
        <f ca="1">IF(SUMIF(Data!$B$6:$B$2063,chart!$B114,Data!Q$6:Q$1949)=0,NA(),SUMIF(Data!$B$6:$B$2063,chart!$B114,Data!Q$6:Q$1949))</f>
        <v>#N/A</v>
      </c>
      <c r="R114" s="32" t="e">
        <f ca="1">IF(SUMIF(Data!$B$6:$B$2063,chart!$B114,Data!R$6:R$1948)=0,NA(),SUMIF(Data!$B$6:$B$2063,chart!$B114,Data!R$6:R$1948))</f>
        <v>#N/A</v>
      </c>
      <c r="S114" s="32" t="e">
        <f ca="1">IF(SUMIF(Data!$B$6:$B$2063,chart!$B114,Data!S$6:S$1957)=0,NA(),SUMIF(Data!$B$6:$B$2063,chart!$B114,Data!S$6:S$1957))</f>
        <v>#N/A</v>
      </c>
      <c r="T114" s="32" t="e">
        <f ca="1">IF(SUMIF(Data!$B$6:$B$2063,chart!$B114,Data!T$6:T$1957)=0,NA(),SUMIF(Data!$B$6:$B$2063,chart!$B114,Data!T$6:T$1957))</f>
        <v>#N/A</v>
      </c>
      <c r="U114" s="32" t="e">
        <f ca="1">IF(SUMIF(Data!$B$6:$B$2063,chart!$B114,Data!U$6:U$1978)=0,NA(),SUMIF(Data!$B$6:$B$2063,chart!$B114,Data!U$6:U$1978))</f>
        <v>#N/A</v>
      </c>
      <c r="V114" s="32" t="e">
        <f ca="1">IF(SUMIF(Data!$B$6:$B$2063,chart!$B114,Data!V$6:V$1978)=0,NA(),SUMIF(Data!$B$6:$B$2063,chart!$B114,Data!V$6:V$1978))</f>
        <v>#N/A</v>
      </c>
      <c r="W114" s="32" t="e">
        <f ca="1">IF(SUMIF(Data!$B$6:$B$2063,chart!$B114,Data!W$6:W$2034)=0,NA(),SUMIF(Data!$B$6:$B$2063,chart!$B114,Data!W$6:W$2034))</f>
        <v>#N/A</v>
      </c>
      <c r="X114" s="32" t="e">
        <f ca="1">IF(SUMIF(Data!$B$6:$B$2063,chart!$B114,Data!X$6:X$2034)=0,NA(),SUMIF(Data!$B$6:$B$2063,chart!$B114,Data!X$6:X$2034))</f>
        <v>#N/A</v>
      </c>
      <c r="Y114" s="32" t="e">
        <f ca="1">IF(SUMIF(Data!$B$6:$B$2063,chart!$B114,Data!Y$6:Y$2034)=0,NA(),SUMIF(Data!$B$6:$B$2063,chart!$B114,Data!Y$6:Y$2034))</f>
        <v>#N/A</v>
      </c>
      <c r="Z114" s="32" t="e">
        <f ca="1">IF(SUMIF(Data!$B$6:$B$2063,chart!$B114,Data!Z$6:Z$2049)=0,NA(),SUMIF(Data!$B$6:$B$2063,chart!$B114,Data!Z$6:Z$2049))</f>
        <v>#N/A</v>
      </c>
      <c r="AA114" s="32" t="e">
        <f ca="1">IF(SUMIF(Data!$B$6:$B$2063,chart!$B114,Data!AA$6:AA$2049)=0,NA(),SUMIF(Data!$B$6:$B$2063,chart!$B114,Data!AA$6:AA$2049))</f>
        <v>#N/A</v>
      </c>
      <c r="AB114" s="32" t="e">
        <f ca="1">IF(SUMIF(Data!$B$6:$B$2063,chart!$B114,Data!AB$6:AB$2063)=0,NA(),SUMIF(Data!$B$6:$B$2063,chart!$B114,Data!AB$6:AB$2063))</f>
        <v>#N/A</v>
      </c>
      <c r="AC114" s="32" t="e">
        <f ca="1">IF(SUMIF(Data!$B$6:$B$2063,chart!$B114,Data!AC$6:AC$2063)=0,NA(),SUMIF(Data!$B$6:$B$2063,chart!$B114,Data!AC$6:AC$2063))</f>
        <v>#N/A</v>
      </c>
      <c r="AD114" s="32" t="e">
        <f ca="1">IF(SUMIF(Data!$B$6:$B$2063,chart!$B114,Data!AD$6:AD$2063)=0,NA(),SUMIF(Data!$B$6:$B$2063,chart!$B114,Data!AD$6:AD$2063))</f>
        <v>#N/A</v>
      </c>
      <c r="AE114" s="32" t="e">
        <f ca="1">IF(SUMIF(Data!$B$6:$B$2063,chart!$B114,Data!AE$6:AE$2063)=0,NA(),SUMIF(Data!$B$6:$B$2063,chart!$B114,Data!AE$6:AE$2063))</f>
        <v>#N/A</v>
      </c>
    </row>
    <row r="115" spans="2:31">
      <c r="B115" s="31">
        <f t="shared" ca="1" si="1"/>
        <v>45775</v>
      </c>
      <c r="C115" s="32" t="e">
        <f ca="1">IF(SUMIF(Data!$B$6:$B$2063,chart!$B115,Data!C$6:C$2063)=0,NA(),SUMIF(Data!$B$6:$B$2063,chart!$B115,Data!C$6:C$2063))</f>
        <v>#N/A</v>
      </c>
      <c r="D115" s="32" t="e">
        <f ca="1">IF(SUMIF(Data!$B$6:$B$2063,chart!$B115,Data!D$6:D$2030)=0,NA(),SUMIF(Data!$B$6:$B$2063,chart!$B115,Data!D$6:D$2030))</f>
        <v>#N/A</v>
      </c>
      <c r="E115" s="32" t="e">
        <f ca="1">IF(SUMIF(Data!$B$6:$B$2063,chart!$B115,Data!E$6:E$2030)=0,NA(),SUMIF(Data!$B$6:$B$2063,chart!$B115,Data!E$6:E$2030))</f>
        <v>#N/A</v>
      </c>
      <c r="F115" s="32" t="e">
        <f ca="1">IF(SUMIF(Data!$B$6:$B$2063,chart!$B115,Data!F$6:F$2021)=0,NA(),SUMIF(Data!$B$6:$B$2063,chart!$B115,Data!F$6:F$2021))</f>
        <v>#N/A</v>
      </c>
      <c r="G115" s="32" t="e">
        <f ca="1">IF(SUMIF(Data!$B$6:$B$2063,chart!$B115,Data!G$6:G$2000)=0,NA(),SUMIF(Data!$B$6:$B$2063,chart!$B115,Data!G$6:G$2000))</f>
        <v>#N/A</v>
      </c>
      <c r="H115" s="32" t="e">
        <f ca="1">IF(SUMIF(Data!$B$6:$B$2063,chart!$B115,Data!H$6:H$2000)=0,NA(),SUMIF(Data!$B$6:$B$2063,chart!$B115,Data!H$6:H$2000))</f>
        <v>#N/A</v>
      </c>
      <c r="I115" s="32" t="e">
        <f ca="1">IF(SUMIF(Data!$B$6:$B$2063,chart!$B115,Data!I$6:I$2000)=0,NA(),SUMIF(Data!$B$6:$B$2063,chart!$B115,Data!I$6:I$2000))</f>
        <v>#N/A</v>
      </c>
      <c r="J115" s="32" t="e">
        <f ca="1">IF(SUMIF(Data!$B$6:$B$2063,chart!$B115,Data!J$6:J$2005)=0,NA(),SUMIF(Data!$B$6:$B$2063,chart!$B115,Data!J$6:J$2005))</f>
        <v>#N/A</v>
      </c>
      <c r="K115" s="32" t="e">
        <f ca="1">IF(SUMIF(Data!$B$6:$B$2063,chart!$B115,Data!K$6:K$1937)=0,NA(),SUMIF(Data!$B$6:$B$2063,chart!$B115,Data!K$6:K$1937))</f>
        <v>#N/A</v>
      </c>
      <c r="L115" s="32" t="e">
        <f ca="1">IF(SUMIF(Data!$B$6:$B$2063,chart!$B115,Data!L$6:L$1935)=0,NA(),SUMIF(Data!$B$6:$B$2063,chart!$B115,Data!L$6:L$1935))</f>
        <v>#N/A</v>
      </c>
      <c r="M115" s="32" t="e">
        <f ca="1">IF(SUMIF(Data!$B$6:$B$2063,chart!$B115,Data!M$6:M$1921)=0,NA(),SUMIF(Data!$B$6:$B$2063,chart!$B115,Data!M$6:M$1921))</f>
        <v>#N/A</v>
      </c>
      <c r="N115" s="32" t="e">
        <f ca="1">IF(SUMIF(Data!$B$6:$B$2063,chart!$B115,Data!N$6:N$1930)=0,NA(),SUMIF(Data!$B$6:$B$2063,chart!$B115,Data!N$6:N$1930))</f>
        <v>#N/A</v>
      </c>
      <c r="O115" s="32" t="e">
        <f ca="1">IF(SUMIF(Data!$B$6:$B$2063,chart!$B115,Data!O$6:O$1945)=0,NA(),SUMIF(Data!$B$6:$B$2063,chart!$B115,Data!O$6:O$1945))</f>
        <v>#N/A</v>
      </c>
      <c r="P115" s="32" t="e">
        <f ca="1">IF(SUMIF(Data!$B$6:$B$2063,chart!$B115,Data!P$6:P$1949)=0,NA(),SUMIF(Data!$B$6:$B$2063,chart!$B115,Data!P$6:P$1949))</f>
        <v>#N/A</v>
      </c>
      <c r="Q115" s="32" t="e">
        <f ca="1">IF(SUMIF(Data!$B$6:$B$2063,chart!$B115,Data!Q$6:Q$1949)=0,NA(),SUMIF(Data!$B$6:$B$2063,chart!$B115,Data!Q$6:Q$1949))</f>
        <v>#N/A</v>
      </c>
      <c r="R115" s="32" t="e">
        <f ca="1">IF(SUMIF(Data!$B$6:$B$2063,chart!$B115,Data!R$6:R$1948)=0,NA(),SUMIF(Data!$B$6:$B$2063,chart!$B115,Data!R$6:R$1948))</f>
        <v>#N/A</v>
      </c>
      <c r="S115" s="32" t="e">
        <f ca="1">IF(SUMIF(Data!$B$6:$B$2063,chart!$B115,Data!S$6:S$1957)=0,NA(),SUMIF(Data!$B$6:$B$2063,chart!$B115,Data!S$6:S$1957))</f>
        <v>#N/A</v>
      </c>
      <c r="T115" s="32" t="e">
        <f ca="1">IF(SUMIF(Data!$B$6:$B$2063,chart!$B115,Data!T$6:T$1957)=0,NA(),SUMIF(Data!$B$6:$B$2063,chart!$B115,Data!T$6:T$1957))</f>
        <v>#N/A</v>
      </c>
      <c r="U115" s="32" t="e">
        <f ca="1">IF(SUMIF(Data!$B$6:$B$2063,chart!$B115,Data!U$6:U$1978)=0,NA(),SUMIF(Data!$B$6:$B$2063,chart!$B115,Data!U$6:U$1978))</f>
        <v>#N/A</v>
      </c>
      <c r="V115" s="32" t="e">
        <f ca="1">IF(SUMIF(Data!$B$6:$B$2063,chart!$B115,Data!V$6:V$1978)=0,NA(),SUMIF(Data!$B$6:$B$2063,chart!$B115,Data!V$6:V$1978))</f>
        <v>#N/A</v>
      </c>
      <c r="W115" s="32" t="e">
        <f ca="1">IF(SUMIF(Data!$B$6:$B$2063,chart!$B115,Data!W$6:W$2034)=0,NA(),SUMIF(Data!$B$6:$B$2063,chart!$B115,Data!W$6:W$2034))</f>
        <v>#N/A</v>
      </c>
      <c r="X115" s="32" t="e">
        <f ca="1">IF(SUMIF(Data!$B$6:$B$2063,chart!$B115,Data!X$6:X$2034)=0,NA(),SUMIF(Data!$B$6:$B$2063,chart!$B115,Data!X$6:X$2034))</f>
        <v>#N/A</v>
      </c>
      <c r="Y115" s="32" t="e">
        <f ca="1">IF(SUMIF(Data!$B$6:$B$2063,chart!$B115,Data!Y$6:Y$2034)=0,NA(),SUMIF(Data!$B$6:$B$2063,chart!$B115,Data!Y$6:Y$2034))</f>
        <v>#N/A</v>
      </c>
      <c r="Z115" s="32" t="e">
        <f ca="1">IF(SUMIF(Data!$B$6:$B$2063,chart!$B115,Data!Z$6:Z$2049)=0,NA(),SUMIF(Data!$B$6:$B$2063,chart!$B115,Data!Z$6:Z$2049))</f>
        <v>#N/A</v>
      </c>
      <c r="AA115" s="32" t="e">
        <f ca="1">IF(SUMIF(Data!$B$6:$B$2063,chart!$B115,Data!AA$6:AA$2049)=0,NA(),SUMIF(Data!$B$6:$B$2063,chart!$B115,Data!AA$6:AA$2049))</f>
        <v>#N/A</v>
      </c>
      <c r="AB115" s="32" t="e">
        <f ca="1">IF(SUMIF(Data!$B$6:$B$2063,chart!$B115,Data!AB$6:AB$2063)=0,NA(),SUMIF(Data!$B$6:$B$2063,chart!$B115,Data!AB$6:AB$2063))</f>
        <v>#N/A</v>
      </c>
      <c r="AC115" s="32" t="e">
        <f ca="1">IF(SUMIF(Data!$B$6:$B$2063,chart!$B115,Data!AC$6:AC$2063)=0,NA(),SUMIF(Data!$B$6:$B$2063,chart!$B115,Data!AC$6:AC$2063))</f>
        <v>#N/A</v>
      </c>
      <c r="AD115" s="32" t="e">
        <f ca="1">IF(SUMIF(Data!$B$6:$B$2063,chart!$B115,Data!AD$6:AD$2063)=0,NA(),SUMIF(Data!$B$6:$B$2063,chart!$B115,Data!AD$6:AD$2063))</f>
        <v>#N/A</v>
      </c>
      <c r="AE115" s="32" t="e">
        <f ca="1">IF(SUMIF(Data!$B$6:$B$2063,chart!$B115,Data!AE$6:AE$2063)=0,NA(),SUMIF(Data!$B$6:$B$2063,chart!$B115,Data!AE$6:AE$2063))</f>
        <v>#N/A</v>
      </c>
    </row>
    <row r="116" spans="2:31">
      <c r="B116" s="31">
        <f t="shared" ca="1" si="1"/>
        <v>45776</v>
      </c>
      <c r="C116" s="32">
        <f ca="1">IF(SUMIF(Data!$B$6:$B$2063,chart!$B116,Data!C$6:C$2063)=0,NA(),SUMIF(Data!$B$6:$B$2063,chart!$B116,Data!C$6:C$2063))</f>
        <v>1439.3</v>
      </c>
      <c r="D116" s="32">
        <f ca="1">IF(SUMIF(Data!$B$6:$B$2063,chart!$B116,Data!D$6:D$2030)=0,NA(),SUMIF(Data!$B$6:$B$2063,chart!$B116,Data!D$6:D$2030))</f>
        <v>1011.85</v>
      </c>
      <c r="E116" s="32">
        <f ca="1">IF(SUMIF(Data!$B$6:$B$2063,chart!$B116,Data!E$6:E$2030)=0,NA(),SUMIF(Data!$B$6:$B$2063,chart!$B116,Data!E$6:E$2030))</f>
        <v>1642.1</v>
      </c>
      <c r="F116" s="32">
        <f ca="1">IF(SUMIF(Data!$B$6:$B$2063,chart!$B116,Data!F$6:F$2021)=0,NA(),SUMIF(Data!$B$6:$B$2063,chart!$B116,Data!F$6:F$2021))</f>
        <v>197.4</v>
      </c>
      <c r="G116" s="32">
        <f ca="1">IF(SUMIF(Data!$B$6:$B$2063,chart!$B116,Data!G$6:G$2000)=0,NA(),SUMIF(Data!$B$6:$B$2063,chart!$B116,Data!G$6:G$2000))</f>
        <v>72874</v>
      </c>
      <c r="H116" s="32">
        <f ca="1">IF(SUMIF(Data!$B$6:$B$2063,chart!$B116,Data!H$6:H$2000)=0,NA(),SUMIF(Data!$B$6:$B$2063,chart!$B116,Data!H$6:H$2000))</f>
        <v>1317</v>
      </c>
      <c r="I116" s="32">
        <f ca="1">IF(SUMIF(Data!$B$6:$B$2063,chart!$B116,Data!I$6:I$2000)=0,NA(),SUMIF(Data!$B$6:$B$2063,chart!$B116,Data!I$6:I$2000))</f>
        <v>65298</v>
      </c>
      <c r="J116" s="32">
        <f ca="1">IF(SUMIF(Data!$B$6:$B$2063,chart!$B116,Data!J$6:J$2005)=0,NA(),SUMIF(Data!$B$6:$B$2063,chart!$B116,Data!J$6:J$2005))</f>
        <v>7</v>
      </c>
      <c r="K116" s="32">
        <f ca="1">IF(SUMIF(Data!$B$6:$B$2063,chart!$B116,Data!K$6:K$1937)=0,NA(),SUMIF(Data!$B$6:$B$2063,chart!$B116,Data!K$6:K$1937))</f>
        <v>124.4</v>
      </c>
      <c r="L116" s="32">
        <f ca="1">IF(SUMIF(Data!$B$6:$B$2063,chart!$B116,Data!L$6:L$1935)=0,NA(),SUMIF(Data!$B$6:$B$2063,chart!$B116,Data!L$6:L$1935))</f>
        <v>119.38</v>
      </c>
      <c r="M116" s="32">
        <f ca="1">IF(SUMIF(Data!$B$6:$B$2063,chart!$B116,Data!M$6:M$1921)=0,NA(),SUMIF(Data!$B$6:$B$2063,chart!$B116,Data!M$6:M$1921))</f>
        <v>66.87</v>
      </c>
      <c r="N116" s="32">
        <f ca="1">IF(SUMIF(Data!$B$6:$B$2063,chart!$B116,Data!N$6:N$1930)=0,NA(),SUMIF(Data!$B$6:$B$2063,chart!$B116,Data!N$6:N$1930))</f>
        <v>65.86</v>
      </c>
      <c r="O116" s="32">
        <f ca="1">IF(SUMIF(Data!$B$6:$B$2063,chart!$B116,Data!O$6:O$1945)=0,NA(),SUMIF(Data!$B$6:$B$2063,chart!$B116,Data!O$6:O$1945))</f>
        <v>62.05</v>
      </c>
      <c r="P116" s="32">
        <f ca="1">IF(SUMIF(Data!$B$6:$B$2063,chart!$B116,Data!P$6:P$1949)=0,NA(),SUMIF(Data!$B$6:$B$2063,chart!$B116,Data!P$6:P$1949))</f>
        <v>18.266100000000002</v>
      </c>
      <c r="Q116" s="32">
        <f ca="1">IF(SUMIF(Data!$B$6:$B$2063,chart!$B116,Data!Q$6:Q$1949)=0,NA(),SUMIF(Data!$B$6:$B$2063,chart!$B116,Data!Q$6:Q$1949))</f>
        <v>16.576000000000001</v>
      </c>
      <c r="R116" s="32">
        <f ca="1">IF(SUMIF(Data!$B$6:$B$2063,chart!$B116,Data!R$6:R$1948)=0,NA(),SUMIF(Data!$B$6:$B$2063,chart!$B116,Data!R$6:R$1948))</f>
        <v>2.7519999999999998</v>
      </c>
      <c r="S116" s="32">
        <f ca="1">IF(SUMIF(Data!$B$6:$B$2063,chart!$B116,Data!S$6:S$1957)=0,NA(),SUMIF(Data!$B$6:$B$2063,chart!$B116,Data!S$6:S$1957))</f>
        <v>2.71</v>
      </c>
      <c r="T116" s="32">
        <f ca="1">IF(SUMIF(Data!$B$6:$B$2063,chart!$B116,Data!T$6:T$1957)=0,NA(),SUMIF(Data!$B$6:$B$2063,chart!$B116,Data!T$6:T$1957))</f>
        <v>2.93</v>
      </c>
      <c r="U116" s="32">
        <f ca="1">IF(SUMIF(Data!$B$6:$B$2063,chart!$B116,Data!U$6:U$1978)=0,NA(),SUMIF(Data!$B$6:$B$2063,chart!$B116,Data!U$6:U$1978))</f>
        <v>2.3159999999999998</v>
      </c>
      <c r="V116" s="32">
        <f ca="1">IF(SUMIF(Data!$B$6:$B$2063,chart!$B116,Data!V$6:V$1978)=0,NA(),SUMIF(Data!$B$6:$B$2063,chart!$B116,Data!V$6:V$1978))</f>
        <v>2.4140000000000001</v>
      </c>
      <c r="W116" s="32">
        <f ca="1">IF(SUMIF(Data!$B$6:$B$2063,chart!$B116,Data!W$6:W$2034)=0,NA(),SUMIF(Data!$B$6:$B$2063,chart!$B116,Data!W$6:W$2034))</f>
        <v>2.5880000000000001</v>
      </c>
      <c r="X116" s="32">
        <f ca="1">IF(SUMIF(Data!$B$6:$B$2063,chart!$B116,Data!X$6:X$2034)=0,NA(),SUMIF(Data!$B$6:$B$2063,chart!$B116,Data!X$6:X$2034))</f>
        <v>2.5539999999999998</v>
      </c>
      <c r="Y116" s="32">
        <f ca="1">IF(SUMIF(Data!$B$6:$B$2063,chart!$B116,Data!Y$6:Y$2034)=0,NA(),SUMIF(Data!$B$6:$B$2063,chart!$B116,Data!Y$6:Y$2034))</f>
        <v>2.9089999999999998</v>
      </c>
      <c r="Z116" s="32">
        <f ca="1">IF(SUMIF(Data!$B$6:$B$2063,chart!$B116,Data!Z$6:Z$2049)=0,NA(),SUMIF(Data!$B$6:$B$2063,chart!$B116,Data!Z$6:Z$2049))</f>
        <v>8.657</v>
      </c>
      <c r="AA116" s="32">
        <f ca="1">IF(SUMIF(Data!$B$6:$B$2063,chart!$B116,Data!AA$6:AA$2049)=0,NA(),SUMIF(Data!$B$6:$B$2063,chart!$B116,Data!AA$6:AA$2049))</f>
        <v>2.25</v>
      </c>
      <c r="AB116" s="32">
        <f ca="1">IF(SUMIF(Data!$B$6:$B$2063,chart!$B116,Data!AB$6:AB$2063)=0,NA(),SUMIF(Data!$B$6:$B$2063,chart!$B116,Data!AB$6:AB$2063))</f>
        <v>2.29</v>
      </c>
      <c r="AC116" s="32">
        <f ca="1">IF(SUMIF(Data!$B$6:$B$2063,chart!$B116,Data!AC$6:AC$2063)=0,NA(),SUMIF(Data!$B$6:$B$2063,chart!$B116,Data!AC$6:AC$2063))</f>
        <v>2.4125000000000001</v>
      </c>
      <c r="AD116" s="32">
        <f ca="1">IF(SUMIF(Data!$B$6:$B$2063,chart!$B116,Data!AD$6:AD$2063)=0,NA(),SUMIF(Data!$B$6:$B$2063,chart!$B116,Data!AD$6:AD$2063))</f>
        <v>1.75</v>
      </c>
      <c r="AE116" s="32">
        <f ca="1">IF(SUMIF(Data!$B$6:$B$2063,chart!$B116,Data!AE$6:AE$2063)=0,NA(),SUMIF(Data!$B$6:$B$2063,chart!$B116,Data!AE$6:AE$2063))</f>
        <v>1.79</v>
      </c>
    </row>
    <row r="117" spans="2:31">
      <c r="B117" s="31">
        <f t="shared" ca="1" si="1"/>
        <v>45777</v>
      </c>
      <c r="C117" s="32" t="e">
        <f ca="1">IF(SUMIF(Data!$B$6:$B$2063,chart!$B117,Data!C$6:C$2063)=0,NA(),SUMIF(Data!$B$6:$B$2063,chart!$B117,Data!C$6:C$2063))</f>
        <v>#N/A</v>
      </c>
      <c r="D117" s="32" t="e">
        <f ca="1">IF(SUMIF(Data!$B$6:$B$2063,chart!$B117,Data!D$6:D$2030)=0,NA(),SUMIF(Data!$B$6:$B$2063,chart!$B117,Data!D$6:D$2030))</f>
        <v>#N/A</v>
      </c>
      <c r="E117" s="32" t="e">
        <f ca="1">IF(SUMIF(Data!$B$6:$B$2063,chart!$B117,Data!E$6:E$2030)=0,NA(),SUMIF(Data!$B$6:$B$2063,chart!$B117,Data!E$6:E$2030))</f>
        <v>#N/A</v>
      </c>
      <c r="F117" s="32" t="e">
        <f ca="1">IF(SUMIF(Data!$B$6:$B$2063,chart!$B117,Data!F$6:F$2021)=0,NA(),SUMIF(Data!$B$6:$B$2063,chart!$B117,Data!F$6:F$2021))</f>
        <v>#N/A</v>
      </c>
      <c r="G117" s="32" t="e">
        <f ca="1">IF(SUMIF(Data!$B$6:$B$2063,chart!$B117,Data!G$6:G$2000)=0,NA(),SUMIF(Data!$B$6:$B$2063,chart!$B117,Data!G$6:G$2000))</f>
        <v>#N/A</v>
      </c>
      <c r="H117" s="32" t="e">
        <f ca="1">IF(SUMIF(Data!$B$6:$B$2063,chart!$B117,Data!H$6:H$2000)=0,NA(),SUMIF(Data!$B$6:$B$2063,chart!$B117,Data!H$6:H$2000))</f>
        <v>#N/A</v>
      </c>
      <c r="I117" s="32" t="e">
        <f ca="1">IF(SUMIF(Data!$B$6:$B$2063,chart!$B117,Data!I$6:I$2000)=0,NA(),SUMIF(Data!$B$6:$B$2063,chart!$B117,Data!I$6:I$2000))</f>
        <v>#N/A</v>
      </c>
      <c r="J117" s="32" t="e">
        <f ca="1">IF(SUMIF(Data!$B$6:$B$2063,chart!$B117,Data!J$6:J$2005)=0,NA(),SUMIF(Data!$B$6:$B$2063,chart!$B117,Data!J$6:J$2005))</f>
        <v>#N/A</v>
      </c>
      <c r="K117" s="32" t="e">
        <f ca="1">IF(SUMIF(Data!$B$6:$B$2063,chart!$B117,Data!K$6:K$1937)=0,NA(),SUMIF(Data!$B$6:$B$2063,chart!$B117,Data!K$6:K$1937))</f>
        <v>#N/A</v>
      </c>
      <c r="L117" s="32" t="e">
        <f ca="1">IF(SUMIF(Data!$B$6:$B$2063,chart!$B117,Data!L$6:L$1935)=0,NA(),SUMIF(Data!$B$6:$B$2063,chart!$B117,Data!L$6:L$1935))</f>
        <v>#N/A</v>
      </c>
      <c r="M117" s="32" t="e">
        <f ca="1">IF(SUMIF(Data!$B$6:$B$2063,chart!$B117,Data!M$6:M$1921)=0,NA(),SUMIF(Data!$B$6:$B$2063,chart!$B117,Data!M$6:M$1921))</f>
        <v>#N/A</v>
      </c>
      <c r="N117" s="32" t="e">
        <f ca="1">IF(SUMIF(Data!$B$6:$B$2063,chart!$B117,Data!N$6:N$1930)=0,NA(),SUMIF(Data!$B$6:$B$2063,chart!$B117,Data!N$6:N$1930))</f>
        <v>#N/A</v>
      </c>
      <c r="O117" s="32" t="e">
        <f ca="1">IF(SUMIF(Data!$B$6:$B$2063,chart!$B117,Data!O$6:O$1945)=0,NA(),SUMIF(Data!$B$6:$B$2063,chart!$B117,Data!O$6:O$1945))</f>
        <v>#N/A</v>
      </c>
      <c r="P117" s="32" t="e">
        <f ca="1">IF(SUMIF(Data!$B$6:$B$2063,chart!$B117,Data!P$6:P$1949)=0,NA(),SUMIF(Data!$B$6:$B$2063,chart!$B117,Data!P$6:P$1949))</f>
        <v>#N/A</v>
      </c>
      <c r="Q117" s="32" t="e">
        <f ca="1">IF(SUMIF(Data!$B$6:$B$2063,chart!$B117,Data!Q$6:Q$1949)=0,NA(),SUMIF(Data!$B$6:$B$2063,chart!$B117,Data!Q$6:Q$1949))</f>
        <v>#N/A</v>
      </c>
      <c r="R117" s="32" t="e">
        <f ca="1">IF(SUMIF(Data!$B$6:$B$2063,chart!$B117,Data!R$6:R$1948)=0,NA(),SUMIF(Data!$B$6:$B$2063,chart!$B117,Data!R$6:R$1948))</f>
        <v>#N/A</v>
      </c>
      <c r="S117" s="32" t="e">
        <f ca="1">IF(SUMIF(Data!$B$6:$B$2063,chart!$B117,Data!S$6:S$1957)=0,NA(),SUMIF(Data!$B$6:$B$2063,chart!$B117,Data!S$6:S$1957))</f>
        <v>#N/A</v>
      </c>
      <c r="T117" s="32" t="e">
        <f ca="1">IF(SUMIF(Data!$B$6:$B$2063,chart!$B117,Data!T$6:T$1957)=0,NA(),SUMIF(Data!$B$6:$B$2063,chart!$B117,Data!T$6:T$1957))</f>
        <v>#N/A</v>
      </c>
      <c r="U117" s="32" t="e">
        <f ca="1">IF(SUMIF(Data!$B$6:$B$2063,chart!$B117,Data!U$6:U$1978)=0,NA(),SUMIF(Data!$B$6:$B$2063,chart!$B117,Data!U$6:U$1978))</f>
        <v>#N/A</v>
      </c>
      <c r="V117" s="32" t="e">
        <f ca="1">IF(SUMIF(Data!$B$6:$B$2063,chart!$B117,Data!V$6:V$1978)=0,NA(),SUMIF(Data!$B$6:$B$2063,chart!$B117,Data!V$6:V$1978))</f>
        <v>#N/A</v>
      </c>
      <c r="W117" s="32" t="e">
        <f ca="1">IF(SUMIF(Data!$B$6:$B$2063,chart!$B117,Data!W$6:W$2034)=0,NA(),SUMIF(Data!$B$6:$B$2063,chart!$B117,Data!W$6:W$2034))</f>
        <v>#N/A</v>
      </c>
      <c r="X117" s="32" t="e">
        <f ca="1">IF(SUMIF(Data!$B$6:$B$2063,chart!$B117,Data!X$6:X$2034)=0,NA(),SUMIF(Data!$B$6:$B$2063,chart!$B117,Data!X$6:X$2034))</f>
        <v>#N/A</v>
      </c>
      <c r="Y117" s="32" t="e">
        <f ca="1">IF(SUMIF(Data!$B$6:$B$2063,chart!$B117,Data!Y$6:Y$2034)=0,NA(),SUMIF(Data!$B$6:$B$2063,chart!$B117,Data!Y$6:Y$2034))</f>
        <v>#N/A</v>
      </c>
      <c r="Z117" s="32" t="e">
        <f ca="1">IF(SUMIF(Data!$B$6:$B$2063,chart!$B117,Data!Z$6:Z$2049)=0,NA(),SUMIF(Data!$B$6:$B$2063,chart!$B117,Data!Z$6:Z$2049))</f>
        <v>#N/A</v>
      </c>
      <c r="AA117" s="32" t="e">
        <f ca="1">IF(SUMIF(Data!$B$6:$B$2063,chart!$B117,Data!AA$6:AA$2049)=0,NA(),SUMIF(Data!$B$6:$B$2063,chart!$B117,Data!AA$6:AA$2049))</f>
        <v>#N/A</v>
      </c>
      <c r="AB117" s="32" t="e">
        <f ca="1">IF(SUMIF(Data!$B$6:$B$2063,chart!$B117,Data!AB$6:AB$2063)=0,NA(),SUMIF(Data!$B$6:$B$2063,chart!$B117,Data!AB$6:AB$2063))</f>
        <v>#N/A</v>
      </c>
      <c r="AC117" s="32" t="e">
        <f ca="1">IF(SUMIF(Data!$B$6:$B$2063,chart!$B117,Data!AC$6:AC$2063)=0,NA(),SUMIF(Data!$B$6:$B$2063,chart!$B117,Data!AC$6:AC$2063))</f>
        <v>#N/A</v>
      </c>
      <c r="AD117" s="32" t="e">
        <f ca="1">IF(SUMIF(Data!$B$6:$B$2063,chart!$B117,Data!AD$6:AD$2063)=0,NA(),SUMIF(Data!$B$6:$B$2063,chart!$B117,Data!AD$6:AD$2063))</f>
        <v>#N/A</v>
      </c>
      <c r="AE117" s="32" t="e">
        <f ca="1">IF(SUMIF(Data!$B$6:$B$2063,chart!$B117,Data!AE$6:AE$2063)=0,NA(),SUMIF(Data!$B$6:$B$2063,chart!$B117,Data!AE$6:AE$2063))</f>
        <v>#N/A</v>
      </c>
    </row>
    <row r="118" spans="2:31">
      <c r="B118" s="31">
        <f t="shared" ca="1" si="1"/>
        <v>45778</v>
      </c>
      <c r="C118" s="32" t="e">
        <f ca="1">IF(SUMIF(Data!$B$6:$B$2063,chart!$B118,Data!C$6:C$2063)=0,NA(),SUMIF(Data!$B$6:$B$2063,chart!$B118,Data!C$6:C$2063))</f>
        <v>#N/A</v>
      </c>
      <c r="D118" s="32" t="e">
        <f ca="1">IF(SUMIF(Data!$B$6:$B$2063,chart!$B118,Data!D$6:D$2030)=0,NA(),SUMIF(Data!$B$6:$B$2063,chart!$B118,Data!D$6:D$2030))</f>
        <v>#N/A</v>
      </c>
      <c r="E118" s="32" t="e">
        <f ca="1">IF(SUMIF(Data!$B$6:$B$2063,chart!$B118,Data!E$6:E$2030)=0,NA(),SUMIF(Data!$B$6:$B$2063,chart!$B118,Data!E$6:E$2030))</f>
        <v>#N/A</v>
      </c>
      <c r="F118" s="32" t="e">
        <f ca="1">IF(SUMIF(Data!$B$6:$B$2063,chart!$B118,Data!F$6:F$2021)=0,NA(),SUMIF(Data!$B$6:$B$2063,chart!$B118,Data!F$6:F$2021))</f>
        <v>#N/A</v>
      </c>
      <c r="G118" s="32" t="e">
        <f ca="1">IF(SUMIF(Data!$B$6:$B$2063,chart!$B118,Data!G$6:G$2000)=0,NA(),SUMIF(Data!$B$6:$B$2063,chart!$B118,Data!G$6:G$2000))</f>
        <v>#N/A</v>
      </c>
      <c r="H118" s="32" t="e">
        <f ca="1">IF(SUMIF(Data!$B$6:$B$2063,chart!$B118,Data!H$6:H$2000)=0,NA(),SUMIF(Data!$B$6:$B$2063,chart!$B118,Data!H$6:H$2000))</f>
        <v>#N/A</v>
      </c>
      <c r="I118" s="32" t="e">
        <f ca="1">IF(SUMIF(Data!$B$6:$B$2063,chart!$B118,Data!I$6:I$2000)=0,NA(),SUMIF(Data!$B$6:$B$2063,chart!$B118,Data!I$6:I$2000))</f>
        <v>#N/A</v>
      </c>
      <c r="J118" s="32" t="e">
        <f ca="1">IF(SUMIF(Data!$B$6:$B$2063,chart!$B118,Data!J$6:J$2005)=0,NA(),SUMIF(Data!$B$6:$B$2063,chart!$B118,Data!J$6:J$2005))</f>
        <v>#N/A</v>
      </c>
      <c r="K118" s="32" t="e">
        <f ca="1">IF(SUMIF(Data!$B$6:$B$2063,chart!$B118,Data!K$6:K$1937)=0,NA(),SUMIF(Data!$B$6:$B$2063,chart!$B118,Data!K$6:K$1937))</f>
        <v>#N/A</v>
      </c>
      <c r="L118" s="32" t="e">
        <f ca="1">IF(SUMIF(Data!$B$6:$B$2063,chart!$B118,Data!L$6:L$1935)=0,NA(),SUMIF(Data!$B$6:$B$2063,chart!$B118,Data!L$6:L$1935))</f>
        <v>#N/A</v>
      </c>
      <c r="M118" s="32" t="e">
        <f ca="1">IF(SUMIF(Data!$B$6:$B$2063,chart!$B118,Data!M$6:M$1921)=0,NA(),SUMIF(Data!$B$6:$B$2063,chart!$B118,Data!M$6:M$1921))</f>
        <v>#N/A</v>
      </c>
      <c r="N118" s="32" t="e">
        <f ca="1">IF(SUMIF(Data!$B$6:$B$2063,chart!$B118,Data!N$6:N$1930)=0,NA(),SUMIF(Data!$B$6:$B$2063,chart!$B118,Data!N$6:N$1930))</f>
        <v>#N/A</v>
      </c>
      <c r="O118" s="32" t="e">
        <f ca="1">IF(SUMIF(Data!$B$6:$B$2063,chart!$B118,Data!O$6:O$1945)=0,NA(),SUMIF(Data!$B$6:$B$2063,chart!$B118,Data!O$6:O$1945))</f>
        <v>#N/A</v>
      </c>
      <c r="P118" s="32" t="e">
        <f ca="1">IF(SUMIF(Data!$B$6:$B$2063,chart!$B118,Data!P$6:P$1949)=0,NA(),SUMIF(Data!$B$6:$B$2063,chart!$B118,Data!P$6:P$1949))</f>
        <v>#N/A</v>
      </c>
      <c r="Q118" s="32" t="e">
        <f ca="1">IF(SUMIF(Data!$B$6:$B$2063,chart!$B118,Data!Q$6:Q$1949)=0,NA(),SUMIF(Data!$B$6:$B$2063,chart!$B118,Data!Q$6:Q$1949))</f>
        <v>#N/A</v>
      </c>
      <c r="R118" s="32" t="e">
        <f ca="1">IF(SUMIF(Data!$B$6:$B$2063,chart!$B118,Data!R$6:R$1948)=0,NA(),SUMIF(Data!$B$6:$B$2063,chart!$B118,Data!R$6:R$1948))</f>
        <v>#N/A</v>
      </c>
      <c r="S118" s="32" t="e">
        <f ca="1">IF(SUMIF(Data!$B$6:$B$2063,chart!$B118,Data!S$6:S$1957)=0,NA(),SUMIF(Data!$B$6:$B$2063,chart!$B118,Data!S$6:S$1957))</f>
        <v>#N/A</v>
      </c>
      <c r="T118" s="32" t="e">
        <f ca="1">IF(SUMIF(Data!$B$6:$B$2063,chart!$B118,Data!T$6:T$1957)=0,NA(),SUMIF(Data!$B$6:$B$2063,chart!$B118,Data!T$6:T$1957))</f>
        <v>#N/A</v>
      </c>
      <c r="U118" s="32" t="e">
        <f ca="1">IF(SUMIF(Data!$B$6:$B$2063,chart!$B118,Data!U$6:U$1978)=0,NA(),SUMIF(Data!$B$6:$B$2063,chart!$B118,Data!U$6:U$1978))</f>
        <v>#N/A</v>
      </c>
      <c r="V118" s="32" t="e">
        <f ca="1">IF(SUMIF(Data!$B$6:$B$2063,chart!$B118,Data!V$6:V$1978)=0,NA(),SUMIF(Data!$B$6:$B$2063,chart!$B118,Data!V$6:V$1978))</f>
        <v>#N/A</v>
      </c>
      <c r="W118" s="32" t="e">
        <f ca="1">IF(SUMIF(Data!$B$6:$B$2063,chart!$B118,Data!W$6:W$2034)=0,NA(),SUMIF(Data!$B$6:$B$2063,chart!$B118,Data!W$6:W$2034))</f>
        <v>#N/A</v>
      </c>
      <c r="X118" s="32" t="e">
        <f ca="1">IF(SUMIF(Data!$B$6:$B$2063,chart!$B118,Data!X$6:X$2034)=0,NA(),SUMIF(Data!$B$6:$B$2063,chart!$B118,Data!X$6:X$2034))</f>
        <v>#N/A</v>
      </c>
      <c r="Y118" s="32" t="e">
        <f ca="1">IF(SUMIF(Data!$B$6:$B$2063,chart!$B118,Data!Y$6:Y$2034)=0,NA(),SUMIF(Data!$B$6:$B$2063,chart!$B118,Data!Y$6:Y$2034))</f>
        <v>#N/A</v>
      </c>
      <c r="Z118" s="32" t="e">
        <f ca="1">IF(SUMIF(Data!$B$6:$B$2063,chart!$B118,Data!Z$6:Z$2049)=0,NA(),SUMIF(Data!$B$6:$B$2063,chart!$B118,Data!Z$6:Z$2049))</f>
        <v>#N/A</v>
      </c>
      <c r="AA118" s="32" t="e">
        <f ca="1">IF(SUMIF(Data!$B$6:$B$2063,chart!$B118,Data!AA$6:AA$2049)=0,NA(),SUMIF(Data!$B$6:$B$2063,chart!$B118,Data!AA$6:AA$2049))</f>
        <v>#N/A</v>
      </c>
      <c r="AB118" s="32" t="e">
        <f ca="1">IF(SUMIF(Data!$B$6:$B$2063,chart!$B118,Data!AB$6:AB$2063)=0,NA(),SUMIF(Data!$B$6:$B$2063,chart!$B118,Data!AB$6:AB$2063))</f>
        <v>#N/A</v>
      </c>
      <c r="AC118" s="32" t="e">
        <f ca="1">IF(SUMIF(Data!$B$6:$B$2063,chart!$B118,Data!AC$6:AC$2063)=0,NA(),SUMIF(Data!$B$6:$B$2063,chart!$B118,Data!AC$6:AC$2063))</f>
        <v>#N/A</v>
      </c>
      <c r="AD118" s="32" t="e">
        <f ca="1">IF(SUMIF(Data!$B$6:$B$2063,chart!$B118,Data!AD$6:AD$2063)=0,NA(),SUMIF(Data!$B$6:$B$2063,chart!$B118,Data!AD$6:AD$2063))</f>
        <v>#N/A</v>
      </c>
      <c r="AE118" s="32" t="e">
        <f ca="1">IF(SUMIF(Data!$B$6:$B$2063,chart!$B118,Data!AE$6:AE$2063)=0,NA(),SUMIF(Data!$B$6:$B$2063,chart!$B118,Data!AE$6:AE$2063))</f>
        <v>#N/A</v>
      </c>
    </row>
    <row r="119" spans="2:31">
      <c r="B119" s="31">
        <f t="shared" ca="1" si="1"/>
        <v>45779</v>
      </c>
      <c r="C119" s="32">
        <f ca="1">IF(SUMIF(Data!$B$6:$B$2063,chart!$B119,Data!C$6:C$2063)=0,NA(),SUMIF(Data!$B$6:$B$2063,chart!$B119,Data!C$6:C$2063))</f>
        <v>1426.9</v>
      </c>
      <c r="D119" s="32">
        <f ca="1">IF(SUMIF(Data!$B$6:$B$2063,chart!$B119,Data!D$6:D$2030)=0,NA(),SUMIF(Data!$B$6:$B$2063,chart!$B119,Data!D$6:D$2030))</f>
        <v>980.89</v>
      </c>
      <c r="E119" s="32">
        <f ca="1">IF(SUMIF(Data!$B$6:$B$2063,chart!$B119,Data!E$6:E$2030)=0,NA(),SUMIF(Data!$B$6:$B$2063,chart!$B119,Data!E$6:E$2030))</f>
        <v>1611.54</v>
      </c>
      <c r="F119" s="32">
        <f ca="1">IF(SUMIF(Data!$B$6:$B$2063,chart!$B119,Data!F$6:F$2021)=0,NA(),SUMIF(Data!$B$6:$B$2063,chart!$B119,Data!F$6:F$2021))</f>
        <v>196.6</v>
      </c>
      <c r="G119" s="32">
        <f ca="1">IF(SUMIF(Data!$B$6:$B$2063,chart!$B119,Data!G$6:G$2000)=0,NA(),SUMIF(Data!$B$6:$B$2063,chart!$B119,Data!G$6:G$2000))</f>
        <v>72524</v>
      </c>
      <c r="H119" s="32">
        <f ca="1">IF(SUMIF(Data!$B$6:$B$2063,chart!$B119,Data!H$6:H$2000)=0,NA(),SUMIF(Data!$B$6:$B$2063,chart!$B119,Data!H$6:H$2000))</f>
        <v>8253</v>
      </c>
      <c r="I119" s="32">
        <f ca="1">IF(SUMIF(Data!$B$6:$B$2063,chart!$B119,Data!I$6:I$2000)=0,NA(),SUMIF(Data!$B$6:$B$2063,chart!$B119,Data!I$6:I$2000))</f>
        <v>66375</v>
      </c>
      <c r="J119" s="32">
        <f ca="1">IF(SUMIF(Data!$B$6:$B$2063,chart!$B119,Data!J$6:J$2005)=0,NA(),SUMIF(Data!$B$6:$B$2063,chart!$B119,Data!J$6:J$2005))</f>
        <v>24</v>
      </c>
      <c r="K119" s="32">
        <f ca="1">IF(SUMIF(Data!$B$6:$B$2063,chart!$B119,Data!K$6:K$1937)=0,NA(),SUMIF(Data!$B$6:$B$2063,chart!$B119,Data!K$6:K$1937))</f>
        <v>125.93</v>
      </c>
      <c r="L119" s="32">
        <f ca="1">IF(SUMIF(Data!$B$6:$B$2063,chart!$B119,Data!L$6:L$1935)=0,NA(),SUMIF(Data!$B$6:$B$2063,chart!$B119,Data!L$6:L$1935))</f>
        <v>129.94999999999999</v>
      </c>
      <c r="M119" s="32">
        <f ca="1">IF(SUMIF(Data!$B$6:$B$2063,chart!$B119,Data!M$6:M$1921)=0,NA(),SUMIF(Data!$B$6:$B$2063,chart!$B119,Data!M$6:M$1921))</f>
        <v>62.53</v>
      </c>
      <c r="N119" s="32">
        <f ca="1">IF(SUMIF(Data!$B$6:$B$2063,chart!$B119,Data!N$6:N$1930)=0,NA(),SUMIF(Data!$B$6:$B$2063,chart!$B119,Data!N$6:N$1930))</f>
        <v>62.13</v>
      </c>
      <c r="O119" s="32">
        <f ca="1">IF(SUMIF(Data!$B$6:$B$2063,chart!$B119,Data!O$6:O$1945)=0,NA(),SUMIF(Data!$B$6:$B$2063,chart!$B119,Data!O$6:O$1945))</f>
        <v>59.24</v>
      </c>
      <c r="P119" s="32">
        <f ca="1">IF(SUMIF(Data!$B$6:$B$2063,chart!$B119,Data!P$6:P$1949)=0,NA(),SUMIF(Data!$B$6:$B$2063,chart!$B119,Data!P$6:P$1949))</f>
        <v>18.266100000000002</v>
      </c>
      <c r="Q119" s="32">
        <f ca="1">IF(SUMIF(Data!$B$6:$B$2063,chart!$B119,Data!Q$6:Q$1949)=0,NA(),SUMIF(Data!$B$6:$B$2063,chart!$B119,Data!Q$6:Q$1949))</f>
        <v>16.576000000000001</v>
      </c>
      <c r="R119" s="32">
        <f ca="1">IF(SUMIF(Data!$B$6:$B$2063,chart!$B119,Data!R$6:R$1948)=0,NA(),SUMIF(Data!$B$6:$B$2063,chart!$B119,Data!R$6:R$1948))</f>
        <v>2.7829999999999999</v>
      </c>
      <c r="S119" s="32">
        <f ca="1">IF(SUMIF(Data!$B$6:$B$2063,chart!$B119,Data!S$6:S$1957)=0,NA(),SUMIF(Data!$B$6:$B$2063,chart!$B119,Data!S$6:S$1957))</f>
        <v>2.71</v>
      </c>
      <c r="T119" s="32">
        <f ca="1">IF(SUMIF(Data!$B$6:$B$2063,chart!$B119,Data!T$6:T$1957)=0,NA(),SUMIF(Data!$B$6:$B$2063,chart!$B119,Data!T$6:T$1957))</f>
        <v>2.93</v>
      </c>
      <c r="U119" s="32">
        <f ca="1">IF(SUMIF(Data!$B$6:$B$2063,chart!$B119,Data!U$6:U$1978)=0,NA(),SUMIF(Data!$B$6:$B$2063,chart!$B119,Data!U$6:U$1978))</f>
        <v>2.2669999999999999</v>
      </c>
      <c r="V119" s="32">
        <f ca="1">IF(SUMIF(Data!$B$6:$B$2063,chart!$B119,Data!V$6:V$1978)=0,NA(),SUMIF(Data!$B$6:$B$2063,chart!$B119,Data!V$6:V$1978))</f>
        <v>2.375</v>
      </c>
      <c r="W119" s="32">
        <f ca="1">IF(SUMIF(Data!$B$6:$B$2063,chart!$B119,Data!W$6:W$2034)=0,NA(),SUMIF(Data!$B$6:$B$2063,chart!$B119,Data!W$6:W$2034))</f>
        <v>2.5630000000000002</v>
      </c>
      <c r="X119" s="32">
        <f ca="1">IF(SUMIF(Data!$B$6:$B$2063,chart!$B119,Data!X$6:X$2034)=0,NA(),SUMIF(Data!$B$6:$B$2063,chart!$B119,Data!X$6:X$2034))</f>
        <v>2.5369999999999999</v>
      </c>
      <c r="Y119" s="32">
        <f ca="1">IF(SUMIF(Data!$B$6:$B$2063,chart!$B119,Data!Y$6:Y$2034)=0,NA(),SUMIF(Data!$B$6:$B$2063,chart!$B119,Data!Y$6:Y$2034))</f>
        <v>2.8679999999999999</v>
      </c>
      <c r="Z119" s="32">
        <f ca="1">IF(SUMIF(Data!$B$6:$B$2063,chart!$B119,Data!Z$6:Z$2049)=0,NA(),SUMIF(Data!$B$6:$B$2063,chart!$B119,Data!Z$6:Z$2049))</f>
        <v>8.6199999999999992</v>
      </c>
      <c r="AA119" s="32">
        <f ca="1">IF(SUMIF(Data!$B$6:$B$2063,chart!$B119,Data!AA$6:AA$2049)=0,NA(),SUMIF(Data!$B$6:$B$2063,chart!$B119,Data!AA$6:AA$2049))</f>
        <v>2.2075</v>
      </c>
      <c r="AB119" s="32">
        <f ca="1">IF(SUMIF(Data!$B$6:$B$2063,chart!$B119,Data!AB$6:AB$2063)=0,NA(),SUMIF(Data!$B$6:$B$2063,chart!$B119,Data!AB$6:AB$2063))</f>
        <v>2.2475000000000001</v>
      </c>
      <c r="AC119" s="32">
        <f ca="1">IF(SUMIF(Data!$B$6:$B$2063,chart!$B119,Data!AC$6:AC$2063)=0,NA(),SUMIF(Data!$B$6:$B$2063,chart!$B119,Data!AC$6:AC$2063))</f>
        <v>2.375</v>
      </c>
      <c r="AD119" s="32">
        <f ca="1">IF(SUMIF(Data!$B$6:$B$2063,chart!$B119,Data!AD$6:AD$2063)=0,NA(),SUMIF(Data!$B$6:$B$2063,chart!$B119,Data!AD$6:AD$2063))</f>
        <v>1.7050000000000001</v>
      </c>
      <c r="AE119" s="32">
        <f ca="1">IF(SUMIF(Data!$B$6:$B$2063,chart!$B119,Data!AE$6:AE$2063)=0,NA(),SUMIF(Data!$B$6:$B$2063,chart!$B119,Data!AE$6:AE$2063))</f>
        <v>1.75</v>
      </c>
    </row>
    <row r="120" spans="2:31">
      <c r="B120" s="31">
        <f t="shared" ca="1" si="1"/>
        <v>45780</v>
      </c>
      <c r="C120" s="32" t="e">
        <f ca="1">IF(SUMIF(Data!$B$6:$B$2063,chart!$B120,Data!C$6:C$2063)=0,NA(),SUMIF(Data!$B$6:$B$2063,chart!$B120,Data!C$6:C$2063))</f>
        <v>#N/A</v>
      </c>
      <c r="D120" s="32" t="e">
        <f ca="1">IF(SUMIF(Data!$B$6:$B$2063,chart!$B120,Data!D$6:D$2030)=0,NA(),SUMIF(Data!$B$6:$B$2063,chart!$B120,Data!D$6:D$2030))</f>
        <v>#N/A</v>
      </c>
      <c r="E120" s="32" t="e">
        <f ca="1">IF(SUMIF(Data!$B$6:$B$2063,chart!$B120,Data!E$6:E$2030)=0,NA(),SUMIF(Data!$B$6:$B$2063,chart!$B120,Data!E$6:E$2030))</f>
        <v>#N/A</v>
      </c>
      <c r="F120" s="32" t="e">
        <f ca="1">IF(SUMIF(Data!$B$6:$B$2063,chart!$B120,Data!F$6:F$2021)=0,NA(),SUMIF(Data!$B$6:$B$2063,chart!$B120,Data!F$6:F$2021))</f>
        <v>#N/A</v>
      </c>
      <c r="G120" s="32" t="e">
        <f ca="1">IF(SUMIF(Data!$B$6:$B$2063,chart!$B120,Data!G$6:G$2000)=0,NA(),SUMIF(Data!$B$6:$B$2063,chart!$B120,Data!G$6:G$2000))</f>
        <v>#N/A</v>
      </c>
      <c r="H120" s="32" t="e">
        <f ca="1">IF(SUMIF(Data!$B$6:$B$2063,chart!$B120,Data!H$6:H$2000)=0,NA(),SUMIF(Data!$B$6:$B$2063,chart!$B120,Data!H$6:H$2000))</f>
        <v>#N/A</v>
      </c>
      <c r="I120" s="32" t="e">
        <f ca="1">IF(SUMIF(Data!$B$6:$B$2063,chart!$B120,Data!I$6:I$2000)=0,NA(),SUMIF(Data!$B$6:$B$2063,chart!$B120,Data!I$6:I$2000))</f>
        <v>#N/A</v>
      </c>
      <c r="J120" s="32" t="e">
        <f ca="1">IF(SUMIF(Data!$B$6:$B$2063,chart!$B120,Data!J$6:J$2005)=0,NA(),SUMIF(Data!$B$6:$B$2063,chart!$B120,Data!J$6:J$2005))</f>
        <v>#N/A</v>
      </c>
      <c r="K120" s="32" t="e">
        <f ca="1">IF(SUMIF(Data!$B$6:$B$2063,chart!$B120,Data!K$6:K$1937)=0,NA(),SUMIF(Data!$B$6:$B$2063,chart!$B120,Data!K$6:K$1937))</f>
        <v>#N/A</v>
      </c>
      <c r="L120" s="32" t="e">
        <f ca="1">IF(SUMIF(Data!$B$6:$B$2063,chart!$B120,Data!L$6:L$1935)=0,NA(),SUMIF(Data!$B$6:$B$2063,chart!$B120,Data!L$6:L$1935))</f>
        <v>#N/A</v>
      </c>
      <c r="M120" s="32" t="e">
        <f ca="1">IF(SUMIF(Data!$B$6:$B$2063,chart!$B120,Data!M$6:M$1921)=0,NA(),SUMIF(Data!$B$6:$B$2063,chart!$B120,Data!M$6:M$1921))</f>
        <v>#N/A</v>
      </c>
      <c r="N120" s="32" t="e">
        <f ca="1">IF(SUMIF(Data!$B$6:$B$2063,chart!$B120,Data!N$6:N$1930)=0,NA(),SUMIF(Data!$B$6:$B$2063,chart!$B120,Data!N$6:N$1930))</f>
        <v>#N/A</v>
      </c>
      <c r="O120" s="32" t="e">
        <f ca="1">IF(SUMIF(Data!$B$6:$B$2063,chart!$B120,Data!O$6:O$1945)=0,NA(),SUMIF(Data!$B$6:$B$2063,chart!$B120,Data!O$6:O$1945))</f>
        <v>#N/A</v>
      </c>
      <c r="P120" s="32" t="e">
        <f ca="1">IF(SUMIF(Data!$B$6:$B$2063,chart!$B120,Data!P$6:P$1949)=0,NA(),SUMIF(Data!$B$6:$B$2063,chart!$B120,Data!P$6:P$1949))</f>
        <v>#N/A</v>
      </c>
      <c r="Q120" s="32" t="e">
        <f ca="1">IF(SUMIF(Data!$B$6:$B$2063,chart!$B120,Data!Q$6:Q$1949)=0,NA(),SUMIF(Data!$B$6:$B$2063,chart!$B120,Data!Q$6:Q$1949))</f>
        <v>#N/A</v>
      </c>
      <c r="R120" s="32" t="e">
        <f ca="1">IF(SUMIF(Data!$B$6:$B$2063,chart!$B120,Data!R$6:R$1948)=0,NA(),SUMIF(Data!$B$6:$B$2063,chart!$B120,Data!R$6:R$1948))</f>
        <v>#N/A</v>
      </c>
      <c r="S120" s="32" t="e">
        <f ca="1">IF(SUMIF(Data!$B$6:$B$2063,chart!$B120,Data!S$6:S$1957)=0,NA(),SUMIF(Data!$B$6:$B$2063,chart!$B120,Data!S$6:S$1957))</f>
        <v>#N/A</v>
      </c>
      <c r="T120" s="32" t="e">
        <f ca="1">IF(SUMIF(Data!$B$6:$B$2063,chart!$B120,Data!T$6:T$1957)=0,NA(),SUMIF(Data!$B$6:$B$2063,chart!$B120,Data!T$6:T$1957))</f>
        <v>#N/A</v>
      </c>
      <c r="U120" s="32" t="e">
        <f ca="1">IF(SUMIF(Data!$B$6:$B$2063,chart!$B120,Data!U$6:U$1978)=0,NA(),SUMIF(Data!$B$6:$B$2063,chart!$B120,Data!U$6:U$1978))</f>
        <v>#N/A</v>
      </c>
      <c r="V120" s="32" t="e">
        <f ca="1">IF(SUMIF(Data!$B$6:$B$2063,chart!$B120,Data!V$6:V$1978)=0,NA(),SUMIF(Data!$B$6:$B$2063,chart!$B120,Data!V$6:V$1978))</f>
        <v>#N/A</v>
      </c>
      <c r="W120" s="32" t="e">
        <f ca="1">IF(SUMIF(Data!$B$6:$B$2063,chart!$B120,Data!W$6:W$2034)=0,NA(),SUMIF(Data!$B$6:$B$2063,chart!$B120,Data!W$6:W$2034))</f>
        <v>#N/A</v>
      </c>
      <c r="X120" s="32" t="e">
        <f ca="1">IF(SUMIF(Data!$B$6:$B$2063,chart!$B120,Data!X$6:X$2034)=0,NA(),SUMIF(Data!$B$6:$B$2063,chart!$B120,Data!X$6:X$2034))</f>
        <v>#N/A</v>
      </c>
      <c r="Y120" s="32" t="e">
        <f ca="1">IF(SUMIF(Data!$B$6:$B$2063,chart!$B120,Data!Y$6:Y$2034)=0,NA(),SUMIF(Data!$B$6:$B$2063,chart!$B120,Data!Y$6:Y$2034))</f>
        <v>#N/A</v>
      </c>
      <c r="Z120" s="32" t="e">
        <f ca="1">IF(SUMIF(Data!$B$6:$B$2063,chart!$B120,Data!Z$6:Z$2049)=0,NA(),SUMIF(Data!$B$6:$B$2063,chart!$B120,Data!Z$6:Z$2049))</f>
        <v>#N/A</v>
      </c>
      <c r="AA120" s="32" t="e">
        <f ca="1">IF(SUMIF(Data!$B$6:$B$2063,chart!$B120,Data!AA$6:AA$2049)=0,NA(),SUMIF(Data!$B$6:$B$2063,chart!$B120,Data!AA$6:AA$2049))</f>
        <v>#N/A</v>
      </c>
      <c r="AB120" s="32" t="e">
        <f ca="1">IF(SUMIF(Data!$B$6:$B$2063,chart!$B120,Data!AB$6:AB$2063)=0,NA(),SUMIF(Data!$B$6:$B$2063,chart!$B120,Data!AB$6:AB$2063))</f>
        <v>#N/A</v>
      </c>
      <c r="AC120" s="32" t="e">
        <f ca="1">IF(SUMIF(Data!$B$6:$B$2063,chart!$B120,Data!AC$6:AC$2063)=0,NA(),SUMIF(Data!$B$6:$B$2063,chart!$B120,Data!AC$6:AC$2063))</f>
        <v>#N/A</v>
      </c>
      <c r="AD120" s="32" t="e">
        <f ca="1">IF(SUMIF(Data!$B$6:$B$2063,chart!$B120,Data!AD$6:AD$2063)=0,NA(),SUMIF(Data!$B$6:$B$2063,chart!$B120,Data!AD$6:AD$2063))</f>
        <v>#N/A</v>
      </c>
      <c r="AE120" s="32" t="e">
        <f ca="1">IF(SUMIF(Data!$B$6:$B$2063,chart!$B120,Data!AE$6:AE$2063)=0,NA(),SUMIF(Data!$B$6:$B$2063,chart!$B120,Data!AE$6:AE$2063))</f>
        <v>#N/A</v>
      </c>
    </row>
    <row r="121" spans="2:31">
      <c r="B121" s="31">
        <f t="shared" ca="1" si="1"/>
        <v>45781</v>
      </c>
      <c r="C121" s="32" t="e">
        <f ca="1">IF(SUMIF(Data!$B$6:$B$2063,chart!$B121,Data!C$6:C$2063)=0,NA(),SUMIF(Data!$B$6:$B$2063,chart!$B121,Data!C$6:C$2063))</f>
        <v>#N/A</v>
      </c>
      <c r="D121" s="32" t="e">
        <f ca="1">IF(SUMIF(Data!$B$6:$B$2063,chart!$B121,Data!D$6:D$2030)=0,NA(),SUMIF(Data!$B$6:$B$2063,chart!$B121,Data!D$6:D$2030))</f>
        <v>#N/A</v>
      </c>
      <c r="E121" s="32" t="e">
        <f ca="1">IF(SUMIF(Data!$B$6:$B$2063,chart!$B121,Data!E$6:E$2030)=0,NA(),SUMIF(Data!$B$6:$B$2063,chart!$B121,Data!E$6:E$2030))</f>
        <v>#N/A</v>
      </c>
      <c r="F121" s="32" t="e">
        <f ca="1">IF(SUMIF(Data!$B$6:$B$2063,chart!$B121,Data!F$6:F$2021)=0,NA(),SUMIF(Data!$B$6:$B$2063,chart!$B121,Data!F$6:F$2021))</f>
        <v>#N/A</v>
      </c>
      <c r="G121" s="32" t="e">
        <f ca="1">IF(SUMIF(Data!$B$6:$B$2063,chart!$B121,Data!G$6:G$2000)=0,NA(),SUMIF(Data!$B$6:$B$2063,chart!$B121,Data!G$6:G$2000))</f>
        <v>#N/A</v>
      </c>
      <c r="H121" s="32" t="e">
        <f ca="1">IF(SUMIF(Data!$B$6:$B$2063,chart!$B121,Data!H$6:H$2000)=0,NA(),SUMIF(Data!$B$6:$B$2063,chart!$B121,Data!H$6:H$2000))</f>
        <v>#N/A</v>
      </c>
      <c r="I121" s="32" t="e">
        <f ca="1">IF(SUMIF(Data!$B$6:$B$2063,chart!$B121,Data!I$6:I$2000)=0,NA(),SUMIF(Data!$B$6:$B$2063,chart!$B121,Data!I$6:I$2000))</f>
        <v>#N/A</v>
      </c>
      <c r="J121" s="32" t="e">
        <f ca="1">IF(SUMIF(Data!$B$6:$B$2063,chart!$B121,Data!J$6:J$2005)=0,NA(),SUMIF(Data!$B$6:$B$2063,chart!$B121,Data!J$6:J$2005))</f>
        <v>#N/A</v>
      </c>
      <c r="K121" s="32" t="e">
        <f ca="1">IF(SUMIF(Data!$B$6:$B$2063,chart!$B121,Data!K$6:K$1937)=0,NA(),SUMIF(Data!$B$6:$B$2063,chart!$B121,Data!K$6:K$1937))</f>
        <v>#N/A</v>
      </c>
      <c r="L121" s="32" t="e">
        <f ca="1">IF(SUMIF(Data!$B$6:$B$2063,chart!$B121,Data!L$6:L$1935)=0,NA(),SUMIF(Data!$B$6:$B$2063,chart!$B121,Data!L$6:L$1935))</f>
        <v>#N/A</v>
      </c>
      <c r="M121" s="32" t="e">
        <f ca="1">IF(SUMIF(Data!$B$6:$B$2063,chart!$B121,Data!M$6:M$1921)=0,NA(),SUMIF(Data!$B$6:$B$2063,chart!$B121,Data!M$6:M$1921))</f>
        <v>#N/A</v>
      </c>
      <c r="N121" s="32" t="e">
        <f ca="1">IF(SUMIF(Data!$B$6:$B$2063,chart!$B121,Data!N$6:N$1930)=0,NA(),SUMIF(Data!$B$6:$B$2063,chart!$B121,Data!N$6:N$1930))</f>
        <v>#N/A</v>
      </c>
      <c r="O121" s="32" t="e">
        <f ca="1">IF(SUMIF(Data!$B$6:$B$2063,chart!$B121,Data!O$6:O$1945)=0,NA(),SUMIF(Data!$B$6:$B$2063,chart!$B121,Data!O$6:O$1945))</f>
        <v>#N/A</v>
      </c>
      <c r="P121" s="32" t="e">
        <f ca="1">IF(SUMIF(Data!$B$6:$B$2063,chart!$B121,Data!P$6:P$1949)=0,NA(),SUMIF(Data!$B$6:$B$2063,chart!$B121,Data!P$6:P$1949))</f>
        <v>#N/A</v>
      </c>
      <c r="Q121" s="32" t="e">
        <f ca="1">IF(SUMIF(Data!$B$6:$B$2063,chart!$B121,Data!Q$6:Q$1949)=0,NA(),SUMIF(Data!$B$6:$B$2063,chart!$B121,Data!Q$6:Q$1949))</f>
        <v>#N/A</v>
      </c>
      <c r="R121" s="32" t="e">
        <f ca="1">IF(SUMIF(Data!$B$6:$B$2063,chart!$B121,Data!R$6:R$1948)=0,NA(),SUMIF(Data!$B$6:$B$2063,chart!$B121,Data!R$6:R$1948))</f>
        <v>#N/A</v>
      </c>
      <c r="S121" s="32" t="e">
        <f ca="1">IF(SUMIF(Data!$B$6:$B$2063,chart!$B121,Data!S$6:S$1957)=0,NA(),SUMIF(Data!$B$6:$B$2063,chart!$B121,Data!S$6:S$1957))</f>
        <v>#N/A</v>
      </c>
      <c r="T121" s="32" t="e">
        <f ca="1">IF(SUMIF(Data!$B$6:$B$2063,chart!$B121,Data!T$6:T$1957)=0,NA(),SUMIF(Data!$B$6:$B$2063,chart!$B121,Data!T$6:T$1957))</f>
        <v>#N/A</v>
      </c>
      <c r="U121" s="32" t="e">
        <f ca="1">IF(SUMIF(Data!$B$6:$B$2063,chart!$B121,Data!U$6:U$1978)=0,NA(),SUMIF(Data!$B$6:$B$2063,chart!$B121,Data!U$6:U$1978))</f>
        <v>#N/A</v>
      </c>
      <c r="V121" s="32" t="e">
        <f ca="1">IF(SUMIF(Data!$B$6:$B$2063,chart!$B121,Data!V$6:V$1978)=0,NA(),SUMIF(Data!$B$6:$B$2063,chart!$B121,Data!V$6:V$1978))</f>
        <v>#N/A</v>
      </c>
      <c r="W121" s="32" t="e">
        <f ca="1">IF(SUMIF(Data!$B$6:$B$2063,chart!$B121,Data!W$6:W$2034)=0,NA(),SUMIF(Data!$B$6:$B$2063,chart!$B121,Data!W$6:W$2034))</f>
        <v>#N/A</v>
      </c>
      <c r="X121" s="32" t="e">
        <f ca="1">IF(SUMIF(Data!$B$6:$B$2063,chart!$B121,Data!X$6:X$2034)=0,NA(),SUMIF(Data!$B$6:$B$2063,chart!$B121,Data!X$6:X$2034))</f>
        <v>#N/A</v>
      </c>
      <c r="Y121" s="32" t="e">
        <f ca="1">IF(SUMIF(Data!$B$6:$B$2063,chart!$B121,Data!Y$6:Y$2034)=0,NA(),SUMIF(Data!$B$6:$B$2063,chart!$B121,Data!Y$6:Y$2034))</f>
        <v>#N/A</v>
      </c>
      <c r="Z121" s="32" t="e">
        <f ca="1">IF(SUMIF(Data!$B$6:$B$2063,chart!$B121,Data!Z$6:Z$2049)=0,NA(),SUMIF(Data!$B$6:$B$2063,chart!$B121,Data!Z$6:Z$2049))</f>
        <v>#N/A</v>
      </c>
      <c r="AA121" s="32" t="e">
        <f ca="1">IF(SUMIF(Data!$B$6:$B$2063,chart!$B121,Data!AA$6:AA$2049)=0,NA(),SUMIF(Data!$B$6:$B$2063,chart!$B121,Data!AA$6:AA$2049))</f>
        <v>#N/A</v>
      </c>
      <c r="AB121" s="32" t="e">
        <f ca="1">IF(SUMIF(Data!$B$6:$B$2063,chart!$B121,Data!AB$6:AB$2063)=0,NA(),SUMIF(Data!$B$6:$B$2063,chart!$B121,Data!AB$6:AB$2063))</f>
        <v>#N/A</v>
      </c>
      <c r="AC121" s="32" t="e">
        <f ca="1">IF(SUMIF(Data!$B$6:$B$2063,chart!$B121,Data!AC$6:AC$2063)=0,NA(),SUMIF(Data!$B$6:$B$2063,chart!$B121,Data!AC$6:AC$2063))</f>
        <v>#N/A</v>
      </c>
      <c r="AD121" s="32" t="e">
        <f ca="1">IF(SUMIF(Data!$B$6:$B$2063,chart!$B121,Data!AD$6:AD$2063)=0,NA(),SUMIF(Data!$B$6:$B$2063,chart!$B121,Data!AD$6:AD$2063))</f>
        <v>#N/A</v>
      </c>
      <c r="AE121" s="32" t="e">
        <f ca="1">IF(SUMIF(Data!$B$6:$B$2063,chart!$B121,Data!AE$6:AE$2063)=0,NA(),SUMIF(Data!$B$6:$B$2063,chart!$B121,Data!AE$6:AE$2063))</f>
        <v>#N/A</v>
      </c>
    </row>
    <row r="122" spans="2:31">
      <c r="B122" s="31">
        <f t="shared" ca="1" si="1"/>
        <v>45782</v>
      </c>
      <c r="C122" s="32" t="e">
        <f ca="1">IF(SUMIF(Data!$B$6:$B$2063,chart!$B122,Data!C$6:C$2063)=0,NA(),SUMIF(Data!$B$6:$B$2063,chart!$B122,Data!C$6:C$2063))</f>
        <v>#N/A</v>
      </c>
      <c r="D122" s="32" t="e">
        <f ca="1">IF(SUMIF(Data!$B$6:$B$2063,chart!$B122,Data!D$6:D$2030)=0,NA(),SUMIF(Data!$B$6:$B$2063,chart!$B122,Data!D$6:D$2030))</f>
        <v>#N/A</v>
      </c>
      <c r="E122" s="32" t="e">
        <f ca="1">IF(SUMIF(Data!$B$6:$B$2063,chart!$B122,Data!E$6:E$2030)=0,NA(),SUMIF(Data!$B$6:$B$2063,chart!$B122,Data!E$6:E$2030))</f>
        <v>#N/A</v>
      </c>
      <c r="F122" s="32" t="e">
        <f ca="1">IF(SUMIF(Data!$B$6:$B$2063,chart!$B122,Data!F$6:F$2021)=0,NA(),SUMIF(Data!$B$6:$B$2063,chart!$B122,Data!F$6:F$2021))</f>
        <v>#N/A</v>
      </c>
      <c r="G122" s="32" t="e">
        <f ca="1">IF(SUMIF(Data!$B$6:$B$2063,chart!$B122,Data!G$6:G$2000)=0,NA(),SUMIF(Data!$B$6:$B$2063,chart!$B122,Data!G$6:G$2000))</f>
        <v>#N/A</v>
      </c>
      <c r="H122" s="32" t="e">
        <f ca="1">IF(SUMIF(Data!$B$6:$B$2063,chart!$B122,Data!H$6:H$2000)=0,NA(),SUMIF(Data!$B$6:$B$2063,chart!$B122,Data!H$6:H$2000))</f>
        <v>#N/A</v>
      </c>
      <c r="I122" s="32" t="e">
        <f ca="1">IF(SUMIF(Data!$B$6:$B$2063,chart!$B122,Data!I$6:I$2000)=0,NA(),SUMIF(Data!$B$6:$B$2063,chart!$B122,Data!I$6:I$2000))</f>
        <v>#N/A</v>
      </c>
      <c r="J122" s="32" t="e">
        <f ca="1">IF(SUMIF(Data!$B$6:$B$2063,chart!$B122,Data!J$6:J$2005)=0,NA(),SUMIF(Data!$B$6:$B$2063,chart!$B122,Data!J$6:J$2005))</f>
        <v>#N/A</v>
      </c>
      <c r="K122" s="32" t="e">
        <f ca="1">IF(SUMIF(Data!$B$6:$B$2063,chart!$B122,Data!K$6:K$1937)=0,NA(),SUMIF(Data!$B$6:$B$2063,chart!$B122,Data!K$6:K$1937))</f>
        <v>#N/A</v>
      </c>
      <c r="L122" s="32" t="e">
        <f ca="1">IF(SUMIF(Data!$B$6:$B$2063,chart!$B122,Data!L$6:L$1935)=0,NA(),SUMIF(Data!$B$6:$B$2063,chart!$B122,Data!L$6:L$1935))</f>
        <v>#N/A</v>
      </c>
      <c r="M122" s="32" t="e">
        <f ca="1">IF(SUMIF(Data!$B$6:$B$2063,chart!$B122,Data!M$6:M$1921)=0,NA(),SUMIF(Data!$B$6:$B$2063,chart!$B122,Data!M$6:M$1921))</f>
        <v>#N/A</v>
      </c>
      <c r="N122" s="32" t="e">
        <f ca="1">IF(SUMIF(Data!$B$6:$B$2063,chart!$B122,Data!N$6:N$1930)=0,NA(),SUMIF(Data!$B$6:$B$2063,chart!$B122,Data!N$6:N$1930))</f>
        <v>#N/A</v>
      </c>
      <c r="O122" s="32" t="e">
        <f ca="1">IF(SUMIF(Data!$B$6:$B$2063,chart!$B122,Data!O$6:O$1945)=0,NA(),SUMIF(Data!$B$6:$B$2063,chart!$B122,Data!O$6:O$1945))</f>
        <v>#N/A</v>
      </c>
      <c r="P122" s="32" t="e">
        <f ca="1">IF(SUMIF(Data!$B$6:$B$2063,chart!$B122,Data!P$6:P$1949)=0,NA(),SUMIF(Data!$B$6:$B$2063,chart!$B122,Data!P$6:P$1949))</f>
        <v>#N/A</v>
      </c>
      <c r="Q122" s="32" t="e">
        <f ca="1">IF(SUMIF(Data!$B$6:$B$2063,chart!$B122,Data!Q$6:Q$1949)=0,NA(),SUMIF(Data!$B$6:$B$2063,chart!$B122,Data!Q$6:Q$1949))</f>
        <v>#N/A</v>
      </c>
      <c r="R122" s="32" t="e">
        <f ca="1">IF(SUMIF(Data!$B$6:$B$2063,chart!$B122,Data!R$6:R$1948)=0,NA(),SUMIF(Data!$B$6:$B$2063,chart!$B122,Data!R$6:R$1948))</f>
        <v>#N/A</v>
      </c>
      <c r="S122" s="32" t="e">
        <f ca="1">IF(SUMIF(Data!$B$6:$B$2063,chart!$B122,Data!S$6:S$1957)=0,NA(),SUMIF(Data!$B$6:$B$2063,chart!$B122,Data!S$6:S$1957))</f>
        <v>#N/A</v>
      </c>
      <c r="T122" s="32" t="e">
        <f ca="1">IF(SUMIF(Data!$B$6:$B$2063,chart!$B122,Data!T$6:T$1957)=0,NA(),SUMIF(Data!$B$6:$B$2063,chart!$B122,Data!T$6:T$1957))</f>
        <v>#N/A</v>
      </c>
      <c r="U122" s="32" t="e">
        <f ca="1">IF(SUMIF(Data!$B$6:$B$2063,chart!$B122,Data!U$6:U$1978)=0,NA(),SUMIF(Data!$B$6:$B$2063,chart!$B122,Data!U$6:U$1978))</f>
        <v>#N/A</v>
      </c>
      <c r="V122" s="32" t="e">
        <f ca="1">IF(SUMIF(Data!$B$6:$B$2063,chart!$B122,Data!V$6:V$1978)=0,NA(),SUMIF(Data!$B$6:$B$2063,chart!$B122,Data!V$6:V$1978))</f>
        <v>#N/A</v>
      </c>
      <c r="W122" s="32" t="e">
        <f ca="1">IF(SUMIF(Data!$B$6:$B$2063,chart!$B122,Data!W$6:W$2034)=0,NA(),SUMIF(Data!$B$6:$B$2063,chart!$B122,Data!W$6:W$2034))</f>
        <v>#N/A</v>
      </c>
      <c r="X122" s="32" t="e">
        <f ca="1">IF(SUMIF(Data!$B$6:$B$2063,chart!$B122,Data!X$6:X$2034)=0,NA(),SUMIF(Data!$B$6:$B$2063,chart!$B122,Data!X$6:X$2034))</f>
        <v>#N/A</v>
      </c>
      <c r="Y122" s="32" t="e">
        <f ca="1">IF(SUMIF(Data!$B$6:$B$2063,chart!$B122,Data!Y$6:Y$2034)=0,NA(),SUMIF(Data!$B$6:$B$2063,chart!$B122,Data!Y$6:Y$2034))</f>
        <v>#N/A</v>
      </c>
      <c r="Z122" s="32" t="e">
        <f ca="1">IF(SUMIF(Data!$B$6:$B$2063,chart!$B122,Data!Z$6:Z$2049)=0,NA(),SUMIF(Data!$B$6:$B$2063,chart!$B122,Data!Z$6:Z$2049))</f>
        <v>#N/A</v>
      </c>
      <c r="AA122" s="32" t="e">
        <f ca="1">IF(SUMIF(Data!$B$6:$B$2063,chart!$B122,Data!AA$6:AA$2049)=0,NA(),SUMIF(Data!$B$6:$B$2063,chart!$B122,Data!AA$6:AA$2049))</f>
        <v>#N/A</v>
      </c>
      <c r="AB122" s="32" t="e">
        <f ca="1">IF(SUMIF(Data!$B$6:$B$2063,chart!$B122,Data!AB$6:AB$2063)=0,NA(),SUMIF(Data!$B$6:$B$2063,chart!$B122,Data!AB$6:AB$2063))</f>
        <v>#N/A</v>
      </c>
      <c r="AC122" s="32" t="e">
        <f ca="1">IF(SUMIF(Data!$B$6:$B$2063,chart!$B122,Data!AC$6:AC$2063)=0,NA(),SUMIF(Data!$B$6:$B$2063,chart!$B122,Data!AC$6:AC$2063))</f>
        <v>#N/A</v>
      </c>
      <c r="AD122" s="32" t="e">
        <f ca="1">IF(SUMIF(Data!$B$6:$B$2063,chart!$B122,Data!AD$6:AD$2063)=0,NA(),SUMIF(Data!$B$6:$B$2063,chart!$B122,Data!AD$6:AD$2063))</f>
        <v>#N/A</v>
      </c>
      <c r="AE122" s="32" t="e">
        <f ca="1">IF(SUMIF(Data!$B$6:$B$2063,chart!$B122,Data!AE$6:AE$2063)=0,NA(),SUMIF(Data!$B$6:$B$2063,chart!$B122,Data!AE$6:AE$2063))</f>
        <v>#N/A</v>
      </c>
    </row>
    <row r="123" spans="2:31">
      <c r="B123" s="31">
        <f t="shared" ca="1" si="1"/>
        <v>45783</v>
      </c>
      <c r="C123" s="32" t="e">
        <f ca="1">IF(SUMIF(Data!$B$6:$B$2063,chart!$B123,Data!C$6:C$2063)=0,NA(),SUMIF(Data!$B$6:$B$2063,chart!$B123,Data!C$6:C$2063))</f>
        <v>#N/A</v>
      </c>
      <c r="D123" s="32" t="e">
        <f ca="1">IF(SUMIF(Data!$B$6:$B$2063,chart!$B123,Data!D$6:D$2030)=0,NA(),SUMIF(Data!$B$6:$B$2063,chart!$B123,Data!D$6:D$2030))</f>
        <v>#N/A</v>
      </c>
      <c r="E123" s="32" t="e">
        <f ca="1">IF(SUMIF(Data!$B$6:$B$2063,chart!$B123,Data!E$6:E$2030)=0,NA(),SUMIF(Data!$B$6:$B$2063,chart!$B123,Data!E$6:E$2030))</f>
        <v>#N/A</v>
      </c>
      <c r="F123" s="32" t="e">
        <f ca="1">IF(SUMIF(Data!$B$6:$B$2063,chart!$B123,Data!F$6:F$2021)=0,NA(),SUMIF(Data!$B$6:$B$2063,chart!$B123,Data!F$6:F$2021))</f>
        <v>#N/A</v>
      </c>
      <c r="G123" s="32" t="e">
        <f ca="1">IF(SUMIF(Data!$B$6:$B$2063,chart!$B123,Data!G$6:G$2000)=0,NA(),SUMIF(Data!$B$6:$B$2063,chart!$B123,Data!G$6:G$2000))</f>
        <v>#N/A</v>
      </c>
      <c r="H123" s="32" t="e">
        <f ca="1">IF(SUMIF(Data!$B$6:$B$2063,chart!$B123,Data!H$6:H$2000)=0,NA(),SUMIF(Data!$B$6:$B$2063,chart!$B123,Data!H$6:H$2000))</f>
        <v>#N/A</v>
      </c>
      <c r="I123" s="32" t="e">
        <f ca="1">IF(SUMIF(Data!$B$6:$B$2063,chart!$B123,Data!I$6:I$2000)=0,NA(),SUMIF(Data!$B$6:$B$2063,chart!$B123,Data!I$6:I$2000))</f>
        <v>#N/A</v>
      </c>
      <c r="J123" s="32" t="e">
        <f ca="1">IF(SUMIF(Data!$B$6:$B$2063,chart!$B123,Data!J$6:J$2005)=0,NA(),SUMIF(Data!$B$6:$B$2063,chart!$B123,Data!J$6:J$2005))</f>
        <v>#N/A</v>
      </c>
      <c r="K123" s="32" t="e">
        <f ca="1">IF(SUMIF(Data!$B$6:$B$2063,chart!$B123,Data!K$6:K$1937)=0,NA(),SUMIF(Data!$B$6:$B$2063,chart!$B123,Data!K$6:K$1937))</f>
        <v>#N/A</v>
      </c>
      <c r="L123" s="32" t="e">
        <f ca="1">IF(SUMIF(Data!$B$6:$B$2063,chart!$B123,Data!L$6:L$1935)=0,NA(),SUMIF(Data!$B$6:$B$2063,chart!$B123,Data!L$6:L$1935))</f>
        <v>#N/A</v>
      </c>
      <c r="M123" s="32" t="e">
        <f ca="1">IF(SUMIF(Data!$B$6:$B$2063,chart!$B123,Data!M$6:M$1921)=0,NA(),SUMIF(Data!$B$6:$B$2063,chart!$B123,Data!M$6:M$1921))</f>
        <v>#N/A</v>
      </c>
      <c r="N123" s="32" t="e">
        <f ca="1">IF(SUMIF(Data!$B$6:$B$2063,chart!$B123,Data!N$6:N$1930)=0,NA(),SUMIF(Data!$B$6:$B$2063,chart!$B123,Data!N$6:N$1930))</f>
        <v>#N/A</v>
      </c>
      <c r="O123" s="32" t="e">
        <f ca="1">IF(SUMIF(Data!$B$6:$B$2063,chart!$B123,Data!O$6:O$1945)=0,NA(),SUMIF(Data!$B$6:$B$2063,chart!$B123,Data!O$6:O$1945))</f>
        <v>#N/A</v>
      </c>
      <c r="P123" s="32" t="e">
        <f ca="1">IF(SUMIF(Data!$B$6:$B$2063,chart!$B123,Data!P$6:P$1949)=0,NA(),SUMIF(Data!$B$6:$B$2063,chart!$B123,Data!P$6:P$1949))</f>
        <v>#N/A</v>
      </c>
      <c r="Q123" s="32" t="e">
        <f ca="1">IF(SUMIF(Data!$B$6:$B$2063,chart!$B123,Data!Q$6:Q$1949)=0,NA(),SUMIF(Data!$B$6:$B$2063,chart!$B123,Data!Q$6:Q$1949))</f>
        <v>#N/A</v>
      </c>
      <c r="R123" s="32" t="e">
        <f ca="1">IF(SUMIF(Data!$B$6:$B$2063,chart!$B123,Data!R$6:R$1948)=0,NA(),SUMIF(Data!$B$6:$B$2063,chart!$B123,Data!R$6:R$1948))</f>
        <v>#N/A</v>
      </c>
      <c r="S123" s="32" t="e">
        <f ca="1">IF(SUMIF(Data!$B$6:$B$2063,chart!$B123,Data!S$6:S$1957)=0,NA(),SUMIF(Data!$B$6:$B$2063,chart!$B123,Data!S$6:S$1957))</f>
        <v>#N/A</v>
      </c>
      <c r="T123" s="32" t="e">
        <f ca="1">IF(SUMIF(Data!$B$6:$B$2063,chart!$B123,Data!T$6:T$1957)=0,NA(),SUMIF(Data!$B$6:$B$2063,chart!$B123,Data!T$6:T$1957))</f>
        <v>#N/A</v>
      </c>
      <c r="U123" s="32" t="e">
        <f ca="1">IF(SUMIF(Data!$B$6:$B$2063,chart!$B123,Data!U$6:U$1978)=0,NA(),SUMIF(Data!$B$6:$B$2063,chart!$B123,Data!U$6:U$1978))</f>
        <v>#N/A</v>
      </c>
      <c r="V123" s="32" t="e">
        <f ca="1">IF(SUMIF(Data!$B$6:$B$2063,chart!$B123,Data!V$6:V$1978)=0,NA(),SUMIF(Data!$B$6:$B$2063,chart!$B123,Data!V$6:V$1978))</f>
        <v>#N/A</v>
      </c>
      <c r="W123" s="32" t="e">
        <f ca="1">IF(SUMIF(Data!$B$6:$B$2063,chart!$B123,Data!W$6:W$2034)=0,NA(),SUMIF(Data!$B$6:$B$2063,chart!$B123,Data!W$6:W$2034))</f>
        <v>#N/A</v>
      </c>
      <c r="X123" s="32" t="e">
        <f ca="1">IF(SUMIF(Data!$B$6:$B$2063,chart!$B123,Data!X$6:X$2034)=0,NA(),SUMIF(Data!$B$6:$B$2063,chart!$B123,Data!X$6:X$2034))</f>
        <v>#N/A</v>
      </c>
      <c r="Y123" s="32" t="e">
        <f ca="1">IF(SUMIF(Data!$B$6:$B$2063,chart!$B123,Data!Y$6:Y$2034)=0,NA(),SUMIF(Data!$B$6:$B$2063,chart!$B123,Data!Y$6:Y$2034))</f>
        <v>#N/A</v>
      </c>
      <c r="Z123" s="32" t="e">
        <f ca="1">IF(SUMIF(Data!$B$6:$B$2063,chart!$B123,Data!Z$6:Z$2049)=0,NA(),SUMIF(Data!$B$6:$B$2063,chart!$B123,Data!Z$6:Z$2049))</f>
        <v>#N/A</v>
      </c>
      <c r="AA123" s="32" t="e">
        <f ca="1">IF(SUMIF(Data!$B$6:$B$2063,chart!$B123,Data!AA$6:AA$2049)=0,NA(),SUMIF(Data!$B$6:$B$2063,chart!$B123,Data!AA$6:AA$2049))</f>
        <v>#N/A</v>
      </c>
      <c r="AB123" s="32" t="e">
        <f ca="1">IF(SUMIF(Data!$B$6:$B$2063,chart!$B123,Data!AB$6:AB$2063)=0,NA(),SUMIF(Data!$B$6:$B$2063,chart!$B123,Data!AB$6:AB$2063))</f>
        <v>#N/A</v>
      </c>
      <c r="AC123" s="32" t="e">
        <f ca="1">IF(SUMIF(Data!$B$6:$B$2063,chart!$B123,Data!AC$6:AC$2063)=0,NA(),SUMIF(Data!$B$6:$B$2063,chart!$B123,Data!AC$6:AC$2063))</f>
        <v>#N/A</v>
      </c>
      <c r="AD123" s="32" t="e">
        <f ca="1">IF(SUMIF(Data!$B$6:$B$2063,chart!$B123,Data!AD$6:AD$2063)=0,NA(),SUMIF(Data!$B$6:$B$2063,chart!$B123,Data!AD$6:AD$2063))</f>
        <v>#N/A</v>
      </c>
      <c r="AE123" s="32" t="e">
        <f ca="1">IF(SUMIF(Data!$B$6:$B$2063,chart!$B123,Data!AE$6:AE$2063)=0,NA(),SUMIF(Data!$B$6:$B$2063,chart!$B123,Data!AE$6:AE$2063))</f>
        <v>#N/A</v>
      </c>
    </row>
    <row r="124" spans="2:31">
      <c r="B124" s="31">
        <f t="shared" ca="1" si="1"/>
        <v>45784</v>
      </c>
      <c r="C124" s="32">
        <f ca="1">IF(SUMIF(Data!$B$6:$B$2063,chart!$B124,Data!C$6:C$2063)=0,NA(),SUMIF(Data!$B$6:$B$2063,chart!$B124,Data!C$6:C$2063))</f>
        <v>1426.6</v>
      </c>
      <c r="D124" s="32">
        <f ca="1">IF(SUMIF(Data!$B$6:$B$2063,chart!$B124,Data!D$6:D$2030)=0,NA(),SUMIF(Data!$B$6:$B$2063,chart!$B124,Data!D$6:D$2030))</f>
        <v>995.92</v>
      </c>
      <c r="E124" s="32">
        <f ca="1">IF(SUMIF(Data!$B$6:$B$2063,chart!$B124,Data!E$6:E$2030)=0,NA(),SUMIF(Data!$B$6:$B$2063,chart!$B124,Data!E$6:E$2030))</f>
        <v>1617.27</v>
      </c>
      <c r="F124" s="32">
        <f ca="1">IF(SUMIF(Data!$B$6:$B$2063,chart!$B124,Data!F$6:F$2021)=0,NA(),SUMIF(Data!$B$6:$B$2063,chart!$B124,Data!F$6:F$2021))</f>
        <v>196.92</v>
      </c>
      <c r="G124" s="32">
        <f ca="1">IF(SUMIF(Data!$B$6:$B$2063,chart!$B124,Data!G$6:G$2000)=0,NA(),SUMIF(Data!$B$6:$B$2063,chart!$B124,Data!G$6:G$2000))</f>
        <v>72524</v>
      </c>
      <c r="H124" s="32">
        <f ca="1">IF(SUMIF(Data!$B$6:$B$2063,chart!$B124,Data!H$6:H$2000)=0,NA(),SUMIF(Data!$B$6:$B$2063,chart!$B124,Data!H$6:H$2000))</f>
        <v>8253</v>
      </c>
      <c r="I124" s="32">
        <f ca="1">IF(SUMIF(Data!$B$6:$B$2063,chart!$B124,Data!I$6:I$2000)=0,NA(),SUMIF(Data!$B$6:$B$2063,chart!$B124,Data!I$6:I$2000))</f>
        <v>66375</v>
      </c>
      <c r="J124" s="32">
        <f ca="1">IF(SUMIF(Data!$B$6:$B$2063,chart!$B124,Data!J$6:J$2005)=0,NA(),SUMIF(Data!$B$6:$B$2063,chart!$B124,Data!J$6:J$2005))</f>
        <v>24</v>
      </c>
      <c r="K124" s="32">
        <f ca="1">IF(SUMIF(Data!$B$6:$B$2063,chart!$B124,Data!K$6:K$1937)=0,NA(),SUMIF(Data!$B$6:$B$2063,chart!$B124,Data!K$6:K$1937))</f>
        <v>122.31</v>
      </c>
      <c r="L124" s="32">
        <f ca="1">IF(SUMIF(Data!$B$6:$B$2063,chart!$B124,Data!L$6:L$1935)=0,NA(),SUMIF(Data!$B$6:$B$2063,chart!$B124,Data!L$6:L$1935))</f>
        <v>122.03</v>
      </c>
      <c r="M124" s="32">
        <f ca="1">IF(SUMIF(Data!$B$6:$B$2063,chart!$B124,Data!M$6:M$1921)=0,NA(),SUMIF(Data!$B$6:$B$2063,chart!$B124,Data!M$6:M$1921))</f>
        <v>61.7</v>
      </c>
      <c r="N124" s="32">
        <f ca="1">IF(SUMIF(Data!$B$6:$B$2063,chart!$B124,Data!N$6:N$1930)=0,NA(),SUMIF(Data!$B$6:$B$2063,chart!$B124,Data!N$6:N$1930))</f>
        <v>62.15</v>
      </c>
      <c r="O124" s="32">
        <f ca="1">IF(SUMIF(Data!$B$6:$B$2063,chart!$B124,Data!O$6:O$1945)=0,NA(),SUMIF(Data!$B$6:$B$2063,chart!$B124,Data!O$6:O$1945))</f>
        <v>59.09</v>
      </c>
      <c r="P124" s="32">
        <f ca="1">IF(SUMIF(Data!$B$6:$B$2063,chart!$B124,Data!P$6:P$1949)=0,NA(),SUMIF(Data!$B$6:$B$2063,chart!$B124,Data!P$6:P$1949))</f>
        <v>18.266100000000002</v>
      </c>
      <c r="Q124" s="32">
        <f ca="1">IF(SUMIF(Data!$B$6:$B$2063,chart!$B124,Data!Q$6:Q$1949)=0,NA(),SUMIF(Data!$B$6:$B$2063,chart!$B124,Data!Q$6:Q$1949))</f>
        <v>16.576000000000001</v>
      </c>
      <c r="R124" s="32">
        <f ca="1">IF(SUMIF(Data!$B$6:$B$2063,chart!$B124,Data!R$6:R$1948)=0,NA(),SUMIF(Data!$B$6:$B$2063,chart!$B124,Data!R$6:R$1948))</f>
        <v>2.75</v>
      </c>
      <c r="S124" s="32">
        <f ca="1">IF(SUMIF(Data!$B$6:$B$2063,chart!$B124,Data!S$6:S$1957)=0,NA(),SUMIF(Data!$B$6:$B$2063,chart!$B124,Data!S$6:S$1957))</f>
        <v>2.71</v>
      </c>
      <c r="T124" s="32">
        <f ca="1">IF(SUMIF(Data!$B$6:$B$2063,chart!$B124,Data!T$6:T$1957)=0,NA(),SUMIF(Data!$B$6:$B$2063,chart!$B124,Data!T$6:T$1957))</f>
        <v>2.93</v>
      </c>
      <c r="U124" s="32">
        <f ca="1">IF(SUMIF(Data!$B$6:$B$2063,chart!$B124,Data!U$6:U$1978)=0,NA(),SUMIF(Data!$B$6:$B$2063,chart!$B124,Data!U$6:U$1978))</f>
        <v>2.282</v>
      </c>
      <c r="V124" s="32">
        <f ca="1">IF(SUMIF(Data!$B$6:$B$2063,chart!$B124,Data!V$6:V$1978)=0,NA(),SUMIF(Data!$B$6:$B$2063,chart!$B124,Data!V$6:V$1978))</f>
        <v>2.3940000000000001</v>
      </c>
      <c r="W124" s="32">
        <f ca="1">IF(SUMIF(Data!$B$6:$B$2063,chart!$B124,Data!W$6:W$2034)=0,NA(),SUMIF(Data!$B$6:$B$2063,chart!$B124,Data!W$6:W$2034))</f>
        <v>2.593</v>
      </c>
      <c r="X124" s="32">
        <f ca="1">IF(SUMIF(Data!$B$6:$B$2063,chart!$B124,Data!X$6:X$2034)=0,NA(),SUMIF(Data!$B$6:$B$2063,chart!$B124,Data!X$6:X$2034))</f>
        <v>2.54</v>
      </c>
      <c r="Y124" s="32">
        <f ca="1">IF(SUMIF(Data!$B$6:$B$2063,chart!$B124,Data!Y$6:Y$2034)=0,NA(),SUMIF(Data!$B$6:$B$2063,chart!$B124,Data!Y$6:Y$2034))</f>
        <v>2.8719999999999999</v>
      </c>
      <c r="Z124" s="32">
        <f ca="1">IF(SUMIF(Data!$B$6:$B$2063,chart!$B124,Data!Z$6:Z$2049)=0,NA(),SUMIF(Data!$B$6:$B$2063,chart!$B124,Data!Z$6:Z$2049))</f>
        <v>8.625</v>
      </c>
      <c r="AA124" s="32">
        <f ca="1">IF(SUMIF(Data!$B$6:$B$2063,chart!$B124,Data!AA$6:AA$2049)=0,NA(),SUMIF(Data!$B$6:$B$2063,chart!$B124,Data!AA$6:AA$2049))</f>
        <v>2.2250000000000001</v>
      </c>
      <c r="AB124" s="32">
        <f ca="1">IF(SUMIF(Data!$B$6:$B$2063,chart!$B124,Data!AB$6:AB$2063)=0,NA(),SUMIF(Data!$B$6:$B$2063,chart!$B124,Data!AB$6:AB$2063))</f>
        <v>2.27</v>
      </c>
      <c r="AC124" s="32">
        <f ca="1">IF(SUMIF(Data!$B$6:$B$2063,chart!$B124,Data!AC$6:AC$2063)=0,NA(),SUMIF(Data!$B$6:$B$2063,chart!$B124,Data!AC$6:AC$2063))</f>
        <v>2.4049999999999998</v>
      </c>
      <c r="AD124" s="32">
        <f ca="1">IF(SUMIF(Data!$B$6:$B$2063,chart!$B124,Data!AD$6:AD$2063)=0,NA(),SUMIF(Data!$B$6:$B$2063,chart!$B124,Data!AD$6:AD$2063))</f>
        <v>1.7050000000000001</v>
      </c>
      <c r="AE124" s="32">
        <f ca="1">IF(SUMIF(Data!$B$6:$B$2063,chart!$B124,Data!AE$6:AE$2063)=0,NA(),SUMIF(Data!$B$6:$B$2063,chart!$B124,Data!AE$6:AE$2063))</f>
        <v>1.74</v>
      </c>
    </row>
    <row r="125" spans="2:31">
      <c r="B125" s="31">
        <f t="shared" ca="1" si="1"/>
        <v>45785</v>
      </c>
      <c r="C125" s="32">
        <f ca="1">IF(SUMIF(Data!$B$6:$B$2063,chart!$B125,Data!C$6:C$2063)=0,NA(),SUMIF(Data!$B$6:$B$2063,chart!$B125,Data!C$6:C$2063))</f>
        <v>1394.1</v>
      </c>
      <c r="D125" s="32">
        <f ca="1">IF(SUMIF(Data!$B$6:$B$2063,chart!$B125,Data!D$6:D$2030)=0,NA(),SUMIF(Data!$B$6:$B$2063,chart!$B125,Data!D$6:D$2030))</f>
        <v>969.17</v>
      </c>
      <c r="E125" s="32">
        <f ca="1">IF(SUMIF(Data!$B$6:$B$2063,chart!$B125,Data!E$6:E$2030)=0,NA(),SUMIF(Data!$B$6:$B$2063,chart!$B125,Data!E$6:E$2030))</f>
        <v>1575.82</v>
      </c>
      <c r="F125" s="32">
        <f ca="1">IF(SUMIF(Data!$B$6:$B$2063,chart!$B125,Data!F$6:F$2021)=0,NA(),SUMIF(Data!$B$6:$B$2063,chart!$B125,Data!F$6:F$2021))</f>
        <v>193.23</v>
      </c>
      <c r="G125" s="32">
        <f ca="1">IF(SUMIF(Data!$B$6:$B$2063,chart!$B125,Data!G$6:G$2000)=0,NA(),SUMIF(Data!$B$6:$B$2063,chart!$B125,Data!G$6:G$2000))</f>
        <v>72524</v>
      </c>
      <c r="H125" s="32">
        <f ca="1">IF(SUMIF(Data!$B$6:$B$2063,chart!$B125,Data!H$6:H$2000)=0,NA(),SUMIF(Data!$B$6:$B$2063,chart!$B125,Data!H$6:H$2000))</f>
        <v>8253</v>
      </c>
      <c r="I125" s="32">
        <f ca="1">IF(SUMIF(Data!$B$6:$B$2063,chart!$B125,Data!I$6:I$2000)=0,NA(),SUMIF(Data!$B$6:$B$2063,chart!$B125,Data!I$6:I$2000))</f>
        <v>66375</v>
      </c>
      <c r="J125" s="32">
        <f ca="1">IF(SUMIF(Data!$B$6:$B$2063,chart!$B125,Data!J$6:J$2005)=0,NA(),SUMIF(Data!$B$6:$B$2063,chart!$B125,Data!J$6:J$2005))</f>
        <v>24</v>
      </c>
      <c r="K125" s="32">
        <f ca="1">IF(SUMIF(Data!$B$6:$B$2063,chart!$B125,Data!K$6:K$1937)=0,NA(),SUMIF(Data!$B$6:$B$2063,chart!$B125,Data!K$6:K$1937))</f>
        <v>124.99</v>
      </c>
      <c r="L125" s="32">
        <f ca="1">IF(SUMIF(Data!$B$6:$B$2063,chart!$B125,Data!L$6:L$1935)=0,NA(),SUMIF(Data!$B$6:$B$2063,chart!$B125,Data!L$6:L$1935))</f>
        <v>104.01</v>
      </c>
      <c r="M125" s="32">
        <f ca="1">IF(SUMIF(Data!$B$6:$B$2063,chart!$B125,Data!M$6:M$1921)=0,NA(),SUMIF(Data!$B$6:$B$2063,chart!$B125,Data!M$6:M$1921))</f>
        <v>63.62</v>
      </c>
      <c r="N125" s="32">
        <f ca="1">IF(SUMIF(Data!$B$6:$B$2063,chart!$B125,Data!N$6:N$1930)=0,NA(),SUMIF(Data!$B$6:$B$2063,chart!$B125,Data!N$6:N$1930))</f>
        <v>61.12</v>
      </c>
      <c r="O125" s="32">
        <f ca="1">IF(SUMIF(Data!$B$6:$B$2063,chart!$B125,Data!O$6:O$1945)=0,NA(),SUMIF(Data!$B$6:$B$2063,chart!$B125,Data!O$6:O$1945))</f>
        <v>58.07</v>
      </c>
      <c r="P125" s="32">
        <f ca="1">IF(SUMIF(Data!$B$6:$B$2063,chart!$B125,Data!P$6:P$1949)=0,NA(),SUMIF(Data!$B$6:$B$2063,chart!$B125,Data!P$6:P$1949))</f>
        <v>18.266100000000002</v>
      </c>
      <c r="Q125" s="32">
        <f ca="1">IF(SUMIF(Data!$B$6:$B$2063,chart!$B125,Data!Q$6:Q$1949)=0,NA(),SUMIF(Data!$B$6:$B$2063,chart!$B125,Data!Q$6:Q$1949))</f>
        <v>16.576000000000001</v>
      </c>
      <c r="R125" s="32">
        <f ca="1">IF(SUMIF(Data!$B$6:$B$2063,chart!$B125,Data!R$6:R$1948)=0,NA(),SUMIF(Data!$B$6:$B$2063,chart!$B125,Data!R$6:R$1948))</f>
        <v>2.7330000000000001</v>
      </c>
      <c r="S125" s="32">
        <f ca="1">IF(SUMIF(Data!$B$6:$B$2063,chart!$B125,Data!S$6:S$1957)=0,NA(),SUMIF(Data!$B$6:$B$2063,chart!$B125,Data!S$6:S$1957))</f>
        <v>2.71</v>
      </c>
      <c r="T125" s="32">
        <f ca="1">IF(SUMIF(Data!$B$6:$B$2063,chart!$B125,Data!T$6:T$1957)=0,NA(),SUMIF(Data!$B$6:$B$2063,chart!$B125,Data!T$6:T$1957))</f>
        <v>2.93</v>
      </c>
      <c r="U125" s="32">
        <f ca="1">IF(SUMIF(Data!$B$6:$B$2063,chart!$B125,Data!U$6:U$1978)=0,NA(),SUMIF(Data!$B$6:$B$2063,chart!$B125,Data!U$6:U$1978))</f>
        <v>2.2530000000000001</v>
      </c>
      <c r="V125" s="32">
        <f ca="1">IF(SUMIF(Data!$B$6:$B$2063,chart!$B125,Data!V$6:V$1978)=0,NA(),SUMIF(Data!$B$6:$B$2063,chart!$B125,Data!V$6:V$1978))</f>
        <v>2.379</v>
      </c>
      <c r="W125" s="32">
        <f ca="1">IF(SUMIF(Data!$B$6:$B$2063,chart!$B125,Data!W$6:W$2034)=0,NA(),SUMIF(Data!$B$6:$B$2063,chart!$B125,Data!W$6:W$2034))</f>
        <v>2.6030000000000002</v>
      </c>
      <c r="X125" s="32">
        <f ca="1">IF(SUMIF(Data!$B$6:$B$2063,chart!$B125,Data!X$6:X$2034)=0,NA(),SUMIF(Data!$B$6:$B$2063,chart!$B125,Data!X$6:X$2034))</f>
        <v>2.5289999999999999</v>
      </c>
      <c r="Y125" s="32">
        <f ca="1">IF(SUMIF(Data!$B$6:$B$2063,chart!$B125,Data!Y$6:Y$2034)=0,NA(),SUMIF(Data!$B$6:$B$2063,chart!$B125,Data!Y$6:Y$2034))</f>
        <v>2.8460000000000001</v>
      </c>
      <c r="Z125" s="32">
        <f ca="1">IF(SUMIF(Data!$B$6:$B$2063,chart!$B125,Data!Z$6:Z$2049)=0,NA(),SUMIF(Data!$B$6:$B$2063,chart!$B125,Data!Z$6:Z$2049))</f>
        <v>8.5980000000000008</v>
      </c>
      <c r="AA125" s="32">
        <f ca="1">IF(SUMIF(Data!$B$6:$B$2063,chart!$B125,Data!AA$6:AA$2049)=0,NA(),SUMIF(Data!$B$6:$B$2063,chart!$B125,Data!AA$6:AA$2049))</f>
        <v>2.19</v>
      </c>
      <c r="AB125" s="32">
        <f ca="1">IF(SUMIF(Data!$B$6:$B$2063,chart!$B125,Data!AB$6:AB$2063)=0,NA(),SUMIF(Data!$B$6:$B$2063,chart!$B125,Data!AB$6:AB$2063))</f>
        <v>2.2400000000000002</v>
      </c>
      <c r="AC125" s="32">
        <f ca="1">IF(SUMIF(Data!$B$6:$B$2063,chart!$B125,Data!AC$6:AC$2063)=0,NA(),SUMIF(Data!$B$6:$B$2063,chart!$B125,Data!AC$6:AC$2063))</f>
        <v>2.395</v>
      </c>
      <c r="AD125" s="32">
        <f ca="1">IF(SUMIF(Data!$B$6:$B$2063,chart!$B125,Data!AD$6:AD$2063)=0,NA(),SUMIF(Data!$B$6:$B$2063,chart!$B125,Data!AD$6:AD$2063))</f>
        <v>1.71</v>
      </c>
      <c r="AE125" s="32">
        <f ca="1">IF(SUMIF(Data!$B$6:$B$2063,chart!$B125,Data!AE$6:AE$2063)=0,NA(),SUMIF(Data!$B$6:$B$2063,chart!$B125,Data!AE$6:AE$2063))</f>
        <v>1.74</v>
      </c>
    </row>
    <row r="126" spans="2:31">
      <c r="B126" s="31">
        <f t="shared" ca="1" si="1"/>
        <v>45786</v>
      </c>
      <c r="C126" s="32">
        <f ca="1">IF(SUMIF(Data!$B$6:$B$2063,chart!$B126,Data!C$6:C$2063)=0,NA(),SUMIF(Data!$B$6:$B$2063,chart!$B126,Data!C$6:C$2063))</f>
        <v>1396</v>
      </c>
      <c r="D126" s="32">
        <f ca="1">IF(SUMIF(Data!$B$6:$B$2063,chart!$B126,Data!D$6:D$2030)=0,NA(),SUMIF(Data!$B$6:$B$2063,chart!$B126,Data!D$6:D$2030))</f>
        <v>956.69</v>
      </c>
      <c r="E126" s="32">
        <f ca="1">IF(SUMIF(Data!$B$6:$B$2063,chart!$B126,Data!E$6:E$2030)=0,NA(),SUMIF(Data!$B$6:$B$2063,chart!$B126,Data!E$6:E$2030))</f>
        <v>1567.22</v>
      </c>
      <c r="F126" s="32">
        <f ca="1">IF(SUMIF(Data!$B$6:$B$2063,chart!$B126,Data!F$6:F$2021)=0,NA(),SUMIF(Data!$B$6:$B$2063,chart!$B126,Data!F$6:F$2021))</f>
        <v>192.84</v>
      </c>
      <c r="G126" s="32">
        <f ca="1">IF(SUMIF(Data!$B$6:$B$2063,chart!$B126,Data!G$6:G$2000)=0,NA(),SUMIF(Data!$B$6:$B$2063,chart!$B126,Data!G$6:G$2000))</f>
        <v>72197</v>
      </c>
      <c r="H126" s="32">
        <f ca="1">IF(SUMIF(Data!$B$6:$B$2063,chart!$B126,Data!H$6:H$2000)=0,NA(),SUMIF(Data!$B$6:$B$2063,chart!$B126,Data!H$6:H$2000))</f>
        <v>5859</v>
      </c>
      <c r="I126" s="32">
        <f ca="1">IF(SUMIF(Data!$B$6:$B$2063,chart!$B126,Data!I$6:I$2000)=0,NA(),SUMIF(Data!$B$6:$B$2063,chart!$B126,Data!I$6:I$2000))</f>
        <v>86063</v>
      </c>
      <c r="J126" s="32">
        <f ca="1">IF(SUMIF(Data!$B$6:$B$2063,chart!$B126,Data!J$6:J$2005)=0,NA(),SUMIF(Data!$B$6:$B$2063,chart!$B126,Data!J$6:J$2005))</f>
        <v>21</v>
      </c>
      <c r="K126" s="32">
        <f ca="1">IF(SUMIF(Data!$B$6:$B$2063,chart!$B126,Data!K$6:K$1937)=0,NA(),SUMIF(Data!$B$6:$B$2063,chart!$B126,Data!K$6:K$1937))</f>
        <v>122.04</v>
      </c>
      <c r="L126" s="32">
        <f ca="1">IF(SUMIF(Data!$B$6:$B$2063,chart!$B126,Data!L$6:L$1935)=0,NA(),SUMIF(Data!$B$6:$B$2063,chart!$B126,Data!L$6:L$1935))</f>
        <v>121.14</v>
      </c>
      <c r="M126" s="32">
        <f ca="1">IF(SUMIF(Data!$B$6:$B$2063,chart!$B126,Data!M$6:M$1921)=0,NA(),SUMIF(Data!$B$6:$B$2063,chart!$B126,Data!M$6:M$1921))</f>
        <v>62.17</v>
      </c>
      <c r="N126" s="32">
        <f ca="1">IF(SUMIF(Data!$B$6:$B$2063,chart!$B126,Data!N$6:N$1930)=0,NA(),SUMIF(Data!$B$6:$B$2063,chart!$B126,Data!N$6:N$1930))</f>
        <v>62.84</v>
      </c>
      <c r="O126" s="32">
        <f ca="1">IF(SUMIF(Data!$B$6:$B$2063,chart!$B126,Data!O$6:O$1945)=0,NA(),SUMIF(Data!$B$6:$B$2063,chart!$B126,Data!O$6:O$1945))</f>
        <v>59.91</v>
      </c>
      <c r="P126" s="32">
        <f ca="1">IF(SUMIF(Data!$B$6:$B$2063,chart!$B126,Data!P$6:P$1949)=0,NA(),SUMIF(Data!$B$6:$B$2063,chart!$B126,Data!P$6:P$1949))</f>
        <v>18.266100000000002</v>
      </c>
      <c r="Q126" s="32">
        <f ca="1">IF(SUMIF(Data!$B$6:$B$2063,chart!$B126,Data!Q$6:Q$1949)=0,NA(),SUMIF(Data!$B$6:$B$2063,chart!$B126,Data!Q$6:Q$1949))</f>
        <v>16.576000000000001</v>
      </c>
      <c r="R126" s="32">
        <f ca="1">IF(SUMIF(Data!$B$6:$B$2063,chart!$B126,Data!R$6:R$1948)=0,NA(),SUMIF(Data!$B$6:$B$2063,chart!$B126,Data!R$6:R$1948))</f>
        <v>2.758</v>
      </c>
      <c r="S126" s="32">
        <f ca="1">IF(SUMIF(Data!$B$6:$B$2063,chart!$B126,Data!S$6:S$1957)=0,NA(),SUMIF(Data!$B$6:$B$2063,chart!$B126,Data!S$6:S$1957))</f>
        <v>2.7</v>
      </c>
      <c r="T126" s="32">
        <f ca="1">IF(SUMIF(Data!$B$6:$B$2063,chart!$B126,Data!T$6:T$1957)=0,NA(),SUMIF(Data!$B$6:$B$2063,chart!$B126,Data!T$6:T$1957))</f>
        <v>2.93</v>
      </c>
      <c r="U126" s="32">
        <f ca="1">IF(SUMIF(Data!$B$6:$B$2063,chart!$B126,Data!U$6:U$1978)=0,NA(),SUMIF(Data!$B$6:$B$2063,chart!$B126,Data!U$6:U$1978))</f>
        <v>2.2810000000000001</v>
      </c>
      <c r="V126" s="32">
        <f ca="1">IF(SUMIF(Data!$B$6:$B$2063,chart!$B126,Data!V$6:V$1978)=0,NA(),SUMIF(Data!$B$6:$B$2063,chart!$B126,Data!V$6:V$1978))</f>
        <v>2.395</v>
      </c>
      <c r="W126" s="32">
        <f ca="1">IF(SUMIF(Data!$B$6:$B$2063,chart!$B126,Data!W$6:W$2034)=0,NA(),SUMIF(Data!$B$6:$B$2063,chart!$B126,Data!W$6:W$2034))</f>
        <v>2.6219999999999999</v>
      </c>
      <c r="X126" s="32">
        <f ca="1">IF(SUMIF(Data!$B$6:$B$2063,chart!$B126,Data!X$6:X$2034)=0,NA(),SUMIF(Data!$B$6:$B$2063,chart!$B126,Data!X$6:X$2034))</f>
        <v>2.536</v>
      </c>
      <c r="Y126" s="32">
        <f ca="1">IF(SUMIF(Data!$B$6:$B$2063,chart!$B126,Data!Y$6:Y$2034)=0,NA(),SUMIF(Data!$B$6:$B$2063,chart!$B126,Data!Y$6:Y$2034))</f>
        <v>2.867</v>
      </c>
      <c r="Z126" s="32">
        <f ca="1">IF(SUMIF(Data!$B$6:$B$2063,chart!$B126,Data!Z$6:Z$2049)=0,NA(),SUMIF(Data!$B$6:$B$2063,chart!$B126,Data!Z$6:Z$2049))</f>
        <v>8.6189999999999998</v>
      </c>
      <c r="AA126" s="32">
        <f ca="1">IF(SUMIF(Data!$B$6:$B$2063,chart!$B126,Data!AA$6:AA$2049)=0,NA(),SUMIF(Data!$B$6:$B$2063,chart!$B126,Data!AA$6:AA$2049))</f>
        <v>2.2174999999999998</v>
      </c>
      <c r="AB126" s="32">
        <f ca="1">IF(SUMIF(Data!$B$6:$B$2063,chart!$B126,Data!AB$6:AB$2063)=0,NA(),SUMIF(Data!$B$6:$B$2063,chart!$B126,Data!AB$6:AB$2063))</f>
        <v>2.2650000000000001</v>
      </c>
      <c r="AC126" s="32">
        <f ca="1">IF(SUMIF(Data!$B$6:$B$2063,chart!$B126,Data!AC$6:AC$2063)=0,NA(),SUMIF(Data!$B$6:$B$2063,chart!$B126,Data!AC$6:AC$2063))</f>
        <v>2.41</v>
      </c>
      <c r="AD126" s="32">
        <f ca="1">IF(SUMIF(Data!$B$6:$B$2063,chart!$B126,Data!AD$6:AD$2063)=0,NA(),SUMIF(Data!$B$6:$B$2063,chart!$B126,Data!AD$6:AD$2063))</f>
        <v>1.7350000000000001</v>
      </c>
      <c r="AE126" s="32">
        <f ca="1">IF(SUMIF(Data!$B$6:$B$2063,chart!$B126,Data!AE$6:AE$2063)=0,NA(),SUMIF(Data!$B$6:$B$2063,chart!$B126,Data!AE$6:AE$2063))</f>
        <v>1.7549999999999999</v>
      </c>
    </row>
    <row r="127" spans="2:31">
      <c r="B127" s="31">
        <f t="shared" ca="1" si="1"/>
        <v>45787</v>
      </c>
      <c r="C127" s="32" t="e">
        <f ca="1">IF(SUMIF(Data!$B$6:$B$2063,chart!$B127,Data!C$6:C$2063)=0,NA(),SUMIF(Data!$B$6:$B$2063,chart!$B127,Data!C$6:C$2063))</f>
        <v>#N/A</v>
      </c>
      <c r="D127" s="32" t="e">
        <f ca="1">IF(SUMIF(Data!$B$6:$B$2063,chart!$B127,Data!D$6:D$2030)=0,NA(),SUMIF(Data!$B$6:$B$2063,chart!$B127,Data!D$6:D$2030))</f>
        <v>#N/A</v>
      </c>
      <c r="E127" s="32" t="e">
        <f ca="1">IF(SUMIF(Data!$B$6:$B$2063,chart!$B127,Data!E$6:E$2030)=0,NA(),SUMIF(Data!$B$6:$B$2063,chart!$B127,Data!E$6:E$2030))</f>
        <v>#N/A</v>
      </c>
      <c r="F127" s="32" t="e">
        <f ca="1">IF(SUMIF(Data!$B$6:$B$2063,chart!$B127,Data!F$6:F$2021)=0,NA(),SUMIF(Data!$B$6:$B$2063,chart!$B127,Data!F$6:F$2021))</f>
        <v>#N/A</v>
      </c>
      <c r="G127" s="32" t="e">
        <f ca="1">IF(SUMIF(Data!$B$6:$B$2063,chart!$B127,Data!G$6:G$2000)=0,NA(),SUMIF(Data!$B$6:$B$2063,chart!$B127,Data!G$6:G$2000))</f>
        <v>#N/A</v>
      </c>
      <c r="H127" s="32" t="e">
        <f ca="1">IF(SUMIF(Data!$B$6:$B$2063,chart!$B127,Data!H$6:H$2000)=0,NA(),SUMIF(Data!$B$6:$B$2063,chart!$B127,Data!H$6:H$2000))</f>
        <v>#N/A</v>
      </c>
      <c r="I127" s="32" t="e">
        <f ca="1">IF(SUMIF(Data!$B$6:$B$2063,chart!$B127,Data!I$6:I$2000)=0,NA(),SUMIF(Data!$B$6:$B$2063,chart!$B127,Data!I$6:I$2000))</f>
        <v>#N/A</v>
      </c>
      <c r="J127" s="32" t="e">
        <f ca="1">IF(SUMIF(Data!$B$6:$B$2063,chart!$B127,Data!J$6:J$2005)=0,NA(),SUMIF(Data!$B$6:$B$2063,chart!$B127,Data!J$6:J$2005))</f>
        <v>#N/A</v>
      </c>
      <c r="K127" s="32" t="e">
        <f ca="1">IF(SUMIF(Data!$B$6:$B$2063,chart!$B127,Data!K$6:K$1937)=0,NA(),SUMIF(Data!$B$6:$B$2063,chart!$B127,Data!K$6:K$1937))</f>
        <v>#N/A</v>
      </c>
      <c r="L127" s="32" t="e">
        <f ca="1">IF(SUMIF(Data!$B$6:$B$2063,chart!$B127,Data!L$6:L$1935)=0,NA(),SUMIF(Data!$B$6:$B$2063,chart!$B127,Data!L$6:L$1935))</f>
        <v>#N/A</v>
      </c>
      <c r="M127" s="32" t="e">
        <f ca="1">IF(SUMIF(Data!$B$6:$B$2063,chart!$B127,Data!M$6:M$1921)=0,NA(),SUMIF(Data!$B$6:$B$2063,chart!$B127,Data!M$6:M$1921))</f>
        <v>#N/A</v>
      </c>
      <c r="N127" s="32" t="e">
        <f ca="1">IF(SUMIF(Data!$B$6:$B$2063,chart!$B127,Data!N$6:N$1930)=0,NA(),SUMIF(Data!$B$6:$B$2063,chart!$B127,Data!N$6:N$1930))</f>
        <v>#N/A</v>
      </c>
      <c r="O127" s="32" t="e">
        <f ca="1">IF(SUMIF(Data!$B$6:$B$2063,chart!$B127,Data!O$6:O$1945)=0,NA(),SUMIF(Data!$B$6:$B$2063,chart!$B127,Data!O$6:O$1945))</f>
        <v>#N/A</v>
      </c>
      <c r="P127" s="32" t="e">
        <f ca="1">IF(SUMIF(Data!$B$6:$B$2063,chart!$B127,Data!P$6:P$1949)=0,NA(),SUMIF(Data!$B$6:$B$2063,chart!$B127,Data!P$6:P$1949))</f>
        <v>#N/A</v>
      </c>
      <c r="Q127" s="32" t="e">
        <f ca="1">IF(SUMIF(Data!$B$6:$B$2063,chart!$B127,Data!Q$6:Q$1949)=0,NA(),SUMIF(Data!$B$6:$B$2063,chart!$B127,Data!Q$6:Q$1949))</f>
        <v>#N/A</v>
      </c>
      <c r="R127" s="32" t="e">
        <f ca="1">IF(SUMIF(Data!$B$6:$B$2063,chart!$B127,Data!R$6:R$1948)=0,NA(),SUMIF(Data!$B$6:$B$2063,chart!$B127,Data!R$6:R$1948))</f>
        <v>#N/A</v>
      </c>
      <c r="S127" s="32" t="e">
        <f ca="1">IF(SUMIF(Data!$B$6:$B$2063,chart!$B127,Data!S$6:S$1957)=0,NA(),SUMIF(Data!$B$6:$B$2063,chart!$B127,Data!S$6:S$1957))</f>
        <v>#N/A</v>
      </c>
      <c r="T127" s="32" t="e">
        <f ca="1">IF(SUMIF(Data!$B$6:$B$2063,chart!$B127,Data!T$6:T$1957)=0,NA(),SUMIF(Data!$B$6:$B$2063,chart!$B127,Data!T$6:T$1957))</f>
        <v>#N/A</v>
      </c>
      <c r="U127" s="32" t="e">
        <f ca="1">IF(SUMIF(Data!$B$6:$B$2063,chart!$B127,Data!U$6:U$1978)=0,NA(),SUMIF(Data!$B$6:$B$2063,chart!$B127,Data!U$6:U$1978))</f>
        <v>#N/A</v>
      </c>
      <c r="V127" s="32" t="e">
        <f ca="1">IF(SUMIF(Data!$B$6:$B$2063,chart!$B127,Data!V$6:V$1978)=0,NA(),SUMIF(Data!$B$6:$B$2063,chart!$B127,Data!V$6:V$1978))</f>
        <v>#N/A</v>
      </c>
      <c r="W127" s="32" t="e">
        <f ca="1">IF(SUMIF(Data!$B$6:$B$2063,chart!$B127,Data!W$6:W$2034)=0,NA(),SUMIF(Data!$B$6:$B$2063,chart!$B127,Data!W$6:W$2034))</f>
        <v>#N/A</v>
      </c>
      <c r="X127" s="32" t="e">
        <f ca="1">IF(SUMIF(Data!$B$6:$B$2063,chart!$B127,Data!X$6:X$2034)=0,NA(),SUMIF(Data!$B$6:$B$2063,chart!$B127,Data!X$6:X$2034))</f>
        <v>#N/A</v>
      </c>
      <c r="Y127" s="32" t="e">
        <f ca="1">IF(SUMIF(Data!$B$6:$B$2063,chart!$B127,Data!Y$6:Y$2034)=0,NA(),SUMIF(Data!$B$6:$B$2063,chart!$B127,Data!Y$6:Y$2034))</f>
        <v>#N/A</v>
      </c>
      <c r="Z127" s="32" t="e">
        <f ca="1">IF(SUMIF(Data!$B$6:$B$2063,chart!$B127,Data!Z$6:Z$2049)=0,NA(),SUMIF(Data!$B$6:$B$2063,chart!$B127,Data!Z$6:Z$2049))</f>
        <v>#N/A</v>
      </c>
      <c r="AA127" s="32" t="e">
        <f ca="1">IF(SUMIF(Data!$B$6:$B$2063,chart!$B127,Data!AA$6:AA$2049)=0,NA(),SUMIF(Data!$B$6:$B$2063,chart!$B127,Data!AA$6:AA$2049))</f>
        <v>#N/A</v>
      </c>
      <c r="AB127" s="32" t="e">
        <f ca="1">IF(SUMIF(Data!$B$6:$B$2063,chart!$B127,Data!AB$6:AB$2063)=0,NA(),SUMIF(Data!$B$6:$B$2063,chart!$B127,Data!AB$6:AB$2063))</f>
        <v>#N/A</v>
      </c>
      <c r="AC127" s="32" t="e">
        <f ca="1">IF(SUMIF(Data!$B$6:$B$2063,chart!$B127,Data!AC$6:AC$2063)=0,NA(),SUMIF(Data!$B$6:$B$2063,chart!$B127,Data!AC$6:AC$2063))</f>
        <v>#N/A</v>
      </c>
      <c r="AD127" s="32" t="e">
        <f ca="1">IF(SUMIF(Data!$B$6:$B$2063,chart!$B127,Data!AD$6:AD$2063)=0,NA(),SUMIF(Data!$B$6:$B$2063,chart!$B127,Data!AD$6:AD$2063))</f>
        <v>#N/A</v>
      </c>
      <c r="AE127" s="32" t="e">
        <f ca="1">IF(SUMIF(Data!$B$6:$B$2063,chart!$B127,Data!AE$6:AE$2063)=0,NA(),SUMIF(Data!$B$6:$B$2063,chart!$B127,Data!AE$6:AE$2063))</f>
        <v>#N/A</v>
      </c>
    </row>
    <row r="128" spans="2:31">
      <c r="B128" s="31">
        <f t="shared" ca="1" si="1"/>
        <v>45788</v>
      </c>
      <c r="C128" s="32" t="e">
        <f ca="1">IF(SUMIF(Data!$B$6:$B$2063,chart!$B128,Data!C$6:C$2063)=0,NA(),SUMIF(Data!$B$6:$B$2063,chart!$B128,Data!C$6:C$2063))</f>
        <v>#N/A</v>
      </c>
      <c r="D128" s="32" t="e">
        <f ca="1">IF(SUMIF(Data!$B$6:$B$2063,chart!$B128,Data!D$6:D$2030)=0,NA(),SUMIF(Data!$B$6:$B$2063,chart!$B128,Data!D$6:D$2030))</f>
        <v>#N/A</v>
      </c>
      <c r="E128" s="32" t="e">
        <f ca="1">IF(SUMIF(Data!$B$6:$B$2063,chart!$B128,Data!E$6:E$2030)=0,NA(),SUMIF(Data!$B$6:$B$2063,chart!$B128,Data!E$6:E$2030))</f>
        <v>#N/A</v>
      </c>
      <c r="F128" s="32" t="e">
        <f ca="1">IF(SUMIF(Data!$B$6:$B$2063,chart!$B128,Data!F$6:F$2021)=0,NA(),SUMIF(Data!$B$6:$B$2063,chart!$B128,Data!F$6:F$2021))</f>
        <v>#N/A</v>
      </c>
      <c r="G128" s="32" t="e">
        <f ca="1">IF(SUMIF(Data!$B$6:$B$2063,chart!$B128,Data!G$6:G$2000)=0,NA(),SUMIF(Data!$B$6:$B$2063,chart!$B128,Data!G$6:G$2000))</f>
        <v>#N/A</v>
      </c>
      <c r="H128" s="32" t="e">
        <f ca="1">IF(SUMIF(Data!$B$6:$B$2063,chart!$B128,Data!H$6:H$2000)=0,NA(),SUMIF(Data!$B$6:$B$2063,chart!$B128,Data!H$6:H$2000))</f>
        <v>#N/A</v>
      </c>
      <c r="I128" s="32" t="e">
        <f ca="1">IF(SUMIF(Data!$B$6:$B$2063,chart!$B128,Data!I$6:I$2000)=0,NA(),SUMIF(Data!$B$6:$B$2063,chart!$B128,Data!I$6:I$2000))</f>
        <v>#N/A</v>
      </c>
      <c r="J128" s="32" t="e">
        <f ca="1">IF(SUMIF(Data!$B$6:$B$2063,chart!$B128,Data!J$6:J$2005)=0,NA(),SUMIF(Data!$B$6:$B$2063,chart!$B128,Data!J$6:J$2005))</f>
        <v>#N/A</v>
      </c>
      <c r="K128" s="32" t="e">
        <f ca="1">IF(SUMIF(Data!$B$6:$B$2063,chart!$B128,Data!K$6:K$1937)=0,NA(),SUMIF(Data!$B$6:$B$2063,chart!$B128,Data!K$6:K$1937))</f>
        <v>#N/A</v>
      </c>
      <c r="L128" s="32" t="e">
        <f ca="1">IF(SUMIF(Data!$B$6:$B$2063,chart!$B128,Data!L$6:L$1935)=0,NA(),SUMIF(Data!$B$6:$B$2063,chart!$B128,Data!L$6:L$1935))</f>
        <v>#N/A</v>
      </c>
      <c r="M128" s="32" t="e">
        <f ca="1">IF(SUMIF(Data!$B$6:$B$2063,chart!$B128,Data!M$6:M$1921)=0,NA(),SUMIF(Data!$B$6:$B$2063,chart!$B128,Data!M$6:M$1921))</f>
        <v>#N/A</v>
      </c>
      <c r="N128" s="32" t="e">
        <f ca="1">IF(SUMIF(Data!$B$6:$B$2063,chart!$B128,Data!N$6:N$1930)=0,NA(),SUMIF(Data!$B$6:$B$2063,chart!$B128,Data!N$6:N$1930))</f>
        <v>#N/A</v>
      </c>
      <c r="O128" s="32" t="e">
        <f ca="1">IF(SUMIF(Data!$B$6:$B$2063,chart!$B128,Data!O$6:O$1945)=0,NA(),SUMIF(Data!$B$6:$B$2063,chart!$B128,Data!O$6:O$1945))</f>
        <v>#N/A</v>
      </c>
      <c r="P128" s="32" t="e">
        <f ca="1">IF(SUMIF(Data!$B$6:$B$2063,chart!$B128,Data!P$6:P$1949)=0,NA(),SUMIF(Data!$B$6:$B$2063,chart!$B128,Data!P$6:P$1949))</f>
        <v>#N/A</v>
      </c>
      <c r="Q128" s="32" t="e">
        <f ca="1">IF(SUMIF(Data!$B$6:$B$2063,chart!$B128,Data!Q$6:Q$1949)=0,NA(),SUMIF(Data!$B$6:$B$2063,chart!$B128,Data!Q$6:Q$1949))</f>
        <v>#N/A</v>
      </c>
      <c r="R128" s="32" t="e">
        <f ca="1">IF(SUMIF(Data!$B$6:$B$2063,chart!$B128,Data!R$6:R$1948)=0,NA(),SUMIF(Data!$B$6:$B$2063,chart!$B128,Data!R$6:R$1948))</f>
        <v>#N/A</v>
      </c>
      <c r="S128" s="32" t="e">
        <f ca="1">IF(SUMIF(Data!$B$6:$B$2063,chart!$B128,Data!S$6:S$1957)=0,NA(),SUMIF(Data!$B$6:$B$2063,chart!$B128,Data!S$6:S$1957))</f>
        <v>#N/A</v>
      </c>
      <c r="T128" s="32" t="e">
        <f ca="1">IF(SUMIF(Data!$B$6:$B$2063,chart!$B128,Data!T$6:T$1957)=0,NA(),SUMIF(Data!$B$6:$B$2063,chart!$B128,Data!T$6:T$1957))</f>
        <v>#N/A</v>
      </c>
      <c r="U128" s="32" t="e">
        <f ca="1">IF(SUMIF(Data!$B$6:$B$2063,chart!$B128,Data!U$6:U$1978)=0,NA(),SUMIF(Data!$B$6:$B$2063,chart!$B128,Data!U$6:U$1978))</f>
        <v>#N/A</v>
      </c>
      <c r="V128" s="32" t="e">
        <f ca="1">IF(SUMIF(Data!$B$6:$B$2063,chart!$B128,Data!V$6:V$1978)=0,NA(),SUMIF(Data!$B$6:$B$2063,chart!$B128,Data!V$6:V$1978))</f>
        <v>#N/A</v>
      </c>
      <c r="W128" s="32" t="e">
        <f ca="1">IF(SUMIF(Data!$B$6:$B$2063,chart!$B128,Data!W$6:W$2034)=0,NA(),SUMIF(Data!$B$6:$B$2063,chart!$B128,Data!W$6:W$2034))</f>
        <v>#N/A</v>
      </c>
      <c r="X128" s="32" t="e">
        <f ca="1">IF(SUMIF(Data!$B$6:$B$2063,chart!$B128,Data!X$6:X$2034)=0,NA(),SUMIF(Data!$B$6:$B$2063,chart!$B128,Data!X$6:X$2034))</f>
        <v>#N/A</v>
      </c>
      <c r="Y128" s="32" t="e">
        <f ca="1">IF(SUMIF(Data!$B$6:$B$2063,chart!$B128,Data!Y$6:Y$2034)=0,NA(),SUMIF(Data!$B$6:$B$2063,chart!$B128,Data!Y$6:Y$2034))</f>
        <v>#N/A</v>
      </c>
      <c r="Z128" s="32" t="e">
        <f ca="1">IF(SUMIF(Data!$B$6:$B$2063,chart!$B128,Data!Z$6:Z$2049)=0,NA(),SUMIF(Data!$B$6:$B$2063,chart!$B128,Data!Z$6:Z$2049))</f>
        <v>#N/A</v>
      </c>
      <c r="AA128" s="32" t="e">
        <f ca="1">IF(SUMIF(Data!$B$6:$B$2063,chart!$B128,Data!AA$6:AA$2049)=0,NA(),SUMIF(Data!$B$6:$B$2063,chart!$B128,Data!AA$6:AA$2049))</f>
        <v>#N/A</v>
      </c>
      <c r="AB128" s="32" t="e">
        <f ca="1">IF(SUMIF(Data!$B$6:$B$2063,chart!$B128,Data!AB$6:AB$2063)=0,NA(),SUMIF(Data!$B$6:$B$2063,chart!$B128,Data!AB$6:AB$2063))</f>
        <v>#N/A</v>
      </c>
      <c r="AC128" s="32" t="e">
        <f ca="1">IF(SUMIF(Data!$B$6:$B$2063,chart!$B128,Data!AC$6:AC$2063)=0,NA(),SUMIF(Data!$B$6:$B$2063,chart!$B128,Data!AC$6:AC$2063))</f>
        <v>#N/A</v>
      </c>
      <c r="AD128" s="32" t="e">
        <f ca="1">IF(SUMIF(Data!$B$6:$B$2063,chart!$B128,Data!AD$6:AD$2063)=0,NA(),SUMIF(Data!$B$6:$B$2063,chart!$B128,Data!AD$6:AD$2063))</f>
        <v>#N/A</v>
      </c>
      <c r="AE128" s="32" t="e">
        <f ca="1">IF(SUMIF(Data!$B$6:$B$2063,chart!$B128,Data!AE$6:AE$2063)=0,NA(),SUMIF(Data!$B$6:$B$2063,chart!$B128,Data!AE$6:AE$2063))</f>
        <v>#N/A</v>
      </c>
    </row>
    <row r="129" spans="2:31">
      <c r="B129" s="31">
        <f t="shared" ca="1" si="1"/>
        <v>45789</v>
      </c>
      <c r="C129" s="32" t="e">
        <f ca="1">IF(SUMIF(Data!$B$6:$B$2063,chart!$B129,Data!C$6:C$2063)=0,NA(),SUMIF(Data!$B$6:$B$2063,chart!$B129,Data!C$6:C$2063))</f>
        <v>#N/A</v>
      </c>
      <c r="D129" s="32" t="e">
        <f ca="1">IF(SUMIF(Data!$B$6:$B$2063,chart!$B129,Data!D$6:D$2030)=0,NA(),SUMIF(Data!$B$6:$B$2063,chart!$B129,Data!D$6:D$2030))</f>
        <v>#N/A</v>
      </c>
      <c r="E129" s="32" t="e">
        <f ca="1">IF(SUMIF(Data!$B$6:$B$2063,chart!$B129,Data!E$6:E$2030)=0,NA(),SUMIF(Data!$B$6:$B$2063,chart!$B129,Data!E$6:E$2030))</f>
        <v>#N/A</v>
      </c>
      <c r="F129" s="32" t="e">
        <f ca="1">IF(SUMIF(Data!$B$6:$B$2063,chart!$B129,Data!F$6:F$2021)=0,NA(),SUMIF(Data!$B$6:$B$2063,chart!$B129,Data!F$6:F$2021))</f>
        <v>#N/A</v>
      </c>
      <c r="G129" s="32" t="e">
        <f ca="1">IF(SUMIF(Data!$B$6:$B$2063,chart!$B129,Data!G$6:G$2000)=0,NA(),SUMIF(Data!$B$6:$B$2063,chart!$B129,Data!G$6:G$2000))</f>
        <v>#N/A</v>
      </c>
      <c r="H129" s="32" t="e">
        <f ca="1">IF(SUMIF(Data!$B$6:$B$2063,chart!$B129,Data!H$6:H$2000)=0,NA(),SUMIF(Data!$B$6:$B$2063,chart!$B129,Data!H$6:H$2000))</f>
        <v>#N/A</v>
      </c>
      <c r="I129" s="32" t="e">
        <f ca="1">IF(SUMIF(Data!$B$6:$B$2063,chart!$B129,Data!I$6:I$2000)=0,NA(),SUMIF(Data!$B$6:$B$2063,chart!$B129,Data!I$6:I$2000))</f>
        <v>#N/A</v>
      </c>
      <c r="J129" s="32" t="e">
        <f ca="1">IF(SUMIF(Data!$B$6:$B$2063,chart!$B129,Data!J$6:J$2005)=0,NA(),SUMIF(Data!$B$6:$B$2063,chart!$B129,Data!J$6:J$2005))</f>
        <v>#N/A</v>
      </c>
      <c r="K129" s="32" t="e">
        <f ca="1">IF(SUMIF(Data!$B$6:$B$2063,chart!$B129,Data!K$6:K$1937)=0,NA(),SUMIF(Data!$B$6:$B$2063,chart!$B129,Data!K$6:K$1937))</f>
        <v>#N/A</v>
      </c>
      <c r="L129" s="32" t="e">
        <f ca="1">IF(SUMIF(Data!$B$6:$B$2063,chart!$B129,Data!L$6:L$1935)=0,NA(),SUMIF(Data!$B$6:$B$2063,chart!$B129,Data!L$6:L$1935))</f>
        <v>#N/A</v>
      </c>
      <c r="M129" s="32" t="e">
        <f ca="1">IF(SUMIF(Data!$B$6:$B$2063,chart!$B129,Data!M$6:M$1921)=0,NA(),SUMIF(Data!$B$6:$B$2063,chart!$B129,Data!M$6:M$1921))</f>
        <v>#N/A</v>
      </c>
      <c r="N129" s="32" t="e">
        <f ca="1">IF(SUMIF(Data!$B$6:$B$2063,chart!$B129,Data!N$6:N$1930)=0,NA(),SUMIF(Data!$B$6:$B$2063,chart!$B129,Data!N$6:N$1930))</f>
        <v>#N/A</v>
      </c>
      <c r="O129" s="32" t="e">
        <f ca="1">IF(SUMIF(Data!$B$6:$B$2063,chart!$B129,Data!O$6:O$1945)=0,NA(),SUMIF(Data!$B$6:$B$2063,chart!$B129,Data!O$6:O$1945))</f>
        <v>#N/A</v>
      </c>
      <c r="P129" s="32" t="e">
        <f ca="1">IF(SUMIF(Data!$B$6:$B$2063,chart!$B129,Data!P$6:P$1949)=0,NA(),SUMIF(Data!$B$6:$B$2063,chart!$B129,Data!P$6:P$1949))</f>
        <v>#N/A</v>
      </c>
      <c r="Q129" s="32" t="e">
        <f ca="1">IF(SUMIF(Data!$B$6:$B$2063,chart!$B129,Data!Q$6:Q$1949)=0,NA(),SUMIF(Data!$B$6:$B$2063,chart!$B129,Data!Q$6:Q$1949))</f>
        <v>#N/A</v>
      </c>
      <c r="R129" s="32" t="e">
        <f ca="1">IF(SUMIF(Data!$B$6:$B$2063,chart!$B129,Data!R$6:R$1948)=0,NA(),SUMIF(Data!$B$6:$B$2063,chart!$B129,Data!R$6:R$1948))</f>
        <v>#N/A</v>
      </c>
      <c r="S129" s="32" t="e">
        <f ca="1">IF(SUMIF(Data!$B$6:$B$2063,chart!$B129,Data!S$6:S$1957)=0,NA(),SUMIF(Data!$B$6:$B$2063,chart!$B129,Data!S$6:S$1957))</f>
        <v>#N/A</v>
      </c>
      <c r="T129" s="32" t="e">
        <f ca="1">IF(SUMIF(Data!$B$6:$B$2063,chart!$B129,Data!T$6:T$1957)=0,NA(),SUMIF(Data!$B$6:$B$2063,chart!$B129,Data!T$6:T$1957))</f>
        <v>#N/A</v>
      </c>
      <c r="U129" s="32" t="e">
        <f ca="1">IF(SUMIF(Data!$B$6:$B$2063,chart!$B129,Data!U$6:U$1978)=0,NA(),SUMIF(Data!$B$6:$B$2063,chart!$B129,Data!U$6:U$1978))</f>
        <v>#N/A</v>
      </c>
      <c r="V129" s="32" t="e">
        <f ca="1">IF(SUMIF(Data!$B$6:$B$2063,chart!$B129,Data!V$6:V$1978)=0,NA(),SUMIF(Data!$B$6:$B$2063,chart!$B129,Data!V$6:V$1978))</f>
        <v>#N/A</v>
      </c>
      <c r="W129" s="32" t="e">
        <f ca="1">IF(SUMIF(Data!$B$6:$B$2063,chart!$B129,Data!W$6:W$2034)=0,NA(),SUMIF(Data!$B$6:$B$2063,chart!$B129,Data!W$6:W$2034))</f>
        <v>#N/A</v>
      </c>
      <c r="X129" s="32" t="e">
        <f ca="1">IF(SUMIF(Data!$B$6:$B$2063,chart!$B129,Data!X$6:X$2034)=0,NA(),SUMIF(Data!$B$6:$B$2063,chart!$B129,Data!X$6:X$2034))</f>
        <v>#N/A</v>
      </c>
      <c r="Y129" s="32" t="e">
        <f ca="1">IF(SUMIF(Data!$B$6:$B$2063,chart!$B129,Data!Y$6:Y$2034)=0,NA(),SUMIF(Data!$B$6:$B$2063,chart!$B129,Data!Y$6:Y$2034))</f>
        <v>#N/A</v>
      </c>
      <c r="Z129" s="32" t="e">
        <f ca="1">IF(SUMIF(Data!$B$6:$B$2063,chart!$B129,Data!Z$6:Z$2049)=0,NA(),SUMIF(Data!$B$6:$B$2063,chart!$B129,Data!Z$6:Z$2049))</f>
        <v>#N/A</v>
      </c>
      <c r="AA129" s="32" t="e">
        <f ca="1">IF(SUMIF(Data!$B$6:$B$2063,chart!$B129,Data!AA$6:AA$2049)=0,NA(),SUMIF(Data!$B$6:$B$2063,chart!$B129,Data!AA$6:AA$2049))</f>
        <v>#N/A</v>
      </c>
      <c r="AB129" s="32" t="e">
        <f ca="1">IF(SUMIF(Data!$B$6:$B$2063,chart!$B129,Data!AB$6:AB$2063)=0,NA(),SUMIF(Data!$B$6:$B$2063,chart!$B129,Data!AB$6:AB$2063))</f>
        <v>#N/A</v>
      </c>
      <c r="AC129" s="32" t="e">
        <f ca="1">IF(SUMIF(Data!$B$6:$B$2063,chart!$B129,Data!AC$6:AC$2063)=0,NA(),SUMIF(Data!$B$6:$B$2063,chart!$B129,Data!AC$6:AC$2063))</f>
        <v>#N/A</v>
      </c>
      <c r="AD129" s="32" t="e">
        <f ca="1">IF(SUMIF(Data!$B$6:$B$2063,chart!$B129,Data!AD$6:AD$2063)=0,NA(),SUMIF(Data!$B$6:$B$2063,chart!$B129,Data!AD$6:AD$2063))</f>
        <v>#N/A</v>
      </c>
      <c r="AE129" s="32" t="e">
        <f ca="1">IF(SUMIF(Data!$B$6:$B$2063,chart!$B129,Data!AE$6:AE$2063)=0,NA(),SUMIF(Data!$B$6:$B$2063,chart!$B129,Data!AE$6:AE$2063))</f>
        <v>#N/A</v>
      </c>
    </row>
    <row r="130" spans="2:31">
      <c r="B130" s="31">
        <f t="shared" ca="1" si="1"/>
        <v>45790</v>
      </c>
      <c r="C130" s="32">
        <f ca="1">IF(SUMIF(Data!$B$6:$B$2063,chart!$B130,Data!C$6:C$2063)=0,NA(),SUMIF(Data!$B$6:$B$2063,chart!$B130,Data!C$6:C$2063))</f>
        <v>1400.4</v>
      </c>
      <c r="D130" s="32">
        <f ca="1">IF(SUMIF(Data!$B$6:$B$2063,chart!$B130,Data!D$6:D$2030)=0,NA(),SUMIF(Data!$B$6:$B$2063,chart!$B130,Data!D$6:D$2030))</f>
        <v>943.38</v>
      </c>
      <c r="E130" s="32">
        <f ca="1">IF(SUMIF(Data!$B$6:$B$2063,chart!$B130,Data!E$6:E$2030)=0,NA(),SUMIF(Data!$B$6:$B$2063,chart!$B130,Data!E$6:E$2030))</f>
        <v>1553.25</v>
      </c>
      <c r="F130" s="32">
        <f ca="1">IF(SUMIF(Data!$B$6:$B$2063,chart!$B130,Data!F$6:F$2021)=0,NA(),SUMIF(Data!$B$6:$B$2063,chart!$B130,Data!F$6:F$2021))</f>
        <v>193.99</v>
      </c>
      <c r="G130" s="32">
        <f ca="1">IF(SUMIF(Data!$B$6:$B$2063,chart!$B130,Data!G$6:G$2000)=0,NA(),SUMIF(Data!$B$6:$B$2063,chart!$B130,Data!G$6:G$2000))</f>
        <v>72197</v>
      </c>
      <c r="H130" s="32">
        <f ca="1">IF(SUMIF(Data!$B$6:$B$2063,chart!$B130,Data!H$6:H$2000)=0,NA(),SUMIF(Data!$B$6:$B$2063,chart!$B130,Data!H$6:H$2000))</f>
        <v>5859</v>
      </c>
      <c r="I130" s="32">
        <f ca="1">IF(SUMIF(Data!$B$6:$B$2063,chart!$B130,Data!I$6:I$2000)=0,NA(),SUMIF(Data!$B$6:$B$2063,chart!$B130,Data!I$6:I$2000))</f>
        <v>86063</v>
      </c>
      <c r="J130" s="32">
        <f ca="1">IF(SUMIF(Data!$B$6:$B$2063,chart!$B130,Data!J$6:J$2005)=0,NA(),SUMIF(Data!$B$6:$B$2063,chart!$B130,Data!J$6:J$2005))</f>
        <v>21</v>
      </c>
      <c r="K130" s="32">
        <f ca="1">IF(SUMIF(Data!$B$6:$B$2063,chart!$B130,Data!K$6:K$1937)=0,NA(),SUMIF(Data!$B$6:$B$2063,chart!$B130,Data!K$6:K$1937))</f>
        <v>126.32</v>
      </c>
      <c r="L130" s="32">
        <f ca="1">IF(SUMIF(Data!$B$6:$B$2063,chart!$B130,Data!L$6:L$1935)=0,NA(),SUMIF(Data!$B$6:$B$2063,chart!$B130,Data!L$6:L$1935))</f>
        <v>128.13</v>
      </c>
      <c r="M130" s="32">
        <f ca="1">IF(SUMIF(Data!$B$6:$B$2063,chart!$B130,Data!M$6:M$1921)=0,NA(),SUMIF(Data!$B$6:$B$2063,chart!$B130,Data!M$6:M$1921))</f>
        <v>63.91</v>
      </c>
      <c r="N130" s="32">
        <f ca="1">IF(SUMIF(Data!$B$6:$B$2063,chart!$B130,Data!N$6:N$1930)=0,NA(),SUMIF(Data!$B$6:$B$2063,chart!$B130,Data!N$6:N$1930))</f>
        <v>64.959999999999994</v>
      </c>
      <c r="O130" s="32">
        <f ca="1">IF(SUMIF(Data!$B$6:$B$2063,chart!$B130,Data!O$6:O$1945)=0,NA(),SUMIF(Data!$B$6:$B$2063,chart!$B130,Data!O$6:O$1945))</f>
        <v>61.95</v>
      </c>
      <c r="P130" s="32">
        <f ca="1">IF(SUMIF(Data!$B$6:$B$2063,chart!$B130,Data!P$6:P$1949)=0,NA(),SUMIF(Data!$B$6:$B$2063,chart!$B130,Data!P$6:P$1949))</f>
        <v>18.266100000000002</v>
      </c>
      <c r="Q130" s="32">
        <f ca="1">IF(SUMIF(Data!$B$6:$B$2063,chart!$B130,Data!Q$6:Q$1949)=0,NA(),SUMIF(Data!$B$6:$B$2063,chart!$B130,Data!Q$6:Q$1949))</f>
        <v>16.576000000000001</v>
      </c>
      <c r="R130" s="32">
        <f ca="1">IF(SUMIF(Data!$B$6:$B$2063,chart!$B130,Data!R$6:R$1948)=0,NA(),SUMIF(Data!$B$6:$B$2063,chart!$B130,Data!R$6:R$1948))</f>
        <v>2.7839999999999998</v>
      </c>
      <c r="S130" s="32">
        <f ca="1">IF(SUMIF(Data!$B$6:$B$2063,chart!$B130,Data!S$6:S$1957)=0,NA(),SUMIF(Data!$B$6:$B$2063,chart!$B130,Data!S$6:S$1957))</f>
        <v>2.66</v>
      </c>
      <c r="T130" s="32">
        <f ca="1">IF(SUMIF(Data!$B$6:$B$2063,chart!$B130,Data!T$6:T$1957)=0,NA(),SUMIF(Data!$B$6:$B$2063,chart!$B130,Data!T$6:T$1957))</f>
        <v>2.93</v>
      </c>
      <c r="U130" s="32">
        <f ca="1">IF(SUMIF(Data!$B$6:$B$2063,chart!$B130,Data!U$6:U$1978)=0,NA(),SUMIF(Data!$B$6:$B$2063,chart!$B130,Data!U$6:U$1978))</f>
        <v>2.33</v>
      </c>
      <c r="V130" s="32">
        <f ca="1">IF(SUMIF(Data!$B$6:$B$2063,chart!$B130,Data!V$6:V$1978)=0,NA(),SUMIF(Data!$B$6:$B$2063,chart!$B130,Data!V$6:V$1978))</f>
        <v>2.4510000000000001</v>
      </c>
      <c r="W130" s="32">
        <f ca="1">IF(SUMIF(Data!$B$6:$B$2063,chart!$B130,Data!W$6:W$2034)=0,NA(),SUMIF(Data!$B$6:$B$2063,chart!$B130,Data!W$6:W$2034))</f>
        <v>2.6850000000000001</v>
      </c>
      <c r="X130" s="32">
        <f ca="1">IF(SUMIF(Data!$B$6:$B$2063,chart!$B130,Data!X$6:X$2034)=0,NA(),SUMIF(Data!$B$6:$B$2063,chart!$B130,Data!X$6:X$2034))</f>
        <v>2.5419999999999998</v>
      </c>
      <c r="Y130" s="32">
        <f ca="1">IF(SUMIF(Data!$B$6:$B$2063,chart!$B130,Data!Y$6:Y$2034)=0,NA(),SUMIF(Data!$B$6:$B$2063,chart!$B130,Data!Y$6:Y$2034))</f>
        <v>2.91</v>
      </c>
      <c r="Z130" s="32">
        <f ca="1">IF(SUMIF(Data!$B$6:$B$2063,chart!$B130,Data!Z$6:Z$2049)=0,NA(),SUMIF(Data!$B$6:$B$2063,chart!$B130,Data!Z$6:Z$2049))</f>
        <v>8.6620000000000008</v>
      </c>
      <c r="AA130" s="32">
        <f ca="1">IF(SUMIF(Data!$B$6:$B$2063,chart!$B130,Data!AA$6:AA$2049)=0,NA(),SUMIF(Data!$B$6:$B$2063,chart!$B130,Data!AA$6:AA$2049))</f>
        <v>2.2749999999999999</v>
      </c>
      <c r="AB130" s="32">
        <f ca="1">IF(SUMIF(Data!$B$6:$B$2063,chart!$B130,Data!AB$6:AB$2063)=0,NA(),SUMIF(Data!$B$6:$B$2063,chart!$B130,Data!AB$6:AB$2063))</f>
        <v>2.3374999999999999</v>
      </c>
      <c r="AC130" s="32">
        <f ca="1">IF(SUMIF(Data!$B$6:$B$2063,chart!$B130,Data!AC$6:AC$2063)=0,NA(),SUMIF(Data!$B$6:$B$2063,chart!$B130,Data!AC$6:AC$2063))</f>
        <v>2.4775</v>
      </c>
      <c r="AD130" s="32">
        <f ca="1">IF(SUMIF(Data!$B$6:$B$2063,chart!$B130,Data!AD$6:AD$2063)=0,NA(),SUMIF(Data!$B$6:$B$2063,chart!$B130,Data!AD$6:AD$2063))</f>
        <v>1.7</v>
      </c>
      <c r="AE130" s="32">
        <f ca="1">IF(SUMIF(Data!$B$6:$B$2063,chart!$B130,Data!AE$6:AE$2063)=0,NA(),SUMIF(Data!$B$6:$B$2063,chart!$B130,Data!AE$6:AE$2063))</f>
        <v>1.78</v>
      </c>
    </row>
    <row r="131" spans="2:31">
      <c r="B131" s="31">
        <f t="shared" ca="1" si="1"/>
        <v>45791</v>
      </c>
      <c r="C131" s="32">
        <f ca="1">IF(SUMIF(Data!$B$6:$B$2063,chart!$B131,Data!C$6:C$2063)=0,NA(),SUMIF(Data!$B$6:$B$2063,chart!$B131,Data!C$6:C$2063))</f>
        <v>1413.7</v>
      </c>
      <c r="D131" s="32">
        <f ca="1">IF(SUMIF(Data!$B$6:$B$2063,chart!$B131,Data!D$6:D$2030)=0,NA(),SUMIF(Data!$B$6:$B$2063,chart!$B131,Data!D$6:D$2030))</f>
        <v>958.67</v>
      </c>
      <c r="E131" s="32">
        <f ca="1">IF(SUMIF(Data!$B$6:$B$2063,chart!$B131,Data!E$6:E$2030)=0,NA(),SUMIF(Data!$B$6:$B$2063,chart!$B131,Data!E$6:E$2030))</f>
        <v>1581.72</v>
      </c>
      <c r="F131" s="32">
        <f ca="1">IF(SUMIF(Data!$B$6:$B$2063,chart!$B131,Data!F$6:F$2021)=0,NA(),SUMIF(Data!$B$6:$B$2063,chart!$B131,Data!F$6:F$2021))</f>
        <v>196.71</v>
      </c>
      <c r="G131" s="32">
        <f ca="1">IF(SUMIF(Data!$B$6:$B$2063,chart!$B131,Data!G$6:G$2000)=0,NA(),SUMIF(Data!$B$6:$B$2063,chart!$B131,Data!G$6:G$2000))</f>
        <v>72385</v>
      </c>
      <c r="H131" s="32">
        <f ca="1">IF(SUMIF(Data!$B$6:$B$2063,chart!$B131,Data!H$6:H$2000)=0,NA(),SUMIF(Data!$B$6:$B$2063,chart!$B131,Data!H$6:H$2000))</f>
        <v>3653</v>
      </c>
      <c r="I131" s="32">
        <f ca="1">IF(SUMIF(Data!$B$6:$B$2063,chart!$B131,Data!I$6:I$2000)=0,NA(),SUMIF(Data!$B$6:$B$2063,chart!$B131,Data!I$6:I$2000))</f>
        <v>78088</v>
      </c>
      <c r="J131" s="32">
        <f ca="1">IF(SUMIF(Data!$B$6:$B$2063,chart!$B131,Data!J$6:J$2005)=0,NA(),SUMIF(Data!$B$6:$B$2063,chart!$B131,Data!J$6:J$2005))</f>
        <v>11</v>
      </c>
      <c r="K131" s="32">
        <f ca="1">IF(SUMIF(Data!$B$6:$B$2063,chart!$B131,Data!K$6:K$1937)=0,NA(),SUMIF(Data!$B$6:$B$2063,chart!$B131,Data!K$6:K$1937))</f>
        <v>127.96</v>
      </c>
      <c r="L131" s="32">
        <f ca="1">IF(SUMIF(Data!$B$6:$B$2063,chart!$B131,Data!L$6:L$1935)=0,NA(),SUMIF(Data!$B$6:$B$2063,chart!$B131,Data!L$6:L$1935))</f>
        <v>127.57</v>
      </c>
      <c r="M131" s="32">
        <f ca="1">IF(SUMIF(Data!$B$6:$B$2063,chart!$B131,Data!M$6:M$1921)=0,NA(),SUMIF(Data!$B$6:$B$2063,chart!$B131,Data!M$6:M$1921))</f>
        <v>65.27</v>
      </c>
      <c r="N131" s="32">
        <f ca="1">IF(SUMIF(Data!$B$6:$B$2063,chart!$B131,Data!N$6:N$1930)=0,NA(),SUMIF(Data!$B$6:$B$2063,chart!$B131,Data!N$6:N$1930))</f>
        <v>66.63</v>
      </c>
      <c r="O131" s="32">
        <f ca="1">IF(SUMIF(Data!$B$6:$B$2063,chart!$B131,Data!O$6:O$1945)=0,NA(),SUMIF(Data!$B$6:$B$2063,chart!$B131,Data!O$6:O$1945))</f>
        <v>63.67</v>
      </c>
      <c r="P131" s="32">
        <f ca="1">IF(SUMIF(Data!$B$6:$B$2063,chart!$B131,Data!P$6:P$1949)=0,NA(),SUMIF(Data!$B$6:$B$2063,chart!$B131,Data!P$6:P$1949))</f>
        <v>18.266100000000002</v>
      </c>
      <c r="Q131" s="32">
        <f ca="1">IF(SUMIF(Data!$B$6:$B$2063,chart!$B131,Data!Q$6:Q$1949)=0,NA(),SUMIF(Data!$B$6:$B$2063,chart!$B131,Data!Q$6:Q$1949))</f>
        <v>16.576000000000001</v>
      </c>
      <c r="R131" s="32">
        <f ca="1">IF(SUMIF(Data!$B$6:$B$2063,chart!$B131,Data!R$6:R$1948)=0,NA(),SUMIF(Data!$B$6:$B$2063,chart!$B131,Data!R$6:R$1948))</f>
        <v>2.7869999999999999</v>
      </c>
      <c r="S131" s="32">
        <f ca="1">IF(SUMIF(Data!$B$6:$B$2063,chart!$B131,Data!S$6:S$1957)=0,NA(),SUMIF(Data!$B$6:$B$2063,chart!$B131,Data!S$6:S$1957))</f>
        <v>2.68</v>
      </c>
      <c r="T131" s="32">
        <f ca="1">IF(SUMIF(Data!$B$6:$B$2063,chart!$B131,Data!T$6:T$1957)=0,NA(),SUMIF(Data!$B$6:$B$2063,chart!$B131,Data!T$6:T$1957))</f>
        <v>2.93</v>
      </c>
      <c r="U131" s="32">
        <f ca="1">IF(SUMIF(Data!$B$6:$B$2063,chart!$B131,Data!U$6:U$1978)=0,NA(),SUMIF(Data!$B$6:$B$2063,chart!$B131,Data!U$6:U$1978))</f>
        <v>2.37</v>
      </c>
      <c r="V131" s="32">
        <f ca="1">IF(SUMIF(Data!$B$6:$B$2063,chart!$B131,Data!V$6:V$1978)=0,NA(),SUMIF(Data!$B$6:$B$2063,chart!$B131,Data!V$6:V$1978))</f>
        <v>2.496</v>
      </c>
      <c r="W131" s="32">
        <f ca="1">IF(SUMIF(Data!$B$6:$B$2063,chart!$B131,Data!W$6:W$2034)=0,NA(),SUMIF(Data!$B$6:$B$2063,chart!$B131,Data!W$6:W$2034))</f>
        <v>2.722</v>
      </c>
      <c r="X131" s="32">
        <f ca="1">IF(SUMIF(Data!$B$6:$B$2063,chart!$B131,Data!X$6:X$2034)=0,NA(),SUMIF(Data!$B$6:$B$2063,chart!$B131,Data!X$6:X$2034))</f>
        <v>2.5510000000000002</v>
      </c>
      <c r="Y131" s="32">
        <f ca="1">IF(SUMIF(Data!$B$6:$B$2063,chart!$B131,Data!Y$6:Y$2034)=0,NA(),SUMIF(Data!$B$6:$B$2063,chart!$B131,Data!Y$6:Y$2034))</f>
        <v>2.9390000000000001</v>
      </c>
      <c r="Z131" s="32">
        <f ca="1">IF(SUMIF(Data!$B$6:$B$2063,chart!$B131,Data!Z$6:Z$2049)=0,NA(),SUMIF(Data!$B$6:$B$2063,chart!$B131,Data!Z$6:Z$2049))</f>
        <v>8.6910000000000007</v>
      </c>
      <c r="AA131" s="32">
        <f ca="1">IF(SUMIF(Data!$B$6:$B$2063,chart!$B131,Data!AA$6:AA$2049)=0,NA(),SUMIF(Data!$B$6:$B$2063,chart!$B131,Data!AA$6:AA$2049))</f>
        <v>2.3374999999999999</v>
      </c>
      <c r="AB131" s="32">
        <f ca="1">IF(SUMIF(Data!$B$6:$B$2063,chart!$B131,Data!AB$6:AB$2063)=0,NA(),SUMIF(Data!$B$6:$B$2063,chart!$B131,Data!AB$6:AB$2063))</f>
        <v>2.4049999999999998</v>
      </c>
      <c r="AC131" s="32">
        <f ca="1">IF(SUMIF(Data!$B$6:$B$2063,chart!$B131,Data!AC$6:AC$2063)=0,NA(),SUMIF(Data!$B$6:$B$2063,chart!$B131,Data!AC$6:AC$2063))</f>
        <v>2.5350000000000001</v>
      </c>
      <c r="AD131" s="32">
        <f ca="1">IF(SUMIF(Data!$B$6:$B$2063,chart!$B131,Data!AD$6:AD$2063)=0,NA(),SUMIF(Data!$B$6:$B$2063,chart!$B131,Data!AD$6:AD$2063))</f>
        <v>1.73</v>
      </c>
      <c r="AE131" s="32">
        <f ca="1">IF(SUMIF(Data!$B$6:$B$2063,chart!$B131,Data!AE$6:AE$2063)=0,NA(),SUMIF(Data!$B$6:$B$2063,chart!$B131,Data!AE$6:AE$2063))</f>
        <v>1.84</v>
      </c>
    </row>
    <row r="132" spans="2:31">
      <c r="B132" s="31">
        <f t="shared" ca="1" si="1"/>
        <v>45792</v>
      </c>
      <c r="C132" s="32">
        <f ca="1">IF(SUMIF(Data!$B$6:$B$2063,chart!$B132,Data!C$6:C$2063)=0,NA(),SUMIF(Data!$B$6:$B$2063,chart!$B132,Data!C$6:C$2063))</f>
        <v>1415.8</v>
      </c>
      <c r="D132" s="32">
        <f ca="1">IF(SUMIF(Data!$B$6:$B$2063,chart!$B132,Data!D$6:D$2030)=0,NA(),SUMIF(Data!$B$6:$B$2063,chart!$B132,Data!D$6:D$2030))</f>
        <v>966.12</v>
      </c>
      <c r="E132" s="32">
        <f ca="1">IF(SUMIF(Data!$B$6:$B$2063,chart!$B132,Data!E$6:E$2030)=0,NA(),SUMIF(Data!$B$6:$B$2063,chart!$B132,Data!E$6:E$2030))</f>
        <v>1583.64</v>
      </c>
      <c r="F132" s="32">
        <f ca="1">IF(SUMIF(Data!$B$6:$B$2063,chart!$B132,Data!F$6:F$2021)=0,NA(),SUMIF(Data!$B$6:$B$2063,chart!$B132,Data!F$6:F$2021))</f>
        <v>196.32</v>
      </c>
      <c r="G132" s="32">
        <f ca="1">IF(SUMIF(Data!$B$6:$B$2063,chart!$B132,Data!G$6:G$2000)=0,NA(),SUMIF(Data!$B$6:$B$2063,chart!$B132,Data!G$6:G$2000))</f>
        <v>72385</v>
      </c>
      <c r="H132" s="32">
        <f ca="1">IF(SUMIF(Data!$B$6:$B$2063,chart!$B132,Data!H$6:H$2000)=0,NA(),SUMIF(Data!$B$6:$B$2063,chart!$B132,Data!H$6:H$2000))</f>
        <v>3653</v>
      </c>
      <c r="I132" s="32">
        <f ca="1">IF(SUMIF(Data!$B$6:$B$2063,chart!$B132,Data!I$6:I$2000)=0,NA(),SUMIF(Data!$B$6:$B$2063,chart!$B132,Data!I$6:I$2000))</f>
        <v>78088</v>
      </c>
      <c r="J132" s="32">
        <f ca="1">IF(SUMIF(Data!$B$6:$B$2063,chart!$B132,Data!J$6:J$2005)=0,NA(),SUMIF(Data!$B$6:$B$2063,chart!$B132,Data!J$6:J$2005))</f>
        <v>11</v>
      </c>
      <c r="K132" s="32">
        <f ca="1">IF(SUMIF(Data!$B$6:$B$2063,chart!$B132,Data!K$6:K$1937)=0,NA(),SUMIF(Data!$B$6:$B$2063,chart!$B132,Data!K$6:K$1937))</f>
        <v>125.64</v>
      </c>
      <c r="L132" s="32">
        <f ca="1">IF(SUMIF(Data!$B$6:$B$2063,chart!$B132,Data!L$6:L$1935)=0,NA(),SUMIF(Data!$B$6:$B$2063,chart!$B132,Data!L$6:L$1935))</f>
        <v>125.38</v>
      </c>
      <c r="M132" s="32">
        <f ca="1">IF(SUMIF(Data!$B$6:$B$2063,chart!$B132,Data!M$6:M$1921)=0,NA(),SUMIF(Data!$B$6:$B$2063,chart!$B132,Data!M$6:M$1921))</f>
        <v>66.010000000000005</v>
      </c>
      <c r="N132" s="32">
        <f ca="1">IF(SUMIF(Data!$B$6:$B$2063,chart!$B132,Data!N$6:N$1930)=0,NA(),SUMIF(Data!$B$6:$B$2063,chart!$B132,Data!N$6:N$1930))</f>
        <v>66.09</v>
      </c>
      <c r="O132" s="32">
        <f ca="1">IF(SUMIF(Data!$B$6:$B$2063,chart!$B132,Data!O$6:O$1945)=0,NA(),SUMIF(Data!$B$6:$B$2063,chart!$B132,Data!O$6:O$1945))</f>
        <v>63.15</v>
      </c>
      <c r="P132" s="32">
        <f ca="1">IF(SUMIF(Data!$B$6:$B$2063,chart!$B132,Data!P$6:P$1949)=0,NA(),SUMIF(Data!$B$6:$B$2063,chart!$B132,Data!P$6:P$1949))</f>
        <v>18.266100000000002</v>
      </c>
      <c r="Q132" s="32">
        <f ca="1">IF(SUMIF(Data!$B$6:$B$2063,chart!$B132,Data!Q$6:Q$1949)=0,NA(),SUMIF(Data!$B$6:$B$2063,chart!$B132,Data!Q$6:Q$1949))</f>
        <v>16.576000000000001</v>
      </c>
      <c r="R132" s="32">
        <f ca="1">IF(SUMIF(Data!$B$6:$B$2063,chart!$B132,Data!R$6:R$1948)=0,NA(),SUMIF(Data!$B$6:$B$2063,chart!$B132,Data!R$6:R$1948))</f>
        <v>2.7789999999999999</v>
      </c>
      <c r="S132" s="32">
        <f ca="1">IF(SUMIF(Data!$B$6:$B$2063,chart!$B132,Data!S$6:S$1957)=0,NA(),SUMIF(Data!$B$6:$B$2063,chart!$B132,Data!S$6:S$1957))</f>
        <v>2.67</v>
      </c>
      <c r="T132" s="32">
        <f ca="1">IF(SUMIF(Data!$B$6:$B$2063,chart!$B132,Data!T$6:T$1957)=0,NA(),SUMIF(Data!$B$6:$B$2063,chart!$B132,Data!T$6:T$1957))</f>
        <v>2.93</v>
      </c>
      <c r="U132" s="32">
        <f ca="1">IF(SUMIF(Data!$B$6:$B$2063,chart!$B132,Data!U$6:U$1978)=0,NA(),SUMIF(Data!$B$6:$B$2063,chart!$B132,Data!U$6:U$1978))</f>
        <v>2.351</v>
      </c>
      <c r="V132" s="32">
        <f ca="1">IF(SUMIF(Data!$B$6:$B$2063,chart!$B132,Data!V$6:V$1978)=0,NA(),SUMIF(Data!$B$6:$B$2063,chart!$B132,Data!V$6:V$1978))</f>
        <v>2.4820000000000002</v>
      </c>
      <c r="W132" s="32">
        <f ca="1">IF(SUMIF(Data!$B$6:$B$2063,chart!$B132,Data!W$6:W$2034)=0,NA(),SUMIF(Data!$B$6:$B$2063,chart!$B132,Data!W$6:W$2034))</f>
        <v>2.718</v>
      </c>
      <c r="X132" s="32">
        <f ca="1">IF(SUMIF(Data!$B$6:$B$2063,chart!$B132,Data!X$6:X$2034)=0,NA(),SUMIF(Data!$B$6:$B$2063,chart!$B132,Data!X$6:X$2034))</f>
        <v>2.52</v>
      </c>
      <c r="Y132" s="32">
        <f ca="1">IF(SUMIF(Data!$B$6:$B$2063,chart!$B132,Data!Y$6:Y$2034)=0,NA(),SUMIF(Data!$B$6:$B$2063,chart!$B132,Data!Y$6:Y$2034))</f>
        <v>2.9239999999999999</v>
      </c>
      <c r="Z132" s="32">
        <f ca="1">IF(SUMIF(Data!$B$6:$B$2063,chart!$B132,Data!Z$6:Z$2049)=0,NA(),SUMIF(Data!$B$6:$B$2063,chart!$B132,Data!Z$6:Z$2049))</f>
        <v>8.6750000000000007</v>
      </c>
      <c r="AA132" s="32">
        <f ca="1">IF(SUMIF(Data!$B$6:$B$2063,chart!$B132,Data!AA$6:AA$2049)=0,NA(),SUMIF(Data!$B$6:$B$2063,chart!$B132,Data!AA$6:AA$2049))</f>
        <v>2.3250000000000002</v>
      </c>
      <c r="AB132" s="32">
        <f ca="1">IF(SUMIF(Data!$B$6:$B$2063,chart!$B132,Data!AB$6:AB$2063)=0,NA(),SUMIF(Data!$B$6:$B$2063,chart!$B132,Data!AB$6:AB$2063))</f>
        <v>2.39</v>
      </c>
      <c r="AC132" s="32">
        <f ca="1">IF(SUMIF(Data!$B$6:$B$2063,chart!$B132,Data!AC$6:AC$2063)=0,NA(),SUMIF(Data!$B$6:$B$2063,chart!$B132,Data!AC$6:AC$2063))</f>
        <v>2.5375000000000001</v>
      </c>
      <c r="AD132" s="32">
        <f ca="1">IF(SUMIF(Data!$B$6:$B$2063,chart!$B132,Data!AD$6:AD$2063)=0,NA(),SUMIF(Data!$B$6:$B$2063,chart!$B132,Data!AD$6:AD$2063))</f>
        <v>1.74</v>
      </c>
      <c r="AE132" s="32">
        <f ca="1">IF(SUMIF(Data!$B$6:$B$2063,chart!$B132,Data!AE$6:AE$2063)=0,NA(),SUMIF(Data!$B$6:$B$2063,chart!$B132,Data!AE$6:AE$2063))</f>
        <v>1.825</v>
      </c>
    </row>
    <row r="133" spans="2:31">
      <c r="B133" s="31">
        <f t="shared" ca="1" si="1"/>
        <v>45793</v>
      </c>
      <c r="C133" s="32" t="e">
        <f ca="1">IF(SUMIF(Data!$B$6:$B$2063,chart!$B133,Data!C$6:C$2063)=0,NA(),SUMIF(Data!$B$6:$B$2063,chart!$B133,Data!C$6:C$2063))</f>
        <v>#N/A</v>
      </c>
      <c r="D133" s="32" t="e">
        <f ca="1">IF(SUMIF(Data!$B$6:$B$2063,chart!$B133,Data!D$6:D$2030)=0,NA(),SUMIF(Data!$B$6:$B$2063,chart!$B133,Data!D$6:D$2030))</f>
        <v>#N/A</v>
      </c>
      <c r="E133" s="32" t="e">
        <f ca="1">IF(SUMIF(Data!$B$6:$B$2063,chart!$B133,Data!E$6:E$2030)=0,NA(),SUMIF(Data!$B$6:$B$2063,chart!$B133,Data!E$6:E$2030))</f>
        <v>#N/A</v>
      </c>
      <c r="F133" s="32" t="e">
        <f ca="1">IF(SUMIF(Data!$B$6:$B$2063,chart!$B133,Data!F$6:F$2021)=0,NA(),SUMIF(Data!$B$6:$B$2063,chart!$B133,Data!F$6:F$2021))</f>
        <v>#N/A</v>
      </c>
      <c r="G133" s="32" t="e">
        <f ca="1">IF(SUMIF(Data!$B$6:$B$2063,chart!$B133,Data!G$6:G$2000)=0,NA(),SUMIF(Data!$B$6:$B$2063,chart!$B133,Data!G$6:G$2000))</f>
        <v>#N/A</v>
      </c>
      <c r="H133" s="32" t="e">
        <f ca="1">IF(SUMIF(Data!$B$6:$B$2063,chart!$B133,Data!H$6:H$2000)=0,NA(),SUMIF(Data!$B$6:$B$2063,chart!$B133,Data!H$6:H$2000))</f>
        <v>#N/A</v>
      </c>
      <c r="I133" s="32" t="e">
        <f ca="1">IF(SUMIF(Data!$B$6:$B$2063,chart!$B133,Data!I$6:I$2000)=0,NA(),SUMIF(Data!$B$6:$B$2063,chart!$B133,Data!I$6:I$2000))</f>
        <v>#N/A</v>
      </c>
      <c r="J133" s="32" t="e">
        <f ca="1">IF(SUMIF(Data!$B$6:$B$2063,chart!$B133,Data!J$6:J$2005)=0,NA(),SUMIF(Data!$B$6:$B$2063,chart!$B133,Data!J$6:J$2005))</f>
        <v>#N/A</v>
      </c>
      <c r="K133" s="32" t="e">
        <f ca="1">IF(SUMIF(Data!$B$6:$B$2063,chart!$B133,Data!K$6:K$1937)=0,NA(),SUMIF(Data!$B$6:$B$2063,chart!$B133,Data!K$6:K$1937))</f>
        <v>#N/A</v>
      </c>
      <c r="L133" s="32" t="e">
        <f ca="1">IF(SUMIF(Data!$B$6:$B$2063,chart!$B133,Data!L$6:L$1935)=0,NA(),SUMIF(Data!$B$6:$B$2063,chart!$B133,Data!L$6:L$1935))</f>
        <v>#N/A</v>
      </c>
      <c r="M133" s="32" t="e">
        <f ca="1">IF(SUMIF(Data!$B$6:$B$2063,chart!$B133,Data!M$6:M$1921)=0,NA(),SUMIF(Data!$B$6:$B$2063,chart!$B133,Data!M$6:M$1921))</f>
        <v>#N/A</v>
      </c>
      <c r="N133" s="32" t="e">
        <f ca="1">IF(SUMIF(Data!$B$6:$B$2063,chart!$B133,Data!N$6:N$1930)=0,NA(),SUMIF(Data!$B$6:$B$2063,chart!$B133,Data!N$6:N$1930))</f>
        <v>#N/A</v>
      </c>
      <c r="O133" s="32" t="e">
        <f ca="1">IF(SUMIF(Data!$B$6:$B$2063,chart!$B133,Data!O$6:O$1945)=0,NA(),SUMIF(Data!$B$6:$B$2063,chart!$B133,Data!O$6:O$1945))</f>
        <v>#N/A</v>
      </c>
      <c r="P133" s="32" t="e">
        <f ca="1">IF(SUMIF(Data!$B$6:$B$2063,chart!$B133,Data!P$6:P$1949)=0,NA(),SUMIF(Data!$B$6:$B$2063,chart!$B133,Data!P$6:P$1949))</f>
        <v>#N/A</v>
      </c>
      <c r="Q133" s="32" t="e">
        <f ca="1">IF(SUMIF(Data!$B$6:$B$2063,chart!$B133,Data!Q$6:Q$1949)=0,NA(),SUMIF(Data!$B$6:$B$2063,chart!$B133,Data!Q$6:Q$1949))</f>
        <v>#N/A</v>
      </c>
      <c r="R133" s="32" t="e">
        <f ca="1">IF(SUMIF(Data!$B$6:$B$2063,chart!$B133,Data!R$6:R$1948)=0,NA(),SUMIF(Data!$B$6:$B$2063,chart!$B133,Data!R$6:R$1948))</f>
        <v>#N/A</v>
      </c>
      <c r="S133" s="32" t="e">
        <f ca="1">IF(SUMIF(Data!$B$6:$B$2063,chart!$B133,Data!S$6:S$1957)=0,NA(),SUMIF(Data!$B$6:$B$2063,chart!$B133,Data!S$6:S$1957))</f>
        <v>#N/A</v>
      </c>
      <c r="T133" s="32" t="e">
        <f ca="1">IF(SUMIF(Data!$B$6:$B$2063,chart!$B133,Data!T$6:T$1957)=0,NA(),SUMIF(Data!$B$6:$B$2063,chart!$B133,Data!T$6:T$1957))</f>
        <v>#N/A</v>
      </c>
      <c r="U133" s="32" t="e">
        <f ca="1">IF(SUMIF(Data!$B$6:$B$2063,chart!$B133,Data!U$6:U$1978)=0,NA(),SUMIF(Data!$B$6:$B$2063,chart!$B133,Data!U$6:U$1978))</f>
        <v>#N/A</v>
      </c>
      <c r="V133" s="32" t="e">
        <f ca="1">IF(SUMIF(Data!$B$6:$B$2063,chart!$B133,Data!V$6:V$1978)=0,NA(),SUMIF(Data!$B$6:$B$2063,chart!$B133,Data!V$6:V$1978))</f>
        <v>#N/A</v>
      </c>
      <c r="W133" s="32" t="e">
        <f ca="1">IF(SUMIF(Data!$B$6:$B$2063,chart!$B133,Data!W$6:W$2034)=0,NA(),SUMIF(Data!$B$6:$B$2063,chart!$B133,Data!W$6:W$2034))</f>
        <v>#N/A</v>
      </c>
      <c r="X133" s="32" t="e">
        <f ca="1">IF(SUMIF(Data!$B$6:$B$2063,chart!$B133,Data!X$6:X$2034)=0,NA(),SUMIF(Data!$B$6:$B$2063,chart!$B133,Data!X$6:X$2034))</f>
        <v>#N/A</v>
      </c>
      <c r="Y133" s="32" t="e">
        <f ca="1">IF(SUMIF(Data!$B$6:$B$2063,chart!$B133,Data!Y$6:Y$2034)=0,NA(),SUMIF(Data!$B$6:$B$2063,chart!$B133,Data!Y$6:Y$2034))</f>
        <v>#N/A</v>
      </c>
      <c r="Z133" s="32" t="e">
        <f ca="1">IF(SUMIF(Data!$B$6:$B$2063,chart!$B133,Data!Z$6:Z$2049)=0,NA(),SUMIF(Data!$B$6:$B$2063,chart!$B133,Data!Z$6:Z$2049))</f>
        <v>#N/A</v>
      </c>
      <c r="AA133" s="32" t="e">
        <f ca="1">IF(SUMIF(Data!$B$6:$B$2063,chart!$B133,Data!AA$6:AA$2049)=0,NA(),SUMIF(Data!$B$6:$B$2063,chart!$B133,Data!AA$6:AA$2049))</f>
        <v>#N/A</v>
      </c>
      <c r="AB133" s="32" t="e">
        <f ca="1">IF(SUMIF(Data!$B$6:$B$2063,chart!$B133,Data!AB$6:AB$2063)=0,NA(),SUMIF(Data!$B$6:$B$2063,chart!$B133,Data!AB$6:AB$2063))</f>
        <v>#N/A</v>
      </c>
      <c r="AC133" s="32" t="e">
        <f ca="1">IF(SUMIF(Data!$B$6:$B$2063,chart!$B133,Data!AC$6:AC$2063)=0,NA(),SUMIF(Data!$B$6:$B$2063,chart!$B133,Data!AC$6:AC$2063))</f>
        <v>#N/A</v>
      </c>
      <c r="AD133" s="32" t="e">
        <f ca="1">IF(SUMIF(Data!$B$6:$B$2063,chart!$B133,Data!AD$6:AD$2063)=0,NA(),SUMIF(Data!$B$6:$B$2063,chart!$B133,Data!AD$6:AD$2063))</f>
        <v>#N/A</v>
      </c>
      <c r="AE133" s="32" t="e">
        <f ca="1">IF(SUMIF(Data!$B$6:$B$2063,chart!$B133,Data!AE$6:AE$2063)=0,NA(),SUMIF(Data!$B$6:$B$2063,chart!$B133,Data!AE$6:AE$2063))</f>
        <v>#N/A</v>
      </c>
    </row>
    <row r="134" spans="2:31">
      <c r="B134" s="31">
        <f t="shared" ca="1" si="1"/>
        <v>45794</v>
      </c>
      <c r="C134" s="32" t="e">
        <f ca="1">IF(SUMIF(Data!$B$6:$B$2063,chart!$B134,Data!C$6:C$2063)=0,NA(),SUMIF(Data!$B$6:$B$2063,chart!$B134,Data!C$6:C$2063))</f>
        <v>#N/A</v>
      </c>
      <c r="D134" s="32" t="e">
        <f ca="1">IF(SUMIF(Data!$B$6:$B$2063,chart!$B134,Data!D$6:D$2030)=0,NA(),SUMIF(Data!$B$6:$B$2063,chart!$B134,Data!D$6:D$2030))</f>
        <v>#N/A</v>
      </c>
      <c r="E134" s="32" t="e">
        <f ca="1">IF(SUMIF(Data!$B$6:$B$2063,chart!$B134,Data!E$6:E$2030)=0,NA(),SUMIF(Data!$B$6:$B$2063,chart!$B134,Data!E$6:E$2030))</f>
        <v>#N/A</v>
      </c>
      <c r="F134" s="32" t="e">
        <f ca="1">IF(SUMIF(Data!$B$6:$B$2063,chart!$B134,Data!F$6:F$2021)=0,NA(),SUMIF(Data!$B$6:$B$2063,chart!$B134,Data!F$6:F$2021))</f>
        <v>#N/A</v>
      </c>
      <c r="G134" s="32" t="e">
        <f ca="1">IF(SUMIF(Data!$B$6:$B$2063,chart!$B134,Data!G$6:G$2000)=0,NA(),SUMIF(Data!$B$6:$B$2063,chart!$B134,Data!G$6:G$2000))</f>
        <v>#N/A</v>
      </c>
      <c r="H134" s="32" t="e">
        <f ca="1">IF(SUMIF(Data!$B$6:$B$2063,chart!$B134,Data!H$6:H$2000)=0,NA(),SUMIF(Data!$B$6:$B$2063,chart!$B134,Data!H$6:H$2000))</f>
        <v>#N/A</v>
      </c>
      <c r="I134" s="32" t="e">
        <f ca="1">IF(SUMIF(Data!$B$6:$B$2063,chart!$B134,Data!I$6:I$2000)=0,NA(),SUMIF(Data!$B$6:$B$2063,chart!$B134,Data!I$6:I$2000))</f>
        <v>#N/A</v>
      </c>
      <c r="J134" s="32" t="e">
        <f ca="1">IF(SUMIF(Data!$B$6:$B$2063,chart!$B134,Data!J$6:J$2005)=0,NA(),SUMIF(Data!$B$6:$B$2063,chart!$B134,Data!J$6:J$2005))</f>
        <v>#N/A</v>
      </c>
      <c r="K134" s="32" t="e">
        <f ca="1">IF(SUMIF(Data!$B$6:$B$2063,chart!$B134,Data!K$6:K$1937)=0,NA(),SUMIF(Data!$B$6:$B$2063,chart!$B134,Data!K$6:K$1937))</f>
        <v>#N/A</v>
      </c>
      <c r="L134" s="32" t="e">
        <f ca="1">IF(SUMIF(Data!$B$6:$B$2063,chart!$B134,Data!L$6:L$1935)=0,NA(),SUMIF(Data!$B$6:$B$2063,chart!$B134,Data!L$6:L$1935))</f>
        <v>#N/A</v>
      </c>
      <c r="M134" s="32" t="e">
        <f ca="1">IF(SUMIF(Data!$B$6:$B$2063,chart!$B134,Data!M$6:M$1921)=0,NA(),SUMIF(Data!$B$6:$B$2063,chart!$B134,Data!M$6:M$1921))</f>
        <v>#N/A</v>
      </c>
      <c r="N134" s="32" t="e">
        <f ca="1">IF(SUMIF(Data!$B$6:$B$2063,chart!$B134,Data!N$6:N$1930)=0,NA(),SUMIF(Data!$B$6:$B$2063,chart!$B134,Data!N$6:N$1930))</f>
        <v>#N/A</v>
      </c>
      <c r="O134" s="32" t="e">
        <f ca="1">IF(SUMIF(Data!$B$6:$B$2063,chart!$B134,Data!O$6:O$1945)=0,NA(),SUMIF(Data!$B$6:$B$2063,chart!$B134,Data!O$6:O$1945))</f>
        <v>#N/A</v>
      </c>
      <c r="P134" s="32" t="e">
        <f ca="1">IF(SUMIF(Data!$B$6:$B$2063,chart!$B134,Data!P$6:P$1949)=0,NA(),SUMIF(Data!$B$6:$B$2063,chart!$B134,Data!P$6:P$1949))</f>
        <v>#N/A</v>
      </c>
      <c r="Q134" s="32" t="e">
        <f ca="1">IF(SUMIF(Data!$B$6:$B$2063,chart!$B134,Data!Q$6:Q$1949)=0,NA(),SUMIF(Data!$B$6:$B$2063,chart!$B134,Data!Q$6:Q$1949))</f>
        <v>#N/A</v>
      </c>
      <c r="R134" s="32" t="e">
        <f ca="1">IF(SUMIF(Data!$B$6:$B$2063,chart!$B134,Data!R$6:R$1948)=0,NA(),SUMIF(Data!$B$6:$B$2063,chart!$B134,Data!R$6:R$1948))</f>
        <v>#N/A</v>
      </c>
      <c r="S134" s="32" t="e">
        <f ca="1">IF(SUMIF(Data!$B$6:$B$2063,chart!$B134,Data!S$6:S$1957)=0,NA(),SUMIF(Data!$B$6:$B$2063,chart!$B134,Data!S$6:S$1957))</f>
        <v>#N/A</v>
      </c>
      <c r="T134" s="32" t="e">
        <f ca="1">IF(SUMIF(Data!$B$6:$B$2063,chart!$B134,Data!T$6:T$1957)=0,NA(),SUMIF(Data!$B$6:$B$2063,chart!$B134,Data!T$6:T$1957))</f>
        <v>#N/A</v>
      </c>
      <c r="U134" s="32" t="e">
        <f ca="1">IF(SUMIF(Data!$B$6:$B$2063,chart!$B134,Data!U$6:U$1978)=0,NA(),SUMIF(Data!$B$6:$B$2063,chart!$B134,Data!U$6:U$1978))</f>
        <v>#N/A</v>
      </c>
      <c r="V134" s="32" t="e">
        <f ca="1">IF(SUMIF(Data!$B$6:$B$2063,chart!$B134,Data!V$6:V$1978)=0,NA(),SUMIF(Data!$B$6:$B$2063,chart!$B134,Data!V$6:V$1978))</f>
        <v>#N/A</v>
      </c>
      <c r="W134" s="32" t="e">
        <f ca="1">IF(SUMIF(Data!$B$6:$B$2063,chart!$B134,Data!W$6:W$2034)=0,NA(),SUMIF(Data!$B$6:$B$2063,chart!$B134,Data!W$6:W$2034))</f>
        <v>#N/A</v>
      </c>
      <c r="X134" s="32" t="e">
        <f ca="1">IF(SUMIF(Data!$B$6:$B$2063,chart!$B134,Data!X$6:X$2034)=0,NA(),SUMIF(Data!$B$6:$B$2063,chart!$B134,Data!X$6:X$2034))</f>
        <v>#N/A</v>
      </c>
      <c r="Y134" s="32" t="e">
        <f ca="1">IF(SUMIF(Data!$B$6:$B$2063,chart!$B134,Data!Y$6:Y$2034)=0,NA(),SUMIF(Data!$B$6:$B$2063,chart!$B134,Data!Y$6:Y$2034))</f>
        <v>#N/A</v>
      </c>
      <c r="Z134" s="32" t="e">
        <f ca="1">IF(SUMIF(Data!$B$6:$B$2063,chart!$B134,Data!Z$6:Z$2049)=0,NA(),SUMIF(Data!$B$6:$B$2063,chart!$B134,Data!Z$6:Z$2049))</f>
        <v>#N/A</v>
      </c>
      <c r="AA134" s="32" t="e">
        <f ca="1">IF(SUMIF(Data!$B$6:$B$2063,chart!$B134,Data!AA$6:AA$2049)=0,NA(),SUMIF(Data!$B$6:$B$2063,chart!$B134,Data!AA$6:AA$2049))</f>
        <v>#N/A</v>
      </c>
      <c r="AB134" s="32" t="e">
        <f ca="1">IF(SUMIF(Data!$B$6:$B$2063,chart!$B134,Data!AB$6:AB$2063)=0,NA(),SUMIF(Data!$B$6:$B$2063,chart!$B134,Data!AB$6:AB$2063))</f>
        <v>#N/A</v>
      </c>
      <c r="AC134" s="32" t="e">
        <f ca="1">IF(SUMIF(Data!$B$6:$B$2063,chart!$B134,Data!AC$6:AC$2063)=0,NA(),SUMIF(Data!$B$6:$B$2063,chart!$B134,Data!AC$6:AC$2063))</f>
        <v>#N/A</v>
      </c>
      <c r="AD134" s="32" t="e">
        <f ca="1">IF(SUMIF(Data!$B$6:$B$2063,chart!$B134,Data!AD$6:AD$2063)=0,NA(),SUMIF(Data!$B$6:$B$2063,chart!$B134,Data!AD$6:AD$2063))</f>
        <v>#N/A</v>
      </c>
      <c r="AE134" s="32" t="e">
        <f ca="1">IF(SUMIF(Data!$B$6:$B$2063,chart!$B134,Data!AE$6:AE$2063)=0,NA(),SUMIF(Data!$B$6:$B$2063,chart!$B134,Data!AE$6:AE$2063))</f>
        <v>#N/A</v>
      </c>
    </row>
    <row r="135" spans="2:31">
      <c r="B135" s="31">
        <f t="shared" ref="B135:B198" ca="1" si="2">B134+1</f>
        <v>45795</v>
      </c>
      <c r="C135" s="32" t="e">
        <f ca="1">IF(SUMIF(Data!$B$6:$B$2063,chart!$B135,Data!C$6:C$2063)=0,NA(),SUMIF(Data!$B$6:$B$2063,chart!$B135,Data!C$6:C$2063))</f>
        <v>#N/A</v>
      </c>
      <c r="D135" s="32" t="e">
        <f ca="1">IF(SUMIF(Data!$B$6:$B$2063,chart!$B135,Data!D$6:D$2030)=0,NA(),SUMIF(Data!$B$6:$B$2063,chart!$B135,Data!D$6:D$2030))</f>
        <v>#N/A</v>
      </c>
      <c r="E135" s="32" t="e">
        <f ca="1">IF(SUMIF(Data!$B$6:$B$2063,chart!$B135,Data!E$6:E$2030)=0,NA(),SUMIF(Data!$B$6:$B$2063,chart!$B135,Data!E$6:E$2030))</f>
        <v>#N/A</v>
      </c>
      <c r="F135" s="32" t="e">
        <f ca="1">IF(SUMIF(Data!$B$6:$B$2063,chart!$B135,Data!F$6:F$2021)=0,NA(),SUMIF(Data!$B$6:$B$2063,chart!$B135,Data!F$6:F$2021))</f>
        <v>#N/A</v>
      </c>
      <c r="G135" s="32" t="e">
        <f ca="1">IF(SUMIF(Data!$B$6:$B$2063,chart!$B135,Data!G$6:G$2000)=0,NA(),SUMIF(Data!$B$6:$B$2063,chart!$B135,Data!G$6:G$2000))</f>
        <v>#N/A</v>
      </c>
      <c r="H135" s="32" t="e">
        <f ca="1">IF(SUMIF(Data!$B$6:$B$2063,chart!$B135,Data!H$6:H$2000)=0,NA(),SUMIF(Data!$B$6:$B$2063,chart!$B135,Data!H$6:H$2000))</f>
        <v>#N/A</v>
      </c>
      <c r="I135" s="32" t="e">
        <f ca="1">IF(SUMIF(Data!$B$6:$B$2063,chart!$B135,Data!I$6:I$2000)=0,NA(),SUMIF(Data!$B$6:$B$2063,chart!$B135,Data!I$6:I$2000))</f>
        <v>#N/A</v>
      </c>
      <c r="J135" s="32" t="e">
        <f ca="1">IF(SUMIF(Data!$B$6:$B$2063,chart!$B135,Data!J$6:J$2005)=0,NA(),SUMIF(Data!$B$6:$B$2063,chart!$B135,Data!J$6:J$2005))</f>
        <v>#N/A</v>
      </c>
      <c r="K135" s="32" t="e">
        <f ca="1">IF(SUMIF(Data!$B$6:$B$2063,chart!$B135,Data!K$6:K$1937)=0,NA(),SUMIF(Data!$B$6:$B$2063,chart!$B135,Data!K$6:K$1937))</f>
        <v>#N/A</v>
      </c>
      <c r="L135" s="32" t="e">
        <f ca="1">IF(SUMIF(Data!$B$6:$B$2063,chart!$B135,Data!L$6:L$1935)=0,NA(),SUMIF(Data!$B$6:$B$2063,chart!$B135,Data!L$6:L$1935))</f>
        <v>#N/A</v>
      </c>
      <c r="M135" s="32" t="e">
        <f ca="1">IF(SUMIF(Data!$B$6:$B$2063,chart!$B135,Data!M$6:M$1921)=0,NA(),SUMIF(Data!$B$6:$B$2063,chart!$B135,Data!M$6:M$1921))</f>
        <v>#N/A</v>
      </c>
      <c r="N135" s="32" t="e">
        <f ca="1">IF(SUMIF(Data!$B$6:$B$2063,chart!$B135,Data!N$6:N$1930)=0,NA(),SUMIF(Data!$B$6:$B$2063,chart!$B135,Data!N$6:N$1930))</f>
        <v>#N/A</v>
      </c>
      <c r="O135" s="32" t="e">
        <f ca="1">IF(SUMIF(Data!$B$6:$B$2063,chart!$B135,Data!O$6:O$1945)=0,NA(),SUMIF(Data!$B$6:$B$2063,chart!$B135,Data!O$6:O$1945))</f>
        <v>#N/A</v>
      </c>
      <c r="P135" s="32" t="e">
        <f ca="1">IF(SUMIF(Data!$B$6:$B$2063,chart!$B135,Data!P$6:P$1949)=0,NA(),SUMIF(Data!$B$6:$B$2063,chart!$B135,Data!P$6:P$1949))</f>
        <v>#N/A</v>
      </c>
      <c r="Q135" s="32" t="e">
        <f ca="1">IF(SUMIF(Data!$B$6:$B$2063,chart!$B135,Data!Q$6:Q$1949)=0,NA(),SUMIF(Data!$B$6:$B$2063,chart!$B135,Data!Q$6:Q$1949))</f>
        <v>#N/A</v>
      </c>
      <c r="R135" s="32" t="e">
        <f ca="1">IF(SUMIF(Data!$B$6:$B$2063,chart!$B135,Data!R$6:R$1948)=0,NA(),SUMIF(Data!$B$6:$B$2063,chart!$B135,Data!R$6:R$1948))</f>
        <v>#N/A</v>
      </c>
      <c r="S135" s="32" t="e">
        <f ca="1">IF(SUMIF(Data!$B$6:$B$2063,chart!$B135,Data!S$6:S$1957)=0,NA(),SUMIF(Data!$B$6:$B$2063,chart!$B135,Data!S$6:S$1957))</f>
        <v>#N/A</v>
      </c>
      <c r="T135" s="32" t="e">
        <f ca="1">IF(SUMIF(Data!$B$6:$B$2063,chart!$B135,Data!T$6:T$1957)=0,NA(),SUMIF(Data!$B$6:$B$2063,chart!$B135,Data!T$6:T$1957))</f>
        <v>#N/A</v>
      </c>
      <c r="U135" s="32" t="e">
        <f ca="1">IF(SUMIF(Data!$B$6:$B$2063,chart!$B135,Data!U$6:U$1978)=0,NA(),SUMIF(Data!$B$6:$B$2063,chart!$B135,Data!U$6:U$1978))</f>
        <v>#N/A</v>
      </c>
      <c r="V135" s="32" t="e">
        <f ca="1">IF(SUMIF(Data!$B$6:$B$2063,chart!$B135,Data!V$6:V$1978)=0,NA(),SUMIF(Data!$B$6:$B$2063,chart!$B135,Data!V$6:V$1978))</f>
        <v>#N/A</v>
      </c>
      <c r="W135" s="32" t="e">
        <f ca="1">IF(SUMIF(Data!$B$6:$B$2063,chart!$B135,Data!W$6:W$2034)=0,NA(),SUMIF(Data!$B$6:$B$2063,chart!$B135,Data!W$6:W$2034))</f>
        <v>#N/A</v>
      </c>
      <c r="X135" s="32" t="e">
        <f ca="1">IF(SUMIF(Data!$B$6:$B$2063,chart!$B135,Data!X$6:X$2034)=0,NA(),SUMIF(Data!$B$6:$B$2063,chart!$B135,Data!X$6:X$2034))</f>
        <v>#N/A</v>
      </c>
      <c r="Y135" s="32" t="e">
        <f ca="1">IF(SUMIF(Data!$B$6:$B$2063,chart!$B135,Data!Y$6:Y$2034)=0,NA(),SUMIF(Data!$B$6:$B$2063,chart!$B135,Data!Y$6:Y$2034))</f>
        <v>#N/A</v>
      </c>
      <c r="Z135" s="32" t="e">
        <f ca="1">IF(SUMIF(Data!$B$6:$B$2063,chart!$B135,Data!Z$6:Z$2049)=0,NA(),SUMIF(Data!$B$6:$B$2063,chart!$B135,Data!Z$6:Z$2049))</f>
        <v>#N/A</v>
      </c>
      <c r="AA135" s="32" t="e">
        <f ca="1">IF(SUMIF(Data!$B$6:$B$2063,chart!$B135,Data!AA$6:AA$2049)=0,NA(),SUMIF(Data!$B$6:$B$2063,chart!$B135,Data!AA$6:AA$2049))</f>
        <v>#N/A</v>
      </c>
      <c r="AB135" s="32" t="e">
        <f ca="1">IF(SUMIF(Data!$B$6:$B$2063,chart!$B135,Data!AB$6:AB$2063)=0,NA(),SUMIF(Data!$B$6:$B$2063,chart!$B135,Data!AB$6:AB$2063))</f>
        <v>#N/A</v>
      </c>
      <c r="AC135" s="32" t="e">
        <f ca="1">IF(SUMIF(Data!$B$6:$B$2063,chart!$B135,Data!AC$6:AC$2063)=0,NA(),SUMIF(Data!$B$6:$B$2063,chart!$B135,Data!AC$6:AC$2063))</f>
        <v>#N/A</v>
      </c>
      <c r="AD135" s="32" t="e">
        <f ca="1">IF(SUMIF(Data!$B$6:$B$2063,chart!$B135,Data!AD$6:AD$2063)=0,NA(),SUMIF(Data!$B$6:$B$2063,chart!$B135,Data!AD$6:AD$2063))</f>
        <v>#N/A</v>
      </c>
      <c r="AE135" s="32" t="e">
        <f ca="1">IF(SUMIF(Data!$B$6:$B$2063,chart!$B135,Data!AE$6:AE$2063)=0,NA(),SUMIF(Data!$B$6:$B$2063,chart!$B135,Data!AE$6:AE$2063))</f>
        <v>#N/A</v>
      </c>
    </row>
    <row r="136" spans="2:31">
      <c r="B136" s="31">
        <f t="shared" ca="1" si="2"/>
        <v>45796</v>
      </c>
      <c r="C136" s="32">
        <f ca="1">IF(SUMIF(Data!$B$6:$B$2063,chart!$B136,Data!C$6:C$2063)=0,NA(),SUMIF(Data!$B$6:$B$2063,chart!$B136,Data!C$6:C$2063))</f>
        <v>1394.3</v>
      </c>
      <c r="D136" s="32">
        <f ca="1">IF(SUMIF(Data!$B$6:$B$2063,chart!$B136,Data!D$6:D$2030)=0,NA(),SUMIF(Data!$B$6:$B$2063,chart!$B136,Data!D$6:D$2030))</f>
        <v>960.43</v>
      </c>
      <c r="E136" s="32">
        <f ca="1">IF(SUMIF(Data!$B$6:$B$2063,chart!$B136,Data!E$6:E$2030)=0,NA(),SUMIF(Data!$B$6:$B$2063,chart!$B136,Data!E$6:E$2030))</f>
        <v>1560.36</v>
      </c>
      <c r="F136" s="32">
        <f ca="1">IF(SUMIF(Data!$B$6:$B$2063,chart!$B136,Data!F$6:F$2021)=0,NA(),SUMIF(Data!$B$6:$B$2063,chart!$B136,Data!F$6:F$2021))</f>
        <v>193.86</v>
      </c>
      <c r="G136" s="32">
        <f ca="1">IF(SUMIF(Data!$B$6:$B$2063,chart!$B136,Data!G$6:G$2000)=0,NA(),SUMIF(Data!$B$6:$B$2063,chart!$B136,Data!G$6:G$2000))</f>
        <v>72431</v>
      </c>
      <c r="H136" s="32">
        <f ca="1">IF(SUMIF(Data!$B$6:$B$2063,chart!$B136,Data!H$6:H$2000)=0,NA(),SUMIF(Data!$B$6:$B$2063,chart!$B136,Data!H$6:H$2000))</f>
        <v>2091</v>
      </c>
      <c r="I136" s="32">
        <f ca="1">IF(SUMIF(Data!$B$6:$B$2063,chart!$B136,Data!I$6:I$2000)=0,NA(),SUMIF(Data!$B$6:$B$2063,chart!$B136,Data!I$6:I$2000))</f>
        <v>69330</v>
      </c>
      <c r="J136" s="32">
        <f ca="1">IF(SUMIF(Data!$B$6:$B$2063,chart!$B136,Data!J$6:J$2005)=0,NA(),SUMIF(Data!$B$6:$B$2063,chart!$B136,Data!J$6:J$2005))</f>
        <v>14</v>
      </c>
      <c r="K136" s="32">
        <f ca="1">IF(SUMIF(Data!$B$6:$B$2063,chart!$B136,Data!K$6:K$1937)=0,NA(),SUMIF(Data!$B$6:$B$2063,chart!$B136,Data!K$6:K$1937))</f>
        <v>123.81</v>
      </c>
      <c r="L136" s="32">
        <f ca="1">IF(SUMIF(Data!$B$6:$B$2063,chart!$B136,Data!L$6:L$1935)=0,NA(),SUMIF(Data!$B$6:$B$2063,chart!$B136,Data!L$6:L$1935))</f>
        <v>123.49</v>
      </c>
      <c r="M136" s="32">
        <f ca="1">IF(SUMIF(Data!$B$6:$B$2063,chart!$B136,Data!M$6:M$1921)=0,NA(),SUMIF(Data!$B$6:$B$2063,chart!$B136,Data!M$6:M$1921))</f>
        <v>63.78</v>
      </c>
      <c r="N136" s="32">
        <f ca="1">IF(SUMIF(Data!$B$6:$B$2063,chart!$B136,Data!N$6:N$1930)=0,NA(),SUMIF(Data!$B$6:$B$2063,chart!$B136,Data!N$6:N$1930))</f>
        <v>65.41</v>
      </c>
      <c r="O136" s="32">
        <f ca="1">IF(SUMIF(Data!$B$6:$B$2063,chart!$B136,Data!O$6:O$1945)=0,NA(),SUMIF(Data!$B$6:$B$2063,chart!$B136,Data!O$6:O$1945))</f>
        <v>62.49</v>
      </c>
      <c r="P136" s="32">
        <f ca="1">IF(SUMIF(Data!$B$6:$B$2063,chart!$B136,Data!P$6:P$1949)=0,NA(),SUMIF(Data!$B$6:$B$2063,chart!$B136,Data!P$6:P$1949))</f>
        <v>18.266100000000002</v>
      </c>
      <c r="Q136" s="32">
        <f ca="1">IF(SUMIF(Data!$B$6:$B$2063,chart!$B136,Data!Q$6:Q$1949)=0,NA(),SUMIF(Data!$B$6:$B$2063,chart!$B136,Data!Q$6:Q$1949))</f>
        <v>16.576000000000001</v>
      </c>
      <c r="R136" s="32">
        <f ca="1">IF(SUMIF(Data!$B$6:$B$2063,chart!$B136,Data!R$6:R$1948)=0,NA(),SUMIF(Data!$B$6:$B$2063,chart!$B136,Data!R$6:R$1948))</f>
        <v>2.7690000000000001</v>
      </c>
      <c r="S136" s="32">
        <f ca="1">IF(SUMIF(Data!$B$6:$B$2063,chart!$B136,Data!S$6:S$1957)=0,NA(),SUMIF(Data!$B$6:$B$2063,chart!$B136,Data!S$6:S$1957))</f>
        <v>2.7</v>
      </c>
      <c r="T136" s="32">
        <f ca="1">IF(SUMIF(Data!$B$6:$B$2063,chart!$B136,Data!T$6:T$1957)=0,NA(),SUMIF(Data!$B$6:$B$2063,chart!$B136,Data!T$6:T$1957))</f>
        <v>2.93</v>
      </c>
      <c r="U136" s="32">
        <f ca="1">IF(SUMIF(Data!$B$6:$B$2063,chart!$B136,Data!U$6:U$1978)=0,NA(),SUMIF(Data!$B$6:$B$2063,chart!$B136,Data!U$6:U$1978))</f>
        <v>2.319</v>
      </c>
      <c r="V136" s="32">
        <f ca="1">IF(SUMIF(Data!$B$6:$B$2063,chart!$B136,Data!V$6:V$1978)=0,NA(),SUMIF(Data!$B$6:$B$2063,chart!$B136,Data!V$6:V$1978))</f>
        <v>2.4449999999999998</v>
      </c>
      <c r="W136" s="32">
        <f ca="1">IF(SUMIF(Data!$B$6:$B$2063,chart!$B136,Data!W$6:W$2034)=0,NA(),SUMIF(Data!$B$6:$B$2063,chart!$B136,Data!W$6:W$2034))</f>
        <v>2.6760000000000002</v>
      </c>
      <c r="X136" s="32">
        <f ca="1">IF(SUMIF(Data!$B$6:$B$2063,chart!$B136,Data!X$6:X$2034)=0,NA(),SUMIF(Data!$B$6:$B$2063,chart!$B136,Data!X$6:X$2034))</f>
        <v>2.496</v>
      </c>
      <c r="Y136" s="32">
        <f ca="1">IF(SUMIF(Data!$B$6:$B$2063,chart!$B136,Data!Y$6:Y$2034)=0,NA(),SUMIF(Data!$B$6:$B$2063,chart!$B136,Data!Y$6:Y$2034))</f>
        <v>2.8959999999999999</v>
      </c>
      <c r="Z136" s="32">
        <f ca="1">IF(SUMIF(Data!$B$6:$B$2063,chart!$B136,Data!Z$6:Z$2049)=0,NA(),SUMIF(Data!$B$6:$B$2063,chart!$B136,Data!Z$6:Z$2049))</f>
        <v>8.6470000000000002</v>
      </c>
      <c r="AA136" s="32">
        <f ca="1">IF(SUMIF(Data!$B$6:$B$2063,chart!$B136,Data!AA$6:AA$2049)=0,NA(),SUMIF(Data!$B$6:$B$2063,chart!$B136,Data!AA$6:AA$2049))</f>
        <v>2.2974999999999999</v>
      </c>
      <c r="AB136" s="32">
        <f ca="1">IF(SUMIF(Data!$B$6:$B$2063,chart!$B136,Data!AB$6:AB$2063)=0,NA(),SUMIF(Data!$B$6:$B$2063,chart!$B136,Data!AB$6:AB$2063))</f>
        <v>2.3525</v>
      </c>
      <c r="AC136" s="32">
        <f ca="1">IF(SUMIF(Data!$B$6:$B$2063,chart!$B136,Data!AC$6:AC$2063)=0,NA(),SUMIF(Data!$B$6:$B$2063,chart!$B136,Data!AC$6:AC$2063))</f>
        <v>2.4975000000000001</v>
      </c>
      <c r="AD136" s="32">
        <f ca="1">IF(SUMIF(Data!$B$6:$B$2063,chart!$B136,Data!AD$6:AD$2063)=0,NA(),SUMIF(Data!$B$6:$B$2063,chart!$B136,Data!AD$6:AD$2063))</f>
        <v>1.69</v>
      </c>
      <c r="AE136" s="32">
        <f ca="1">IF(SUMIF(Data!$B$6:$B$2063,chart!$B136,Data!AE$6:AE$2063)=0,NA(),SUMIF(Data!$B$6:$B$2063,chart!$B136,Data!AE$6:AE$2063))</f>
        <v>1.7949999999999999</v>
      </c>
    </row>
    <row r="137" spans="2:31">
      <c r="B137" s="31">
        <f t="shared" ca="1" si="2"/>
        <v>45797</v>
      </c>
      <c r="C137" s="32">
        <f ca="1">IF(SUMIF(Data!$B$6:$B$2063,chart!$B137,Data!C$6:C$2063)=0,NA(),SUMIF(Data!$B$6:$B$2063,chart!$B137,Data!C$6:C$2063))</f>
        <v>1398</v>
      </c>
      <c r="D137" s="32">
        <f ca="1">IF(SUMIF(Data!$B$6:$B$2063,chart!$B137,Data!D$6:D$2030)=0,NA(),SUMIF(Data!$B$6:$B$2063,chart!$B137,Data!D$6:D$2030))</f>
        <v>964.5</v>
      </c>
      <c r="E137" s="32">
        <f ca="1">IF(SUMIF(Data!$B$6:$B$2063,chart!$B137,Data!E$6:E$2030)=0,NA(),SUMIF(Data!$B$6:$B$2063,chart!$B137,Data!E$6:E$2030))</f>
        <v>1570.51</v>
      </c>
      <c r="F137" s="32">
        <f ca="1">IF(SUMIF(Data!$B$6:$B$2063,chart!$B137,Data!F$6:F$2021)=0,NA(),SUMIF(Data!$B$6:$B$2063,chart!$B137,Data!F$6:F$2021))</f>
        <v>193.86</v>
      </c>
      <c r="G137" s="32">
        <f ca="1">IF(SUMIF(Data!$B$6:$B$2063,chart!$B137,Data!G$6:G$2000)=0,NA(),SUMIF(Data!$B$6:$B$2063,chart!$B137,Data!G$6:G$2000))</f>
        <v>72431</v>
      </c>
      <c r="H137" s="32">
        <f ca="1">IF(SUMIF(Data!$B$6:$B$2063,chart!$B137,Data!H$6:H$2000)=0,NA(),SUMIF(Data!$B$6:$B$2063,chart!$B137,Data!H$6:H$2000))</f>
        <v>2091</v>
      </c>
      <c r="I137" s="32">
        <f ca="1">IF(SUMIF(Data!$B$6:$B$2063,chart!$B137,Data!I$6:I$2000)=0,NA(),SUMIF(Data!$B$6:$B$2063,chart!$B137,Data!I$6:I$2000))</f>
        <v>69330</v>
      </c>
      <c r="J137" s="32">
        <f ca="1">IF(SUMIF(Data!$B$6:$B$2063,chart!$B137,Data!J$6:J$2005)=0,NA(),SUMIF(Data!$B$6:$B$2063,chart!$B137,Data!J$6:J$2005))</f>
        <v>14</v>
      </c>
      <c r="K137" s="32">
        <f ca="1">IF(SUMIF(Data!$B$6:$B$2063,chart!$B137,Data!K$6:K$1937)=0,NA(),SUMIF(Data!$B$6:$B$2063,chart!$B137,Data!K$6:K$1937))</f>
        <v>130.49</v>
      </c>
      <c r="L137" s="32">
        <f ca="1">IF(SUMIF(Data!$B$6:$B$2063,chart!$B137,Data!L$6:L$1935)=0,NA(),SUMIF(Data!$B$6:$B$2063,chart!$B137,Data!L$6:L$1935))</f>
        <v>130.49</v>
      </c>
      <c r="M137" s="32">
        <f ca="1">IF(SUMIF(Data!$B$6:$B$2063,chart!$B137,Data!M$6:M$1921)=0,NA(),SUMIF(Data!$B$6:$B$2063,chart!$B137,Data!M$6:M$1921))</f>
        <v>65.540000000000006</v>
      </c>
      <c r="N137" s="32">
        <f ca="1">IF(SUMIF(Data!$B$6:$B$2063,chart!$B137,Data!N$6:N$1930)=0,NA(),SUMIF(Data!$B$6:$B$2063,chart!$B137,Data!N$6:N$1930))</f>
        <v>62.69</v>
      </c>
      <c r="O137" s="32">
        <f ca="1">IF(SUMIF(Data!$B$6:$B$2063,chart!$B137,Data!O$6:O$1945)=0,NA(),SUMIF(Data!$B$6:$B$2063,chart!$B137,Data!O$6:O$1945))</f>
        <v>64.239999999999995</v>
      </c>
      <c r="P137" s="32">
        <f ca="1">IF(SUMIF(Data!$B$6:$B$2063,chart!$B137,Data!P$6:P$1949)=0,NA(),SUMIF(Data!$B$6:$B$2063,chart!$B137,Data!P$6:P$1949))</f>
        <v>18.266100000000002</v>
      </c>
      <c r="Q137" s="32">
        <f ca="1">IF(SUMIF(Data!$B$6:$B$2063,chart!$B137,Data!Q$6:Q$1949)=0,NA(),SUMIF(Data!$B$6:$B$2063,chart!$B137,Data!Q$6:Q$1949))</f>
        <v>16.576000000000001</v>
      </c>
      <c r="R137" s="32" t="e">
        <f ca="1">IF(SUMIF(Data!$B$6:$B$2063,chart!$B137,Data!R$6:R$1948)=0,NA(),SUMIF(Data!$B$6:$B$2063,chart!$B137,Data!R$6:R$1948))</f>
        <v>#N/A</v>
      </c>
      <c r="S137" s="32" t="e">
        <f ca="1">IF(SUMIF(Data!$B$6:$B$2063,chart!$B137,Data!S$6:S$1957)=0,NA(),SUMIF(Data!$B$6:$B$2063,chart!$B137,Data!S$6:S$1957))</f>
        <v>#N/A</v>
      </c>
      <c r="T137" s="32" t="e">
        <f ca="1">IF(SUMIF(Data!$B$6:$B$2063,chart!$B137,Data!T$6:T$1957)=0,NA(),SUMIF(Data!$B$6:$B$2063,chart!$B137,Data!T$6:T$1957))</f>
        <v>#N/A</v>
      </c>
      <c r="U137" s="32" t="e">
        <f ca="1">IF(SUMIF(Data!$B$6:$B$2063,chart!$B137,Data!U$6:U$1978)=0,NA(),SUMIF(Data!$B$6:$B$2063,chart!$B137,Data!U$6:U$1978))</f>
        <v>#N/A</v>
      </c>
      <c r="V137" s="32" t="e">
        <f ca="1">IF(SUMIF(Data!$B$6:$B$2063,chart!$B137,Data!V$6:V$1978)=0,NA(),SUMIF(Data!$B$6:$B$2063,chart!$B137,Data!V$6:V$1978))</f>
        <v>#N/A</v>
      </c>
      <c r="W137" s="32" t="e">
        <f ca="1">IF(SUMIF(Data!$B$6:$B$2063,chart!$B137,Data!W$6:W$2034)=0,NA(),SUMIF(Data!$B$6:$B$2063,chart!$B137,Data!W$6:W$2034))</f>
        <v>#N/A</v>
      </c>
      <c r="X137" s="32" t="e">
        <f ca="1">IF(SUMIF(Data!$B$6:$B$2063,chart!$B137,Data!X$6:X$2034)=0,NA(),SUMIF(Data!$B$6:$B$2063,chart!$B137,Data!X$6:X$2034))</f>
        <v>#N/A</v>
      </c>
      <c r="Y137" s="32" t="e">
        <f ca="1">IF(SUMIF(Data!$B$6:$B$2063,chart!$B137,Data!Y$6:Y$2034)=0,NA(),SUMIF(Data!$B$6:$B$2063,chart!$B137,Data!Y$6:Y$2034))</f>
        <v>#N/A</v>
      </c>
      <c r="Z137" s="32" t="e">
        <f ca="1">IF(SUMIF(Data!$B$6:$B$2063,chart!$B137,Data!Z$6:Z$2049)=0,NA(),SUMIF(Data!$B$6:$B$2063,chart!$B137,Data!Z$6:Z$2049))</f>
        <v>#N/A</v>
      </c>
      <c r="AA137" s="32" t="e">
        <f ca="1">IF(SUMIF(Data!$B$6:$B$2063,chart!$B137,Data!AA$6:AA$2049)=0,NA(),SUMIF(Data!$B$6:$B$2063,chart!$B137,Data!AA$6:AA$2049))</f>
        <v>#N/A</v>
      </c>
      <c r="AB137" s="32" t="e">
        <f ca="1">IF(SUMIF(Data!$B$6:$B$2063,chart!$B137,Data!AB$6:AB$2063)=0,NA(),SUMIF(Data!$B$6:$B$2063,chart!$B137,Data!AB$6:AB$2063))</f>
        <v>#N/A</v>
      </c>
      <c r="AC137" s="32" t="e">
        <f ca="1">IF(SUMIF(Data!$B$6:$B$2063,chart!$B137,Data!AC$6:AC$2063)=0,NA(),SUMIF(Data!$B$6:$B$2063,chart!$B137,Data!AC$6:AC$2063))</f>
        <v>#N/A</v>
      </c>
      <c r="AD137" s="32" t="e">
        <f ca="1">IF(SUMIF(Data!$B$6:$B$2063,chart!$B137,Data!AD$6:AD$2063)=0,NA(),SUMIF(Data!$B$6:$B$2063,chart!$B137,Data!AD$6:AD$2063))</f>
        <v>#N/A</v>
      </c>
      <c r="AE137" s="32" t="e">
        <f ca="1">IF(SUMIF(Data!$B$6:$B$2063,chart!$B137,Data!AE$6:AE$2063)=0,NA(),SUMIF(Data!$B$6:$B$2063,chart!$B137,Data!AE$6:AE$2063))</f>
        <v>#N/A</v>
      </c>
    </row>
    <row r="138" spans="2:31">
      <c r="B138" s="31">
        <f t="shared" ca="1" si="2"/>
        <v>45798</v>
      </c>
      <c r="C138" s="32">
        <f ca="1">IF(SUMIF(Data!$B$6:$B$2063,chart!$B138,Data!C$6:C$2063)=0,NA(),SUMIF(Data!$B$6:$B$2063,chart!$B138,Data!C$6:C$2063))</f>
        <v>1392.6</v>
      </c>
      <c r="D138" s="32">
        <f ca="1">IF(SUMIF(Data!$B$6:$B$2063,chart!$B138,Data!D$6:D$2030)=0,NA(),SUMIF(Data!$B$6:$B$2063,chart!$B138,Data!D$6:D$2030))</f>
        <v>964.5</v>
      </c>
      <c r="E138" s="32">
        <f ca="1">IF(SUMIF(Data!$B$6:$B$2063,chart!$B138,Data!E$6:E$2030)=0,NA(),SUMIF(Data!$B$6:$B$2063,chart!$B138,Data!E$6:E$2030))</f>
        <v>1571.2</v>
      </c>
      <c r="F138" s="32">
        <f ca="1">IF(SUMIF(Data!$B$6:$B$2063,chart!$B138,Data!F$6:F$2021)=0,NA(),SUMIF(Data!$B$6:$B$2063,chart!$B138,Data!F$6:F$2021))</f>
        <v>193.13</v>
      </c>
      <c r="G138" s="32">
        <f ca="1">IF(SUMIF(Data!$B$6:$B$2063,chart!$B138,Data!G$6:G$2000)=0,NA(),SUMIF(Data!$B$6:$B$2063,chart!$B138,Data!G$6:G$2000))</f>
        <v>72470</v>
      </c>
      <c r="H138" s="32">
        <f ca="1">IF(SUMIF(Data!$B$6:$B$2063,chart!$B138,Data!H$6:H$2000)=0,NA(),SUMIF(Data!$B$6:$B$2063,chart!$B138,Data!H$6:H$2000))</f>
        <v>1827</v>
      </c>
      <c r="I138" s="32">
        <f ca="1">IF(SUMIF(Data!$B$6:$B$2063,chart!$B138,Data!I$6:I$2000)=0,NA(),SUMIF(Data!$B$6:$B$2063,chart!$B138,Data!I$6:I$2000))</f>
        <v>81766</v>
      </c>
      <c r="J138" s="32">
        <f ca="1">IF(SUMIF(Data!$B$6:$B$2063,chart!$B138,Data!J$6:J$2005)=0,NA(),SUMIF(Data!$B$6:$B$2063,chart!$B138,Data!J$6:J$2005))</f>
        <v>17</v>
      </c>
      <c r="K138" s="32">
        <f ca="1">IF(SUMIF(Data!$B$6:$B$2063,chart!$B138,Data!K$6:K$1937)=0,NA(),SUMIF(Data!$B$6:$B$2063,chart!$B138,Data!K$6:K$1937))</f>
        <v>134.22</v>
      </c>
      <c r="L138" s="32">
        <f ca="1">IF(SUMIF(Data!$B$6:$B$2063,chart!$B138,Data!L$6:L$1935)=0,NA(),SUMIF(Data!$B$6:$B$2063,chart!$B138,Data!L$6:L$1935))</f>
        <v>134.31</v>
      </c>
      <c r="M138" s="32">
        <f ca="1">IF(SUMIF(Data!$B$6:$B$2063,chart!$B138,Data!M$6:M$1921)=0,NA(),SUMIF(Data!$B$6:$B$2063,chart!$B138,Data!M$6:M$1921))</f>
        <v>65.38</v>
      </c>
      <c r="N138" s="32">
        <f ca="1">IF(SUMIF(Data!$B$6:$B$2063,chart!$B138,Data!N$6:N$1930)=0,NA(),SUMIF(Data!$B$6:$B$2063,chart!$B138,Data!N$6:N$1930))</f>
        <v>62.56</v>
      </c>
      <c r="O138" s="32">
        <f ca="1">IF(SUMIF(Data!$B$6:$B$2063,chart!$B138,Data!O$6:O$1945)=0,NA(),SUMIF(Data!$B$6:$B$2063,chart!$B138,Data!O$6:O$1945))</f>
        <v>64.989999999999995</v>
      </c>
      <c r="P138" s="32">
        <f ca="1">IF(SUMIF(Data!$B$6:$B$2063,chart!$B138,Data!P$6:P$1949)=0,NA(),SUMIF(Data!$B$6:$B$2063,chart!$B138,Data!P$6:P$1949))</f>
        <v>18.266100000000002</v>
      </c>
      <c r="Q138" s="32">
        <f ca="1">IF(SUMIF(Data!$B$6:$B$2063,chart!$B138,Data!Q$6:Q$1949)=0,NA(),SUMIF(Data!$B$6:$B$2063,chart!$B138,Data!Q$6:Q$1949))</f>
        <v>16.576000000000001</v>
      </c>
      <c r="R138" s="32">
        <f ca="1">IF(SUMIF(Data!$B$6:$B$2063,chart!$B138,Data!R$6:R$1948)=0,NA(),SUMIF(Data!$B$6:$B$2063,chart!$B138,Data!R$6:R$1948))</f>
        <v>2.74</v>
      </c>
      <c r="S138" s="32">
        <f ca="1">IF(SUMIF(Data!$B$6:$B$2063,chart!$B138,Data!S$6:S$1957)=0,NA(),SUMIF(Data!$B$6:$B$2063,chart!$B138,Data!S$6:S$1957))</f>
        <v>2.71</v>
      </c>
      <c r="T138" s="32">
        <f ca="1">IF(SUMIF(Data!$B$6:$B$2063,chart!$B138,Data!T$6:T$1957)=0,NA(),SUMIF(Data!$B$6:$B$2063,chart!$B138,Data!T$6:T$1957))</f>
        <v>2.91</v>
      </c>
      <c r="U138" s="32">
        <f ca="1">IF(SUMIF(Data!$B$6:$B$2063,chart!$B138,Data!U$6:U$1978)=0,NA(),SUMIF(Data!$B$6:$B$2063,chart!$B138,Data!U$6:U$1978))</f>
        <v>2.3660000000000001</v>
      </c>
      <c r="V138" s="32">
        <f ca="1">IF(SUMIF(Data!$B$6:$B$2063,chart!$B138,Data!V$6:V$1978)=0,NA(),SUMIF(Data!$B$6:$B$2063,chart!$B138,Data!V$6:V$1978))</f>
        <v>2.5009999999999999</v>
      </c>
      <c r="W138" s="32">
        <f ca="1">IF(SUMIF(Data!$B$6:$B$2063,chart!$B138,Data!W$6:W$2034)=0,NA(),SUMIF(Data!$B$6:$B$2063,chart!$B138,Data!W$6:W$2034))</f>
        <v>2.7469999999999999</v>
      </c>
      <c r="X138" s="32">
        <f ca="1">IF(SUMIF(Data!$B$6:$B$2063,chart!$B138,Data!X$6:X$2034)=0,NA(),SUMIF(Data!$B$6:$B$2063,chart!$B138,Data!X$6:X$2034))</f>
        <v>2.5009999999999999</v>
      </c>
      <c r="Y138" s="32">
        <f ca="1">IF(SUMIF(Data!$B$6:$B$2063,chart!$B138,Data!Y$6:Y$2034)=0,NA(),SUMIF(Data!$B$6:$B$2063,chart!$B138,Data!Y$6:Y$2034))</f>
        <v>2.9350000000000001</v>
      </c>
      <c r="Z138" s="32">
        <f ca="1">IF(SUMIF(Data!$B$6:$B$2063,chart!$B138,Data!Z$6:Z$2049)=0,NA(),SUMIF(Data!$B$6:$B$2063,chart!$B138,Data!Z$6:Z$2049))</f>
        <v>8.6820000000000004</v>
      </c>
      <c r="AA138" s="32">
        <f ca="1">IF(SUMIF(Data!$B$6:$B$2063,chart!$B138,Data!AA$6:AA$2049)=0,NA(),SUMIF(Data!$B$6:$B$2063,chart!$B138,Data!AA$6:AA$2049))</f>
        <v>2.3275000000000001</v>
      </c>
      <c r="AB138" s="32">
        <f ca="1">IF(SUMIF(Data!$B$6:$B$2063,chart!$B138,Data!AB$6:AB$2063)=0,NA(),SUMIF(Data!$B$6:$B$2063,chart!$B138,Data!AB$6:AB$2063))</f>
        <v>2.3925000000000001</v>
      </c>
      <c r="AC138" s="32">
        <f ca="1">IF(SUMIF(Data!$B$6:$B$2063,chart!$B138,Data!AC$6:AC$2063)=0,NA(),SUMIF(Data!$B$6:$B$2063,chart!$B138,Data!AC$6:AC$2063))</f>
        <v>2.5449999999999999</v>
      </c>
      <c r="AD138" s="32">
        <f ca="1">IF(SUMIF(Data!$B$6:$B$2063,chart!$B138,Data!AD$6:AD$2063)=0,NA(),SUMIF(Data!$B$6:$B$2063,chart!$B138,Data!AD$6:AD$2063))</f>
        <v>1.71</v>
      </c>
      <c r="AE138" s="32">
        <f ca="1">IF(SUMIF(Data!$B$6:$B$2063,chart!$B138,Data!AE$6:AE$2063)=0,NA(),SUMIF(Data!$B$6:$B$2063,chart!$B138,Data!AE$6:AE$2063))</f>
        <v>1.85</v>
      </c>
    </row>
    <row r="139" spans="2:31">
      <c r="B139" s="31">
        <f t="shared" ca="1" si="2"/>
        <v>45799</v>
      </c>
      <c r="C139" s="32">
        <f ca="1">IF(SUMIF(Data!$B$6:$B$2063,chart!$B139,Data!C$6:C$2063)=0,NA(),SUMIF(Data!$B$6:$B$2063,chart!$B139,Data!C$6:C$2063))</f>
        <v>1387.1</v>
      </c>
      <c r="D139" s="32">
        <f ca="1">IF(SUMIF(Data!$B$6:$B$2063,chart!$B139,Data!D$6:D$2030)=0,NA(),SUMIF(Data!$B$6:$B$2063,chart!$B139,Data!D$6:D$2030))</f>
        <v>962.96</v>
      </c>
      <c r="E139" s="32">
        <f ca="1">IF(SUMIF(Data!$B$6:$B$2063,chart!$B139,Data!E$6:E$2030)=0,NA(),SUMIF(Data!$B$6:$B$2063,chart!$B139,Data!E$6:E$2030))</f>
        <v>1569.85</v>
      </c>
      <c r="F139" s="32">
        <f ca="1">IF(SUMIF(Data!$B$6:$B$2063,chart!$B139,Data!F$6:F$2021)=0,NA(),SUMIF(Data!$B$6:$B$2063,chart!$B139,Data!F$6:F$2021))</f>
        <v>192.4</v>
      </c>
      <c r="G139" s="32">
        <f ca="1">IF(SUMIF(Data!$B$6:$B$2063,chart!$B139,Data!G$6:G$2000)=0,NA(),SUMIF(Data!$B$6:$B$2063,chart!$B139,Data!G$6:G$2000))</f>
        <v>72470</v>
      </c>
      <c r="H139" s="32">
        <f ca="1">IF(SUMIF(Data!$B$6:$B$2063,chart!$B139,Data!H$6:H$2000)=0,NA(),SUMIF(Data!$B$6:$B$2063,chart!$B139,Data!H$6:H$2000))</f>
        <v>1827</v>
      </c>
      <c r="I139" s="32">
        <f ca="1">IF(SUMIF(Data!$B$6:$B$2063,chart!$B139,Data!I$6:I$2000)=0,NA(),SUMIF(Data!$B$6:$B$2063,chart!$B139,Data!I$6:I$2000))</f>
        <v>81766</v>
      </c>
      <c r="J139" s="32">
        <f ca="1">IF(SUMIF(Data!$B$6:$B$2063,chart!$B139,Data!J$6:J$2005)=0,NA(),SUMIF(Data!$B$6:$B$2063,chart!$B139,Data!J$6:J$2005))</f>
        <v>17</v>
      </c>
      <c r="K139" s="32">
        <f ca="1">IF(SUMIF(Data!$B$6:$B$2063,chart!$B139,Data!K$6:K$1937)=0,NA(),SUMIF(Data!$B$6:$B$2063,chart!$B139,Data!K$6:K$1937))</f>
        <v>139.54</v>
      </c>
      <c r="L139" s="32">
        <f ca="1">IF(SUMIF(Data!$B$6:$B$2063,chart!$B139,Data!L$6:L$1935)=0,NA(),SUMIF(Data!$B$6:$B$2063,chart!$B139,Data!L$6:L$1935))</f>
        <v>140.05000000000001</v>
      </c>
      <c r="M139" s="32">
        <f ca="1">IF(SUMIF(Data!$B$6:$B$2063,chart!$B139,Data!M$6:M$1921)=0,NA(),SUMIF(Data!$B$6:$B$2063,chart!$B139,Data!M$6:M$1921))</f>
        <v>66.040000000000006</v>
      </c>
      <c r="N139" s="32">
        <f ca="1">IF(SUMIF(Data!$B$6:$B$2063,chart!$B139,Data!N$6:N$1930)=0,NA(),SUMIF(Data!$B$6:$B$2063,chart!$B139,Data!N$6:N$1930))</f>
        <v>64.91</v>
      </c>
      <c r="O139" s="32">
        <f ca="1">IF(SUMIF(Data!$B$6:$B$2063,chart!$B139,Data!O$6:O$1945)=0,NA(),SUMIF(Data!$B$6:$B$2063,chart!$B139,Data!O$6:O$1945))</f>
        <v>61.57</v>
      </c>
      <c r="P139" s="32">
        <f ca="1">IF(SUMIF(Data!$B$6:$B$2063,chart!$B139,Data!P$6:P$1949)=0,NA(),SUMIF(Data!$B$6:$B$2063,chart!$B139,Data!P$6:P$1949))</f>
        <v>18.266100000000002</v>
      </c>
      <c r="Q139" s="32">
        <f ca="1">IF(SUMIF(Data!$B$6:$B$2063,chart!$B139,Data!Q$6:Q$1949)=0,NA(),SUMIF(Data!$B$6:$B$2063,chart!$B139,Data!Q$6:Q$1949))</f>
        <v>16.576000000000001</v>
      </c>
      <c r="R139" s="32">
        <f ca="1">IF(SUMIF(Data!$B$6:$B$2063,chart!$B139,Data!R$6:R$1948)=0,NA(),SUMIF(Data!$B$6:$B$2063,chart!$B139,Data!R$6:R$1948))</f>
        <v>2.7589999999999999</v>
      </c>
      <c r="S139" s="32">
        <f ca="1">IF(SUMIF(Data!$B$6:$B$2063,chart!$B139,Data!S$6:S$1957)=0,NA(),SUMIF(Data!$B$6:$B$2063,chart!$B139,Data!S$6:S$1957))</f>
        <v>2.67</v>
      </c>
      <c r="T139" s="32">
        <f ca="1">IF(SUMIF(Data!$B$6:$B$2063,chart!$B139,Data!T$6:T$1957)=0,NA(),SUMIF(Data!$B$6:$B$2063,chart!$B139,Data!T$6:T$1957))</f>
        <v>2.93</v>
      </c>
      <c r="U139" s="32">
        <f ca="1">IF(SUMIF(Data!$B$6:$B$2063,chart!$B139,Data!U$6:U$1978)=0,NA(),SUMIF(Data!$B$6:$B$2063,chart!$B139,Data!U$6:U$1978))</f>
        <v>2.3450000000000002</v>
      </c>
      <c r="V139" s="32">
        <f ca="1">IF(SUMIF(Data!$B$6:$B$2063,chart!$B139,Data!V$6:V$1978)=0,NA(),SUMIF(Data!$B$6:$B$2063,chart!$B139,Data!V$6:V$1978))</f>
        <v>2.4980000000000002</v>
      </c>
      <c r="W139" s="32">
        <f ca="1">IF(SUMIF(Data!$B$6:$B$2063,chart!$B139,Data!W$6:W$2034)=0,NA(),SUMIF(Data!$B$6:$B$2063,chart!$B139,Data!W$6:W$2034))</f>
        <v>2.76</v>
      </c>
      <c r="X139" s="32">
        <f ca="1">IF(SUMIF(Data!$B$6:$B$2063,chart!$B139,Data!X$6:X$2034)=0,NA(),SUMIF(Data!$B$6:$B$2063,chart!$B139,Data!X$6:X$2034))</f>
        <v>2.4910000000000001</v>
      </c>
      <c r="Y139" s="32">
        <f ca="1">IF(SUMIF(Data!$B$6:$B$2063,chart!$B139,Data!Y$6:Y$2034)=0,NA(),SUMIF(Data!$B$6:$B$2063,chart!$B139,Data!Y$6:Y$2034))</f>
        <v>2.9209999999999998</v>
      </c>
      <c r="Z139" s="32">
        <f ca="1">IF(SUMIF(Data!$B$6:$B$2063,chart!$B139,Data!Z$6:Z$2049)=0,NA(),SUMIF(Data!$B$6:$B$2063,chart!$B139,Data!Z$6:Z$2049))</f>
        <v>8.6690000000000005</v>
      </c>
      <c r="AA139" s="32">
        <f ca="1">IF(SUMIF(Data!$B$6:$B$2063,chart!$B139,Data!AA$6:AA$2049)=0,NA(),SUMIF(Data!$B$6:$B$2063,chart!$B139,Data!AA$6:AA$2049))</f>
        <v>2.3374999999999999</v>
      </c>
      <c r="AB139" s="32">
        <f ca="1">IF(SUMIF(Data!$B$6:$B$2063,chart!$B139,Data!AB$6:AB$2063)=0,NA(),SUMIF(Data!$B$6:$B$2063,chart!$B139,Data!AB$6:AB$2063))</f>
        <v>2.42</v>
      </c>
      <c r="AC139" s="32">
        <f ca="1">IF(SUMIF(Data!$B$6:$B$2063,chart!$B139,Data!AC$6:AC$2063)=0,NA(),SUMIF(Data!$B$6:$B$2063,chart!$B139,Data!AC$6:AC$2063))</f>
        <v>2.5750000000000002</v>
      </c>
      <c r="AD139" s="32">
        <f ca="1">IF(SUMIF(Data!$B$6:$B$2063,chart!$B139,Data!AD$6:AD$2063)=0,NA(),SUMIF(Data!$B$6:$B$2063,chart!$B139,Data!AD$6:AD$2063))</f>
        <v>1.68</v>
      </c>
      <c r="AE139" s="32">
        <f ca="1">IF(SUMIF(Data!$B$6:$B$2063,chart!$B139,Data!AE$6:AE$2063)=0,NA(),SUMIF(Data!$B$6:$B$2063,chart!$B139,Data!AE$6:AE$2063))</f>
        <v>1.85</v>
      </c>
    </row>
    <row r="140" spans="2:31">
      <c r="B140" s="31">
        <f t="shared" ca="1" si="2"/>
        <v>45800</v>
      </c>
      <c r="C140" s="32">
        <f ca="1">IF(SUMIF(Data!$B$6:$B$2063,chart!$B140,Data!C$6:C$2063)=0,NA(),SUMIF(Data!$B$6:$B$2063,chart!$B140,Data!C$6:C$2063))</f>
        <v>1378.4</v>
      </c>
      <c r="D140" s="32">
        <f ca="1">IF(SUMIF(Data!$B$6:$B$2063,chart!$B140,Data!D$6:D$2030)=0,NA(),SUMIF(Data!$B$6:$B$2063,chart!$B140,Data!D$6:D$2030))</f>
        <v>958.59</v>
      </c>
      <c r="E140" s="32">
        <f ca="1">IF(SUMIF(Data!$B$6:$B$2063,chart!$B140,Data!E$6:E$2030)=0,NA(),SUMIF(Data!$B$6:$B$2063,chart!$B140,Data!E$6:E$2030))</f>
        <v>1555.94</v>
      </c>
      <c r="F140" s="32">
        <f ca="1">IF(SUMIF(Data!$B$6:$B$2063,chart!$B140,Data!F$6:F$2021)=0,NA(),SUMIF(Data!$B$6:$B$2063,chart!$B140,Data!F$6:F$2021))</f>
        <v>191.6</v>
      </c>
      <c r="G140" s="32">
        <f ca="1">IF(SUMIF(Data!$B$6:$B$2063,chart!$B140,Data!G$6:G$2000)=0,NA(),SUMIF(Data!$B$6:$B$2063,chart!$B140,Data!G$6:G$2000))</f>
        <v>72463</v>
      </c>
      <c r="H140" s="32">
        <f ca="1">IF(SUMIF(Data!$B$6:$B$2063,chart!$B140,Data!H$6:H$2000)=0,NA(),SUMIF(Data!$B$6:$B$2063,chart!$B140,Data!H$6:H$2000))</f>
        <v>1359</v>
      </c>
      <c r="I140" s="32">
        <f ca="1">IF(SUMIF(Data!$B$6:$B$2063,chart!$B140,Data!I$6:I$2000)=0,NA(),SUMIF(Data!$B$6:$B$2063,chart!$B140,Data!I$6:I$2000))</f>
        <v>96114</v>
      </c>
      <c r="J140" s="32">
        <f ca="1">IF(SUMIF(Data!$B$6:$B$2063,chart!$B140,Data!J$6:J$2005)=0,NA(),SUMIF(Data!$B$6:$B$2063,chart!$B140,Data!J$6:J$2005))</f>
        <v>5</v>
      </c>
      <c r="K140" s="32">
        <f ca="1">IF(SUMIF(Data!$B$6:$B$2063,chart!$B140,Data!K$6:K$1937)=0,NA(),SUMIF(Data!$B$6:$B$2063,chart!$B140,Data!K$6:K$1937))</f>
        <v>133.82</v>
      </c>
      <c r="L140" s="32">
        <f ca="1">IF(SUMIF(Data!$B$6:$B$2063,chart!$B140,Data!L$6:L$1935)=0,NA(),SUMIF(Data!$B$6:$B$2063,chart!$B140,Data!L$6:L$1935))</f>
        <v>134.13999999999999</v>
      </c>
      <c r="M140" s="32">
        <f ca="1">IF(SUMIF(Data!$B$6:$B$2063,chart!$B140,Data!M$6:M$1921)=0,NA(),SUMIF(Data!$B$6:$B$2063,chart!$B140,Data!M$6:M$1921))</f>
        <v>63.75</v>
      </c>
      <c r="N140" s="32">
        <f ca="1">IF(SUMIF(Data!$B$6:$B$2063,chart!$B140,Data!N$6:N$1930)=0,NA(),SUMIF(Data!$B$6:$B$2063,chart!$B140,Data!N$6:N$1930))</f>
        <v>64.44</v>
      </c>
      <c r="O140" s="32">
        <f ca="1">IF(SUMIF(Data!$B$6:$B$2063,chart!$B140,Data!O$6:O$1945)=0,NA(),SUMIF(Data!$B$6:$B$2063,chart!$B140,Data!O$6:O$1945))</f>
        <v>61.2</v>
      </c>
      <c r="P140" s="32">
        <f ca="1">IF(SUMIF(Data!$B$6:$B$2063,chart!$B140,Data!P$6:P$1949)=0,NA(),SUMIF(Data!$B$6:$B$2063,chart!$B140,Data!P$6:P$1949))</f>
        <v>18.266100000000002</v>
      </c>
      <c r="Q140" s="32">
        <f ca="1">IF(SUMIF(Data!$B$6:$B$2063,chart!$B140,Data!Q$6:Q$1949)=0,NA(),SUMIF(Data!$B$6:$B$2063,chart!$B140,Data!Q$6:Q$1949))</f>
        <v>16.576000000000001</v>
      </c>
      <c r="R140" s="32">
        <f ca="1">IF(SUMIF(Data!$B$6:$B$2063,chart!$B140,Data!R$6:R$1948)=0,NA(),SUMIF(Data!$B$6:$B$2063,chart!$B140,Data!R$6:R$1948))</f>
        <v>2.7509999999999999</v>
      </c>
      <c r="S140" s="32">
        <f ca="1">IF(SUMIF(Data!$B$6:$B$2063,chart!$B140,Data!S$6:S$1957)=0,NA(),SUMIF(Data!$B$6:$B$2063,chart!$B140,Data!S$6:S$1957))</f>
        <v>2.67</v>
      </c>
      <c r="T140" s="32">
        <f ca="1">IF(SUMIF(Data!$B$6:$B$2063,chart!$B140,Data!T$6:T$1957)=0,NA(),SUMIF(Data!$B$6:$B$2063,chart!$B140,Data!T$6:T$1957))</f>
        <v>2.93</v>
      </c>
      <c r="U140" s="32">
        <f ca="1">IF(SUMIF(Data!$B$6:$B$2063,chart!$B140,Data!U$6:U$1978)=0,NA(),SUMIF(Data!$B$6:$B$2063,chart!$B140,Data!U$6:U$1978))</f>
        <v>2.3359999999999999</v>
      </c>
      <c r="V140" s="32">
        <f ca="1">IF(SUMIF(Data!$B$6:$B$2063,chart!$B140,Data!V$6:V$1978)=0,NA(),SUMIF(Data!$B$6:$B$2063,chart!$B140,Data!V$6:V$1978))</f>
        <v>2.4929999999999999</v>
      </c>
      <c r="W140" s="32">
        <f ca="1">IF(SUMIF(Data!$B$6:$B$2063,chart!$B140,Data!W$6:W$2034)=0,NA(),SUMIF(Data!$B$6:$B$2063,chart!$B140,Data!W$6:W$2034))</f>
        <v>2.7549999999999999</v>
      </c>
      <c r="X140" s="32">
        <f ca="1">IF(SUMIF(Data!$B$6:$B$2063,chart!$B140,Data!X$6:X$2034)=0,NA(),SUMIF(Data!$B$6:$B$2063,chart!$B140,Data!X$6:X$2034))</f>
        <v>2.4900000000000002</v>
      </c>
      <c r="Y140" s="32">
        <f ca="1">IF(SUMIF(Data!$B$6:$B$2063,chart!$B140,Data!Y$6:Y$2034)=0,NA(),SUMIF(Data!$B$6:$B$2063,chart!$B140,Data!Y$6:Y$2034))</f>
        <v>2.9169999999999998</v>
      </c>
      <c r="Z140" s="32">
        <f ca="1">IF(SUMIF(Data!$B$6:$B$2063,chart!$B140,Data!Z$6:Z$2049)=0,NA(),SUMIF(Data!$B$6:$B$2063,chart!$B140,Data!Z$6:Z$2049))</f>
        <v>8.6579999999999995</v>
      </c>
      <c r="AA140" s="32">
        <f ca="1">IF(SUMIF(Data!$B$6:$B$2063,chart!$B140,Data!AA$6:AA$2049)=0,NA(),SUMIF(Data!$B$6:$B$2063,chart!$B140,Data!AA$6:AA$2049))</f>
        <v>2.3149999999999999</v>
      </c>
      <c r="AB140" s="32">
        <f ca="1">IF(SUMIF(Data!$B$6:$B$2063,chart!$B140,Data!AB$6:AB$2063)=0,NA(),SUMIF(Data!$B$6:$B$2063,chart!$B140,Data!AB$6:AB$2063))</f>
        <v>2.395</v>
      </c>
      <c r="AC140" s="32">
        <f ca="1">IF(SUMIF(Data!$B$6:$B$2063,chart!$B140,Data!AC$6:AC$2063)=0,NA(),SUMIF(Data!$B$6:$B$2063,chart!$B140,Data!AC$6:AC$2063))</f>
        <v>2.5525000000000002</v>
      </c>
      <c r="AD140" s="32">
        <f ca="1">IF(SUMIF(Data!$B$6:$B$2063,chart!$B140,Data!AD$6:AD$2063)=0,NA(),SUMIF(Data!$B$6:$B$2063,chart!$B140,Data!AD$6:AD$2063))</f>
        <v>1.69</v>
      </c>
      <c r="AE140" s="32">
        <f ca="1">IF(SUMIF(Data!$B$6:$B$2063,chart!$B140,Data!AE$6:AE$2063)=0,NA(),SUMIF(Data!$B$6:$B$2063,chart!$B140,Data!AE$6:AE$2063))</f>
        <v>1.835</v>
      </c>
    </row>
    <row r="141" spans="2:31">
      <c r="B141" s="31">
        <f t="shared" ca="1" si="2"/>
        <v>45801</v>
      </c>
      <c r="C141" s="32" t="e">
        <f ca="1">IF(SUMIF(Data!$B$6:$B$2063,chart!$B141,Data!C$6:C$2063)=0,NA(),SUMIF(Data!$B$6:$B$2063,chart!$B141,Data!C$6:C$2063))</f>
        <v>#N/A</v>
      </c>
      <c r="D141" s="32" t="e">
        <f ca="1">IF(SUMIF(Data!$B$6:$B$2063,chart!$B141,Data!D$6:D$2030)=0,NA(),SUMIF(Data!$B$6:$B$2063,chart!$B141,Data!D$6:D$2030))</f>
        <v>#N/A</v>
      </c>
      <c r="E141" s="32" t="e">
        <f ca="1">IF(SUMIF(Data!$B$6:$B$2063,chart!$B141,Data!E$6:E$2030)=0,NA(),SUMIF(Data!$B$6:$B$2063,chart!$B141,Data!E$6:E$2030))</f>
        <v>#N/A</v>
      </c>
      <c r="F141" s="32" t="e">
        <f ca="1">IF(SUMIF(Data!$B$6:$B$2063,chart!$B141,Data!F$6:F$2021)=0,NA(),SUMIF(Data!$B$6:$B$2063,chart!$B141,Data!F$6:F$2021))</f>
        <v>#N/A</v>
      </c>
      <c r="G141" s="32" t="e">
        <f ca="1">IF(SUMIF(Data!$B$6:$B$2063,chart!$B141,Data!G$6:G$2000)=0,NA(),SUMIF(Data!$B$6:$B$2063,chart!$B141,Data!G$6:G$2000))</f>
        <v>#N/A</v>
      </c>
      <c r="H141" s="32" t="e">
        <f ca="1">IF(SUMIF(Data!$B$6:$B$2063,chart!$B141,Data!H$6:H$2000)=0,NA(),SUMIF(Data!$B$6:$B$2063,chart!$B141,Data!H$6:H$2000))</f>
        <v>#N/A</v>
      </c>
      <c r="I141" s="32" t="e">
        <f ca="1">IF(SUMIF(Data!$B$6:$B$2063,chart!$B141,Data!I$6:I$2000)=0,NA(),SUMIF(Data!$B$6:$B$2063,chart!$B141,Data!I$6:I$2000))</f>
        <v>#N/A</v>
      </c>
      <c r="J141" s="32" t="e">
        <f ca="1">IF(SUMIF(Data!$B$6:$B$2063,chart!$B141,Data!J$6:J$2005)=0,NA(),SUMIF(Data!$B$6:$B$2063,chart!$B141,Data!J$6:J$2005))</f>
        <v>#N/A</v>
      </c>
      <c r="K141" s="32" t="e">
        <f ca="1">IF(SUMIF(Data!$B$6:$B$2063,chart!$B141,Data!K$6:K$1937)=0,NA(),SUMIF(Data!$B$6:$B$2063,chart!$B141,Data!K$6:K$1937))</f>
        <v>#N/A</v>
      </c>
      <c r="L141" s="32" t="e">
        <f ca="1">IF(SUMIF(Data!$B$6:$B$2063,chart!$B141,Data!L$6:L$1935)=0,NA(),SUMIF(Data!$B$6:$B$2063,chart!$B141,Data!L$6:L$1935))</f>
        <v>#N/A</v>
      </c>
      <c r="M141" s="32" t="e">
        <f ca="1">IF(SUMIF(Data!$B$6:$B$2063,chart!$B141,Data!M$6:M$1921)=0,NA(),SUMIF(Data!$B$6:$B$2063,chart!$B141,Data!M$6:M$1921))</f>
        <v>#N/A</v>
      </c>
      <c r="N141" s="32" t="e">
        <f ca="1">IF(SUMIF(Data!$B$6:$B$2063,chart!$B141,Data!N$6:N$1930)=0,NA(),SUMIF(Data!$B$6:$B$2063,chart!$B141,Data!N$6:N$1930))</f>
        <v>#N/A</v>
      </c>
      <c r="O141" s="32" t="e">
        <f ca="1">IF(SUMIF(Data!$B$6:$B$2063,chart!$B141,Data!O$6:O$1945)=0,NA(),SUMIF(Data!$B$6:$B$2063,chart!$B141,Data!O$6:O$1945))</f>
        <v>#N/A</v>
      </c>
      <c r="P141" s="32" t="e">
        <f ca="1">IF(SUMIF(Data!$B$6:$B$2063,chart!$B141,Data!P$6:P$1949)=0,NA(),SUMIF(Data!$B$6:$B$2063,chart!$B141,Data!P$6:P$1949))</f>
        <v>#N/A</v>
      </c>
      <c r="Q141" s="32" t="e">
        <f ca="1">IF(SUMIF(Data!$B$6:$B$2063,chart!$B141,Data!Q$6:Q$1949)=0,NA(),SUMIF(Data!$B$6:$B$2063,chart!$B141,Data!Q$6:Q$1949))</f>
        <v>#N/A</v>
      </c>
      <c r="R141" s="32" t="e">
        <f ca="1">IF(SUMIF(Data!$B$6:$B$2063,chart!$B141,Data!R$6:R$1948)=0,NA(),SUMIF(Data!$B$6:$B$2063,chart!$B141,Data!R$6:R$1948))</f>
        <v>#N/A</v>
      </c>
      <c r="S141" s="32" t="e">
        <f ca="1">IF(SUMIF(Data!$B$6:$B$2063,chart!$B141,Data!S$6:S$1957)=0,NA(),SUMIF(Data!$B$6:$B$2063,chart!$B141,Data!S$6:S$1957))</f>
        <v>#N/A</v>
      </c>
      <c r="T141" s="32" t="e">
        <f ca="1">IF(SUMIF(Data!$B$6:$B$2063,chart!$B141,Data!T$6:T$1957)=0,NA(),SUMIF(Data!$B$6:$B$2063,chart!$B141,Data!T$6:T$1957))</f>
        <v>#N/A</v>
      </c>
      <c r="U141" s="32" t="e">
        <f ca="1">IF(SUMIF(Data!$B$6:$B$2063,chart!$B141,Data!U$6:U$1978)=0,NA(),SUMIF(Data!$B$6:$B$2063,chart!$B141,Data!U$6:U$1978))</f>
        <v>#N/A</v>
      </c>
      <c r="V141" s="32" t="e">
        <f ca="1">IF(SUMIF(Data!$B$6:$B$2063,chart!$B141,Data!V$6:V$1978)=0,NA(),SUMIF(Data!$B$6:$B$2063,chart!$B141,Data!V$6:V$1978))</f>
        <v>#N/A</v>
      </c>
      <c r="W141" s="32" t="e">
        <f ca="1">IF(SUMIF(Data!$B$6:$B$2063,chart!$B141,Data!W$6:W$2034)=0,NA(),SUMIF(Data!$B$6:$B$2063,chart!$B141,Data!W$6:W$2034))</f>
        <v>#N/A</v>
      </c>
      <c r="X141" s="32" t="e">
        <f ca="1">IF(SUMIF(Data!$B$6:$B$2063,chart!$B141,Data!X$6:X$2034)=0,NA(),SUMIF(Data!$B$6:$B$2063,chart!$B141,Data!X$6:X$2034))</f>
        <v>#N/A</v>
      </c>
      <c r="Y141" s="32" t="e">
        <f ca="1">IF(SUMIF(Data!$B$6:$B$2063,chart!$B141,Data!Y$6:Y$2034)=0,NA(),SUMIF(Data!$B$6:$B$2063,chart!$B141,Data!Y$6:Y$2034))</f>
        <v>#N/A</v>
      </c>
      <c r="Z141" s="32" t="e">
        <f ca="1">IF(SUMIF(Data!$B$6:$B$2063,chart!$B141,Data!Z$6:Z$2049)=0,NA(),SUMIF(Data!$B$6:$B$2063,chart!$B141,Data!Z$6:Z$2049))</f>
        <v>#N/A</v>
      </c>
      <c r="AA141" s="32" t="e">
        <f ca="1">IF(SUMIF(Data!$B$6:$B$2063,chart!$B141,Data!AA$6:AA$2049)=0,NA(),SUMIF(Data!$B$6:$B$2063,chart!$B141,Data!AA$6:AA$2049))</f>
        <v>#N/A</v>
      </c>
      <c r="AB141" s="32" t="e">
        <f ca="1">IF(SUMIF(Data!$B$6:$B$2063,chart!$B141,Data!AB$6:AB$2063)=0,NA(),SUMIF(Data!$B$6:$B$2063,chart!$B141,Data!AB$6:AB$2063))</f>
        <v>#N/A</v>
      </c>
      <c r="AC141" s="32" t="e">
        <f ca="1">IF(SUMIF(Data!$B$6:$B$2063,chart!$B141,Data!AC$6:AC$2063)=0,NA(),SUMIF(Data!$B$6:$B$2063,chart!$B141,Data!AC$6:AC$2063))</f>
        <v>#N/A</v>
      </c>
      <c r="AD141" s="32" t="e">
        <f ca="1">IF(SUMIF(Data!$B$6:$B$2063,chart!$B141,Data!AD$6:AD$2063)=0,NA(),SUMIF(Data!$B$6:$B$2063,chart!$B141,Data!AD$6:AD$2063))</f>
        <v>#N/A</v>
      </c>
      <c r="AE141" s="32" t="e">
        <f ca="1">IF(SUMIF(Data!$B$6:$B$2063,chart!$B141,Data!AE$6:AE$2063)=0,NA(),SUMIF(Data!$B$6:$B$2063,chart!$B141,Data!AE$6:AE$2063))</f>
        <v>#N/A</v>
      </c>
    </row>
    <row r="142" spans="2:31">
      <c r="B142" s="31">
        <f t="shared" ca="1" si="2"/>
        <v>45802</v>
      </c>
      <c r="C142" s="32" t="e">
        <f ca="1">IF(SUMIF(Data!$B$6:$B$2063,chart!$B142,Data!C$6:C$2063)=0,NA(),SUMIF(Data!$B$6:$B$2063,chart!$B142,Data!C$6:C$2063))</f>
        <v>#N/A</v>
      </c>
      <c r="D142" s="32" t="e">
        <f ca="1">IF(SUMIF(Data!$B$6:$B$2063,chart!$B142,Data!D$6:D$2030)=0,NA(),SUMIF(Data!$B$6:$B$2063,chart!$B142,Data!D$6:D$2030))</f>
        <v>#N/A</v>
      </c>
      <c r="E142" s="32" t="e">
        <f ca="1">IF(SUMIF(Data!$B$6:$B$2063,chart!$B142,Data!E$6:E$2030)=0,NA(),SUMIF(Data!$B$6:$B$2063,chart!$B142,Data!E$6:E$2030))</f>
        <v>#N/A</v>
      </c>
      <c r="F142" s="32" t="e">
        <f ca="1">IF(SUMIF(Data!$B$6:$B$2063,chart!$B142,Data!F$6:F$2021)=0,NA(),SUMIF(Data!$B$6:$B$2063,chart!$B142,Data!F$6:F$2021))</f>
        <v>#N/A</v>
      </c>
      <c r="G142" s="32" t="e">
        <f ca="1">IF(SUMIF(Data!$B$6:$B$2063,chart!$B142,Data!G$6:G$2000)=0,NA(),SUMIF(Data!$B$6:$B$2063,chart!$B142,Data!G$6:G$2000))</f>
        <v>#N/A</v>
      </c>
      <c r="H142" s="32" t="e">
        <f ca="1">IF(SUMIF(Data!$B$6:$B$2063,chart!$B142,Data!H$6:H$2000)=0,NA(),SUMIF(Data!$B$6:$B$2063,chart!$B142,Data!H$6:H$2000))</f>
        <v>#N/A</v>
      </c>
      <c r="I142" s="32" t="e">
        <f ca="1">IF(SUMIF(Data!$B$6:$B$2063,chart!$B142,Data!I$6:I$2000)=0,NA(),SUMIF(Data!$B$6:$B$2063,chart!$B142,Data!I$6:I$2000))</f>
        <v>#N/A</v>
      </c>
      <c r="J142" s="32" t="e">
        <f ca="1">IF(SUMIF(Data!$B$6:$B$2063,chart!$B142,Data!J$6:J$2005)=0,NA(),SUMIF(Data!$B$6:$B$2063,chart!$B142,Data!J$6:J$2005))</f>
        <v>#N/A</v>
      </c>
      <c r="K142" s="32" t="e">
        <f ca="1">IF(SUMIF(Data!$B$6:$B$2063,chart!$B142,Data!K$6:K$1937)=0,NA(),SUMIF(Data!$B$6:$B$2063,chart!$B142,Data!K$6:K$1937))</f>
        <v>#N/A</v>
      </c>
      <c r="L142" s="32" t="e">
        <f ca="1">IF(SUMIF(Data!$B$6:$B$2063,chart!$B142,Data!L$6:L$1935)=0,NA(),SUMIF(Data!$B$6:$B$2063,chart!$B142,Data!L$6:L$1935))</f>
        <v>#N/A</v>
      </c>
      <c r="M142" s="32" t="e">
        <f ca="1">IF(SUMIF(Data!$B$6:$B$2063,chart!$B142,Data!M$6:M$1921)=0,NA(),SUMIF(Data!$B$6:$B$2063,chart!$B142,Data!M$6:M$1921))</f>
        <v>#N/A</v>
      </c>
      <c r="N142" s="32" t="e">
        <f ca="1">IF(SUMIF(Data!$B$6:$B$2063,chart!$B142,Data!N$6:N$1930)=0,NA(),SUMIF(Data!$B$6:$B$2063,chart!$B142,Data!N$6:N$1930))</f>
        <v>#N/A</v>
      </c>
      <c r="O142" s="32" t="e">
        <f ca="1">IF(SUMIF(Data!$B$6:$B$2063,chart!$B142,Data!O$6:O$1945)=0,NA(),SUMIF(Data!$B$6:$B$2063,chart!$B142,Data!O$6:O$1945))</f>
        <v>#N/A</v>
      </c>
      <c r="P142" s="32" t="e">
        <f ca="1">IF(SUMIF(Data!$B$6:$B$2063,chart!$B142,Data!P$6:P$1949)=0,NA(),SUMIF(Data!$B$6:$B$2063,chart!$B142,Data!P$6:P$1949))</f>
        <v>#N/A</v>
      </c>
      <c r="Q142" s="32" t="e">
        <f ca="1">IF(SUMIF(Data!$B$6:$B$2063,chart!$B142,Data!Q$6:Q$1949)=0,NA(),SUMIF(Data!$B$6:$B$2063,chart!$B142,Data!Q$6:Q$1949))</f>
        <v>#N/A</v>
      </c>
      <c r="R142" s="32" t="e">
        <f ca="1">IF(SUMIF(Data!$B$6:$B$2063,chart!$B142,Data!R$6:R$1948)=0,NA(),SUMIF(Data!$B$6:$B$2063,chart!$B142,Data!R$6:R$1948))</f>
        <v>#N/A</v>
      </c>
      <c r="S142" s="32" t="e">
        <f ca="1">IF(SUMIF(Data!$B$6:$B$2063,chart!$B142,Data!S$6:S$1957)=0,NA(),SUMIF(Data!$B$6:$B$2063,chart!$B142,Data!S$6:S$1957))</f>
        <v>#N/A</v>
      </c>
      <c r="T142" s="32" t="e">
        <f ca="1">IF(SUMIF(Data!$B$6:$B$2063,chart!$B142,Data!T$6:T$1957)=0,NA(),SUMIF(Data!$B$6:$B$2063,chart!$B142,Data!T$6:T$1957))</f>
        <v>#N/A</v>
      </c>
      <c r="U142" s="32" t="e">
        <f ca="1">IF(SUMIF(Data!$B$6:$B$2063,chart!$B142,Data!U$6:U$1978)=0,NA(),SUMIF(Data!$B$6:$B$2063,chart!$B142,Data!U$6:U$1978))</f>
        <v>#N/A</v>
      </c>
      <c r="V142" s="32" t="e">
        <f ca="1">IF(SUMIF(Data!$B$6:$B$2063,chart!$B142,Data!V$6:V$1978)=0,NA(),SUMIF(Data!$B$6:$B$2063,chart!$B142,Data!V$6:V$1978))</f>
        <v>#N/A</v>
      </c>
      <c r="W142" s="32" t="e">
        <f ca="1">IF(SUMIF(Data!$B$6:$B$2063,chart!$B142,Data!W$6:W$2034)=0,NA(),SUMIF(Data!$B$6:$B$2063,chart!$B142,Data!W$6:W$2034))</f>
        <v>#N/A</v>
      </c>
      <c r="X142" s="32" t="e">
        <f ca="1">IF(SUMIF(Data!$B$6:$B$2063,chart!$B142,Data!X$6:X$2034)=0,NA(),SUMIF(Data!$B$6:$B$2063,chart!$B142,Data!X$6:X$2034))</f>
        <v>#N/A</v>
      </c>
      <c r="Y142" s="32" t="e">
        <f ca="1">IF(SUMIF(Data!$B$6:$B$2063,chart!$B142,Data!Y$6:Y$2034)=0,NA(),SUMIF(Data!$B$6:$B$2063,chart!$B142,Data!Y$6:Y$2034))</f>
        <v>#N/A</v>
      </c>
      <c r="Z142" s="32" t="e">
        <f ca="1">IF(SUMIF(Data!$B$6:$B$2063,chart!$B142,Data!Z$6:Z$2049)=0,NA(),SUMIF(Data!$B$6:$B$2063,chart!$B142,Data!Z$6:Z$2049))</f>
        <v>#N/A</v>
      </c>
      <c r="AA142" s="32" t="e">
        <f ca="1">IF(SUMIF(Data!$B$6:$B$2063,chart!$B142,Data!AA$6:AA$2049)=0,NA(),SUMIF(Data!$B$6:$B$2063,chart!$B142,Data!AA$6:AA$2049))</f>
        <v>#N/A</v>
      </c>
      <c r="AB142" s="32" t="e">
        <f ca="1">IF(SUMIF(Data!$B$6:$B$2063,chart!$B142,Data!AB$6:AB$2063)=0,NA(),SUMIF(Data!$B$6:$B$2063,chart!$B142,Data!AB$6:AB$2063))</f>
        <v>#N/A</v>
      </c>
      <c r="AC142" s="32" t="e">
        <f ca="1">IF(SUMIF(Data!$B$6:$B$2063,chart!$B142,Data!AC$6:AC$2063)=0,NA(),SUMIF(Data!$B$6:$B$2063,chart!$B142,Data!AC$6:AC$2063))</f>
        <v>#N/A</v>
      </c>
      <c r="AD142" s="32" t="e">
        <f ca="1">IF(SUMIF(Data!$B$6:$B$2063,chart!$B142,Data!AD$6:AD$2063)=0,NA(),SUMIF(Data!$B$6:$B$2063,chart!$B142,Data!AD$6:AD$2063))</f>
        <v>#N/A</v>
      </c>
      <c r="AE142" s="32" t="e">
        <f ca="1">IF(SUMIF(Data!$B$6:$B$2063,chart!$B142,Data!AE$6:AE$2063)=0,NA(),SUMIF(Data!$B$6:$B$2063,chart!$B142,Data!AE$6:AE$2063))</f>
        <v>#N/A</v>
      </c>
    </row>
    <row r="143" spans="2:31">
      <c r="B143" s="31">
        <f t="shared" ca="1" si="2"/>
        <v>45803</v>
      </c>
      <c r="C143" s="32" t="e">
        <f ca="1">IF(SUMIF(Data!$B$6:$B$2063,chart!$B143,Data!C$6:C$2063)=0,NA(),SUMIF(Data!$B$6:$B$2063,chart!$B143,Data!C$6:C$2063))</f>
        <v>#N/A</v>
      </c>
      <c r="D143" s="32" t="e">
        <f ca="1">IF(SUMIF(Data!$B$6:$B$2063,chart!$B143,Data!D$6:D$2030)=0,NA(),SUMIF(Data!$B$6:$B$2063,chart!$B143,Data!D$6:D$2030))</f>
        <v>#N/A</v>
      </c>
      <c r="E143" s="32" t="e">
        <f ca="1">IF(SUMIF(Data!$B$6:$B$2063,chart!$B143,Data!E$6:E$2030)=0,NA(),SUMIF(Data!$B$6:$B$2063,chart!$B143,Data!E$6:E$2030))</f>
        <v>#N/A</v>
      </c>
      <c r="F143" s="32" t="e">
        <f ca="1">IF(SUMIF(Data!$B$6:$B$2063,chart!$B143,Data!F$6:F$2021)=0,NA(),SUMIF(Data!$B$6:$B$2063,chart!$B143,Data!F$6:F$2021))</f>
        <v>#N/A</v>
      </c>
      <c r="G143" s="32" t="e">
        <f ca="1">IF(SUMIF(Data!$B$6:$B$2063,chart!$B143,Data!G$6:G$2000)=0,NA(),SUMIF(Data!$B$6:$B$2063,chart!$B143,Data!G$6:G$2000))</f>
        <v>#N/A</v>
      </c>
      <c r="H143" s="32" t="e">
        <f ca="1">IF(SUMIF(Data!$B$6:$B$2063,chart!$B143,Data!H$6:H$2000)=0,NA(),SUMIF(Data!$B$6:$B$2063,chart!$B143,Data!H$6:H$2000))</f>
        <v>#N/A</v>
      </c>
      <c r="I143" s="32" t="e">
        <f ca="1">IF(SUMIF(Data!$B$6:$B$2063,chart!$B143,Data!I$6:I$2000)=0,NA(),SUMIF(Data!$B$6:$B$2063,chart!$B143,Data!I$6:I$2000))</f>
        <v>#N/A</v>
      </c>
      <c r="J143" s="32" t="e">
        <f ca="1">IF(SUMIF(Data!$B$6:$B$2063,chart!$B143,Data!J$6:J$2005)=0,NA(),SUMIF(Data!$B$6:$B$2063,chart!$B143,Data!J$6:J$2005))</f>
        <v>#N/A</v>
      </c>
      <c r="K143" s="32" t="e">
        <f ca="1">IF(SUMIF(Data!$B$6:$B$2063,chart!$B143,Data!K$6:K$1937)=0,NA(),SUMIF(Data!$B$6:$B$2063,chart!$B143,Data!K$6:K$1937))</f>
        <v>#N/A</v>
      </c>
      <c r="L143" s="32" t="e">
        <f ca="1">IF(SUMIF(Data!$B$6:$B$2063,chart!$B143,Data!L$6:L$1935)=0,NA(),SUMIF(Data!$B$6:$B$2063,chart!$B143,Data!L$6:L$1935))</f>
        <v>#N/A</v>
      </c>
      <c r="M143" s="32" t="e">
        <f ca="1">IF(SUMIF(Data!$B$6:$B$2063,chart!$B143,Data!M$6:M$1921)=0,NA(),SUMIF(Data!$B$6:$B$2063,chart!$B143,Data!M$6:M$1921))</f>
        <v>#N/A</v>
      </c>
      <c r="N143" s="32" t="e">
        <f ca="1">IF(SUMIF(Data!$B$6:$B$2063,chart!$B143,Data!N$6:N$1930)=0,NA(),SUMIF(Data!$B$6:$B$2063,chart!$B143,Data!N$6:N$1930))</f>
        <v>#N/A</v>
      </c>
      <c r="O143" s="32" t="e">
        <f ca="1">IF(SUMIF(Data!$B$6:$B$2063,chart!$B143,Data!O$6:O$1945)=0,NA(),SUMIF(Data!$B$6:$B$2063,chart!$B143,Data!O$6:O$1945))</f>
        <v>#N/A</v>
      </c>
      <c r="P143" s="32" t="e">
        <f ca="1">IF(SUMIF(Data!$B$6:$B$2063,chart!$B143,Data!P$6:P$1949)=0,NA(),SUMIF(Data!$B$6:$B$2063,chart!$B143,Data!P$6:P$1949))</f>
        <v>#N/A</v>
      </c>
      <c r="Q143" s="32" t="e">
        <f ca="1">IF(SUMIF(Data!$B$6:$B$2063,chart!$B143,Data!Q$6:Q$1949)=0,NA(),SUMIF(Data!$B$6:$B$2063,chart!$B143,Data!Q$6:Q$1949))</f>
        <v>#N/A</v>
      </c>
      <c r="R143" s="32" t="e">
        <f ca="1">IF(SUMIF(Data!$B$6:$B$2063,chart!$B143,Data!R$6:R$1948)=0,NA(),SUMIF(Data!$B$6:$B$2063,chart!$B143,Data!R$6:R$1948))</f>
        <v>#N/A</v>
      </c>
      <c r="S143" s="32" t="e">
        <f ca="1">IF(SUMIF(Data!$B$6:$B$2063,chart!$B143,Data!S$6:S$1957)=0,NA(),SUMIF(Data!$B$6:$B$2063,chart!$B143,Data!S$6:S$1957))</f>
        <v>#N/A</v>
      </c>
      <c r="T143" s="32" t="e">
        <f ca="1">IF(SUMIF(Data!$B$6:$B$2063,chart!$B143,Data!T$6:T$1957)=0,NA(),SUMIF(Data!$B$6:$B$2063,chart!$B143,Data!T$6:T$1957))</f>
        <v>#N/A</v>
      </c>
      <c r="U143" s="32" t="e">
        <f ca="1">IF(SUMIF(Data!$B$6:$B$2063,chart!$B143,Data!U$6:U$1978)=0,NA(),SUMIF(Data!$B$6:$B$2063,chart!$B143,Data!U$6:U$1978))</f>
        <v>#N/A</v>
      </c>
      <c r="V143" s="32" t="e">
        <f ca="1">IF(SUMIF(Data!$B$6:$B$2063,chart!$B143,Data!V$6:V$1978)=0,NA(),SUMIF(Data!$B$6:$B$2063,chart!$B143,Data!V$6:V$1978))</f>
        <v>#N/A</v>
      </c>
      <c r="W143" s="32" t="e">
        <f ca="1">IF(SUMIF(Data!$B$6:$B$2063,chart!$B143,Data!W$6:W$2034)=0,NA(),SUMIF(Data!$B$6:$B$2063,chart!$B143,Data!W$6:W$2034))</f>
        <v>#N/A</v>
      </c>
      <c r="X143" s="32" t="e">
        <f ca="1">IF(SUMIF(Data!$B$6:$B$2063,chart!$B143,Data!X$6:X$2034)=0,NA(),SUMIF(Data!$B$6:$B$2063,chart!$B143,Data!X$6:X$2034))</f>
        <v>#N/A</v>
      </c>
      <c r="Y143" s="32" t="e">
        <f ca="1">IF(SUMIF(Data!$B$6:$B$2063,chart!$B143,Data!Y$6:Y$2034)=0,NA(),SUMIF(Data!$B$6:$B$2063,chart!$B143,Data!Y$6:Y$2034))</f>
        <v>#N/A</v>
      </c>
      <c r="Z143" s="32" t="e">
        <f ca="1">IF(SUMIF(Data!$B$6:$B$2063,chart!$B143,Data!Z$6:Z$2049)=0,NA(),SUMIF(Data!$B$6:$B$2063,chart!$B143,Data!Z$6:Z$2049))</f>
        <v>#N/A</v>
      </c>
      <c r="AA143" s="32" t="e">
        <f ca="1">IF(SUMIF(Data!$B$6:$B$2063,chart!$B143,Data!AA$6:AA$2049)=0,NA(),SUMIF(Data!$B$6:$B$2063,chart!$B143,Data!AA$6:AA$2049))</f>
        <v>#N/A</v>
      </c>
      <c r="AB143" s="32" t="e">
        <f ca="1">IF(SUMIF(Data!$B$6:$B$2063,chart!$B143,Data!AB$6:AB$2063)=0,NA(),SUMIF(Data!$B$6:$B$2063,chart!$B143,Data!AB$6:AB$2063))</f>
        <v>#N/A</v>
      </c>
      <c r="AC143" s="32" t="e">
        <f ca="1">IF(SUMIF(Data!$B$6:$B$2063,chart!$B143,Data!AC$6:AC$2063)=0,NA(),SUMIF(Data!$B$6:$B$2063,chart!$B143,Data!AC$6:AC$2063))</f>
        <v>#N/A</v>
      </c>
      <c r="AD143" s="32" t="e">
        <f ca="1">IF(SUMIF(Data!$B$6:$B$2063,chart!$B143,Data!AD$6:AD$2063)=0,NA(),SUMIF(Data!$B$6:$B$2063,chart!$B143,Data!AD$6:AD$2063))</f>
        <v>#N/A</v>
      </c>
      <c r="AE143" s="32" t="e">
        <f ca="1">IF(SUMIF(Data!$B$6:$B$2063,chart!$B143,Data!AE$6:AE$2063)=0,NA(),SUMIF(Data!$B$6:$B$2063,chart!$B143,Data!AE$6:AE$2063))</f>
        <v>#N/A</v>
      </c>
    </row>
    <row r="144" spans="2:31">
      <c r="B144" s="31">
        <f t="shared" ca="1" si="2"/>
        <v>45804</v>
      </c>
      <c r="C144" s="32">
        <f ca="1">IF(SUMIF(Data!$B$6:$B$2063,chart!$B144,Data!C$6:C$2063)=0,NA(),SUMIF(Data!$B$6:$B$2063,chart!$B144,Data!C$6:C$2063))</f>
        <v>1365</v>
      </c>
      <c r="D144" s="32">
        <f ca="1">IF(SUMIF(Data!$B$6:$B$2063,chart!$B144,Data!D$6:D$2030)=0,NA(),SUMIF(Data!$B$6:$B$2063,chart!$B144,Data!D$6:D$2030))</f>
        <v>956.62</v>
      </c>
      <c r="E144" s="32">
        <f ca="1">IF(SUMIF(Data!$B$6:$B$2063,chart!$B144,Data!E$6:E$2030)=0,NA(),SUMIF(Data!$B$6:$B$2063,chart!$B144,Data!E$6:E$2030))</f>
        <v>1554.74</v>
      </c>
      <c r="F144" s="32">
        <f ca="1">IF(SUMIF(Data!$B$6:$B$2063,chart!$B144,Data!F$6:F$2021)=0,NA(),SUMIF(Data!$B$6:$B$2063,chart!$B144,Data!F$6:F$2021))</f>
        <v>190.19</v>
      </c>
      <c r="G144" s="32">
        <f ca="1">IF(SUMIF(Data!$B$6:$B$2063,chart!$B144,Data!G$6:G$2000)=0,NA(),SUMIF(Data!$B$6:$B$2063,chart!$B144,Data!G$6:G$2000))</f>
        <v>72463</v>
      </c>
      <c r="H144" s="32">
        <f ca="1">IF(SUMIF(Data!$B$6:$B$2063,chart!$B144,Data!H$6:H$2000)=0,NA(),SUMIF(Data!$B$6:$B$2063,chart!$B144,Data!H$6:H$2000))</f>
        <v>1359</v>
      </c>
      <c r="I144" s="32">
        <f ca="1">IF(SUMIF(Data!$B$6:$B$2063,chart!$B144,Data!I$6:I$2000)=0,NA(),SUMIF(Data!$B$6:$B$2063,chart!$B144,Data!I$6:I$2000))</f>
        <v>96114</v>
      </c>
      <c r="J144" s="32">
        <f ca="1">IF(SUMIF(Data!$B$6:$B$2063,chart!$B144,Data!J$6:J$2005)=0,NA(),SUMIF(Data!$B$6:$B$2063,chart!$B144,Data!J$6:J$2005))</f>
        <v>5</v>
      </c>
      <c r="K144" s="32">
        <f ca="1">IF(SUMIF(Data!$B$6:$B$2063,chart!$B144,Data!K$6:K$1937)=0,NA(),SUMIF(Data!$B$6:$B$2063,chart!$B144,Data!K$6:K$1937))</f>
        <v>131.31</v>
      </c>
      <c r="L144" s="32">
        <f ca="1">IF(SUMIF(Data!$B$6:$B$2063,chart!$B144,Data!L$6:L$1935)=0,NA(),SUMIF(Data!$B$6:$B$2063,chart!$B144,Data!L$6:L$1935))</f>
        <v>133.09</v>
      </c>
      <c r="M144" s="32">
        <f ca="1">IF(SUMIF(Data!$B$6:$B$2063,chart!$B144,Data!M$6:M$1921)=0,NA(),SUMIF(Data!$B$6:$B$2063,chart!$B144,Data!M$6:M$1921))</f>
        <v>63.74</v>
      </c>
      <c r="N144" s="32">
        <f ca="1">IF(SUMIF(Data!$B$6:$B$2063,chart!$B144,Data!N$6:N$1930)=0,NA(),SUMIF(Data!$B$6:$B$2063,chart!$B144,Data!N$6:N$1930))</f>
        <v>64.739999999999995</v>
      </c>
      <c r="O144" s="32">
        <f ca="1">IF(SUMIF(Data!$B$6:$B$2063,chart!$B144,Data!O$6:O$1945)=0,NA(),SUMIF(Data!$B$6:$B$2063,chart!$B144,Data!O$6:O$1945))</f>
        <v>61.53</v>
      </c>
      <c r="P144" s="32">
        <f ca="1">IF(SUMIF(Data!$B$6:$B$2063,chart!$B144,Data!P$6:P$1949)=0,NA(),SUMIF(Data!$B$6:$B$2063,chart!$B144,Data!P$6:P$1949))</f>
        <v>18.266100000000002</v>
      </c>
      <c r="Q144" s="32">
        <f ca="1">IF(SUMIF(Data!$B$6:$B$2063,chart!$B144,Data!Q$6:Q$1949)=0,NA(),SUMIF(Data!$B$6:$B$2063,chart!$B144,Data!Q$6:Q$1949))</f>
        <v>16.576000000000001</v>
      </c>
      <c r="R144" s="32">
        <f ca="1">IF(SUMIF(Data!$B$6:$B$2063,chart!$B144,Data!R$6:R$1948)=0,NA(),SUMIF(Data!$B$6:$B$2063,chart!$B144,Data!R$6:R$1948))</f>
        <v>2.77</v>
      </c>
      <c r="S144" s="32">
        <f ca="1">IF(SUMIF(Data!$B$6:$B$2063,chart!$B144,Data!S$6:S$1957)=0,NA(),SUMIF(Data!$B$6:$B$2063,chart!$B144,Data!S$6:S$1957))</f>
        <v>2.67</v>
      </c>
      <c r="T144" s="32">
        <f ca="1">IF(SUMIF(Data!$B$6:$B$2063,chart!$B144,Data!T$6:T$1957)=0,NA(),SUMIF(Data!$B$6:$B$2063,chart!$B144,Data!T$6:T$1957))</f>
        <v>2.93</v>
      </c>
      <c r="U144" s="32">
        <f ca="1">IF(SUMIF(Data!$B$6:$B$2063,chart!$B144,Data!U$6:U$1978)=0,NA(),SUMIF(Data!$B$6:$B$2063,chart!$B144,Data!U$6:U$1978))</f>
        <v>2.3479999999999999</v>
      </c>
      <c r="V144" s="32">
        <f ca="1">IF(SUMIF(Data!$B$6:$B$2063,chart!$B144,Data!V$6:V$1978)=0,NA(),SUMIF(Data!$B$6:$B$2063,chart!$B144,Data!V$6:V$1978))</f>
        <v>2.504</v>
      </c>
      <c r="W144" s="32">
        <f ca="1">IF(SUMIF(Data!$B$6:$B$2063,chart!$B144,Data!W$6:W$2034)=0,NA(),SUMIF(Data!$B$6:$B$2063,chart!$B144,Data!W$6:W$2034))</f>
        <v>2.766</v>
      </c>
      <c r="X144" s="32">
        <f ca="1">IF(SUMIF(Data!$B$6:$B$2063,chart!$B144,Data!X$6:X$2034)=0,NA(),SUMIF(Data!$B$6:$B$2063,chart!$B144,Data!X$6:X$2034))</f>
        <v>2.4860000000000002</v>
      </c>
      <c r="Y144" s="32">
        <f ca="1">IF(SUMIF(Data!$B$6:$B$2063,chart!$B144,Data!Y$6:Y$2034)=0,NA(),SUMIF(Data!$B$6:$B$2063,chart!$B144,Data!Y$6:Y$2034))</f>
        <v>2.9260000000000002</v>
      </c>
      <c r="Z144" s="32">
        <f ca="1">IF(SUMIF(Data!$B$6:$B$2063,chart!$B144,Data!Z$6:Z$2049)=0,NA(),SUMIF(Data!$B$6:$B$2063,chart!$B144,Data!Z$6:Z$2049))</f>
        <v>8.6669999999999998</v>
      </c>
      <c r="AA144" s="32">
        <f ca="1">IF(SUMIF(Data!$B$6:$B$2063,chart!$B144,Data!AA$6:AA$2049)=0,NA(),SUMIF(Data!$B$6:$B$2063,chart!$B144,Data!AA$6:AA$2049))</f>
        <v>2.3370000000000002</v>
      </c>
      <c r="AB144" s="32">
        <f ca="1">IF(SUMIF(Data!$B$6:$B$2063,chart!$B144,Data!AB$6:AB$2063)=0,NA(),SUMIF(Data!$B$6:$B$2063,chart!$B144,Data!AB$6:AB$2063))</f>
        <v>2.415</v>
      </c>
      <c r="AC144" s="32">
        <f ca="1">IF(SUMIF(Data!$B$6:$B$2063,chart!$B144,Data!AC$6:AC$2063)=0,NA(),SUMIF(Data!$B$6:$B$2063,chart!$B144,Data!AC$6:AC$2063))</f>
        <v>2.57</v>
      </c>
      <c r="AD144" s="32">
        <f ca="1">IF(SUMIF(Data!$B$6:$B$2063,chart!$B144,Data!AD$6:AD$2063)=0,NA(),SUMIF(Data!$B$6:$B$2063,chart!$B144,Data!AD$6:AD$2063))</f>
        <v>1.68</v>
      </c>
      <c r="AE144" s="32">
        <f ca="1">IF(SUMIF(Data!$B$6:$B$2063,chart!$B144,Data!AE$6:AE$2063)=0,NA(),SUMIF(Data!$B$6:$B$2063,chart!$B144,Data!AE$6:AE$2063))</f>
        <v>1.83</v>
      </c>
    </row>
    <row r="145" spans="2:31">
      <c r="B145" s="31">
        <f t="shared" ca="1" si="2"/>
        <v>45805</v>
      </c>
      <c r="C145" s="32">
        <f ca="1">IF(SUMIF(Data!$B$6:$B$2063,chart!$B145,Data!C$6:C$2063)=0,NA(),SUMIF(Data!$B$6:$B$2063,chart!$B145,Data!C$6:C$2063))</f>
        <v>1368.3</v>
      </c>
      <c r="D145" s="32">
        <f ca="1">IF(SUMIF(Data!$B$6:$B$2063,chart!$B145,Data!D$6:D$2030)=0,NA(),SUMIF(Data!$B$6:$B$2063,chart!$B145,Data!D$6:D$2030))</f>
        <v>948.79</v>
      </c>
      <c r="E145" s="32">
        <f ca="1">IF(SUMIF(Data!$B$6:$B$2063,chart!$B145,Data!E$6:E$2030)=0,NA(),SUMIF(Data!$B$6:$B$2063,chart!$B145,Data!E$6:E$2030))</f>
        <v>1551.04</v>
      </c>
      <c r="F145" s="32">
        <f ca="1">IF(SUMIF(Data!$B$6:$B$2063,chart!$B145,Data!F$6:F$2021)=0,NA(),SUMIF(Data!$B$6:$B$2063,chart!$B145,Data!F$6:F$2021))</f>
        <v>190.43</v>
      </c>
      <c r="G145" s="32">
        <f ca="1">IF(SUMIF(Data!$B$6:$B$2063,chart!$B145,Data!G$6:G$2000)=0,NA(),SUMIF(Data!$B$6:$B$2063,chart!$B145,Data!G$6:G$2000))</f>
        <v>72354</v>
      </c>
      <c r="H145" s="32">
        <f ca="1">IF(SUMIF(Data!$B$6:$B$2063,chart!$B145,Data!H$6:H$2000)=0,NA(),SUMIF(Data!$B$6:$B$2063,chart!$B145,Data!H$6:H$2000))</f>
        <v>7216</v>
      </c>
      <c r="I145" s="32">
        <f ca="1">IF(SUMIF(Data!$B$6:$B$2063,chart!$B145,Data!I$6:I$2000)=0,NA(),SUMIF(Data!$B$6:$B$2063,chart!$B145,Data!I$6:I$2000))</f>
        <v>73859</v>
      </c>
      <c r="J145" s="32">
        <f ca="1">IF(SUMIF(Data!$B$6:$B$2063,chart!$B145,Data!J$6:J$2005)=0,NA(),SUMIF(Data!$B$6:$B$2063,chart!$B145,Data!J$6:J$2005))</f>
        <v>8</v>
      </c>
      <c r="K145" s="32">
        <f ca="1">IF(SUMIF(Data!$B$6:$B$2063,chart!$B145,Data!K$6:K$1937)=0,NA(),SUMIF(Data!$B$6:$B$2063,chart!$B145,Data!K$6:K$1937))</f>
        <v>131.93</v>
      </c>
      <c r="L145" s="32">
        <f ca="1">IF(SUMIF(Data!$B$6:$B$2063,chart!$B145,Data!L$6:L$1935)=0,NA(),SUMIF(Data!$B$6:$B$2063,chart!$B145,Data!L$6:L$1935))</f>
        <v>134.69</v>
      </c>
      <c r="M145" s="32">
        <f ca="1">IF(SUMIF(Data!$B$6:$B$2063,chart!$B145,Data!M$6:M$1921)=0,NA(),SUMIF(Data!$B$6:$B$2063,chart!$B145,Data!M$6:M$1921))</f>
        <v>64</v>
      </c>
      <c r="N145" s="32">
        <f ca="1">IF(SUMIF(Data!$B$6:$B$2063,chart!$B145,Data!N$6:N$1930)=0,NA(),SUMIF(Data!$B$6:$B$2063,chart!$B145,Data!N$6:N$1930))</f>
        <v>64.09</v>
      </c>
      <c r="O145" s="32">
        <f ca="1">IF(SUMIF(Data!$B$6:$B$2063,chart!$B145,Data!O$6:O$1945)=0,NA(),SUMIF(Data!$B$6:$B$2063,chart!$B145,Data!O$6:O$1945))</f>
        <v>60.89</v>
      </c>
      <c r="P145" s="32">
        <f ca="1">IF(SUMIF(Data!$B$6:$B$2063,chart!$B145,Data!P$6:P$1949)=0,NA(),SUMIF(Data!$B$6:$B$2063,chart!$B145,Data!P$6:P$1949))</f>
        <v>18.266100000000002</v>
      </c>
      <c r="Q145" s="32">
        <f ca="1">IF(SUMIF(Data!$B$6:$B$2063,chart!$B145,Data!Q$6:Q$1949)=0,NA(),SUMIF(Data!$B$6:$B$2063,chart!$B145,Data!Q$6:Q$1949))</f>
        <v>16.576000000000001</v>
      </c>
      <c r="R145" s="32">
        <f ca="1">IF(SUMIF(Data!$B$6:$B$2063,chart!$B145,Data!R$6:R$1948)=0,NA(),SUMIF(Data!$B$6:$B$2063,chart!$B145,Data!R$6:R$1948))</f>
        <v>2.7509999999999999</v>
      </c>
      <c r="S145" s="32">
        <f ca="1">IF(SUMIF(Data!$B$6:$B$2063,chart!$B145,Data!S$6:S$1957)=0,NA(),SUMIF(Data!$B$6:$B$2063,chart!$B145,Data!S$6:S$1957))</f>
        <v>2.66</v>
      </c>
      <c r="T145" s="32">
        <f ca="1">IF(SUMIF(Data!$B$6:$B$2063,chart!$B145,Data!T$6:T$1957)=0,NA(),SUMIF(Data!$B$6:$B$2063,chart!$B145,Data!T$6:T$1957))</f>
        <v>2.93</v>
      </c>
      <c r="U145" s="32">
        <f ca="1">IF(SUMIF(Data!$B$6:$B$2063,chart!$B145,Data!U$6:U$1978)=0,NA(),SUMIF(Data!$B$6:$B$2063,chart!$B145,Data!U$6:U$1978))</f>
        <v>2.34</v>
      </c>
      <c r="V145" s="32">
        <f ca="1">IF(SUMIF(Data!$B$6:$B$2063,chart!$B145,Data!V$6:V$1978)=0,NA(),SUMIF(Data!$B$6:$B$2063,chart!$B145,Data!V$6:V$1978))</f>
        <v>2.4780000000000002</v>
      </c>
      <c r="W145" s="32">
        <f ca="1">IF(SUMIF(Data!$B$6:$B$2063,chart!$B145,Data!W$6:W$2034)=0,NA(),SUMIF(Data!$B$6:$B$2063,chart!$B145,Data!W$6:W$2034))</f>
        <v>2.7090000000000001</v>
      </c>
      <c r="X145" s="32">
        <f ca="1">IF(SUMIF(Data!$B$6:$B$2063,chart!$B145,Data!X$6:X$2034)=0,NA(),SUMIF(Data!$B$6:$B$2063,chart!$B145,Data!X$6:X$2034))</f>
        <v>2.4809999999999999</v>
      </c>
      <c r="Y145" s="32">
        <f ca="1">IF(SUMIF(Data!$B$6:$B$2063,chart!$B145,Data!Y$6:Y$2034)=0,NA(),SUMIF(Data!$B$6:$B$2063,chart!$B145,Data!Y$6:Y$2034))</f>
        <v>2.9129999999999998</v>
      </c>
      <c r="Z145" s="32">
        <f ca="1">IF(SUMIF(Data!$B$6:$B$2063,chart!$B145,Data!Z$6:Z$2049)=0,NA(),SUMIF(Data!$B$6:$B$2063,chart!$B145,Data!Z$6:Z$2049))</f>
        <v>8.6560000000000006</v>
      </c>
      <c r="AA145" s="32">
        <f ca="1">IF(SUMIF(Data!$B$6:$B$2063,chart!$B145,Data!AA$6:AA$2049)=0,NA(),SUMIF(Data!$B$6:$B$2063,chart!$B145,Data!AA$6:AA$2049))</f>
        <v>2.3125</v>
      </c>
      <c r="AB145" s="32">
        <f ca="1">IF(SUMIF(Data!$B$6:$B$2063,chart!$B145,Data!AB$6:AB$2063)=0,NA(),SUMIF(Data!$B$6:$B$2063,chart!$B145,Data!AB$6:AB$2063))</f>
        <v>2.37</v>
      </c>
      <c r="AC145" s="32">
        <f ca="1">IF(SUMIF(Data!$B$6:$B$2063,chart!$B145,Data!AC$6:AC$2063)=0,NA(),SUMIF(Data!$B$6:$B$2063,chart!$B145,Data!AC$6:AC$2063))</f>
        <v>2.5125000000000002</v>
      </c>
      <c r="AD145" s="32">
        <f ca="1">IF(SUMIF(Data!$B$6:$B$2063,chart!$B145,Data!AD$6:AD$2063)=0,NA(),SUMIF(Data!$B$6:$B$2063,chart!$B145,Data!AD$6:AD$2063))</f>
        <v>1.71</v>
      </c>
      <c r="AE145" s="32">
        <f ca="1">IF(SUMIF(Data!$B$6:$B$2063,chart!$B145,Data!AE$6:AE$2063)=0,NA(),SUMIF(Data!$B$6:$B$2063,chart!$B145,Data!AE$6:AE$2063))</f>
        <v>1.82</v>
      </c>
    </row>
    <row r="146" spans="2:31">
      <c r="B146" s="31">
        <f t="shared" ca="1" si="2"/>
        <v>45806</v>
      </c>
      <c r="C146" s="32">
        <f ca="1">IF(SUMIF(Data!$B$6:$B$2063,chart!$B146,Data!C$6:C$2063)=0,NA(),SUMIF(Data!$B$6:$B$2063,chart!$B146,Data!C$6:C$2063))</f>
        <v>1374.6</v>
      </c>
      <c r="D146" s="32">
        <f ca="1">IF(SUMIF(Data!$B$6:$B$2063,chart!$B146,Data!D$6:D$2030)=0,NA(),SUMIF(Data!$B$6:$B$2063,chart!$B146,Data!D$6:D$2030))</f>
        <v>946.56</v>
      </c>
      <c r="E146" s="32">
        <f ca="1">IF(SUMIF(Data!$B$6:$B$2063,chart!$B146,Data!E$6:E$2030)=0,NA(),SUMIF(Data!$B$6:$B$2063,chart!$B146,Data!E$6:E$2030))</f>
        <v>1551.17</v>
      </c>
      <c r="F146" s="32">
        <f ca="1">IF(SUMIF(Data!$B$6:$B$2063,chart!$B146,Data!F$6:F$2021)=0,NA(),SUMIF(Data!$B$6:$B$2063,chart!$B146,Data!F$6:F$2021))</f>
        <v>191.27</v>
      </c>
      <c r="G146" s="32">
        <f ca="1">IF(SUMIF(Data!$B$6:$B$2063,chart!$B146,Data!G$6:G$2000)=0,NA(),SUMIF(Data!$B$6:$B$2063,chart!$B146,Data!G$6:G$2000))</f>
        <v>72354</v>
      </c>
      <c r="H146" s="32">
        <f ca="1">IF(SUMIF(Data!$B$6:$B$2063,chart!$B146,Data!H$6:H$2000)=0,NA(),SUMIF(Data!$B$6:$B$2063,chart!$B146,Data!H$6:H$2000))</f>
        <v>7216</v>
      </c>
      <c r="I146" s="32">
        <f ca="1">IF(SUMIF(Data!$B$6:$B$2063,chart!$B146,Data!I$6:I$2000)=0,NA(),SUMIF(Data!$B$6:$B$2063,chart!$B146,Data!I$6:I$2000))</f>
        <v>73859</v>
      </c>
      <c r="J146" s="32">
        <f ca="1">IF(SUMIF(Data!$B$6:$B$2063,chart!$B146,Data!J$6:J$2005)=0,NA(),SUMIF(Data!$B$6:$B$2063,chart!$B146,Data!J$6:J$2005))</f>
        <v>8</v>
      </c>
      <c r="K146" s="32">
        <f ca="1">IF(SUMIF(Data!$B$6:$B$2063,chart!$B146,Data!K$6:K$1937)=0,NA(),SUMIF(Data!$B$6:$B$2063,chart!$B146,Data!K$6:K$1937))</f>
        <v>127.76</v>
      </c>
      <c r="L146" s="32">
        <f ca="1">IF(SUMIF(Data!$B$6:$B$2063,chart!$B146,Data!L$6:L$1935)=0,NA(),SUMIF(Data!$B$6:$B$2063,chart!$B146,Data!L$6:L$1935))</f>
        <v>130.41</v>
      </c>
      <c r="M146" s="32">
        <f ca="1">IF(SUMIF(Data!$B$6:$B$2063,chart!$B146,Data!M$6:M$1921)=0,NA(),SUMIF(Data!$B$6:$B$2063,chart!$B146,Data!M$6:M$1921))</f>
        <v>63.8</v>
      </c>
      <c r="N146" s="32">
        <f ca="1">IF(SUMIF(Data!$B$6:$B$2063,chart!$B146,Data!N$6:N$1930)=0,NA(),SUMIF(Data!$B$6:$B$2063,chart!$B146,Data!N$6:N$1930))</f>
        <v>64.900000000000006</v>
      </c>
      <c r="O146" s="32">
        <f ca="1">IF(SUMIF(Data!$B$6:$B$2063,chart!$B146,Data!O$6:O$1945)=0,NA(),SUMIF(Data!$B$6:$B$2063,chart!$B146,Data!O$6:O$1945))</f>
        <v>61.84</v>
      </c>
      <c r="P146" s="32">
        <f ca="1">IF(SUMIF(Data!$B$6:$B$2063,chart!$B146,Data!P$6:P$1949)=0,NA(),SUMIF(Data!$B$6:$B$2063,chart!$B146,Data!P$6:P$1949))</f>
        <v>18.266100000000002</v>
      </c>
      <c r="Q146" s="32">
        <f ca="1">IF(SUMIF(Data!$B$6:$B$2063,chart!$B146,Data!Q$6:Q$1949)=0,NA(),SUMIF(Data!$B$6:$B$2063,chart!$B146,Data!Q$6:Q$1949))</f>
        <v>16.576000000000001</v>
      </c>
      <c r="R146" s="32">
        <f ca="1">IF(SUMIF(Data!$B$6:$B$2063,chart!$B146,Data!R$6:R$1948)=0,NA(),SUMIF(Data!$B$6:$B$2063,chart!$B146,Data!R$6:R$1948))</f>
        <v>2.7360000000000002</v>
      </c>
      <c r="S146" s="32">
        <f ca="1">IF(SUMIF(Data!$B$6:$B$2063,chart!$B146,Data!S$6:S$1957)=0,NA(),SUMIF(Data!$B$6:$B$2063,chart!$B146,Data!S$6:S$1957))</f>
        <v>2.63</v>
      </c>
      <c r="T146" s="32">
        <f ca="1">IF(SUMIF(Data!$B$6:$B$2063,chart!$B146,Data!T$6:T$1957)=0,NA(),SUMIF(Data!$B$6:$B$2063,chart!$B146,Data!T$6:T$1957))</f>
        <v>2.93</v>
      </c>
      <c r="U146" s="32">
        <f ca="1">IF(SUMIF(Data!$B$6:$B$2063,chart!$B146,Data!U$6:U$1978)=0,NA(),SUMIF(Data!$B$6:$B$2063,chart!$B146,Data!U$6:U$1978))</f>
        <v>2.3140000000000001</v>
      </c>
      <c r="V146" s="32">
        <f ca="1">IF(SUMIF(Data!$B$6:$B$2063,chart!$B146,Data!V$6:V$1978)=0,NA(),SUMIF(Data!$B$6:$B$2063,chart!$B146,Data!V$6:V$1978))</f>
        <v>2.4670000000000001</v>
      </c>
      <c r="W146" s="32">
        <f ca="1">IF(SUMIF(Data!$B$6:$B$2063,chart!$B146,Data!W$6:W$2034)=0,NA(),SUMIF(Data!$B$6:$B$2063,chart!$B146,Data!W$6:W$2034))</f>
        <v>2.706</v>
      </c>
      <c r="X146" s="32">
        <f ca="1">IF(SUMIF(Data!$B$6:$B$2063,chart!$B146,Data!X$6:X$2034)=0,NA(),SUMIF(Data!$B$6:$B$2063,chart!$B146,Data!X$6:X$2034))</f>
        <v>2.4790000000000001</v>
      </c>
      <c r="Y146" s="32">
        <f ca="1">IF(SUMIF(Data!$B$6:$B$2063,chart!$B146,Data!Y$6:Y$2034)=0,NA(),SUMIF(Data!$B$6:$B$2063,chart!$B146,Data!Y$6:Y$2034))</f>
        <v>2.8929999999999998</v>
      </c>
      <c r="Z146" s="32">
        <f ca="1">IF(SUMIF(Data!$B$6:$B$2063,chart!$B146,Data!Z$6:Z$2049)=0,NA(),SUMIF(Data!$B$6:$B$2063,chart!$B146,Data!Z$6:Z$2049))</f>
        <v>8.641</v>
      </c>
      <c r="AA146" s="32">
        <f ca="1">IF(SUMIF(Data!$B$6:$B$2063,chart!$B146,Data!AA$6:AA$2049)=0,NA(),SUMIF(Data!$B$6:$B$2063,chart!$B146,Data!AA$6:AA$2049))</f>
        <v>2.2949999999999999</v>
      </c>
      <c r="AB146" s="32">
        <f ca="1">IF(SUMIF(Data!$B$6:$B$2063,chart!$B146,Data!AB$6:AB$2063)=0,NA(),SUMIF(Data!$B$6:$B$2063,chart!$B146,Data!AB$6:AB$2063))</f>
        <v>2.3574999999999999</v>
      </c>
      <c r="AC146" s="32">
        <f ca="1">IF(SUMIF(Data!$B$6:$B$2063,chart!$B146,Data!AC$6:AC$2063)=0,NA(),SUMIF(Data!$B$6:$B$2063,chart!$B146,Data!AC$6:AC$2063))</f>
        <v>2.5099999999999998</v>
      </c>
      <c r="AD146" s="32">
        <f ca="1">IF(SUMIF(Data!$B$6:$B$2063,chart!$B146,Data!AD$6:AD$2063)=0,NA(),SUMIF(Data!$B$6:$B$2063,chart!$B146,Data!AD$6:AD$2063))</f>
        <v>1.7</v>
      </c>
      <c r="AE146" s="32">
        <f ca="1">IF(SUMIF(Data!$B$6:$B$2063,chart!$B146,Data!AE$6:AE$2063)=0,NA(),SUMIF(Data!$B$6:$B$2063,chart!$B146,Data!AE$6:AE$2063))</f>
        <v>1.81</v>
      </c>
    </row>
    <row r="147" spans="2:31">
      <c r="B147" s="31">
        <f t="shared" ca="1" si="2"/>
        <v>45807</v>
      </c>
      <c r="C147" s="32" t="e">
        <f ca="1">IF(SUMIF(Data!$B$6:$B$2063,chart!$B147,Data!C$6:C$2063)=0,NA(),SUMIF(Data!$B$6:$B$2063,chart!$B147,Data!C$6:C$2063))</f>
        <v>#N/A</v>
      </c>
      <c r="D147" s="32" t="e">
        <f ca="1">IF(SUMIF(Data!$B$6:$B$2063,chart!$B147,Data!D$6:D$2030)=0,NA(),SUMIF(Data!$B$6:$B$2063,chart!$B147,Data!D$6:D$2030))</f>
        <v>#N/A</v>
      </c>
      <c r="E147" s="32" t="e">
        <f ca="1">IF(SUMIF(Data!$B$6:$B$2063,chart!$B147,Data!E$6:E$2030)=0,NA(),SUMIF(Data!$B$6:$B$2063,chart!$B147,Data!E$6:E$2030))</f>
        <v>#N/A</v>
      </c>
      <c r="F147" s="32" t="e">
        <f ca="1">IF(SUMIF(Data!$B$6:$B$2063,chart!$B147,Data!F$6:F$2021)=0,NA(),SUMIF(Data!$B$6:$B$2063,chart!$B147,Data!F$6:F$2021))</f>
        <v>#N/A</v>
      </c>
      <c r="G147" s="32" t="e">
        <f ca="1">IF(SUMIF(Data!$B$6:$B$2063,chart!$B147,Data!G$6:G$2000)=0,NA(),SUMIF(Data!$B$6:$B$2063,chart!$B147,Data!G$6:G$2000))</f>
        <v>#N/A</v>
      </c>
      <c r="H147" s="32" t="e">
        <f ca="1">IF(SUMIF(Data!$B$6:$B$2063,chart!$B147,Data!H$6:H$2000)=0,NA(),SUMIF(Data!$B$6:$B$2063,chart!$B147,Data!H$6:H$2000))</f>
        <v>#N/A</v>
      </c>
      <c r="I147" s="32" t="e">
        <f ca="1">IF(SUMIF(Data!$B$6:$B$2063,chart!$B147,Data!I$6:I$2000)=0,NA(),SUMIF(Data!$B$6:$B$2063,chart!$B147,Data!I$6:I$2000))</f>
        <v>#N/A</v>
      </c>
      <c r="J147" s="32" t="e">
        <f ca="1">IF(SUMIF(Data!$B$6:$B$2063,chart!$B147,Data!J$6:J$2005)=0,NA(),SUMIF(Data!$B$6:$B$2063,chart!$B147,Data!J$6:J$2005))</f>
        <v>#N/A</v>
      </c>
      <c r="K147" s="32" t="e">
        <f ca="1">IF(SUMIF(Data!$B$6:$B$2063,chart!$B147,Data!K$6:K$1937)=0,NA(),SUMIF(Data!$B$6:$B$2063,chart!$B147,Data!K$6:K$1937))</f>
        <v>#N/A</v>
      </c>
      <c r="L147" s="32" t="e">
        <f ca="1">IF(SUMIF(Data!$B$6:$B$2063,chart!$B147,Data!L$6:L$1935)=0,NA(),SUMIF(Data!$B$6:$B$2063,chart!$B147,Data!L$6:L$1935))</f>
        <v>#N/A</v>
      </c>
      <c r="M147" s="32" t="e">
        <f ca="1">IF(SUMIF(Data!$B$6:$B$2063,chart!$B147,Data!M$6:M$1921)=0,NA(),SUMIF(Data!$B$6:$B$2063,chart!$B147,Data!M$6:M$1921))</f>
        <v>#N/A</v>
      </c>
      <c r="N147" s="32" t="e">
        <f ca="1">IF(SUMIF(Data!$B$6:$B$2063,chart!$B147,Data!N$6:N$1930)=0,NA(),SUMIF(Data!$B$6:$B$2063,chart!$B147,Data!N$6:N$1930))</f>
        <v>#N/A</v>
      </c>
      <c r="O147" s="32" t="e">
        <f ca="1">IF(SUMIF(Data!$B$6:$B$2063,chart!$B147,Data!O$6:O$1945)=0,NA(),SUMIF(Data!$B$6:$B$2063,chart!$B147,Data!O$6:O$1945))</f>
        <v>#N/A</v>
      </c>
      <c r="P147" s="32" t="e">
        <f ca="1">IF(SUMIF(Data!$B$6:$B$2063,chart!$B147,Data!P$6:P$1949)=0,NA(),SUMIF(Data!$B$6:$B$2063,chart!$B147,Data!P$6:P$1949))</f>
        <v>#N/A</v>
      </c>
      <c r="Q147" s="32" t="e">
        <f ca="1">IF(SUMIF(Data!$B$6:$B$2063,chart!$B147,Data!Q$6:Q$1949)=0,NA(),SUMIF(Data!$B$6:$B$2063,chart!$B147,Data!Q$6:Q$1949))</f>
        <v>#N/A</v>
      </c>
      <c r="R147" s="32" t="e">
        <f ca="1">IF(SUMIF(Data!$B$6:$B$2063,chart!$B147,Data!R$6:R$1948)=0,NA(),SUMIF(Data!$B$6:$B$2063,chart!$B147,Data!R$6:R$1948))</f>
        <v>#N/A</v>
      </c>
      <c r="S147" s="32" t="e">
        <f ca="1">IF(SUMIF(Data!$B$6:$B$2063,chart!$B147,Data!S$6:S$1957)=0,NA(),SUMIF(Data!$B$6:$B$2063,chart!$B147,Data!S$6:S$1957))</f>
        <v>#N/A</v>
      </c>
      <c r="T147" s="32" t="e">
        <f ca="1">IF(SUMIF(Data!$B$6:$B$2063,chart!$B147,Data!T$6:T$1957)=0,NA(),SUMIF(Data!$B$6:$B$2063,chart!$B147,Data!T$6:T$1957))</f>
        <v>#N/A</v>
      </c>
      <c r="U147" s="32" t="e">
        <f ca="1">IF(SUMIF(Data!$B$6:$B$2063,chart!$B147,Data!U$6:U$1978)=0,NA(),SUMIF(Data!$B$6:$B$2063,chart!$B147,Data!U$6:U$1978))</f>
        <v>#N/A</v>
      </c>
      <c r="V147" s="32" t="e">
        <f ca="1">IF(SUMIF(Data!$B$6:$B$2063,chart!$B147,Data!V$6:V$1978)=0,NA(),SUMIF(Data!$B$6:$B$2063,chart!$B147,Data!V$6:V$1978))</f>
        <v>#N/A</v>
      </c>
      <c r="W147" s="32" t="e">
        <f ca="1">IF(SUMIF(Data!$B$6:$B$2063,chart!$B147,Data!W$6:W$2034)=0,NA(),SUMIF(Data!$B$6:$B$2063,chart!$B147,Data!W$6:W$2034))</f>
        <v>#N/A</v>
      </c>
      <c r="X147" s="32" t="e">
        <f ca="1">IF(SUMIF(Data!$B$6:$B$2063,chart!$B147,Data!X$6:X$2034)=0,NA(),SUMIF(Data!$B$6:$B$2063,chart!$B147,Data!X$6:X$2034))</f>
        <v>#N/A</v>
      </c>
      <c r="Y147" s="32" t="e">
        <f ca="1">IF(SUMIF(Data!$B$6:$B$2063,chart!$B147,Data!Y$6:Y$2034)=0,NA(),SUMIF(Data!$B$6:$B$2063,chart!$B147,Data!Y$6:Y$2034))</f>
        <v>#N/A</v>
      </c>
      <c r="Z147" s="32" t="e">
        <f ca="1">IF(SUMIF(Data!$B$6:$B$2063,chart!$B147,Data!Z$6:Z$2049)=0,NA(),SUMIF(Data!$B$6:$B$2063,chart!$B147,Data!Z$6:Z$2049))</f>
        <v>#N/A</v>
      </c>
      <c r="AA147" s="32" t="e">
        <f ca="1">IF(SUMIF(Data!$B$6:$B$2063,chart!$B147,Data!AA$6:AA$2049)=0,NA(),SUMIF(Data!$B$6:$B$2063,chart!$B147,Data!AA$6:AA$2049))</f>
        <v>#N/A</v>
      </c>
      <c r="AB147" s="32" t="e">
        <f ca="1">IF(SUMIF(Data!$B$6:$B$2063,chart!$B147,Data!AB$6:AB$2063)=0,NA(),SUMIF(Data!$B$6:$B$2063,chart!$B147,Data!AB$6:AB$2063))</f>
        <v>#N/A</v>
      </c>
      <c r="AC147" s="32" t="e">
        <f ca="1">IF(SUMIF(Data!$B$6:$B$2063,chart!$B147,Data!AC$6:AC$2063)=0,NA(),SUMIF(Data!$B$6:$B$2063,chart!$B147,Data!AC$6:AC$2063))</f>
        <v>#N/A</v>
      </c>
      <c r="AD147" s="32" t="e">
        <f ca="1">IF(SUMIF(Data!$B$6:$B$2063,chart!$B147,Data!AD$6:AD$2063)=0,NA(),SUMIF(Data!$B$6:$B$2063,chart!$B147,Data!AD$6:AD$2063))</f>
        <v>#N/A</v>
      </c>
      <c r="AE147" s="32" t="e">
        <f ca="1">IF(SUMIF(Data!$B$6:$B$2063,chart!$B147,Data!AE$6:AE$2063)=0,NA(),SUMIF(Data!$B$6:$B$2063,chart!$B147,Data!AE$6:AE$2063))</f>
        <v>#N/A</v>
      </c>
    </row>
    <row r="148" spans="2:31">
      <c r="B148" s="31">
        <f t="shared" ca="1" si="2"/>
        <v>45808</v>
      </c>
      <c r="C148" s="32" t="e">
        <f ca="1">IF(SUMIF(Data!$B$6:$B$2063,chart!$B148,Data!C$6:C$2063)=0,NA(),SUMIF(Data!$B$6:$B$2063,chart!$B148,Data!C$6:C$2063))</f>
        <v>#N/A</v>
      </c>
      <c r="D148" s="32" t="e">
        <f ca="1">IF(SUMIF(Data!$B$6:$B$2063,chart!$B148,Data!D$6:D$2030)=0,NA(),SUMIF(Data!$B$6:$B$2063,chart!$B148,Data!D$6:D$2030))</f>
        <v>#N/A</v>
      </c>
      <c r="E148" s="32" t="e">
        <f ca="1">IF(SUMIF(Data!$B$6:$B$2063,chart!$B148,Data!E$6:E$2030)=0,NA(),SUMIF(Data!$B$6:$B$2063,chart!$B148,Data!E$6:E$2030))</f>
        <v>#N/A</v>
      </c>
      <c r="F148" s="32" t="e">
        <f ca="1">IF(SUMIF(Data!$B$6:$B$2063,chart!$B148,Data!F$6:F$2021)=0,NA(),SUMIF(Data!$B$6:$B$2063,chart!$B148,Data!F$6:F$2021))</f>
        <v>#N/A</v>
      </c>
      <c r="G148" s="32" t="e">
        <f ca="1">IF(SUMIF(Data!$B$6:$B$2063,chart!$B148,Data!G$6:G$2000)=0,NA(),SUMIF(Data!$B$6:$B$2063,chart!$B148,Data!G$6:G$2000))</f>
        <v>#N/A</v>
      </c>
      <c r="H148" s="32" t="e">
        <f ca="1">IF(SUMIF(Data!$B$6:$B$2063,chart!$B148,Data!H$6:H$2000)=0,NA(),SUMIF(Data!$B$6:$B$2063,chart!$B148,Data!H$6:H$2000))</f>
        <v>#N/A</v>
      </c>
      <c r="I148" s="32" t="e">
        <f ca="1">IF(SUMIF(Data!$B$6:$B$2063,chart!$B148,Data!I$6:I$2000)=0,NA(),SUMIF(Data!$B$6:$B$2063,chart!$B148,Data!I$6:I$2000))</f>
        <v>#N/A</v>
      </c>
      <c r="J148" s="32" t="e">
        <f ca="1">IF(SUMIF(Data!$B$6:$B$2063,chart!$B148,Data!J$6:J$2005)=0,NA(),SUMIF(Data!$B$6:$B$2063,chart!$B148,Data!J$6:J$2005))</f>
        <v>#N/A</v>
      </c>
      <c r="K148" s="32" t="e">
        <f ca="1">IF(SUMIF(Data!$B$6:$B$2063,chart!$B148,Data!K$6:K$1937)=0,NA(),SUMIF(Data!$B$6:$B$2063,chart!$B148,Data!K$6:K$1937))</f>
        <v>#N/A</v>
      </c>
      <c r="L148" s="32" t="e">
        <f ca="1">IF(SUMIF(Data!$B$6:$B$2063,chart!$B148,Data!L$6:L$1935)=0,NA(),SUMIF(Data!$B$6:$B$2063,chart!$B148,Data!L$6:L$1935))</f>
        <v>#N/A</v>
      </c>
      <c r="M148" s="32" t="e">
        <f ca="1">IF(SUMIF(Data!$B$6:$B$2063,chart!$B148,Data!M$6:M$1921)=0,NA(),SUMIF(Data!$B$6:$B$2063,chart!$B148,Data!M$6:M$1921))</f>
        <v>#N/A</v>
      </c>
      <c r="N148" s="32" t="e">
        <f ca="1">IF(SUMIF(Data!$B$6:$B$2063,chart!$B148,Data!N$6:N$1930)=0,NA(),SUMIF(Data!$B$6:$B$2063,chart!$B148,Data!N$6:N$1930))</f>
        <v>#N/A</v>
      </c>
      <c r="O148" s="32" t="e">
        <f ca="1">IF(SUMIF(Data!$B$6:$B$2063,chart!$B148,Data!O$6:O$1945)=0,NA(),SUMIF(Data!$B$6:$B$2063,chart!$B148,Data!O$6:O$1945))</f>
        <v>#N/A</v>
      </c>
      <c r="P148" s="32" t="e">
        <f ca="1">IF(SUMIF(Data!$B$6:$B$2063,chart!$B148,Data!P$6:P$1949)=0,NA(),SUMIF(Data!$B$6:$B$2063,chart!$B148,Data!P$6:P$1949))</f>
        <v>#N/A</v>
      </c>
      <c r="Q148" s="32" t="e">
        <f ca="1">IF(SUMIF(Data!$B$6:$B$2063,chart!$B148,Data!Q$6:Q$1949)=0,NA(),SUMIF(Data!$B$6:$B$2063,chart!$B148,Data!Q$6:Q$1949))</f>
        <v>#N/A</v>
      </c>
      <c r="R148" s="32" t="e">
        <f ca="1">IF(SUMIF(Data!$B$6:$B$2063,chart!$B148,Data!R$6:R$1948)=0,NA(),SUMIF(Data!$B$6:$B$2063,chart!$B148,Data!R$6:R$1948))</f>
        <v>#N/A</v>
      </c>
      <c r="S148" s="32" t="e">
        <f ca="1">IF(SUMIF(Data!$B$6:$B$2063,chart!$B148,Data!S$6:S$1957)=0,NA(),SUMIF(Data!$B$6:$B$2063,chart!$B148,Data!S$6:S$1957))</f>
        <v>#N/A</v>
      </c>
      <c r="T148" s="32" t="e">
        <f ca="1">IF(SUMIF(Data!$B$6:$B$2063,chart!$B148,Data!T$6:T$1957)=0,NA(),SUMIF(Data!$B$6:$B$2063,chart!$B148,Data!T$6:T$1957))</f>
        <v>#N/A</v>
      </c>
      <c r="U148" s="32" t="e">
        <f ca="1">IF(SUMIF(Data!$B$6:$B$2063,chart!$B148,Data!U$6:U$1978)=0,NA(),SUMIF(Data!$B$6:$B$2063,chart!$B148,Data!U$6:U$1978))</f>
        <v>#N/A</v>
      </c>
      <c r="V148" s="32" t="e">
        <f ca="1">IF(SUMIF(Data!$B$6:$B$2063,chart!$B148,Data!V$6:V$1978)=0,NA(),SUMIF(Data!$B$6:$B$2063,chart!$B148,Data!V$6:V$1978))</f>
        <v>#N/A</v>
      </c>
      <c r="W148" s="32" t="e">
        <f ca="1">IF(SUMIF(Data!$B$6:$B$2063,chart!$B148,Data!W$6:W$2034)=0,NA(),SUMIF(Data!$B$6:$B$2063,chart!$B148,Data!W$6:W$2034))</f>
        <v>#N/A</v>
      </c>
      <c r="X148" s="32" t="e">
        <f ca="1">IF(SUMIF(Data!$B$6:$B$2063,chart!$B148,Data!X$6:X$2034)=0,NA(),SUMIF(Data!$B$6:$B$2063,chart!$B148,Data!X$6:X$2034))</f>
        <v>#N/A</v>
      </c>
      <c r="Y148" s="32" t="e">
        <f ca="1">IF(SUMIF(Data!$B$6:$B$2063,chart!$B148,Data!Y$6:Y$2034)=0,NA(),SUMIF(Data!$B$6:$B$2063,chart!$B148,Data!Y$6:Y$2034))</f>
        <v>#N/A</v>
      </c>
      <c r="Z148" s="32" t="e">
        <f ca="1">IF(SUMIF(Data!$B$6:$B$2063,chart!$B148,Data!Z$6:Z$2049)=0,NA(),SUMIF(Data!$B$6:$B$2063,chart!$B148,Data!Z$6:Z$2049))</f>
        <v>#N/A</v>
      </c>
      <c r="AA148" s="32" t="e">
        <f ca="1">IF(SUMIF(Data!$B$6:$B$2063,chart!$B148,Data!AA$6:AA$2049)=0,NA(),SUMIF(Data!$B$6:$B$2063,chart!$B148,Data!AA$6:AA$2049))</f>
        <v>#N/A</v>
      </c>
      <c r="AB148" s="32" t="e">
        <f ca="1">IF(SUMIF(Data!$B$6:$B$2063,chart!$B148,Data!AB$6:AB$2063)=0,NA(),SUMIF(Data!$B$6:$B$2063,chart!$B148,Data!AB$6:AB$2063))</f>
        <v>#N/A</v>
      </c>
      <c r="AC148" s="32" t="e">
        <f ca="1">IF(SUMIF(Data!$B$6:$B$2063,chart!$B148,Data!AC$6:AC$2063)=0,NA(),SUMIF(Data!$B$6:$B$2063,chart!$B148,Data!AC$6:AC$2063))</f>
        <v>#N/A</v>
      </c>
      <c r="AD148" s="32" t="e">
        <f ca="1">IF(SUMIF(Data!$B$6:$B$2063,chart!$B148,Data!AD$6:AD$2063)=0,NA(),SUMIF(Data!$B$6:$B$2063,chart!$B148,Data!AD$6:AD$2063))</f>
        <v>#N/A</v>
      </c>
      <c r="AE148" s="32" t="e">
        <f ca="1">IF(SUMIF(Data!$B$6:$B$2063,chart!$B148,Data!AE$6:AE$2063)=0,NA(),SUMIF(Data!$B$6:$B$2063,chart!$B148,Data!AE$6:AE$2063))</f>
        <v>#N/A</v>
      </c>
    </row>
    <row r="149" spans="2:31">
      <c r="B149" s="31">
        <f t="shared" ca="1" si="2"/>
        <v>45809</v>
      </c>
      <c r="C149" s="32" t="e">
        <f ca="1">IF(SUMIF(Data!$B$6:$B$2063,chart!$B149,Data!C$6:C$2063)=0,NA(),SUMIF(Data!$B$6:$B$2063,chart!$B149,Data!C$6:C$2063))</f>
        <v>#N/A</v>
      </c>
      <c r="D149" s="32" t="e">
        <f ca="1">IF(SUMIF(Data!$B$6:$B$2063,chart!$B149,Data!D$6:D$2030)=0,NA(),SUMIF(Data!$B$6:$B$2063,chart!$B149,Data!D$6:D$2030))</f>
        <v>#N/A</v>
      </c>
      <c r="E149" s="32" t="e">
        <f ca="1">IF(SUMIF(Data!$B$6:$B$2063,chart!$B149,Data!E$6:E$2030)=0,NA(),SUMIF(Data!$B$6:$B$2063,chart!$B149,Data!E$6:E$2030))</f>
        <v>#N/A</v>
      </c>
      <c r="F149" s="32" t="e">
        <f ca="1">IF(SUMIF(Data!$B$6:$B$2063,chart!$B149,Data!F$6:F$2021)=0,NA(),SUMIF(Data!$B$6:$B$2063,chart!$B149,Data!F$6:F$2021))</f>
        <v>#N/A</v>
      </c>
      <c r="G149" s="32" t="e">
        <f ca="1">IF(SUMIF(Data!$B$6:$B$2063,chart!$B149,Data!G$6:G$2000)=0,NA(),SUMIF(Data!$B$6:$B$2063,chart!$B149,Data!G$6:G$2000))</f>
        <v>#N/A</v>
      </c>
      <c r="H149" s="32" t="e">
        <f ca="1">IF(SUMIF(Data!$B$6:$B$2063,chart!$B149,Data!H$6:H$2000)=0,NA(),SUMIF(Data!$B$6:$B$2063,chart!$B149,Data!H$6:H$2000))</f>
        <v>#N/A</v>
      </c>
      <c r="I149" s="32" t="e">
        <f ca="1">IF(SUMIF(Data!$B$6:$B$2063,chart!$B149,Data!I$6:I$2000)=0,NA(),SUMIF(Data!$B$6:$B$2063,chart!$B149,Data!I$6:I$2000))</f>
        <v>#N/A</v>
      </c>
      <c r="J149" s="32" t="e">
        <f ca="1">IF(SUMIF(Data!$B$6:$B$2063,chart!$B149,Data!J$6:J$2005)=0,NA(),SUMIF(Data!$B$6:$B$2063,chart!$B149,Data!J$6:J$2005))</f>
        <v>#N/A</v>
      </c>
      <c r="K149" s="32" t="e">
        <f ca="1">IF(SUMIF(Data!$B$6:$B$2063,chart!$B149,Data!K$6:K$1937)=0,NA(),SUMIF(Data!$B$6:$B$2063,chart!$B149,Data!K$6:K$1937))</f>
        <v>#N/A</v>
      </c>
      <c r="L149" s="32" t="e">
        <f ca="1">IF(SUMIF(Data!$B$6:$B$2063,chart!$B149,Data!L$6:L$1935)=0,NA(),SUMIF(Data!$B$6:$B$2063,chart!$B149,Data!L$6:L$1935))</f>
        <v>#N/A</v>
      </c>
      <c r="M149" s="32" t="e">
        <f ca="1">IF(SUMIF(Data!$B$6:$B$2063,chart!$B149,Data!M$6:M$1921)=0,NA(),SUMIF(Data!$B$6:$B$2063,chart!$B149,Data!M$6:M$1921))</f>
        <v>#N/A</v>
      </c>
      <c r="N149" s="32" t="e">
        <f ca="1">IF(SUMIF(Data!$B$6:$B$2063,chart!$B149,Data!N$6:N$1930)=0,NA(),SUMIF(Data!$B$6:$B$2063,chart!$B149,Data!N$6:N$1930))</f>
        <v>#N/A</v>
      </c>
      <c r="O149" s="32" t="e">
        <f ca="1">IF(SUMIF(Data!$B$6:$B$2063,chart!$B149,Data!O$6:O$1945)=0,NA(),SUMIF(Data!$B$6:$B$2063,chart!$B149,Data!O$6:O$1945))</f>
        <v>#N/A</v>
      </c>
      <c r="P149" s="32" t="e">
        <f ca="1">IF(SUMIF(Data!$B$6:$B$2063,chart!$B149,Data!P$6:P$1949)=0,NA(),SUMIF(Data!$B$6:$B$2063,chart!$B149,Data!P$6:P$1949))</f>
        <v>#N/A</v>
      </c>
      <c r="Q149" s="32" t="e">
        <f ca="1">IF(SUMIF(Data!$B$6:$B$2063,chart!$B149,Data!Q$6:Q$1949)=0,NA(),SUMIF(Data!$B$6:$B$2063,chart!$B149,Data!Q$6:Q$1949))</f>
        <v>#N/A</v>
      </c>
      <c r="R149" s="32" t="e">
        <f ca="1">IF(SUMIF(Data!$B$6:$B$2063,chart!$B149,Data!R$6:R$1948)=0,NA(),SUMIF(Data!$B$6:$B$2063,chart!$B149,Data!R$6:R$1948))</f>
        <v>#N/A</v>
      </c>
      <c r="S149" s="32" t="e">
        <f ca="1">IF(SUMIF(Data!$B$6:$B$2063,chart!$B149,Data!S$6:S$1957)=0,NA(),SUMIF(Data!$B$6:$B$2063,chart!$B149,Data!S$6:S$1957))</f>
        <v>#N/A</v>
      </c>
      <c r="T149" s="32" t="e">
        <f ca="1">IF(SUMIF(Data!$B$6:$B$2063,chart!$B149,Data!T$6:T$1957)=0,NA(),SUMIF(Data!$B$6:$B$2063,chart!$B149,Data!T$6:T$1957))</f>
        <v>#N/A</v>
      </c>
      <c r="U149" s="32" t="e">
        <f ca="1">IF(SUMIF(Data!$B$6:$B$2063,chart!$B149,Data!U$6:U$1978)=0,NA(),SUMIF(Data!$B$6:$B$2063,chart!$B149,Data!U$6:U$1978))</f>
        <v>#N/A</v>
      </c>
      <c r="V149" s="32" t="e">
        <f ca="1">IF(SUMIF(Data!$B$6:$B$2063,chart!$B149,Data!V$6:V$1978)=0,NA(),SUMIF(Data!$B$6:$B$2063,chart!$B149,Data!V$6:V$1978))</f>
        <v>#N/A</v>
      </c>
      <c r="W149" s="32" t="e">
        <f ca="1">IF(SUMIF(Data!$B$6:$B$2063,chart!$B149,Data!W$6:W$2034)=0,NA(),SUMIF(Data!$B$6:$B$2063,chart!$B149,Data!W$6:W$2034))</f>
        <v>#N/A</v>
      </c>
      <c r="X149" s="32" t="e">
        <f ca="1">IF(SUMIF(Data!$B$6:$B$2063,chart!$B149,Data!X$6:X$2034)=0,NA(),SUMIF(Data!$B$6:$B$2063,chart!$B149,Data!X$6:X$2034))</f>
        <v>#N/A</v>
      </c>
      <c r="Y149" s="32" t="e">
        <f ca="1">IF(SUMIF(Data!$B$6:$B$2063,chart!$B149,Data!Y$6:Y$2034)=0,NA(),SUMIF(Data!$B$6:$B$2063,chart!$B149,Data!Y$6:Y$2034))</f>
        <v>#N/A</v>
      </c>
      <c r="Z149" s="32" t="e">
        <f ca="1">IF(SUMIF(Data!$B$6:$B$2063,chart!$B149,Data!Z$6:Z$2049)=0,NA(),SUMIF(Data!$B$6:$B$2063,chart!$B149,Data!Z$6:Z$2049))</f>
        <v>#N/A</v>
      </c>
      <c r="AA149" s="32" t="e">
        <f ca="1">IF(SUMIF(Data!$B$6:$B$2063,chart!$B149,Data!AA$6:AA$2049)=0,NA(),SUMIF(Data!$B$6:$B$2063,chart!$B149,Data!AA$6:AA$2049))</f>
        <v>#N/A</v>
      </c>
      <c r="AB149" s="32" t="e">
        <f ca="1">IF(SUMIF(Data!$B$6:$B$2063,chart!$B149,Data!AB$6:AB$2063)=0,NA(),SUMIF(Data!$B$6:$B$2063,chart!$B149,Data!AB$6:AB$2063))</f>
        <v>#N/A</v>
      </c>
      <c r="AC149" s="32" t="e">
        <f ca="1">IF(SUMIF(Data!$B$6:$B$2063,chart!$B149,Data!AC$6:AC$2063)=0,NA(),SUMIF(Data!$B$6:$B$2063,chart!$B149,Data!AC$6:AC$2063))</f>
        <v>#N/A</v>
      </c>
      <c r="AD149" s="32" t="e">
        <f ca="1">IF(SUMIF(Data!$B$6:$B$2063,chart!$B149,Data!AD$6:AD$2063)=0,NA(),SUMIF(Data!$B$6:$B$2063,chart!$B149,Data!AD$6:AD$2063))</f>
        <v>#N/A</v>
      </c>
      <c r="AE149" s="32" t="e">
        <f ca="1">IF(SUMIF(Data!$B$6:$B$2063,chart!$B149,Data!AE$6:AE$2063)=0,NA(),SUMIF(Data!$B$6:$B$2063,chart!$B149,Data!AE$6:AE$2063))</f>
        <v>#N/A</v>
      </c>
    </row>
    <row r="150" spans="2:31">
      <c r="B150" s="31">
        <f t="shared" ca="1" si="2"/>
        <v>45810</v>
      </c>
      <c r="C150" s="32">
        <f ca="1">IF(SUMIF(Data!$B$6:$B$2063,chart!$B150,Data!C$6:C$2063)=0,NA(),SUMIF(Data!$B$6:$B$2063,chart!$B150,Data!C$6:C$2063))</f>
        <v>1375.7</v>
      </c>
      <c r="D150" s="32">
        <f ca="1">IF(SUMIF(Data!$B$6:$B$2063,chart!$B150,Data!D$6:D$2030)=0,NA(),SUMIF(Data!$B$6:$B$2063,chart!$B150,Data!D$6:D$2030))</f>
        <v>956.78</v>
      </c>
      <c r="E150" s="32">
        <f ca="1">IF(SUMIF(Data!$B$6:$B$2063,chart!$B150,Data!E$6:E$2030)=0,NA(),SUMIF(Data!$B$6:$B$2063,chart!$B150,Data!E$6:E$2030))</f>
        <v>1562.73</v>
      </c>
      <c r="F150" s="32">
        <f ca="1">IF(SUMIF(Data!$B$6:$B$2063,chart!$B150,Data!F$6:F$2021)=0,NA(),SUMIF(Data!$B$6:$B$2063,chart!$B150,Data!F$6:F$2021))</f>
        <v>191.17</v>
      </c>
      <c r="G150" s="32">
        <f ca="1">IF(SUMIF(Data!$B$6:$B$2063,chart!$B150,Data!G$6:G$2000)=0,NA(),SUMIF(Data!$B$6:$B$2063,chart!$B150,Data!G$6:G$2000))</f>
        <v>72038</v>
      </c>
      <c r="H150" s="32">
        <f ca="1">IF(SUMIF(Data!$B$6:$B$2063,chart!$B150,Data!H$6:H$2000)=0,NA(),SUMIF(Data!$B$6:$B$2063,chart!$B150,Data!H$6:H$2000))</f>
        <v>4869</v>
      </c>
      <c r="I150" s="32">
        <f ca="1">IF(SUMIF(Data!$B$6:$B$2063,chart!$B150,Data!I$6:I$2000)=0,NA(),SUMIF(Data!$B$6:$B$2063,chart!$B150,Data!I$6:I$2000))</f>
        <v>88073</v>
      </c>
      <c r="J150" s="32">
        <f ca="1">IF(SUMIF(Data!$B$6:$B$2063,chart!$B150,Data!J$6:J$2005)=0,NA(),SUMIF(Data!$B$6:$B$2063,chart!$B150,Data!J$6:J$2005))</f>
        <v>24</v>
      </c>
      <c r="K150" s="32">
        <f ca="1">IF(SUMIF(Data!$B$6:$B$2063,chart!$B150,Data!K$6:K$1937)=0,NA(),SUMIF(Data!$B$6:$B$2063,chart!$B150,Data!K$6:K$1937))</f>
        <v>113</v>
      </c>
      <c r="L150" s="32">
        <f ca="1">IF(SUMIF(Data!$B$6:$B$2063,chart!$B150,Data!L$6:L$1935)=0,NA(),SUMIF(Data!$B$6:$B$2063,chart!$B150,Data!L$6:L$1935))</f>
        <v>120.03</v>
      </c>
      <c r="M150" s="32">
        <f ca="1">IF(SUMIF(Data!$B$6:$B$2063,chart!$B150,Data!M$6:M$1921)=0,NA(),SUMIF(Data!$B$6:$B$2063,chart!$B150,Data!M$6:M$1921))</f>
        <v>63.83</v>
      </c>
      <c r="N150" s="32">
        <f ca="1">IF(SUMIF(Data!$B$6:$B$2063,chart!$B150,Data!N$6:N$1930)=0,NA(),SUMIF(Data!$B$6:$B$2063,chart!$B150,Data!N$6:N$1930))</f>
        <v>63.9</v>
      </c>
      <c r="O150" s="32">
        <f ca="1">IF(SUMIF(Data!$B$6:$B$2063,chart!$B150,Data!O$6:O$1945)=0,NA(),SUMIF(Data!$B$6:$B$2063,chart!$B150,Data!O$6:O$1945))</f>
        <v>60.79</v>
      </c>
      <c r="P150" s="32">
        <f ca="1">IF(SUMIF(Data!$B$6:$B$2063,chart!$B150,Data!P$6:P$1949)=0,NA(),SUMIF(Data!$B$6:$B$2063,chart!$B150,Data!P$6:P$1949))</f>
        <v>17.807400000000001</v>
      </c>
      <c r="Q150" s="32">
        <f ca="1">IF(SUMIF(Data!$B$6:$B$2063,chart!$B150,Data!Q$6:Q$1949)=0,NA(),SUMIF(Data!$B$6:$B$2063,chart!$B150,Data!Q$6:Q$1949))</f>
        <v>16.113700000000001</v>
      </c>
      <c r="R150" s="32">
        <f ca="1">IF(SUMIF(Data!$B$6:$B$2063,chart!$B150,Data!R$6:R$1948)=0,NA(),SUMIF(Data!$B$6:$B$2063,chart!$B150,Data!R$6:R$1948))</f>
        <v>2.5819999999999999</v>
      </c>
      <c r="S150" s="32">
        <f ca="1">IF(SUMIF(Data!$B$6:$B$2063,chart!$B150,Data!S$6:S$1957)=0,NA(),SUMIF(Data!$B$6:$B$2063,chart!$B150,Data!S$6:S$1957))</f>
        <v>2.59</v>
      </c>
      <c r="T150" s="32">
        <f ca="1">IF(SUMIF(Data!$B$6:$B$2063,chart!$B150,Data!T$6:T$1957)=0,NA(),SUMIF(Data!$B$6:$B$2063,chart!$B150,Data!T$6:T$1957))</f>
        <v>2.79</v>
      </c>
      <c r="U150" s="32">
        <f ca="1">IF(SUMIF(Data!$B$6:$B$2063,chart!$B150,Data!U$6:U$1978)=0,NA(),SUMIF(Data!$B$6:$B$2063,chart!$B150,Data!U$6:U$1978))</f>
        <v>2.347</v>
      </c>
      <c r="V150" s="32">
        <f ca="1">IF(SUMIF(Data!$B$6:$B$2063,chart!$B150,Data!V$6:V$1978)=0,NA(),SUMIF(Data!$B$6:$B$2063,chart!$B150,Data!V$6:V$1978))</f>
        <v>2.5209999999999999</v>
      </c>
      <c r="W150" s="32">
        <f ca="1">IF(SUMIF(Data!$B$6:$B$2063,chart!$B150,Data!W$6:W$2034)=0,NA(),SUMIF(Data!$B$6:$B$2063,chart!$B150,Data!W$6:W$2034))</f>
        <v>2.786</v>
      </c>
      <c r="X150" s="32">
        <f ca="1">IF(SUMIF(Data!$B$6:$B$2063,chart!$B150,Data!X$6:X$2034)=0,NA(),SUMIF(Data!$B$6:$B$2063,chart!$B150,Data!X$6:X$2034))</f>
        <v>2.4910000000000001</v>
      </c>
      <c r="Y150" s="32">
        <f ca="1">IF(SUMIF(Data!$B$6:$B$2063,chart!$B150,Data!Y$6:Y$2034)=0,NA(),SUMIF(Data!$B$6:$B$2063,chart!$B150,Data!Y$6:Y$2034))</f>
        <v>2.9169999999999998</v>
      </c>
      <c r="Z150" s="32">
        <f ca="1">IF(SUMIF(Data!$B$6:$B$2063,chart!$B150,Data!Z$6:Z$2049)=0,NA(),SUMIF(Data!$B$6:$B$2063,chart!$B150,Data!Z$6:Z$2049))</f>
        <v>8.6690000000000005</v>
      </c>
      <c r="AA150" s="32">
        <f ca="1">IF(SUMIF(Data!$B$6:$B$2063,chart!$B150,Data!AA$6:AA$2049)=0,NA(),SUMIF(Data!$B$6:$B$2063,chart!$B150,Data!AA$6:AA$2049))</f>
        <v>2.3149999999999999</v>
      </c>
      <c r="AB150" s="32">
        <f ca="1">IF(SUMIF(Data!$B$6:$B$2063,chart!$B150,Data!AB$6:AB$2063)=0,NA(),SUMIF(Data!$B$6:$B$2063,chart!$B150,Data!AB$6:AB$2063))</f>
        <v>2.4</v>
      </c>
      <c r="AC150" s="32">
        <f ca="1">IF(SUMIF(Data!$B$6:$B$2063,chart!$B150,Data!AC$6:AC$2063)=0,NA(),SUMIF(Data!$B$6:$B$2063,chart!$B150,Data!AC$6:AC$2063))</f>
        <v>2.57</v>
      </c>
      <c r="AD150" s="32">
        <f ca="1">IF(SUMIF(Data!$B$6:$B$2063,chart!$B150,Data!AD$6:AD$2063)=0,NA(),SUMIF(Data!$B$6:$B$2063,chart!$B150,Data!AD$6:AD$2063))</f>
        <v>1.69</v>
      </c>
      <c r="AE150" s="32">
        <f ca="1">IF(SUMIF(Data!$B$6:$B$2063,chart!$B150,Data!AE$6:AE$2063)=0,NA(),SUMIF(Data!$B$6:$B$2063,chart!$B150,Data!AE$6:AE$2063))</f>
        <v>1.81</v>
      </c>
    </row>
    <row r="151" spans="2:31">
      <c r="B151" s="31">
        <f t="shared" ca="1" si="2"/>
        <v>45811</v>
      </c>
      <c r="C151" s="32" t="e">
        <f ca="1">IF(SUMIF(Data!$B$6:$B$2063,chart!$B151,Data!C$6:C$2063)=0,NA(),SUMIF(Data!$B$6:$B$2063,chart!$B151,Data!C$6:C$2063))</f>
        <v>#N/A</v>
      </c>
      <c r="D151" s="32" t="e">
        <f ca="1">IF(SUMIF(Data!$B$6:$B$2063,chart!$B151,Data!D$6:D$2030)=0,NA(),SUMIF(Data!$B$6:$B$2063,chart!$B151,Data!D$6:D$2030))</f>
        <v>#N/A</v>
      </c>
      <c r="E151" s="32" t="e">
        <f ca="1">IF(SUMIF(Data!$B$6:$B$2063,chart!$B151,Data!E$6:E$2030)=0,NA(),SUMIF(Data!$B$6:$B$2063,chart!$B151,Data!E$6:E$2030))</f>
        <v>#N/A</v>
      </c>
      <c r="F151" s="32" t="e">
        <f ca="1">IF(SUMIF(Data!$B$6:$B$2063,chart!$B151,Data!F$6:F$2021)=0,NA(),SUMIF(Data!$B$6:$B$2063,chart!$B151,Data!F$6:F$2021))</f>
        <v>#N/A</v>
      </c>
      <c r="G151" s="32" t="e">
        <f ca="1">IF(SUMIF(Data!$B$6:$B$2063,chart!$B151,Data!G$6:G$2000)=0,NA(),SUMIF(Data!$B$6:$B$2063,chart!$B151,Data!G$6:G$2000))</f>
        <v>#N/A</v>
      </c>
      <c r="H151" s="32" t="e">
        <f ca="1">IF(SUMIF(Data!$B$6:$B$2063,chart!$B151,Data!H$6:H$2000)=0,NA(),SUMIF(Data!$B$6:$B$2063,chart!$B151,Data!H$6:H$2000))</f>
        <v>#N/A</v>
      </c>
      <c r="I151" s="32" t="e">
        <f ca="1">IF(SUMIF(Data!$B$6:$B$2063,chart!$B151,Data!I$6:I$2000)=0,NA(),SUMIF(Data!$B$6:$B$2063,chart!$B151,Data!I$6:I$2000))</f>
        <v>#N/A</v>
      </c>
      <c r="J151" s="32" t="e">
        <f ca="1">IF(SUMIF(Data!$B$6:$B$2063,chart!$B151,Data!J$6:J$2005)=0,NA(),SUMIF(Data!$B$6:$B$2063,chart!$B151,Data!J$6:J$2005))</f>
        <v>#N/A</v>
      </c>
      <c r="K151" s="32" t="e">
        <f ca="1">IF(SUMIF(Data!$B$6:$B$2063,chart!$B151,Data!K$6:K$1937)=0,NA(),SUMIF(Data!$B$6:$B$2063,chart!$B151,Data!K$6:K$1937))</f>
        <v>#N/A</v>
      </c>
      <c r="L151" s="32" t="e">
        <f ca="1">IF(SUMIF(Data!$B$6:$B$2063,chart!$B151,Data!L$6:L$1935)=0,NA(),SUMIF(Data!$B$6:$B$2063,chart!$B151,Data!L$6:L$1935))</f>
        <v>#N/A</v>
      </c>
      <c r="M151" s="32" t="e">
        <f ca="1">IF(SUMIF(Data!$B$6:$B$2063,chart!$B151,Data!M$6:M$1921)=0,NA(),SUMIF(Data!$B$6:$B$2063,chart!$B151,Data!M$6:M$1921))</f>
        <v>#N/A</v>
      </c>
      <c r="N151" s="32" t="e">
        <f ca="1">IF(SUMIF(Data!$B$6:$B$2063,chart!$B151,Data!N$6:N$1930)=0,NA(),SUMIF(Data!$B$6:$B$2063,chart!$B151,Data!N$6:N$1930))</f>
        <v>#N/A</v>
      </c>
      <c r="O151" s="32" t="e">
        <f ca="1">IF(SUMIF(Data!$B$6:$B$2063,chart!$B151,Data!O$6:O$1945)=0,NA(),SUMIF(Data!$B$6:$B$2063,chart!$B151,Data!O$6:O$1945))</f>
        <v>#N/A</v>
      </c>
      <c r="P151" s="32" t="e">
        <f ca="1">IF(SUMIF(Data!$B$6:$B$2063,chart!$B151,Data!P$6:P$1949)=0,NA(),SUMIF(Data!$B$6:$B$2063,chart!$B151,Data!P$6:P$1949))</f>
        <v>#N/A</v>
      </c>
      <c r="Q151" s="32" t="e">
        <f ca="1">IF(SUMIF(Data!$B$6:$B$2063,chart!$B151,Data!Q$6:Q$1949)=0,NA(),SUMIF(Data!$B$6:$B$2063,chart!$B151,Data!Q$6:Q$1949))</f>
        <v>#N/A</v>
      </c>
      <c r="R151" s="32" t="e">
        <f ca="1">IF(SUMIF(Data!$B$6:$B$2063,chart!$B151,Data!R$6:R$1948)=0,NA(),SUMIF(Data!$B$6:$B$2063,chart!$B151,Data!R$6:R$1948))</f>
        <v>#N/A</v>
      </c>
      <c r="S151" s="32" t="e">
        <f ca="1">IF(SUMIF(Data!$B$6:$B$2063,chart!$B151,Data!S$6:S$1957)=0,NA(),SUMIF(Data!$B$6:$B$2063,chart!$B151,Data!S$6:S$1957))</f>
        <v>#N/A</v>
      </c>
      <c r="T151" s="32" t="e">
        <f ca="1">IF(SUMIF(Data!$B$6:$B$2063,chart!$B151,Data!T$6:T$1957)=0,NA(),SUMIF(Data!$B$6:$B$2063,chart!$B151,Data!T$6:T$1957))</f>
        <v>#N/A</v>
      </c>
      <c r="U151" s="32" t="e">
        <f ca="1">IF(SUMIF(Data!$B$6:$B$2063,chart!$B151,Data!U$6:U$1978)=0,NA(),SUMIF(Data!$B$6:$B$2063,chart!$B151,Data!U$6:U$1978))</f>
        <v>#N/A</v>
      </c>
      <c r="V151" s="32" t="e">
        <f ca="1">IF(SUMIF(Data!$B$6:$B$2063,chart!$B151,Data!V$6:V$1978)=0,NA(),SUMIF(Data!$B$6:$B$2063,chart!$B151,Data!V$6:V$1978))</f>
        <v>#N/A</v>
      </c>
      <c r="W151" s="32" t="e">
        <f ca="1">IF(SUMIF(Data!$B$6:$B$2063,chart!$B151,Data!W$6:W$2034)=0,NA(),SUMIF(Data!$B$6:$B$2063,chart!$B151,Data!W$6:W$2034))</f>
        <v>#N/A</v>
      </c>
      <c r="X151" s="32" t="e">
        <f ca="1">IF(SUMIF(Data!$B$6:$B$2063,chart!$B151,Data!X$6:X$2034)=0,NA(),SUMIF(Data!$B$6:$B$2063,chart!$B151,Data!X$6:X$2034))</f>
        <v>#N/A</v>
      </c>
      <c r="Y151" s="32" t="e">
        <f ca="1">IF(SUMIF(Data!$B$6:$B$2063,chart!$B151,Data!Y$6:Y$2034)=0,NA(),SUMIF(Data!$B$6:$B$2063,chart!$B151,Data!Y$6:Y$2034))</f>
        <v>#N/A</v>
      </c>
      <c r="Z151" s="32" t="e">
        <f ca="1">IF(SUMIF(Data!$B$6:$B$2063,chart!$B151,Data!Z$6:Z$2049)=0,NA(),SUMIF(Data!$B$6:$B$2063,chart!$B151,Data!Z$6:Z$2049))</f>
        <v>#N/A</v>
      </c>
      <c r="AA151" s="32" t="e">
        <f ca="1">IF(SUMIF(Data!$B$6:$B$2063,chart!$B151,Data!AA$6:AA$2049)=0,NA(),SUMIF(Data!$B$6:$B$2063,chart!$B151,Data!AA$6:AA$2049))</f>
        <v>#N/A</v>
      </c>
      <c r="AB151" s="32" t="e">
        <f ca="1">IF(SUMIF(Data!$B$6:$B$2063,chart!$B151,Data!AB$6:AB$2063)=0,NA(),SUMIF(Data!$B$6:$B$2063,chart!$B151,Data!AB$6:AB$2063))</f>
        <v>#N/A</v>
      </c>
      <c r="AC151" s="32" t="e">
        <f ca="1">IF(SUMIF(Data!$B$6:$B$2063,chart!$B151,Data!AC$6:AC$2063)=0,NA(),SUMIF(Data!$B$6:$B$2063,chart!$B151,Data!AC$6:AC$2063))</f>
        <v>#N/A</v>
      </c>
      <c r="AD151" s="32" t="e">
        <f ca="1">IF(SUMIF(Data!$B$6:$B$2063,chart!$B151,Data!AD$6:AD$2063)=0,NA(),SUMIF(Data!$B$6:$B$2063,chart!$B151,Data!AD$6:AD$2063))</f>
        <v>#N/A</v>
      </c>
      <c r="AE151" s="32" t="e">
        <f ca="1">IF(SUMIF(Data!$B$6:$B$2063,chart!$B151,Data!AE$6:AE$2063)=0,NA(),SUMIF(Data!$B$6:$B$2063,chart!$B151,Data!AE$6:AE$2063))</f>
        <v>#N/A</v>
      </c>
    </row>
    <row r="152" spans="2:31">
      <c r="B152" s="31">
        <f t="shared" ca="1" si="2"/>
        <v>45812</v>
      </c>
      <c r="C152" s="32">
        <f ca="1">IF(SUMIF(Data!$B$6:$B$2063,chart!$B152,Data!C$6:C$2063)=0,NA(),SUMIF(Data!$B$6:$B$2063,chart!$B152,Data!C$6:C$2063))</f>
        <v>1376.9</v>
      </c>
      <c r="D152" s="32">
        <f ca="1">IF(SUMIF(Data!$B$6:$B$2063,chart!$B152,Data!D$6:D$2030)=0,NA(),SUMIF(Data!$B$6:$B$2063,chart!$B152,Data!D$6:D$2030))</f>
        <v>956.75</v>
      </c>
      <c r="E152" s="32">
        <f ca="1">IF(SUMIF(Data!$B$6:$B$2063,chart!$B152,Data!E$6:E$2030)=0,NA(),SUMIF(Data!$B$6:$B$2063,chart!$B152,Data!E$6:E$2030))</f>
        <v>1566.29</v>
      </c>
      <c r="F152" s="32">
        <f ca="1">IF(SUMIF(Data!$B$6:$B$2063,chart!$B152,Data!F$6:F$2021)=0,NA(),SUMIF(Data!$B$6:$B$2063,chart!$B152,Data!F$6:F$2021))</f>
        <v>190.9</v>
      </c>
      <c r="G152" s="32">
        <f ca="1">IF(SUMIF(Data!$B$6:$B$2063,chart!$B152,Data!G$6:G$2000)=0,NA(),SUMIF(Data!$B$6:$B$2063,chart!$B152,Data!G$6:G$2000))</f>
        <v>72038</v>
      </c>
      <c r="H152" s="32">
        <f ca="1">IF(SUMIF(Data!$B$6:$B$2063,chart!$B152,Data!H$6:H$2000)=0,NA(),SUMIF(Data!$B$6:$B$2063,chart!$B152,Data!H$6:H$2000))</f>
        <v>4869</v>
      </c>
      <c r="I152" s="32">
        <f ca="1">IF(SUMIF(Data!$B$6:$B$2063,chart!$B152,Data!I$6:I$2000)=0,NA(),SUMIF(Data!$B$6:$B$2063,chart!$B152,Data!I$6:I$2000))</f>
        <v>88073</v>
      </c>
      <c r="J152" s="32">
        <f ca="1">IF(SUMIF(Data!$B$6:$B$2063,chart!$B152,Data!J$6:J$2005)=0,NA(),SUMIF(Data!$B$6:$B$2063,chart!$B152,Data!J$6:J$2005))</f>
        <v>24</v>
      </c>
      <c r="K152" s="32">
        <f ca="1">IF(SUMIF(Data!$B$6:$B$2063,chart!$B152,Data!K$6:K$1937)=0,NA(),SUMIF(Data!$B$6:$B$2063,chart!$B152,Data!K$6:K$1937))</f>
        <v>116.47</v>
      </c>
      <c r="L152" s="32">
        <f ca="1">IF(SUMIF(Data!$B$6:$B$2063,chart!$B152,Data!L$6:L$1935)=0,NA(),SUMIF(Data!$B$6:$B$2063,chart!$B152,Data!L$6:L$1935))</f>
        <v>119.47</v>
      </c>
      <c r="M152" s="32">
        <f ca="1">IF(SUMIF(Data!$B$6:$B$2063,chart!$B152,Data!M$6:M$1921)=0,NA(),SUMIF(Data!$B$6:$B$2063,chart!$B152,Data!M$6:M$1921))</f>
        <v>64.25</v>
      </c>
      <c r="N152" s="32">
        <f ca="1">IF(SUMIF(Data!$B$6:$B$2063,chart!$B152,Data!N$6:N$1930)=0,NA(),SUMIF(Data!$B$6:$B$2063,chart!$B152,Data!N$6:N$1930))</f>
        <v>65.63</v>
      </c>
      <c r="O152" s="32">
        <f ca="1">IF(SUMIF(Data!$B$6:$B$2063,chart!$B152,Data!O$6:O$1945)=0,NA(),SUMIF(Data!$B$6:$B$2063,chart!$B152,Data!O$6:O$1945))</f>
        <v>64.239999999999995</v>
      </c>
      <c r="P152" s="32">
        <f ca="1">IF(SUMIF(Data!$B$6:$B$2063,chart!$B152,Data!P$6:P$1949)=0,NA(),SUMIF(Data!$B$6:$B$2063,chart!$B152,Data!P$6:P$1949))</f>
        <v>17.807400000000001</v>
      </c>
      <c r="Q152" s="32">
        <f ca="1">IF(SUMIF(Data!$B$6:$B$2063,chart!$B152,Data!Q$6:Q$1949)=0,NA(),SUMIF(Data!$B$6:$B$2063,chart!$B152,Data!Q$6:Q$1949))</f>
        <v>16.113700000000001</v>
      </c>
      <c r="R152" s="32">
        <f ca="1">IF(SUMIF(Data!$B$6:$B$2063,chart!$B152,Data!R$6:R$1948)=0,NA(),SUMIF(Data!$B$6:$B$2063,chart!$B152,Data!R$6:R$1948))</f>
        <v>2.5379999999999998</v>
      </c>
      <c r="S152" s="32">
        <f ca="1">IF(SUMIF(Data!$B$6:$B$2063,chart!$B152,Data!S$6:S$1957)=0,NA(),SUMIF(Data!$B$6:$B$2063,chart!$B152,Data!S$6:S$1957))</f>
        <v>2.59</v>
      </c>
      <c r="T152" s="32">
        <f ca="1">IF(SUMIF(Data!$B$6:$B$2063,chart!$B152,Data!T$6:T$1957)=0,NA(),SUMIF(Data!$B$6:$B$2063,chart!$B152,Data!T$6:T$1957))</f>
        <v>2.78</v>
      </c>
      <c r="U152" s="32">
        <f ca="1">IF(SUMIF(Data!$B$6:$B$2063,chart!$B152,Data!U$6:U$1978)=0,NA(),SUMIF(Data!$B$6:$B$2063,chart!$B152,Data!U$6:U$1978))</f>
        <v>2.34</v>
      </c>
      <c r="V152" s="32">
        <f ca="1">IF(SUMIF(Data!$B$6:$B$2063,chart!$B152,Data!V$6:V$1978)=0,NA(),SUMIF(Data!$B$6:$B$2063,chart!$B152,Data!V$6:V$1978))</f>
        <v>2.5150000000000001</v>
      </c>
      <c r="W152" s="32">
        <f ca="1">IF(SUMIF(Data!$B$6:$B$2063,chart!$B152,Data!W$6:W$2034)=0,NA(),SUMIF(Data!$B$6:$B$2063,chart!$B152,Data!W$6:W$2034))</f>
        <v>2.7930000000000001</v>
      </c>
      <c r="X152" s="32">
        <f ca="1">IF(SUMIF(Data!$B$6:$B$2063,chart!$B152,Data!X$6:X$2034)=0,NA(),SUMIF(Data!$B$6:$B$2063,chart!$B152,Data!X$6:X$2034))</f>
        <v>2.4910000000000001</v>
      </c>
      <c r="Y152" s="32">
        <f ca="1">IF(SUMIF(Data!$B$6:$B$2063,chart!$B152,Data!Y$6:Y$2034)=0,NA(),SUMIF(Data!$B$6:$B$2063,chart!$B152,Data!Y$6:Y$2034))</f>
        <v>2.9159999999999999</v>
      </c>
      <c r="Z152" s="32">
        <f ca="1">IF(SUMIF(Data!$B$6:$B$2063,chart!$B152,Data!Z$6:Z$2049)=0,NA(),SUMIF(Data!$B$6:$B$2063,chart!$B152,Data!Z$6:Z$2049))</f>
        <v>8.6709999999999994</v>
      </c>
      <c r="AA152" s="32">
        <f ca="1">IF(SUMIF(Data!$B$6:$B$2063,chart!$B152,Data!AA$6:AA$2049)=0,NA(),SUMIF(Data!$B$6:$B$2063,chart!$B152,Data!AA$6:AA$2049))</f>
        <v>2.3149999999999999</v>
      </c>
      <c r="AB152" s="32">
        <f ca="1">IF(SUMIF(Data!$B$6:$B$2063,chart!$B152,Data!AB$6:AB$2063)=0,NA(),SUMIF(Data!$B$6:$B$2063,chart!$B152,Data!AB$6:AB$2063))</f>
        <v>2.4049999999999998</v>
      </c>
      <c r="AC152" s="32">
        <f ca="1">IF(SUMIF(Data!$B$6:$B$2063,chart!$B152,Data!AC$6:AC$2063)=0,NA(),SUMIF(Data!$B$6:$B$2063,chart!$B152,Data!AC$6:AC$2063))</f>
        <v>2.5724999999999998</v>
      </c>
      <c r="AD152" s="32">
        <f ca="1">IF(SUMIF(Data!$B$6:$B$2063,chart!$B152,Data!AD$6:AD$2063)=0,NA(),SUMIF(Data!$B$6:$B$2063,chart!$B152,Data!AD$6:AD$2063))</f>
        <v>1.66</v>
      </c>
      <c r="AE152" s="32">
        <f ca="1">IF(SUMIF(Data!$B$6:$B$2063,chart!$B152,Data!AE$6:AE$2063)=0,NA(),SUMIF(Data!$B$6:$B$2063,chart!$B152,Data!AE$6:AE$2063))</f>
        <v>1.78</v>
      </c>
    </row>
    <row r="153" spans="2:31">
      <c r="B153" s="31">
        <f t="shared" ca="1" si="2"/>
        <v>45813</v>
      </c>
      <c r="C153" s="32">
        <f ca="1">IF(SUMIF(Data!$B$6:$B$2063,chart!$B153,Data!C$6:C$2063)=0,NA(),SUMIF(Data!$B$6:$B$2063,chart!$B153,Data!C$6:C$2063))</f>
        <v>1373.8</v>
      </c>
      <c r="D153" s="32">
        <f ca="1">IF(SUMIF(Data!$B$6:$B$2063,chart!$B153,Data!D$6:D$2030)=0,NA(),SUMIF(Data!$B$6:$B$2063,chart!$B153,Data!D$6:D$2030))</f>
        <v>962.18</v>
      </c>
      <c r="E153" s="32">
        <f ca="1">IF(SUMIF(Data!$B$6:$B$2063,chart!$B153,Data!E$6:E$2030)=0,NA(),SUMIF(Data!$B$6:$B$2063,chart!$B153,Data!E$6:E$2030))</f>
        <v>1569.09</v>
      </c>
      <c r="F153" s="32">
        <f ca="1">IF(SUMIF(Data!$B$6:$B$2063,chart!$B153,Data!F$6:F$2021)=0,NA(),SUMIF(Data!$B$6:$B$2063,chart!$B153,Data!F$6:F$2021))</f>
        <v>190.98</v>
      </c>
      <c r="G153" s="32">
        <f ca="1">IF(SUMIF(Data!$B$6:$B$2063,chart!$B153,Data!G$6:G$2000)=0,NA(),SUMIF(Data!$B$6:$B$2063,chart!$B153,Data!G$6:G$2000))</f>
        <v>72038</v>
      </c>
      <c r="H153" s="32">
        <f ca="1">IF(SUMIF(Data!$B$6:$B$2063,chart!$B153,Data!H$6:H$2000)=0,NA(),SUMIF(Data!$B$6:$B$2063,chart!$B153,Data!H$6:H$2000))</f>
        <v>4869</v>
      </c>
      <c r="I153" s="32">
        <f ca="1">IF(SUMIF(Data!$B$6:$B$2063,chart!$B153,Data!I$6:I$2000)=0,NA(),SUMIF(Data!$B$6:$B$2063,chart!$B153,Data!I$6:I$2000))</f>
        <v>88073</v>
      </c>
      <c r="J153" s="32">
        <f ca="1">IF(SUMIF(Data!$B$6:$B$2063,chart!$B153,Data!J$6:J$2005)=0,NA(),SUMIF(Data!$B$6:$B$2063,chart!$B153,Data!J$6:J$2005))</f>
        <v>24</v>
      </c>
      <c r="K153" s="32">
        <f ca="1">IF(SUMIF(Data!$B$6:$B$2063,chart!$B153,Data!K$6:K$1937)=0,NA(),SUMIF(Data!$B$6:$B$2063,chart!$B153,Data!K$6:K$1937))</f>
        <v>117.5</v>
      </c>
      <c r="L153" s="32">
        <f ca="1">IF(SUMIF(Data!$B$6:$B$2063,chart!$B153,Data!L$6:L$1935)=0,NA(),SUMIF(Data!$B$6:$B$2063,chart!$B153,Data!L$6:L$1935))</f>
        <v>120.77</v>
      </c>
      <c r="M153" s="32">
        <f ca="1">IF(SUMIF(Data!$B$6:$B$2063,chart!$B153,Data!M$6:M$1921)=0,NA(),SUMIF(Data!$B$6:$B$2063,chart!$B153,Data!M$6:M$1921))</f>
        <v>64.62</v>
      </c>
      <c r="N153" s="32">
        <f ca="1">IF(SUMIF(Data!$B$6:$B$2063,chart!$B153,Data!N$6:N$1930)=0,NA(),SUMIF(Data!$B$6:$B$2063,chart!$B153,Data!N$6:N$1930))</f>
        <v>64.86</v>
      </c>
      <c r="O153" s="32">
        <f ca="1">IF(SUMIF(Data!$B$6:$B$2063,chart!$B153,Data!O$6:O$1945)=0,NA(),SUMIF(Data!$B$6:$B$2063,chart!$B153,Data!O$6:O$1945))</f>
        <v>62.85</v>
      </c>
      <c r="P153" s="32">
        <f ca="1">IF(SUMIF(Data!$B$6:$B$2063,chart!$B153,Data!P$6:P$1949)=0,NA(),SUMIF(Data!$B$6:$B$2063,chart!$B153,Data!P$6:P$1949))</f>
        <v>17.807400000000001</v>
      </c>
      <c r="Q153" s="32">
        <f ca="1">IF(SUMIF(Data!$B$6:$B$2063,chart!$B153,Data!Q$6:Q$1949)=0,NA(),SUMIF(Data!$B$6:$B$2063,chart!$B153,Data!Q$6:Q$1949))</f>
        <v>16.113700000000001</v>
      </c>
      <c r="R153" s="32">
        <f ca="1">IF(SUMIF(Data!$B$6:$B$2063,chart!$B153,Data!R$6:R$1948)=0,NA(),SUMIF(Data!$B$6:$B$2063,chart!$B153,Data!R$6:R$1948))</f>
        <v>2.5169999999999999</v>
      </c>
      <c r="S153" s="32">
        <f ca="1">IF(SUMIF(Data!$B$6:$B$2063,chart!$B153,Data!S$6:S$1957)=0,NA(),SUMIF(Data!$B$6:$B$2063,chart!$B153,Data!S$6:S$1957))</f>
        <v>2.58</v>
      </c>
      <c r="T153" s="32">
        <f ca="1">IF(SUMIF(Data!$B$6:$B$2063,chart!$B153,Data!T$6:T$1957)=0,NA(),SUMIF(Data!$B$6:$B$2063,chart!$B153,Data!T$6:T$1957))</f>
        <v>2.77</v>
      </c>
      <c r="U153" s="32">
        <f ca="1">IF(SUMIF(Data!$B$6:$B$2063,chart!$B153,Data!U$6:U$1978)=0,NA(),SUMIF(Data!$B$6:$B$2063,chart!$B153,Data!U$6:U$1978))</f>
        <v>2.4140000000000001</v>
      </c>
      <c r="V153" s="32">
        <f ca="1">IF(SUMIF(Data!$B$6:$B$2063,chart!$B153,Data!V$6:V$1978)=0,NA(),SUMIF(Data!$B$6:$B$2063,chart!$B153,Data!V$6:V$1978))</f>
        <v>2.6019999999999999</v>
      </c>
      <c r="W153" s="32">
        <f ca="1">IF(SUMIF(Data!$B$6:$B$2063,chart!$B153,Data!W$6:W$2034)=0,NA(),SUMIF(Data!$B$6:$B$2063,chart!$B153,Data!W$6:W$2034))</f>
        <v>2.8940000000000001</v>
      </c>
      <c r="X153" s="32">
        <f ca="1">IF(SUMIF(Data!$B$6:$B$2063,chart!$B153,Data!X$6:X$2034)=0,NA(),SUMIF(Data!$B$6:$B$2063,chart!$B153,Data!X$6:X$2034))</f>
        <v>2.5110000000000001</v>
      </c>
      <c r="Y153" s="32">
        <f ca="1">IF(SUMIF(Data!$B$6:$B$2063,chart!$B153,Data!Y$6:Y$2034)=0,NA(),SUMIF(Data!$B$6:$B$2063,chart!$B153,Data!Y$6:Y$2034))</f>
        <v>2.9820000000000002</v>
      </c>
      <c r="Z153" s="32">
        <f ca="1">IF(SUMIF(Data!$B$6:$B$2063,chart!$B153,Data!Z$6:Z$2049)=0,NA(),SUMIF(Data!$B$6:$B$2063,chart!$B153,Data!Z$6:Z$2049))</f>
        <v>8.7390000000000008</v>
      </c>
      <c r="AA153" s="32">
        <f ca="1">IF(SUMIF(Data!$B$6:$B$2063,chart!$B153,Data!AA$6:AA$2049)=0,NA(),SUMIF(Data!$B$6:$B$2063,chart!$B153,Data!AA$6:AA$2049))</f>
        <v>2.3725000000000001</v>
      </c>
      <c r="AB153" s="32">
        <f ca="1">IF(SUMIF(Data!$B$6:$B$2063,chart!$B153,Data!AB$6:AB$2063)=0,NA(),SUMIF(Data!$B$6:$B$2063,chart!$B153,Data!AB$6:AB$2063))</f>
        <v>2.4750000000000001</v>
      </c>
      <c r="AC153" s="32">
        <f ca="1">IF(SUMIF(Data!$B$6:$B$2063,chart!$B153,Data!AC$6:AC$2063)=0,NA(),SUMIF(Data!$B$6:$B$2063,chart!$B153,Data!AC$6:AC$2063))</f>
        <v>2.6549999999999998</v>
      </c>
      <c r="AD153" s="32">
        <f ca="1">IF(SUMIF(Data!$B$6:$B$2063,chart!$B153,Data!AD$6:AD$2063)=0,NA(),SUMIF(Data!$B$6:$B$2063,chart!$B153,Data!AD$6:AD$2063))</f>
        <v>1.7</v>
      </c>
      <c r="AE153" s="32">
        <f ca="1">IF(SUMIF(Data!$B$6:$B$2063,chart!$B153,Data!AE$6:AE$2063)=0,NA(),SUMIF(Data!$B$6:$B$2063,chart!$B153,Data!AE$6:AE$2063))</f>
        <v>1.86</v>
      </c>
    </row>
    <row r="154" spans="2:31">
      <c r="B154" s="31">
        <f t="shared" ca="1" si="2"/>
        <v>45814</v>
      </c>
      <c r="C154" s="32" t="e">
        <f ca="1">IF(SUMIF(Data!$B$6:$B$2063,chart!$B154,Data!C$6:C$2063)=0,NA(),SUMIF(Data!$B$6:$B$2063,chart!$B154,Data!C$6:C$2063))</f>
        <v>#N/A</v>
      </c>
      <c r="D154" s="32" t="e">
        <f ca="1">IF(SUMIF(Data!$B$6:$B$2063,chart!$B154,Data!D$6:D$2030)=0,NA(),SUMIF(Data!$B$6:$B$2063,chart!$B154,Data!D$6:D$2030))</f>
        <v>#N/A</v>
      </c>
      <c r="E154" s="32" t="e">
        <f ca="1">IF(SUMIF(Data!$B$6:$B$2063,chart!$B154,Data!E$6:E$2030)=0,NA(),SUMIF(Data!$B$6:$B$2063,chart!$B154,Data!E$6:E$2030))</f>
        <v>#N/A</v>
      </c>
      <c r="F154" s="32" t="e">
        <f ca="1">IF(SUMIF(Data!$B$6:$B$2063,chart!$B154,Data!F$6:F$2021)=0,NA(),SUMIF(Data!$B$6:$B$2063,chart!$B154,Data!F$6:F$2021))</f>
        <v>#N/A</v>
      </c>
      <c r="G154" s="32" t="e">
        <f ca="1">IF(SUMIF(Data!$B$6:$B$2063,chart!$B154,Data!G$6:G$2000)=0,NA(),SUMIF(Data!$B$6:$B$2063,chart!$B154,Data!G$6:G$2000))</f>
        <v>#N/A</v>
      </c>
      <c r="H154" s="32" t="e">
        <f ca="1">IF(SUMIF(Data!$B$6:$B$2063,chart!$B154,Data!H$6:H$2000)=0,NA(),SUMIF(Data!$B$6:$B$2063,chart!$B154,Data!H$6:H$2000))</f>
        <v>#N/A</v>
      </c>
      <c r="I154" s="32" t="e">
        <f ca="1">IF(SUMIF(Data!$B$6:$B$2063,chart!$B154,Data!I$6:I$2000)=0,NA(),SUMIF(Data!$B$6:$B$2063,chart!$B154,Data!I$6:I$2000))</f>
        <v>#N/A</v>
      </c>
      <c r="J154" s="32" t="e">
        <f ca="1">IF(SUMIF(Data!$B$6:$B$2063,chart!$B154,Data!J$6:J$2005)=0,NA(),SUMIF(Data!$B$6:$B$2063,chart!$B154,Data!J$6:J$2005))</f>
        <v>#N/A</v>
      </c>
      <c r="K154" s="32" t="e">
        <f ca="1">IF(SUMIF(Data!$B$6:$B$2063,chart!$B154,Data!K$6:K$1937)=0,NA(),SUMIF(Data!$B$6:$B$2063,chart!$B154,Data!K$6:K$1937))</f>
        <v>#N/A</v>
      </c>
      <c r="L154" s="32" t="e">
        <f ca="1">IF(SUMIF(Data!$B$6:$B$2063,chart!$B154,Data!L$6:L$1935)=0,NA(),SUMIF(Data!$B$6:$B$2063,chart!$B154,Data!L$6:L$1935))</f>
        <v>#N/A</v>
      </c>
      <c r="M154" s="32" t="e">
        <f ca="1">IF(SUMIF(Data!$B$6:$B$2063,chart!$B154,Data!M$6:M$1921)=0,NA(),SUMIF(Data!$B$6:$B$2063,chart!$B154,Data!M$6:M$1921))</f>
        <v>#N/A</v>
      </c>
      <c r="N154" s="32" t="e">
        <f ca="1">IF(SUMIF(Data!$B$6:$B$2063,chart!$B154,Data!N$6:N$1930)=0,NA(),SUMIF(Data!$B$6:$B$2063,chart!$B154,Data!N$6:N$1930))</f>
        <v>#N/A</v>
      </c>
      <c r="O154" s="32" t="e">
        <f ca="1">IF(SUMIF(Data!$B$6:$B$2063,chart!$B154,Data!O$6:O$1945)=0,NA(),SUMIF(Data!$B$6:$B$2063,chart!$B154,Data!O$6:O$1945))</f>
        <v>#N/A</v>
      </c>
      <c r="P154" s="32" t="e">
        <f ca="1">IF(SUMIF(Data!$B$6:$B$2063,chart!$B154,Data!P$6:P$1949)=0,NA(),SUMIF(Data!$B$6:$B$2063,chart!$B154,Data!P$6:P$1949))</f>
        <v>#N/A</v>
      </c>
      <c r="Q154" s="32" t="e">
        <f ca="1">IF(SUMIF(Data!$B$6:$B$2063,chart!$B154,Data!Q$6:Q$1949)=0,NA(),SUMIF(Data!$B$6:$B$2063,chart!$B154,Data!Q$6:Q$1949))</f>
        <v>#N/A</v>
      </c>
      <c r="R154" s="32" t="e">
        <f ca="1">IF(SUMIF(Data!$B$6:$B$2063,chart!$B154,Data!R$6:R$1948)=0,NA(),SUMIF(Data!$B$6:$B$2063,chart!$B154,Data!R$6:R$1948))</f>
        <v>#N/A</v>
      </c>
      <c r="S154" s="32" t="e">
        <f ca="1">IF(SUMIF(Data!$B$6:$B$2063,chart!$B154,Data!S$6:S$1957)=0,NA(),SUMIF(Data!$B$6:$B$2063,chart!$B154,Data!S$6:S$1957))</f>
        <v>#N/A</v>
      </c>
      <c r="T154" s="32" t="e">
        <f ca="1">IF(SUMIF(Data!$B$6:$B$2063,chart!$B154,Data!T$6:T$1957)=0,NA(),SUMIF(Data!$B$6:$B$2063,chart!$B154,Data!T$6:T$1957))</f>
        <v>#N/A</v>
      </c>
      <c r="U154" s="32" t="e">
        <f ca="1">IF(SUMIF(Data!$B$6:$B$2063,chart!$B154,Data!U$6:U$1978)=0,NA(),SUMIF(Data!$B$6:$B$2063,chart!$B154,Data!U$6:U$1978))</f>
        <v>#N/A</v>
      </c>
      <c r="V154" s="32" t="e">
        <f ca="1">IF(SUMIF(Data!$B$6:$B$2063,chart!$B154,Data!V$6:V$1978)=0,NA(),SUMIF(Data!$B$6:$B$2063,chart!$B154,Data!V$6:V$1978))</f>
        <v>#N/A</v>
      </c>
      <c r="W154" s="32" t="e">
        <f ca="1">IF(SUMIF(Data!$B$6:$B$2063,chart!$B154,Data!W$6:W$2034)=0,NA(),SUMIF(Data!$B$6:$B$2063,chart!$B154,Data!W$6:W$2034))</f>
        <v>#N/A</v>
      </c>
      <c r="X154" s="32" t="e">
        <f ca="1">IF(SUMIF(Data!$B$6:$B$2063,chart!$B154,Data!X$6:X$2034)=0,NA(),SUMIF(Data!$B$6:$B$2063,chart!$B154,Data!X$6:X$2034))</f>
        <v>#N/A</v>
      </c>
      <c r="Y154" s="32" t="e">
        <f ca="1">IF(SUMIF(Data!$B$6:$B$2063,chart!$B154,Data!Y$6:Y$2034)=0,NA(),SUMIF(Data!$B$6:$B$2063,chart!$B154,Data!Y$6:Y$2034))</f>
        <v>#N/A</v>
      </c>
      <c r="Z154" s="32" t="e">
        <f ca="1">IF(SUMIF(Data!$B$6:$B$2063,chart!$B154,Data!Z$6:Z$2049)=0,NA(),SUMIF(Data!$B$6:$B$2063,chart!$B154,Data!Z$6:Z$2049))</f>
        <v>#N/A</v>
      </c>
      <c r="AA154" s="32" t="e">
        <f ca="1">IF(SUMIF(Data!$B$6:$B$2063,chart!$B154,Data!AA$6:AA$2049)=0,NA(),SUMIF(Data!$B$6:$B$2063,chart!$B154,Data!AA$6:AA$2049))</f>
        <v>#N/A</v>
      </c>
      <c r="AB154" s="32" t="e">
        <f ca="1">IF(SUMIF(Data!$B$6:$B$2063,chart!$B154,Data!AB$6:AB$2063)=0,NA(),SUMIF(Data!$B$6:$B$2063,chart!$B154,Data!AB$6:AB$2063))</f>
        <v>#N/A</v>
      </c>
      <c r="AC154" s="32" t="e">
        <f ca="1">IF(SUMIF(Data!$B$6:$B$2063,chart!$B154,Data!AC$6:AC$2063)=0,NA(),SUMIF(Data!$B$6:$B$2063,chart!$B154,Data!AC$6:AC$2063))</f>
        <v>#N/A</v>
      </c>
      <c r="AD154" s="32" t="e">
        <f ca="1">IF(SUMIF(Data!$B$6:$B$2063,chart!$B154,Data!AD$6:AD$2063)=0,NA(),SUMIF(Data!$B$6:$B$2063,chart!$B154,Data!AD$6:AD$2063))</f>
        <v>#N/A</v>
      </c>
      <c r="AE154" s="32" t="e">
        <f ca="1">IF(SUMIF(Data!$B$6:$B$2063,chart!$B154,Data!AE$6:AE$2063)=0,NA(),SUMIF(Data!$B$6:$B$2063,chart!$B154,Data!AE$6:AE$2063))</f>
        <v>#N/A</v>
      </c>
    </row>
    <row r="155" spans="2:31">
      <c r="B155" s="31">
        <f t="shared" ca="1" si="2"/>
        <v>45815</v>
      </c>
      <c r="C155" s="32" t="e">
        <f ca="1">IF(SUMIF(Data!$B$6:$B$2063,chart!$B155,Data!C$6:C$2063)=0,NA(),SUMIF(Data!$B$6:$B$2063,chart!$B155,Data!C$6:C$2063))</f>
        <v>#N/A</v>
      </c>
      <c r="D155" s="32" t="e">
        <f ca="1">IF(SUMIF(Data!$B$6:$B$2063,chart!$B155,Data!D$6:D$2030)=0,NA(),SUMIF(Data!$B$6:$B$2063,chart!$B155,Data!D$6:D$2030))</f>
        <v>#N/A</v>
      </c>
      <c r="E155" s="32" t="e">
        <f ca="1">IF(SUMIF(Data!$B$6:$B$2063,chart!$B155,Data!E$6:E$2030)=0,NA(),SUMIF(Data!$B$6:$B$2063,chart!$B155,Data!E$6:E$2030))</f>
        <v>#N/A</v>
      </c>
      <c r="F155" s="32" t="e">
        <f ca="1">IF(SUMIF(Data!$B$6:$B$2063,chart!$B155,Data!F$6:F$2021)=0,NA(),SUMIF(Data!$B$6:$B$2063,chart!$B155,Data!F$6:F$2021))</f>
        <v>#N/A</v>
      </c>
      <c r="G155" s="32" t="e">
        <f ca="1">IF(SUMIF(Data!$B$6:$B$2063,chart!$B155,Data!G$6:G$2000)=0,NA(),SUMIF(Data!$B$6:$B$2063,chart!$B155,Data!G$6:G$2000))</f>
        <v>#N/A</v>
      </c>
      <c r="H155" s="32" t="e">
        <f ca="1">IF(SUMIF(Data!$B$6:$B$2063,chart!$B155,Data!H$6:H$2000)=0,NA(),SUMIF(Data!$B$6:$B$2063,chart!$B155,Data!H$6:H$2000))</f>
        <v>#N/A</v>
      </c>
      <c r="I155" s="32" t="e">
        <f ca="1">IF(SUMIF(Data!$B$6:$B$2063,chart!$B155,Data!I$6:I$2000)=0,NA(),SUMIF(Data!$B$6:$B$2063,chart!$B155,Data!I$6:I$2000))</f>
        <v>#N/A</v>
      </c>
      <c r="J155" s="32" t="e">
        <f ca="1">IF(SUMIF(Data!$B$6:$B$2063,chart!$B155,Data!J$6:J$2005)=0,NA(),SUMIF(Data!$B$6:$B$2063,chart!$B155,Data!J$6:J$2005))</f>
        <v>#N/A</v>
      </c>
      <c r="K155" s="32" t="e">
        <f ca="1">IF(SUMIF(Data!$B$6:$B$2063,chart!$B155,Data!K$6:K$1937)=0,NA(),SUMIF(Data!$B$6:$B$2063,chart!$B155,Data!K$6:K$1937))</f>
        <v>#N/A</v>
      </c>
      <c r="L155" s="32" t="e">
        <f ca="1">IF(SUMIF(Data!$B$6:$B$2063,chart!$B155,Data!L$6:L$1935)=0,NA(),SUMIF(Data!$B$6:$B$2063,chart!$B155,Data!L$6:L$1935))</f>
        <v>#N/A</v>
      </c>
      <c r="M155" s="32" t="e">
        <f ca="1">IF(SUMIF(Data!$B$6:$B$2063,chart!$B155,Data!M$6:M$1921)=0,NA(),SUMIF(Data!$B$6:$B$2063,chart!$B155,Data!M$6:M$1921))</f>
        <v>#N/A</v>
      </c>
      <c r="N155" s="32" t="e">
        <f ca="1">IF(SUMIF(Data!$B$6:$B$2063,chart!$B155,Data!N$6:N$1930)=0,NA(),SUMIF(Data!$B$6:$B$2063,chart!$B155,Data!N$6:N$1930))</f>
        <v>#N/A</v>
      </c>
      <c r="O155" s="32" t="e">
        <f ca="1">IF(SUMIF(Data!$B$6:$B$2063,chart!$B155,Data!O$6:O$1945)=0,NA(),SUMIF(Data!$B$6:$B$2063,chart!$B155,Data!O$6:O$1945))</f>
        <v>#N/A</v>
      </c>
      <c r="P155" s="32" t="e">
        <f ca="1">IF(SUMIF(Data!$B$6:$B$2063,chart!$B155,Data!P$6:P$1949)=0,NA(),SUMIF(Data!$B$6:$B$2063,chart!$B155,Data!P$6:P$1949))</f>
        <v>#N/A</v>
      </c>
      <c r="Q155" s="32" t="e">
        <f ca="1">IF(SUMIF(Data!$B$6:$B$2063,chart!$B155,Data!Q$6:Q$1949)=0,NA(),SUMIF(Data!$B$6:$B$2063,chart!$B155,Data!Q$6:Q$1949))</f>
        <v>#N/A</v>
      </c>
      <c r="R155" s="32" t="e">
        <f ca="1">IF(SUMIF(Data!$B$6:$B$2063,chart!$B155,Data!R$6:R$1948)=0,NA(),SUMIF(Data!$B$6:$B$2063,chart!$B155,Data!R$6:R$1948))</f>
        <v>#N/A</v>
      </c>
      <c r="S155" s="32" t="e">
        <f ca="1">IF(SUMIF(Data!$B$6:$B$2063,chart!$B155,Data!S$6:S$1957)=0,NA(),SUMIF(Data!$B$6:$B$2063,chart!$B155,Data!S$6:S$1957))</f>
        <v>#N/A</v>
      </c>
      <c r="T155" s="32" t="e">
        <f ca="1">IF(SUMIF(Data!$B$6:$B$2063,chart!$B155,Data!T$6:T$1957)=0,NA(),SUMIF(Data!$B$6:$B$2063,chart!$B155,Data!T$6:T$1957))</f>
        <v>#N/A</v>
      </c>
      <c r="U155" s="32" t="e">
        <f ca="1">IF(SUMIF(Data!$B$6:$B$2063,chart!$B155,Data!U$6:U$1978)=0,NA(),SUMIF(Data!$B$6:$B$2063,chart!$B155,Data!U$6:U$1978))</f>
        <v>#N/A</v>
      </c>
      <c r="V155" s="32" t="e">
        <f ca="1">IF(SUMIF(Data!$B$6:$B$2063,chart!$B155,Data!V$6:V$1978)=0,NA(),SUMIF(Data!$B$6:$B$2063,chart!$B155,Data!V$6:V$1978))</f>
        <v>#N/A</v>
      </c>
      <c r="W155" s="32" t="e">
        <f ca="1">IF(SUMIF(Data!$B$6:$B$2063,chart!$B155,Data!W$6:W$2034)=0,NA(),SUMIF(Data!$B$6:$B$2063,chart!$B155,Data!W$6:W$2034))</f>
        <v>#N/A</v>
      </c>
      <c r="X155" s="32" t="e">
        <f ca="1">IF(SUMIF(Data!$B$6:$B$2063,chart!$B155,Data!X$6:X$2034)=0,NA(),SUMIF(Data!$B$6:$B$2063,chart!$B155,Data!X$6:X$2034))</f>
        <v>#N/A</v>
      </c>
      <c r="Y155" s="32" t="e">
        <f ca="1">IF(SUMIF(Data!$B$6:$B$2063,chart!$B155,Data!Y$6:Y$2034)=0,NA(),SUMIF(Data!$B$6:$B$2063,chart!$B155,Data!Y$6:Y$2034))</f>
        <v>#N/A</v>
      </c>
      <c r="Z155" s="32" t="e">
        <f ca="1">IF(SUMIF(Data!$B$6:$B$2063,chart!$B155,Data!Z$6:Z$2049)=0,NA(),SUMIF(Data!$B$6:$B$2063,chart!$B155,Data!Z$6:Z$2049))</f>
        <v>#N/A</v>
      </c>
      <c r="AA155" s="32" t="e">
        <f ca="1">IF(SUMIF(Data!$B$6:$B$2063,chart!$B155,Data!AA$6:AA$2049)=0,NA(),SUMIF(Data!$B$6:$B$2063,chart!$B155,Data!AA$6:AA$2049))</f>
        <v>#N/A</v>
      </c>
      <c r="AB155" s="32" t="e">
        <f ca="1">IF(SUMIF(Data!$B$6:$B$2063,chart!$B155,Data!AB$6:AB$2063)=0,NA(),SUMIF(Data!$B$6:$B$2063,chart!$B155,Data!AB$6:AB$2063))</f>
        <v>#N/A</v>
      </c>
      <c r="AC155" s="32" t="e">
        <f ca="1">IF(SUMIF(Data!$B$6:$B$2063,chart!$B155,Data!AC$6:AC$2063)=0,NA(),SUMIF(Data!$B$6:$B$2063,chart!$B155,Data!AC$6:AC$2063))</f>
        <v>#N/A</v>
      </c>
      <c r="AD155" s="32" t="e">
        <f ca="1">IF(SUMIF(Data!$B$6:$B$2063,chart!$B155,Data!AD$6:AD$2063)=0,NA(),SUMIF(Data!$B$6:$B$2063,chart!$B155,Data!AD$6:AD$2063))</f>
        <v>#N/A</v>
      </c>
      <c r="AE155" s="32" t="e">
        <f ca="1">IF(SUMIF(Data!$B$6:$B$2063,chart!$B155,Data!AE$6:AE$2063)=0,NA(),SUMIF(Data!$B$6:$B$2063,chart!$B155,Data!AE$6:AE$2063))</f>
        <v>#N/A</v>
      </c>
    </row>
    <row r="156" spans="2:31">
      <c r="B156" s="31">
        <f t="shared" ca="1" si="2"/>
        <v>45816</v>
      </c>
      <c r="C156" s="32" t="e">
        <f ca="1">IF(SUMIF(Data!$B$6:$B$2063,chart!$B156,Data!C$6:C$2063)=0,NA(),SUMIF(Data!$B$6:$B$2063,chart!$B156,Data!C$6:C$2063))</f>
        <v>#N/A</v>
      </c>
      <c r="D156" s="32" t="e">
        <f ca="1">IF(SUMIF(Data!$B$6:$B$2063,chart!$B156,Data!D$6:D$2030)=0,NA(),SUMIF(Data!$B$6:$B$2063,chart!$B156,Data!D$6:D$2030))</f>
        <v>#N/A</v>
      </c>
      <c r="E156" s="32" t="e">
        <f ca="1">IF(SUMIF(Data!$B$6:$B$2063,chart!$B156,Data!E$6:E$2030)=0,NA(),SUMIF(Data!$B$6:$B$2063,chart!$B156,Data!E$6:E$2030))</f>
        <v>#N/A</v>
      </c>
      <c r="F156" s="32" t="e">
        <f ca="1">IF(SUMIF(Data!$B$6:$B$2063,chart!$B156,Data!F$6:F$2021)=0,NA(),SUMIF(Data!$B$6:$B$2063,chart!$B156,Data!F$6:F$2021))</f>
        <v>#N/A</v>
      </c>
      <c r="G156" s="32" t="e">
        <f ca="1">IF(SUMIF(Data!$B$6:$B$2063,chart!$B156,Data!G$6:G$2000)=0,NA(),SUMIF(Data!$B$6:$B$2063,chart!$B156,Data!G$6:G$2000))</f>
        <v>#N/A</v>
      </c>
      <c r="H156" s="32" t="e">
        <f ca="1">IF(SUMIF(Data!$B$6:$B$2063,chart!$B156,Data!H$6:H$2000)=0,NA(),SUMIF(Data!$B$6:$B$2063,chart!$B156,Data!H$6:H$2000))</f>
        <v>#N/A</v>
      </c>
      <c r="I156" s="32" t="e">
        <f ca="1">IF(SUMIF(Data!$B$6:$B$2063,chart!$B156,Data!I$6:I$2000)=0,NA(),SUMIF(Data!$B$6:$B$2063,chart!$B156,Data!I$6:I$2000))</f>
        <v>#N/A</v>
      </c>
      <c r="J156" s="32" t="e">
        <f ca="1">IF(SUMIF(Data!$B$6:$B$2063,chart!$B156,Data!J$6:J$2005)=0,NA(),SUMIF(Data!$B$6:$B$2063,chart!$B156,Data!J$6:J$2005))</f>
        <v>#N/A</v>
      </c>
      <c r="K156" s="32" t="e">
        <f ca="1">IF(SUMIF(Data!$B$6:$B$2063,chart!$B156,Data!K$6:K$1937)=0,NA(),SUMIF(Data!$B$6:$B$2063,chart!$B156,Data!K$6:K$1937))</f>
        <v>#N/A</v>
      </c>
      <c r="L156" s="32" t="e">
        <f ca="1">IF(SUMIF(Data!$B$6:$B$2063,chart!$B156,Data!L$6:L$1935)=0,NA(),SUMIF(Data!$B$6:$B$2063,chart!$B156,Data!L$6:L$1935))</f>
        <v>#N/A</v>
      </c>
      <c r="M156" s="32" t="e">
        <f ca="1">IF(SUMIF(Data!$B$6:$B$2063,chart!$B156,Data!M$6:M$1921)=0,NA(),SUMIF(Data!$B$6:$B$2063,chart!$B156,Data!M$6:M$1921))</f>
        <v>#N/A</v>
      </c>
      <c r="N156" s="32" t="e">
        <f ca="1">IF(SUMIF(Data!$B$6:$B$2063,chart!$B156,Data!N$6:N$1930)=0,NA(),SUMIF(Data!$B$6:$B$2063,chart!$B156,Data!N$6:N$1930))</f>
        <v>#N/A</v>
      </c>
      <c r="O156" s="32" t="e">
        <f ca="1">IF(SUMIF(Data!$B$6:$B$2063,chart!$B156,Data!O$6:O$1945)=0,NA(),SUMIF(Data!$B$6:$B$2063,chart!$B156,Data!O$6:O$1945))</f>
        <v>#N/A</v>
      </c>
      <c r="P156" s="32" t="e">
        <f ca="1">IF(SUMIF(Data!$B$6:$B$2063,chart!$B156,Data!P$6:P$1949)=0,NA(),SUMIF(Data!$B$6:$B$2063,chart!$B156,Data!P$6:P$1949))</f>
        <v>#N/A</v>
      </c>
      <c r="Q156" s="32" t="e">
        <f ca="1">IF(SUMIF(Data!$B$6:$B$2063,chart!$B156,Data!Q$6:Q$1949)=0,NA(),SUMIF(Data!$B$6:$B$2063,chart!$B156,Data!Q$6:Q$1949))</f>
        <v>#N/A</v>
      </c>
      <c r="R156" s="32" t="e">
        <f ca="1">IF(SUMIF(Data!$B$6:$B$2063,chart!$B156,Data!R$6:R$1948)=0,NA(),SUMIF(Data!$B$6:$B$2063,chart!$B156,Data!R$6:R$1948))</f>
        <v>#N/A</v>
      </c>
      <c r="S156" s="32" t="e">
        <f ca="1">IF(SUMIF(Data!$B$6:$B$2063,chart!$B156,Data!S$6:S$1957)=0,NA(),SUMIF(Data!$B$6:$B$2063,chart!$B156,Data!S$6:S$1957))</f>
        <v>#N/A</v>
      </c>
      <c r="T156" s="32" t="e">
        <f ca="1">IF(SUMIF(Data!$B$6:$B$2063,chart!$B156,Data!T$6:T$1957)=0,NA(),SUMIF(Data!$B$6:$B$2063,chart!$B156,Data!T$6:T$1957))</f>
        <v>#N/A</v>
      </c>
      <c r="U156" s="32" t="e">
        <f ca="1">IF(SUMIF(Data!$B$6:$B$2063,chart!$B156,Data!U$6:U$1978)=0,NA(),SUMIF(Data!$B$6:$B$2063,chart!$B156,Data!U$6:U$1978))</f>
        <v>#N/A</v>
      </c>
      <c r="V156" s="32" t="e">
        <f ca="1">IF(SUMIF(Data!$B$6:$B$2063,chart!$B156,Data!V$6:V$1978)=0,NA(),SUMIF(Data!$B$6:$B$2063,chart!$B156,Data!V$6:V$1978))</f>
        <v>#N/A</v>
      </c>
      <c r="W156" s="32" t="e">
        <f ca="1">IF(SUMIF(Data!$B$6:$B$2063,chart!$B156,Data!W$6:W$2034)=0,NA(),SUMIF(Data!$B$6:$B$2063,chart!$B156,Data!W$6:W$2034))</f>
        <v>#N/A</v>
      </c>
      <c r="X156" s="32" t="e">
        <f ca="1">IF(SUMIF(Data!$B$6:$B$2063,chart!$B156,Data!X$6:X$2034)=0,NA(),SUMIF(Data!$B$6:$B$2063,chart!$B156,Data!X$6:X$2034))</f>
        <v>#N/A</v>
      </c>
      <c r="Y156" s="32" t="e">
        <f ca="1">IF(SUMIF(Data!$B$6:$B$2063,chart!$B156,Data!Y$6:Y$2034)=0,NA(),SUMIF(Data!$B$6:$B$2063,chart!$B156,Data!Y$6:Y$2034))</f>
        <v>#N/A</v>
      </c>
      <c r="Z156" s="32" t="e">
        <f ca="1">IF(SUMIF(Data!$B$6:$B$2063,chart!$B156,Data!Z$6:Z$2049)=0,NA(),SUMIF(Data!$B$6:$B$2063,chart!$B156,Data!Z$6:Z$2049))</f>
        <v>#N/A</v>
      </c>
      <c r="AA156" s="32" t="e">
        <f ca="1">IF(SUMIF(Data!$B$6:$B$2063,chart!$B156,Data!AA$6:AA$2049)=0,NA(),SUMIF(Data!$B$6:$B$2063,chart!$B156,Data!AA$6:AA$2049))</f>
        <v>#N/A</v>
      </c>
      <c r="AB156" s="32" t="e">
        <f ca="1">IF(SUMIF(Data!$B$6:$B$2063,chart!$B156,Data!AB$6:AB$2063)=0,NA(),SUMIF(Data!$B$6:$B$2063,chart!$B156,Data!AB$6:AB$2063))</f>
        <v>#N/A</v>
      </c>
      <c r="AC156" s="32" t="e">
        <f ca="1">IF(SUMIF(Data!$B$6:$B$2063,chart!$B156,Data!AC$6:AC$2063)=0,NA(),SUMIF(Data!$B$6:$B$2063,chart!$B156,Data!AC$6:AC$2063))</f>
        <v>#N/A</v>
      </c>
      <c r="AD156" s="32" t="e">
        <f ca="1">IF(SUMIF(Data!$B$6:$B$2063,chart!$B156,Data!AD$6:AD$2063)=0,NA(),SUMIF(Data!$B$6:$B$2063,chart!$B156,Data!AD$6:AD$2063))</f>
        <v>#N/A</v>
      </c>
      <c r="AE156" s="32" t="e">
        <f ca="1">IF(SUMIF(Data!$B$6:$B$2063,chart!$B156,Data!AE$6:AE$2063)=0,NA(),SUMIF(Data!$B$6:$B$2063,chart!$B156,Data!AE$6:AE$2063))</f>
        <v>#N/A</v>
      </c>
    </row>
    <row r="157" spans="2:31">
      <c r="B157" s="31">
        <f t="shared" ca="1" si="2"/>
        <v>45817</v>
      </c>
      <c r="C157" s="32">
        <f ca="1">IF(SUMIF(Data!$B$6:$B$2063,chart!$B157,Data!C$6:C$2063)=0,NA(),SUMIF(Data!$B$6:$B$2063,chart!$B157,Data!C$6:C$2063))</f>
        <v>1359</v>
      </c>
      <c r="D157" s="32">
        <f ca="1">IF(SUMIF(Data!$B$6:$B$2063,chart!$B157,Data!D$6:D$2030)=0,NA(),SUMIF(Data!$B$6:$B$2063,chart!$B157,Data!D$6:D$2030))</f>
        <v>939.48</v>
      </c>
      <c r="E157" s="32">
        <f ca="1">IF(SUMIF(Data!$B$6:$B$2063,chart!$B157,Data!E$6:E$2030)=0,NA(),SUMIF(Data!$B$6:$B$2063,chart!$B157,Data!E$6:E$2030))</f>
        <v>1550.21</v>
      </c>
      <c r="F157" s="32">
        <f ca="1">IF(SUMIF(Data!$B$6:$B$2063,chart!$B157,Data!F$6:F$2021)=0,NA(),SUMIF(Data!$B$6:$B$2063,chart!$B157,Data!F$6:F$2021))</f>
        <v>189.25</v>
      </c>
      <c r="G157" s="32">
        <f ca="1">IF(SUMIF(Data!$B$6:$B$2063,chart!$B157,Data!G$6:G$2000)=0,NA(),SUMIF(Data!$B$6:$B$2063,chart!$B157,Data!G$6:G$2000))</f>
        <v>71970</v>
      </c>
      <c r="H157" s="32">
        <f ca="1">IF(SUMIF(Data!$B$6:$B$2063,chart!$B157,Data!H$6:H$2000)=0,NA(),SUMIF(Data!$B$6:$B$2063,chart!$B157,Data!H$6:H$2000))</f>
        <v>4667</v>
      </c>
      <c r="I157" s="32">
        <f ca="1">IF(SUMIF(Data!$B$6:$B$2063,chart!$B157,Data!I$6:I$2000)=0,NA(),SUMIF(Data!$B$6:$B$2063,chart!$B157,Data!I$6:I$2000))</f>
        <v>82617</v>
      </c>
      <c r="J157" s="32">
        <f ca="1">IF(SUMIF(Data!$B$6:$B$2063,chart!$B157,Data!J$6:J$2005)=0,NA(),SUMIF(Data!$B$6:$B$2063,chart!$B157,Data!J$6:J$2005))</f>
        <v>16</v>
      </c>
      <c r="K157" s="32">
        <f ca="1">IF(SUMIF(Data!$B$6:$B$2063,chart!$B157,Data!K$6:K$1937)=0,NA(),SUMIF(Data!$B$6:$B$2063,chart!$B157,Data!K$6:K$1937))</f>
        <v>119.28</v>
      </c>
      <c r="L157" s="32">
        <f ca="1">IF(SUMIF(Data!$B$6:$B$2063,chart!$B157,Data!L$6:L$1935)=0,NA(),SUMIF(Data!$B$6:$B$2063,chart!$B157,Data!L$6:L$1935))</f>
        <v>122.71</v>
      </c>
      <c r="M157" s="32">
        <f ca="1">IF(SUMIF(Data!$B$6:$B$2063,chart!$B157,Data!M$6:M$1921)=0,NA(),SUMIF(Data!$B$6:$B$2063,chart!$B157,Data!M$6:M$1921))</f>
        <v>64.42</v>
      </c>
      <c r="N157" s="32">
        <f ca="1">IF(SUMIF(Data!$B$6:$B$2063,chart!$B157,Data!N$6:N$1930)=0,NA(),SUMIF(Data!$B$6:$B$2063,chart!$B157,Data!N$6:N$1930))</f>
        <v>66.47</v>
      </c>
      <c r="O157" s="32">
        <f ca="1">IF(SUMIF(Data!$B$6:$B$2063,chart!$B157,Data!O$6:O$1945)=0,NA(),SUMIF(Data!$B$6:$B$2063,chart!$B157,Data!O$6:O$1945))</f>
        <v>64.58</v>
      </c>
      <c r="P157" s="32">
        <f ca="1">IF(SUMIF(Data!$B$6:$B$2063,chart!$B157,Data!P$6:P$1949)=0,NA(),SUMIF(Data!$B$6:$B$2063,chart!$B157,Data!P$6:P$1949))</f>
        <v>17.807400000000001</v>
      </c>
      <c r="Q157" s="32">
        <f ca="1">IF(SUMIF(Data!$B$6:$B$2063,chart!$B157,Data!Q$6:Q$1949)=0,NA(),SUMIF(Data!$B$6:$B$2063,chart!$B157,Data!Q$6:Q$1949))</f>
        <v>16.113700000000001</v>
      </c>
      <c r="R157" s="32">
        <f ca="1">IF(SUMIF(Data!$B$6:$B$2063,chart!$B157,Data!R$6:R$1948)=0,NA(),SUMIF(Data!$B$6:$B$2063,chart!$B157,Data!R$6:R$1948))</f>
        <v>2.4940000000000002</v>
      </c>
      <c r="S157" s="32">
        <f ca="1">IF(SUMIF(Data!$B$6:$B$2063,chart!$B157,Data!S$6:S$1957)=0,NA(),SUMIF(Data!$B$6:$B$2063,chart!$B157,Data!S$6:S$1957))</f>
        <v>2.58</v>
      </c>
      <c r="T157" s="32">
        <f ca="1">IF(SUMIF(Data!$B$6:$B$2063,chart!$B157,Data!T$6:T$1957)=0,NA(),SUMIF(Data!$B$6:$B$2063,chart!$B157,Data!T$6:T$1957))</f>
        <v>2.76</v>
      </c>
      <c r="U157" s="32">
        <f ca="1">IF(SUMIF(Data!$B$6:$B$2063,chart!$B157,Data!U$6:U$1978)=0,NA(),SUMIF(Data!$B$6:$B$2063,chart!$B157,Data!U$6:U$1978))</f>
        <v>2.4119999999999999</v>
      </c>
      <c r="V157" s="32">
        <f ca="1">IF(SUMIF(Data!$B$6:$B$2063,chart!$B157,Data!V$6:V$1978)=0,NA(),SUMIF(Data!$B$6:$B$2063,chart!$B157,Data!V$6:V$1978))</f>
        <v>2.597</v>
      </c>
      <c r="W157" s="32">
        <f ca="1">IF(SUMIF(Data!$B$6:$B$2063,chart!$B157,Data!W$6:W$2034)=0,NA(),SUMIF(Data!$B$6:$B$2063,chart!$B157,Data!W$6:W$2034))</f>
        <v>2.891</v>
      </c>
      <c r="X157" s="32">
        <f ca="1">IF(SUMIF(Data!$B$6:$B$2063,chart!$B157,Data!X$6:X$2034)=0,NA(),SUMIF(Data!$B$6:$B$2063,chart!$B157,Data!X$6:X$2034))</f>
        <v>2.5030000000000001</v>
      </c>
      <c r="Y157" s="32">
        <f ca="1">IF(SUMIF(Data!$B$6:$B$2063,chart!$B157,Data!Y$6:Y$2034)=0,NA(),SUMIF(Data!$B$6:$B$2063,chart!$B157,Data!Y$6:Y$2034))</f>
        <v>2.9729999999999999</v>
      </c>
      <c r="Z157" s="32">
        <f ca="1">IF(SUMIF(Data!$B$6:$B$2063,chart!$B157,Data!Z$6:Z$2049)=0,NA(),SUMIF(Data!$B$6:$B$2063,chart!$B157,Data!Z$6:Z$2049))</f>
        <v>8.7319999999999993</v>
      </c>
      <c r="AA157" s="32">
        <f ca="1">IF(SUMIF(Data!$B$6:$B$2063,chart!$B157,Data!AA$6:AA$2049)=0,NA(),SUMIF(Data!$B$6:$B$2063,chart!$B157,Data!AA$6:AA$2049))</f>
        <v>2.36</v>
      </c>
      <c r="AB157" s="32">
        <f ca="1">IF(SUMIF(Data!$B$6:$B$2063,chart!$B157,Data!AB$6:AB$2063)=0,NA(),SUMIF(Data!$B$6:$B$2063,chart!$B157,Data!AB$6:AB$2063))</f>
        <v>2.46</v>
      </c>
      <c r="AC157" s="32">
        <f ca="1">IF(SUMIF(Data!$B$6:$B$2063,chart!$B157,Data!AC$6:AC$2063)=0,NA(),SUMIF(Data!$B$6:$B$2063,chart!$B157,Data!AC$6:AC$2063))</f>
        <v>2.6349999999999998</v>
      </c>
      <c r="AD157" s="32">
        <f ca="1">IF(SUMIF(Data!$B$6:$B$2063,chart!$B157,Data!AD$6:AD$2063)=0,NA(),SUMIF(Data!$B$6:$B$2063,chart!$B157,Data!AD$6:AD$2063))</f>
        <v>1.72</v>
      </c>
      <c r="AE157" s="32">
        <f ca="1">IF(SUMIF(Data!$B$6:$B$2063,chart!$B157,Data!AE$6:AE$2063)=0,NA(),SUMIF(Data!$B$6:$B$2063,chart!$B157,Data!AE$6:AE$2063))</f>
        <v>1.84</v>
      </c>
    </row>
    <row r="158" spans="2:31">
      <c r="B158" s="31">
        <f t="shared" ca="1" si="2"/>
        <v>45818</v>
      </c>
      <c r="C158" s="32" t="e">
        <f ca="1">IF(SUMIF(Data!$B$6:$B$2063,chart!$B158,Data!C$6:C$2063)=0,NA(),SUMIF(Data!$B$6:$B$2063,chart!$B158,Data!C$6:C$2063))</f>
        <v>#N/A</v>
      </c>
      <c r="D158" s="32" t="e">
        <f ca="1">IF(SUMIF(Data!$B$6:$B$2063,chart!$B158,Data!D$6:D$2030)=0,NA(),SUMIF(Data!$B$6:$B$2063,chart!$B158,Data!D$6:D$2030))</f>
        <v>#N/A</v>
      </c>
      <c r="E158" s="32" t="e">
        <f ca="1">IF(SUMIF(Data!$B$6:$B$2063,chart!$B158,Data!E$6:E$2030)=0,NA(),SUMIF(Data!$B$6:$B$2063,chart!$B158,Data!E$6:E$2030))</f>
        <v>#N/A</v>
      </c>
      <c r="F158" s="32" t="e">
        <f ca="1">IF(SUMIF(Data!$B$6:$B$2063,chart!$B158,Data!F$6:F$2021)=0,NA(),SUMIF(Data!$B$6:$B$2063,chart!$B158,Data!F$6:F$2021))</f>
        <v>#N/A</v>
      </c>
      <c r="G158" s="32" t="e">
        <f ca="1">IF(SUMIF(Data!$B$6:$B$2063,chart!$B158,Data!G$6:G$2000)=0,NA(),SUMIF(Data!$B$6:$B$2063,chart!$B158,Data!G$6:G$2000))</f>
        <v>#N/A</v>
      </c>
      <c r="H158" s="32" t="e">
        <f ca="1">IF(SUMIF(Data!$B$6:$B$2063,chart!$B158,Data!H$6:H$2000)=0,NA(),SUMIF(Data!$B$6:$B$2063,chart!$B158,Data!H$6:H$2000))</f>
        <v>#N/A</v>
      </c>
      <c r="I158" s="32" t="e">
        <f ca="1">IF(SUMIF(Data!$B$6:$B$2063,chart!$B158,Data!I$6:I$2000)=0,NA(),SUMIF(Data!$B$6:$B$2063,chart!$B158,Data!I$6:I$2000))</f>
        <v>#N/A</v>
      </c>
      <c r="J158" s="32" t="e">
        <f ca="1">IF(SUMIF(Data!$B$6:$B$2063,chart!$B158,Data!J$6:J$2005)=0,NA(),SUMIF(Data!$B$6:$B$2063,chart!$B158,Data!J$6:J$2005))</f>
        <v>#N/A</v>
      </c>
      <c r="K158" s="32" t="e">
        <f ca="1">IF(SUMIF(Data!$B$6:$B$2063,chart!$B158,Data!K$6:K$1937)=0,NA(),SUMIF(Data!$B$6:$B$2063,chart!$B158,Data!K$6:K$1937))</f>
        <v>#N/A</v>
      </c>
      <c r="L158" s="32" t="e">
        <f ca="1">IF(SUMIF(Data!$B$6:$B$2063,chart!$B158,Data!L$6:L$1935)=0,NA(),SUMIF(Data!$B$6:$B$2063,chart!$B158,Data!L$6:L$1935))</f>
        <v>#N/A</v>
      </c>
      <c r="M158" s="32" t="e">
        <f ca="1">IF(SUMIF(Data!$B$6:$B$2063,chart!$B158,Data!M$6:M$1921)=0,NA(),SUMIF(Data!$B$6:$B$2063,chart!$B158,Data!M$6:M$1921))</f>
        <v>#N/A</v>
      </c>
      <c r="N158" s="32" t="e">
        <f ca="1">IF(SUMIF(Data!$B$6:$B$2063,chart!$B158,Data!N$6:N$1930)=0,NA(),SUMIF(Data!$B$6:$B$2063,chart!$B158,Data!N$6:N$1930))</f>
        <v>#N/A</v>
      </c>
      <c r="O158" s="32" t="e">
        <f ca="1">IF(SUMIF(Data!$B$6:$B$2063,chart!$B158,Data!O$6:O$1945)=0,NA(),SUMIF(Data!$B$6:$B$2063,chart!$B158,Data!O$6:O$1945))</f>
        <v>#N/A</v>
      </c>
      <c r="P158" s="32" t="e">
        <f ca="1">IF(SUMIF(Data!$B$6:$B$2063,chart!$B158,Data!P$6:P$1949)=0,NA(),SUMIF(Data!$B$6:$B$2063,chart!$B158,Data!P$6:P$1949))</f>
        <v>#N/A</v>
      </c>
      <c r="Q158" s="32" t="e">
        <f ca="1">IF(SUMIF(Data!$B$6:$B$2063,chart!$B158,Data!Q$6:Q$1949)=0,NA(),SUMIF(Data!$B$6:$B$2063,chart!$B158,Data!Q$6:Q$1949))</f>
        <v>#N/A</v>
      </c>
      <c r="R158" s="32" t="e">
        <f ca="1">IF(SUMIF(Data!$B$6:$B$2063,chart!$B158,Data!R$6:R$1948)=0,NA(),SUMIF(Data!$B$6:$B$2063,chart!$B158,Data!R$6:R$1948))</f>
        <v>#N/A</v>
      </c>
      <c r="S158" s="32" t="e">
        <f ca="1">IF(SUMIF(Data!$B$6:$B$2063,chart!$B158,Data!S$6:S$1957)=0,NA(),SUMIF(Data!$B$6:$B$2063,chart!$B158,Data!S$6:S$1957))</f>
        <v>#N/A</v>
      </c>
      <c r="T158" s="32" t="e">
        <f ca="1">IF(SUMIF(Data!$B$6:$B$2063,chart!$B158,Data!T$6:T$1957)=0,NA(),SUMIF(Data!$B$6:$B$2063,chart!$B158,Data!T$6:T$1957))</f>
        <v>#N/A</v>
      </c>
      <c r="U158" s="32" t="e">
        <f ca="1">IF(SUMIF(Data!$B$6:$B$2063,chart!$B158,Data!U$6:U$1978)=0,NA(),SUMIF(Data!$B$6:$B$2063,chart!$B158,Data!U$6:U$1978))</f>
        <v>#N/A</v>
      </c>
      <c r="V158" s="32" t="e">
        <f ca="1">IF(SUMIF(Data!$B$6:$B$2063,chart!$B158,Data!V$6:V$1978)=0,NA(),SUMIF(Data!$B$6:$B$2063,chart!$B158,Data!V$6:V$1978))</f>
        <v>#N/A</v>
      </c>
      <c r="W158" s="32" t="e">
        <f ca="1">IF(SUMIF(Data!$B$6:$B$2063,chart!$B158,Data!W$6:W$2034)=0,NA(),SUMIF(Data!$B$6:$B$2063,chart!$B158,Data!W$6:W$2034))</f>
        <v>#N/A</v>
      </c>
      <c r="X158" s="32" t="e">
        <f ca="1">IF(SUMIF(Data!$B$6:$B$2063,chart!$B158,Data!X$6:X$2034)=0,NA(),SUMIF(Data!$B$6:$B$2063,chart!$B158,Data!X$6:X$2034))</f>
        <v>#N/A</v>
      </c>
      <c r="Y158" s="32" t="e">
        <f ca="1">IF(SUMIF(Data!$B$6:$B$2063,chart!$B158,Data!Y$6:Y$2034)=0,NA(),SUMIF(Data!$B$6:$B$2063,chart!$B158,Data!Y$6:Y$2034))</f>
        <v>#N/A</v>
      </c>
      <c r="Z158" s="32" t="e">
        <f ca="1">IF(SUMIF(Data!$B$6:$B$2063,chart!$B158,Data!Z$6:Z$2049)=0,NA(),SUMIF(Data!$B$6:$B$2063,chart!$B158,Data!Z$6:Z$2049))</f>
        <v>#N/A</v>
      </c>
      <c r="AA158" s="32" t="e">
        <f ca="1">IF(SUMIF(Data!$B$6:$B$2063,chart!$B158,Data!AA$6:AA$2049)=0,NA(),SUMIF(Data!$B$6:$B$2063,chart!$B158,Data!AA$6:AA$2049))</f>
        <v>#N/A</v>
      </c>
      <c r="AB158" s="32" t="e">
        <f ca="1">IF(SUMIF(Data!$B$6:$B$2063,chart!$B158,Data!AB$6:AB$2063)=0,NA(),SUMIF(Data!$B$6:$B$2063,chart!$B158,Data!AB$6:AB$2063))</f>
        <v>#N/A</v>
      </c>
      <c r="AC158" s="32" t="e">
        <f ca="1">IF(SUMIF(Data!$B$6:$B$2063,chart!$B158,Data!AC$6:AC$2063)=0,NA(),SUMIF(Data!$B$6:$B$2063,chart!$B158,Data!AC$6:AC$2063))</f>
        <v>#N/A</v>
      </c>
      <c r="AD158" s="32" t="e">
        <f ca="1">IF(SUMIF(Data!$B$6:$B$2063,chart!$B158,Data!AD$6:AD$2063)=0,NA(),SUMIF(Data!$B$6:$B$2063,chart!$B158,Data!AD$6:AD$2063))</f>
        <v>#N/A</v>
      </c>
      <c r="AE158" s="32" t="e">
        <f ca="1">IF(SUMIF(Data!$B$6:$B$2063,chart!$B158,Data!AE$6:AE$2063)=0,NA(),SUMIF(Data!$B$6:$B$2063,chart!$B158,Data!AE$6:AE$2063))</f>
        <v>#N/A</v>
      </c>
    </row>
    <row r="159" spans="2:31">
      <c r="B159" s="31">
        <f t="shared" ca="1" si="2"/>
        <v>45819</v>
      </c>
      <c r="C159" s="32">
        <f ca="1">IF(SUMIF(Data!$B$6:$B$2063,chart!$B159,Data!C$6:C$2063)=0,NA(),SUMIF(Data!$B$6:$B$2063,chart!$B159,Data!C$6:C$2063))</f>
        <v>1359.9</v>
      </c>
      <c r="D159" s="32">
        <f ca="1">IF(SUMIF(Data!$B$6:$B$2063,chart!$B159,Data!D$6:D$2030)=0,NA(),SUMIF(Data!$B$6:$B$2063,chart!$B159,Data!D$6:D$2030))</f>
        <v>938.35</v>
      </c>
      <c r="E159" s="32">
        <f ca="1">IF(SUMIF(Data!$B$6:$B$2063,chart!$B159,Data!E$6:E$2030)=0,NA(),SUMIF(Data!$B$6:$B$2063,chart!$B159,Data!E$6:E$2030))</f>
        <v>1554.64</v>
      </c>
      <c r="F159" s="32">
        <f ca="1">IF(SUMIF(Data!$B$6:$B$2063,chart!$B159,Data!F$6:F$2021)=0,NA(),SUMIF(Data!$B$6:$B$2063,chart!$B159,Data!F$6:F$2021))</f>
        <v>189.18</v>
      </c>
      <c r="G159" s="32">
        <f ca="1">IF(SUMIF(Data!$B$6:$B$2063,chart!$B159,Data!G$6:G$2000)=0,NA(),SUMIF(Data!$B$6:$B$2063,chart!$B159,Data!G$6:G$2000))</f>
        <v>72004</v>
      </c>
      <c r="H159" s="32">
        <f ca="1">IF(SUMIF(Data!$B$6:$B$2063,chart!$B159,Data!H$6:H$2000)=0,NA(),SUMIF(Data!$B$6:$B$2063,chart!$B159,Data!H$6:H$2000))</f>
        <v>3184</v>
      </c>
      <c r="I159" s="32">
        <f ca="1">IF(SUMIF(Data!$B$6:$B$2063,chart!$B159,Data!I$6:I$2000)=0,NA(),SUMIF(Data!$B$6:$B$2063,chart!$B159,Data!I$6:I$2000))</f>
        <v>80760</v>
      </c>
      <c r="J159" s="32">
        <f ca="1">IF(SUMIF(Data!$B$6:$B$2063,chart!$B159,Data!J$6:J$2005)=0,NA(),SUMIF(Data!$B$6:$B$2063,chart!$B159,Data!J$6:J$2005))</f>
        <v>17</v>
      </c>
      <c r="K159" s="32">
        <f ca="1">IF(SUMIF(Data!$B$6:$B$2063,chart!$B159,Data!K$6:K$1937)=0,NA(),SUMIF(Data!$B$6:$B$2063,chart!$B159,Data!K$6:K$1937))</f>
        <v>124.07</v>
      </c>
      <c r="L159" s="32">
        <f ca="1">IF(SUMIF(Data!$B$6:$B$2063,chart!$B159,Data!L$6:L$1935)=0,NA(),SUMIF(Data!$B$6:$B$2063,chart!$B159,Data!L$6:L$1935))</f>
        <v>129.71</v>
      </c>
      <c r="M159" s="32">
        <f ca="1">IF(SUMIF(Data!$B$6:$B$2063,chart!$B159,Data!M$6:M$1921)=0,NA(),SUMIF(Data!$B$6:$B$2063,chart!$B159,Data!M$6:M$1921))</f>
        <v>66.86</v>
      </c>
      <c r="N159" s="32">
        <f ca="1">IF(SUMIF(Data!$B$6:$B$2063,chart!$B159,Data!N$6:N$1930)=0,NA(),SUMIF(Data!$B$6:$B$2063,chart!$B159,Data!N$6:N$1930))</f>
        <v>66.87</v>
      </c>
      <c r="O159" s="32">
        <f ca="1">IF(SUMIF(Data!$B$6:$B$2063,chart!$B159,Data!O$6:O$1945)=0,NA(),SUMIF(Data!$B$6:$B$2063,chart!$B159,Data!O$6:O$1945))</f>
        <v>64.98</v>
      </c>
      <c r="P159" s="32">
        <f ca="1">IF(SUMIF(Data!$B$6:$B$2063,chart!$B159,Data!P$6:P$1949)=0,NA(),SUMIF(Data!$B$6:$B$2063,chart!$B159,Data!P$6:P$1949))</f>
        <v>17.807400000000001</v>
      </c>
      <c r="Q159" s="32">
        <f ca="1">IF(SUMIF(Data!$B$6:$B$2063,chart!$B159,Data!Q$6:Q$1949)=0,NA(),SUMIF(Data!$B$6:$B$2063,chart!$B159,Data!Q$6:Q$1949))</f>
        <v>16.113700000000001</v>
      </c>
      <c r="R159" s="32">
        <f ca="1">IF(SUMIF(Data!$B$6:$B$2063,chart!$B159,Data!R$6:R$1948)=0,NA(),SUMIF(Data!$B$6:$B$2063,chart!$B159,Data!R$6:R$1948))</f>
        <v>2.4580000000000002</v>
      </c>
      <c r="S159" s="32">
        <f ca="1">IF(SUMIF(Data!$B$6:$B$2063,chart!$B159,Data!S$6:S$1957)=0,NA(),SUMIF(Data!$B$6:$B$2063,chart!$B159,Data!S$6:S$1957))</f>
        <v>2.56</v>
      </c>
      <c r="T159" s="32">
        <f ca="1">IF(SUMIF(Data!$B$6:$B$2063,chart!$B159,Data!T$6:T$1957)=0,NA(),SUMIF(Data!$B$6:$B$2063,chart!$B159,Data!T$6:T$1957))</f>
        <v>2.75</v>
      </c>
      <c r="U159" s="32">
        <f ca="1">IF(SUMIF(Data!$B$6:$B$2063,chart!$B159,Data!U$6:U$1978)=0,NA(),SUMIF(Data!$B$6:$B$2063,chart!$B159,Data!U$6:U$1978))</f>
        <v>2.3849999999999998</v>
      </c>
      <c r="V159" s="32">
        <f ca="1">IF(SUMIF(Data!$B$6:$B$2063,chart!$B159,Data!V$6:V$1978)=0,NA(),SUMIF(Data!$B$6:$B$2063,chart!$B159,Data!V$6:V$1978))</f>
        <v>2.5619999999999998</v>
      </c>
      <c r="W159" s="32">
        <f ca="1">IF(SUMIF(Data!$B$6:$B$2063,chart!$B159,Data!W$6:W$2034)=0,NA(),SUMIF(Data!$B$6:$B$2063,chart!$B159,Data!W$6:W$2034))</f>
        <v>2.831</v>
      </c>
      <c r="X159" s="32">
        <f ca="1">IF(SUMIF(Data!$B$6:$B$2063,chart!$B159,Data!X$6:X$2034)=0,NA(),SUMIF(Data!$B$6:$B$2063,chart!$B159,Data!X$6:X$2034))</f>
        <v>2.5019999999999998</v>
      </c>
      <c r="Y159" s="32">
        <f ca="1">IF(SUMIF(Data!$B$6:$B$2063,chart!$B159,Data!Y$6:Y$2034)=0,NA(),SUMIF(Data!$B$6:$B$2063,chart!$B159,Data!Y$6:Y$2034))</f>
        <v>2.9550000000000001</v>
      </c>
      <c r="Z159" s="32">
        <f ca="1">IF(SUMIF(Data!$B$6:$B$2063,chart!$B159,Data!Z$6:Z$2049)=0,NA(),SUMIF(Data!$B$6:$B$2063,chart!$B159,Data!Z$6:Z$2049))</f>
        <v>8.718</v>
      </c>
      <c r="AA159" s="32">
        <f ca="1">IF(SUMIF(Data!$B$6:$B$2063,chart!$B159,Data!AA$6:AA$2049)=0,NA(),SUMIF(Data!$B$6:$B$2063,chart!$B159,Data!AA$6:AA$2049))</f>
        <v>2.3675000000000002</v>
      </c>
      <c r="AB159" s="32">
        <f ca="1">IF(SUMIF(Data!$B$6:$B$2063,chart!$B159,Data!AB$6:AB$2063)=0,NA(),SUMIF(Data!$B$6:$B$2063,chart!$B159,Data!AB$6:AB$2063))</f>
        <v>2.4474999999999998</v>
      </c>
      <c r="AC159" s="32">
        <f ca="1">IF(SUMIF(Data!$B$6:$B$2063,chart!$B159,Data!AC$6:AC$2063)=0,NA(),SUMIF(Data!$B$6:$B$2063,chart!$B159,Data!AC$6:AC$2063))</f>
        <v>2.625</v>
      </c>
      <c r="AD159" s="32">
        <f ca="1">IF(SUMIF(Data!$B$6:$B$2063,chart!$B159,Data!AD$6:AD$2063)=0,NA(),SUMIF(Data!$B$6:$B$2063,chart!$B159,Data!AD$6:AD$2063))</f>
        <v>1.77</v>
      </c>
      <c r="AE159" s="32">
        <f ca="1">IF(SUMIF(Data!$B$6:$B$2063,chart!$B159,Data!AE$6:AE$2063)=0,NA(),SUMIF(Data!$B$6:$B$2063,chart!$B159,Data!AE$6:AE$2063))</f>
        <v>1.88</v>
      </c>
    </row>
    <row r="160" spans="2:31">
      <c r="B160" s="31">
        <f t="shared" ca="1" si="2"/>
        <v>45820</v>
      </c>
      <c r="C160" s="32">
        <f ca="1">IF(SUMIF(Data!$B$6:$B$2063,chart!$B160,Data!C$6:C$2063)=0,NA(),SUMIF(Data!$B$6:$B$2063,chart!$B160,Data!C$6:C$2063))</f>
        <v>1368.8</v>
      </c>
      <c r="D160" s="32">
        <f ca="1">IF(SUMIF(Data!$B$6:$B$2063,chart!$B160,Data!D$6:D$2030)=0,NA(),SUMIF(Data!$B$6:$B$2063,chart!$B160,Data!D$6:D$2030))</f>
        <v>948.94</v>
      </c>
      <c r="E160" s="32">
        <f ca="1">IF(SUMIF(Data!$B$6:$B$2063,chart!$B160,Data!E$6:E$2030)=0,NA(),SUMIF(Data!$B$6:$B$2063,chart!$B160,Data!E$6:E$2030))</f>
        <v>1575.08</v>
      </c>
      <c r="F160" s="32">
        <f ca="1">IF(SUMIF(Data!$B$6:$B$2063,chart!$B160,Data!F$6:F$2021)=0,NA(),SUMIF(Data!$B$6:$B$2063,chart!$B160,Data!F$6:F$2021))</f>
        <v>190.62</v>
      </c>
      <c r="G160" s="32">
        <f ca="1">IF(SUMIF(Data!$B$6:$B$2063,chart!$B160,Data!G$6:G$2000)=0,NA(),SUMIF(Data!$B$6:$B$2063,chart!$B160,Data!G$6:G$2000))</f>
        <v>72004</v>
      </c>
      <c r="H160" s="32">
        <f ca="1">IF(SUMIF(Data!$B$6:$B$2063,chart!$B160,Data!H$6:H$2000)=0,NA(),SUMIF(Data!$B$6:$B$2063,chart!$B160,Data!H$6:H$2000))</f>
        <v>3184</v>
      </c>
      <c r="I160" s="32">
        <f ca="1">IF(SUMIF(Data!$B$6:$B$2063,chart!$B160,Data!I$6:I$2000)=0,NA(),SUMIF(Data!$B$6:$B$2063,chart!$B160,Data!I$6:I$2000))</f>
        <v>80760</v>
      </c>
      <c r="J160" s="32">
        <f ca="1">IF(SUMIF(Data!$B$6:$B$2063,chart!$B160,Data!J$6:J$2005)=0,NA(),SUMIF(Data!$B$6:$B$2063,chart!$B160,Data!J$6:J$2005))</f>
        <v>17</v>
      </c>
      <c r="K160" s="32">
        <f ca="1">IF(SUMIF(Data!$B$6:$B$2063,chart!$B160,Data!K$6:K$1937)=0,NA(),SUMIF(Data!$B$6:$B$2063,chart!$B160,Data!K$6:K$1937))</f>
        <v>122.4</v>
      </c>
      <c r="L160" s="32">
        <f ca="1">IF(SUMIF(Data!$B$6:$B$2063,chart!$B160,Data!L$6:L$1935)=0,NA(),SUMIF(Data!$B$6:$B$2063,chart!$B160,Data!L$6:L$1935))</f>
        <v>129.03</v>
      </c>
      <c r="M160" s="32">
        <f ca="1">IF(SUMIF(Data!$B$6:$B$2063,chart!$B160,Data!M$6:M$1921)=0,NA(),SUMIF(Data!$B$6:$B$2063,chart!$B160,Data!M$6:M$1921))</f>
        <v>66.63</v>
      </c>
      <c r="N160" s="32">
        <f ca="1">IF(SUMIF(Data!$B$6:$B$2063,chart!$B160,Data!N$6:N$1930)=0,NA(),SUMIF(Data!$B$6:$B$2063,chart!$B160,Data!N$6:N$1930))</f>
        <v>69.77</v>
      </c>
      <c r="O160" s="32">
        <f ca="1">IF(SUMIF(Data!$B$6:$B$2063,chart!$B160,Data!O$6:O$1945)=0,NA(),SUMIF(Data!$B$6:$B$2063,chart!$B160,Data!O$6:O$1945))</f>
        <v>68.150000000000006</v>
      </c>
      <c r="P160" s="32">
        <f ca="1">IF(SUMIF(Data!$B$6:$B$2063,chart!$B160,Data!P$6:P$1949)=0,NA(),SUMIF(Data!$B$6:$B$2063,chart!$B160,Data!P$6:P$1949))</f>
        <v>17.807400000000001</v>
      </c>
      <c r="Q160" s="32">
        <f ca="1">IF(SUMIF(Data!$B$6:$B$2063,chart!$B160,Data!Q$6:Q$1949)=0,NA(),SUMIF(Data!$B$6:$B$2063,chart!$B160,Data!Q$6:Q$1949))</f>
        <v>16.113700000000001</v>
      </c>
      <c r="R160" s="32">
        <f ca="1">IF(SUMIF(Data!$B$6:$B$2063,chart!$B160,Data!R$6:R$1948)=0,NA(),SUMIF(Data!$B$6:$B$2063,chart!$B160,Data!R$6:R$1948))</f>
        <v>2.484</v>
      </c>
      <c r="S160" s="32">
        <f ca="1">IF(SUMIF(Data!$B$6:$B$2063,chart!$B160,Data!S$6:S$1957)=0,NA(),SUMIF(Data!$B$6:$B$2063,chart!$B160,Data!S$6:S$1957))</f>
        <v>2.57</v>
      </c>
      <c r="T160" s="32">
        <f ca="1">IF(SUMIF(Data!$B$6:$B$2063,chart!$B160,Data!T$6:T$1957)=0,NA(),SUMIF(Data!$B$6:$B$2063,chart!$B160,Data!T$6:T$1957))</f>
        <v>2.75</v>
      </c>
      <c r="U160" s="32">
        <f ca="1">IF(SUMIF(Data!$B$6:$B$2063,chart!$B160,Data!U$6:U$1978)=0,NA(),SUMIF(Data!$B$6:$B$2063,chart!$B160,Data!U$6:U$1978))</f>
        <v>2.419</v>
      </c>
      <c r="V160" s="32">
        <f ca="1">IF(SUMIF(Data!$B$6:$B$2063,chart!$B160,Data!V$6:V$1978)=0,NA(),SUMIF(Data!$B$6:$B$2063,chart!$B160,Data!V$6:V$1978))</f>
        <v>2.581</v>
      </c>
      <c r="W160" s="32">
        <f ca="1">IF(SUMIF(Data!$B$6:$B$2063,chart!$B160,Data!W$6:W$2034)=0,NA(),SUMIF(Data!$B$6:$B$2063,chart!$B160,Data!W$6:W$2034))</f>
        <v>2.8370000000000002</v>
      </c>
      <c r="X160" s="32">
        <f ca="1">IF(SUMIF(Data!$B$6:$B$2063,chart!$B160,Data!X$6:X$2034)=0,NA(),SUMIF(Data!$B$6:$B$2063,chart!$B160,Data!X$6:X$2034))</f>
        <v>2.5099999999999998</v>
      </c>
      <c r="Y160" s="32">
        <f ca="1">IF(SUMIF(Data!$B$6:$B$2063,chart!$B160,Data!Y$6:Y$2034)=0,NA(),SUMIF(Data!$B$6:$B$2063,chart!$B160,Data!Y$6:Y$2034))</f>
        <v>2.9740000000000002</v>
      </c>
      <c r="Z160" s="32">
        <f ca="1">IF(SUMIF(Data!$B$6:$B$2063,chart!$B160,Data!Z$6:Z$2049)=0,NA(),SUMIF(Data!$B$6:$B$2063,chart!$B160,Data!Z$6:Z$2049))</f>
        <v>8.7409999999999997</v>
      </c>
      <c r="AA160" s="32">
        <f ca="1">IF(SUMIF(Data!$B$6:$B$2063,chart!$B160,Data!AA$6:AA$2049)=0,NA(),SUMIF(Data!$B$6:$B$2063,chart!$B160,Data!AA$6:AA$2049))</f>
        <v>2.4</v>
      </c>
      <c r="AB160" s="32">
        <f ca="1">IF(SUMIF(Data!$B$6:$B$2063,chart!$B160,Data!AB$6:AB$2063)=0,NA(),SUMIF(Data!$B$6:$B$2063,chart!$B160,Data!AB$6:AB$2063))</f>
        <v>2.4700000000000002</v>
      </c>
      <c r="AC160" s="32">
        <f ca="1">IF(SUMIF(Data!$B$6:$B$2063,chart!$B160,Data!AC$6:AC$2063)=0,NA(),SUMIF(Data!$B$6:$B$2063,chart!$B160,Data!AC$6:AC$2063))</f>
        <v>2.64</v>
      </c>
      <c r="AD160" s="32">
        <f ca="1">IF(SUMIF(Data!$B$6:$B$2063,chart!$B160,Data!AD$6:AD$2063)=0,NA(),SUMIF(Data!$B$6:$B$2063,chart!$B160,Data!AD$6:AD$2063))</f>
        <v>1.82</v>
      </c>
      <c r="AE160" s="32">
        <f ca="1">IF(SUMIF(Data!$B$6:$B$2063,chart!$B160,Data!AE$6:AE$2063)=0,NA(),SUMIF(Data!$B$6:$B$2063,chart!$B160,Data!AE$6:AE$2063))</f>
        <v>1.9</v>
      </c>
    </row>
    <row r="161" spans="2:31">
      <c r="B161" s="31">
        <f t="shared" ca="1" si="2"/>
        <v>45821</v>
      </c>
      <c r="C161" s="32">
        <f ca="1">IF(SUMIF(Data!$B$6:$B$2063,chart!$B161,Data!C$6:C$2063)=0,NA(),SUMIF(Data!$B$6:$B$2063,chart!$B161,Data!C$6:C$2063))</f>
        <v>1362.9</v>
      </c>
      <c r="D161" s="32">
        <f ca="1">IF(SUMIF(Data!$B$6:$B$2063,chart!$B161,Data!D$6:D$2030)=0,NA(),SUMIF(Data!$B$6:$B$2063,chart!$B161,Data!D$6:D$2030))</f>
        <v>950.22</v>
      </c>
      <c r="E161" s="32">
        <f ca="1">IF(SUMIF(Data!$B$6:$B$2063,chart!$B161,Data!E$6:E$2030)=0,NA(),SUMIF(Data!$B$6:$B$2063,chart!$B161,Data!E$6:E$2030))</f>
        <v>1579.81</v>
      </c>
      <c r="F161" s="32">
        <f ca="1">IF(SUMIF(Data!$B$6:$B$2063,chart!$B161,Data!F$6:F$2021)=0,NA(),SUMIF(Data!$B$6:$B$2063,chart!$B161,Data!F$6:F$2021))</f>
        <v>189.39</v>
      </c>
      <c r="G161" s="32">
        <f ca="1">IF(SUMIF(Data!$B$6:$B$2063,chart!$B161,Data!G$6:G$2000)=0,NA(),SUMIF(Data!$B$6:$B$2063,chart!$B161,Data!G$6:G$2000))</f>
        <v>71961</v>
      </c>
      <c r="H161" s="32">
        <f ca="1">IF(SUMIF(Data!$B$6:$B$2063,chart!$B161,Data!H$6:H$2000)=0,NA(),SUMIF(Data!$B$6:$B$2063,chart!$B161,Data!H$6:H$2000))</f>
        <v>2084</v>
      </c>
      <c r="I161" s="32">
        <f ca="1">IF(SUMIF(Data!$B$6:$B$2063,chart!$B161,Data!I$6:I$2000)=0,NA(),SUMIF(Data!$B$6:$B$2063,chart!$B161,Data!I$6:I$2000))</f>
        <v>75062</v>
      </c>
      <c r="J161" s="32">
        <f ca="1">IF(SUMIF(Data!$B$6:$B$2063,chart!$B161,Data!J$6:J$2005)=0,NA(),SUMIF(Data!$B$6:$B$2063,chart!$B161,Data!J$6:J$2005))</f>
        <v>9</v>
      </c>
      <c r="K161" s="32">
        <f ca="1">IF(SUMIF(Data!$B$6:$B$2063,chart!$B161,Data!K$6:K$1937)=0,NA(),SUMIF(Data!$B$6:$B$2063,chart!$B161,Data!K$6:K$1937))</f>
        <v>123.26</v>
      </c>
      <c r="L161" s="32">
        <f ca="1">IF(SUMIF(Data!$B$6:$B$2063,chart!$B161,Data!L$6:L$1935)=0,NA(),SUMIF(Data!$B$6:$B$2063,chart!$B161,Data!L$6:L$1935))</f>
        <v>127.32</v>
      </c>
      <c r="M161" s="32">
        <f ca="1">IF(SUMIF(Data!$B$6:$B$2063,chart!$B161,Data!M$6:M$1921)=0,NA(),SUMIF(Data!$B$6:$B$2063,chart!$B161,Data!M$6:M$1921))</f>
        <v>68.569999999999993</v>
      </c>
      <c r="N161" s="32">
        <f ca="1">IF(SUMIF(Data!$B$6:$B$2063,chart!$B161,Data!N$6:N$1930)=0,NA(),SUMIF(Data!$B$6:$B$2063,chart!$B161,Data!N$6:N$1930))</f>
        <v>69.36</v>
      </c>
      <c r="O161" s="32">
        <f ca="1">IF(SUMIF(Data!$B$6:$B$2063,chart!$B161,Data!O$6:O$1945)=0,NA(),SUMIF(Data!$B$6:$B$2063,chart!$B161,Data!O$6:O$1945))</f>
        <v>68.040000000000006</v>
      </c>
      <c r="P161" s="32">
        <f ca="1">IF(SUMIF(Data!$B$6:$B$2063,chart!$B161,Data!P$6:P$1949)=0,NA(),SUMIF(Data!$B$6:$B$2063,chart!$B161,Data!P$6:P$1949))</f>
        <v>17.807400000000001</v>
      </c>
      <c r="Q161" s="32">
        <f ca="1">IF(SUMIF(Data!$B$6:$B$2063,chart!$B161,Data!Q$6:Q$1949)=0,NA(),SUMIF(Data!$B$6:$B$2063,chart!$B161,Data!Q$6:Q$1949))</f>
        <v>16.113700000000001</v>
      </c>
      <c r="R161" s="32">
        <f ca="1">IF(SUMIF(Data!$B$6:$B$2063,chart!$B161,Data!R$6:R$1948)=0,NA(),SUMIF(Data!$B$6:$B$2063,chart!$B161,Data!R$6:R$1948))</f>
        <v>2.5169999999999999</v>
      </c>
      <c r="S161" s="32">
        <f ca="1">IF(SUMIF(Data!$B$6:$B$2063,chart!$B161,Data!S$6:S$1957)=0,NA(),SUMIF(Data!$B$6:$B$2063,chart!$B161,Data!S$6:S$1957))</f>
        <v>2.56</v>
      </c>
      <c r="T161" s="32">
        <f ca="1">IF(SUMIF(Data!$B$6:$B$2063,chart!$B161,Data!T$6:T$1957)=0,NA(),SUMIF(Data!$B$6:$B$2063,chart!$B161,Data!T$6:T$1957))</f>
        <v>2.75</v>
      </c>
      <c r="U161" s="32">
        <f ca="1">IF(SUMIF(Data!$B$6:$B$2063,chart!$B161,Data!U$6:U$1978)=0,NA(),SUMIF(Data!$B$6:$B$2063,chart!$B161,Data!U$6:U$1978))</f>
        <v>2.4289999999999998</v>
      </c>
      <c r="V161" s="32">
        <f ca="1">IF(SUMIF(Data!$B$6:$B$2063,chart!$B161,Data!V$6:V$1978)=0,NA(),SUMIF(Data!$B$6:$B$2063,chart!$B161,Data!V$6:V$1978))</f>
        <v>2.581</v>
      </c>
      <c r="W161" s="32">
        <f ca="1">IF(SUMIF(Data!$B$6:$B$2063,chart!$B161,Data!W$6:W$2034)=0,NA(),SUMIF(Data!$B$6:$B$2063,chart!$B161,Data!W$6:W$2034))</f>
        <v>2.827</v>
      </c>
      <c r="X161" s="32">
        <f ca="1">IF(SUMIF(Data!$B$6:$B$2063,chart!$B161,Data!X$6:X$2034)=0,NA(),SUMIF(Data!$B$6:$B$2063,chart!$B161,Data!X$6:X$2034))</f>
        <v>2.5089999999999999</v>
      </c>
      <c r="Y161" s="32">
        <f ca="1">IF(SUMIF(Data!$B$6:$B$2063,chart!$B161,Data!Y$6:Y$2034)=0,NA(),SUMIF(Data!$B$6:$B$2063,chart!$B161,Data!Y$6:Y$2034))</f>
        <v>2.972</v>
      </c>
      <c r="Z161" s="32">
        <f ca="1">IF(SUMIF(Data!$B$6:$B$2063,chart!$B161,Data!Z$6:Z$2049)=0,NA(),SUMIF(Data!$B$6:$B$2063,chart!$B161,Data!Z$6:Z$2049))</f>
        <v>8.7469999999999999</v>
      </c>
      <c r="AA161" s="32">
        <f ca="1">IF(SUMIF(Data!$B$6:$B$2063,chart!$B161,Data!AA$6:AA$2049)=0,NA(),SUMIF(Data!$B$6:$B$2063,chart!$B161,Data!AA$6:AA$2049))</f>
        <v>2.41</v>
      </c>
      <c r="AB161" s="32">
        <f ca="1">IF(SUMIF(Data!$B$6:$B$2063,chart!$B161,Data!AB$6:AB$2063)=0,NA(),SUMIF(Data!$B$6:$B$2063,chart!$B161,Data!AB$6:AB$2063))</f>
        <v>2.48</v>
      </c>
      <c r="AC161" s="32">
        <f ca="1">IF(SUMIF(Data!$B$6:$B$2063,chart!$B161,Data!AC$6:AC$2063)=0,NA(),SUMIF(Data!$B$6:$B$2063,chart!$B161,Data!AC$6:AC$2063))</f>
        <v>2.6349999999999998</v>
      </c>
      <c r="AD161" s="32">
        <f ca="1">IF(SUMIF(Data!$B$6:$B$2063,chart!$B161,Data!AD$6:AD$2063)=0,NA(),SUMIF(Data!$B$6:$B$2063,chart!$B161,Data!AD$6:AD$2063))</f>
        <v>1.7849999999999999</v>
      </c>
      <c r="AE161" s="32">
        <f ca="1">IF(SUMIF(Data!$B$6:$B$2063,chart!$B161,Data!AE$6:AE$2063)=0,NA(),SUMIF(Data!$B$6:$B$2063,chart!$B161,Data!AE$6:AE$2063))</f>
        <v>1.875</v>
      </c>
    </row>
    <row r="162" spans="2:31">
      <c r="B162" s="31">
        <f t="shared" ca="1" si="2"/>
        <v>45822</v>
      </c>
      <c r="C162" s="32" t="e">
        <f ca="1">IF(SUMIF(Data!$B$6:$B$2063,chart!$B162,Data!C$6:C$2063)=0,NA(),SUMIF(Data!$B$6:$B$2063,chart!$B162,Data!C$6:C$2063))</f>
        <v>#N/A</v>
      </c>
      <c r="D162" s="32" t="e">
        <f ca="1">IF(SUMIF(Data!$B$6:$B$2063,chart!$B162,Data!D$6:D$2030)=0,NA(),SUMIF(Data!$B$6:$B$2063,chart!$B162,Data!D$6:D$2030))</f>
        <v>#N/A</v>
      </c>
      <c r="E162" s="32" t="e">
        <f ca="1">IF(SUMIF(Data!$B$6:$B$2063,chart!$B162,Data!E$6:E$2030)=0,NA(),SUMIF(Data!$B$6:$B$2063,chart!$B162,Data!E$6:E$2030))</f>
        <v>#N/A</v>
      </c>
      <c r="F162" s="32" t="e">
        <f ca="1">IF(SUMIF(Data!$B$6:$B$2063,chart!$B162,Data!F$6:F$2021)=0,NA(),SUMIF(Data!$B$6:$B$2063,chart!$B162,Data!F$6:F$2021))</f>
        <v>#N/A</v>
      </c>
      <c r="G162" s="32" t="e">
        <f ca="1">IF(SUMIF(Data!$B$6:$B$2063,chart!$B162,Data!G$6:G$2000)=0,NA(),SUMIF(Data!$B$6:$B$2063,chart!$B162,Data!G$6:G$2000))</f>
        <v>#N/A</v>
      </c>
      <c r="H162" s="32" t="e">
        <f ca="1">IF(SUMIF(Data!$B$6:$B$2063,chart!$B162,Data!H$6:H$2000)=0,NA(),SUMIF(Data!$B$6:$B$2063,chart!$B162,Data!H$6:H$2000))</f>
        <v>#N/A</v>
      </c>
      <c r="I162" s="32" t="e">
        <f ca="1">IF(SUMIF(Data!$B$6:$B$2063,chart!$B162,Data!I$6:I$2000)=0,NA(),SUMIF(Data!$B$6:$B$2063,chart!$B162,Data!I$6:I$2000))</f>
        <v>#N/A</v>
      </c>
      <c r="J162" s="32" t="e">
        <f ca="1">IF(SUMIF(Data!$B$6:$B$2063,chart!$B162,Data!J$6:J$2005)=0,NA(),SUMIF(Data!$B$6:$B$2063,chart!$B162,Data!J$6:J$2005))</f>
        <v>#N/A</v>
      </c>
      <c r="K162" s="32" t="e">
        <f ca="1">IF(SUMIF(Data!$B$6:$B$2063,chart!$B162,Data!K$6:K$1937)=0,NA(),SUMIF(Data!$B$6:$B$2063,chart!$B162,Data!K$6:K$1937))</f>
        <v>#N/A</v>
      </c>
      <c r="L162" s="32" t="e">
        <f ca="1">IF(SUMIF(Data!$B$6:$B$2063,chart!$B162,Data!L$6:L$1935)=0,NA(),SUMIF(Data!$B$6:$B$2063,chart!$B162,Data!L$6:L$1935))</f>
        <v>#N/A</v>
      </c>
      <c r="M162" s="32" t="e">
        <f ca="1">IF(SUMIF(Data!$B$6:$B$2063,chart!$B162,Data!M$6:M$1921)=0,NA(),SUMIF(Data!$B$6:$B$2063,chart!$B162,Data!M$6:M$1921))</f>
        <v>#N/A</v>
      </c>
      <c r="N162" s="32" t="e">
        <f ca="1">IF(SUMIF(Data!$B$6:$B$2063,chart!$B162,Data!N$6:N$1930)=0,NA(),SUMIF(Data!$B$6:$B$2063,chart!$B162,Data!N$6:N$1930))</f>
        <v>#N/A</v>
      </c>
      <c r="O162" s="32" t="e">
        <f ca="1">IF(SUMIF(Data!$B$6:$B$2063,chart!$B162,Data!O$6:O$1945)=0,NA(),SUMIF(Data!$B$6:$B$2063,chart!$B162,Data!O$6:O$1945))</f>
        <v>#N/A</v>
      </c>
      <c r="P162" s="32" t="e">
        <f ca="1">IF(SUMIF(Data!$B$6:$B$2063,chart!$B162,Data!P$6:P$1949)=0,NA(),SUMIF(Data!$B$6:$B$2063,chart!$B162,Data!P$6:P$1949))</f>
        <v>#N/A</v>
      </c>
      <c r="Q162" s="32" t="e">
        <f ca="1">IF(SUMIF(Data!$B$6:$B$2063,chart!$B162,Data!Q$6:Q$1949)=0,NA(),SUMIF(Data!$B$6:$B$2063,chart!$B162,Data!Q$6:Q$1949))</f>
        <v>#N/A</v>
      </c>
      <c r="R162" s="32" t="e">
        <f ca="1">IF(SUMIF(Data!$B$6:$B$2063,chart!$B162,Data!R$6:R$1948)=0,NA(),SUMIF(Data!$B$6:$B$2063,chart!$B162,Data!R$6:R$1948))</f>
        <v>#N/A</v>
      </c>
      <c r="S162" s="32" t="e">
        <f ca="1">IF(SUMIF(Data!$B$6:$B$2063,chart!$B162,Data!S$6:S$1957)=0,NA(),SUMIF(Data!$B$6:$B$2063,chart!$B162,Data!S$6:S$1957))</f>
        <v>#N/A</v>
      </c>
      <c r="T162" s="32" t="e">
        <f ca="1">IF(SUMIF(Data!$B$6:$B$2063,chart!$B162,Data!T$6:T$1957)=0,NA(),SUMIF(Data!$B$6:$B$2063,chart!$B162,Data!T$6:T$1957))</f>
        <v>#N/A</v>
      </c>
      <c r="U162" s="32" t="e">
        <f ca="1">IF(SUMIF(Data!$B$6:$B$2063,chart!$B162,Data!U$6:U$1978)=0,NA(),SUMIF(Data!$B$6:$B$2063,chart!$B162,Data!U$6:U$1978))</f>
        <v>#N/A</v>
      </c>
      <c r="V162" s="32" t="e">
        <f ca="1">IF(SUMIF(Data!$B$6:$B$2063,chart!$B162,Data!V$6:V$1978)=0,NA(),SUMIF(Data!$B$6:$B$2063,chart!$B162,Data!V$6:V$1978))</f>
        <v>#N/A</v>
      </c>
      <c r="W162" s="32" t="e">
        <f ca="1">IF(SUMIF(Data!$B$6:$B$2063,chart!$B162,Data!W$6:W$2034)=0,NA(),SUMIF(Data!$B$6:$B$2063,chart!$B162,Data!W$6:W$2034))</f>
        <v>#N/A</v>
      </c>
      <c r="X162" s="32" t="e">
        <f ca="1">IF(SUMIF(Data!$B$6:$B$2063,chart!$B162,Data!X$6:X$2034)=0,NA(),SUMIF(Data!$B$6:$B$2063,chart!$B162,Data!X$6:X$2034))</f>
        <v>#N/A</v>
      </c>
      <c r="Y162" s="32" t="e">
        <f ca="1">IF(SUMIF(Data!$B$6:$B$2063,chart!$B162,Data!Y$6:Y$2034)=0,NA(),SUMIF(Data!$B$6:$B$2063,chart!$B162,Data!Y$6:Y$2034))</f>
        <v>#N/A</v>
      </c>
      <c r="Z162" s="32" t="e">
        <f ca="1">IF(SUMIF(Data!$B$6:$B$2063,chart!$B162,Data!Z$6:Z$2049)=0,NA(),SUMIF(Data!$B$6:$B$2063,chart!$B162,Data!Z$6:Z$2049))</f>
        <v>#N/A</v>
      </c>
      <c r="AA162" s="32" t="e">
        <f ca="1">IF(SUMIF(Data!$B$6:$B$2063,chart!$B162,Data!AA$6:AA$2049)=0,NA(),SUMIF(Data!$B$6:$B$2063,chart!$B162,Data!AA$6:AA$2049))</f>
        <v>#N/A</v>
      </c>
      <c r="AB162" s="32" t="e">
        <f ca="1">IF(SUMIF(Data!$B$6:$B$2063,chart!$B162,Data!AB$6:AB$2063)=0,NA(),SUMIF(Data!$B$6:$B$2063,chart!$B162,Data!AB$6:AB$2063))</f>
        <v>#N/A</v>
      </c>
      <c r="AC162" s="32" t="e">
        <f ca="1">IF(SUMIF(Data!$B$6:$B$2063,chart!$B162,Data!AC$6:AC$2063)=0,NA(),SUMIF(Data!$B$6:$B$2063,chart!$B162,Data!AC$6:AC$2063))</f>
        <v>#N/A</v>
      </c>
      <c r="AD162" s="32" t="e">
        <f ca="1">IF(SUMIF(Data!$B$6:$B$2063,chart!$B162,Data!AD$6:AD$2063)=0,NA(),SUMIF(Data!$B$6:$B$2063,chart!$B162,Data!AD$6:AD$2063))</f>
        <v>#N/A</v>
      </c>
      <c r="AE162" s="32" t="e">
        <f ca="1">IF(SUMIF(Data!$B$6:$B$2063,chart!$B162,Data!AE$6:AE$2063)=0,NA(),SUMIF(Data!$B$6:$B$2063,chart!$B162,Data!AE$6:AE$2063))</f>
        <v>#N/A</v>
      </c>
    </row>
    <row r="163" spans="2:31">
      <c r="B163" s="31">
        <f t="shared" ca="1" si="2"/>
        <v>45823</v>
      </c>
      <c r="C163" s="32" t="e">
        <f ca="1">IF(SUMIF(Data!$B$6:$B$2063,chart!$B163,Data!C$6:C$2063)=0,NA(),SUMIF(Data!$B$6:$B$2063,chart!$B163,Data!C$6:C$2063))</f>
        <v>#N/A</v>
      </c>
      <c r="D163" s="32" t="e">
        <f ca="1">IF(SUMIF(Data!$B$6:$B$2063,chart!$B163,Data!D$6:D$2030)=0,NA(),SUMIF(Data!$B$6:$B$2063,chart!$B163,Data!D$6:D$2030))</f>
        <v>#N/A</v>
      </c>
      <c r="E163" s="32" t="e">
        <f ca="1">IF(SUMIF(Data!$B$6:$B$2063,chart!$B163,Data!E$6:E$2030)=0,NA(),SUMIF(Data!$B$6:$B$2063,chart!$B163,Data!E$6:E$2030))</f>
        <v>#N/A</v>
      </c>
      <c r="F163" s="32" t="e">
        <f ca="1">IF(SUMIF(Data!$B$6:$B$2063,chart!$B163,Data!F$6:F$2021)=0,NA(),SUMIF(Data!$B$6:$B$2063,chart!$B163,Data!F$6:F$2021))</f>
        <v>#N/A</v>
      </c>
      <c r="G163" s="32" t="e">
        <f ca="1">IF(SUMIF(Data!$B$6:$B$2063,chart!$B163,Data!G$6:G$2000)=0,NA(),SUMIF(Data!$B$6:$B$2063,chart!$B163,Data!G$6:G$2000))</f>
        <v>#N/A</v>
      </c>
      <c r="H163" s="32" t="e">
        <f ca="1">IF(SUMIF(Data!$B$6:$B$2063,chart!$B163,Data!H$6:H$2000)=0,NA(),SUMIF(Data!$B$6:$B$2063,chart!$B163,Data!H$6:H$2000))</f>
        <v>#N/A</v>
      </c>
      <c r="I163" s="32" t="e">
        <f ca="1">IF(SUMIF(Data!$B$6:$B$2063,chart!$B163,Data!I$6:I$2000)=0,NA(),SUMIF(Data!$B$6:$B$2063,chart!$B163,Data!I$6:I$2000))</f>
        <v>#N/A</v>
      </c>
      <c r="J163" s="32" t="e">
        <f ca="1">IF(SUMIF(Data!$B$6:$B$2063,chart!$B163,Data!J$6:J$2005)=0,NA(),SUMIF(Data!$B$6:$B$2063,chart!$B163,Data!J$6:J$2005))</f>
        <v>#N/A</v>
      </c>
      <c r="K163" s="32" t="e">
        <f ca="1">IF(SUMIF(Data!$B$6:$B$2063,chart!$B163,Data!K$6:K$1937)=0,NA(),SUMIF(Data!$B$6:$B$2063,chart!$B163,Data!K$6:K$1937))</f>
        <v>#N/A</v>
      </c>
      <c r="L163" s="32" t="e">
        <f ca="1">IF(SUMIF(Data!$B$6:$B$2063,chart!$B163,Data!L$6:L$1935)=0,NA(),SUMIF(Data!$B$6:$B$2063,chart!$B163,Data!L$6:L$1935))</f>
        <v>#N/A</v>
      </c>
      <c r="M163" s="32" t="e">
        <f ca="1">IF(SUMIF(Data!$B$6:$B$2063,chart!$B163,Data!M$6:M$1921)=0,NA(),SUMIF(Data!$B$6:$B$2063,chart!$B163,Data!M$6:M$1921))</f>
        <v>#N/A</v>
      </c>
      <c r="N163" s="32" t="e">
        <f ca="1">IF(SUMIF(Data!$B$6:$B$2063,chart!$B163,Data!N$6:N$1930)=0,NA(),SUMIF(Data!$B$6:$B$2063,chart!$B163,Data!N$6:N$1930))</f>
        <v>#N/A</v>
      </c>
      <c r="O163" s="32" t="e">
        <f ca="1">IF(SUMIF(Data!$B$6:$B$2063,chart!$B163,Data!O$6:O$1945)=0,NA(),SUMIF(Data!$B$6:$B$2063,chart!$B163,Data!O$6:O$1945))</f>
        <v>#N/A</v>
      </c>
      <c r="P163" s="32" t="e">
        <f ca="1">IF(SUMIF(Data!$B$6:$B$2063,chart!$B163,Data!P$6:P$1949)=0,NA(),SUMIF(Data!$B$6:$B$2063,chart!$B163,Data!P$6:P$1949))</f>
        <v>#N/A</v>
      </c>
      <c r="Q163" s="32" t="e">
        <f ca="1">IF(SUMIF(Data!$B$6:$B$2063,chart!$B163,Data!Q$6:Q$1949)=0,NA(),SUMIF(Data!$B$6:$B$2063,chart!$B163,Data!Q$6:Q$1949))</f>
        <v>#N/A</v>
      </c>
      <c r="R163" s="32" t="e">
        <f ca="1">IF(SUMIF(Data!$B$6:$B$2063,chart!$B163,Data!R$6:R$1948)=0,NA(),SUMIF(Data!$B$6:$B$2063,chart!$B163,Data!R$6:R$1948))</f>
        <v>#N/A</v>
      </c>
      <c r="S163" s="32" t="e">
        <f ca="1">IF(SUMIF(Data!$B$6:$B$2063,chart!$B163,Data!S$6:S$1957)=0,NA(),SUMIF(Data!$B$6:$B$2063,chart!$B163,Data!S$6:S$1957))</f>
        <v>#N/A</v>
      </c>
      <c r="T163" s="32" t="e">
        <f ca="1">IF(SUMIF(Data!$B$6:$B$2063,chart!$B163,Data!T$6:T$1957)=0,NA(),SUMIF(Data!$B$6:$B$2063,chart!$B163,Data!T$6:T$1957))</f>
        <v>#N/A</v>
      </c>
      <c r="U163" s="32" t="e">
        <f ca="1">IF(SUMIF(Data!$B$6:$B$2063,chart!$B163,Data!U$6:U$1978)=0,NA(),SUMIF(Data!$B$6:$B$2063,chart!$B163,Data!U$6:U$1978))</f>
        <v>#N/A</v>
      </c>
      <c r="V163" s="32" t="e">
        <f ca="1">IF(SUMIF(Data!$B$6:$B$2063,chart!$B163,Data!V$6:V$1978)=0,NA(),SUMIF(Data!$B$6:$B$2063,chart!$B163,Data!V$6:V$1978))</f>
        <v>#N/A</v>
      </c>
      <c r="W163" s="32" t="e">
        <f ca="1">IF(SUMIF(Data!$B$6:$B$2063,chart!$B163,Data!W$6:W$2034)=0,NA(),SUMIF(Data!$B$6:$B$2063,chart!$B163,Data!W$6:W$2034))</f>
        <v>#N/A</v>
      </c>
      <c r="X163" s="32" t="e">
        <f ca="1">IF(SUMIF(Data!$B$6:$B$2063,chart!$B163,Data!X$6:X$2034)=0,NA(),SUMIF(Data!$B$6:$B$2063,chart!$B163,Data!X$6:X$2034))</f>
        <v>#N/A</v>
      </c>
      <c r="Y163" s="32" t="e">
        <f ca="1">IF(SUMIF(Data!$B$6:$B$2063,chart!$B163,Data!Y$6:Y$2034)=0,NA(),SUMIF(Data!$B$6:$B$2063,chart!$B163,Data!Y$6:Y$2034))</f>
        <v>#N/A</v>
      </c>
      <c r="Z163" s="32" t="e">
        <f ca="1">IF(SUMIF(Data!$B$6:$B$2063,chart!$B163,Data!Z$6:Z$2049)=0,NA(),SUMIF(Data!$B$6:$B$2063,chart!$B163,Data!Z$6:Z$2049))</f>
        <v>#N/A</v>
      </c>
      <c r="AA163" s="32" t="e">
        <f ca="1">IF(SUMIF(Data!$B$6:$B$2063,chart!$B163,Data!AA$6:AA$2049)=0,NA(),SUMIF(Data!$B$6:$B$2063,chart!$B163,Data!AA$6:AA$2049))</f>
        <v>#N/A</v>
      </c>
      <c r="AB163" s="32" t="e">
        <f ca="1">IF(SUMIF(Data!$B$6:$B$2063,chart!$B163,Data!AB$6:AB$2063)=0,NA(),SUMIF(Data!$B$6:$B$2063,chart!$B163,Data!AB$6:AB$2063))</f>
        <v>#N/A</v>
      </c>
      <c r="AC163" s="32" t="e">
        <f ca="1">IF(SUMIF(Data!$B$6:$B$2063,chart!$B163,Data!AC$6:AC$2063)=0,NA(),SUMIF(Data!$B$6:$B$2063,chart!$B163,Data!AC$6:AC$2063))</f>
        <v>#N/A</v>
      </c>
      <c r="AD163" s="32" t="e">
        <f ca="1">IF(SUMIF(Data!$B$6:$B$2063,chart!$B163,Data!AD$6:AD$2063)=0,NA(),SUMIF(Data!$B$6:$B$2063,chart!$B163,Data!AD$6:AD$2063))</f>
        <v>#N/A</v>
      </c>
      <c r="AE163" s="32" t="e">
        <f ca="1">IF(SUMIF(Data!$B$6:$B$2063,chart!$B163,Data!AE$6:AE$2063)=0,NA(),SUMIF(Data!$B$6:$B$2063,chart!$B163,Data!AE$6:AE$2063))</f>
        <v>#N/A</v>
      </c>
    </row>
    <row r="164" spans="2:31">
      <c r="B164" s="31">
        <f t="shared" ca="1" si="2"/>
        <v>45824</v>
      </c>
      <c r="C164" s="32">
        <f ca="1">IF(SUMIF(Data!$B$6:$B$2063,chart!$B164,Data!C$6:C$2063)=0,NA(),SUMIF(Data!$B$6:$B$2063,chart!$B164,Data!C$6:C$2063))</f>
        <v>1366.8</v>
      </c>
      <c r="D164" s="32">
        <f ca="1">IF(SUMIF(Data!$B$6:$B$2063,chart!$B164,Data!D$6:D$2030)=0,NA(),SUMIF(Data!$B$6:$B$2063,chart!$B164,Data!D$6:D$2030))</f>
        <v>945.59</v>
      </c>
      <c r="E164" s="32">
        <f ca="1">IF(SUMIF(Data!$B$6:$B$2063,chart!$B164,Data!E$6:E$2030)=0,NA(),SUMIF(Data!$B$6:$B$2063,chart!$B164,Data!E$6:E$2030))</f>
        <v>1576.81</v>
      </c>
      <c r="F164" s="32">
        <f ca="1">IF(SUMIF(Data!$B$6:$B$2063,chart!$B164,Data!F$6:F$2021)=0,NA(),SUMIF(Data!$B$6:$B$2063,chart!$B164,Data!F$6:F$2021))</f>
        <v>190.88</v>
      </c>
      <c r="G164" s="32">
        <f ca="1">IF(SUMIF(Data!$B$6:$B$2063,chart!$B164,Data!G$6:G$2000)=0,NA(),SUMIF(Data!$B$6:$B$2063,chart!$B164,Data!G$6:G$2000))</f>
        <v>71961</v>
      </c>
      <c r="H164" s="32">
        <f ca="1">IF(SUMIF(Data!$B$6:$B$2063,chart!$B164,Data!H$6:H$2000)=0,NA(),SUMIF(Data!$B$6:$B$2063,chart!$B164,Data!H$6:H$2000))</f>
        <v>2084</v>
      </c>
      <c r="I164" s="32">
        <f ca="1">IF(SUMIF(Data!$B$6:$B$2063,chart!$B164,Data!I$6:I$2000)=0,NA(),SUMIF(Data!$B$6:$B$2063,chart!$B164,Data!I$6:I$2000))</f>
        <v>75062</v>
      </c>
      <c r="J164" s="32">
        <f ca="1">IF(SUMIF(Data!$B$6:$B$2063,chart!$B164,Data!J$6:J$2005)=0,NA(),SUMIF(Data!$B$6:$B$2063,chart!$B164,Data!J$6:J$2005))</f>
        <v>9</v>
      </c>
      <c r="K164" s="32">
        <f ca="1">IF(SUMIF(Data!$B$6:$B$2063,chart!$B164,Data!K$6:K$1937)=0,NA(),SUMIF(Data!$B$6:$B$2063,chart!$B164,Data!K$6:K$1937))</f>
        <v>116.88</v>
      </c>
      <c r="L164" s="32">
        <f ca="1">IF(SUMIF(Data!$B$6:$B$2063,chart!$B164,Data!L$6:L$1935)=0,NA(),SUMIF(Data!$B$6:$B$2063,chart!$B164,Data!L$6:L$1935))</f>
        <v>122.71</v>
      </c>
      <c r="M164" s="32">
        <f ca="1">IF(SUMIF(Data!$B$6:$B$2063,chart!$B164,Data!M$6:M$1921)=0,NA(),SUMIF(Data!$B$6:$B$2063,chart!$B164,Data!M$6:M$1921))</f>
        <v>72.489999999999995</v>
      </c>
      <c r="N164" s="32">
        <f ca="1">IF(SUMIF(Data!$B$6:$B$2063,chart!$B164,Data!N$6:N$1930)=0,NA(),SUMIF(Data!$B$6:$B$2063,chart!$B164,Data!N$6:N$1930))</f>
        <v>74.23</v>
      </c>
      <c r="O164" s="32">
        <f ca="1">IF(SUMIF(Data!$B$6:$B$2063,chart!$B164,Data!O$6:O$1945)=0,NA(),SUMIF(Data!$B$6:$B$2063,chart!$B164,Data!O$6:O$1945))</f>
        <v>72.98</v>
      </c>
      <c r="P164" s="32">
        <f ca="1">IF(SUMIF(Data!$B$6:$B$2063,chart!$B164,Data!P$6:P$1949)=0,NA(),SUMIF(Data!$B$6:$B$2063,chart!$B164,Data!P$6:P$1949))</f>
        <v>17.807400000000001</v>
      </c>
      <c r="Q164" s="32">
        <f ca="1">IF(SUMIF(Data!$B$6:$B$2063,chart!$B164,Data!Q$6:Q$1949)=0,NA(),SUMIF(Data!$B$6:$B$2063,chart!$B164,Data!Q$6:Q$1949))</f>
        <v>16.113700000000001</v>
      </c>
      <c r="R164" s="32">
        <f ca="1">IF(SUMIF(Data!$B$6:$B$2063,chart!$B164,Data!R$6:R$1948)=0,NA(),SUMIF(Data!$B$6:$B$2063,chart!$B164,Data!R$6:R$1948))</f>
        <v>2.5430000000000001</v>
      </c>
      <c r="S164" s="32">
        <f ca="1">IF(SUMIF(Data!$B$6:$B$2063,chart!$B164,Data!S$6:S$1957)=0,NA(),SUMIF(Data!$B$6:$B$2063,chart!$B164,Data!S$6:S$1957))</f>
        <v>2.56</v>
      </c>
      <c r="T164" s="32">
        <f ca="1">IF(SUMIF(Data!$B$6:$B$2063,chart!$B164,Data!T$6:T$1957)=0,NA(),SUMIF(Data!$B$6:$B$2063,chart!$B164,Data!T$6:T$1957))</f>
        <v>2.75</v>
      </c>
      <c r="U164" s="32">
        <f ca="1">IF(SUMIF(Data!$B$6:$B$2063,chart!$B164,Data!U$6:U$1978)=0,NA(),SUMIF(Data!$B$6:$B$2063,chart!$B164,Data!U$6:U$1978))</f>
        <v>2.4620000000000002</v>
      </c>
      <c r="V164" s="32">
        <f ca="1">IF(SUMIF(Data!$B$6:$B$2063,chart!$B164,Data!V$6:V$1978)=0,NA(),SUMIF(Data!$B$6:$B$2063,chart!$B164,Data!V$6:V$1978))</f>
        <v>2.597</v>
      </c>
      <c r="W164" s="32">
        <f ca="1">IF(SUMIF(Data!$B$6:$B$2063,chart!$B164,Data!W$6:W$2034)=0,NA(),SUMIF(Data!$B$6:$B$2063,chart!$B164,Data!W$6:W$2034))</f>
        <v>2.819</v>
      </c>
      <c r="X164" s="32">
        <f ca="1">IF(SUMIF(Data!$B$6:$B$2063,chart!$B164,Data!X$6:X$2034)=0,NA(),SUMIF(Data!$B$6:$B$2063,chart!$B164,Data!X$6:X$2034))</f>
        <v>2.5190000000000001</v>
      </c>
      <c r="Y164" s="32">
        <f ca="1">IF(SUMIF(Data!$B$6:$B$2063,chart!$B164,Data!Y$6:Y$2034)=0,NA(),SUMIF(Data!$B$6:$B$2063,chart!$B164,Data!Y$6:Y$2034))</f>
        <v>2.9969999999999999</v>
      </c>
      <c r="Z164" s="32">
        <f ca="1">IF(SUMIF(Data!$B$6:$B$2063,chart!$B164,Data!Z$6:Z$2049)=0,NA(),SUMIF(Data!$B$6:$B$2063,chart!$B164,Data!Z$6:Z$2049))</f>
        <v>8.7739999999999991</v>
      </c>
      <c r="AA164" s="32">
        <f ca="1">IF(SUMIF(Data!$B$6:$B$2063,chart!$B164,Data!AA$6:AA$2049)=0,NA(),SUMIF(Data!$B$6:$B$2063,chart!$B164,Data!AA$6:AA$2049))</f>
        <v>2.4474999999999998</v>
      </c>
      <c r="AB164" s="32">
        <f ca="1">IF(SUMIF(Data!$B$6:$B$2063,chart!$B164,Data!AB$6:AB$2063)=0,NA(),SUMIF(Data!$B$6:$B$2063,chart!$B164,Data!AB$6:AB$2063))</f>
        <v>2.5049999999999999</v>
      </c>
      <c r="AC164" s="32">
        <f ca="1">IF(SUMIF(Data!$B$6:$B$2063,chart!$B164,Data!AC$6:AC$2063)=0,NA(),SUMIF(Data!$B$6:$B$2063,chart!$B164,Data!AC$6:AC$2063))</f>
        <v>2.645</v>
      </c>
      <c r="AD164" s="32">
        <f ca="1">IF(SUMIF(Data!$B$6:$B$2063,chart!$B164,Data!AD$6:AD$2063)=0,NA(),SUMIF(Data!$B$6:$B$2063,chart!$B164,Data!AD$6:AD$2063))</f>
        <v>1.79</v>
      </c>
      <c r="AE164" s="32">
        <f ca="1">IF(SUMIF(Data!$B$6:$B$2063,chart!$B164,Data!AE$6:AE$2063)=0,NA(),SUMIF(Data!$B$6:$B$2063,chart!$B164,Data!AE$6:AE$2063))</f>
        <v>1.85</v>
      </c>
    </row>
    <row r="165" spans="2:31">
      <c r="B165" s="31">
        <f t="shared" ca="1" si="2"/>
        <v>45825</v>
      </c>
      <c r="C165" s="32">
        <f ca="1">IF(SUMIF(Data!$B$6:$B$2063,chart!$B165,Data!C$6:C$2063)=0,NA(),SUMIF(Data!$B$6:$B$2063,chart!$B165,Data!C$6:C$2063))</f>
        <v>1363.6</v>
      </c>
      <c r="D165" s="32">
        <f ca="1">IF(SUMIF(Data!$B$6:$B$2063,chart!$B165,Data!D$6:D$2030)=0,NA(),SUMIF(Data!$B$6:$B$2063,chart!$B165,Data!D$6:D$2030))</f>
        <v>942.66</v>
      </c>
      <c r="E165" s="32">
        <f ca="1">IF(SUMIF(Data!$B$6:$B$2063,chart!$B165,Data!E$6:E$2030)=0,NA(),SUMIF(Data!$B$6:$B$2063,chart!$B165,Data!E$6:E$2030))</f>
        <v>1576.25</v>
      </c>
      <c r="F165" s="32">
        <f ca="1">IF(SUMIF(Data!$B$6:$B$2063,chart!$B165,Data!F$6:F$2021)=0,NA(),SUMIF(Data!$B$6:$B$2063,chart!$B165,Data!F$6:F$2021))</f>
        <v>189.93</v>
      </c>
      <c r="G165" s="32">
        <f ca="1">IF(SUMIF(Data!$B$6:$B$2063,chart!$B165,Data!G$6:G$2000)=0,NA(),SUMIF(Data!$B$6:$B$2063,chart!$B165,Data!G$6:G$2000))</f>
        <v>71961</v>
      </c>
      <c r="H165" s="32">
        <f ca="1">IF(SUMIF(Data!$B$6:$B$2063,chart!$B165,Data!H$6:H$2000)=0,NA(),SUMIF(Data!$B$6:$B$2063,chart!$B165,Data!H$6:H$2000))</f>
        <v>2084</v>
      </c>
      <c r="I165" s="32">
        <f ca="1">IF(SUMIF(Data!$B$6:$B$2063,chart!$B165,Data!I$6:I$2000)=0,NA(),SUMIF(Data!$B$6:$B$2063,chart!$B165,Data!I$6:I$2000))</f>
        <v>75062</v>
      </c>
      <c r="J165" s="32">
        <f ca="1">IF(SUMIF(Data!$B$6:$B$2063,chart!$B165,Data!J$6:J$2005)=0,NA(),SUMIF(Data!$B$6:$B$2063,chart!$B165,Data!J$6:J$2005))</f>
        <v>9</v>
      </c>
      <c r="K165" s="32">
        <f ca="1">IF(SUMIF(Data!$B$6:$B$2063,chart!$B165,Data!K$6:K$1937)=0,NA(),SUMIF(Data!$B$6:$B$2063,chart!$B165,Data!K$6:K$1937))</f>
        <v>126.74</v>
      </c>
      <c r="L165" s="32">
        <f ca="1">IF(SUMIF(Data!$B$6:$B$2063,chart!$B165,Data!L$6:L$1935)=0,NA(),SUMIF(Data!$B$6:$B$2063,chart!$B165,Data!L$6:L$1935))</f>
        <v>129.49</v>
      </c>
      <c r="M165" s="32">
        <f ca="1">IF(SUMIF(Data!$B$6:$B$2063,chart!$B165,Data!M$6:M$1921)=0,NA(),SUMIF(Data!$B$6:$B$2063,chart!$B165,Data!M$6:M$1921))</f>
        <v>72.900000000000006</v>
      </c>
      <c r="N165" s="32">
        <f ca="1">IF(SUMIF(Data!$B$6:$B$2063,chart!$B165,Data!N$6:N$1930)=0,NA(),SUMIF(Data!$B$6:$B$2063,chart!$B165,Data!N$6:N$1930))</f>
        <v>73.23</v>
      </c>
      <c r="O165" s="32">
        <f ca="1">IF(SUMIF(Data!$B$6:$B$2063,chart!$B165,Data!O$6:O$1945)=0,NA(),SUMIF(Data!$B$6:$B$2063,chart!$B165,Data!O$6:O$1945))</f>
        <v>71.77</v>
      </c>
      <c r="P165" s="32">
        <f ca="1">IF(SUMIF(Data!$B$6:$B$2063,chart!$B165,Data!P$6:P$1949)=0,NA(),SUMIF(Data!$B$6:$B$2063,chart!$B165,Data!P$6:P$1949))</f>
        <v>17.807400000000001</v>
      </c>
      <c r="Q165" s="32">
        <f ca="1">IF(SUMIF(Data!$B$6:$B$2063,chart!$B165,Data!Q$6:Q$1949)=0,NA(),SUMIF(Data!$B$6:$B$2063,chart!$B165,Data!Q$6:Q$1949))</f>
        <v>16.113700000000001</v>
      </c>
      <c r="R165" s="32">
        <f ca="1">IF(SUMIF(Data!$B$6:$B$2063,chart!$B165,Data!R$6:R$1948)=0,NA(),SUMIF(Data!$B$6:$B$2063,chart!$B165,Data!R$6:R$1948))</f>
        <v>2.5430000000000001</v>
      </c>
      <c r="S165" s="32">
        <f ca="1">IF(SUMIF(Data!$B$6:$B$2063,chart!$B165,Data!S$6:S$1957)=0,NA(),SUMIF(Data!$B$6:$B$2063,chart!$B165,Data!S$6:S$1957))</f>
        <v>2.56</v>
      </c>
      <c r="T165" s="32">
        <f ca="1">IF(SUMIF(Data!$B$6:$B$2063,chart!$B165,Data!T$6:T$1957)=0,NA(),SUMIF(Data!$B$6:$B$2063,chart!$B165,Data!T$6:T$1957))</f>
        <v>2.75</v>
      </c>
      <c r="U165" s="32">
        <f ca="1">IF(SUMIF(Data!$B$6:$B$2063,chart!$B165,Data!U$6:U$1978)=0,NA(),SUMIF(Data!$B$6:$B$2063,chart!$B165,Data!U$6:U$1978))</f>
        <v>2.4830000000000001</v>
      </c>
      <c r="V165" s="32">
        <f ca="1">IF(SUMIF(Data!$B$6:$B$2063,chart!$B165,Data!V$6:V$1978)=0,NA(),SUMIF(Data!$B$6:$B$2063,chart!$B165,Data!V$6:V$1978))</f>
        <v>2.6230000000000002</v>
      </c>
      <c r="W165" s="32">
        <f ca="1">IF(SUMIF(Data!$B$6:$B$2063,chart!$B165,Data!W$6:W$2034)=0,NA(),SUMIF(Data!$B$6:$B$2063,chart!$B165,Data!W$6:W$2034))</f>
        <v>2.8639999999999999</v>
      </c>
      <c r="X165" s="32">
        <f ca="1">IF(SUMIF(Data!$B$6:$B$2063,chart!$B165,Data!X$6:X$2034)=0,NA(),SUMIF(Data!$B$6:$B$2063,chart!$B165,Data!X$6:X$2034))</f>
        <v>2.524</v>
      </c>
      <c r="Y165" s="32">
        <f ca="1">IF(SUMIF(Data!$B$6:$B$2063,chart!$B165,Data!Y$6:Y$2034)=0,NA(),SUMIF(Data!$B$6:$B$2063,chart!$B165,Data!Y$6:Y$2034))</f>
        <v>3.016</v>
      </c>
      <c r="Z165" s="32">
        <f ca="1">IF(SUMIF(Data!$B$6:$B$2063,chart!$B165,Data!Z$6:Z$2049)=0,NA(),SUMIF(Data!$B$6:$B$2063,chart!$B165,Data!Z$6:Z$2049))</f>
        <v>8.7989999999999995</v>
      </c>
      <c r="AA165" s="32">
        <f ca="1">IF(SUMIF(Data!$B$6:$B$2063,chart!$B165,Data!AA$6:AA$2049)=0,NA(),SUMIF(Data!$B$6:$B$2063,chart!$B165,Data!AA$6:AA$2049))</f>
        <v>2.4674999999999998</v>
      </c>
      <c r="AB165" s="32">
        <f ca="1">IF(SUMIF(Data!$B$6:$B$2063,chart!$B165,Data!AB$6:AB$2063)=0,NA(),SUMIF(Data!$B$6:$B$2063,chart!$B165,Data!AB$6:AB$2063))</f>
        <v>2.5074999999999998</v>
      </c>
      <c r="AC165" s="32">
        <f ca="1">IF(SUMIF(Data!$B$6:$B$2063,chart!$B165,Data!AC$6:AC$2063)=0,NA(),SUMIF(Data!$B$6:$B$2063,chart!$B165,Data!AC$6:AC$2063))</f>
        <v>2.67</v>
      </c>
      <c r="AD165" s="32">
        <f ca="1">IF(SUMIF(Data!$B$6:$B$2063,chart!$B165,Data!AD$6:AD$2063)=0,NA(),SUMIF(Data!$B$6:$B$2063,chart!$B165,Data!AD$6:AD$2063))</f>
        <v>1.81</v>
      </c>
      <c r="AE165" s="32">
        <f ca="1">IF(SUMIF(Data!$B$6:$B$2063,chart!$B165,Data!AE$6:AE$2063)=0,NA(),SUMIF(Data!$B$6:$B$2063,chart!$B165,Data!AE$6:AE$2063))</f>
        <v>1.88</v>
      </c>
    </row>
    <row r="166" spans="2:31">
      <c r="B166" s="31">
        <f t="shared" ca="1" si="2"/>
        <v>45826</v>
      </c>
      <c r="C166" s="32">
        <f ca="1">IF(SUMIF(Data!$B$6:$B$2063,chart!$B166,Data!C$6:C$2063)=0,NA(),SUMIF(Data!$B$6:$B$2063,chart!$B166,Data!C$6:C$2063))</f>
        <v>1361.7</v>
      </c>
      <c r="D166" s="32">
        <f ca="1">IF(SUMIF(Data!$B$6:$B$2063,chart!$B166,Data!D$6:D$2030)=0,NA(),SUMIF(Data!$B$6:$B$2063,chart!$B166,Data!D$6:D$2030))</f>
        <v>936.87</v>
      </c>
      <c r="E166" s="32">
        <f ca="1">IF(SUMIF(Data!$B$6:$B$2063,chart!$B166,Data!E$6:E$2030)=0,NA(),SUMIF(Data!$B$6:$B$2063,chart!$B166,Data!E$6:E$2030))</f>
        <v>1563.03</v>
      </c>
      <c r="F166" s="32">
        <f ca="1">IF(SUMIF(Data!$B$6:$B$2063,chart!$B166,Data!F$6:F$2021)=0,NA(),SUMIF(Data!$B$6:$B$2063,chart!$B166,Data!F$6:F$2021))</f>
        <v>189.65</v>
      </c>
      <c r="G166" s="32">
        <f ca="1">IF(SUMIF(Data!$B$6:$B$2063,chart!$B166,Data!G$6:G$2000)=0,NA(),SUMIF(Data!$B$6:$B$2063,chart!$B166,Data!G$6:G$2000))</f>
        <v>71990</v>
      </c>
      <c r="H166" s="32">
        <f ca="1">IF(SUMIF(Data!$B$6:$B$2063,chart!$B166,Data!H$6:H$2000)=0,NA(),SUMIF(Data!$B$6:$B$2063,chart!$B166,Data!H$6:H$2000))</f>
        <v>2033</v>
      </c>
      <c r="I166" s="32">
        <f ca="1">IF(SUMIF(Data!$B$6:$B$2063,chart!$B166,Data!I$6:I$2000)=0,NA(),SUMIF(Data!$B$6:$B$2063,chart!$B166,Data!I$6:I$2000))</f>
        <v>80212</v>
      </c>
      <c r="J166" s="32">
        <f ca="1">IF(SUMIF(Data!$B$6:$B$2063,chart!$B166,Data!J$6:J$2005)=0,NA(),SUMIF(Data!$B$6:$B$2063,chart!$B166,Data!J$6:J$2005))</f>
        <v>7</v>
      </c>
      <c r="K166" s="32">
        <f ca="1">IF(SUMIF(Data!$B$6:$B$2063,chart!$B166,Data!K$6:K$1937)=0,NA(),SUMIF(Data!$B$6:$B$2063,chart!$B166,Data!K$6:K$1937))</f>
        <v>120.91</v>
      </c>
      <c r="L166" s="32">
        <f ca="1">IF(SUMIF(Data!$B$6:$B$2063,chart!$B166,Data!L$6:L$1935)=0,NA(),SUMIF(Data!$B$6:$B$2063,chart!$B166,Data!L$6:L$1935))</f>
        <v>124.55</v>
      </c>
      <c r="M166" s="32">
        <f ca="1">IF(SUMIF(Data!$B$6:$B$2063,chart!$B166,Data!M$6:M$1921)=0,NA(),SUMIF(Data!$B$6:$B$2063,chart!$B166,Data!M$6:M$1921))</f>
        <v>73.650000000000006</v>
      </c>
      <c r="N166" s="32">
        <f ca="1">IF(SUMIF(Data!$B$6:$B$2063,chart!$B166,Data!N$6:N$1930)=0,NA(),SUMIF(Data!$B$6:$B$2063,chart!$B166,Data!N$6:N$1930))</f>
        <v>76.45</v>
      </c>
      <c r="O166" s="32">
        <f ca="1">IF(SUMIF(Data!$B$6:$B$2063,chart!$B166,Data!O$6:O$1945)=0,NA(),SUMIF(Data!$B$6:$B$2063,chart!$B166,Data!O$6:O$1945))</f>
        <v>74.84</v>
      </c>
      <c r="P166" s="32">
        <f ca="1">IF(SUMIF(Data!$B$6:$B$2063,chart!$B166,Data!P$6:P$1949)=0,NA(),SUMIF(Data!$B$6:$B$2063,chart!$B166,Data!P$6:P$1949))</f>
        <v>17.807400000000001</v>
      </c>
      <c r="Q166" s="32">
        <f ca="1">IF(SUMIF(Data!$B$6:$B$2063,chart!$B166,Data!Q$6:Q$1949)=0,NA(),SUMIF(Data!$B$6:$B$2063,chart!$B166,Data!Q$6:Q$1949))</f>
        <v>16.113700000000001</v>
      </c>
      <c r="R166" s="32">
        <f ca="1">IF(SUMIF(Data!$B$6:$B$2063,chart!$B166,Data!R$6:R$1948)=0,NA(),SUMIF(Data!$B$6:$B$2063,chart!$B166,Data!R$6:R$1948))</f>
        <v>2.528</v>
      </c>
      <c r="S166" s="32">
        <f ca="1">IF(SUMIF(Data!$B$6:$B$2063,chart!$B166,Data!S$6:S$1957)=0,NA(),SUMIF(Data!$B$6:$B$2063,chart!$B166,Data!S$6:S$1957))</f>
        <v>2.56</v>
      </c>
      <c r="T166" s="32">
        <f ca="1">IF(SUMIF(Data!$B$6:$B$2063,chart!$B166,Data!T$6:T$1957)=0,NA(),SUMIF(Data!$B$6:$B$2063,chart!$B166,Data!T$6:T$1957))</f>
        <v>2.74</v>
      </c>
      <c r="U166" s="32">
        <f ca="1">IF(SUMIF(Data!$B$6:$B$2063,chart!$B166,Data!U$6:U$1978)=0,NA(),SUMIF(Data!$B$6:$B$2063,chart!$B166,Data!U$6:U$1978))</f>
        <v>2.448</v>
      </c>
      <c r="V166" s="32">
        <f ca="1">IF(SUMIF(Data!$B$6:$B$2063,chart!$B166,Data!V$6:V$1978)=0,NA(),SUMIF(Data!$B$6:$B$2063,chart!$B166,Data!V$6:V$1978))</f>
        <v>2.6120000000000001</v>
      </c>
      <c r="W166" s="32">
        <f ca="1">IF(SUMIF(Data!$B$6:$B$2063,chart!$B166,Data!W$6:W$2034)=0,NA(),SUMIF(Data!$B$6:$B$2063,chart!$B166,Data!W$6:W$2034))</f>
        <v>2.8679999999999999</v>
      </c>
      <c r="X166" s="32">
        <f ca="1">IF(SUMIF(Data!$B$6:$B$2063,chart!$B166,Data!X$6:X$2034)=0,NA(),SUMIF(Data!$B$6:$B$2063,chart!$B166,Data!X$6:X$2034))</f>
        <v>2.504</v>
      </c>
      <c r="Y166" s="32">
        <f ca="1">IF(SUMIF(Data!$B$6:$B$2063,chart!$B166,Data!Y$6:Y$2034)=0,NA(),SUMIF(Data!$B$6:$B$2063,chart!$B166,Data!Y$6:Y$2034))</f>
        <v>2.9860000000000002</v>
      </c>
      <c r="Z166" s="32">
        <f ca="1">IF(SUMIF(Data!$B$6:$B$2063,chart!$B166,Data!Z$6:Z$2049)=0,NA(),SUMIF(Data!$B$6:$B$2063,chart!$B166,Data!Z$6:Z$2049))</f>
        <v>8.77</v>
      </c>
      <c r="AA166" s="32">
        <f ca="1">IF(SUMIF(Data!$B$6:$B$2063,chart!$B166,Data!AA$6:AA$2049)=0,NA(),SUMIF(Data!$B$6:$B$2063,chart!$B166,Data!AA$6:AA$2049))</f>
        <v>2.4325000000000001</v>
      </c>
      <c r="AB166" s="32">
        <f ca="1">IF(SUMIF(Data!$B$6:$B$2063,chart!$B166,Data!AB$6:AB$2063)=0,NA(),SUMIF(Data!$B$6:$B$2063,chart!$B166,Data!AB$6:AB$2063))</f>
        <v>2.5150000000000001</v>
      </c>
      <c r="AC166" s="32">
        <f ca="1">IF(SUMIF(Data!$B$6:$B$2063,chart!$B166,Data!AC$6:AC$2063)=0,NA(),SUMIF(Data!$B$6:$B$2063,chart!$B166,Data!AC$6:AC$2063))</f>
        <v>2.6675</v>
      </c>
      <c r="AD166" s="32">
        <f ca="1">IF(SUMIF(Data!$B$6:$B$2063,chart!$B166,Data!AD$6:AD$2063)=0,NA(),SUMIF(Data!$B$6:$B$2063,chart!$B166,Data!AD$6:AD$2063))</f>
        <v>1.79</v>
      </c>
      <c r="AE166" s="32">
        <f ca="1">IF(SUMIF(Data!$B$6:$B$2063,chart!$B166,Data!AE$6:AE$2063)=0,NA(),SUMIF(Data!$B$6:$B$2063,chart!$B166,Data!AE$6:AE$2063))</f>
        <v>1.85</v>
      </c>
    </row>
    <row r="167" spans="2:31">
      <c r="B167" s="31">
        <f t="shared" ca="1" si="2"/>
        <v>45827</v>
      </c>
      <c r="C167" s="32" t="e">
        <f ca="1">IF(SUMIF(Data!$B$6:$B$2063,chart!$B167,Data!C$6:C$2063)=0,NA(),SUMIF(Data!$B$6:$B$2063,chart!$B167,Data!C$6:C$2063))</f>
        <v>#N/A</v>
      </c>
      <c r="D167" s="32" t="e">
        <f ca="1">IF(SUMIF(Data!$B$6:$B$2063,chart!$B167,Data!D$6:D$2030)=0,NA(),SUMIF(Data!$B$6:$B$2063,chart!$B167,Data!D$6:D$2030))</f>
        <v>#N/A</v>
      </c>
      <c r="E167" s="32" t="e">
        <f ca="1">IF(SUMIF(Data!$B$6:$B$2063,chart!$B167,Data!E$6:E$2030)=0,NA(),SUMIF(Data!$B$6:$B$2063,chart!$B167,Data!E$6:E$2030))</f>
        <v>#N/A</v>
      </c>
      <c r="F167" s="32" t="e">
        <f ca="1">IF(SUMIF(Data!$B$6:$B$2063,chart!$B167,Data!F$6:F$2021)=0,NA(),SUMIF(Data!$B$6:$B$2063,chart!$B167,Data!F$6:F$2021))</f>
        <v>#N/A</v>
      </c>
      <c r="G167" s="32" t="e">
        <f ca="1">IF(SUMIF(Data!$B$6:$B$2063,chart!$B167,Data!G$6:G$2000)=0,NA(),SUMIF(Data!$B$6:$B$2063,chart!$B167,Data!G$6:G$2000))</f>
        <v>#N/A</v>
      </c>
      <c r="H167" s="32" t="e">
        <f ca="1">IF(SUMIF(Data!$B$6:$B$2063,chart!$B167,Data!H$6:H$2000)=0,NA(),SUMIF(Data!$B$6:$B$2063,chart!$B167,Data!H$6:H$2000))</f>
        <v>#N/A</v>
      </c>
      <c r="I167" s="32" t="e">
        <f ca="1">IF(SUMIF(Data!$B$6:$B$2063,chart!$B167,Data!I$6:I$2000)=0,NA(),SUMIF(Data!$B$6:$B$2063,chart!$B167,Data!I$6:I$2000))</f>
        <v>#N/A</v>
      </c>
      <c r="J167" s="32" t="e">
        <f ca="1">IF(SUMIF(Data!$B$6:$B$2063,chart!$B167,Data!J$6:J$2005)=0,NA(),SUMIF(Data!$B$6:$B$2063,chart!$B167,Data!J$6:J$2005))</f>
        <v>#N/A</v>
      </c>
      <c r="K167" s="32" t="e">
        <f ca="1">IF(SUMIF(Data!$B$6:$B$2063,chart!$B167,Data!K$6:K$1937)=0,NA(),SUMIF(Data!$B$6:$B$2063,chart!$B167,Data!K$6:K$1937))</f>
        <v>#N/A</v>
      </c>
      <c r="L167" s="32" t="e">
        <f ca="1">IF(SUMIF(Data!$B$6:$B$2063,chart!$B167,Data!L$6:L$1935)=0,NA(),SUMIF(Data!$B$6:$B$2063,chart!$B167,Data!L$6:L$1935))</f>
        <v>#N/A</v>
      </c>
      <c r="M167" s="32" t="e">
        <f ca="1">IF(SUMIF(Data!$B$6:$B$2063,chart!$B167,Data!M$6:M$1921)=0,NA(),SUMIF(Data!$B$6:$B$2063,chart!$B167,Data!M$6:M$1921))</f>
        <v>#N/A</v>
      </c>
      <c r="N167" s="32" t="e">
        <f ca="1">IF(SUMIF(Data!$B$6:$B$2063,chart!$B167,Data!N$6:N$1930)=0,NA(),SUMIF(Data!$B$6:$B$2063,chart!$B167,Data!N$6:N$1930))</f>
        <v>#N/A</v>
      </c>
      <c r="O167" s="32" t="e">
        <f ca="1">IF(SUMIF(Data!$B$6:$B$2063,chart!$B167,Data!O$6:O$1945)=0,NA(),SUMIF(Data!$B$6:$B$2063,chart!$B167,Data!O$6:O$1945))</f>
        <v>#N/A</v>
      </c>
      <c r="P167" s="32" t="e">
        <f ca="1">IF(SUMIF(Data!$B$6:$B$2063,chart!$B167,Data!P$6:P$1949)=0,NA(),SUMIF(Data!$B$6:$B$2063,chart!$B167,Data!P$6:P$1949))</f>
        <v>#N/A</v>
      </c>
      <c r="Q167" s="32" t="e">
        <f ca="1">IF(SUMIF(Data!$B$6:$B$2063,chart!$B167,Data!Q$6:Q$1949)=0,NA(),SUMIF(Data!$B$6:$B$2063,chart!$B167,Data!Q$6:Q$1949))</f>
        <v>#N/A</v>
      </c>
      <c r="R167" s="32" t="e">
        <f ca="1">IF(SUMIF(Data!$B$6:$B$2063,chart!$B167,Data!R$6:R$1948)=0,NA(),SUMIF(Data!$B$6:$B$2063,chart!$B167,Data!R$6:R$1948))</f>
        <v>#N/A</v>
      </c>
      <c r="S167" s="32" t="e">
        <f ca="1">IF(SUMIF(Data!$B$6:$B$2063,chart!$B167,Data!S$6:S$1957)=0,NA(),SUMIF(Data!$B$6:$B$2063,chart!$B167,Data!S$6:S$1957))</f>
        <v>#N/A</v>
      </c>
      <c r="T167" s="32" t="e">
        <f ca="1">IF(SUMIF(Data!$B$6:$B$2063,chart!$B167,Data!T$6:T$1957)=0,NA(),SUMIF(Data!$B$6:$B$2063,chart!$B167,Data!T$6:T$1957))</f>
        <v>#N/A</v>
      </c>
      <c r="U167" s="32" t="e">
        <f ca="1">IF(SUMIF(Data!$B$6:$B$2063,chart!$B167,Data!U$6:U$1978)=0,NA(),SUMIF(Data!$B$6:$B$2063,chart!$B167,Data!U$6:U$1978))</f>
        <v>#N/A</v>
      </c>
      <c r="V167" s="32" t="e">
        <f ca="1">IF(SUMIF(Data!$B$6:$B$2063,chart!$B167,Data!V$6:V$1978)=0,NA(),SUMIF(Data!$B$6:$B$2063,chart!$B167,Data!V$6:V$1978))</f>
        <v>#N/A</v>
      </c>
      <c r="W167" s="32" t="e">
        <f ca="1">IF(SUMIF(Data!$B$6:$B$2063,chart!$B167,Data!W$6:W$2034)=0,NA(),SUMIF(Data!$B$6:$B$2063,chart!$B167,Data!W$6:W$2034))</f>
        <v>#N/A</v>
      </c>
      <c r="X167" s="32" t="e">
        <f ca="1">IF(SUMIF(Data!$B$6:$B$2063,chart!$B167,Data!X$6:X$2034)=0,NA(),SUMIF(Data!$B$6:$B$2063,chart!$B167,Data!X$6:X$2034))</f>
        <v>#N/A</v>
      </c>
      <c r="Y167" s="32" t="e">
        <f ca="1">IF(SUMIF(Data!$B$6:$B$2063,chart!$B167,Data!Y$6:Y$2034)=0,NA(),SUMIF(Data!$B$6:$B$2063,chart!$B167,Data!Y$6:Y$2034))</f>
        <v>#N/A</v>
      </c>
      <c r="Z167" s="32" t="e">
        <f ca="1">IF(SUMIF(Data!$B$6:$B$2063,chart!$B167,Data!Z$6:Z$2049)=0,NA(),SUMIF(Data!$B$6:$B$2063,chart!$B167,Data!Z$6:Z$2049))</f>
        <v>#N/A</v>
      </c>
      <c r="AA167" s="32" t="e">
        <f ca="1">IF(SUMIF(Data!$B$6:$B$2063,chart!$B167,Data!AA$6:AA$2049)=0,NA(),SUMIF(Data!$B$6:$B$2063,chart!$B167,Data!AA$6:AA$2049))</f>
        <v>#N/A</v>
      </c>
      <c r="AB167" s="32" t="e">
        <f ca="1">IF(SUMIF(Data!$B$6:$B$2063,chart!$B167,Data!AB$6:AB$2063)=0,NA(),SUMIF(Data!$B$6:$B$2063,chart!$B167,Data!AB$6:AB$2063))</f>
        <v>#N/A</v>
      </c>
      <c r="AC167" s="32" t="e">
        <f ca="1">IF(SUMIF(Data!$B$6:$B$2063,chart!$B167,Data!AC$6:AC$2063)=0,NA(),SUMIF(Data!$B$6:$B$2063,chart!$B167,Data!AC$6:AC$2063))</f>
        <v>#N/A</v>
      </c>
      <c r="AD167" s="32" t="e">
        <f ca="1">IF(SUMIF(Data!$B$6:$B$2063,chart!$B167,Data!AD$6:AD$2063)=0,NA(),SUMIF(Data!$B$6:$B$2063,chart!$B167,Data!AD$6:AD$2063))</f>
        <v>#N/A</v>
      </c>
      <c r="AE167" s="32" t="e">
        <f ca="1">IF(SUMIF(Data!$B$6:$B$2063,chart!$B167,Data!AE$6:AE$2063)=0,NA(),SUMIF(Data!$B$6:$B$2063,chart!$B167,Data!AE$6:AE$2063))</f>
        <v>#N/A</v>
      </c>
    </row>
    <row r="168" spans="2:31">
      <c r="B168" s="31">
        <f t="shared" ca="1" si="2"/>
        <v>45828</v>
      </c>
      <c r="C168" s="32">
        <f ca="1">IF(SUMIF(Data!$B$6:$B$2063,chart!$B168,Data!C$6:C$2063)=0,NA(),SUMIF(Data!$B$6:$B$2063,chart!$B168,Data!C$6:C$2063))</f>
        <v>1379.6</v>
      </c>
      <c r="D168" s="32">
        <f ca="1">IF(SUMIF(Data!$B$6:$B$2063,chart!$B168,Data!D$6:D$2030)=0,NA(),SUMIF(Data!$B$6:$B$2063,chart!$B168,Data!D$6:D$2030))</f>
        <v>948.6</v>
      </c>
      <c r="E168" s="32">
        <f ca="1">IF(SUMIF(Data!$B$6:$B$2063,chart!$B168,Data!E$6:E$2030)=0,NA(),SUMIF(Data!$B$6:$B$2063,chart!$B168,Data!E$6:E$2030))</f>
        <v>1586.75</v>
      </c>
      <c r="F168" s="32">
        <f ca="1">IF(SUMIF(Data!$B$6:$B$2063,chart!$B168,Data!F$6:F$2021)=0,NA(),SUMIF(Data!$B$6:$B$2063,chart!$B168,Data!F$6:F$2021))</f>
        <v>191.86</v>
      </c>
      <c r="G168" s="32">
        <f ca="1">IF(SUMIF(Data!$B$6:$B$2063,chart!$B168,Data!G$6:G$2000)=0,NA(),SUMIF(Data!$B$6:$B$2063,chart!$B168,Data!G$6:G$2000))</f>
        <v>71950</v>
      </c>
      <c r="H168" s="32">
        <f ca="1">IF(SUMIF(Data!$B$6:$B$2063,chart!$B168,Data!H$6:H$2000)=0,NA(),SUMIF(Data!$B$6:$B$2063,chart!$B168,Data!H$6:H$2000))</f>
        <v>1465</v>
      </c>
      <c r="I168" s="32">
        <f ca="1">IF(SUMIF(Data!$B$6:$B$2063,chart!$B168,Data!I$6:I$2000)=0,NA(),SUMIF(Data!$B$6:$B$2063,chart!$B168,Data!I$6:I$2000))</f>
        <v>81440</v>
      </c>
      <c r="J168" s="32">
        <f ca="1">IF(SUMIF(Data!$B$6:$B$2063,chart!$B168,Data!J$6:J$2005)=0,NA(),SUMIF(Data!$B$6:$B$2063,chart!$B168,Data!J$6:J$2005))</f>
        <v>6</v>
      </c>
      <c r="K168" s="32">
        <f ca="1">IF(SUMIF(Data!$B$6:$B$2063,chart!$B168,Data!K$6:K$1937)=0,NA(),SUMIF(Data!$B$6:$B$2063,chart!$B168,Data!K$6:K$1937))</f>
        <v>127.2</v>
      </c>
      <c r="L168" s="32">
        <f ca="1">IF(SUMIF(Data!$B$6:$B$2063,chart!$B168,Data!L$6:L$1935)=0,NA(),SUMIF(Data!$B$6:$B$2063,chart!$B168,Data!L$6:L$1935))</f>
        <v>127.66</v>
      </c>
      <c r="M168" s="32">
        <f ca="1">IF(SUMIF(Data!$B$6:$B$2063,chart!$B168,Data!M$6:M$1921)=0,NA(),SUMIF(Data!$B$6:$B$2063,chart!$B168,Data!M$6:M$1921))</f>
        <v>76.89</v>
      </c>
      <c r="N168" s="32">
        <f ca="1">IF(SUMIF(Data!$B$6:$B$2063,chart!$B168,Data!N$6:N$1930)=0,NA(),SUMIF(Data!$B$6:$B$2063,chart!$B168,Data!N$6:N$1930))</f>
        <v>78.849999999999994</v>
      </c>
      <c r="O168" s="32">
        <f ca="1">IF(SUMIF(Data!$B$6:$B$2063,chart!$B168,Data!O$6:O$1945)=0,NA(),SUMIF(Data!$B$6:$B$2063,chart!$B168,Data!O$6:O$1945))</f>
        <v>75.14</v>
      </c>
      <c r="P168" s="32">
        <f ca="1">IF(SUMIF(Data!$B$6:$B$2063,chart!$B168,Data!P$6:P$1949)=0,NA(),SUMIF(Data!$B$6:$B$2063,chart!$B168,Data!P$6:P$1949))</f>
        <v>17.807400000000001</v>
      </c>
      <c r="Q168" s="32">
        <f ca="1">IF(SUMIF(Data!$B$6:$B$2063,chart!$B168,Data!Q$6:Q$1949)=0,NA(),SUMIF(Data!$B$6:$B$2063,chart!$B168,Data!Q$6:Q$1949))</f>
        <v>16.113700000000001</v>
      </c>
      <c r="R168" s="32">
        <f ca="1">IF(SUMIF(Data!$B$6:$B$2063,chart!$B168,Data!R$6:R$1948)=0,NA(),SUMIF(Data!$B$6:$B$2063,chart!$B168,Data!R$6:R$1948))</f>
        <v>2.5289999999999999</v>
      </c>
      <c r="S168" s="32">
        <f ca="1">IF(SUMIF(Data!$B$6:$B$2063,chart!$B168,Data!S$6:S$1957)=0,NA(),SUMIF(Data!$B$6:$B$2063,chart!$B168,Data!S$6:S$1957))</f>
        <v>2.56</v>
      </c>
      <c r="T168" s="32">
        <f ca="1">IF(SUMIF(Data!$B$6:$B$2063,chart!$B168,Data!T$6:T$1957)=0,NA(),SUMIF(Data!$B$6:$B$2063,chart!$B168,Data!T$6:T$1957))</f>
        <v>2.74</v>
      </c>
      <c r="U168" s="32">
        <f ca="1">IF(SUMIF(Data!$B$6:$B$2063,chart!$B168,Data!U$6:U$1978)=0,NA(),SUMIF(Data!$B$6:$B$2063,chart!$B168,Data!U$6:U$1978))</f>
        <v>2.4750000000000001</v>
      </c>
      <c r="V168" s="32">
        <f ca="1">IF(SUMIF(Data!$B$6:$B$2063,chart!$B168,Data!V$6:V$1978)=0,NA(),SUMIF(Data!$B$6:$B$2063,chart!$B168,Data!V$6:V$1978))</f>
        <v>2.64</v>
      </c>
      <c r="W168" s="32">
        <f ca="1">IF(SUMIF(Data!$B$6:$B$2063,chart!$B168,Data!W$6:W$2034)=0,NA(),SUMIF(Data!$B$6:$B$2063,chart!$B168,Data!W$6:W$2034))</f>
        <v>2.8740000000000001</v>
      </c>
      <c r="X168" s="32">
        <f ca="1">IF(SUMIF(Data!$B$6:$B$2063,chart!$B168,Data!X$6:X$2034)=0,NA(),SUMIF(Data!$B$6:$B$2063,chart!$B168,Data!X$6:X$2034))</f>
        <v>2.5209999999999999</v>
      </c>
      <c r="Y168" s="32">
        <f ca="1">IF(SUMIF(Data!$B$6:$B$2063,chart!$B168,Data!Y$6:Y$2034)=0,NA(),SUMIF(Data!$B$6:$B$2063,chart!$B168,Data!Y$6:Y$2034))</f>
        <v>3.0049999999999999</v>
      </c>
      <c r="Z168" s="32">
        <f ca="1">IF(SUMIF(Data!$B$6:$B$2063,chart!$B168,Data!Z$6:Z$2049)=0,NA(),SUMIF(Data!$B$6:$B$2063,chart!$B168,Data!Z$6:Z$2049))</f>
        <v>8.7959999999999994</v>
      </c>
      <c r="AA168" s="32">
        <f ca="1">IF(SUMIF(Data!$B$6:$B$2063,chart!$B168,Data!AA$6:AA$2049)=0,NA(),SUMIF(Data!$B$6:$B$2063,chart!$B168,Data!AA$6:AA$2049))</f>
        <v>2.4624999999999999</v>
      </c>
      <c r="AB168" s="32">
        <f ca="1">IF(SUMIF(Data!$B$6:$B$2063,chart!$B168,Data!AB$6:AB$2063)=0,NA(),SUMIF(Data!$B$6:$B$2063,chart!$B168,Data!AB$6:AB$2063))</f>
        <v>2.54</v>
      </c>
      <c r="AC168" s="32">
        <f ca="1">IF(SUMIF(Data!$B$6:$B$2063,chart!$B168,Data!AC$6:AC$2063)=0,NA(),SUMIF(Data!$B$6:$B$2063,chart!$B168,Data!AC$6:AC$2063))</f>
        <v>2.6850000000000001</v>
      </c>
      <c r="AD168" s="32">
        <f ca="1">IF(SUMIF(Data!$B$6:$B$2063,chart!$B168,Data!AD$6:AD$2063)=0,NA(),SUMIF(Data!$B$6:$B$2063,chart!$B168,Data!AD$6:AD$2063))</f>
        <v>1.79</v>
      </c>
      <c r="AE168" s="32">
        <f ca="1">IF(SUMIF(Data!$B$6:$B$2063,chart!$B168,Data!AE$6:AE$2063)=0,NA(),SUMIF(Data!$B$6:$B$2063,chart!$B168,Data!AE$6:AE$2063))</f>
        <v>1.89</v>
      </c>
    </row>
    <row r="169" spans="2:31">
      <c r="B169" s="31">
        <f t="shared" ca="1" si="2"/>
        <v>45829</v>
      </c>
      <c r="C169" s="32" t="e">
        <f ca="1">IF(SUMIF(Data!$B$6:$B$2063,chart!$B169,Data!C$6:C$2063)=0,NA(),SUMIF(Data!$B$6:$B$2063,chart!$B169,Data!C$6:C$2063))</f>
        <v>#N/A</v>
      </c>
      <c r="D169" s="32" t="e">
        <f ca="1">IF(SUMIF(Data!$B$6:$B$2063,chart!$B169,Data!D$6:D$2030)=0,NA(),SUMIF(Data!$B$6:$B$2063,chart!$B169,Data!D$6:D$2030))</f>
        <v>#N/A</v>
      </c>
      <c r="E169" s="32" t="e">
        <f ca="1">IF(SUMIF(Data!$B$6:$B$2063,chart!$B169,Data!E$6:E$2030)=0,NA(),SUMIF(Data!$B$6:$B$2063,chart!$B169,Data!E$6:E$2030))</f>
        <v>#N/A</v>
      </c>
      <c r="F169" s="32" t="e">
        <f ca="1">IF(SUMIF(Data!$B$6:$B$2063,chart!$B169,Data!F$6:F$2021)=0,NA(),SUMIF(Data!$B$6:$B$2063,chart!$B169,Data!F$6:F$2021))</f>
        <v>#N/A</v>
      </c>
      <c r="G169" s="32" t="e">
        <f ca="1">IF(SUMIF(Data!$B$6:$B$2063,chart!$B169,Data!G$6:G$2000)=0,NA(),SUMIF(Data!$B$6:$B$2063,chart!$B169,Data!G$6:G$2000))</f>
        <v>#N/A</v>
      </c>
      <c r="H169" s="32" t="e">
        <f ca="1">IF(SUMIF(Data!$B$6:$B$2063,chart!$B169,Data!H$6:H$2000)=0,NA(),SUMIF(Data!$B$6:$B$2063,chart!$B169,Data!H$6:H$2000))</f>
        <v>#N/A</v>
      </c>
      <c r="I169" s="32" t="e">
        <f ca="1">IF(SUMIF(Data!$B$6:$B$2063,chart!$B169,Data!I$6:I$2000)=0,NA(),SUMIF(Data!$B$6:$B$2063,chart!$B169,Data!I$6:I$2000))</f>
        <v>#N/A</v>
      </c>
      <c r="J169" s="32" t="e">
        <f ca="1">IF(SUMIF(Data!$B$6:$B$2063,chart!$B169,Data!J$6:J$2005)=0,NA(),SUMIF(Data!$B$6:$B$2063,chart!$B169,Data!J$6:J$2005))</f>
        <v>#N/A</v>
      </c>
      <c r="K169" s="32" t="e">
        <f ca="1">IF(SUMIF(Data!$B$6:$B$2063,chart!$B169,Data!K$6:K$1937)=0,NA(),SUMIF(Data!$B$6:$B$2063,chart!$B169,Data!K$6:K$1937))</f>
        <v>#N/A</v>
      </c>
      <c r="L169" s="32" t="e">
        <f ca="1">IF(SUMIF(Data!$B$6:$B$2063,chart!$B169,Data!L$6:L$1935)=0,NA(),SUMIF(Data!$B$6:$B$2063,chart!$B169,Data!L$6:L$1935))</f>
        <v>#N/A</v>
      </c>
      <c r="M169" s="32" t="e">
        <f ca="1">IF(SUMIF(Data!$B$6:$B$2063,chart!$B169,Data!M$6:M$1921)=0,NA(),SUMIF(Data!$B$6:$B$2063,chart!$B169,Data!M$6:M$1921))</f>
        <v>#N/A</v>
      </c>
      <c r="N169" s="32" t="e">
        <f ca="1">IF(SUMIF(Data!$B$6:$B$2063,chart!$B169,Data!N$6:N$1930)=0,NA(),SUMIF(Data!$B$6:$B$2063,chart!$B169,Data!N$6:N$1930))</f>
        <v>#N/A</v>
      </c>
      <c r="O169" s="32" t="e">
        <f ca="1">IF(SUMIF(Data!$B$6:$B$2063,chart!$B169,Data!O$6:O$1945)=0,NA(),SUMIF(Data!$B$6:$B$2063,chart!$B169,Data!O$6:O$1945))</f>
        <v>#N/A</v>
      </c>
      <c r="P169" s="32" t="e">
        <f ca="1">IF(SUMIF(Data!$B$6:$B$2063,chart!$B169,Data!P$6:P$1949)=0,NA(),SUMIF(Data!$B$6:$B$2063,chart!$B169,Data!P$6:P$1949))</f>
        <v>#N/A</v>
      </c>
      <c r="Q169" s="32" t="e">
        <f ca="1">IF(SUMIF(Data!$B$6:$B$2063,chart!$B169,Data!Q$6:Q$1949)=0,NA(),SUMIF(Data!$B$6:$B$2063,chart!$B169,Data!Q$6:Q$1949))</f>
        <v>#N/A</v>
      </c>
      <c r="R169" s="32" t="e">
        <f ca="1">IF(SUMIF(Data!$B$6:$B$2063,chart!$B169,Data!R$6:R$1948)=0,NA(),SUMIF(Data!$B$6:$B$2063,chart!$B169,Data!R$6:R$1948))</f>
        <v>#N/A</v>
      </c>
      <c r="S169" s="32" t="e">
        <f ca="1">IF(SUMIF(Data!$B$6:$B$2063,chart!$B169,Data!S$6:S$1957)=0,NA(),SUMIF(Data!$B$6:$B$2063,chart!$B169,Data!S$6:S$1957))</f>
        <v>#N/A</v>
      </c>
      <c r="T169" s="32" t="e">
        <f ca="1">IF(SUMIF(Data!$B$6:$B$2063,chart!$B169,Data!T$6:T$1957)=0,NA(),SUMIF(Data!$B$6:$B$2063,chart!$B169,Data!T$6:T$1957))</f>
        <v>#N/A</v>
      </c>
      <c r="U169" s="32" t="e">
        <f ca="1">IF(SUMIF(Data!$B$6:$B$2063,chart!$B169,Data!U$6:U$1978)=0,NA(),SUMIF(Data!$B$6:$B$2063,chart!$B169,Data!U$6:U$1978))</f>
        <v>#N/A</v>
      </c>
      <c r="V169" s="32" t="e">
        <f ca="1">IF(SUMIF(Data!$B$6:$B$2063,chart!$B169,Data!V$6:V$1978)=0,NA(),SUMIF(Data!$B$6:$B$2063,chart!$B169,Data!V$6:V$1978))</f>
        <v>#N/A</v>
      </c>
      <c r="W169" s="32" t="e">
        <f ca="1">IF(SUMIF(Data!$B$6:$B$2063,chart!$B169,Data!W$6:W$2034)=0,NA(),SUMIF(Data!$B$6:$B$2063,chart!$B169,Data!W$6:W$2034))</f>
        <v>#N/A</v>
      </c>
      <c r="X169" s="32" t="e">
        <f ca="1">IF(SUMIF(Data!$B$6:$B$2063,chart!$B169,Data!X$6:X$2034)=0,NA(),SUMIF(Data!$B$6:$B$2063,chart!$B169,Data!X$6:X$2034))</f>
        <v>#N/A</v>
      </c>
      <c r="Y169" s="32" t="e">
        <f ca="1">IF(SUMIF(Data!$B$6:$B$2063,chart!$B169,Data!Y$6:Y$2034)=0,NA(),SUMIF(Data!$B$6:$B$2063,chart!$B169,Data!Y$6:Y$2034))</f>
        <v>#N/A</v>
      </c>
      <c r="Z169" s="32" t="e">
        <f ca="1">IF(SUMIF(Data!$B$6:$B$2063,chart!$B169,Data!Z$6:Z$2049)=0,NA(),SUMIF(Data!$B$6:$B$2063,chart!$B169,Data!Z$6:Z$2049))</f>
        <v>#N/A</v>
      </c>
      <c r="AA169" s="32" t="e">
        <f ca="1">IF(SUMIF(Data!$B$6:$B$2063,chart!$B169,Data!AA$6:AA$2049)=0,NA(),SUMIF(Data!$B$6:$B$2063,chart!$B169,Data!AA$6:AA$2049))</f>
        <v>#N/A</v>
      </c>
      <c r="AB169" s="32" t="e">
        <f ca="1">IF(SUMIF(Data!$B$6:$B$2063,chart!$B169,Data!AB$6:AB$2063)=0,NA(),SUMIF(Data!$B$6:$B$2063,chart!$B169,Data!AB$6:AB$2063))</f>
        <v>#N/A</v>
      </c>
      <c r="AC169" s="32" t="e">
        <f ca="1">IF(SUMIF(Data!$B$6:$B$2063,chart!$B169,Data!AC$6:AC$2063)=0,NA(),SUMIF(Data!$B$6:$B$2063,chart!$B169,Data!AC$6:AC$2063))</f>
        <v>#N/A</v>
      </c>
      <c r="AD169" s="32" t="e">
        <f ca="1">IF(SUMIF(Data!$B$6:$B$2063,chart!$B169,Data!AD$6:AD$2063)=0,NA(),SUMIF(Data!$B$6:$B$2063,chart!$B169,Data!AD$6:AD$2063))</f>
        <v>#N/A</v>
      </c>
      <c r="AE169" s="32" t="e">
        <f ca="1">IF(SUMIF(Data!$B$6:$B$2063,chart!$B169,Data!AE$6:AE$2063)=0,NA(),SUMIF(Data!$B$6:$B$2063,chart!$B169,Data!AE$6:AE$2063))</f>
        <v>#N/A</v>
      </c>
    </row>
    <row r="170" spans="2:31">
      <c r="B170" s="31">
        <f t="shared" ca="1" si="2"/>
        <v>45830</v>
      </c>
      <c r="C170" s="32" t="e">
        <f ca="1">IF(SUMIF(Data!$B$6:$B$2063,chart!$B170,Data!C$6:C$2063)=0,NA(),SUMIF(Data!$B$6:$B$2063,chart!$B170,Data!C$6:C$2063))</f>
        <v>#N/A</v>
      </c>
      <c r="D170" s="32" t="e">
        <f ca="1">IF(SUMIF(Data!$B$6:$B$2063,chart!$B170,Data!D$6:D$2030)=0,NA(),SUMIF(Data!$B$6:$B$2063,chart!$B170,Data!D$6:D$2030))</f>
        <v>#N/A</v>
      </c>
      <c r="E170" s="32" t="e">
        <f ca="1">IF(SUMIF(Data!$B$6:$B$2063,chart!$B170,Data!E$6:E$2030)=0,NA(),SUMIF(Data!$B$6:$B$2063,chart!$B170,Data!E$6:E$2030))</f>
        <v>#N/A</v>
      </c>
      <c r="F170" s="32" t="e">
        <f ca="1">IF(SUMIF(Data!$B$6:$B$2063,chart!$B170,Data!F$6:F$2021)=0,NA(),SUMIF(Data!$B$6:$B$2063,chart!$B170,Data!F$6:F$2021))</f>
        <v>#N/A</v>
      </c>
      <c r="G170" s="32" t="e">
        <f ca="1">IF(SUMIF(Data!$B$6:$B$2063,chart!$B170,Data!G$6:G$2000)=0,NA(),SUMIF(Data!$B$6:$B$2063,chart!$B170,Data!G$6:G$2000))</f>
        <v>#N/A</v>
      </c>
      <c r="H170" s="32" t="e">
        <f ca="1">IF(SUMIF(Data!$B$6:$B$2063,chart!$B170,Data!H$6:H$2000)=0,NA(),SUMIF(Data!$B$6:$B$2063,chart!$B170,Data!H$6:H$2000))</f>
        <v>#N/A</v>
      </c>
      <c r="I170" s="32" t="e">
        <f ca="1">IF(SUMIF(Data!$B$6:$B$2063,chart!$B170,Data!I$6:I$2000)=0,NA(),SUMIF(Data!$B$6:$B$2063,chart!$B170,Data!I$6:I$2000))</f>
        <v>#N/A</v>
      </c>
      <c r="J170" s="32" t="e">
        <f ca="1">IF(SUMIF(Data!$B$6:$B$2063,chart!$B170,Data!J$6:J$2005)=0,NA(),SUMIF(Data!$B$6:$B$2063,chart!$B170,Data!J$6:J$2005))</f>
        <v>#N/A</v>
      </c>
      <c r="K170" s="32" t="e">
        <f ca="1">IF(SUMIF(Data!$B$6:$B$2063,chart!$B170,Data!K$6:K$1937)=0,NA(),SUMIF(Data!$B$6:$B$2063,chart!$B170,Data!K$6:K$1937))</f>
        <v>#N/A</v>
      </c>
      <c r="L170" s="32" t="e">
        <f ca="1">IF(SUMIF(Data!$B$6:$B$2063,chart!$B170,Data!L$6:L$1935)=0,NA(),SUMIF(Data!$B$6:$B$2063,chart!$B170,Data!L$6:L$1935))</f>
        <v>#N/A</v>
      </c>
      <c r="M170" s="32" t="e">
        <f ca="1">IF(SUMIF(Data!$B$6:$B$2063,chart!$B170,Data!M$6:M$1921)=0,NA(),SUMIF(Data!$B$6:$B$2063,chart!$B170,Data!M$6:M$1921))</f>
        <v>#N/A</v>
      </c>
      <c r="N170" s="32" t="e">
        <f ca="1">IF(SUMIF(Data!$B$6:$B$2063,chart!$B170,Data!N$6:N$1930)=0,NA(),SUMIF(Data!$B$6:$B$2063,chart!$B170,Data!N$6:N$1930))</f>
        <v>#N/A</v>
      </c>
      <c r="O170" s="32" t="e">
        <f ca="1">IF(SUMIF(Data!$B$6:$B$2063,chart!$B170,Data!O$6:O$1945)=0,NA(),SUMIF(Data!$B$6:$B$2063,chart!$B170,Data!O$6:O$1945))</f>
        <v>#N/A</v>
      </c>
      <c r="P170" s="32" t="e">
        <f ca="1">IF(SUMIF(Data!$B$6:$B$2063,chart!$B170,Data!P$6:P$1949)=0,NA(),SUMIF(Data!$B$6:$B$2063,chart!$B170,Data!P$6:P$1949))</f>
        <v>#N/A</v>
      </c>
      <c r="Q170" s="32" t="e">
        <f ca="1">IF(SUMIF(Data!$B$6:$B$2063,chart!$B170,Data!Q$6:Q$1949)=0,NA(),SUMIF(Data!$B$6:$B$2063,chart!$B170,Data!Q$6:Q$1949))</f>
        <v>#N/A</v>
      </c>
      <c r="R170" s="32" t="e">
        <f ca="1">IF(SUMIF(Data!$B$6:$B$2063,chart!$B170,Data!R$6:R$1948)=0,NA(),SUMIF(Data!$B$6:$B$2063,chart!$B170,Data!R$6:R$1948))</f>
        <v>#N/A</v>
      </c>
      <c r="S170" s="32" t="e">
        <f ca="1">IF(SUMIF(Data!$B$6:$B$2063,chart!$B170,Data!S$6:S$1957)=0,NA(),SUMIF(Data!$B$6:$B$2063,chart!$B170,Data!S$6:S$1957))</f>
        <v>#N/A</v>
      </c>
      <c r="T170" s="32" t="e">
        <f ca="1">IF(SUMIF(Data!$B$6:$B$2063,chart!$B170,Data!T$6:T$1957)=0,NA(),SUMIF(Data!$B$6:$B$2063,chart!$B170,Data!T$6:T$1957))</f>
        <v>#N/A</v>
      </c>
      <c r="U170" s="32" t="e">
        <f ca="1">IF(SUMIF(Data!$B$6:$B$2063,chart!$B170,Data!U$6:U$1978)=0,NA(),SUMIF(Data!$B$6:$B$2063,chart!$B170,Data!U$6:U$1978))</f>
        <v>#N/A</v>
      </c>
      <c r="V170" s="32" t="e">
        <f ca="1">IF(SUMIF(Data!$B$6:$B$2063,chart!$B170,Data!V$6:V$1978)=0,NA(),SUMIF(Data!$B$6:$B$2063,chart!$B170,Data!V$6:V$1978))</f>
        <v>#N/A</v>
      </c>
      <c r="W170" s="32" t="e">
        <f ca="1">IF(SUMIF(Data!$B$6:$B$2063,chart!$B170,Data!W$6:W$2034)=0,NA(),SUMIF(Data!$B$6:$B$2063,chart!$B170,Data!W$6:W$2034))</f>
        <v>#N/A</v>
      </c>
      <c r="X170" s="32" t="e">
        <f ca="1">IF(SUMIF(Data!$B$6:$B$2063,chart!$B170,Data!X$6:X$2034)=0,NA(),SUMIF(Data!$B$6:$B$2063,chart!$B170,Data!X$6:X$2034))</f>
        <v>#N/A</v>
      </c>
      <c r="Y170" s="32" t="e">
        <f ca="1">IF(SUMIF(Data!$B$6:$B$2063,chart!$B170,Data!Y$6:Y$2034)=0,NA(),SUMIF(Data!$B$6:$B$2063,chart!$B170,Data!Y$6:Y$2034))</f>
        <v>#N/A</v>
      </c>
      <c r="Z170" s="32" t="e">
        <f ca="1">IF(SUMIF(Data!$B$6:$B$2063,chart!$B170,Data!Z$6:Z$2049)=0,NA(),SUMIF(Data!$B$6:$B$2063,chart!$B170,Data!Z$6:Z$2049))</f>
        <v>#N/A</v>
      </c>
      <c r="AA170" s="32" t="e">
        <f ca="1">IF(SUMIF(Data!$B$6:$B$2063,chart!$B170,Data!AA$6:AA$2049)=0,NA(),SUMIF(Data!$B$6:$B$2063,chart!$B170,Data!AA$6:AA$2049))</f>
        <v>#N/A</v>
      </c>
      <c r="AB170" s="32" t="e">
        <f ca="1">IF(SUMIF(Data!$B$6:$B$2063,chart!$B170,Data!AB$6:AB$2063)=0,NA(),SUMIF(Data!$B$6:$B$2063,chart!$B170,Data!AB$6:AB$2063))</f>
        <v>#N/A</v>
      </c>
      <c r="AC170" s="32" t="e">
        <f ca="1">IF(SUMIF(Data!$B$6:$B$2063,chart!$B170,Data!AC$6:AC$2063)=0,NA(),SUMIF(Data!$B$6:$B$2063,chart!$B170,Data!AC$6:AC$2063))</f>
        <v>#N/A</v>
      </c>
      <c r="AD170" s="32" t="e">
        <f ca="1">IF(SUMIF(Data!$B$6:$B$2063,chart!$B170,Data!AD$6:AD$2063)=0,NA(),SUMIF(Data!$B$6:$B$2063,chart!$B170,Data!AD$6:AD$2063))</f>
        <v>#N/A</v>
      </c>
      <c r="AE170" s="32" t="e">
        <f ca="1">IF(SUMIF(Data!$B$6:$B$2063,chart!$B170,Data!AE$6:AE$2063)=0,NA(),SUMIF(Data!$B$6:$B$2063,chart!$B170,Data!AE$6:AE$2063))</f>
        <v>#N/A</v>
      </c>
    </row>
    <row r="171" spans="2:31">
      <c r="B171" s="31">
        <f t="shared" ca="1" si="2"/>
        <v>45831</v>
      </c>
      <c r="C171" s="32">
        <f ca="1">IF(SUMIF(Data!$B$6:$B$2063,chart!$B171,Data!C$6:C$2063)=0,NA(),SUMIF(Data!$B$6:$B$2063,chart!$B171,Data!C$6:C$2063))</f>
        <v>1369.4</v>
      </c>
      <c r="D171" s="32">
        <f ca="1">IF(SUMIF(Data!$B$6:$B$2063,chart!$B171,Data!D$6:D$2030)=0,NA(),SUMIF(Data!$B$6:$B$2063,chart!$B171,Data!D$6:D$2030))</f>
        <v>935.54</v>
      </c>
      <c r="E171" s="32">
        <f ca="1">IF(SUMIF(Data!$B$6:$B$2063,chart!$B171,Data!E$6:E$2030)=0,NA(),SUMIF(Data!$B$6:$B$2063,chart!$B171,Data!E$6:E$2030))</f>
        <v>1573.17</v>
      </c>
      <c r="F171" s="32">
        <f ca="1">IF(SUMIF(Data!$B$6:$B$2063,chart!$B171,Data!F$6:F$2021)=0,NA(),SUMIF(Data!$B$6:$B$2063,chart!$B171,Data!F$6:F$2021))</f>
        <v>190.76</v>
      </c>
      <c r="G171" s="32">
        <f ca="1">IF(SUMIF(Data!$B$6:$B$2063,chart!$B171,Data!G$6:G$2000)=0,NA(),SUMIF(Data!$B$6:$B$2063,chart!$B171,Data!G$6:G$2000))</f>
        <v>71950</v>
      </c>
      <c r="H171" s="32">
        <f ca="1">IF(SUMIF(Data!$B$6:$B$2063,chart!$B171,Data!H$6:H$2000)=0,NA(),SUMIF(Data!$B$6:$B$2063,chart!$B171,Data!H$6:H$2000))</f>
        <v>1465</v>
      </c>
      <c r="I171" s="32">
        <f ca="1">IF(SUMIF(Data!$B$6:$B$2063,chart!$B171,Data!I$6:I$2000)=0,NA(),SUMIF(Data!$B$6:$B$2063,chart!$B171,Data!I$6:I$2000))</f>
        <v>81440</v>
      </c>
      <c r="J171" s="32">
        <f ca="1">IF(SUMIF(Data!$B$6:$B$2063,chart!$B171,Data!J$6:J$2005)=0,NA(),SUMIF(Data!$B$6:$B$2063,chart!$B171,Data!J$6:J$2005))</f>
        <v>6</v>
      </c>
      <c r="K171" s="32">
        <f ca="1">IF(SUMIF(Data!$B$6:$B$2063,chart!$B171,Data!K$6:K$1937)=0,NA(),SUMIF(Data!$B$6:$B$2063,chart!$B171,Data!K$6:K$1937))</f>
        <v>120.87</v>
      </c>
      <c r="L171" s="32">
        <f ca="1">IF(SUMIF(Data!$B$6:$B$2063,chart!$B171,Data!L$6:L$1935)=0,NA(),SUMIF(Data!$B$6:$B$2063,chart!$B171,Data!L$6:L$1935))</f>
        <v>121.25</v>
      </c>
      <c r="M171" s="32">
        <f ca="1">IF(SUMIF(Data!$B$6:$B$2063,chart!$B171,Data!M$6:M$1921)=0,NA(),SUMIF(Data!$B$6:$B$2063,chart!$B171,Data!M$6:M$1921))</f>
        <v>76.84</v>
      </c>
      <c r="N171" s="32">
        <f ca="1">IF(SUMIF(Data!$B$6:$B$2063,chart!$B171,Data!N$6:N$1930)=0,NA(),SUMIF(Data!$B$6:$B$2063,chart!$B171,Data!N$6:N$1930))</f>
        <v>77.010000000000005</v>
      </c>
      <c r="O171" s="32">
        <f ca="1">IF(SUMIF(Data!$B$6:$B$2063,chart!$B171,Data!O$6:O$1945)=0,NA(),SUMIF(Data!$B$6:$B$2063,chart!$B171,Data!O$6:O$1945))</f>
        <v>74.930000000000007</v>
      </c>
      <c r="P171" s="32">
        <f ca="1">IF(SUMIF(Data!$B$6:$B$2063,chart!$B171,Data!P$6:P$1949)=0,NA(),SUMIF(Data!$B$6:$B$2063,chart!$B171,Data!P$6:P$1949))</f>
        <v>17.807400000000001</v>
      </c>
      <c r="Q171" s="32">
        <f ca="1">IF(SUMIF(Data!$B$6:$B$2063,chart!$B171,Data!Q$6:Q$1949)=0,NA(),SUMIF(Data!$B$6:$B$2063,chart!$B171,Data!Q$6:Q$1949))</f>
        <v>16.113700000000001</v>
      </c>
      <c r="R171" s="32">
        <f ca="1">IF(SUMIF(Data!$B$6:$B$2063,chart!$B171,Data!R$6:R$1948)=0,NA(),SUMIF(Data!$B$6:$B$2063,chart!$B171,Data!R$6:R$1948))</f>
        <v>2.5449999999999999</v>
      </c>
      <c r="S171" s="32">
        <f ca="1">IF(SUMIF(Data!$B$6:$B$2063,chart!$B171,Data!S$6:S$1957)=0,NA(),SUMIF(Data!$B$6:$B$2063,chart!$B171,Data!S$6:S$1957))</f>
        <v>2.56</v>
      </c>
      <c r="T171" s="32">
        <f ca="1">IF(SUMIF(Data!$B$6:$B$2063,chart!$B171,Data!T$6:T$1957)=0,NA(),SUMIF(Data!$B$6:$B$2063,chart!$B171,Data!T$6:T$1957))</f>
        <v>2.74</v>
      </c>
      <c r="U171" s="32">
        <f ca="1">IF(SUMIF(Data!$B$6:$B$2063,chart!$B171,Data!U$6:U$1978)=0,NA(),SUMIF(Data!$B$6:$B$2063,chart!$B171,Data!U$6:U$1978))</f>
        <v>2.4630000000000001</v>
      </c>
      <c r="V171" s="32">
        <f ca="1">IF(SUMIF(Data!$B$6:$B$2063,chart!$B171,Data!V$6:V$1978)=0,NA(),SUMIF(Data!$B$6:$B$2063,chart!$B171,Data!V$6:V$1978))</f>
        <v>2.6360000000000001</v>
      </c>
      <c r="W171" s="32">
        <f ca="1">IF(SUMIF(Data!$B$6:$B$2063,chart!$B171,Data!W$6:W$2034)=0,NA(),SUMIF(Data!$B$6:$B$2063,chart!$B171,Data!W$6:W$2034))</f>
        <v>2.867</v>
      </c>
      <c r="X171" s="32">
        <f ca="1">IF(SUMIF(Data!$B$6:$B$2063,chart!$B171,Data!X$6:X$2034)=0,NA(),SUMIF(Data!$B$6:$B$2063,chart!$B171,Data!X$6:X$2034))</f>
        <v>2.5129999999999999</v>
      </c>
      <c r="Y171" s="32">
        <f ca="1">IF(SUMIF(Data!$B$6:$B$2063,chart!$B171,Data!Y$6:Y$2034)=0,NA(),SUMIF(Data!$B$6:$B$2063,chart!$B171,Data!Y$6:Y$2034))</f>
        <v>2.996</v>
      </c>
      <c r="Z171" s="32">
        <f ca="1">IF(SUMIF(Data!$B$6:$B$2063,chart!$B171,Data!Z$6:Z$2049)=0,NA(),SUMIF(Data!$B$6:$B$2063,chart!$B171,Data!Z$6:Z$2049))</f>
        <v>8.7899999999999991</v>
      </c>
      <c r="AA171" s="32">
        <f ca="1">IF(SUMIF(Data!$B$6:$B$2063,chart!$B171,Data!AA$6:AA$2049)=0,NA(),SUMIF(Data!$B$6:$B$2063,chart!$B171,Data!AA$6:AA$2049))</f>
        <v>2.4350000000000001</v>
      </c>
      <c r="AB171" s="32">
        <f ca="1">IF(SUMIF(Data!$B$6:$B$2063,chart!$B171,Data!AB$6:AB$2063)=0,NA(),SUMIF(Data!$B$6:$B$2063,chart!$B171,Data!AB$6:AB$2063))</f>
        <v>2.5099999999999998</v>
      </c>
      <c r="AC171" s="32">
        <f ca="1">IF(SUMIF(Data!$B$6:$B$2063,chart!$B171,Data!AC$6:AC$2063)=0,NA(),SUMIF(Data!$B$6:$B$2063,chart!$B171,Data!AC$6:AC$2063))</f>
        <v>2.66</v>
      </c>
      <c r="AD171" s="32">
        <f ca="1">IF(SUMIF(Data!$B$6:$B$2063,chart!$B171,Data!AD$6:AD$2063)=0,NA(),SUMIF(Data!$B$6:$B$2063,chart!$B171,Data!AD$6:AD$2063))</f>
        <v>1.8</v>
      </c>
      <c r="AE171" s="32">
        <f ca="1">IF(SUMIF(Data!$B$6:$B$2063,chart!$B171,Data!AE$6:AE$2063)=0,NA(),SUMIF(Data!$B$6:$B$2063,chart!$B171,Data!AE$6:AE$2063))</f>
        <v>1.89</v>
      </c>
    </row>
    <row r="172" spans="2:31">
      <c r="B172" s="31">
        <f t="shared" ca="1" si="2"/>
        <v>45832</v>
      </c>
      <c r="C172" s="32">
        <f ca="1">IF(SUMIF(Data!$B$6:$B$2063,chart!$B172,Data!C$6:C$2063)=0,NA(),SUMIF(Data!$B$6:$B$2063,chart!$B172,Data!C$6:C$2063))</f>
        <v>1381.9</v>
      </c>
      <c r="D172" s="32">
        <f ca="1">IF(SUMIF(Data!$B$6:$B$2063,chart!$B172,Data!D$6:D$2030)=0,NA(),SUMIF(Data!$B$6:$B$2063,chart!$B172,Data!D$6:D$2030))</f>
        <v>947.16</v>
      </c>
      <c r="E172" s="32">
        <f ca="1">IF(SUMIF(Data!$B$6:$B$2063,chart!$B172,Data!E$6:E$2030)=0,NA(),SUMIF(Data!$B$6:$B$2063,chart!$B172,Data!E$6:E$2030))</f>
        <v>1602.66</v>
      </c>
      <c r="F172" s="32">
        <f ca="1">IF(SUMIF(Data!$B$6:$B$2063,chart!$B172,Data!F$6:F$2021)=0,NA(),SUMIF(Data!$B$6:$B$2063,chart!$B172,Data!F$6:F$2021))</f>
        <v>192.32</v>
      </c>
      <c r="G172" s="32">
        <f ca="1">IF(SUMIF(Data!$B$6:$B$2063,chart!$B172,Data!G$6:G$2000)=0,NA(),SUMIF(Data!$B$6:$B$2063,chart!$B172,Data!G$6:G$2000))</f>
        <v>71950</v>
      </c>
      <c r="H172" s="32">
        <f ca="1">IF(SUMIF(Data!$B$6:$B$2063,chart!$B172,Data!H$6:H$2000)=0,NA(),SUMIF(Data!$B$6:$B$2063,chart!$B172,Data!H$6:H$2000))</f>
        <v>1465</v>
      </c>
      <c r="I172" s="32">
        <f ca="1">IF(SUMIF(Data!$B$6:$B$2063,chart!$B172,Data!I$6:I$2000)=0,NA(),SUMIF(Data!$B$6:$B$2063,chart!$B172,Data!I$6:I$2000))</f>
        <v>81440</v>
      </c>
      <c r="J172" s="32">
        <f ca="1">IF(SUMIF(Data!$B$6:$B$2063,chart!$B172,Data!J$6:J$2005)=0,NA(),SUMIF(Data!$B$6:$B$2063,chart!$B172,Data!J$6:J$2005))</f>
        <v>6</v>
      </c>
      <c r="K172" s="32">
        <f ca="1">IF(SUMIF(Data!$B$6:$B$2063,chart!$B172,Data!K$6:K$1937)=0,NA(),SUMIF(Data!$B$6:$B$2063,chart!$B172,Data!K$6:K$1937))</f>
        <v>121.75</v>
      </c>
      <c r="L172" s="32">
        <f ca="1">IF(SUMIF(Data!$B$6:$B$2063,chart!$B172,Data!L$6:L$1935)=0,NA(),SUMIF(Data!$B$6:$B$2063,chart!$B172,Data!L$6:L$1935))</f>
        <v>123.03</v>
      </c>
      <c r="M172" s="32">
        <f ca="1">IF(SUMIF(Data!$B$6:$B$2063,chart!$B172,Data!M$6:M$1921)=0,NA(),SUMIF(Data!$B$6:$B$2063,chart!$B172,Data!M$6:M$1921))</f>
        <v>75.709999999999994</v>
      </c>
      <c r="N172" s="32">
        <f ca="1">IF(SUMIF(Data!$B$6:$B$2063,chart!$B172,Data!N$6:N$1930)=0,NA(),SUMIF(Data!$B$6:$B$2063,chart!$B172,Data!N$6:N$1930))</f>
        <v>71.48</v>
      </c>
      <c r="O172" s="32">
        <f ca="1">IF(SUMIF(Data!$B$6:$B$2063,chart!$B172,Data!O$6:O$1945)=0,NA(),SUMIF(Data!$B$6:$B$2063,chart!$B172,Data!O$6:O$1945))</f>
        <v>68.510000000000005</v>
      </c>
      <c r="P172" s="32">
        <f ca="1">IF(SUMIF(Data!$B$6:$B$2063,chart!$B172,Data!P$6:P$1949)=0,NA(),SUMIF(Data!$B$6:$B$2063,chart!$B172,Data!P$6:P$1949))</f>
        <v>17.807400000000001</v>
      </c>
      <c r="Q172" s="32">
        <f ca="1">IF(SUMIF(Data!$B$6:$B$2063,chart!$B172,Data!Q$6:Q$1949)=0,NA(),SUMIF(Data!$B$6:$B$2063,chart!$B172,Data!Q$6:Q$1949))</f>
        <v>16.113700000000001</v>
      </c>
      <c r="R172" s="32">
        <f ca="1">IF(SUMIF(Data!$B$6:$B$2063,chart!$B172,Data!R$6:R$1948)=0,NA(),SUMIF(Data!$B$6:$B$2063,chart!$B172,Data!R$6:R$1948))</f>
        <v>2.5299999999999998</v>
      </c>
      <c r="S172" s="32">
        <f ca="1">IF(SUMIF(Data!$B$6:$B$2063,chart!$B172,Data!S$6:S$1957)=0,NA(),SUMIF(Data!$B$6:$B$2063,chart!$B172,Data!S$6:S$1957))</f>
        <v>2.57</v>
      </c>
      <c r="T172" s="32">
        <f ca="1">IF(SUMIF(Data!$B$6:$B$2063,chart!$B172,Data!T$6:T$1957)=0,NA(),SUMIF(Data!$B$6:$B$2063,chart!$B172,Data!T$6:T$1957))</f>
        <v>2.74</v>
      </c>
      <c r="U172" s="32">
        <f ca="1">IF(SUMIF(Data!$B$6:$B$2063,chart!$B172,Data!U$6:U$1978)=0,NA(),SUMIF(Data!$B$6:$B$2063,chart!$B172,Data!U$6:U$1978))</f>
        <v>2.4980000000000002</v>
      </c>
      <c r="V172" s="32">
        <f ca="1">IF(SUMIF(Data!$B$6:$B$2063,chart!$B172,Data!V$6:V$1978)=0,NA(),SUMIF(Data!$B$6:$B$2063,chart!$B172,Data!V$6:V$1978))</f>
        <v>2.6619999999999999</v>
      </c>
      <c r="W172" s="32">
        <f ca="1">IF(SUMIF(Data!$B$6:$B$2063,chart!$B172,Data!W$6:W$2034)=0,NA(),SUMIF(Data!$B$6:$B$2063,chart!$B172,Data!W$6:W$2034))</f>
        <v>2.8730000000000002</v>
      </c>
      <c r="X172" s="32">
        <f ca="1">IF(SUMIF(Data!$B$6:$B$2063,chart!$B172,Data!X$6:X$2034)=0,NA(),SUMIF(Data!$B$6:$B$2063,chart!$B172,Data!X$6:X$2034))</f>
        <v>2.5310000000000001</v>
      </c>
      <c r="Y172" s="32">
        <f ca="1">IF(SUMIF(Data!$B$6:$B$2063,chart!$B172,Data!Y$6:Y$2034)=0,NA(),SUMIF(Data!$B$6:$B$2063,chart!$B172,Data!Y$6:Y$2034))</f>
        <v>3.0190000000000001</v>
      </c>
      <c r="Z172" s="32">
        <f ca="1">IF(SUMIF(Data!$B$6:$B$2063,chart!$B172,Data!Z$6:Z$2049)=0,NA(),SUMIF(Data!$B$6:$B$2063,chart!$B172,Data!Z$6:Z$2049))</f>
        <v>8.8170000000000002</v>
      </c>
      <c r="AA172" s="32">
        <f ca="1">IF(SUMIF(Data!$B$6:$B$2063,chart!$B172,Data!AA$6:AA$2049)=0,NA(),SUMIF(Data!$B$6:$B$2063,chart!$B172,Data!AA$6:AA$2049))</f>
        <v>2.4700000000000002</v>
      </c>
      <c r="AB172" s="32">
        <f ca="1">IF(SUMIF(Data!$B$6:$B$2063,chart!$B172,Data!AB$6:AB$2063)=0,NA(),SUMIF(Data!$B$6:$B$2063,chart!$B172,Data!AB$6:AB$2063))</f>
        <v>2.5425</v>
      </c>
      <c r="AC172" s="32">
        <f ca="1">IF(SUMIF(Data!$B$6:$B$2063,chart!$B172,Data!AC$6:AC$2063)=0,NA(),SUMIF(Data!$B$6:$B$2063,chart!$B172,Data!AC$6:AC$2063))</f>
        <v>2.6825000000000001</v>
      </c>
      <c r="AD172" s="32">
        <f ca="1">IF(SUMIF(Data!$B$6:$B$2063,chart!$B172,Data!AD$6:AD$2063)=0,NA(),SUMIF(Data!$B$6:$B$2063,chart!$B172,Data!AD$6:AD$2063))</f>
        <v>1.84</v>
      </c>
      <c r="AE172" s="32">
        <f ca="1">IF(SUMIF(Data!$B$6:$B$2063,chart!$B172,Data!AE$6:AE$2063)=0,NA(),SUMIF(Data!$B$6:$B$2063,chart!$B172,Data!AE$6:AE$2063))</f>
        <v>1.93</v>
      </c>
    </row>
    <row r="173" spans="2:31">
      <c r="B173" s="31">
        <f t="shared" ca="1" si="2"/>
        <v>45833</v>
      </c>
      <c r="C173" s="32">
        <f ca="1">IF(SUMIF(Data!$B$6:$B$2063,chart!$B173,Data!C$6:C$2063)=0,NA(),SUMIF(Data!$B$6:$B$2063,chart!$B173,Data!C$6:C$2063))</f>
        <v>1365</v>
      </c>
      <c r="D173" s="32">
        <f ca="1">IF(SUMIF(Data!$B$6:$B$2063,chart!$B173,Data!D$6:D$2030)=0,NA(),SUMIF(Data!$B$6:$B$2063,chart!$B173,Data!D$6:D$2030))</f>
        <v>941.9</v>
      </c>
      <c r="E173" s="32">
        <f ca="1">IF(SUMIF(Data!$B$6:$B$2063,chart!$B173,Data!E$6:E$2030)=0,NA(),SUMIF(Data!$B$6:$B$2063,chart!$B173,Data!E$6:E$2030))</f>
        <v>1584.77</v>
      </c>
      <c r="F173" s="32">
        <f ca="1">IF(SUMIF(Data!$B$6:$B$2063,chart!$B173,Data!F$6:F$2021)=0,NA(),SUMIF(Data!$B$6:$B$2063,chart!$B173,Data!F$6:F$2021))</f>
        <v>190.31</v>
      </c>
      <c r="G173" s="32">
        <f ca="1">IF(SUMIF(Data!$B$6:$B$2063,chart!$B173,Data!G$6:G$2000)=0,NA(),SUMIF(Data!$B$6:$B$2063,chart!$B173,Data!G$6:G$2000))</f>
        <v>71865</v>
      </c>
      <c r="H173" s="32">
        <f ca="1">IF(SUMIF(Data!$B$6:$B$2063,chart!$B173,Data!H$6:H$2000)=0,NA(),SUMIF(Data!$B$6:$B$2063,chart!$B173,Data!H$6:H$2000))</f>
        <v>1155</v>
      </c>
      <c r="I173" s="32">
        <f ca="1">IF(SUMIF(Data!$B$6:$B$2063,chart!$B173,Data!I$6:I$2000)=0,NA(),SUMIF(Data!$B$6:$B$2063,chart!$B173,Data!I$6:I$2000))</f>
        <v>95884</v>
      </c>
      <c r="J173" s="32">
        <f ca="1">IF(SUMIF(Data!$B$6:$B$2063,chart!$B173,Data!J$6:J$2005)=0,NA(),SUMIF(Data!$B$6:$B$2063,chart!$B173,Data!J$6:J$2005))</f>
        <v>7</v>
      </c>
      <c r="K173" s="32">
        <f ca="1">IF(SUMIF(Data!$B$6:$B$2063,chart!$B173,Data!K$6:K$1937)=0,NA(),SUMIF(Data!$B$6:$B$2063,chart!$B173,Data!K$6:K$1937))</f>
        <v>122</v>
      </c>
      <c r="L173" s="32">
        <f ca="1">IF(SUMIF(Data!$B$6:$B$2063,chart!$B173,Data!L$6:L$1935)=0,NA(),SUMIF(Data!$B$6:$B$2063,chart!$B173,Data!L$6:L$1935))</f>
        <v>123.13</v>
      </c>
      <c r="M173" s="32">
        <f ca="1">IF(SUMIF(Data!$B$6:$B$2063,chart!$B173,Data!M$6:M$1921)=0,NA(),SUMIF(Data!$B$6:$B$2063,chart!$B173,Data!M$6:M$1921))</f>
        <v>68.75</v>
      </c>
      <c r="N173" s="32">
        <f ca="1">IF(SUMIF(Data!$B$6:$B$2063,chart!$B173,Data!N$6:N$1930)=0,NA(),SUMIF(Data!$B$6:$B$2063,chart!$B173,Data!N$6:N$1930))</f>
        <v>67.14</v>
      </c>
      <c r="O173" s="32">
        <f ca="1">IF(SUMIF(Data!$B$6:$B$2063,chart!$B173,Data!O$6:O$1945)=0,NA(),SUMIF(Data!$B$6:$B$2063,chart!$B173,Data!O$6:O$1945))</f>
        <v>64.37</v>
      </c>
      <c r="P173" s="32">
        <f ca="1">IF(SUMIF(Data!$B$6:$B$2063,chart!$B173,Data!P$6:P$1949)=0,NA(),SUMIF(Data!$B$6:$B$2063,chart!$B173,Data!P$6:P$1949))</f>
        <v>17.807400000000001</v>
      </c>
      <c r="Q173" s="32">
        <f ca="1">IF(SUMIF(Data!$B$6:$B$2063,chart!$B173,Data!Q$6:Q$1949)=0,NA(),SUMIF(Data!$B$6:$B$2063,chart!$B173,Data!Q$6:Q$1949))</f>
        <v>16.113700000000001</v>
      </c>
      <c r="R173" s="32">
        <f ca="1">IF(SUMIF(Data!$B$6:$B$2063,chart!$B173,Data!R$6:R$1948)=0,NA(),SUMIF(Data!$B$6:$B$2063,chart!$B173,Data!R$6:R$1948))</f>
        <v>2.528</v>
      </c>
      <c r="S173" s="32">
        <f ca="1">IF(SUMIF(Data!$B$6:$B$2063,chart!$B173,Data!S$6:S$1957)=0,NA(),SUMIF(Data!$B$6:$B$2063,chart!$B173,Data!S$6:S$1957))</f>
        <v>2.57</v>
      </c>
      <c r="T173" s="32">
        <f ca="1">IF(SUMIF(Data!$B$6:$B$2063,chart!$B173,Data!T$6:T$1957)=0,NA(),SUMIF(Data!$B$6:$B$2063,chart!$B173,Data!T$6:T$1957))</f>
        <v>2.73</v>
      </c>
      <c r="U173" s="32">
        <f ca="1">IF(SUMIF(Data!$B$6:$B$2063,chart!$B173,Data!U$6:U$1978)=0,NA(),SUMIF(Data!$B$6:$B$2063,chart!$B173,Data!U$6:U$1978))</f>
        <v>2.4609999999999999</v>
      </c>
      <c r="V173" s="32">
        <f ca="1">IF(SUMIF(Data!$B$6:$B$2063,chart!$B173,Data!V$6:V$1978)=0,NA(),SUMIF(Data!$B$6:$B$2063,chart!$B173,Data!V$6:V$1978))</f>
        <v>2.6160000000000001</v>
      </c>
      <c r="W173" s="32">
        <f ca="1">IF(SUMIF(Data!$B$6:$B$2063,chart!$B173,Data!W$6:W$2034)=0,NA(),SUMIF(Data!$B$6:$B$2063,chart!$B173,Data!W$6:W$2034))</f>
        <v>2.823</v>
      </c>
      <c r="X173" s="32">
        <f ca="1">IF(SUMIF(Data!$B$6:$B$2063,chart!$B173,Data!X$6:X$2034)=0,NA(),SUMIF(Data!$B$6:$B$2063,chart!$B173,Data!X$6:X$2034))</f>
        <v>2.5129999999999999</v>
      </c>
      <c r="Y173" s="32">
        <f ca="1">IF(SUMIF(Data!$B$6:$B$2063,chart!$B173,Data!Y$6:Y$2034)=0,NA(),SUMIF(Data!$B$6:$B$2063,chart!$B173,Data!Y$6:Y$2034))</f>
        <v>2.9830000000000001</v>
      </c>
      <c r="Z173" s="32">
        <f ca="1">IF(SUMIF(Data!$B$6:$B$2063,chart!$B173,Data!Z$6:Z$2049)=0,NA(),SUMIF(Data!$B$6:$B$2063,chart!$B173,Data!Z$6:Z$2049))</f>
        <v>8.7850000000000001</v>
      </c>
      <c r="AA173" s="32">
        <f ca="1">IF(SUMIF(Data!$B$6:$B$2063,chart!$B173,Data!AA$6:AA$2049)=0,NA(),SUMIF(Data!$B$6:$B$2063,chart!$B173,Data!AA$6:AA$2049))</f>
        <v>2.4224999999999999</v>
      </c>
      <c r="AB173" s="32">
        <f ca="1">IF(SUMIF(Data!$B$6:$B$2063,chart!$B173,Data!AB$6:AB$2063)=0,NA(),SUMIF(Data!$B$6:$B$2063,chart!$B173,Data!AB$6:AB$2063))</f>
        <v>2.4975000000000001</v>
      </c>
      <c r="AC173" s="32">
        <f ca="1">IF(SUMIF(Data!$B$6:$B$2063,chart!$B173,Data!AC$6:AC$2063)=0,NA(),SUMIF(Data!$B$6:$B$2063,chart!$B173,Data!AC$6:AC$2063))</f>
        <v>2.6375000000000002</v>
      </c>
      <c r="AD173" s="32">
        <f ca="1">IF(SUMIF(Data!$B$6:$B$2063,chart!$B173,Data!AD$6:AD$2063)=0,NA(),SUMIF(Data!$B$6:$B$2063,chart!$B173,Data!AD$6:AD$2063))</f>
        <v>1.84</v>
      </c>
      <c r="AE173" s="32">
        <f ca="1">IF(SUMIF(Data!$B$6:$B$2063,chart!$B173,Data!AE$6:AE$2063)=0,NA(),SUMIF(Data!$B$6:$B$2063,chart!$B173,Data!AE$6:AE$2063))</f>
        <v>1.92</v>
      </c>
    </row>
    <row r="174" spans="2:31">
      <c r="B174" s="31">
        <f t="shared" ca="1" si="2"/>
        <v>45834</v>
      </c>
      <c r="C174" s="32">
        <f ca="1">IF(SUMIF(Data!$B$6:$B$2063,chart!$B174,Data!C$6:C$2063)=0,NA(),SUMIF(Data!$B$6:$B$2063,chart!$B174,Data!C$6:C$2063))</f>
        <v>1360.9</v>
      </c>
      <c r="D174" s="32">
        <f ca="1">IF(SUMIF(Data!$B$6:$B$2063,chart!$B174,Data!D$6:D$2030)=0,NA(),SUMIF(Data!$B$6:$B$2063,chart!$B174,Data!D$6:D$2030))</f>
        <v>938.2</v>
      </c>
      <c r="E174" s="32">
        <f ca="1">IF(SUMIF(Data!$B$6:$B$2063,chart!$B174,Data!E$6:E$2030)=0,NA(),SUMIF(Data!$B$6:$B$2063,chart!$B174,Data!E$6:E$2030))</f>
        <v>1588.17</v>
      </c>
      <c r="F174" s="32">
        <f ca="1">IF(SUMIF(Data!$B$6:$B$2063,chart!$B174,Data!F$6:F$2021)=0,NA(),SUMIF(Data!$B$6:$B$2063,chart!$B174,Data!F$6:F$2021))</f>
        <v>190.07</v>
      </c>
      <c r="G174" s="32">
        <f ca="1">IF(SUMIF(Data!$B$6:$B$2063,chart!$B174,Data!G$6:G$2000)=0,NA(),SUMIF(Data!$B$6:$B$2063,chart!$B174,Data!G$6:G$2000))</f>
        <v>71865</v>
      </c>
      <c r="H174" s="32">
        <f ca="1">IF(SUMIF(Data!$B$6:$B$2063,chart!$B174,Data!H$6:H$2000)=0,NA(),SUMIF(Data!$B$6:$B$2063,chart!$B174,Data!H$6:H$2000))</f>
        <v>1155</v>
      </c>
      <c r="I174" s="32">
        <f ca="1">IF(SUMIF(Data!$B$6:$B$2063,chart!$B174,Data!I$6:I$2000)=0,NA(),SUMIF(Data!$B$6:$B$2063,chart!$B174,Data!I$6:I$2000))</f>
        <v>95884</v>
      </c>
      <c r="J174" s="32">
        <f ca="1">IF(SUMIF(Data!$B$6:$B$2063,chart!$B174,Data!J$6:J$2005)=0,NA(),SUMIF(Data!$B$6:$B$2063,chart!$B174,Data!J$6:J$2005))</f>
        <v>7</v>
      </c>
      <c r="K174" s="32">
        <f ca="1">IF(SUMIF(Data!$B$6:$B$2063,chart!$B174,Data!K$6:K$1937)=0,NA(),SUMIF(Data!$B$6:$B$2063,chart!$B174,Data!K$6:K$1937))</f>
        <v>121.84</v>
      </c>
      <c r="L174" s="32">
        <f ca="1">IF(SUMIF(Data!$B$6:$B$2063,chart!$B174,Data!L$6:L$1935)=0,NA(),SUMIF(Data!$B$6:$B$2063,chart!$B174,Data!L$6:L$1935))</f>
        <v>120.06</v>
      </c>
      <c r="M174" s="32">
        <f ca="1">IF(SUMIF(Data!$B$6:$B$2063,chart!$B174,Data!M$6:M$1921)=0,NA(),SUMIF(Data!$B$6:$B$2063,chart!$B174,Data!M$6:M$1921))</f>
        <v>67.819999999999993</v>
      </c>
      <c r="N174" s="32">
        <f ca="1">IF(SUMIF(Data!$B$6:$B$2063,chart!$B174,Data!N$6:N$1930)=0,NA(),SUMIF(Data!$B$6:$B$2063,chart!$B174,Data!N$6:N$1930))</f>
        <v>67.680000000000007</v>
      </c>
      <c r="O174" s="32">
        <f ca="1">IF(SUMIF(Data!$B$6:$B$2063,chart!$B174,Data!O$6:O$1945)=0,NA(),SUMIF(Data!$B$6:$B$2063,chart!$B174,Data!O$6:O$1945))</f>
        <v>64.92</v>
      </c>
      <c r="P174" s="32">
        <f ca="1">IF(SUMIF(Data!$B$6:$B$2063,chart!$B174,Data!P$6:P$1949)=0,NA(),SUMIF(Data!$B$6:$B$2063,chart!$B174,Data!P$6:P$1949))</f>
        <v>17.807400000000001</v>
      </c>
      <c r="Q174" s="32">
        <f ca="1">IF(SUMIF(Data!$B$6:$B$2063,chart!$B174,Data!Q$6:Q$1949)=0,NA(),SUMIF(Data!$B$6:$B$2063,chart!$B174,Data!Q$6:Q$1949))</f>
        <v>16.113700000000001</v>
      </c>
      <c r="R174" s="32">
        <f ca="1">IF(SUMIF(Data!$B$6:$B$2063,chart!$B174,Data!R$6:R$1948)=0,NA(),SUMIF(Data!$B$6:$B$2063,chart!$B174,Data!R$6:R$1948))</f>
        <v>2.5219999999999998</v>
      </c>
      <c r="S174" s="32">
        <f ca="1">IF(SUMIF(Data!$B$6:$B$2063,chart!$B174,Data!S$6:S$1957)=0,NA(),SUMIF(Data!$B$6:$B$2063,chart!$B174,Data!S$6:S$1957))</f>
        <v>2.57</v>
      </c>
      <c r="T174" s="32">
        <f ca="1">IF(SUMIF(Data!$B$6:$B$2063,chart!$B174,Data!T$6:T$1957)=0,NA(),SUMIF(Data!$B$6:$B$2063,chart!$B174,Data!T$6:T$1957))</f>
        <v>2.73</v>
      </c>
      <c r="U174" s="32">
        <f ca="1">IF(SUMIF(Data!$B$6:$B$2063,chart!$B174,Data!U$6:U$1978)=0,NA(),SUMIF(Data!$B$6:$B$2063,chart!$B174,Data!U$6:U$1978))</f>
        <v>2.46</v>
      </c>
      <c r="V174" s="32">
        <f ca="1">IF(SUMIF(Data!$B$6:$B$2063,chart!$B174,Data!V$6:V$1978)=0,NA(),SUMIF(Data!$B$6:$B$2063,chart!$B174,Data!V$6:V$1978))</f>
        <v>2.6190000000000002</v>
      </c>
      <c r="W174" s="32">
        <f ca="1">IF(SUMIF(Data!$B$6:$B$2063,chart!$B174,Data!W$6:W$2034)=0,NA(),SUMIF(Data!$B$6:$B$2063,chart!$B174,Data!W$6:W$2034))</f>
        <v>2.82</v>
      </c>
      <c r="X174" s="32">
        <f ca="1">IF(SUMIF(Data!$B$6:$B$2063,chart!$B174,Data!X$6:X$2034)=0,NA(),SUMIF(Data!$B$6:$B$2063,chart!$B174,Data!X$6:X$2034))</f>
        <v>2.5139999999999998</v>
      </c>
      <c r="Y174" s="32">
        <f ca="1">IF(SUMIF(Data!$B$6:$B$2063,chart!$B174,Data!Y$6:Y$2034)=0,NA(),SUMIF(Data!$B$6:$B$2063,chart!$B174,Data!Y$6:Y$2034))</f>
        <v>2.9809999999999999</v>
      </c>
      <c r="Z174" s="32">
        <f ca="1">IF(SUMIF(Data!$B$6:$B$2063,chart!$B174,Data!Z$6:Z$2049)=0,NA(),SUMIF(Data!$B$6:$B$2063,chart!$B174,Data!Z$6:Z$2049))</f>
        <v>8.7840000000000007</v>
      </c>
      <c r="AA174" s="32">
        <f ca="1">IF(SUMIF(Data!$B$6:$B$2063,chart!$B174,Data!AA$6:AA$2049)=0,NA(),SUMIF(Data!$B$6:$B$2063,chart!$B174,Data!AA$6:AA$2049))</f>
        <v>2.4249999999999998</v>
      </c>
      <c r="AB174" s="32">
        <f ca="1">IF(SUMIF(Data!$B$6:$B$2063,chart!$B174,Data!AB$6:AB$2063)=0,NA(),SUMIF(Data!$B$6:$B$2063,chart!$B174,Data!AB$6:AB$2063))</f>
        <v>2.5049999999999999</v>
      </c>
      <c r="AC174" s="32">
        <f ca="1">IF(SUMIF(Data!$B$6:$B$2063,chart!$B174,Data!AC$6:AC$2063)=0,NA(),SUMIF(Data!$B$6:$B$2063,chart!$B174,Data!AC$6:AC$2063))</f>
        <v>2.645</v>
      </c>
      <c r="AD174" s="32">
        <f ca="1">IF(SUMIF(Data!$B$6:$B$2063,chart!$B174,Data!AD$6:AD$2063)=0,NA(),SUMIF(Data!$B$6:$B$2063,chart!$B174,Data!AD$6:AD$2063))</f>
        <v>1.84</v>
      </c>
      <c r="AE174" s="32">
        <f ca="1">IF(SUMIF(Data!$B$6:$B$2063,chart!$B174,Data!AE$6:AE$2063)=0,NA(),SUMIF(Data!$B$6:$B$2063,chart!$B174,Data!AE$6:AE$2063))</f>
        <v>1.91</v>
      </c>
    </row>
    <row r="175" spans="2:31">
      <c r="B175" s="31">
        <f t="shared" ca="1" si="2"/>
        <v>45835</v>
      </c>
      <c r="C175" s="32" t="e">
        <f ca="1">IF(SUMIF(Data!$B$6:$B$2063,chart!$B175,Data!C$6:C$2063)=0,NA(),SUMIF(Data!$B$6:$B$2063,chart!$B175,Data!C$6:C$2063))</f>
        <v>#N/A</v>
      </c>
      <c r="D175" s="32" t="e">
        <f ca="1">IF(SUMIF(Data!$B$6:$B$2063,chart!$B175,Data!D$6:D$2030)=0,NA(),SUMIF(Data!$B$6:$B$2063,chart!$B175,Data!D$6:D$2030))</f>
        <v>#N/A</v>
      </c>
      <c r="E175" s="32" t="e">
        <f ca="1">IF(SUMIF(Data!$B$6:$B$2063,chart!$B175,Data!E$6:E$2030)=0,NA(),SUMIF(Data!$B$6:$B$2063,chart!$B175,Data!E$6:E$2030))</f>
        <v>#N/A</v>
      </c>
      <c r="F175" s="32" t="e">
        <f ca="1">IF(SUMIF(Data!$B$6:$B$2063,chart!$B175,Data!F$6:F$2021)=0,NA(),SUMIF(Data!$B$6:$B$2063,chart!$B175,Data!F$6:F$2021))</f>
        <v>#N/A</v>
      </c>
      <c r="G175" s="32" t="e">
        <f ca="1">IF(SUMIF(Data!$B$6:$B$2063,chart!$B175,Data!G$6:G$2000)=0,NA(),SUMIF(Data!$B$6:$B$2063,chart!$B175,Data!G$6:G$2000))</f>
        <v>#N/A</v>
      </c>
      <c r="H175" s="32" t="e">
        <f ca="1">IF(SUMIF(Data!$B$6:$B$2063,chart!$B175,Data!H$6:H$2000)=0,NA(),SUMIF(Data!$B$6:$B$2063,chart!$B175,Data!H$6:H$2000))</f>
        <v>#N/A</v>
      </c>
      <c r="I175" s="32" t="e">
        <f ca="1">IF(SUMIF(Data!$B$6:$B$2063,chart!$B175,Data!I$6:I$2000)=0,NA(),SUMIF(Data!$B$6:$B$2063,chart!$B175,Data!I$6:I$2000))</f>
        <v>#N/A</v>
      </c>
      <c r="J175" s="32" t="e">
        <f ca="1">IF(SUMIF(Data!$B$6:$B$2063,chart!$B175,Data!J$6:J$2005)=0,NA(),SUMIF(Data!$B$6:$B$2063,chart!$B175,Data!J$6:J$2005))</f>
        <v>#N/A</v>
      </c>
      <c r="K175" s="32" t="e">
        <f ca="1">IF(SUMIF(Data!$B$6:$B$2063,chart!$B175,Data!K$6:K$1937)=0,NA(),SUMIF(Data!$B$6:$B$2063,chart!$B175,Data!K$6:K$1937))</f>
        <v>#N/A</v>
      </c>
      <c r="L175" s="32" t="e">
        <f ca="1">IF(SUMIF(Data!$B$6:$B$2063,chart!$B175,Data!L$6:L$1935)=0,NA(),SUMIF(Data!$B$6:$B$2063,chart!$B175,Data!L$6:L$1935))</f>
        <v>#N/A</v>
      </c>
      <c r="M175" s="32" t="e">
        <f ca="1">IF(SUMIF(Data!$B$6:$B$2063,chart!$B175,Data!M$6:M$1921)=0,NA(),SUMIF(Data!$B$6:$B$2063,chart!$B175,Data!M$6:M$1921))</f>
        <v>#N/A</v>
      </c>
      <c r="N175" s="32" t="e">
        <f ca="1">IF(SUMIF(Data!$B$6:$B$2063,chart!$B175,Data!N$6:N$1930)=0,NA(),SUMIF(Data!$B$6:$B$2063,chart!$B175,Data!N$6:N$1930))</f>
        <v>#N/A</v>
      </c>
      <c r="O175" s="32" t="e">
        <f ca="1">IF(SUMIF(Data!$B$6:$B$2063,chart!$B175,Data!O$6:O$1945)=0,NA(),SUMIF(Data!$B$6:$B$2063,chart!$B175,Data!O$6:O$1945))</f>
        <v>#N/A</v>
      </c>
      <c r="P175" s="32" t="e">
        <f ca="1">IF(SUMIF(Data!$B$6:$B$2063,chart!$B175,Data!P$6:P$1949)=0,NA(),SUMIF(Data!$B$6:$B$2063,chart!$B175,Data!P$6:P$1949))</f>
        <v>#N/A</v>
      </c>
      <c r="Q175" s="32" t="e">
        <f ca="1">IF(SUMIF(Data!$B$6:$B$2063,chart!$B175,Data!Q$6:Q$1949)=0,NA(),SUMIF(Data!$B$6:$B$2063,chart!$B175,Data!Q$6:Q$1949))</f>
        <v>#N/A</v>
      </c>
      <c r="R175" s="32" t="e">
        <f ca="1">IF(SUMIF(Data!$B$6:$B$2063,chart!$B175,Data!R$6:R$1948)=0,NA(),SUMIF(Data!$B$6:$B$2063,chart!$B175,Data!R$6:R$1948))</f>
        <v>#N/A</v>
      </c>
      <c r="S175" s="32" t="e">
        <f ca="1">IF(SUMIF(Data!$B$6:$B$2063,chart!$B175,Data!S$6:S$1957)=0,NA(),SUMIF(Data!$B$6:$B$2063,chart!$B175,Data!S$6:S$1957))</f>
        <v>#N/A</v>
      </c>
      <c r="T175" s="32" t="e">
        <f ca="1">IF(SUMIF(Data!$B$6:$B$2063,chart!$B175,Data!T$6:T$1957)=0,NA(),SUMIF(Data!$B$6:$B$2063,chart!$B175,Data!T$6:T$1957))</f>
        <v>#N/A</v>
      </c>
      <c r="U175" s="32" t="e">
        <f ca="1">IF(SUMIF(Data!$B$6:$B$2063,chart!$B175,Data!U$6:U$1978)=0,NA(),SUMIF(Data!$B$6:$B$2063,chart!$B175,Data!U$6:U$1978))</f>
        <v>#N/A</v>
      </c>
      <c r="V175" s="32" t="e">
        <f ca="1">IF(SUMIF(Data!$B$6:$B$2063,chart!$B175,Data!V$6:V$1978)=0,NA(),SUMIF(Data!$B$6:$B$2063,chart!$B175,Data!V$6:V$1978))</f>
        <v>#N/A</v>
      </c>
      <c r="W175" s="32" t="e">
        <f ca="1">IF(SUMIF(Data!$B$6:$B$2063,chart!$B175,Data!W$6:W$2034)=0,NA(),SUMIF(Data!$B$6:$B$2063,chart!$B175,Data!W$6:W$2034))</f>
        <v>#N/A</v>
      </c>
      <c r="X175" s="32" t="e">
        <f ca="1">IF(SUMIF(Data!$B$6:$B$2063,chart!$B175,Data!X$6:X$2034)=0,NA(),SUMIF(Data!$B$6:$B$2063,chart!$B175,Data!X$6:X$2034))</f>
        <v>#N/A</v>
      </c>
      <c r="Y175" s="32" t="e">
        <f ca="1">IF(SUMIF(Data!$B$6:$B$2063,chart!$B175,Data!Y$6:Y$2034)=0,NA(),SUMIF(Data!$B$6:$B$2063,chart!$B175,Data!Y$6:Y$2034))</f>
        <v>#N/A</v>
      </c>
      <c r="Z175" s="32" t="e">
        <f ca="1">IF(SUMIF(Data!$B$6:$B$2063,chart!$B175,Data!Z$6:Z$2049)=0,NA(),SUMIF(Data!$B$6:$B$2063,chart!$B175,Data!Z$6:Z$2049))</f>
        <v>#N/A</v>
      </c>
      <c r="AA175" s="32" t="e">
        <f ca="1">IF(SUMIF(Data!$B$6:$B$2063,chart!$B175,Data!AA$6:AA$2049)=0,NA(),SUMIF(Data!$B$6:$B$2063,chart!$B175,Data!AA$6:AA$2049))</f>
        <v>#N/A</v>
      </c>
      <c r="AB175" s="32" t="e">
        <f ca="1">IF(SUMIF(Data!$B$6:$B$2063,chart!$B175,Data!AB$6:AB$2063)=0,NA(),SUMIF(Data!$B$6:$B$2063,chart!$B175,Data!AB$6:AB$2063))</f>
        <v>#N/A</v>
      </c>
      <c r="AC175" s="32" t="e">
        <f ca="1">IF(SUMIF(Data!$B$6:$B$2063,chart!$B175,Data!AC$6:AC$2063)=0,NA(),SUMIF(Data!$B$6:$B$2063,chart!$B175,Data!AC$6:AC$2063))</f>
        <v>#N/A</v>
      </c>
      <c r="AD175" s="32" t="e">
        <f ca="1">IF(SUMIF(Data!$B$6:$B$2063,chart!$B175,Data!AD$6:AD$2063)=0,NA(),SUMIF(Data!$B$6:$B$2063,chart!$B175,Data!AD$6:AD$2063))</f>
        <v>#N/A</v>
      </c>
      <c r="AE175" s="32" t="e">
        <f ca="1">IF(SUMIF(Data!$B$6:$B$2063,chart!$B175,Data!AE$6:AE$2063)=0,NA(),SUMIF(Data!$B$6:$B$2063,chart!$B175,Data!AE$6:AE$2063))</f>
        <v>#N/A</v>
      </c>
    </row>
    <row r="176" spans="2:31">
      <c r="B176" s="31">
        <f t="shared" ca="1" si="2"/>
        <v>45836</v>
      </c>
      <c r="C176" s="32" t="e">
        <f ca="1">IF(SUMIF(Data!$B$6:$B$2063,chart!$B176,Data!C$6:C$2063)=0,NA(),SUMIF(Data!$B$6:$B$2063,chart!$B176,Data!C$6:C$2063))</f>
        <v>#N/A</v>
      </c>
      <c r="D176" s="32" t="e">
        <f ca="1">IF(SUMIF(Data!$B$6:$B$2063,chart!$B176,Data!D$6:D$2030)=0,NA(),SUMIF(Data!$B$6:$B$2063,chart!$B176,Data!D$6:D$2030))</f>
        <v>#N/A</v>
      </c>
      <c r="E176" s="32" t="e">
        <f ca="1">IF(SUMIF(Data!$B$6:$B$2063,chart!$B176,Data!E$6:E$2030)=0,NA(),SUMIF(Data!$B$6:$B$2063,chart!$B176,Data!E$6:E$2030))</f>
        <v>#N/A</v>
      </c>
      <c r="F176" s="32" t="e">
        <f ca="1">IF(SUMIF(Data!$B$6:$B$2063,chart!$B176,Data!F$6:F$2021)=0,NA(),SUMIF(Data!$B$6:$B$2063,chart!$B176,Data!F$6:F$2021))</f>
        <v>#N/A</v>
      </c>
      <c r="G176" s="32" t="e">
        <f ca="1">IF(SUMIF(Data!$B$6:$B$2063,chart!$B176,Data!G$6:G$2000)=0,NA(),SUMIF(Data!$B$6:$B$2063,chart!$B176,Data!G$6:G$2000))</f>
        <v>#N/A</v>
      </c>
      <c r="H176" s="32" t="e">
        <f ca="1">IF(SUMIF(Data!$B$6:$B$2063,chart!$B176,Data!H$6:H$2000)=0,NA(),SUMIF(Data!$B$6:$B$2063,chart!$B176,Data!H$6:H$2000))</f>
        <v>#N/A</v>
      </c>
      <c r="I176" s="32" t="e">
        <f ca="1">IF(SUMIF(Data!$B$6:$B$2063,chart!$B176,Data!I$6:I$2000)=0,NA(),SUMIF(Data!$B$6:$B$2063,chart!$B176,Data!I$6:I$2000))</f>
        <v>#N/A</v>
      </c>
      <c r="J176" s="32" t="e">
        <f ca="1">IF(SUMIF(Data!$B$6:$B$2063,chart!$B176,Data!J$6:J$2005)=0,NA(),SUMIF(Data!$B$6:$B$2063,chart!$B176,Data!J$6:J$2005))</f>
        <v>#N/A</v>
      </c>
      <c r="K176" s="32" t="e">
        <f ca="1">IF(SUMIF(Data!$B$6:$B$2063,chart!$B176,Data!K$6:K$1937)=0,NA(),SUMIF(Data!$B$6:$B$2063,chart!$B176,Data!K$6:K$1937))</f>
        <v>#N/A</v>
      </c>
      <c r="L176" s="32" t="e">
        <f ca="1">IF(SUMIF(Data!$B$6:$B$2063,chart!$B176,Data!L$6:L$1935)=0,NA(),SUMIF(Data!$B$6:$B$2063,chart!$B176,Data!L$6:L$1935))</f>
        <v>#N/A</v>
      </c>
      <c r="M176" s="32" t="e">
        <f ca="1">IF(SUMIF(Data!$B$6:$B$2063,chart!$B176,Data!M$6:M$1921)=0,NA(),SUMIF(Data!$B$6:$B$2063,chart!$B176,Data!M$6:M$1921))</f>
        <v>#N/A</v>
      </c>
      <c r="N176" s="32" t="e">
        <f ca="1">IF(SUMIF(Data!$B$6:$B$2063,chart!$B176,Data!N$6:N$1930)=0,NA(),SUMIF(Data!$B$6:$B$2063,chart!$B176,Data!N$6:N$1930))</f>
        <v>#N/A</v>
      </c>
      <c r="O176" s="32" t="e">
        <f ca="1">IF(SUMIF(Data!$B$6:$B$2063,chart!$B176,Data!O$6:O$1945)=0,NA(),SUMIF(Data!$B$6:$B$2063,chart!$B176,Data!O$6:O$1945))</f>
        <v>#N/A</v>
      </c>
      <c r="P176" s="32" t="e">
        <f ca="1">IF(SUMIF(Data!$B$6:$B$2063,chart!$B176,Data!P$6:P$1949)=0,NA(),SUMIF(Data!$B$6:$B$2063,chart!$B176,Data!P$6:P$1949))</f>
        <v>#N/A</v>
      </c>
      <c r="Q176" s="32" t="e">
        <f ca="1">IF(SUMIF(Data!$B$6:$B$2063,chart!$B176,Data!Q$6:Q$1949)=0,NA(),SUMIF(Data!$B$6:$B$2063,chart!$B176,Data!Q$6:Q$1949))</f>
        <v>#N/A</v>
      </c>
      <c r="R176" s="32" t="e">
        <f ca="1">IF(SUMIF(Data!$B$6:$B$2063,chart!$B176,Data!R$6:R$1948)=0,NA(),SUMIF(Data!$B$6:$B$2063,chart!$B176,Data!R$6:R$1948))</f>
        <v>#N/A</v>
      </c>
      <c r="S176" s="32" t="e">
        <f ca="1">IF(SUMIF(Data!$B$6:$B$2063,chart!$B176,Data!S$6:S$1957)=0,NA(),SUMIF(Data!$B$6:$B$2063,chart!$B176,Data!S$6:S$1957))</f>
        <v>#N/A</v>
      </c>
      <c r="T176" s="32" t="e">
        <f ca="1">IF(SUMIF(Data!$B$6:$B$2063,chart!$B176,Data!T$6:T$1957)=0,NA(),SUMIF(Data!$B$6:$B$2063,chart!$B176,Data!T$6:T$1957))</f>
        <v>#N/A</v>
      </c>
      <c r="U176" s="32" t="e">
        <f ca="1">IF(SUMIF(Data!$B$6:$B$2063,chart!$B176,Data!U$6:U$1978)=0,NA(),SUMIF(Data!$B$6:$B$2063,chart!$B176,Data!U$6:U$1978))</f>
        <v>#N/A</v>
      </c>
      <c r="V176" s="32" t="e">
        <f ca="1">IF(SUMIF(Data!$B$6:$B$2063,chart!$B176,Data!V$6:V$1978)=0,NA(),SUMIF(Data!$B$6:$B$2063,chart!$B176,Data!V$6:V$1978))</f>
        <v>#N/A</v>
      </c>
      <c r="W176" s="32" t="e">
        <f ca="1">IF(SUMIF(Data!$B$6:$B$2063,chart!$B176,Data!W$6:W$2034)=0,NA(),SUMIF(Data!$B$6:$B$2063,chart!$B176,Data!W$6:W$2034))</f>
        <v>#N/A</v>
      </c>
      <c r="X176" s="32" t="e">
        <f ca="1">IF(SUMIF(Data!$B$6:$B$2063,chart!$B176,Data!X$6:X$2034)=0,NA(),SUMIF(Data!$B$6:$B$2063,chart!$B176,Data!X$6:X$2034))</f>
        <v>#N/A</v>
      </c>
      <c r="Y176" s="32" t="e">
        <f ca="1">IF(SUMIF(Data!$B$6:$B$2063,chart!$B176,Data!Y$6:Y$2034)=0,NA(),SUMIF(Data!$B$6:$B$2063,chart!$B176,Data!Y$6:Y$2034))</f>
        <v>#N/A</v>
      </c>
      <c r="Z176" s="32" t="e">
        <f ca="1">IF(SUMIF(Data!$B$6:$B$2063,chart!$B176,Data!Z$6:Z$2049)=0,NA(),SUMIF(Data!$B$6:$B$2063,chart!$B176,Data!Z$6:Z$2049))</f>
        <v>#N/A</v>
      </c>
      <c r="AA176" s="32" t="e">
        <f ca="1">IF(SUMIF(Data!$B$6:$B$2063,chart!$B176,Data!AA$6:AA$2049)=0,NA(),SUMIF(Data!$B$6:$B$2063,chart!$B176,Data!AA$6:AA$2049))</f>
        <v>#N/A</v>
      </c>
      <c r="AB176" s="32" t="e">
        <f ca="1">IF(SUMIF(Data!$B$6:$B$2063,chart!$B176,Data!AB$6:AB$2063)=0,NA(),SUMIF(Data!$B$6:$B$2063,chart!$B176,Data!AB$6:AB$2063))</f>
        <v>#N/A</v>
      </c>
      <c r="AC176" s="32" t="e">
        <f ca="1">IF(SUMIF(Data!$B$6:$B$2063,chart!$B176,Data!AC$6:AC$2063)=0,NA(),SUMIF(Data!$B$6:$B$2063,chart!$B176,Data!AC$6:AC$2063))</f>
        <v>#N/A</v>
      </c>
      <c r="AD176" s="32" t="e">
        <f ca="1">IF(SUMIF(Data!$B$6:$B$2063,chart!$B176,Data!AD$6:AD$2063)=0,NA(),SUMIF(Data!$B$6:$B$2063,chart!$B176,Data!AD$6:AD$2063))</f>
        <v>#N/A</v>
      </c>
      <c r="AE176" s="32" t="e">
        <f ca="1">IF(SUMIF(Data!$B$6:$B$2063,chart!$B176,Data!AE$6:AE$2063)=0,NA(),SUMIF(Data!$B$6:$B$2063,chart!$B176,Data!AE$6:AE$2063))</f>
        <v>#N/A</v>
      </c>
    </row>
    <row r="177" spans="2:31">
      <c r="B177" s="31">
        <f t="shared" ca="1" si="2"/>
        <v>45837</v>
      </c>
      <c r="C177" s="32" t="e">
        <f ca="1">IF(SUMIF(Data!$B$6:$B$2063,chart!$B177,Data!C$6:C$2063)=0,NA(),SUMIF(Data!$B$6:$B$2063,chart!$B177,Data!C$6:C$2063))</f>
        <v>#N/A</v>
      </c>
      <c r="D177" s="32" t="e">
        <f ca="1">IF(SUMIF(Data!$B$6:$B$2063,chart!$B177,Data!D$6:D$2030)=0,NA(),SUMIF(Data!$B$6:$B$2063,chart!$B177,Data!D$6:D$2030))</f>
        <v>#N/A</v>
      </c>
      <c r="E177" s="32" t="e">
        <f ca="1">IF(SUMIF(Data!$B$6:$B$2063,chart!$B177,Data!E$6:E$2030)=0,NA(),SUMIF(Data!$B$6:$B$2063,chart!$B177,Data!E$6:E$2030))</f>
        <v>#N/A</v>
      </c>
      <c r="F177" s="32" t="e">
        <f ca="1">IF(SUMIF(Data!$B$6:$B$2063,chart!$B177,Data!F$6:F$2021)=0,NA(),SUMIF(Data!$B$6:$B$2063,chart!$B177,Data!F$6:F$2021))</f>
        <v>#N/A</v>
      </c>
      <c r="G177" s="32" t="e">
        <f ca="1">IF(SUMIF(Data!$B$6:$B$2063,chart!$B177,Data!G$6:G$2000)=0,NA(),SUMIF(Data!$B$6:$B$2063,chart!$B177,Data!G$6:G$2000))</f>
        <v>#N/A</v>
      </c>
      <c r="H177" s="32" t="e">
        <f ca="1">IF(SUMIF(Data!$B$6:$B$2063,chart!$B177,Data!H$6:H$2000)=0,NA(),SUMIF(Data!$B$6:$B$2063,chart!$B177,Data!H$6:H$2000))</f>
        <v>#N/A</v>
      </c>
      <c r="I177" s="32" t="e">
        <f ca="1">IF(SUMIF(Data!$B$6:$B$2063,chart!$B177,Data!I$6:I$2000)=0,NA(),SUMIF(Data!$B$6:$B$2063,chart!$B177,Data!I$6:I$2000))</f>
        <v>#N/A</v>
      </c>
      <c r="J177" s="32" t="e">
        <f ca="1">IF(SUMIF(Data!$B$6:$B$2063,chart!$B177,Data!J$6:J$2005)=0,NA(),SUMIF(Data!$B$6:$B$2063,chart!$B177,Data!J$6:J$2005))</f>
        <v>#N/A</v>
      </c>
      <c r="K177" s="32" t="e">
        <f ca="1">IF(SUMIF(Data!$B$6:$B$2063,chart!$B177,Data!K$6:K$1937)=0,NA(),SUMIF(Data!$B$6:$B$2063,chart!$B177,Data!K$6:K$1937))</f>
        <v>#N/A</v>
      </c>
      <c r="L177" s="32" t="e">
        <f ca="1">IF(SUMIF(Data!$B$6:$B$2063,chart!$B177,Data!L$6:L$1935)=0,NA(),SUMIF(Data!$B$6:$B$2063,chart!$B177,Data!L$6:L$1935))</f>
        <v>#N/A</v>
      </c>
      <c r="M177" s="32" t="e">
        <f ca="1">IF(SUMIF(Data!$B$6:$B$2063,chart!$B177,Data!M$6:M$1921)=0,NA(),SUMIF(Data!$B$6:$B$2063,chart!$B177,Data!M$6:M$1921))</f>
        <v>#N/A</v>
      </c>
      <c r="N177" s="32" t="e">
        <f ca="1">IF(SUMIF(Data!$B$6:$B$2063,chart!$B177,Data!N$6:N$1930)=0,NA(),SUMIF(Data!$B$6:$B$2063,chart!$B177,Data!N$6:N$1930))</f>
        <v>#N/A</v>
      </c>
      <c r="O177" s="32" t="e">
        <f ca="1">IF(SUMIF(Data!$B$6:$B$2063,chart!$B177,Data!O$6:O$1945)=0,NA(),SUMIF(Data!$B$6:$B$2063,chart!$B177,Data!O$6:O$1945))</f>
        <v>#N/A</v>
      </c>
      <c r="P177" s="32" t="e">
        <f ca="1">IF(SUMIF(Data!$B$6:$B$2063,chart!$B177,Data!P$6:P$1949)=0,NA(),SUMIF(Data!$B$6:$B$2063,chart!$B177,Data!P$6:P$1949))</f>
        <v>#N/A</v>
      </c>
      <c r="Q177" s="32" t="e">
        <f ca="1">IF(SUMIF(Data!$B$6:$B$2063,chart!$B177,Data!Q$6:Q$1949)=0,NA(),SUMIF(Data!$B$6:$B$2063,chart!$B177,Data!Q$6:Q$1949))</f>
        <v>#N/A</v>
      </c>
      <c r="R177" s="32" t="e">
        <f ca="1">IF(SUMIF(Data!$B$6:$B$2063,chart!$B177,Data!R$6:R$1948)=0,NA(),SUMIF(Data!$B$6:$B$2063,chart!$B177,Data!R$6:R$1948))</f>
        <v>#N/A</v>
      </c>
      <c r="S177" s="32" t="e">
        <f ca="1">IF(SUMIF(Data!$B$6:$B$2063,chart!$B177,Data!S$6:S$1957)=0,NA(),SUMIF(Data!$B$6:$B$2063,chart!$B177,Data!S$6:S$1957))</f>
        <v>#N/A</v>
      </c>
      <c r="T177" s="32" t="e">
        <f ca="1">IF(SUMIF(Data!$B$6:$B$2063,chart!$B177,Data!T$6:T$1957)=0,NA(),SUMIF(Data!$B$6:$B$2063,chart!$B177,Data!T$6:T$1957))</f>
        <v>#N/A</v>
      </c>
      <c r="U177" s="32" t="e">
        <f ca="1">IF(SUMIF(Data!$B$6:$B$2063,chart!$B177,Data!U$6:U$1978)=0,NA(),SUMIF(Data!$B$6:$B$2063,chart!$B177,Data!U$6:U$1978))</f>
        <v>#N/A</v>
      </c>
      <c r="V177" s="32" t="e">
        <f ca="1">IF(SUMIF(Data!$B$6:$B$2063,chart!$B177,Data!V$6:V$1978)=0,NA(),SUMIF(Data!$B$6:$B$2063,chart!$B177,Data!V$6:V$1978))</f>
        <v>#N/A</v>
      </c>
      <c r="W177" s="32" t="e">
        <f ca="1">IF(SUMIF(Data!$B$6:$B$2063,chart!$B177,Data!W$6:W$2034)=0,NA(),SUMIF(Data!$B$6:$B$2063,chart!$B177,Data!W$6:W$2034))</f>
        <v>#N/A</v>
      </c>
      <c r="X177" s="32" t="e">
        <f ca="1">IF(SUMIF(Data!$B$6:$B$2063,chart!$B177,Data!X$6:X$2034)=0,NA(),SUMIF(Data!$B$6:$B$2063,chart!$B177,Data!X$6:X$2034))</f>
        <v>#N/A</v>
      </c>
      <c r="Y177" s="32" t="e">
        <f ca="1">IF(SUMIF(Data!$B$6:$B$2063,chart!$B177,Data!Y$6:Y$2034)=0,NA(),SUMIF(Data!$B$6:$B$2063,chart!$B177,Data!Y$6:Y$2034))</f>
        <v>#N/A</v>
      </c>
      <c r="Z177" s="32" t="e">
        <f ca="1">IF(SUMIF(Data!$B$6:$B$2063,chart!$B177,Data!Z$6:Z$2049)=0,NA(),SUMIF(Data!$B$6:$B$2063,chart!$B177,Data!Z$6:Z$2049))</f>
        <v>#N/A</v>
      </c>
      <c r="AA177" s="32" t="e">
        <f ca="1">IF(SUMIF(Data!$B$6:$B$2063,chart!$B177,Data!AA$6:AA$2049)=0,NA(),SUMIF(Data!$B$6:$B$2063,chart!$B177,Data!AA$6:AA$2049))</f>
        <v>#N/A</v>
      </c>
      <c r="AB177" s="32" t="e">
        <f ca="1">IF(SUMIF(Data!$B$6:$B$2063,chart!$B177,Data!AB$6:AB$2063)=0,NA(),SUMIF(Data!$B$6:$B$2063,chart!$B177,Data!AB$6:AB$2063))</f>
        <v>#N/A</v>
      </c>
      <c r="AC177" s="32" t="e">
        <f ca="1">IF(SUMIF(Data!$B$6:$B$2063,chart!$B177,Data!AC$6:AC$2063)=0,NA(),SUMIF(Data!$B$6:$B$2063,chart!$B177,Data!AC$6:AC$2063))</f>
        <v>#N/A</v>
      </c>
      <c r="AD177" s="32" t="e">
        <f ca="1">IF(SUMIF(Data!$B$6:$B$2063,chart!$B177,Data!AD$6:AD$2063)=0,NA(),SUMIF(Data!$B$6:$B$2063,chart!$B177,Data!AD$6:AD$2063))</f>
        <v>#N/A</v>
      </c>
      <c r="AE177" s="32" t="e">
        <f ca="1">IF(SUMIF(Data!$B$6:$B$2063,chart!$B177,Data!AE$6:AE$2063)=0,NA(),SUMIF(Data!$B$6:$B$2063,chart!$B177,Data!AE$6:AE$2063))</f>
        <v>#N/A</v>
      </c>
    </row>
    <row r="178" spans="2:31">
      <c r="B178" s="31">
        <f t="shared" ca="1" si="2"/>
        <v>45838</v>
      </c>
      <c r="C178" s="32" t="e">
        <f ca="1">IF(SUMIF(Data!$B$6:$B$2063,chart!$B178,Data!C$6:C$2063)=0,NA(),SUMIF(Data!$B$6:$B$2063,chart!$B178,Data!C$6:C$2063))</f>
        <v>#N/A</v>
      </c>
      <c r="D178" s="32" t="e">
        <f ca="1">IF(SUMIF(Data!$B$6:$B$2063,chart!$B178,Data!D$6:D$2030)=0,NA(),SUMIF(Data!$B$6:$B$2063,chart!$B178,Data!D$6:D$2030))</f>
        <v>#N/A</v>
      </c>
      <c r="E178" s="32" t="e">
        <f ca="1">IF(SUMIF(Data!$B$6:$B$2063,chart!$B178,Data!E$6:E$2030)=0,NA(),SUMIF(Data!$B$6:$B$2063,chart!$B178,Data!E$6:E$2030))</f>
        <v>#N/A</v>
      </c>
      <c r="F178" s="32" t="e">
        <f ca="1">IF(SUMIF(Data!$B$6:$B$2063,chart!$B178,Data!F$6:F$2021)=0,NA(),SUMIF(Data!$B$6:$B$2063,chart!$B178,Data!F$6:F$2021))</f>
        <v>#N/A</v>
      </c>
      <c r="G178" s="32" t="e">
        <f ca="1">IF(SUMIF(Data!$B$6:$B$2063,chart!$B178,Data!G$6:G$2000)=0,NA(),SUMIF(Data!$B$6:$B$2063,chart!$B178,Data!G$6:G$2000))</f>
        <v>#N/A</v>
      </c>
      <c r="H178" s="32" t="e">
        <f ca="1">IF(SUMIF(Data!$B$6:$B$2063,chart!$B178,Data!H$6:H$2000)=0,NA(),SUMIF(Data!$B$6:$B$2063,chart!$B178,Data!H$6:H$2000))</f>
        <v>#N/A</v>
      </c>
      <c r="I178" s="32" t="e">
        <f ca="1">IF(SUMIF(Data!$B$6:$B$2063,chart!$B178,Data!I$6:I$2000)=0,NA(),SUMIF(Data!$B$6:$B$2063,chart!$B178,Data!I$6:I$2000))</f>
        <v>#N/A</v>
      </c>
      <c r="J178" s="32" t="e">
        <f ca="1">IF(SUMIF(Data!$B$6:$B$2063,chart!$B178,Data!J$6:J$2005)=0,NA(),SUMIF(Data!$B$6:$B$2063,chart!$B178,Data!J$6:J$2005))</f>
        <v>#N/A</v>
      </c>
      <c r="K178" s="32" t="e">
        <f ca="1">IF(SUMIF(Data!$B$6:$B$2063,chart!$B178,Data!K$6:K$1937)=0,NA(),SUMIF(Data!$B$6:$B$2063,chart!$B178,Data!K$6:K$1937))</f>
        <v>#N/A</v>
      </c>
      <c r="L178" s="32" t="e">
        <f ca="1">IF(SUMIF(Data!$B$6:$B$2063,chart!$B178,Data!L$6:L$1935)=0,NA(),SUMIF(Data!$B$6:$B$2063,chart!$B178,Data!L$6:L$1935))</f>
        <v>#N/A</v>
      </c>
      <c r="M178" s="32" t="e">
        <f ca="1">IF(SUMIF(Data!$B$6:$B$2063,chart!$B178,Data!M$6:M$1921)=0,NA(),SUMIF(Data!$B$6:$B$2063,chart!$B178,Data!M$6:M$1921))</f>
        <v>#N/A</v>
      </c>
      <c r="N178" s="32" t="e">
        <f ca="1">IF(SUMIF(Data!$B$6:$B$2063,chart!$B178,Data!N$6:N$1930)=0,NA(),SUMIF(Data!$B$6:$B$2063,chart!$B178,Data!N$6:N$1930))</f>
        <v>#N/A</v>
      </c>
      <c r="O178" s="32" t="e">
        <f ca="1">IF(SUMIF(Data!$B$6:$B$2063,chart!$B178,Data!O$6:O$1945)=0,NA(),SUMIF(Data!$B$6:$B$2063,chart!$B178,Data!O$6:O$1945))</f>
        <v>#N/A</v>
      </c>
      <c r="P178" s="32" t="e">
        <f ca="1">IF(SUMIF(Data!$B$6:$B$2063,chart!$B178,Data!P$6:P$1949)=0,NA(),SUMIF(Data!$B$6:$B$2063,chart!$B178,Data!P$6:P$1949))</f>
        <v>#N/A</v>
      </c>
      <c r="Q178" s="32" t="e">
        <f ca="1">IF(SUMIF(Data!$B$6:$B$2063,chart!$B178,Data!Q$6:Q$1949)=0,NA(),SUMIF(Data!$B$6:$B$2063,chart!$B178,Data!Q$6:Q$1949))</f>
        <v>#N/A</v>
      </c>
      <c r="R178" s="32" t="e">
        <f ca="1">IF(SUMIF(Data!$B$6:$B$2063,chart!$B178,Data!R$6:R$1948)=0,NA(),SUMIF(Data!$B$6:$B$2063,chart!$B178,Data!R$6:R$1948))</f>
        <v>#N/A</v>
      </c>
      <c r="S178" s="32" t="e">
        <f ca="1">IF(SUMIF(Data!$B$6:$B$2063,chart!$B178,Data!S$6:S$1957)=0,NA(),SUMIF(Data!$B$6:$B$2063,chart!$B178,Data!S$6:S$1957))</f>
        <v>#N/A</v>
      </c>
      <c r="T178" s="32" t="e">
        <f ca="1">IF(SUMIF(Data!$B$6:$B$2063,chart!$B178,Data!T$6:T$1957)=0,NA(),SUMIF(Data!$B$6:$B$2063,chart!$B178,Data!T$6:T$1957))</f>
        <v>#N/A</v>
      </c>
      <c r="U178" s="32" t="e">
        <f ca="1">IF(SUMIF(Data!$B$6:$B$2063,chart!$B178,Data!U$6:U$1978)=0,NA(),SUMIF(Data!$B$6:$B$2063,chart!$B178,Data!U$6:U$1978))</f>
        <v>#N/A</v>
      </c>
      <c r="V178" s="32" t="e">
        <f ca="1">IF(SUMIF(Data!$B$6:$B$2063,chart!$B178,Data!V$6:V$1978)=0,NA(),SUMIF(Data!$B$6:$B$2063,chart!$B178,Data!V$6:V$1978))</f>
        <v>#N/A</v>
      </c>
      <c r="W178" s="32" t="e">
        <f ca="1">IF(SUMIF(Data!$B$6:$B$2063,chart!$B178,Data!W$6:W$2034)=0,NA(),SUMIF(Data!$B$6:$B$2063,chart!$B178,Data!W$6:W$2034))</f>
        <v>#N/A</v>
      </c>
      <c r="X178" s="32" t="e">
        <f ca="1">IF(SUMIF(Data!$B$6:$B$2063,chart!$B178,Data!X$6:X$2034)=0,NA(),SUMIF(Data!$B$6:$B$2063,chart!$B178,Data!X$6:X$2034))</f>
        <v>#N/A</v>
      </c>
      <c r="Y178" s="32" t="e">
        <f ca="1">IF(SUMIF(Data!$B$6:$B$2063,chart!$B178,Data!Y$6:Y$2034)=0,NA(),SUMIF(Data!$B$6:$B$2063,chart!$B178,Data!Y$6:Y$2034))</f>
        <v>#N/A</v>
      </c>
      <c r="Z178" s="32" t="e">
        <f ca="1">IF(SUMIF(Data!$B$6:$B$2063,chart!$B178,Data!Z$6:Z$2049)=0,NA(),SUMIF(Data!$B$6:$B$2063,chart!$B178,Data!Z$6:Z$2049))</f>
        <v>#N/A</v>
      </c>
      <c r="AA178" s="32" t="e">
        <f ca="1">IF(SUMIF(Data!$B$6:$B$2063,chart!$B178,Data!AA$6:AA$2049)=0,NA(),SUMIF(Data!$B$6:$B$2063,chart!$B178,Data!AA$6:AA$2049))</f>
        <v>#N/A</v>
      </c>
      <c r="AB178" s="32" t="e">
        <f ca="1">IF(SUMIF(Data!$B$6:$B$2063,chart!$B178,Data!AB$6:AB$2063)=0,NA(),SUMIF(Data!$B$6:$B$2063,chart!$B178,Data!AB$6:AB$2063))</f>
        <v>#N/A</v>
      </c>
      <c r="AC178" s="32" t="e">
        <f ca="1">IF(SUMIF(Data!$B$6:$B$2063,chart!$B178,Data!AC$6:AC$2063)=0,NA(),SUMIF(Data!$B$6:$B$2063,chart!$B178,Data!AC$6:AC$2063))</f>
        <v>#N/A</v>
      </c>
      <c r="AD178" s="32" t="e">
        <f ca="1">IF(SUMIF(Data!$B$6:$B$2063,chart!$B178,Data!AD$6:AD$2063)=0,NA(),SUMIF(Data!$B$6:$B$2063,chart!$B178,Data!AD$6:AD$2063))</f>
        <v>#N/A</v>
      </c>
      <c r="AE178" s="32" t="e">
        <f ca="1">IF(SUMIF(Data!$B$6:$B$2063,chart!$B178,Data!AE$6:AE$2063)=0,NA(),SUMIF(Data!$B$6:$B$2063,chart!$B178,Data!AE$6:AE$2063))</f>
        <v>#N/A</v>
      </c>
    </row>
    <row r="179" spans="2:31">
      <c r="B179" s="31">
        <f t="shared" ca="1" si="2"/>
        <v>45839</v>
      </c>
      <c r="C179" s="32" t="e">
        <f ca="1">IF(SUMIF(Data!$B$6:$B$2063,chart!$B179,Data!C$6:C$2063)=0,NA(),SUMIF(Data!$B$6:$B$2063,chart!$B179,Data!C$6:C$2063))</f>
        <v>#N/A</v>
      </c>
      <c r="D179" s="32" t="e">
        <f ca="1">IF(SUMIF(Data!$B$6:$B$2063,chart!$B179,Data!D$6:D$2030)=0,NA(),SUMIF(Data!$B$6:$B$2063,chart!$B179,Data!D$6:D$2030))</f>
        <v>#N/A</v>
      </c>
      <c r="E179" s="32" t="e">
        <f ca="1">IF(SUMIF(Data!$B$6:$B$2063,chart!$B179,Data!E$6:E$2030)=0,NA(),SUMIF(Data!$B$6:$B$2063,chart!$B179,Data!E$6:E$2030))</f>
        <v>#N/A</v>
      </c>
      <c r="F179" s="32" t="e">
        <f ca="1">IF(SUMIF(Data!$B$6:$B$2063,chart!$B179,Data!F$6:F$2021)=0,NA(),SUMIF(Data!$B$6:$B$2063,chart!$B179,Data!F$6:F$2021))</f>
        <v>#N/A</v>
      </c>
      <c r="G179" s="32" t="e">
        <f ca="1">IF(SUMIF(Data!$B$6:$B$2063,chart!$B179,Data!G$6:G$2000)=0,NA(),SUMIF(Data!$B$6:$B$2063,chart!$B179,Data!G$6:G$2000))</f>
        <v>#N/A</v>
      </c>
      <c r="H179" s="32" t="e">
        <f ca="1">IF(SUMIF(Data!$B$6:$B$2063,chart!$B179,Data!H$6:H$2000)=0,NA(),SUMIF(Data!$B$6:$B$2063,chart!$B179,Data!H$6:H$2000))</f>
        <v>#N/A</v>
      </c>
      <c r="I179" s="32" t="e">
        <f ca="1">IF(SUMIF(Data!$B$6:$B$2063,chart!$B179,Data!I$6:I$2000)=0,NA(),SUMIF(Data!$B$6:$B$2063,chart!$B179,Data!I$6:I$2000))</f>
        <v>#N/A</v>
      </c>
      <c r="J179" s="32" t="e">
        <f ca="1">IF(SUMIF(Data!$B$6:$B$2063,chart!$B179,Data!J$6:J$2005)=0,NA(),SUMIF(Data!$B$6:$B$2063,chart!$B179,Data!J$6:J$2005))</f>
        <v>#N/A</v>
      </c>
      <c r="K179" s="32" t="e">
        <f ca="1">IF(SUMIF(Data!$B$6:$B$2063,chart!$B179,Data!K$6:K$1937)=0,NA(),SUMIF(Data!$B$6:$B$2063,chart!$B179,Data!K$6:K$1937))</f>
        <v>#N/A</v>
      </c>
      <c r="L179" s="32" t="e">
        <f ca="1">IF(SUMIF(Data!$B$6:$B$2063,chart!$B179,Data!L$6:L$1935)=0,NA(),SUMIF(Data!$B$6:$B$2063,chart!$B179,Data!L$6:L$1935))</f>
        <v>#N/A</v>
      </c>
      <c r="M179" s="32" t="e">
        <f ca="1">IF(SUMIF(Data!$B$6:$B$2063,chart!$B179,Data!M$6:M$1921)=0,NA(),SUMIF(Data!$B$6:$B$2063,chart!$B179,Data!M$6:M$1921))</f>
        <v>#N/A</v>
      </c>
      <c r="N179" s="32" t="e">
        <f ca="1">IF(SUMIF(Data!$B$6:$B$2063,chart!$B179,Data!N$6:N$1930)=0,NA(),SUMIF(Data!$B$6:$B$2063,chart!$B179,Data!N$6:N$1930))</f>
        <v>#N/A</v>
      </c>
      <c r="O179" s="32" t="e">
        <f ca="1">IF(SUMIF(Data!$B$6:$B$2063,chart!$B179,Data!O$6:O$1945)=0,NA(),SUMIF(Data!$B$6:$B$2063,chart!$B179,Data!O$6:O$1945))</f>
        <v>#N/A</v>
      </c>
      <c r="P179" s="32" t="e">
        <f ca="1">IF(SUMIF(Data!$B$6:$B$2063,chart!$B179,Data!P$6:P$1949)=0,NA(),SUMIF(Data!$B$6:$B$2063,chart!$B179,Data!P$6:P$1949))</f>
        <v>#N/A</v>
      </c>
      <c r="Q179" s="32" t="e">
        <f ca="1">IF(SUMIF(Data!$B$6:$B$2063,chart!$B179,Data!Q$6:Q$1949)=0,NA(),SUMIF(Data!$B$6:$B$2063,chart!$B179,Data!Q$6:Q$1949))</f>
        <v>#N/A</v>
      </c>
      <c r="R179" s="32" t="e">
        <f ca="1">IF(SUMIF(Data!$B$6:$B$2063,chart!$B179,Data!R$6:R$1948)=0,NA(),SUMIF(Data!$B$6:$B$2063,chart!$B179,Data!R$6:R$1948))</f>
        <v>#N/A</v>
      </c>
      <c r="S179" s="32" t="e">
        <f ca="1">IF(SUMIF(Data!$B$6:$B$2063,chart!$B179,Data!S$6:S$1957)=0,NA(),SUMIF(Data!$B$6:$B$2063,chart!$B179,Data!S$6:S$1957))</f>
        <v>#N/A</v>
      </c>
      <c r="T179" s="32" t="e">
        <f ca="1">IF(SUMIF(Data!$B$6:$B$2063,chart!$B179,Data!T$6:T$1957)=0,NA(),SUMIF(Data!$B$6:$B$2063,chart!$B179,Data!T$6:T$1957))</f>
        <v>#N/A</v>
      </c>
      <c r="U179" s="32" t="e">
        <f ca="1">IF(SUMIF(Data!$B$6:$B$2063,chart!$B179,Data!U$6:U$1978)=0,NA(),SUMIF(Data!$B$6:$B$2063,chart!$B179,Data!U$6:U$1978))</f>
        <v>#N/A</v>
      </c>
      <c r="V179" s="32" t="e">
        <f ca="1">IF(SUMIF(Data!$B$6:$B$2063,chart!$B179,Data!V$6:V$1978)=0,NA(),SUMIF(Data!$B$6:$B$2063,chart!$B179,Data!V$6:V$1978))</f>
        <v>#N/A</v>
      </c>
      <c r="W179" s="32" t="e">
        <f ca="1">IF(SUMIF(Data!$B$6:$B$2063,chart!$B179,Data!W$6:W$2034)=0,NA(),SUMIF(Data!$B$6:$B$2063,chart!$B179,Data!W$6:W$2034))</f>
        <v>#N/A</v>
      </c>
      <c r="X179" s="32" t="e">
        <f ca="1">IF(SUMIF(Data!$B$6:$B$2063,chart!$B179,Data!X$6:X$2034)=0,NA(),SUMIF(Data!$B$6:$B$2063,chart!$B179,Data!X$6:X$2034))</f>
        <v>#N/A</v>
      </c>
      <c r="Y179" s="32" t="e">
        <f ca="1">IF(SUMIF(Data!$B$6:$B$2063,chart!$B179,Data!Y$6:Y$2034)=0,NA(),SUMIF(Data!$B$6:$B$2063,chart!$B179,Data!Y$6:Y$2034))</f>
        <v>#N/A</v>
      </c>
      <c r="Z179" s="32" t="e">
        <f ca="1">IF(SUMIF(Data!$B$6:$B$2063,chart!$B179,Data!Z$6:Z$2049)=0,NA(),SUMIF(Data!$B$6:$B$2063,chart!$B179,Data!Z$6:Z$2049))</f>
        <v>#N/A</v>
      </c>
      <c r="AA179" s="32" t="e">
        <f ca="1">IF(SUMIF(Data!$B$6:$B$2063,chart!$B179,Data!AA$6:AA$2049)=0,NA(),SUMIF(Data!$B$6:$B$2063,chart!$B179,Data!AA$6:AA$2049))</f>
        <v>#N/A</v>
      </c>
      <c r="AB179" s="32" t="e">
        <f ca="1">IF(SUMIF(Data!$B$6:$B$2063,chart!$B179,Data!AB$6:AB$2063)=0,NA(),SUMIF(Data!$B$6:$B$2063,chart!$B179,Data!AB$6:AB$2063))</f>
        <v>#N/A</v>
      </c>
      <c r="AC179" s="32" t="e">
        <f ca="1">IF(SUMIF(Data!$B$6:$B$2063,chart!$B179,Data!AC$6:AC$2063)=0,NA(),SUMIF(Data!$B$6:$B$2063,chart!$B179,Data!AC$6:AC$2063))</f>
        <v>#N/A</v>
      </c>
      <c r="AD179" s="32" t="e">
        <f ca="1">IF(SUMIF(Data!$B$6:$B$2063,chart!$B179,Data!AD$6:AD$2063)=0,NA(),SUMIF(Data!$B$6:$B$2063,chart!$B179,Data!AD$6:AD$2063))</f>
        <v>#N/A</v>
      </c>
      <c r="AE179" s="32" t="e">
        <f ca="1">IF(SUMIF(Data!$B$6:$B$2063,chart!$B179,Data!AE$6:AE$2063)=0,NA(),SUMIF(Data!$B$6:$B$2063,chart!$B179,Data!AE$6:AE$2063))</f>
        <v>#N/A</v>
      </c>
    </row>
    <row r="180" spans="2:31">
      <c r="B180" s="31">
        <f t="shared" ca="1" si="2"/>
        <v>45840</v>
      </c>
      <c r="C180" s="32" t="e">
        <f ca="1">IF(SUMIF(Data!$B$6:$B$2063,chart!$B180,Data!C$6:C$2063)=0,NA(),SUMIF(Data!$B$6:$B$2063,chart!$B180,Data!C$6:C$2063))</f>
        <v>#N/A</v>
      </c>
      <c r="D180" s="32" t="e">
        <f ca="1">IF(SUMIF(Data!$B$6:$B$2063,chart!$B180,Data!D$6:D$2030)=0,NA(),SUMIF(Data!$B$6:$B$2063,chart!$B180,Data!D$6:D$2030))</f>
        <v>#N/A</v>
      </c>
      <c r="E180" s="32" t="e">
        <f ca="1">IF(SUMIF(Data!$B$6:$B$2063,chart!$B180,Data!E$6:E$2030)=0,NA(),SUMIF(Data!$B$6:$B$2063,chart!$B180,Data!E$6:E$2030))</f>
        <v>#N/A</v>
      </c>
      <c r="F180" s="32" t="e">
        <f ca="1">IF(SUMIF(Data!$B$6:$B$2063,chart!$B180,Data!F$6:F$2021)=0,NA(),SUMIF(Data!$B$6:$B$2063,chart!$B180,Data!F$6:F$2021))</f>
        <v>#N/A</v>
      </c>
      <c r="G180" s="32" t="e">
        <f ca="1">IF(SUMIF(Data!$B$6:$B$2063,chart!$B180,Data!G$6:G$2000)=0,NA(),SUMIF(Data!$B$6:$B$2063,chart!$B180,Data!G$6:G$2000))</f>
        <v>#N/A</v>
      </c>
      <c r="H180" s="32" t="e">
        <f ca="1">IF(SUMIF(Data!$B$6:$B$2063,chart!$B180,Data!H$6:H$2000)=0,NA(),SUMIF(Data!$B$6:$B$2063,chart!$B180,Data!H$6:H$2000))</f>
        <v>#N/A</v>
      </c>
      <c r="I180" s="32" t="e">
        <f ca="1">IF(SUMIF(Data!$B$6:$B$2063,chart!$B180,Data!I$6:I$2000)=0,NA(),SUMIF(Data!$B$6:$B$2063,chart!$B180,Data!I$6:I$2000))</f>
        <v>#N/A</v>
      </c>
      <c r="J180" s="32" t="e">
        <f ca="1">IF(SUMIF(Data!$B$6:$B$2063,chart!$B180,Data!J$6:J$2005)=0,NA(),SUMIF(Data!$B$6:$B$2063,chart!$B180,Data!J$6:J$2005))</f>
        <v>#N/A</v>
      </c>
      <c r="K180" s="32" t="e">
        <f ca="1">IF(SUMIF(Data!$B$6:$B$2063,chart!$B180,Data!K$6:K$1937)=0,NA(),SUMIF(Data!$B$6:$B$2063,chart!$B180,Data!K$6:K$1937))</f>
        <v>#N/A</v>
      </c>
      <c r="L180" s="32" t="e">
        <f ca="1">IF(SUMIF(Data!$B$6:$B$2063,chart!$B180,Data!L$6:L$1935)=0,NA(),SUMIF(Data!$B$6:$B$2063,chart!$B180,Data!L$6:L$1935))</f>
        <v>#N/A</v>
      </c>
      <c r="M180" s="32" t="e">
        <f ca="1">IF(SUMIF(Data!$B$6:$B$2063,chart!$B180,Data!M$6:M$1921)=0,NA(),SUMIF(Data!$B$6:$B$2063,chart!$B180,Data!M$6:M$1921))</f>
        <v>#N/A</v>
      </c>
      <c r="N180" s="32" t="e">
        <f ca="1">IF(SUMIF(Data!$B$6:$B$2063,chart!$B180,Data!N$6:N$1930)=0,NA(),SUMIF(Data!$B$6:$B$2063,chart!$B180,Data!N$6:N$1930))</f>
        <v>#N/A</v>
      </c>
      <c r="O180" s="32" t="e">
        <f ca="1">IF(SUMIF(Data!$B$6:$B$2063,chart!$B180,Data!O$6:O$1945)=0,NA(),SUMIF(Data!$B$6:$B$2063,chart!$B180,Data!O$6:O$1945))</f>
        <v>#N/A</v>
      </c>
      <c r="P180" s="32" t="e">
        <f ca="1">IF(SUMIF(Data!$B$6:$B$2063,chart!$B180,Data!P$6:P$1949)=0,NA(),SUMIF(Data!$B$6:$B$2063,chart!$B180,Data!P$6:P$1949))</f>
        <v>#N/A</v>
      </c>
      <c r="Q180" s="32" t="e">
        <f ca="1">IF(SUMIF(Data!$B$6:$B$2063,chart!$B180,Data!Q$6:Q$1949)=0,NA(),SUMIF(Data!$B$6:$B$2063,chart!$B180,Data!Q$6:Q$1949))</f>
        <v>#N/A</v>
      </c>
      <c r="R180" s="32" t="e">
        <f ca="1">IF(SUMIF(Data!$B$6:$B$2063,chart!$B180,Data!R$6:R$1948)=0,NA(),SUMIF(Data!$B$6:$B$2063,chart!$B180,Data!R$6:R$1948))</f>
        <v>#N/A</v>
      </c>
      <c r="S180" s="32" t="e">
        <f ca="1">IF(SUMIF(Data!$B$6:$B$2063,chart!$B180,Data!S$6:S$1957)=0,NA(),SUMIF(Data!$B$6:$B$2063,chart!$B180,Data!S$6:S$1957))</f>
        <v>#N/A</v>
      </c>
      <c r="T180" s="32" t="e">
        <f ca="1">IF(SUMIF(Data!$B$6:$B$2063,chart!$B180,Data!T$6:T$1957)=0,NA(),SUMIF(Data!$B$6:$B$2063,chart!$B180,Data!T$6:T$1957))</f>
        <v>#N/A</v>
      </c>
      <c r="U180" s="32" t="e">
        <f ca="1">IF(SUMIF(Data!$B$6:$B$2063,chart!$B180,Data!U$6:U$1978)=0,NA(),SUMIF(Data!$B$6:$B$2063,chart!$B180,Data!U$6:U$1978))</f>
        <v>#N/A</v>
      </c>
      <c r="V180" s="32" t="e">
        <f ca="1">IF(SUMIF(Data!$B$6:$B$2063,chart!$B180,Data!V$6:V$1978)=0,NA(),SUMIF(Data!$B$6:$B$2063,chart!$B180,Data!V$6:V$1978))</f>
        <v>#N/A</v>
      </c>
      <c r="W180" s="32" t="e">
        <f ca="1">IF(SUMIF(Data!$B$6:$B$2063,chart!$B180,Data!W$6:W$2034)=0,NA(),SUMIF(Data!$B$6:$B$2063,chart!$B180,Data!W$6:W$2034))</f>
        <v>#N/A</v>
      </c>
      <c r="X180" s="32" t="e">
        <f ca="1">IF(SUMIF(Data!$B$6:$B$2063,chart!$B180,Data!X$6:X$2034)=0,NA(),SUMIF(Data!$B$6:$B$2063,chart!$B180,Data!X$6:X$2034))</f>
        <v>#N/A</v>
      </c>
      <c r="Y180" s="32" t="e">
        <f ca="1">IF(SUMIF(Data!$B$6:$B$2063,chart!$B180,Data!Y$6:Y$2034)=0,NA(),SUMIF(Data!$B$6:$B$2063,chart!$B180,Data!Y$6:Y$2034))</f>
        <v>#N/A</v>
      </c>
      <c r="Z180" s="32" t="e">
        <f ca="1">IF(SUMIF(Data!$B$6:$B$2063,chart!$B180,Data!Z$6:Z$2049)=0,NA(),SUMIF(Data!$B$6:$B$2063,chart!$B180,Data!Z$6:Z$2049))</f>
        <v>#N/A</v>
      </c>
      <c r="AA180" s="32" t="e">
        <f ca="1">IF(SUMIF(Data!$B$6:$B$2063,chart!$B180,Data!AA$6:AA$2049)=0,NA(),SUMIF(Data!$B$6:$B$2063,chart!$B180,Data!AA$6:AA$2049))</f>
        <v>#N/A</v>
      </c>
      <c r="AB180" s="32" t="e">
        <f ca="1">IF(SUMIF(Data!$B$6:$B$2063,chart!$B180,Data!AB$6:AB$2063)=0,NA(),SUMIF(Data!$B$6:$B$2063,chart!$B180,Data!AB$6:AB$2063))</f>
        <v>#N/A</v>
      </c>
      <c r="AC180" s="32" t="e">
        <f ca="1">IF(SUMIF(Data!$B$6:$B$2063,chart!$B180,Data!AC$6:AC$2063)=0,NA(),SUMIF(Data!$B$6:$B$2063,chart!$B180,Data!AC$6:AC$2063))</f>
        <v>#N/A</v>
      </c>
      <c r="AD180" s="32" t="e">
        <f ca="1">IF(SUMIF(Data!$B$6:$B$2063,chart!$B180,Data!AD$6:AD$2063)=0,NA(),SUMIF(Data!$B$6:$B$2063,chart!$B180,Data!AD$6:AD$2063))</f>
        <v>#N/A</v>
      </c>
      <c r="AE180" s="32" t="e">
        <f ca="1">IF(SUMIF(Data!$B$6:$B$2063,chart!$B180,Data!AE$6:AE$2063)=0,NA(),SUMIF(Data!$B$6:$B$2063,chart!$B180,Data!AE$6:AE$2063))</f>
        <v>#N/A</v>
      </c>
    </row>
    <row r="181" spans="2:31">
      <c r="B181" s="31">
        <f t="shared" ca="1" si="2"/>
        <v>45841</v>
      </c>
      <c r="C181" s="32">
        <f ca="1">IF(SUMIF(Data!$B$6:$B$2063,chart!$B181,Data!C$6:C$2063)=0,NA(),SUMIF(Data!$B$6:$B$2063,chart!$B181,Data!C$6:C$2063))</f>
        <v>1359.4</v>
      </c>
      <c r="D181" s="32">
        <f ca="1">IF(SUMIF(Data!$B$6:$B$2063,chart!$B181,Data!D$6:D$2030)=0,NA(),SUMIF(Data!$B$6:$B$2063,chart!$B181,Data!D$6:D$2030))</f>
        <v>946.82</v>
      </c>
      <c r="E181" s="32">
        <f ca="1">IF(SUMIF(Data!$B$6:$B$2063,chart!$B181,Data!E$6:E$2030)=0,NA(),SUMIF(Data!$B$6:$B$2063,chart!$B181,Data!E$6:E$2030))</f>
        <v>1604.02</v>
      </c>
      <c r="F181" s="32">
        <f ca="1">IF(SUMIF(Data!$B$6:$B$2063,chart!$B181,Data!F$6:F$2021)=0,NA(),SUMIF(Data!$B$6:$B$2063,chart!$B181,Data!F$6:F$2021))</f>
        <v>189.68</v>
      </c>
      <c r="G181" s="32">
        <f ca="1">IF(SUMIF(Data!$B$6:$B$2063,chart!$B181,Data!G$6:G$2000)=0,NA(),SUMIF(Data!$B$6:$B$2063,chart!$B181,Data!G$6:G$2000))</f>
        <v>74352</v>
      </c>
      <c r="H181" s="32">
        <f ca="1">IF(SUMIF(Data!$B$6:$B$2063,chart!$B181,Data!H$6:H$2000)=0,NA(),SUMIF(Data!$B$6:$B$2063,chart!$B181,Data!H$6:H$2000))</f>
        <v>5563</v>
      </c>
      <c r="I181" s="32">
        <f ca="1">IF(SUMIF(Data!$B$6:$B$2063,chart!$B181,Data!I$6:I$2000)=0,NA(),SUMIF(Data!$B$6:$B$2063,chart!$B181,Data!I$6:I$2000))</f>
        <v>81587</v>
      </c>
      <c r="J181" s="32">
        <f ca="1">IF(SUMIF(Data!$B$6:$B$2063,chart!$B181,Data!J$6:J$2005)=0,NA(),SUMIF(Data!$B$6:$B$2063,chart!$B181,Data!J$6:J$2005))</f>
        <v>33</v>
      </c>
      <c r="K181" s="32">
        <f ca="1">IF(SUMIF(Data!$B$6:$B$2063,chart!$B181,Data!K$6:K$1937)=0,NA(),SUMIF(Data!$B$6:$B$2063,chart!$B181,Data!K$6:K$1937))</f>
        <v>126.29</v>
      </c>
      <c r="L181" s="32">
        <f ca="1">IF(SUMIF(Data!$B$6:$B$2063,chart!$B181,Data!L$6:L$1935)=0,NA(),SUMIF(Data!$B$6:$B$2063,chart!$B181,Data!L$6:L$1935))</f>
        <v>127.24</v>
      </c>
      <c r="M181" s="32">
        <f ca="1">IF(SUMIF(Data!$B$6:$B$2063,chart!$B181,Data!M$6:M$1921)=0,NA(),SUMIF(Data!$B$6:$B$2063,chart!$B181,Data!M$6:M$1921))</f>
        <v>68.59</v>
      </c>
      <c r="N181" s="32">
        <f ca="1">IF(SUMIF(Data!$B$6:$B$2063,chart!$B181,Data!N$6:N$1930)=0,NA(),SUMIF(Data!$B$6:$B$2063,chart!$B181,Data!N$6:N$1930))</f>
        <v>69.11</v>
      </c>
      <c r="O181" s="32">
        <f ca="1">IF(SUMIF(Data!$B$6:$B$2063,chart!$B181,Data!O$6:O$1945)=0,NA(),SUMIF(Data!$B$6:$B$2063,chart!$B181,Data!O$6:O$1945))</f>
        <v>67.45</v>
      </c>
      <c r="P181" s="32">
        <f ca="1">IF(SUMIF(Data!$B$6:$B$2063,chart!$B181,Data!P$6:P$1949)=0,NA(),SUMIF(Data!$B$6:$B$2063,chart!$B181,Data!P$6:P$1949))</f>
        <v>16.82</v>
      </c>
      <c r="Q181" s="32">
        <f ca="1">IF(SUMIF(Data!$B$6:$B$2063,chart!$B181,Data!Q$6:Q$1949)=0,NA(),SUMIF(Data!$B$6:$B$2063,chart!$B181,Data!Q$6:Q$1949))</f>
        <v>15.12</v>
      </c>
      <c r="R181" s="32">
        <f ca="1">IF(SUMIF(Data!$B$6:$B$2063,chart!$B181,Data!R$6:R$1948)=0,NA(),SUMIF(Data!$B$6:$B$2063,chart!$B181,Data!R$6:R$1948))</f>
        <v>2.5219999999999998</v>
      </c>
      <c r="S181" s="32">
        <f ca="1">IF(SUMIF(Data!$B$6:$B$2063,chart!$B181,Data!S$6:S$1957)=0,NA(),SUMIF(Data!$B$6:$B$2063,chart!$B181,Data!S$6:S$1957))</f>
        <v>2.5099999999999998</v>
      </c>
      <c r="T181" s="32">
        <f ca="1">IF(SUMIF(Data!$B$6:$B$2063,chart!$B181,Data!T$6:T$1957)=0,NA(),SUMIF(Data!$B$6:$B$2063,chart!$B181,Data!T$6:T$1957))</f>
        <v>2.73</v>
      </c>
      <c r="U181" s="32">
        <f ca="1">IF(SUMIF(Data!$B$6:$B$2063,chart!$B181,Data!U$6:U$1978)=0,NA(),SUMIF(Data!$B$6:$B$2063,chart!$B181,Data!U$6:U$1978))</f>
        <v>2.4830000000000001</v>
      </c>
      <c r="V181" s="32">
        <f ca="1">IF(SUMIF(Data!$B$6:$B$2063,chart!$B181,Data!V$6:V$1978)=0,NA(),SUMIF(Data!$B$6:$B$2063,chart!$B181,Data!V$6:V$1978))</f>
        <v>2.6190000000000002</v>
      </c>
      <c r="W181" s="32">
        <f ca="1">IF(SUMIF(Data!$B$6:$B$2063,chart!$B181,Data!W$6:W$2034)=0,NA(),SUMIF(Data!$B$6:$B$2063,chart!$B181,Data!W$6:W$2034))</f>
        <v>2.8319999999999999</v>
      </c>
      <c r="X181" s="32">
        <f ca="1">IF(SUMIF(Data!$B$6:$B$2063,chart!$B181,Data!X$6:X$2034)=0,NA(),SUMIF(Data!$B$6:$B$2063,chart!$B181,Data!X$6:X$2034))</f>
        <v>2.5070000000000001</v>
      </c>
      <c r="Y181" s="32">
        <f ca="1">IF(SUMIF(Data!$B$6:$B$2063,chart!$B181,Data!Y$6:Y$2034)=0,NA(),SUMIF(Data!$B$6:$B$2063,chart!$B181,Data!Y$6:Y$2034))</f>
        <v>2.9809999999999999</v>
      </c>
      <c r="Z181" s="32">
        <f ca="1">IF(SUMIF(Data!$B$6:$B$2063,chart!$B181,Data!Z$6:Z$2049)=0,NA(),SUMIF(Data!$B$6:$B$2063,chart!$B181,Data!Z$6:Z$2049))</f>
        <v>8.7989999999999995</v>
      </c>
      <c r="AA181" s="32">
        <f ca="1">IF(SUMIF(Data!$B$6:$B$2063,chart!$B181,Data!AA$6:AA$2049)=0,NA(),SUMIF(Data!$B$6:$B$2063,chart!$B181,Data!AA$6:AA$2049))</f>
        <v>2.4424999999999999</v>
      </c>
      <c r="AB181" s="32">
        <f ca="1">IF(SUMIF(Data!$B$6:$B$2063,chart!$B181,Data!AB$6:AB$2063)=0,NA(),SUMIF(Data!$B$6:$B$2063,chart!$B181,Data!AB$6:AB$2063))</f>
        <v>2.5175000000000001</v>
      </c>
      <c r="AC181" s="32">
        <f ca="1">IF(SUMIF(Data!$B$6:$B$2063,chart!$B181,Data!AC$6:AC$2063)=0,NA(),SUMIF(Data!$B$6:$B$2063,chart!$B181,Data!AC$6:AC$2063))</f>
        <v>2.645</v>
      </c>
      <c r="AD181" s="32">
        <f ca="1">IF(SUMIF(Data!$B$6:$B$2063,chart!$B181,Data!AD$6:AD$2063)=0,NA(),SUMIF(Data!$B$6:$B$2063,chart!$B181,Data!AD$6:AD$2063))</f>
        <v>1.88</v>
      </c>
      <c r="AE181" s="32">
        <f ca="1">IF(SUMIF(Data!$B$6:$B$2063,chart!$B181,Data!AE$6:AE$2063)=0,NA(),SUMIF(Data!$B$6:$B$2063,chart!$B181,Data!AE$6:AE$2063))</f>
        <v>1.92</v>
      </c>
    </row>
    <row r="182" spans="2:31">
      <c r="B182" s="31">
        <f t="shared" ca="1" si="2"/>
        <v>45842</v>
      </c>
      <c r="C182" s="32">
        <f ca="1">IF(SUMIF(Data!$B$6:$B$2063,chart!$B182,Data!C$6:C$2063)=0,NA(),SUMIF(Data!$B$6:$B$2063,chart!$B182,Data!C$6:C$2063))</f>
        <v>1358.1</v>
      </c>
      <c r="D182" s="32">
        <f ca="1">IF(SUMIF(Data!$B$6:$B$2063,chart!$B182,Data!D$6:D$2030)=0,NA(),SUMIF(Data!$B$6:$B$2063,chart!$B182,Data!D$6:D$2030))</f>
        <v>937.43</v>
      </c>
      <c r="E182" s="32">
        <f ca="1">IF(SUMIF(Data!$B$6:$B$2063,chart!$B182,Data!E$6:E$2030)=0,NA(),SUMIF(Data!$B$6:$B$2063,chart!$B182,Data!E$6:E$2030))</f>
        <v>1597.06</v>
      </c>
      <c r="F182" s="32">
        <f ca="1">IF(SUMIF(Data!$B$6:$B$2063,chart!$B182,Data!F$6:F$2021)=0,NA(),SUMIF(Data!$B$6:$B$2063,chart!$B182,Data!F$6:F$2021))</f>
        <v>189.69</v>
      </c>
      <c r="G182" s="32">
        <f ca="1">IF(SUMIF(Data!$B$6:$B$2063,chart!$B182,Data!G$6:G$2000)=0,NA(),SUMIF(Data!$B$6:$B$2063,chart!$B182,Data!G$6:G$2000))</f>
        <v>71334</v>
      </c>
      <c r="H182" s="32">
        <f ca="1">IF(SUMIF(Data!$B$6:$B$2063,chart!$B182,Data!H$6:H$2000)=0,NA(),SUMIF(Data!$B$6:$B$2063,chart!$B182,Data!H$6:H$2000))</f>
        <v>3895</v>
      </c>
      <c r="I182" s="32">
        <f ca="1">IF(SUMIF(Data!$B$6:$B$2063,chart!$B182,Data!I$6:I$2000)=0,NA(),SUMIF(Data!$B$6:$B$2063,chart!$B182,Data!I$6:I$2000))</f>
        <v>73409</v>
      </c>
      <c r="J182" s="32">
        <f ca="1">IF(SUMIF(Data!$B$6:$B$2063,chart!$B182,Data!J$6:J$2005)=0,NA(),SUMIF(Data!$B$6:$B$2063,chart!$B182,Data!J$6:J$2005))</f>
        <v>20</v>
      </c>
      <c r="K182" s="32">
        <f ca="1">IF(SUMIF(Data!$B$6:$B$2063,chart!$B182,Data!K$6:K$1937)=0,NA(),SUMIF(Data!$B$6:$B$2063,chart!$B182,Data!K$6:K$1937))</f>
        <v>126.72</v>
      </c>
      <c r="L182" s="32">
        <f ca="1">IF(SUMIF(Data!$B$6:$B$2063,chart!$B182,Data!L$6:L$1935)=0,NA(),SUMIF(Data!$B$6:$B$2063,chart!$B182,Data!L$6:L$1935))</f>
        <v>127.86</v>
      </c>
      <c r="M182" s="32">
        <f ca="1">IF(SUMIF(Data!$B$6:$B$2063,chart!$B182,Data!M$6:M$1921)=0,NA(),SUMIF(Data!$B$6:$B$2063,chart!$B182,Data!M$6:M$1921))</f>
        <v>69.62</v>
      </c>
      <c r="N182" s="32">
        <f ca="1">IF(SUMIF(Data!$B$6:$B$2063,chart!$B182,Data!N$6:N$1930)=0,NA(),SUMIF(Data!$B$6:$B$2063,chart!$B182,Data!N$6:N$1930))</f>
        <v>68.8</v>
      </c>
      <c r="O182" s="32">
        <f ca="1">IF(SUMIF(Data!$B$6:$B$2063,chart!$B182,Data!O$6:O$1945)=0,NA(),SUMIF(Data!$B$6:$B$2063,chart!$B182,Data!O$6:O$1945))</f>
        <v>67</v>
      </c>
      <c r="P182" s="32">
        <f ca="1">IF(SUMIF(Data!$B$6:$B$2063,chart!$B182,Data!P$6:P$1949)=0,NA(),SUMIF(Data!$B$6:$B$2063,chart!$B182,Data!P$6:P$1949))</f>
        <v>16.82</v>
      </c>
      <c r="Q182" s="32">
        <f ca="1">IF(SUMIF(Data!$B$6:$B$2063,chart!$B182,Data!Q$6:Q$1949)=0,NA(),SUMIF(Data!$B$6:$B$2063,chart!$B182,Data!Q$6:Q$1949))</f>
        <v>15.12</v>
      </c>
      <c r="R182" s="32">
        <f ca="1">IF(SUMIF(Data!$B$6:$B$2063,chart!$B182,Data!R$6:R$1948)=0,NA(),SUMIF(Data!$B$6:$B$2063,chart!$B182,Data!R$6:R$1948))</f>
        <v>2.496</v>
      </c>
      <c r="S182" s="32">
        <f ca="1">IF(SUMIF(Data!$B$6:$B$2063,chart!$B182,Data!S$6:S$1957)=0,NA(),SUMIF(Data!$B$6:$B$2063,chart!$B182,Data!S$6:S$1957))</f>
        <v>2.5099999999999998</v>
      </c>
      <c r="T182" s="32">
        <f ca="1">IF(SUMIF(Data!$B$6:$B$2063,chart!$B182,Data!T$6:T$1957)=0,NA(),SUMIF(Data!$B$6:$B$2063,chart!$B182,Data!T$6:T$1957))</f>
        <v>2.73</v>
      </c>
      <c r="U182" s="32">
        <f ca="1">IF(SUMIF(Data!$B$6:$B$2063,chart!$B182,Data!U$6:U$1978)=0,NA(),SUMIF(Data!$B$6:$B$2063,chart!$B182,Data!U$6:U$1978))</f>
        <v>2.4489999999999998</v>
      </c>
      <c r="V182" s="32">
        <f ca="1">IF(SUMIF(Data!$B$6:$B$2063,chart!$B182,Data!V$6:V$1978)=0,NA(),SUMIF(Data!$B$6:$B$2063,chart!$B182,Data!V$6:V$1978))</f>
        <v>2.5950000000000002</v>
      </c>
      <c r="W182" s="32">
        <f ca="1">IF(SUMIF(Data!$B$6:$B$2063,chart!$B182,Data!W$6:W$2034)=0,NA(),SUMIF(Data!$B$6:$B$2063,chart!$B182,Data!W$6:W$2034))</f>
        <v>2.8140000000000001</v>
      </c>
      <c r="X182" s="32">
        <f ca="1">IF(SUMIF(Data!$B$6:$B$2063,chart!$B182,Data!X$6:X$2034)=0,NA(),SUMIF(Data!$B$6:$B$2063,chart!$B182,Data!X$6:X$2034))</f>
        <v>2.488</v>
      </c>
      <c r="Y182" s="32">
        <f ca="1">IF(SUMIF(Data!$B$6:$B$2063,chart!$B182,Data!Y$6:Y$2034)=0,NA(),SUMIF(Data!$B$6:$B$2063,chart!$B182,Data!Y$6:Y$2034))</f>
        <v>2.952</v>
      </c>
      <c r="Z182" s="32">
        <f ca="1">IF(SUMIF(Data!$B$6:$B$2063,chart!$B182,Data!Z$6:Z$2049)=0,NA(),SUMIF(Data!$B$6:$B$2063,chart!$B182,Data!Z$6:Z$2049))</f>
        <v>8.7739999999999991</v>
      </c>
      <c r="AA182" s="32">
        <f ca="1">IF(SUMIF(Data!$B$6:$B$2063,chart!$B182,Data!AA$6:AA$2049)=0,NA(),SUMIF(Data!$B$6:$B$2063,chart!$B182,Data!AA$6:AA$2049))</f>
        <v>2.4049999999999998</v>
      </c>
      <c r="AB182" s="32">
        <f ca="1">IF(SUMIF(Data!$B$6:$B$2063,chart!$B182,Data!AB$6:AB$2063)=0,NA(),SUMIF(Data!$B$6:$B$2063,chart!$B182,Data!AB$6:AB$2063))</f>
        <v>2.4824999999999999</v>
      </c>
      <c r="AC182" s="32">
        <f ca="1">IF(SUMIF(Data!$B$6:$B$2063,chart!$B182,Data!AC$6:AC$2063)=0,NA(),SUMIF(Data!$B$6:$B$2063,chart!$B182,Data!AC$6:AC$2063))</f>
        <v>2.6175000000000002</v>
      </c>
      <c r="AD182" s="32">
        <f ca="1">IF(SUMIF(Data!$B$6:$B$2063,chart!$B182,Data!AD$6:AD$2063)=0,NA(),SUMIF(Data!$B$6:$B$2063,chart!$B182,Data!AD$6:AD$2063))</f>
        <v>1.85</v>
      </c>
      <c r="AE182" s="32">
        <f ca="1">IF(SUMIF(Data!$B$6:$B$2063,chart!$B182,Data!AE$6:AE$2063)=0,NA(),SUMIF(Data!$B$6:$B$2063,chart!$B182,Data!AE$6:AE$2063))</f>
        <v>1.9</v>
      </c>
    </row>
    <row r="183" spans="2:31">
      <c r="B183" s="31">
        <f t="shared" ca="1" si="2"/>
        <v>45843</v>
      </c>
      <c r="C183" s="32" t="e">
        <f ca="1">IF(SUMIF(Data!$B$6:$B$2063,chart!$B183,Data!C$6:C$2063)=0,NA(),SUMIF(Data!$B$6:$B$2063,chart!$B183,Data!C$6:C$2063))</f>
        <v>#N/A</v>
      </c>
      <c r="D183" s="32" t="e">
        <f ca="1">IF(SUMIF(Data!$B$6:$B$2063,chart!$B183,Data!D$6:D$2030)=0,NA(),SUMIF(Data!$B$6:$B$2063,chart!$B183,Data!D$6:D$2030))</f>
        <v>#N/A</v>
      </c>
      <c r="E183" s="32" t="e">
        <f ca="1">IF(SUMIF(Data!$B$6:$B$2063,chart!$B183,Data!E$6:E$2030)=0,NA(),SUMIF(Data!$B$6:$B$2063,chart!$B183,Data!E$6:E$2030))</f>
        <v>#N/A</v>
      </c>
      <c r="F183" s="32" t="e">
        <f ca="1">IF(SUMIF(Data!$B$6:$B$2063,chart!$B183,Data!F$6:F$2021)=0,NA(),SUMIF(Data!$B$6:$B$2063,chart!$B183,Data!F$6:F$2021))</f>
        <v>#N/A</v>
      </c>
      <c r="G183" s="32" t="e">
        <f ca="1">IF(SUMIF(Data!$B$6:$B$2063,chart!$B183,Data!G$6:G$2000)=0,NA(),SUMIF(Data!$B$6:$B$2063,chart!$B183,Data!G$6:G$2000))</f>
        <v>#N/A</v>
      </c>
      <c r="H183" s="32" t="e">
        <f ca="1">IF(SUMIF(Data!$B$6:$B$2063,chart!$B183,Data!H$6:H$2000)=0,NA(),SUMIF(Data!$B$6:$B$2063,chart!$B183,Data!H$6:H$2000))</f>
        <v>#N/A</v>
      </c>
      <c r="I183" s="32" t="e">
        <f ca="1">IF(SUMIF(Data!$B$6:$B$2063,chart!$B183,Data!I$6:I$2000)=0,NA(),SUMIF(Data!$B$6:$B$2063,chart!$B183,Data!I$6:I$2000))</f>
        <v>#N/A</v>
      </c>
      <c r="J183" s="32" t="e">
        <f ca="1">IF(SUMIF(Data!$B$6:$B$2063,chart!$B183,Data!J$6:J$2005)=0,NA(),SUMIF(Data!$B$6:$B$2063,chart!$B183,Data!J$6:J$2005))</f>
        <v>#N/A</v>
      </c>
      <c r="K183" s="32" t="e">
        <f ca="1">IF(SUMIF(Data!$B$6:$B$2063,chart!$B183,Data!K$6:K$1937)=0,NA(),SUMIF(Data!$B$6:$B$2063,chart!$B183,Data!K$6:K$1937))</f>
        <v>#N/A</v>
      </c>
      <c r="L183" s="32" t="e">
        <f ca="1">IF(SUMIF(Data!$B$6:$B$2063,chart!$B183,Data!L$6:L$1935)=0,NA(),SUMIF(Data!$B$6:$B$2063,chart!$B183,Data!L$6:L$1935))</f>
        <v>#N/A</v>
      </c>
      <c r="M183" s="32" t="e">
        <f ca="1">IF(SUMIF(Data!$B$6:$B$2063,chart!$B183,Data!M$6:M$1921)=0,NA(),SUMIF(Data!$B$6:$B$2063,chart!$B183,Data!M$6:M$1921))</f>
        <v>#N/A</v>
      </c>
      <c r="N183" s="32" t="e">
        <f ca="1">IF(SUMIF(Data!$B$6:$B$2063,chart!$B183,Data!N$6:N$1930)=0,NA(),SUMIF(Data!$B$6:$B$2063,chart!$B183,Data!N$6:N$1930))</f>
        <v>#N/A</v>
      </c>
      <c r="O183" s="32" t="e">
        <f ca="1">IF(SUMIF(Data!$B$6:$B$2063,chart!$B183,Data!O$6:O$1945)=0,NA(),SUMIF(Data!$B$6:$B$2063,chart!$B183,Data!O$6:O$1945))</f>
        <v>#N/A</v>
      </c>
      <c r="P183" s="32" t="e">
        <f ca="1">IF(SUMIF(Data!$B$6:$B$2063,chart!$B183,Data!P$6:P$1949)=0,NA(),SUMIF(Data!$B$6:$B$2063,chart!$B183,Data!P$6:P$1949))</f>
        <v>#N/A</v>
      </c>
      <c r="Q183" s="32" t="e">
        <f ca="1">IF(SUMIF(Data!$B$6:$B$2063,chart!$B183,Data!Q$6:Q$1949)=0,NA(),SUMIF(Data!$B$6:$B$2063,chart!$B183,Data!Q$6:Q$1949))</f>
        <v>#N/A</v>
      </c>
      <c r="R183" s="32" t="e">
        <f ca="1">IF(SUMIF(Data!$B$6:$B$2063,chart!$B183,Data!R$6:R$1948)=0,NA(),SUMIF(Data!$B$6:$B$2063,chart!$B183,Data!R$6:R$1948))</f>
        <v>#N/A</v>
      </c>
      <c r="S183" s="32" t="e">
        <f ca="1">IF(SUMIF(Data!$B$6:$B$2063,chart!$B183,Data!S$6:S$1957)=0,NA(),SUMIF(Data!$B$6:$B$2063,chart!$B183,Data!S$6:S$1957))</f>
        <v>#N/A</v>
      </c>
      <c r="T183" s="32" t="e">
        <f ca="1">IF(SUMIF(Data!$B$6:$B$2063,chart!$B183,Data!T$6:T$1957)=0,NA(),SUMIF(Data!$B$6:$B$2063,chart!$B183,Data!T$6:T$1957))</f>
        <v>#N/A</v>
      </c>
      <c r="U183" s="32" t="e">
        <f ca="1">IF(SUMIF(Data!$B$6:$B$2063,chart!$B183,Data!U$6:U$1978)=0,NA(),SUMIF(Data!$B$6:$B$2063,chart!$B183,Data!U$6:U$1978))</f>
        <v>#N/A</v>
      </c>
      <c r="V183" s="32" t="e">
        <f ca="1">IF(SUMIF(Data!$B$6:$B$2063,chart!$B183,Data!V$6:V$1978)=0,NA(),SUMIF(Data!$B$6:$B$2063,chart!$B183,Data!V$6:V$1978))</f>
        <v>#N/A</v>
      </c>
      <c r="W183" s="32" t="e">
        <f ca="1">IF(SUMIF(Data!$B$6:$B$2063,chart!$B183,Data!W$6:W$2034)=0,NA(),SUMIF(Data!$B$6:$B$2063,chart!$B183,Data!W$6:W$2034))</f>
        <v>#N/A</v>
      </c>
      <c r="X183" s="32" t="e">
        <f ca="1">IF(SUMIF(Data!$B$6:$B$2063,chart!$B183,Data!X$6:X$2034)=0,NA(),SUMIF(Data!$B$6:$B$2063,chart!$B183,Data!X$6:X$2034))</f>
        <v>#N/A</v>
      </c>
      <c r="Y183" s="32" t="e">
        <f ca="1">IF(SUMIF(Data!$B$6:$B$2063,chart!$B183,Data!Y$6:Y$2034)=0,NA(),SUMIF(Data!$B$6:$B$2063,chart!$B183,Data!Y$6:Y$2034))</f>
        <v>#N/A</v>
      </c>
      <c r="Z183" s="32" t="e">
        <f ca="1">IF(SUMIF(Data!$B$6:$B$2063,chart!$B183,Data!Z$6:Z$2049)=0,NA(),SUMIF(Data!$B$6:$B$2063,chart!$B183,Data!Z$6:Z$2049))</f>
        <v>#N/A</v>
      </c>
      <c r="AA183" s="32" t="e">
        <f ca="1">IF(SUMIF(Data!$B$6:$B$2063,chart!$B183,Data!AA$6:AA$2049)=0,NA(),SUMIF(Data!$B$6:$B$2063,chart!$B183,Data!AA$6:AA$2049))</f>
        <v>#N/A</v>
      </c>
      <c r="AB183" s="32" t="e">
        <f ca="1">IF(SUMIF(Data!$B$6:$B$2063,chart!$B183,Data!AB$6:AB$2063)=0,NA(),SUMIF(Data!$B$6:$B$2063,chart!$B183,Data!AB$6:AB$2063))</f>
        <v>#N/A</v>
      </c>
      <c r="AC183" s="32" t="e">
        <f ca="1">IF(SUMIF(Data!$B$6:$B$2063,chart!$B183,Data!AC$6:AC$2063)=0,NA(),SUMIF(Data!$B$6:$B$2063,chart!$B183,Data!AC$6:AC$2063))</f>
        <v>#N/A</v>
      </c>
      <c r="AD183" s="32" t="e">
        <f ca="1">IF(SUMIF(Data!$B$6:$B$2063,chart!$B183,Data!AD$6:AD$2063)=0,NA(),SUMIF(Data!$B$6:$B$2063,chart!$B183,Data!AD$6:AD$2063))</f>
        <v>#N/A</v>
      </c>
      <c r="AE183" s="32" t="e">
        <f ca="1">IF(SUMIF(Data!$B$6:$B$2063,chart!$B183,Data!AE$6:AE$2063)=0,NA(),SUMIF(Data!$B$6:$B$2063,chart!$B183,Data!AE$6:AE$2063))</f>
        <v>#N/A</v>
      </c>
    </row>
    <row r="184" spans="2:31">
      <c r="B184" s="31">
        <f t="shared" ca="1" si="2"/>
        <v>45844</v>
      </c>
      <c r="C184" s="32" t="e">
        <f ca="1">IF(SUMIF(Data!$B$6:$B$2063,chart!$B184,Data!C$6:C$2063)=0,NA(),SUMIF(Data!$B$6:$B$2063,chart!$B184,Data!C$6:C$2063))</f>
        <v>#N/A</v>
      </c>
      <c r="D184" s="32" t="e">
        <f ca="1">IF(SUMIF(Data!$B$6:$B$2063,chart!$B184,Data!D$6:D$2030)=0,NA(),SUMIF(Data!$B$6:$B$2063,chart!$B184,Data!D$6:D$2030))</f>
        <v>#N/A</v>
      </c>
      <c r="E184" s="32" t="e">
        <f ca="1">IF(SUMIF(Data!$B$6:$B$2063,chart!$B184,Data!E$6:E$2030)=0,NA(),SUMIF(Data!$B$6:$B$2063,chart!$B184,Data!E$6:E$2030))</f>
        <v>#N/A</v>
      </c>
      <c r="F184" s="32" t="e">
        <f ca="1">IF(SUMIF(Data!$B$6:$B$2063,chart!$B184,Data!F$6:F$2021)=0,NA(),SUMIF(Data!$B$6:$B$2063,chart!$B184,Data!F$6:F$2021))</f>
        <v>#N/A</v>
      </c>
      <c r="G184" s="32" t="e">
        <f ca="1">IF(SUMIF(Data!$B$6:$B$2063,chart!$B184,Data!G$6:G$2000)=0,NA(),SUMIF(Data!$B$6:$B$2063,chart!$B184,Data!G$6:G$2000))</f>
        <v>#N/A</v>
      </c>
      <c r="H184" s="32" t="e">
        <f ca="1">IF(SUMIF(Data!$B$6:$B$2063,chart!$B184,Data!H$6:H$2000)=0,NA(),SUMIF(Data!$B$6:$B$2063,chart!$B184,Data!H$6:H$2000))</f>
        <v>#N/A</v>
      </c>
      <c r="I184" s="32" t="e">
        <f ca="1">IF(SUMIF(Data!$B$6:$B$2063,chart!$B184,Data!I$6:I$2000)=0,NA(),SUMIF(Data!$B$6:$B$2063,chart!$B184,Data!I$6:I$2000))</f>
        <v>#N/A</v>
      </c>
      <c r="J184" s="32" t="e">
        <f ca="1">IF(SUMIF(Data!$B$6:$B$2063,chart!$B184,Data!J$6:J$2005)=0,NA(),SUMIF(Data!$B$6:$B$2063,chart!$B184,Data!J$6:J$2005))</f>
        <v>#N/A</v>
      </c>
      <c r="K184" s="32" t="e">
        <f ca="1">IF(SUMIF(Data!$B$6:$B$2063,chart!$B184,Data!K$6:K$1937)=0,NA(),SUMIF(Data!$B$6:$B$2063,chart!$B184,Data!K$6:K$1937))</f>
        <v>#N/A</v>
      </c>
      <c r="L184" s="32" t="e">
        <f ca="1">IF(SUMIF(Data!$B$6:$B$2063,chart!$B184,Data!L$6:L$1935)=0,NA(),SUMIF(Data!$B$6:$B$2063,chart!$B184,Data!L$6:L$1935))</f>
        <v>#N/A</v>
      </c>
      <c r="M184" s="32" t="e">
        <f ca="1">IF(SUMIF(Data!$B$6:$B$2063,chart!$B184,Data!M$6:M$1921)=0,NA(),SUMIF(Data!$B$6:$B$2063,chart!$B184,Data!M$6:M$1921))</f>
        <v>#N/A</v>
      </c>
      <c r="N184" s="32" t="e">
        <f ca="1">IF(SUMIF(Data!$B$6:$B$2063,chart!$B184,Data!N$6:N$1930)=0,NA(),SUMIF(Data!$B$6:$B$2063,chart!$B184,Data!N$6:N$1930))</f>
        <v>#N/A</v>
      </c>
      <c r="O184" s="32" t="e">
        <f ca="1">IF(SUMIF(Data!$B$6:$B$2063,chart!$B184,Data!O$6:O$1945)=0,NA(),SUMIF(Data!$B$6:$B$2063,chart!$B184,Data!O$6:O$1945))</f>
        <v>#N/A</v>
      </c>
      <c r="P184" s="32" t="e">
        <f ca="1">IF(SUMIF(Data!$B$6:$B$2063,chart!$B184,Data!P$6:P$1949)=0,NA(),SUMIF(Data!$B$6:$B$2063,chart!$B184,Data!P$6:P$1949))</f>
        <v>#N/A</v>
      </c>
      <c r="Q184" s="32" t="e">
        <f ca="1">IF(SUMIF(Data!$B$6:$B$2063,chart!$B184,Data!Q$6:Q$1949)=0,NA(),SUMIF(Data!$B$6:$B$2063,chart!$B184,Data!Q$6:Q$1949))</f>
        <v>#N/A</v>
      </c>
      <c r="R184" s="32" t="e">
        <f ca="1">IF(SUMIF(Data!$B$6:$B$2063,chart!$B184,Data!R$6:R$1948)=0,NA(),SUMIF(Data!$B$6:$B$2063,chart!$B184,Data!R$6:R$1948))</f>
        <v>#N/A</v>
      </c>
      <c r="S184" s="32" t="e">
        <f ca="1">IF(SUMIF(Data!$B$6:$B$2063,chart!$B184,Data!S$6:S$1957)=0,NA(),SUMIF(Data!$B$6:$B$2063,chart!$B184,Data!S$6:S$1957))</f>
        <v>#N/A</v>
      </c>
      <c r="T184" s="32" t="e">
        <f ca="1">IF(SUMIF(Data!$B$6:$B$2063,chart!$B184,Data!T$6:T$1957)=0,NA(),SUMIF(Data!$B$6:$B$2063,chart!$B184,Data!T$6:T$1957))</f>
        <v>#N/A</v>
      </c>
      <c r="U184" s="32" t="e">
        <f ca="1">IF(SUMIF(Data!$B$6:$B$2063,chart!$B184,Data!U$6:U$1978)=0,NA(),SUMIF(Data!$B$6:$B$2063,chart!$B184,Data!U$6:U$1978))</f>
        <v>#N/A</v>
      </c>
      <c r="V184" s="32" t="e">
        <f ca="1">IF(SUMIF(Data!$B$6:$B$2063,chart!$B184,Data!V$6:V$1978)=0,NA(),SUMIF(Data!$B$6:$B$2063,chart!$B184,Data!V$6:V$1978))</f>
        <v>#N/A</v>
      </c>
      <c r="W184" s="32" t="e">
        <f ca="1">IF(SUMIF(Data!$B$6:$B$2063,chart!$B184,Data!W$6:W$2034)=0,NA(),SUMIF(Data!$B$6:$B$2063,chart!$B184,Data!W$6:W$2034))</f>
        <v>#N/A</v>
      </c>
      <c r="X184" s="32" t="e">
        <f ca="1">IF(SUMIF(Data!$B$6:$B$2063,chart!$B184,Data!X$6:X$2034)=0,NA(),SUMIF(Data!$B$6:$B$2063,chart!$B184,Data!X$6:X$2034))</f>
        <v>#N/A</v>
      </c>
      <c r="Y184" s="32" t="e">
        <f ca="1">IF(SUMIF(Data!$B$6:$B$2063,chart!$B184,Data!Y$6:Y$2034)=0,NA(),SUMIF(Data!$B$6:$B$2063,chart!$B184,Data!Y$6:Y$2034))</f>
        <v>#N/A</v>
      </c>
      <c r="Z184" s="32" t="e">
        <f ca="1">IF(SUMIF(Data!$B$6:$B$2063,chart!$B184,Data!Z$6:Z$2049)=0,NA(),SUMIF(Data!$B$6:$B$2063,chart!$B184,Data!Z$6:Z$2049))</f>
        <v>#N/A</v>
      </c>
      <c r="AA184" s="32" t="e">
        <f ca="1">IF(SUMIF(Data!$B$6:$B$2063,chart!$B184,Data!AA$6:AA$2049)=0,NA(),SUMIF(Data!$B$6:$B$2063,chart!$B184,Data!AA$6:AA$2049))</f>
        <v>#N/A</v>
      </c>
      <c r="AB184" s="32" t="e">
        <f ca="1">IF(SUMIF(Data!$B$6:$B$2063,chart!$B184,Data!AB$6:AB$2063)=0,NA(),SUMIF(Data!$B$6:$B$2063,chart!$B184,Data!AB$6:AB$2063))</f>
        <v>#N/A</v>
      </c>
      <c r="AC184" s="32" t="e">
        <f ca="1">IF(SUMIF(Data!$B$6:$B$2063,chart!$B184,Data!AC$6:AC$2063)=0,NA(),SUMIF(Data!$B$6:$B$2063,chart!$B184,Data!AC$6:AC$2063))</f>
        <v>#N/A</v>
      </c>
      <c r="AD184" s="32" t="e">
        <f ca="1">IF(SUMIF(Data!$B$6:$B$2063,chart!$B184,Data!AD$6:AD$2063)=0,NA(),SUMIF(Data!$B$6:$B$2063,chart!$B184,Data!AD$6:AD$2063))</f>
        <v>#N/A</v>
      </c>
      <c r="AE184" s="32" t="e">
        <f ca="1">IF(SUMIF(Data!$B$6:$B$2063,chart!$B184,Data!AE$6:AE$2063)=0,NA(),SUMIF(Data!$B$6:$B$2063,chart!$B184,Data!AE$6:AE$2063))</f>
        <v>#N/A</v>
      </c>
    </row>
    <row r="185" spans="2:31">
      <c r="B185" s="31">
        <f t="shared" ca="1" si="2"/>
        <v>45845</v>
      </c>
      <c r="C185" s="32">
        <f ca="1">IF(SUMIF(Data!$B$6:$B$2063,chart!$B185,Data!C$6:C$2063)=0,NA(),SUMIF(Data!$B$6:$B$2063,chart!$B185,Data!C$6:C$2063))</f>
        <v>1364.2</v>
      </c>
      <c r="D185" s="32">
        <f ca="1">IF(SUMIF(Data!$B$6:$B$2063,chart!$B185,Data!D$6:D$2030)=0,NA(),SUMIF(Data!$B$6:$B$2063,chart!$B185,Data!D$6:D$2030))</f>
        <v>943.95</v>
      </c>
      <c r="E185" s="32">
        <f ca="1">IF(SUMIF(Data!$B$6:$B$2063,chart!$B185,Data!E$6:E$2030)=0,NA(),SUMIF(Data!$B$6:$B$2063,chart!$B185,Data!E$6:E$2030))</f>
        <v>1607.1</v>
      </c>
      <c r="F185" s="32">
        <f ca="1">IF(SUMIF(Data!$B$6:$B$2063,chart!$B185,Data!F$6:F$2021)=0,NA(),SUMIF(Data!$B$6:$B$2063,chart!$B185,Data!F$6:F$2021))</f>
        <v>190.55</v>
      </c>
      <c r="G185" s="32">
        <f ca="1">IF(SUMIF(Data!$B$6:$B$2063,chart!$B185,Data!G$6:G$2000)=0,NA(),SUMIF(Data!$B$6:$B$2063,chart!$B185,Data!G$6:G$2000))</f>
        <v>71334</v>
      </c>
      <c r="H185" s="32">
        <f ca="1">IF(SUMIF(Data!$B$6:$B$2063,chart!$B185,Data!H$6:H$2000)=0,NA(),SUMIF(Data!$B$6:$B$2063,chart!$B185,Data!H$6:H$2000))</f>
        <v>3895</v>
      </c>
      <c r="I185" s="32">
        <f ca="1">IF(SUMIF(Data!$B$6:$B$2063,chart!$B185,Data!I$6:I$2000)=0,NA(),SUMIF(Data!$B$6:$B$2063,chart!$B185,Data!I$6:I$2000))</f>
        <v>73409</v>
      </c>
      <c r="J185" s="32">
        <f ca="1">IF(SUMIF(Data!$B$6:$B$2063,chart!$B185,Data!J$6:J$2005)=0,NA(),SUMIF(Data!$B$6:$B$2063,chart!$B185,Data!J$6:J$2005))</f>
        <v>20</v>
      </c>
      <c r="K185" s="32">
        <f ca="1">IF(SUMIF(Data!$B$6:$B$2063,chart!$B185,Data!K$6:K$1937)=0,NA(),SUMIF(Data!$B$6:$B$2063,chart!$B185,Data!K$6:K$1937))</f>
        <v>123.71</v>
      </c>
      <c r="L185" s="32">
        <f ca="1">IF(SUMIF(Data!$B$6:$B$2063,chart!$B185,Data!L$6:L$1935)=0,NA(),SUMIF(Data!$B$6:$B$2063,chart!$B185,Data!L$6:L$1935))</f>
        <v>125.72</v>
      </c>
      <c r="M185" s="32">
        <f ca="1">IF(SUMIF(Data!$B$6:$B$2063,chart!$B185,Data!M$6:M$1921)=0,NA(),SUMIF(Data!$B$6:$B$2063,chart!$B185,Data!M$6:M$1921))</f>
        <v>69.58</v>
      </c>
      <c r="N185" s="32">
        <f ca="1">IF(SUMIF(Data!$B$6:$B$2063,chart!$B185,Data!N$6:N$1930)=0,NA(),SUMIF(Data!$B$6:$B$2063,chart!$B185,Data!N$6:N$1930))</f>
        <v>68.3</v>
      </c>
      <c r="O185" s="32">
        <f ca="1">IF(SUMIF(Data!$B$6:$B$2063,chart!$B185,Data!O$6:O$1945)=0,NA(),SUMIF(Data!$B$6:$B$2063,chart!$B185,Data!O$6:O$1945))</f>
        <v>67</v>
      </c>
      <c r="P185" s="32">
        <f ca="1">IF(SUMIF(Data!$B$6:$B$2063,chart!$B185,Data!P$6:P$1949)=0,NA(),SUMIF(Data!$B$6:$B$2063,chart!$B185,Data!P$6:P$1949))</f>
        <v>16.82</v>
      </c>
      <c r="Q185" s="32">
        <f ca="1">IF(SUMIF(Data!$B$6:$B$2063,chart!$B185,Data!Q$6:Q$1949)=0,NA(),SUMIF(Data!$B$6:$B$2063,chart!$B185,Data!Q$6:Q$1949))</f>
        <v>15.12</v>
      </c>
      <c r="R185" s="32">
        <f ca="1">IF(SUMIF(Data!$B$6:$B$2063,chart!$B185,Data!R$6:R$1948)=0,NA(),SUMIF(Data!$B$6:$B$2063,chart!$B185,Data!R$6:R$1948))</f>
        <v>2.496</v>
      </c>
      <c r="S185" s="32">
        <f ca="1">IF(SUMIF(Data!$B$6:$B$2063,chart!$B185,Data!S$6:S$1957)=0,NA(),SUMIF(Data!$B$6:$B$2063,chart!$B185,Data!S$6:S$1957))</f>
        <v>2.5099999999999998</v>
      </c>
      <c r="T185" s="32">
        <f ca="1">IF(SUMIF(Data!$B$6:$B$2063,chart!$B185,Data!T$6:T$1957)=0,NA(),SUMIF(Data!$B$6:$B$2063,chart!$B185,Data!T$6:T$1957))</f>
        <v>2.73</v>
      </c>
      <c r="U185" s="32">
        <f ca="1">IF(SUMIF(Data!$B$6:$B$2063,chart!$B185,Data!U$6:U$1978)=0,NA(),SUMIF(Data!$B$6:$B$2063,chart!$B185,Data!U$6:U$1978))</f>
        <v>2.4670000000000001</v>
      </c>
      <c r="V185" s="32">
        <f ca="1">IF(SUMIF(Data!$B$6:$B$2063,chart!$B185,Data!V$6:V$1978)=0,NA(),SUMIF(Data!$B$6:$B$2063,chart!$B185,Data!V$6:V$1978))</f>
        <v>2.62</v>
      </c>
      <c r="W185" s="32">
        <f ca="1">IF(SUMIF(Data!$B$6:$B$2063,chart!$B185,Data!W$6:W$2034)=0,NA(),SUMIF(Data!$B$6:$B$2063,chart!$B185,Data!W$6:W$2034))</f>
        <v>2.8279999999999998</v>
      </c>
      <c r="X185" s="32">
        <f ca="1">IF(SUMIF(Data!$B$6:$B$2063,chart!$B185,Data!X$6:X$2034)=0,NA(),SUMIF(Data!$B$6:$B$2063,chart!$B185,Data!X$6:X$2034))</f>
        <v>2.4929999999999999</v>
      </c>
      <c r="Y185" s="32">
        <f ca="1">IF(SUMIF(Data!$B$6:$B$2063,chart!$B185,Data!Y$6:Y$2034)=0,NA(),SUMIF(Data!$B$6:$B$2063,chart!$B185,Data!Y$6:Y$2034))</f>
        <v>2.9649999999999999</v>
      </c>
      <c r="Z185" s="32">
        <f ca="1">IF(SUMIF(Data!$B$6:$B$2063,chart!$B185,Data!Z$6:Z$2049)=0,NA(),SUMIF(Data!$B$6:$B$2063,chart!$B185,Data!Z$6:Z$2049))</f>
        <v>8.7889999999999997</v>
      </c>
      <c r="AA185" s="32">
        <f ca="1">IF(SUMIF(Data!$B$6:$B$2063,chart!$B185,Data!AA$6:AA$2049)=0,NA(),SUMIF(Data!$B$6:$B$2063,chart!$B185,Data!AA$6:AA$2049))</f>
        <v>2.4300000000000002</v>
      </c>
      <c r="AB185" s="32">
        <f ca="1">IF(SUMIF(Data!$B$6:$B$2063,chart!$B185,Data!AB$6:AB$2063)=0,NA(),SUMIF(Data!$B$6:$B$2063,chart!$B185,Data!AB$6:AB$2063))</f>
        <v>2.5099999999999998</v>
      </c>
      <c r="AC185" s="32">
        <f ca="1">IF(SUMIF(Data!$B$6:$B$2063,chart!$B185,Data!AC$6:AC$2063)=0,NA(),SUMIF(Data!$B$6:$B$2063,chart!$B185,Data!AC$6:AC$2063))</f>
        <v>2.64</v>
      </c>
      <c r="AD185" s="32">
        <f ca="1">IF(SUMIF(Data!$B$6:$B$2063,chart!$B185,Data!AD$6:AD$2063)=0,NA(),SUMIF(Data!$B$6:$B$2063,chart!$B185,Data!AD$6:AD$2063))</f>
        <v>1.9</v>
      </c>
      <c r="AE185" s="32">
        <f ca="1">IF(SUMIF(Data!$B$6:$B$2063,chart!$B185,Data!AE$6:AE$2063)=0,NA(),SUMIF(Data!$B$6:$B$2063,chart!$B185,Data!AE$6:AE$2063))</f>
        <v>1.92</v>
      </c>
    </row>
    <row r="186" spans="2:31">
      <c r="B186" s="31">
        <f t="shared" ca="1" si="2"/>
        <v>45846</v>
      </c>
      <c r="C186" s="32">
        <f ca="1">IF(SUMIF(Data!$B$6:$B$2063,chart!$B186,Data!C$6:C$2063)=0,NA(),SUMIF(Data!$B$6:$B$2063,chart!$B186,Data!C$6:C$2063))</f>
        <v>1366.6</v>
      </c>
      <c r="D186" s="32">
        <f ca="1">IF(SUMIF(Data!$B$6:$B$2063,chart!$B186,Data!D$6:D$2030)=0,NA(),SUMIF(Data!$B$6:$B$2063,chart!$B186,Data!D$6:D$2030))</f>
        <v>936.77</v>
      </c>
      <c r="E186" s="32">
        <f ca="1">IF(SUMIF(Data!$B$6:$B$2063,chart!$B186,Data!E$6:E$2030)=0,NA(),SUMIF(Data!$B$6:$B$2063,chart!$B186,Data!E$6:E$2030))</f>
        <v>1603.91</v>
      </c>
      <c r="F186" s="32">
        <f ca="1">IF(SUMIF(Data!$B$6:$B$2063,chart!$B186,Data!F$6:F$2021)=0,NA(),SUMIF(Data!$B$6:$B$2063,chart!$B186,Data!F$6:F$2021))</f>
        <v>190.67</v>
      </c>
      <c r="G186" s="32">
        <f ca="1">IF(SUMIF(Data!$B$6:$B$2063,chart!$B186,Data!G$6:G$2000)=0,NA(),SUMIF(Data!$B$6:$B$2063,chart!$B186,Data!G$6:G$2000))</f>
        <v>71334</v>
      </c>
      <c r="H186" s="32">
        <f ca="1">IF(SUMIF(Data!$B$6:$B$2063,chart!$B186,Data!H$6:H$2000)=0,NA(),SUMIF(Data!$B$6:$B$2063,chart!$B186,Data!H$6:H$2000))</f>
        <v>3895</v>
      </c>
      <c r="I186" s="32">
        <f ca="1">IF(SUMIF(Data!$B$6:$B$2063,chart!$B186,Data!I$6:I$2000)=0,NA(),SUMIF(Data!$B$6:$B$2063,chart!$B186,Data!I$6:I$2000))</f>
        <v>73409</v>
      </c>
      <c r="J186" s="32">
        <f ca="1">IF(SUMIF(Data!$B$6:$B$2063,chart!$B186,Data!J$6:J$2005)=0,NA(),SUMIF(Data!$B$6:$B$2063,chart!$B186,Data!J$6:J$2005))</f>
        <v>20</v>
      </c>
      <c r="K186" s="32">
        <f ca="1">IF(SUMIF(Data!$B$6:$B$2063,chart!$B186,Data!K$6:K$1937)=0,NA(),SUMIF(Data!$B$6:$B$2063,chart!$B186,Data!K$6:K$1937))</f>
        <v>129.24</v>
      </c>
      <c r="L186" s="32">
        <f ca="1">IF(SUMIF(Data!$B$6:$B$2063,chart!$B186,Data!L$6:L$1935)=0,NA(),SUMIF(Data!$B$6:$B$2063,chart!$B186,Data!L$6:L$1935))</f>
        <v>129.85</v>
      </c>
      <c r="M186" s="32">
        <f ca="1">IF(SUMIF(Data!$B$6:$B$2063,chart!$B186,Data!M$6:M$1921)=0,NA(),SUMIF(Data!$B$6:$B$2063,chart!$B186,Data!M$6:M$1921))</f>
        <v>69.45</v>
      </c>
      <c r="N186" s="32">
        <f ca="1">IF(SUMIF(Data!$B$6:$B$2063,chart!$B186,Data!N$6:N$1930)=0,NA(),SUMIF(Data!$B$6:$B$2063,chart!$B186,Data!N$6:N$1930))</f>
        <v>69.58</v>
      </c>
      <c r="O186" s="32">
        <f ca="1">IF(SUMIF(Data!$B$6:$B$2063,chart!$B186,Data!O$6:O$1945)=0,NA(),SUMIF(Data!$B$6:$B$2063,chart!$B186,Data!O$6:O$1945))</f>
        <v>67.930000000000007</v>
      </c>
      <c r="P186" s="32">
        <f ca="1">IF(SUMIF(Data!$B$6:$B$2063,chart!$B186,Data!P$6:P$1949)=0,NA(),SUMIF(Data!$B$6:$B$2063,chart!$B186,Data!P$6:P$1949))</f>
        <v>16.82</v>
      </c>
      <c r="Q186" s="32">
        <f ca="1">IF(SUMIF(Data!$B$6:$B$2063,chart!$B186,Data!Q$6:Q$1949)=0,NA(),SUMIF(Data!$B$6:$B$2063,chart!$B186,Data!Q$6:Q$1949))</f>
        <v>15.12</v>
      </c>
      <c r="R186" s="32">
        <f ca="1">IF(SUMIF(Data!$B$6:$B$2063,chart!$B186,Data!R$6:R$1948)=0,NA(),SUMIF(Data!$B$6:$B$2063,chart!$B186,Data!R$6:R$1948))</f>
        <v>2.5</v>
      </c>
      <c r="S186" s="32">
        <f ca="1">IF(SUMIF(Data!$B$6:$B$2063,chart!$B186,Data!S$6:S$1957)=0,NA(),SUMIF(Data!$B$6:$B$2063,chart!$B186,Data!S$6:S$1957))</f>
        <v>2.5099999999999998</v>
      </c>
      <c r="T186" s="32">
        <f ca="1">IF(SUMIF(Data!$B$6:$B$2063,chart!$B186,Data!T$6:T$1957)=0,NA(),SUMIF(Data!$B$6:$B$2063,chart!$B186,Data!T$6:T$1957))</f>
        <v>2.73</v>
      </c>
      <c r="U186" s="32">
        <f ca="1">IF(SUMIF(Data!$B$6:$B$2063,chart!$B186,Data!U$6:U$1978)=0,NA(),SUMIF(Data!$B$6:$B$2063,chart!$B186,Data!U$6:U$1978))</f>
        <v>2.4820000000000002</v>
      </c>
      <c r="V186" s="32">
        <f ca="1">IF(SUMIF(Data!$B$6:$B$2063,chart!$B186,Data!V$6:V$1978)=0,NA(),SUMIF(Data!$B$6:$B$2063,chart!$B186,Data!V$6:V$1978))</f>
        <v>2.637</v>
      </c>
      <c r="W186" s="32">
        <f ca="1">IF(SUMIF(Data!$B$6:$B$2063,chart!$B186,Data!W$6:W$2034)=0,NA(),SUMIF(Data!$B$6:$B$2063,chart!$B186,Data!W$6:W$2034))</f>
        <v>2.84</v>
      </c>
      <c r="X186" s="32">
        <f ca="1">IF(SUMIF(Data!$B$6:$B$2063,chart!$B186,Data!X$6:X$2034)=0,NA(),SUMIF(Data!$B$6:$B$2063,chart!$B186,Data!X$6:X$2034))</f>
        <v>2.4900000000000002</v>
      </c>
      <c r="Y186" s="32">
        <f ca="1">IF(SUMIF(Data!$B$6:$B$2063,chart!$B186,Data!Y$6:Y$2034)=0,NA(),SUMIF(Data!$B$6:$B$2063,chart!$B186,Data!Y$6:Y$2034))</f>
        <v>2.9729999999999999</v>
      </c>
      <c r="Z186" s="32">
        <f ca="1">IF(SUMIF(Data!$B$6:$B$2063,chart!$B186,Data!Z$6:Z$2049)=0,NA(),SUMIF(Data!$B$6:$B$2063,chart!$B186,Data!Z$6:Z$2049))</f>
        <v>8.7970000000000006</v>
      </c>
      <c r="AA186" s="32">
        <f ca="1">IF(SUMIF(Data!$B$6:$B$2063,chart!$B186,Data!AA$6:AA$2049)=0,NA(),SUMIF(Data!$B$6:$B$2063,chart!$B186,Data!AA$6:AA$2049))</f>
        <v>2.4350000000000001</v>
      </c>
      <c r="AB186" s="32">
        <f ca="1">IF(SUMIF(Data!$B$6:$B$2063,chart!$B186,Data!AB$6:AB$2063)=0,NA(),SUMIF(Data!$B$6:$B$2063,chart!$B186,Data!AB$6:AB$2063))</f>
        <v>2.5150000000000001</v>
      </c>
      <c r="AC186" s="32">
        <f ca="1">IF(SUMIF(Data!$B$6:$B$2063,chart!$B186,Data!AC$6:AC$2063)=0,NA(),SUMIF(Data!$B$6:$B$2063,chart!$B186,Data!AC$6:AC$2063))</f>
        <v>2.65</v>
      </c>
      <c r="AD186" s="32">
        <f ca="1">IF(SUMIF(Data!$B$6:$B$2063,chart!$B186,Data!AD$6:AD$2063)=0,NA(),SUMIF(Data!$B$6:$B$2063,chart!$B186,Data!AD$6:AD$2063))</f>
        <v>1.9</v>
      </c>
      <c r="AE186" s="32">
        <f ca="1">IF(SUMIF(Data!$B$6:$B$2063,chart!$B186,Data!AE$6:AE$2063)=0,NA(),SUMIF(Data!$B$6:$B$2063,chart!$B186,Data!AE$6:AE$2063))</f>
        <v>1.92</v>
      </c>
    </row>
    <row r="187" spans="2:31">
      <c r="B187" s="31">
        <f t="shared" ca="1" si="2"/>
        <v>45847</v>
      </c>
      <c r="C187" s="32" t="e">
        <f ca="1">IF(SUMIF(Data!$B$6:$B$2063,chart!$B187,Data!C$6:C$2063)=0,NA(),SUMIF(Data!$B$6:$B$2063,chart!$B187,Data!C$6:C$2063))</f>
        <v>#N/A</v>
      </c>
      <c r="D187" s="32" t="e">
        <f ca="1">IF(SUMIF(Data!$B$6:$B$2063,chart!$B187,Data!D$6:D$2030)=0,NA(),SUMIF(Data!$B$6:$B$2063,chart!$B187,Data!D$6:D$2030))</f>
        <v>#N/A</v>
      </c>
      <c r="E187" s="32" t="e">
        <f ca="1">IF(SUMIF(Data!$B$6:$B$2063,chart!$B187,Data!E$6:E$2030)=0,NA(),SUMIF(Data!$B$6:$B$2063,chart!$B187,Data!E$6:E$2030))</f>
        <v>#N/A</v>
      </c>
      <c r="F187" s="32" t="e">
        <f ca="1">IF(SUMIF(Data!$B$6:$B$2063,chart!$B187,Data!F$6:F$2021)=0,NA(),SUMIF(Data!$B$6:$B$2063,chart!$B187,Data!F$6:F$2021))</f>
        <v>#N/A</v>
      </c>
      <c r="G187" s="32" t="e">
        <f ca="1">IF(SUMIF(Data!$B$6:$B$2063,chart!$B187,Data!G$6:G$2000)=0,NA(),SUMIF(Data!$B$6:$B$2063,chart!$B187,Data!G$6:G$2000))</f>
        <v>#N/A</v>
      </c>
      <c r="H187" s="32" t="e">
        <f ca="1">IF(SUMIF(Data!$B$6:$B$2063,chart!$B187,Data!H$6:H$2000)=0,NA(),SUMIF(Data!$B$6:$B$2063,chart!$B187,Data!H$6:H$2000))</f>
        <v>#N/A</v>
      </c>
      <c r="I187" s="32" t="e">
        <f ca="1">IF(SUMIF(Data!$B$6:$B$2063,chart!$B187,Data!I$6:I$2000)=0,NA(),SUMIF(Data!$B$6:$B$2063,chart!$B187,Data!I$6:I$2000))</f>
        <v>#N/A</v>
      </c>
      <c r="J187" s="32" t="e">
        <f ca="1">IF(SUMIF(Data!$B$6:$B$2063,chart!$B187,Data!J$6:J$2005)=0,NA(),SUMIF(Data!$B$6:$B$2063,chart!$B187,Data!J$6:J$2005))</f>
        <v>#N/A</v>
      </c>
      <c r="K187" s="32" t="e">
        <f ca="1">IF(SUMIF(Data!$B$6:$B$2063,chart!$B187,Data!K$6:K$1937)=0,NA(),SUMIF(Data!$B$6:$B$2063,chart!$B187,Data!K$6:K$1937))</f>
        <v>#N/A</v>
      </c>
      <c r="L187" s="32" t="e">
        <f ca="1">IF(SUMIF(Data!$B$6:$B$2063,chart!$B187,Data!L$6:L$1935)=0,NA(),SUMIF(Data!$B$6:$B$2063,chart!$B187,Data!L$6:L$1935))</f>
        <v>#N/A</v>
      </c>
      <c r="M187" s="32" t="e">
        <f ca="1">IF(SUMIF(Data!$B$6:$B$2063,chart!$B187,Data!M$6:M$1921)=0,NA(),SUMIF(Data!$B$6:$B$2063,chart!$B187,Data!M$6:M$1921))</f>
        <v>#N/A</v>
      </c>
      <c r="N187" s="32" t="e">
        <f ca="1">IF(SUMIF(Data!$B$6:$B$2063,chart!$B187,Data!N$6:N$1930)=0,NA(),SUMIF(Data!$B$6:$B$2063,chart!$B187,Data!N$6:N$1930))</f>
        <v>#N/A</v>
      </c>
      <c r="O187" s="32" t="e">
        <f ca="1">IF(SUMIF(Data!$B$6:$B$2063,chart!$B187,Data!O$6:O$1945)=0,NA(),SUMIF(Data!$B$6:$B$2063,chart!$B187,Data!O$6:O$1945))</f>
        <v>#N/A</v>
      </c>
      <c r="P187" s="32" t="e">
        <f ca="1">IF(SUMIF(Data!$B$6:$B$2063,chart!$B187,Data!P$6:P$1949)=0,NA(),SUMIF(Data!$B$6:$B$2063,chart!$B187,Data!P$6:P$1949))</f>
        <v>#N/A</v>
      </c>
      <c r="Q187" s="32" t="e">
        <f ca="1">IF(SUMIF(Data!$B$6:$B$2063,chart!$B187,Data!Q$6:Q$1949)=0,NA(),SUMIF(Data!$B$6:$B$2063,chart!$B187,Data!Q$6:Q$1949))</f>
        <v>#N/A</v>
      </c>
      <c r="R187" s="32" t="e">
        <f ca="1">IF(SUMIF(Data!$B$6:$B$2063,chart!$B187,Data!R$6:R$1948)=0,NA(),SUMIF(Data!$B$6:$B$2063,chart!$B187,Data!R$6:R$1948))</f>
        <v>#N/A</v>
      </c>
      <c r="S187" s="32" t="e">
        <f ca="1">IF(SUMIF(Data!$B$6:$B$2063,chart!$B187,Data!S$6:S$1957)=0,NA(),SUMIF(Data!$B$6:$B$2063,chart!$B187,Data!S$6:S$1957))</f>
        <v>#N/A</v>
      </c>
      <c r="T187" s="32" t="e">
        <f ca="1">IF(SUMIF(Data!$B$6:$B$2063,chart!$B187,Data!T$6:T$1957)=0,NA(),SUMIF(Data!$B$6:$B$2063,chart!$B187,Data!T$6:T$1957))</f>
        <v>#N/A</v>
      </c>
      <c r="U187" s="32" t="e">
        <f ca="1">IF(SUMIF(Data!$B$6:$B$2063,chart!$B187,Data!U$6:U$1978)=0,NA(),SUMIF(Data!$B$6:$B$2063,chart!$B187,Data!U$6:U$1978))</f>
        <v>#N/A</v>
      </c>
      <c r="V187" s="32" t="e">
        <f ca="1">IF(SUMIF(Data!$B$6:$B$2063,chart!$B187,Data!V$6:V$1978)=0,NA(),SUMIF(Data!$B$6:$B$2063,chart!$B187,Data!V$6:V$1978))</f>
        <v>#N/A</v>
      </c>
      <c r="W187" s="32" t="e">
        <f ca="1">IF(SUMIF(Data!$B$6:$B$2063,chart!$B187,Data!W$6:W$2034)=0,NA(),SUMIF(Data!$B$6:$B$2063,chart!$B187,Data!W$6:W$2034))</f>
        <v>#N/A</v>
      </c>
      <c r="X187" s="32" t="e">
        <f ca="1">IF(SUMIF(Data!$B$6:$B$2063,chart!$B187,Data!X$6:X$2034)=0,NA(),SUMIF(Data!$B$6:$B$2063,chart!$B187,Data!X$6:X$2034))</f>
        <v>#N/A</v>
      </c>
      <c r="Y187" s="32" t="e">
        <f ca="1">IF(SUMIF(Data!$B$6:$B$2063,chart!$B187,Data!Y$6:Y$2034)=0,NA(),SUMIF(Data!$B$6:$B$2063,chart!$B187,Data!Y$6:Y$2034))</f>
        <v>#N/A</v>
      </c>
      <c r="Z187" s="32" t="e">
        <f ca="1">IF(SUMIF(Data!$B$6:$B$2063,chart!$B187,Data!Z$6:Z$2049)=0,NA(),SUMIF(Data!$B$6:$B$2063,chart!$B187,Data!Z$6:Z$2049))</f>
        <v>#N/A</v>
      </c>
      <c r="AA187" s="32" t="e">
        <f ca="1">IF(SUMIF(Data!$B$6:$B$2063,chart!$B187,Data!AA$6:AA$2049)=0,NA(),SUMIF(Data!$B$6:$B$2063,chart!$B187,Data!AA$6:AA$2049))</f>
        <v>#N/A</v>
      </c>
      <c r="AB187" s="32" t="e">
        <f ca="1">IF(SUMIF(Data!$B$6:$B$2063,chart!$B187,Data!AB$6:AB$2063)=0,NA(),SUMIF(Data!$B$6:$B$2063,chart!$B187,Data!AB$6:AB$2063))</f>
        <v>#N/A</v>
      </c>
      <c r="AC187" s="32" t="e">
        <f ca="1">IF(SUMIF(Data!$B$6:$B$2063,chart!$B187,Data!AC$6:AC$2063)=0,NA(),SUMIF(Data!$B$6:$B$2063,chart!$B187,Data!AC$6:AC$2063))</f>
        <v>#N/A</v>
      </c>
      <c r="AD187" s="32" t="e">
        <f ca="1">IF(SUMIF(Data!$B$6:$B$2063,chart!$B187,Data!AD$6:AD$2063)=0,NA(),SUMIF(Data!$B$6:$B$2063,chart!$B187,Data!AD$6:AD$2063))</f>
        <v>#N/A</v>
      </c>
      <c r="AE187" s="32" t="e">
        <f ca="1">IF(SUMIF(Data!$B$6:$B$2063,chart!$B187,Data!AE$6:AE$2063)=0,NA(),SUMIF(Data!$B$6:$B$2063,chart!$B187,Data!AE$6:AE$2063))</f>
        <v>#N/A</v>
      </c>
    </row>
    <row r="188" spans="2:31">
      <c r="B188" s="31">
        <f t="shared" ca="1" si="2"/>
        <v>45848</v>
      </c>
      <c r="C188" s="32">
        <f ca="1">IF(SUMIF(Data!$B$6:$B$2063,chart!$B188,Data!C$6:C$2063)=0,NA(),SUMIF(Data!$B$6:$B$2063,chart!$B188,Data!C$6:C$2063))</f>
        <v>1373.8</v>
      </c>
      <c r="D188" s="32">
        <f ca="1">IF(SUMIF(Data!$B$6:$B$2063,chart!$B188,Data!D$6:D$2030)=0,NA(),SUMIF(Data!$B$6:$B$2063,chart!$B188,Data!D$6:D$2030))</f>
        <v>939.25</v>
      </c>
      <c r="E188" s="32">
        <f ca="1">IF(SUMIF(Data!$B$6:$B$2063,chart!$B188,Data!E$6:E$2030)=0,NA(),SUMIF(Data!$B$6:$B$2063,chart!$B188,Data!E$6:E$2030))</f>
        <v>1610.64</v>
      </c>
      <c r="F188" s="32">
        <f ca="1">IF(SUMIF(Data!$B$6:$B$2063,chart!$B188,Data!F$6:F$2021)=0,NA(),SUMIF(Data!$B$6:$B$2063,chart!$B188,Data!F$6:F$2021))</f>
        <v>191.21</v>
      </c>
      <c r="G188" s="32">
        <f ca="1">IF(SUMIF(Data!$B$6:$B$2063,chart!$B188,Data!G$6:G$2000)=0,NA(),SUMIF(Data!$B$6:$B$2063,chart!$B188,Data!G$6:G$2000))</f>
        <v>71264</v>
      </c>
      <c r="H188" s="32">
        <f ca="1">IF(SUMIF(Data!$B$6:$B$2063,chart!$B188,Data!H$6:H$2000)=0,NA(),SUMIF(Data!$B$6:$B$2063,chart!$B188,Data!H$6:H$2000))</f>
        <v>3394</v>
      </c>
      <c r="I188" s="32">
        <f ca="1">IF(SUMIF(Data!$B$6:$B$2063,chart!$B188,Data!I$6:I$2000)=0,NA(),SUMIF(Data!$B$6:$B$2063,chart!$B188,Data!I$6:I$2000))</f>
        <v>61204</v>
      </c>
      <c r="J188" s="32">
        <f ca="1">IF(SUMIF(Data!$B$6:$B$2063,chart!$B188,Data!J$6:J$2005)=0,NA(),SUMIF(Data!$B$6:$B$2063,chart!$B188,Data!J$6:J$2005))</f>
        <v>10</v>
      </c>
      <c r="K188" s="32">
        <f ca="1">IF(SUMIF(Data!$B$6:$B$2063,chart!$B188,Data!K$6:K$1937)=0,NA(),SUMIF(Data!$B$6:$B$2063,chart!$B188,Data!K$6:K$1937))</f>
        <v>126.92</v>
      </c>
      <c r="L188" s="32">
        <f ca="1">IF(SUMIF(Data!$B$6:$B$2063,chart!$B188,Data!L$6:L$1935)=0,NA(),SUMIF(Data!$B$6:$B$2063,chart!$B188,Data!L$6:L$1935))</f>
        <v>127.81</v>
      </c>
      <c r="M188" s="32">
        <f ca="1">IF(SUMIF(Data!$B$6:$B$2063,chart!$B188,Data!M$6:M$1921)=0,NA(),SUMIF(Data!$B$6:$B$2063,chart!$B188,Data!M$6:M$1921))</f>
        <v>71.78</v>
      </c>
      <c r="N188" s="32">
        <f ca="1">IF(SUMIF(Data!$B$6:$B$2063,chart!$B188,Data!N$6:N$1930)=0,NA(),SUMIF(Data!$B$6:$B$2063,chart!$B188,Data!N$6:N$1930))</f>
        <v>70.19</v>
      </c>
      <c r="O188" s="32">
        <f ca="1">IF(SUMIF(Data!$B$6:$B$2063,chart!$B188,Data!O$6:O$1945)=0,NA(),SUMIF(Data!$B$6:$B$2063,chart!$B188,Data!O$6:O$1945))</f>
        <v>68.38</v>
      </c>
      <c r="P188" s="32">
        <f ca="1">IF(SUMIF(Data!$B$6:$B$2063,chart!$B188,Data!P$6:P$1949)=0,NA(),SUMIF(Data!$B$6:$B$2063,chart!$B188,Data!P$6:P$1949))</f>
        <v>16.82</v>
      </c>
      <c r="Q188" s="32">
        <f ca="1">IF(SUMIF(Data!$B$6:$B$2063,chart!$B188,Data!Q$6:Q$1949)=0,NA(),SUMIF(Data!$B$6:$B$2063,chart!$B188,Data!Q$6:Q$1949))</f>
        <v>15.12</v>
      </c>
      <c r="R188" s="32">
        <f ca="1">IF(SUMIF(Data!$B$6:$B$2063,chart!$B188,Data!R$6:R$1948)=0,NA(),SUMIF(Data!$B$6:$B$2063,chart!$B188,Data!R$6:R$1948))</f>
        <v>2.4470000000000001</v>
      </c>
      <c r="S188" s="32">
        <f ca="1">IF(SUMIF(Data!$B$6:$B$2063,chart!$B188,Data!S$6:S$1957)=0,NA(),SUMIF(Data!$B$6:$B$2063,chart!$B188,Data!S$6:S$1957))</f>
        <v>2.5099999999999998</v>
      </c>
      <c r="T188" s="32">
        <f ca="1">IF(SUMIF(Data!$B$6:$B$2063,chart!$B188,Data!T$6:T$1957)=0,NA(),SUMIF(Data!$B$6:$B$2063,chart!$B188,Data!T$6:T$1957))</f>
        <v>2.73</v>
      </c>
      <c r="U188" s="32">
        <f ca="1">IF(SUMIF(Data!$B$6:$B$2063,chart!$B188,Data!U$6:U$1978)=0,NA(),SUMIF(Data!$B$6:$B$2063,chart!$B188,Data!U$6:U$1978))</f>
        <v>2.4780000000000002</v>
      </c>
      <c r="V188" s="32">
        <f ca="1">IF(SUMIF(Data!$B$6:$B$2063,chart!$B188,Data!V$6:V$1978)=0,NA(),SUMIF(Data!$B$6:$B$2063,chart!$B188,Data!V$6:V$1978))</f>
        <v>2.6360000000000001</v>
      </c>
      <c r="W188" s="32">
        <f ca="1">IF(SUMIF(Data!$B$6:$B$2063,chart!$B188,Data!W$6:W$2034)=0,NA(),SUMIF(Data!$B$6:$B$2063,chart!$B188,Data!W$6:W$2034))</f>
        <v>2.8540000000000001</v>
      </c>
      <c r="X188" s="32">
        <f ca="1">IF(SUMIF(Data!$B$6:$B$2063,chart!$B188,Data!X$6:X$2034)=0,NA(),SUMIF(Data!$B$6:$B$2063,chart!$B188,Data!X$6:X$2034))</f>
        <v>2.4820000000000002</v>
      </c>
      <c r="Y188" s="32">
        <f ca="1">IF(SUMIF(Data!$B$6:$B$2063,chart!$B188,Data!Y$6:Y$2034)=0,NA(),SUMIF(Data!$B$6:$B$2063,chart!$B188,Data!Y$6:Y$2034))</f>
        <v>2.9670000000000001</v>
      </c>
      <c r="Z188" s="32">
        <f ca="1">IF(SUMIF(Data!$B$6:$B$2063,chart!$B188,Data!Z$6:Z$2049)=0,NA(),SUMIF(Data!$B$6:$B$2063,chart!$B188,Data!Z$6:Z$2049))</f>
        <v>8.7910000000000004</v>
      </c>
      <c r="AA188" s="32">
        <f ca="1">IF(SUMIF(Data!$B$6:$B$2063,chart!$B188,Data!AA$6:AA$2049)=0,NA(),SUMIF(Data!$B$6:$B$2063,chart!$B188,Data!AA$6:AA$2049))</f>
        <v>2.4249999999999998</v>
      </c>
      <c r="AB188" s="32">
        <f ca="1">IF(SUMIF(Data!$B$6:$B$2063,chart!$B188,Data!AB$6:AB$2063)=0,NA(),SUMIF(Data!$B$6:$B$2063,chart!$B188,Data!AB$6:AB$2063))</f>
        <v>2.5150000000000001</v>
      </c>
      <c r="AC188" s="32">
        <f ca="1">IF(SUMIF(Data!$B$6:$B$2063,chart!$B188,Data!AC$6:AC$2063)=0,NA(),SUMIF(Data!$B$6:$B$2063,chart!$B188,Data!AC$6:AC$2063))</f>
        <v>2.6675</v>
      </c>
      <c r="AD188" s="32">
        <f ca="1">IF(SUMIF(Data!$B$6:$B$2063,chart!$B188,Data!AD$6:AD$2063)=0,NA(),SUMIF(Data!$B$6:$B$2063,chart!$B188,Data!AD$6:AD$2063))</f>
        <v>1.9</v>
      </c>
      <c r="AE188" s="32">
        <f ca="1">IF(SUMIF(Data!$B$6:$B$2063,chart!$B188,Data!AE$6:AE$2063)=0,NA(),SUMIF(Data!$B$6:$B$2063,chart!$B188,Data!AE$6:AE$2063))</f>
        <v>1.9</v>
      </c>
    </row>
    <row r="189" spans="2:31">
      <c r="B189" s="38">
        <f t="shared" ca="1" si="2"/>
        <v>45849</v>
      </c>
      <c r="C189" s="32">
        <f ca="1">IF(SUMIF(Data!$B$6:$B$2063,chart!$B189,Data!C$6:C$2063)=0,NA(),SUMIF(Data!$B$6:$B$2063,chart!$B189,Data!C$6:C$2063))</f>
        <v>1373</v>
      </c>
      <c r="D189" s="39">
        <f ca="1">IF(SUMIF(Data!$B$6:$B$2063,chart!$B189,Data!D$6:D$2030)=0,NA(),SUMIF(Data!$B$6:$B$2063,chart!$B189,Data!D$6:D$2030))</f>
        <v>939.32</v>
      </c>
      <c r="E189" s="39">
        <f ca="1">IF(SUMIF(Data!$B$6:$B$2063,chart!$B189,Data!E$6:E$2030)=0,NA(),SUMIF(Data!$B$6:$B$2063,chart!$B189,Data!E$6:E$2030))</f>
        <v>1607.1</v>
      </c>
      <c r="F189" s="39">
        <f ca="1">IF(SUMIF(Data!$B$6:$B$2063,chart!$B189,Data!F$6:F$2021)=0,NA(),SUMIF(Data!$B$6:$B$2063,chart!$B189,Data!F$6:F$2021))</f>
        <v>191.27</v>
      </c>
      <c r="G189" s="39">
        <f ca="1">IF(SUMIF(Data!$B$6:$B$2063,chart!$B189,Data!G$6:G$2000)=0,NA(),SUMIF(Data!$B$6:$B$2063,chart!$B189,Data!G$6:G$2000))</f>
        <v>71251</v>
      </c>
      <c r="H189" s="39">
        <f ca="1">IF(SUMIF(Data!$B$6:$B$2063,chart!$B189,Data!H$6:H$2000)=0,NA(),SUMIF(Data!$B$6:$B$2063,chart!$B189,Data!H$6:H$2000))</f>
        <v>2162</v>
      </c>
      <c r="I189" s="39">
        <f ca="1">IF(SUMIF(Data!$B$6:$B$2063,chart!$B189,Data!I$6:I$2000)=0,NA(),SUMIF(Data!$B$6:$B$2063,chart!$B189,Data!I$6:I$2000))</f>
        <v>81976</v>
      </c>
      <c r="J189" s="39">
        <f ca="1">IF(SUMIF(Data!$B$6:$B$2063,chart!$B189,Data!J$6:J$2005)=0,NA(),SUMIF(Data!$B$6:$B$2063,chart!$B189,Data!J$6:J$2005))</f>
        <v>12</v>
      </c>
      <c r="K189" s="39">
        <f ca="1">IF(SUMIF(Data!$B$6:$B$2063,chart!$B189,Data!K$6:K$1937)=0,NA(),SUMIF(Data!$B$6:$B$2063,chart!$B189,Data!K$6:K$1937))</f>
        <v>120.76</v>
      </c>
      <c r="L189" s="39">
        <f ca="1">IF(SUMIF(Data!$B$6:$B$2063,chart!$B189,Data!L$6:L$1935)=0,NA(),SUMIF(Data!$B$6:$B$2063,chart!$B189,Data!L$6:L$1935))</f>
        <v>121.21</v>
      </c>
      <c r="M189" s="39">
        <f ca="1">IF(SUMIF(Data!$B$6:$B$2063,chart!$B189,Data!M$6:M$1921)=0,NA(),SUMIF(Data!$B$6:$B$2063,chart!$B189,Data!M$6:M$1921))</f>
        <v>71.23</v>
      </c>
      <c r="N189" s="39">
        <f ca="1">IF(SUMIF(Data!$B$6:$B$2063,chart!$B189,Data!N$6:N$1930)=0,NA(),SUMIF(Data!$B$6:$B$2063,chart!$B189,Data!N$6:N$1930))</f>
        <v>68.64</v>
      </c>
      <c r="O189" s="39">
        <f ca="1">IF(SUMIF(Data!$B$6:$B$2063,chart!$B189,Data!O$6:O$1945)=0,NA(),SUMIF(Data!$B$6:$B$2063,chart!$B189,Data!O$6:O$1945))</f>
        <v>66.569999999999993</v>
      </c>
      <c r="P189" s="39">
        <f ca="1">IF(SUMIF(Data!$B$6:$B$2063,chart!$B189,Data!P$6:P$1949)=0,NA(),SUMIF(Data!$B$6:$B$2063,chart!$B189,Data!P$6:P$1949))</f>
        <v>16.82</v>
      </c>
      <c r="Q189" s="39">
        <f ca="1">IF(SUMIF(Data!$B$6:$B$2063,chart!$B189,Data!Q$6:Q$1949)=0,NA(),SUMIF(Data!$B$6:$B$2063,chart!$B189,Data!Q$6:Q$1949))</f>
        <v>15.12</v>
      </c>
      <c r="R189" s="39">
        <f ca="1">IF(SUMIF(Data!$B$6:$B$2063,chart!$B189,Data!R$6:R$1948)=0,NA(),SUMIF(Data!$B$6:$B$2063,chart!$B189,Data!R$6:R$1948))</f>
        <v>2.5289999999999999</v>
      </c>
      <c r="S189" s="39">
        <f ca="1">IF(SUMIF(Data!$B$6:$B$2063,chart!$B189,Data!S$6:S$1957)=0,NA(),SUMIF(Data!$B$6:$B$2063,chart!$B189,Data!S$6:S$1957))</f>
        <v>2.52</v>
      </c>
      <c r="T189" s="39">
        <f ca="1">IF(SUMIF(Data!$B$6:$B$2063,chart!$B189,Data!T$6:T$1957)=0,NA(),SUMIF(Data!$B$6:$B$2063,chart!$B189,Data!T$6:T$1957))</f>
        <v>2.73</v>
      </c>
      <c r="U189" s="39">
        <f ca="1">IF(SUMIF(Data!$B$6:$B$2063,chart!$B189,Data!U$6:U$1978)=0,NA(),SUMIF(Data!$B$6:$B$2063,chart!$B189,Data!U$6:U$1978))</f>
        <v>2.4329999999999998</v>
      </c>
      <c r="V189" s="39">
        <f ca="1">IF(SUMIF(Data!$B$6:$B$2063,chart!$B189,Data!V$6:V$1978)=0,NA(),SUMIF(Data!$B$6:$B$2063,chart!$B189,Data!V$6:V$1978))</f>
        <v>2.5920000000000001</v>
      </c>
      <c r="W189" s="39">
        <f ca="1">IF(SUMIF(Data!$B$6:$B$2063,chart!$B189,Data!W$6:W$2034)=0,NA(),SUMIF(Data!$B$6:$B$2063,chart!$B189,Data!W$6:W$2034))</f>
        <v>2.8140000000000001</v>
      </c>
      <c r="X189" s="39">
        <f ca="1">IF(SUMIF(Data!$B$6:$B$2063,chart!$B189,Data!X$6:X$2034)=0,NA(),SUMIF(Data!$B$6:$B$2063,chart!$B189,Data!X$6:X$2034))</f>
        <v>2.4660000000000002</v>
      </c>
      <c r="Y189" s="39">
        <f ca="1">IF(SUMIF(Data!$B$6:$B$2063,chart!$B189,Data!Y$6:Y$2034)=0,NA(),SUMIF(Data!$B$6:$B$2063,chart!$B189,Data!Y$6:Y$2034))</f>
        <v>2.9279999999999999</v>
      </c>
      <c r="Z189" s="39">
        <f ca="1">IF(SUMIF(Data!$B$6:$B$2063,chart!$B189,Data!Z$6:Z$2049)=0,NA(),SUMIF(Data!$B$6:$B$2063,chart!$B189,Data!Z$6:Z$2049))</f>
        <v>8.7569999999999997</v>
      </c>
      <c r="AA189" s="39">
        <f ca="1">IF(SUMIF(Data!$B$6:$B$2063,chart!$B189,Data!AA$6:AA$2049)=0,NA(),SUMIF(Data!$B$6:$B$2063,chart!$B189,Data!AA$6:AA$2049))</f>
        <v>2.3925000000000001</v>
      </c>
      <c r="AB189" s="39">
        <f ca="1">IF(SUMIF(Data!$B$6:$B$2063,chart!$B189,Data!AB$6:AB$2063)=0,NA(),SUMIF(Data!$B$6:$B$2063,chart!$B189,Data!AB$6:AB$2063))</f>
        <v>2.4725000000000001</v>
      </c>
      <c r="AC189" s="39">
        <f ca="1">IF(SUMIF(Data!$B$6:$B$2063,chart!$B189,Data!AC$6:AC$2063)=0,NA(),SUMIF(Data!$B$6:$B$2063,chart!$B189,Data!AC$6:AC$2063))</f>
        <v>2.63</v>
      </c>
      <c r="AD189" s="39">
        <f ca="1">IF(SUMIF(Data!$B$6:$B$2063,chart!$B189,Data!AD$6:AD$2063)=0,NA(),SUMIF(Data!$B$6:$B$2063,chart!$B189,Data!AD$6:AD$2063))</f>
        <v>1.87</v>
      </c>
      <c r="AE189" s="39">
        <f ca="1">IF(SUMIF(Data!$B$6:$B$2063,chart!$B189,Data!AE$6:AE$2063)=0,NA(),SUMIF(Data!$B$6:$B$2063,chart!$B189,Data!AE$6:AE$2063))</f>
        <v>1.87</v>
      </c>
    </row>
    <row r="190" spans="2:31">
      <c r="B190" s="31">
        <f t="shared" ca="1" si="2"/>
        <v>45850</v>
      </c>
      <c r="C190" s="32" t="e">
        <f ca="1">IF(SUMIF(Data!$B$6:$B$2063,chart!$B190,Data!C$6:C$2063)=0,NA(),SUMIF(Data!$B$6:$B$2063,chart!$B190,Data!C$6:C$2063))</f>
        <v>#N/A</v>
      </c>
      <c r="D190" s="32" t="e">
        <f ca="1">IF(SUMIF(Data!$B$6:$B$2063,chart!$B190,Data!D$6:D$2030)=0,NA(),SUMIF(Data!$B$6:$B$2063,chart!$B190,Data!D$6:D$2030))</f>
        <v>#N/A</v>
      </c>
      <c r="E190" s="32" t="e">
        <f ca="1">IF(SUMIF(Data!$B$6:$B$2063,chart!$B190,Data!E$6:E$2030)=0,NA(),SUMIF(Data!$B$6:$B$2063,chart!$B190,Data!E$6:E$2030))</f>
        <v>#N/A</v>
      </c>
      <c r="F190" s="32" t="e">
        <f ca="1">IF(SUMIF(Data!$B$6:$B$2063,chart!$B190,Data!F$6:F$2021)=0,NA(),SUMIF(Data!$B$6:$B$2063,chart!$B190,Data!F$6:F$2021))</f>
        <v>#N/A</v>
      </c>
      <c r="G190" s="32" t="e">
        <f ca="1">IF(SUMIF(Data!$B$6:$B$2063,chart!$B190,Data!G$6:G$2000)=0,NA(),SUMIF(Data!$B$6:$B$2063,chart!$B190,Data!G$6:G$2000))</f>
        <v>#N/A</v>
      </c>
      <c r="H190" s="32" t="e">
        <f ca="1">IF(SUMIF(Data!$B$6:$B$2063,chart!$B190,Data!H$6:H$2000)=0,NA(),SUMIF(Data!$B$6:$B$2063,chart!$B190,Data!H$6:H$2000))</f>
        <v>#N/A</v>
      </c>
      <c r="I190" s="32" t="e">
        <f ca="1">IF(SUMIF(Data!$B$6:$B$2063,chart!$B190,Data!I$6:I$2000)=0,NA(),SUMIF(Data!$B$6:$B$2063,chart!$B190,Data!I$6:I$2000))</f>
        <v>#N/A</v>
      </c>
      <c r="J190" s="32" t="e">
        <f ca="1">IF(SUMIF(Data!$B$6:$B$2063,chart!$B190,Data!J$6:J$2005)=0,NA(),SUMIF(Data!$B$6:$B$2063,chart!$B190,Data!J$6:J$2005))</f>
        <v>#N/A</v>
      </c>
      <c r="K190" s="32" t="e">
        <f ca="1">IF(SUMIF(Data!$B$6:$B$2063,chart!$B190,Data!K$6:K$1937)=0,NA(),SUMIF(Data!$B$6:$B$2063,chart!$B190,Data!K$6:K$1937))</f>
        <v>#N/A</v>
      </c>
      <c r="L190" s="32" t="e">
        <f ca="1">IF(SUMIF(Data!$B$6:$B$2063,chart!$B190,Data!L$6:L$1935)=0,NA(),SUMIF(Data!$B$6:$B$2063,chart!$B190,Data!L$6:L$1935))</f>
        <v>#N/A</v>
      </c>
      <c r="M190" s="32" t="e">
        <f ca="1">IF(SUMIF(Data!$B$6:$B$2063,chart!$B190,Data!M$6:M$1921)=0,NA(),SUMIF(Data!$B$6:$B$2063,chart!$B190,Data!M$6:M$1921))</f>
        <v>#N/A</v>
      </c>
      <c r="N190" s="32" t="e">
        <f ca="1">IF(SUMIF(Data!$B$6:$B$2063,chart!$B190,Data!N$6:N$1930)=0,NA(),SUMIF(Data!$B$6:$B$2063,chart!$B190,Data!N$6:N$1930))</f>
        <v>#N/A</v>
      </c>
      <c r="O190" s="32" t="e">
        <f ca="1">IF(SUMIF(Data!$B$6:$B$2063,chart!$B190,Data!O$6:O$1945)=0,NA(),SUMIF(Data!$B$6:$B$2063,chart!$B190,Data!O$6:O$1945))</f>
        <v>#N/A</v>
      </c>
      <c r="P190" s="32" t="e">
        <f ca="1">IF(SUMIF(Data!$B$6:$B$2063,chart!$B190,Data!P$6:P$1949)=0,NA(),SUMIF(Data!$B$6:$B$2063,chart!$B190,Data!P$6:P$1949))</f>
        <v>#N/A</v>
      </c>
      <c r="Q190" s="32" t="e">
        <f ca="1">IF(SUMIF(Data!$B$6:$B$2063,chart!$B190,Data!Q$6:Q$1949)=0,NA(),SUMIF(Data!$B$6:$B$2063,chart!$B190,Data!Q$6:Q$1949))</f>
        <v>#N/A</v>
      </c>
      <c r="R190" s="32" t="e">
        <f ca="1">IF(SUMIF(Data!$B$6:$B$2063,chart!$B190,Data!R$6:R$1948)=0,NA(),SUMIF(Data!$B$6:$B$2063,chart!$B190,Data!R$6:R$1948))</f>
        <v>#N/A</v>
      </c>
      <c r="S190" s="32" t="e">
        <f ca="1">IF(SUMIF(Data!$B$6:$B$2063,chart!$B190,Data!S$6:S$1957)=0,NA(),SUMIF(Data!$B$6:$B$2063,chart!$B190,Data!S$6:S$1957))</f>
        <v>#N/A</v>
      </c>
      <c r="T190" s="32" t="e">
        <f ca="1">IF(SUMIF(Data!$B$6:$B$2063,chart!$B190,Data!T$6:T$1957)=0,NA(),SUMIF(Data!$B$6:$B$2063,chart!$B190,Data!T$6:T$1957))</f>
        <v>#N/A</v>
      </c>
      <c r="U190" s="32" t="e">
        <f ca="1">IF(SUMIF(Data!$B$6:$B$2063,chart!$B190,Data!U$6:U$1978)=0,NA(),SUMIF(Data!$B$6:$B$2063,chart!$B190,Data!U$6:U$1978))</f>
        <v>#N/A</v>
      </c>
      <c r="V190" s="32" t="e">
        <f ca="1">IF(SUMIF(Data!$B$6:$B$2063,chart!$B190,Data!V$6:V$1978)=0,NA(),SUMIF(Data!$B$6:$B$2063,chart!$B190,Data!V$6:V$1978))</f>
        <v>#N/A</v>
      </c>
      <c r="W190" s="32" t="e">
        <f ca="1">IF(SUMIF(Data!$B$6:$B$2063,chart!$B190,Data!W$6:W$2034)=0,NA(),SUMIF(Data!$B$6:$B$2063,chart!$B190,Data!W$6:W$2034))</f>
        <v>#N/A</v>
      </c>
      <c r="X190" s="32" t="e">
        <f ca="1">IF(SUMIF(Data!$B$6:$B$2063,chart!$B190,Data!X$6:X$2034)=0,NA(),SUMIF(Data!$B$6:$B$2063,chart!$B190,Data!X$6:X$2034))</f>
        <v>#N/A</v>
      </c>
      <c r="Y190" s="32" t="e">
        <f ca="1">IF(SUMIF(Data!$B$6:$B$2063,chart!$B190,Data!Y$6:Y$2034)=0,NA(),SUMIF(Data!$B$6:$B$2063,chart!$B190,Data!Y$6:Y$2034))</f>
        <v>#N/A</v>
      </c>
      <c r="Z190" s="32" t="e">
        <f ca="1">IF(SUMIF(Data!$B$6:$B$2063,chart!$B190,Data!Z$6:Z$2049)=0,NA(),SUMIF(Data!$B$6:$B$2063,chart!$B190,Data!Z$6:Z$2049))</f>
        <v>#N/A</v>
      </c>
      <c r="AA190" s="32" t="e">
        <f ca="1">IF(SUMIF(Data!$B$6:$B$2063,chart!$B190,Data!AA$6:AA$2049)=0,NA(),SUMIF(Data!$B$6:$B$2063,chart!$B190,Data!AA$6:AA$2049))</f>
        <v>#N/A</v>
      </c>
      <c r="AB190" s="32" t="e">
        <f ca="1">IF(SUMIF(Data!$B$6:$B$2063,chart!$B190,Data!AB$6:AB$2063)=0,NA(),SUMIF(Data!$B$6:$B$2063,chart!$B190,Data!AB$6:AB$2063))</f>
        <v>#N/A</v>
      </c>
      <c r="AC190" s="32" t="e">
        <f ca="1">IF(SUMIF(Data!$B$6:$B$2063,chart!$B190,Data!AC$6:AC$2063)=0,NA(),SUMIF(Data!$B$6:$B$2063,chart!$B190,Data!AC$6:AC$2063))</f>
        <v>#N/A</v>
      </c>
      <c r="AD190" s="32" t="e">
        <f ca="1">IF(SUMIF(Data!$B$6:$B$2063,chart!$B190,Data!AD$6:AD$2063)=0,NA(),SUMIF(Data!$B$6:$B$2063,chart!$B190,Data!AD$6:AD$2063))</f>
        <v>#N/A</v>
      </c>
      <c r="AE190" s="32" t="e">
        <f ca="1">IF(SUMIF(Data!$B$6:$B$2063,chart!$B190,Data!AE$6:AE$2063)=0,NA(),SUMIF(Data!$B$6:$B$2063,chart!$B190,Data!AE$6:AE$2063))</f>
        <v>#N/A</v>
      </c>
    </row>
    <row r="191" spans="2:31">
      <c r="B191" s="31">
        <f t="shared" ca="1" si="2"/>
        <v>45851</v>
      </c>
      <c r="C191" s="32" t="e">
        <f ca="1">IF(SUMIF(Data!$B$6:$B$2063,chart!$B191,Data!C$6:C$2063)=0,NA(),SUMIF(Data!$B$6:$B$2063,chart!$B191,Data!C$6:C$2063))</f>
        <v>#N/A</v>
      </c>
      <c r="D191" s="32" t="e">
        <f ca="1">IF(SUMIF(Data!$B$6:$B$2063,chart!$B191,Data!D$6:D$2030)=0,NA(),SUMIF(Data!$B$6:$B$2063,chart!$B191,Data!D$6:D$2030))</f>
        <v>#N/A</v>
      </c>
      <c r="E191" s="32" t="e">
        <f ca="1">IF(SUMIF(Data!$B$6:$B$2063,chart!$B191,Data!E$6:E$2030)=0,NA(),SUMIF(Data!$B$6:$B$2063,chart!$B191,Data!E$6:E$2030))</f>
        <v>#N/A</v>
      </c>
      <c r="F191" s="32" t="e">
        <f ca="1">IF(SUMIF(Data!$B$6:$B$2063,chart!$B191,Data!F$6:F$2021)=0,NA(),SUMIF(Data!$B$6:$B$2063,chart!$B191,Data!F$6:F$2021))</f>
        <v>#N/A</v>
      </c>
      <c r="G191" s="32" t="e">
        <f ca="1">IF(SUMIF(Data!$B$6:$B$2063,chart!$B191,Data!G$6:G$2000)=0,NA(),SUMIF(Data!$B$6:$B$2063,chart!$B191,Data!G$6:G$2000))</f>
        <v>#N/A</v>
      </c>
      <c r="H191" s="32" t="e">
        <f ca="1">IF(SUMIF(Data!$B$6:$B$2063,chart!$B191,Data!H$6:H$2000)=0,NA(),SUMIF(Data!$B$6:$B$2063,chart!$B191,Data!H$6:H$2000))</f>
        <v>#N/A</v>
      </c>
      <c r="I191" s="32" t="e">
        <f ca="1">IF(SUMIF(Data!$B$6:$B$2063,chart!$B191,Data!I$6:I$2000)=0,NA(),SUMIF(Data!$B$6:$B$2063,chart!$B191,Data!I$6:I$2000))</f>
        <v>#N/A</v>
      </c>
      <c r="J191" s="32" t="e">
        <f ca="1">IF(SUMIF(Data!$B$6:$B$2063,chart!$B191,Data!J$6:J$2005)=0,NA(),SUMIF(Data!$B$6:$B$2063,chart!$B191,Data!J$6:J$2005))</f>
        <v>#N/A</v>
      </c>
      <c r="K191" s="32" t="e">
        <f ca="1">IF(SUMIF(Data!$B$6:$B$2063,chart!$B191,Data!K$6:K$1937)=0,NA(),SUMIF(Data!$B$6:$B$2063,chart!$B191,Data!K$6:K$1937))</f>
        <v>#N/A</v>
      </c>
      <c r="L191" s="32" t="e">
        <f ca="1">IF(SUMIF(Data!$B$6:$B$2063,chart!$B191,Data!L$6:L$1935)=0,NA(),SUMIF(Data!$B$6:$B$2063,chart!$B191,Data!L$6:L$1935))</f>
        <v>#N/A</v>
      </c>
      <c r="M191" s="32" t="e">
        <f ca="1">IF(SUMIF(Data!$B$6:$B$2063,chart!$B191,Data!M$6:M$1921)=0,NA(),SUMIF(Data!$B$6:$B$2063,chart!$B191,Data!M$6:M$1921))</f>
        <v>#N/A</v>
      </c>
      <c r="N191" s="32" t="e">
        <f ca="1">IF(SUMIF(Data!$B$6:$B$2063,chart!$B191,Data!N$6:N$1930)=0,NA(),SUMIF(Data!$B$6:$B$2063,chart!$B191,Data!N$6:N$1930))</f>
        <v>#N/A</v>
      </c>
      <c r="O191" s="32" t="e">
        <f ca="1">IF(SUMIF(Data!$B$6:$B$2063,chart!$B191,Data!O$6:O$1945)=0,NA(),SUMIF(Data!$B$6:$B$2063,chart!$B191,Data!O$6:O$1945))</f>
        <v>#N/A</v>
      </c>
      <c r="P191" s="32" t="e">
        <f ca="1">IF(SUMIF(Data!$B$6:$B$2063,chart!$B191,Data!P$6:P$1949)=0,NA(),SUMIF(Data!$B$6:$B$2063,chart!$B191,Data!P$6:P$1949))</f>
        <v>#N/A</v>
      </c>
      <c r="Q191" s="32" t="e">
        <f ca="1">IF(SUMIF(Data!$B$6:$B$2063,chart!$B191,Data!Q$6:Q$1949)=0,NA(),SUMIF(Data!$B$6:$B$2063,chart!$B191,Data!Q$6:Q$1949))</f>
        <v>#N/A</v>
      </c>
      <c r="R191" s="32" t="e">
        <f ca="1">IF(SUMIF(Data!$B$6:$B$2063,chart!$B191,Data!R$6:R$1948)=0,NA(),SUMIF(Data!$B$6:$B$2063,chart!$B191,Data!R$6:R$1948))</f>
        <v>#N/A</v>
      </c>
      <c r="S191" s="32" t="e">
        <f ca="1">IF(SUMIF(Data!$B$6:$B$2063,chart!$B191,Data!S$6:S$1957)=0,NA(),SUMIF(Data!$B$6:$B$2063,chart!$B191,Data!S$6:S$1957))</f>
        <v>#N/A</v>
      </c>
      <c r="T191" s="32" t="e">
        <f ca="1">IF(SUMIF(Data!$B$6:$B$2063,chart!$B191,Data!T$6:T$1957)=0,NA(),SUMIF(Data!$B$6:$B$2063,chart!$B191,Data!T$6:T$1957))</f>
        <v>#N/A</v>
      </c>
      <c r="U191" s="32" t="e">
        <f ca="1">IF(SUMIF(Data!$B$6:$B$2063,chart!$B191,Data!U$6:U$1978)=0,NA(),SUMIF(Data!$B$6:$B$2063,chart!$B191,Data!U$6:U$1978))</f>
        <v>#N/A</v>
      </c>
      <c r="V191" s="32" t="e">
        <f ca="1">IF(SUMIF(Data!$B$6:$B$2063,chart!$B191,Data!V$6:V$1978)=0,NA(),SUMIF(Data!$B$6:$B$2063,chart!$B191,Data!V$6:V$1978))</f>
        <v>#N/A</v>
      </c>
      <c r="W191" s="32" t="e">
        <f ca="1">IF(SUMIF(Data!$B$6:$B$2063,chart!$B191,Data!W$6:W$2034)=0,NA(),SUMIF(Data!$B$6:$B$2063,chart!$B191,Data!W$6:W$2034))</f>
        <v>#N/A</v>
      </c>
      <c r="X191" s="32" t="e">
        <f ca="1">IF(SUMIF(Data!$B$6:$B$2063,chart!$B191,Data!X$6:X$2034)=0,NA(),SUMIF(Data!$B$6:$B$2063,chart!$B191,Data!X$6:X$2034))</f>
        <v>#N/A</v>
      </c>
      <c r="Y191" s="32" t="e">
        <f ca="1">IF(SUMIF(Data!$B$6:$B$2063,chart!$B191,Data!Y$6:Y$2034)=0,NA(),SUMIF(Data!$B$6:$B$2063,chart!$B191,Data!Y$6:Y$2034))</f>
        <v>#N/A</v>
      </c>
      <c r="Z191" s="32" t="e">
        <f ca="1">IF(SUMIF(Data!$B$6:$B$2063,chart!$B191,Data!Z$6:Z$2049)=0,NA(),SUMIF(Data!$B$6:$B$2063,chart!$B191,Data!Z$6:Z$2049))</f>
        <v>#N/A</v>
      </c>
      <c r="AA191" s="32" t="e">
        <f ca="1">IF(SUMIF(Data!$B$6:$B$2063,chart!$B191,Data!AA$6:AA$2049)=0,NA(),SUMIF(Data!$B$6:$B$2063,chart!$B191,Data!AA$6:AA$2049))</f>
        <v>#N/A</v>
      </c>
      <c r="AB191" s="32" t="e">
        <f ca="1">IF(SUMIF(Data!$B$6:$B$2063,chart!$B191,Data!AB$6:AB$2063)=0,NA(),SUMIF(Data!$B$6:$B$2063,chart!$B191,Data!AB$6:AB$2063))</f>
        <v>#N/A</v>
      </c>
      <c r="AC191" s="32" t="e">
        <f ca="1">IF(SUMIF(Data!$B$6:$B$2063,chart!$B191,Data!AC$6:AC$2063)=0,NA(),SUMIF(Data!$B$6:$B$2063,chart!$B191,Data!AC$6:AC$2063))</f>
        <v>#N/A</v>
      </c>
      <c r="AD191" s="32" t="e">
        <f ca="1">IF(SUMIF(Data!$B$6:$B$2063,chart!$B191,Data!AD$6:AD$2063)=0,NA(),SUMIF(Data!$B$6:$B$2063,chart!$B191,Data!AD$6:AD$2063))</f>
        <v>#N/A</v>
      </c>
      <c r="AE191" s="32" t="e">
        <f ca="1">IF(SUMIF(Data!$B$6:$B$2063,chart!$B191,Data!AE$6:AE$2063)=0,NA(),SUMIF(Data!$B$6:$B$2063,chart!$B191,Data!AE$6:AE$2063))</f>
        <v>#N/A</v>
      </c>
    </row>
    <row r="192" spans="2:31">
      <c r="B192" s="31">
        <f t="shared" ca="1" si="2"/>
        <v>45852</v>
      </c>
      <c r="C192" s="32">
        <f ca="1">IF(SUMIF(Data!$B$6:$B$2063,chart!$B192,Data!C$6:C$2063)=0,NA(),SUMIF(Data!$B$6:$B$2063,chart!$B192,Data!C$6:C$2063))</f>
        <v>1374.7</v>
      </c>
      <c r="D192" s="32">
        <f ca="1">IF(SUMIF(Data!$B$6:$B$2063,chart!$B192,Data!D$6:D$2030)=0,NA(),SUMIF(Data!$B$6:$B$2063,chart!$B192,Data!D$6:D$2030))</f>
        <v>932.16</v>
      </c>
      <c r="E192" s="32">
        <f ca="1">IF(SUMIF(Data!$B$6:$B$2063,chart!$B192,Data!E$6:E$2030)=0,NA(),SUMIF(Data!$B$6:$B$2063,chart!$B192,Data!E$6:E$2030))</f>
        <v>1604.07</v>
      </c>
      <c r="F192" s="32">
        <f ca="1">IF(SUMIF(Data!$B$6:$B$2063,chart!$B192,Data!F$6:F$2021)=0,NA(),SUMIF(Data!$B$6:$B$2063,chart!$B192,Data!F$6:F$2021))</f>
        <v>191.92</v>
      </c>
      <c r="G192" s="32">
        <f ca="1">IF(SUMIF(Data!$B$6:$B$2063,chart!$B192,Data!G$6:G$2000)=0,NA(),SUMIF(Data!$B$6:$B$2063,chart!$B192,Data!G$6:G$2000))</f>
        <v>71251</v>
      </c>
      <c r="H192" s="32">
        <f ca="1">IF(SUMIF(Data!$B$6:$B$2063,chart!$B192,Data!H$6:H$2000)=0,NA(),SUMIF(Data!$B$6:$B$2063,chart!$B192,Data!H$6:H$2000))</f>
        <v>2162</v>
      </c>
      <c r="I192" s="32">
        <f ca="1">IF(SUMIF(Data!$B$6:$B$2063,chart!$B192,Data!I$6:I$2000)=0,NA(),SUMIF(Data!$B$6:$B$2063,chart!$B192,Data!I$6:I$2000))</f>
        <v>81976</v>
      </c>
      <c r="J192" s="32">
        <f ca="1">IF(SUMIF(Data!$B$6:$B$2063,chart!$B192,Data!J$6:J$2005)=0,NA(),SUMIF(Data!$B$6:$B$2063,chart!$B192,Data!J$6:J$2005))</f>
        <v>12</v>
      </c>
      <c r="K192" s="32">
        <f ca="1">IF(SUMIF(Data!$B$6:$B$2063,chart!$B192,Data!K$6:K$1937)=0,NA(),SUMIF(Data!$B$6:$B$2063,chart!$B192,Data!K$6:K$1937))</f>
        <v>120.43</v>
      </c>
      <c r="L192" s="32">
        <f ca="1">IF(SUMIF(Data!$B$6:$B$2063,chart!$B192,Data!L$6:L$1935)=0,NA(),SUMIF(Data!$B$6:$B$2063,chart!$B192,Data!L$6:L$1935))</f>
        <v>120.57</v>
      </c>
      <c r="M192" s="32">
        <f ca="1">IF(SUMIF(Data!$B$6:$B$2063,chart!$B192,Data!M$6:M$1921)=0,NA(),SUMIF(Data!$B$6:$B$2063,chart!$B192,Data!M$6:M$1921))</f>
        <v>70.06</v>
      </c>
      <c r="N192" s="32">
        <f ca="1">IF(SUMIF(Data!$B$6:$B$2063,chart!$B192,Data!N$6:N$1930)=0,NA(),SUMIF(Data!$B$6:$B$2063,chart!$B192,Data!N$6:N$1930))</f>
        <v>70.36</v>
      </c>
      <c r="O192" s="32">
        <f ca="1">IF(SUMIF(Data!$B$6:$B$2063,chart!$B192,Data!O$6:O$1945)=0,NA(),SUMIF(Data!$B$6:$B$2063,chart!$B192,Data!O$6:O$1945))</f>
        <v>68.45</v>
      </c>
      <c r="P192" s="32">
        <f ca="1">IF(SUMIF(Data!$B$6:$B$2063,chart!$B192,Data!P$6:P$1949)=0,NA(),SUMIF(Data!$B$6:$B$2063,chart!$B192,Data!P$6:P$1949))</f>
        <v>16.82</v>
      </c>
      <c r="Q192" s="32">
        <f ca="1">IF(SUMIF(Data!$B$6:$B$2063,chart!$B192,Data!Q$6:Q$1949)=0,NA(),SUMIF(Data!$B$6:$B$2063,chart!$B192,Data!Q$6:Q$1949))</f>
        <v>15.12</v>
      </c>
      <c r="R192" s="32">
        <f ca="1">IF(SUMIF(Data!$B$6:$B$2063,chart!$B192,Data!R$6:R$1948)=0,NA(),SUMIF(Data!$B$6:$B$2063,chart!$B192,Data!R$6:R$1948))</f>
        <v>2.5089999999999999</v>
      </c>
      <c r="S192" s="32">
        <f ca="1">IF(SUMIF(Data!$B$6:$B$2063,chart!$B192,Data!S$6:S$1957)=0,NA(),SUMIF(Data!$B$6:$B$2063,chart!$B192,Data!S$6:S$1957))</f>
        <v>2.52</v>
      </c>
      <c r="T192" s="32">
        <f ca="1">IF(SUMIF(Data!$B$6:$B$2063,chart!$B192,Data!T$6:T$1957)=0,NA(),SUMIF(Data!$B$6:$B$2063,chart!$B192,Data!T$6:T$1957))</f>
        <v>2.73</v>
      </c>
      <c r="U192" s="32">
        <f ca="1">IF(SUMIF(Data!$B$6:$B$2063,chart!$B192,Data!U$6:U$1978)=0,NA(),SUMIF(Data!$B$6:$B$2063,chart!$B192,Data!U$6:U$1978))</f>
        <v>2.448</v>
      </c>
      <c r="V192" s="32">
        <f ca="1">IF(SUMIF(Data!$B$6:$B$2063,chart!$B192,Data!V$6:V$1978)=0,NA(),SUMIF(Data!$B$6:$B$2063,chart!$B192,Data!V$6:V$1978))</f>
        <v>2.6040000000000001</v>
      </c>
      <c r="W192" s="32">
        <f ca="1">IF(SUMIF(Data!$B$6:$B$2063,chart!$B192,Data!W$6:W$2034)=0,NA(),SUMIF(Data!$B$6:$B$2063,chart!$B192,Data!W$6:W$2034))</f>
        <v>2.823</v>
      </c>
      <c r="X192" s="32">
        <f ca="1">IF(SUMIF(Data!$B$6:$B$2063,chart!$B192,Data!X$6:X$2034)=0,NA(),SUMIF(Data!$B$6:$B$2063,chart!$B192,Data!X$6:X$2034))</f>
        <v>2.4710000000000001</v>
      </c>
      <c r="Y192" s="32">
        <f ca="1">IF(SUMIF(Data!$B$6:$B$2063,chart!$B192,Data!Y$6:Y$2034)=0,NA(),SUMIF(Data!$B$6:$B$2063,chart!$B192,Data!Y$6:Y$2034))</f>
        <v>2.9380000000000002</v>
      </c>
      <c r="Z192" s="32">
        <f ca="1">IF(SUMIF(Data!$B$6:$B$2063,chart!$B192,Data!Z$6:Z$2049)=0,NA(),SUMIF(Data!$B$6:$B$2063,chart!$B192,Data!Z$6:Z$2049))</f>
        <v>8.766</v>
      </c>
      <c r="AA192" s="32">
        <f ca="1">IF(SUMIF(Data!$B$6:$B$2063,chart!$B192,Data!AA$6:AA$2049)=0,NA(),SUMIF(Data!$B$6:$B$2063,chart!$B192,Data!AA$6:AA$2049))</f>
        <v>2.4075000000000002</v>
      </c>
      <c r="AB192" s="32">
        <f ca="1">IF(SUMIF(Data!$B$6:$B$2063,chart!$B192,Data!AB$6:AB$2063)=0,NA(),SUMIF(Data!$B$6:$B$2063,chart!$B192,Data!AB$6:AB$2063))</f>
        <v>2.4874999999999998</v>
      </c>
      <c r="AC192" s="32">
        <f ca="1">IF(SUMIF(Data!$B$6:$B$2063,chart!$B192,Data!AC$6:AC$2063)=0,NA(),SUMIF(Data!$B$6:$B$2063,chart!$B192,Data!AC$6:AC$2063))</f>
        <v>2.6375000000000002</v>
      </c>
      <c r="AD192" s="32">
        <f ca="1">IF(SUMIF(Data!$B$6:$B$2063,chart!$B192,Data!AD$6:AD$2063)=0,NA(),SUMIF(Data!$B$6:$B$2063,chart!$B192,Data!AD$6:AD$2063))</f>
        <v>1.88</v>
      </c>
      <c r="AE192" s="32">
        <f ca="1">IF(SUMIF(Data!$B$6:$B$2063,chart!$B192,Data!AE$6:AE$2063)=0,NA(),SUMIF(Data!$B$6:$B$2063,chart!$B192,Data!AE$6:AE$2063))</f>
        <v>1.87</v>
      </c>
    </row>
    <row r="193" spans="2:31">
      <c r="B193" s="31">
        <f t="shared" ca="1" si="2"/>
        <v>45853</v>
      </c>
      <c r="C193" s="32">
        <f ca="1">IF(SUMIF(Data!$B$6:$B$2063,chart!$B193,Data!C$6:C$2063)=0,NA(),SUMIF(Data!$B$6:$B$2063,chart!$B193,Data!C$6:C$2063))</f>
        <v>1378.5</v>
      </c>
      <c r="D193" s="32">
        <f ca="1">IF(SUMIF(Data!$B$6:$B$2063,chart!$B193,Data!D$6:D$2030)=0,NA(),SUMIF(Data!$B$6:$B$2063,chart!$B193,Data!D$6:D$2030))</f>
        <v>932.52</v>
      </c>
      <c r="E193" s="32">
        <f ca="1">IF(SUMIF(Data!$B$6:$B$2063,chart!$B193,Data!E$6:E$2030)=0,NA(),SUMIF(Data!$B$6:$B$2063,chart!$B193,Data!E$6:E$2030))</f>
        <v>1608.02</v>
      </c>
      <c r="F193" s="32">
        <f ca="1">IF(SUMIF(Data!$B$6:$B$2063,chart!$B193,Data!F$6:F$2021)=0,NA(),SUMIF(Data!$B$6:$B$2063,chart!$B193,Data!F$6:F$2021))</f>
        <v>192.2</v>
      </c>
      <c r="G193" s="32">
        <f ca="1">IF(SUMIF(Data!$B$6:$B$2063,chart!$B193,Data!G$6:G$2000)=0,NA(),SUMIF(Data!$B$6:$B$2063,chart!$B193,Data!G$6:G$2000))</f>
        <v>71251</v>
      </c>
      <c r="H193" s="32">
        <f ca="1">IF(SUMIF(Data!$B$6:$B$2063,chart!$B193,Data!H$6:H$2000)=0,NA(),SUMIF(Data!$B$6:$B$2063,chart!$B193,Data!H$6:H$2000))</f>
        <v>2162</v>
      </c>
      <c r="I193" s="32">
        <f ca="1">IF(SUMIF(Data!$B$6:$B$2063,chart!$B193,Data!I$6:I$2000)=0,NA(),SUMIF(Data!$B$6:$B$2063,chart!$B193,Data!I$6:I$2000))</f>
        <v>81976</v>
      </c>
      <c r="J193" s="32">
        <f ca="1">IF(SUMIF(Data!$B$6:$B$2063,chart!$B193,Data!J$6:J$2005)=0,NA(),SUMIF(Data!$B$6:$B$2063,chart!$B193,Data!J$6:J$2005))</f>
        <v>12</v>
      </c>
      <c r="K193" s="32">
        <f ca="1">IF(SUMIF(Data!$B$6:$B$2063,chart!$B193,Data!K$6:K$1937)=0,NA(),SUMIF(Data!$B$6:$B$2063,chart!$B193,Data!K$6:K$1937))</f>
        <v>120.04</v>
      </c>
      <c r="L193" s="32">
        <f ca="1">IF(SUMIF(Data!$B$6:$B$2063,chart!$B193,Data!L$6:L$1935)=0,NA(),SUMIF(Data!$B$6:$B$2063,chart!$B193,Data!L$6:L$1935))</f>
        <v>120.09</v>
      </c>
      <c r="M193" s="32">
        <f ca="1">IF(SUMIF(Data!$B$6:$B$2063,chart!$B193,Data!M$6:M$1921)=0,NA(),SUMIF(Data!$B$6:$B$2063,chart!$B193,Data!M$6:M$1921))</f>
        <v>72.2</v>
      </c>
      <c r="N193" s="32">
        <f ca="1">IF(SUMIF(Data!$B$6:$B$2063,chart!$B193,Data!N$6:N$1930)=0,NA(),SUMIF(Data!$B$6:$B$2063,chart!$B193,Data!N$6:N$1930))</f>
        <v>69.209999999999994</v>
      </c>
      <c r="O193" s="32">
        <f ca="1">IF(SUMIF(Data!$B$6:$B$2063,chart!$B193,Data!O$6:O$1945)=0,NA(),SUMIF(Data!$B$6:$B$2063,chart!$B193,Data!O$6:O$1945))</f>
        <v>66.98</v>
      </c>
      <c r="P193" s="32">
        <f ca="1">IF(SUMIF(Data!$B$6:$B$2063,chart!$B193,Data!P$6:P$1949)=0,NA(),SUMIF(Data!$B$6:$B$2063,chart!$B193,Data!P$6:P$1949))</f>
        <v>16.82</v>
      </c>
      <c r="Q193" s="32">
        <f ca="1">IF(SUMIF(Data!$B$6:$B$2063,chart!$B193,Data!Q$6:Q$1949)=0,NA(),SUMIF(Data!$B$6:$B$2063,chart!$B193,Data!Q$6:Q$1949))</f>
        <v>15.12</v>
      </c>
      <c r="R193" s="32">
        <f ca="1">IF(SUMIF(Data!$B$6:$B$2063,chart!$B193,Data!R$6:R$1948)=0,NA(),SUMIF(Data!$B$6:$B$2063,chart!$B193,Data!R$6:R$1948))</f>
        <v>2.5099999999999998</v>
      </c>
      <c r="S193" s="32">
        <f ca="1">IF(SUMIF(Data!$B$6:$B$2063,chart!$B193,Data!S$6:S$1957)=0,NA(),SUMIF(Data!$B$6:$B$2063,chart!$B193,Data!S$6:S$1957))</f>
        <v>2.5099999999999998</v>
      </c>
      <c r="T193" s="32">
        <f ca="1">IF(SUMIF(Data!$B$6:$B$2063,chart!$B193,Data!T$6:T$1957)=0,NA(),SUMIF(Data!$B$6:$B$2063,chart!$B193,Data!T$6:T$1957))</f>
        <v>2.73</v>
      </c>
      <c r="U193" s="32">
        <f ca="1">IF(SUMIF(Data!$B$6:$B$2063,chart!$B193,Data!U$6:U$1978)=0,NA(),SUMIF(Data!$B$6:$B$2063,chart!$B193,Data!U$6:U$1978))</f>
        <v>2.4740000000000002</v>
      </c>
      <c r="V193" s="32">
        <f ca="1">IF(SUMIF(Data!$B$6:$B$2063,chart!$B193,Data!V$6:V$1978)=0,NA(),SUMIF(Data!$B$6:$B$2063,chart!$B193,Data!V$6:V$1978))</f>
        <v>2.6520000000000001</v>
      </c>
      <c r="W193" s="32">
        <f ca="1">IF(SUMIF(Data!$B$6:$B$2063,chart!$B193,Data!W$6:W$2034)=0,NA(),SUMIF(Data!$B$6:$B$2063,chart!$B193,Data!W$6:W$2034))</f>
        <v>2.8860000000000001</v>
      </c>
      <c r="X193" s="32">
        <f ca="1">IF(SUMIF(Data!$B$6:$B$2063,chart!$B193,Data!X$6:X$2034)=0,NA(),SUMIF(Data!$B$6:$B$2063,chart!$B193,Data!X$6:X$2034))</f>
        <v>2.4820000000000002</v>
      </c>
      <c r="Y193" s="32">
        <f ca="1">IF(SUMIF(Data!$B$6:$B$2063,chart!$B193,Data!Y$6:Y$2034)=0,NA(),SUMIF(Data!$B$6:$B$2063,chart!$B193,Data!Y$6:Y$2034))</f>
        <v>2.9590000000000001</v>
      </c>
      <c r="Z193" s="32">
        <f ca="1">IF(SUMIF(Data!$B$6:$B$2063,chart!$B193,Data!Z$6:Z$2049)=0,NA(),SUMIF(Data!$B$6:$B$2063,chart!$B193,Data!Z$6:Z$2049))</f>
        <v>8.7859999999999996</v>
      </c>
      <c r="AA193" s="32">
        <f ca="1">IF(SUMIF(Data!$B$6:$B$2063,chart!$B193,Data!AA$6:AA$2049)=0,NA(),SUMIF(Data!$B$6:$B$2063,chart!$B193,Data!AA$6:AA$2049))</f>
        <v>2.4350000000000001</v>
      </c>
      <c r="AB193" s="32">
        <f ca="1">IF(SUMIF(Data!$B$6:$B$2063,chart!$B193,Data!AB$6:AB$2063)=0,NA(),SUMIF(Data!$B$6:$B$2063,chart!$B193,Data!AB$6:AB$2063))</f>
        <v>2.5325000000000002</v>
      </c>
      <c r="AC193" s="32">
        <f ca="1">IF(SUMIF(Data!$B$6:$B$2063,chart!$B193,Data!AC$6:AC$2063)=0,NA(),SUMIF(Data!$B$6:$B$2063,chart!$B193,Data!AC$6:AC$2063))</f>
        <v>2.6924999999999999</v>
      </c>
      <c r="AD193" s="32">
        <f ca="1">IF(SUMIF(Data!$B$6:$B$2063,chart!$B193,Data!AD$6:AD$2063)=0,NA(),SUMIF(Data!$B$6:$B$2063,chart!$B193,Data!AD$6:AD$2063))</f>
        <v>1.89</v>
      </c>
      <c r="AE193" s="32">
        <f ca="1">IF(SUMIF(Data!$B$6:$B$2063,chart!$B193,Data!AE$6:AE$2063)=0,NA(),SUMIF(Data!$B$6:$B$2063,chart!$B193,Data!AE$6:AE$2063))</f>
        <v>1.89</v>
      </c>
    </row>
    <row r="194" spans="2:31">
      <c r="B194" s="31">
        <f t="shared" ca="1" si="2"/>
        <v>45854</v>
      </c>
      <c r="C194" s="32">
        <f ca="1">IF(SUMIF(Data!$B$6:$B$2063,chart!$B194,Data!C$6:C$2063)=0,NA(),SUMIF(Data!$B$6:$B$2063,chart!$B194,Data!C$6:C$2063))</f>
        <v>1382.7</v>
      </c>
      <c r="D194" s="32">
        <f ca="1">IF(SUMIF(Data!$B$6:$B$2063,chart!$B194,Data!D$6:D$2030)=0,NA(),SUMIF(Data!$B$6:$B$2063,chart!$B194,Data!D$6:D$2030))</f>
        <v>928.77</v>
      </c>
      <c r="E194" s="32">
        <f ca="1">IF(SUMIF(Data!$B$6:$B$2063,chart!$B194,Data!E$6:E$2030)=0,NA(),SUMIF(Data!$B$6:$B$2063,chart!$B194,Data!E$6:E$2030))</f>
        <v>1604.49</v>
      </c>
      <c r="F194" s="32">
        <f ca="1">IF(SUMIF(Data!$B$6:$B$2063,chart!$B194,Data!F$6:F$2021)=0,NA(),SUMIF(Data!$B$6:$B$2063,chart!$B194,Data!F$6:F$2021))</f>
        <v>192.68</v>
      </c>
      <c r="G194" s="32">
        <f ca="1">IF(SUMIF(Data!$B$6:$B$2063,chart!$B194,Data!G$6:G$2000)=0,NA(),SUMIF(Data!$B$6:$B$2063,chart!$B194,Data!G$6:G$2000))</f>
        <v>71406</v>
      </c>
      <c r="H194" s="32">
        <f ca="1">IF(SUMIF(Data!$B$6:$B$2063,chart!$B194,Data!H$6:H$2000)=0,NA(),SUMIF(Data!$B$6:$B$2063,chart!$B194,Data!H$6:H$2000))</f>
        <v>2169</v>
      </c>
      <c r="I194" s="32">
        <f ca="1">IF(SUMIF(Data!$B$6:$B$2063,chart!$B194,Data!I$6:I$2000)=0,NA(),SUMIF(Data!$B$6:$B$2063,chart!$B194,Data!I$6:I$2000))</f>
        <v>74733</v>
      </c>
      <c r="J194" s="32">
        <f ca="1">IF(SUMIF(Data!$B$6:$B$2063,chart!$B194,Data!J$6:J$2005)=0,NA(),SUMIF(Data!$B$6:$B$2063,chart!$B194,Data!J$6:J$2005))</f>
        <v>12</v>
      </c>
      <c r="K194" s="32">
        <f ca="1">IF(SUMIF(Data!$B$6:$B$2063,chart!$B194,Data!K$6:K$1937)=0,NA(),SUMIF(Data!$B$6:$B$2063,chart!$B194,Data!K$6:K$1937))</f>
        <v>120.97</v>
      </c>
      <c r="L194" s="32">
        <f ca="1">IF(SUMIF(Data!$B$6:$B$2063,chart!$B194,Data!L$6:L$1935)=0,NA(),SUMIF(Data!$B$6:$B$2063,chart!$B194,Data!L$6:L$1935))</f>
        <v>121.11</v>
      </c>
      <c r="M194" s="32">
        <f ca="1">IF(SUMIF(Data!$B$6:$B$2063,chart!$B194,Data!M$6:M$1921)=0,NA(),SUMIF(Data!$B$6:$B$2063,chart!$B194,Data!M$6:M$1921))</f>
        <v>70.11</v>
      </c>
      <c r="N194" s="32">
        <f ca="1">IF(SUMIF(Data!$B$6:$B$2063,chart!$B194,Data!N$6:N$1930)=0,NA(),SUMIF(Data!$B$6:$B$2063,chart!$B194,Data!N$6:N$1930))</f>
        <v>68.709999999999994</v>
      </c>
      <c r="O194" s="32">
        <f ca="1">IF(SUMIF(Data!$B$6:$B$2063,chart!$B194,Data!O$6:O$1945)=0,NA(),SUMIF(Data!$B$6:$B$2063,chart!$B194,Data!O$6:O$1945))</f>
        <v>66.52</v>
      </c>
      <c r="P194" s="32">
        <f ca="1">IF(SUMIF(Data!$B$6:$B$2063,chart!$B194,Data!P$6:P$1949)=0,NA(),SUMIF(Data!$B$6:$B$2063,chart!$B194,Data!P$6:P$1949))</f>
        <v>16.82</v>
      </c>
      <c r="Q194" s="32">
        <f ca="1">IF(SUMIF(Data!$B$6:$B$2063,chart!$B194,Data!Q$6:Q$1949)=0,NA(),SUMIF(Data!$B$6:$B$2063,chart!$B194,Data!Q$6:Q$1949))</f>
        <v>15.12</v>
      </c>
      <c r="R194" s="32">
        <f ca="1">IF(SUMIF(Data!$B$6:$B$2063,chart!$B194,Data!R$6:R$1948)=0,NA(),SUMIF(Data!$B$6:$B$2063,chart!$B194,Data!R$6:R$1948))</f>
        <v>2.4780000000000002</v>
      </c>
      <c r="S194" s="32">
        <f ca="1">IF(SUMIF(Data!$B$6:$B$2063,chart!$B194,Data!S$6:S$1957)=0,NA(),SUMIF(Data!$B$6:$B$2063,chart!$B194,Data!S$6:S$1957))</f>
        <v>2.5099999999999998</v>
      </c>
      <c r="T194" s="32">
        <f ca="1">IF(SUMIF(Data!$B$6:$B$2063,chart!$B194,Data!T$6:T$1957)=0,NA(),SUMIF(Data!$B$6:$B$2063,chart!$B194,Data!T$6:T$1957))</f>
        <v>2.73</v>
      </c>
      <c r="U194" s="32">
        <f ca="1">IF(SUMIF(Data!$B$6:$B$2063,chart!$B194,Data!U$6:U$1978)=0,NA(),SUMIF(Data!$B$6:$B$2063,chart!$B194,Data!U$6:U$1978))</f>
        <v>2.4630000000000001</v>
      </c>
      <c r="V194" s="32">
        <f ca="1">IF(SUMIF(Data!$B$6:$B$2063,chart!$B194,Data!V$6:V$1978)=0,NA(),SUMIF(Data!$B$6:$B$2063,chart!$B194,Data!V$6:V$1978))</f>
        <v>2.6440000000000001</v>
      </c>
      <c r="W194" s="32">
        <f ca="1">IF(SUMIF(Data!$B$6:$B$2063,chart!$B194,Data!W$6:W$2034)=0,NA(),SUMIF(Data!$B$6:$B$2063,chart!$B194,Data!W$6:W$2034))</f>
        <v>2.8769999999999998</v>
      </c>
      <c r="X194" s="32">
        <f ca="1">IF(SUMIF(Data!$B$6:$B$2063,chart!$B194,Data!X$6:X$2034)=0,NA(),SUMIF(Data!$B$6:$B$2063,chart!$B194,Data!X$6:X$2034))</f>
        <v>2.4830000000000001</v>
      </c>
      <c r="Y194" s="32">
        <f ca="1">IF(SUMIF(Data!$B$6:$B$2063,chart!$B194,Data!Y$6:Y$2034)=0,NA(),SUMIF(Data!$B$6:$B$2063,chart!$B194,Data!Y$6:Y$2034))</f>
        <v>2.9529999999999998</v>
      </c>
      <c r="Z194" s="32">
        <f ca="1">IF(SUMIF(Data!$B$6:$B$2063,chart!$B194,Data!Z$6:Z$2049)=0,NA(),SUMIF(Data!$B$6:$B$2063,chart!$B194,Data!Z$6:Z$2049))</f>
        <v>8.782</v>
      </c>
      <c r="AA194" s="32">
        <f ca="1">IF(SUMIF(Data!$B$6:$B$2063,chart!$B194,Data!AA$6:AA$2049)=0,NA(),SUMIF(Data!$B$6:$B$2063,chart!$B194,Data!AA$6:AA$2049))</f>
        <v>2.4300000000000002</v>
      </c>
      <c r="AB194" s="32">
        <f ca="1">IF(SUMIF(Data!$B$6:$B$2063,chart!$B194,Data!AB$6:AB$2063)=0,NA(),SUMIF(Data!$B$6:$B$2063,chart!$B194,Data!AB$6:AB$2063))</f>
        <v>2.5299999999999998</v>
      </c>
      <c r="AC194" s="32">
        <f ca="1">IF(SUMIF(Data!$B$6:$B$2063,chart!$B194,Data!AC$6:AC$2063)=0,NA(),SUMIF(Data!$B$6:$B$2063,chart!$B194,Data!AC$6:AC$2063))</f>
        <v>2.6924999999999999</v>
      </c>
      <c r="AD194" s="32">
        <f ca="1">IF(SUMIF(Data!$B$6:$B$2063,chart!$B194,Data!AD$6:AD$2063)=0,NA(),SUMIF(Data!$B$6:$B$2063,chart!$B194,Data!AD$6:AD$2063))</f>
        <v>1.89</v>
      </c>
      <c r="AE194" s="32">
        <f ca="1">IF(SUMIF(Data!$B$6:$B$2063,chart!$B194,Data!AE$6:AE$2063)=0,NA(),SUMIF(Data!$B$6:$B$2063,chart!$B194,Data!AE$6:AE$2063))</f>
        <v>1.89</v>
      </c>
    </row>
    <row r="195" spans="2:31">
      <c r="B195" s="31">
        <f t="shared" ca="1" si="2"/>
        <v>45855</v>
      </c>
      <c r="C195" s="32">
        <f ca="1">IF(SUMIF(Data!$B$6:$B$2063,chart!$B195,Data!C$6:C$2063)=0,NA(),SUMIF(Data!$B$6:$B$2063,chart!$B195,Data!C$6:C$2063))</f>
        <v>1387.1</v>
      </c>
      <c r="D195" s="32">
        <f ca="1">IF(SUMIF(Data!$B$6:$B$2063,chart!$B195,Data!D$6:D$2030)=0,NA(),SUMIF(Data!$B$6:$B$2063,chart!$B195,Data!D$6:D$2030))</f>
        <v>937.9</v>
      </c>
      <c r="E195" s="32">
        <f ca="1">IF(SUMIF(Data!$B$6:$B$2063,chart!$B195,Data!E$6:E$2030)=0,NA(),SUMIF(Data!$B$6:$B$2063,chart!$B195,Data!E$6:E$2030))</f>
        <v>1614.17</v>
      </c>
      <c r="F195" s="32">
        <f ca="1">IF(SUMIF(Data!$B$6:$B$2063,chart!$B195,Data!F$6:F$2021)=0,NA(),SUMIF(Data!$B$6:$B$2063,chart!$B195,Data!F$6:F$2021))</f>
        <v>193.15</v>
      </c>
      <c r="G195" s="32">
        <f ca="1">IF(SUMIF(Data!$B$6:$B$2063,chart!$B195,Data!G$6:G$2000)=0,NA(),SUMIF(Data!$B$6:$B$2063,chart!$B195,Data!G$6:G$2000))</f>
        <v>71406</v>
      </c>
      <c r="H195" s="32">
        <f ca="1">IF(SUMIF(Data!$B$6:$B$2063,chart!$B195,Data!H$6:H$2000)=0,NA(),SUMIF(Data!$B$6:$B$2063,chart!$B195,Data!H$6:H$2000))</f>
        <v>2169</v>
      </c>
      <c r="I195" s="32">
        <f ca="1">IF(SUMIF(Data!$B$6:$B$2063,chart!$B195,Data!I$6:I$2000)=0,NA(),SUMIF(Data!$B$6:$B$2063,chart!$B195,Data!I$6:I$2000))</f>
        <v>74733</v>
      </c>
      <c r="J195" s="32">
        <f ca="1">IF(SUMIF(Data!$B$6:$B$2063,chart!$B195,Data!J$6:J$2005)=0,NA(),SUMIF(Data!$B$6:$B$2063,chart!$B195,Data!J$6:J$2005))</f>
        <v>12</v>
      </c>
      <c r="K195" s="32">
        <f ca="1">IF(SUMIF(Data!$B$6:$B$2063,chart!$B195,Data!K$6:K$1937)=0,NA(),SUMIF(Data!$B$6:$B$2063,chart!$B195,Data!K$6:K$1937))</f>
        <v>118.83</v>
      </c>
      <c r="L195" s="32">
        <f ca="1">IF(SUMIF(Data!$B$6:$B$2063,chart!$B195,Data!L$6:L$1935)=0,NA(),SUMIF(Data!$B$6:$B$2063,chart!$B195,Data!L$6:L$1935))</f>
        <v>118.76</v>
      </c>
      <c r="M195" s="32">
        <f ca="1">IF(SUMIF(Data!$B$6:$B$2063,chart!$B195,Data!M$6:M$1921)=0,NA(),SUMIF(Data!$B$6:$B$2063,chart!$B195,Data!M$6:M$1921))</f>
        <v>69.900000000000006</v>
      </c>
      <c r="N195" s="32">
        <f ca="1">IF(SUMIF(Data!$B$6:$B$2063,chart!$B195,Data!N$6:N$1930)=0,NA(),SUMIF(Data!$B$6:$B$2063,chart!$B195,Data!N$6:N$1930))</f>
        <v>68.52</v>
      </c>
      <c r="O195" s="32">
        <f ca="1">IF(SUMIF(Data!$B$6:$B$2063,chart!$B195,Data!O$6:O$1945)=0,NA(),SUMIF(Data!$B$6:$B$2063,chart!$B195,Data!O$6:O$1945))</f>
        <v>66.38</v>
      </c>
      <c r="P195" s="32">
        <f ca="1">IF(SUMIF(Data!$B$6:$B$2063,chart!$B195,Data!P$6:P$1949)=0,NA(),SUMIF(Data!$B$6:$B$2063,chart!$B195,Data!P$6:P$1949))</f>
        <v>16.82</v>
      </c>
      <c r="Q195" s="32">
        <f ca="1">IF(SUMIF(Data!$B$6:$B$2063,chart!$B195,Data!Q$6:Q$1949)=0,NA(),SUMIF(Data!$B$6:$B$2063,chart!$B195,Data!Q$6:Q$1949))</f>
        <v>15.12</v>
      </c>
      <c r="R195" s="32">
        <f ca="1">IF(SUMIF(Data!$B$6:$B$2063,chart!$B195,Data!R$6:R$1948)=0,NA(),SUMIF(Data!$B$6:$B$2063,chart!$B195,Data!R$6:R$1948))</f>
        <v>2.5019999999999998</v>
      </c>
      <c r="S195" s="32">
        <f ca="1">IF(SUMIF(Data!$B$6:$B$2063,chart!$B195,Data!S$6:S$1957)=0,NA(),SUMIF(Data!$B$6:$B$2063,chart!$B195,Data!S$6:S$1957))</f>
        <v>2.5099999999999998</v>
      </c>
      <c r="T195" s="32">
        <f ca="1">IF(SUMIF(Data!$B$6:$B$2063,chart!$B195,Data!T$6:T$1957)=0,NA(),SUMIF(Data!$B$6:$B$2063,chart!$B195,Data!T$6:T$1957))</f>
        <v>2.73</v>
      </c>
      <c r="U195" s="32">
        <f ca="1">IF(SUMIF(Data!$B$6:$B$2063,chart!$B195,Data!U$6:U$1978)=0,NA(),SUMIF(Data!$B$6:$B$2063,chart!$B195,Data!U$6:U$1978))</f>
        <v>2.4590000000000001</v>
      </c>
      <c r="V195" s="32">
        <f ca="1">IF(SUMIF(Data!$B$6:$B$2063,chart!$B195,Data!V$6:V$1978)=0,NA(),SUMIF(Data!$B$6:$B$2063,chart!$B195,Data!V$6:V$1978))</f>
        <v>2.6419999999999999</v>
      </c>
      <c r="W195" s="32">
        <f ca="1">IF(SUMIF(Data!$B$6:$B$2063,chart!$B195,Data!W$6:W$2034)=0,NA(),SUMIF(Data!$B$6:$B$2063,chart!$B195,Data!W$6:W$2034))</f>
        <v>2.8769999999999998</v>
      </c>
      <c r="X195" s="32">
        <f ca="1">IF(SUMIF(Data!$B$6:$B$2063,chart!$B195,Data!X$6:X$2034)=0,NA(),SUMIF(Data!$B$6:$B$2063,chart!$B195,Data!X$6:X$2034))</f>
        <v>2.4849999999999999</v>
      </c>
      <c r="Y195" s="32">
        <f ca="1">IF(SUMIF(Data!$B$6:$B$2063,chart!$B195,Data!Y$6:Y$2034)=0,NA(),SUMIF(Data!$B$6:$B$2063,chart!$B195,Data!Y$6:Y$2034))</f>
        <v>2.95</v>
      </c>
      <c r="Z195" s="32">
        <f ca="1">IF(SUMIF(Data!$B$6:$B$2063,chart!$B195,Data!Z$6:Z$2049)=0,NA(),SUMIF(Data!$B$6:$B$2063,chart!$B195,Data!Z$6:Z$2049))</f>
        <v>8.7789999999999999</v>
      </c>
      <c r="AA195" s="32">
        <f ca="1">IF(SUMIF(Data!$B$6:$B$2063,chart!$B195,Data!AA$6:AA$2049)=0,NA(),SUMIF(Data!$B$6:$B$2063,chart!$B195,Data!AA$6:AA$2049))</f>
        <v>2.4249999999999998</v>
      </c>
      <c r="AB195" s="32">
        <f ca="1">IF(SUMIF(Data!$B$6:$B$2063,chart!$B195,Data!AB$6:AB$2063)=0,NA(),SUMIF(Data!$B$6:$B$2063,chart!$B195,Data!AB$6:AB$2063))</f>
        <v>2.5249999999999999</v>
      </c>
      <c r="AC195" s="32">
        <f ca="1">IF(SUMIF(Data!$B$6:$B$2063,chart!$B195,Data!AC$6:AC$2063)=0,NA(),SUMIF(Data!$B$6:$B$2063,chart!$B195,Data!AC$6:AC$2063))</f>
        <v>2.6924999999999999</v>
      </c>
      <c r="AD195" s="32">
        <f ca="1">IF(SUMIF(Data!$B$6:$B$2063,chart!$B195,Data!AD$6:AD$2063)=0,NA(),SUMIF(Data!$B$6:$B$2063,chart!$B195,Data!AD$6:AD$2063))</f>
        <v>1.89</v>
      </c>
      <c r="AE195" s="32">
        <f ca="1">IF(SUMIF(Data!$B$6:$B$2063,chart!$B195,Data!AE$6:AE$2063)=0,NA(),SUMIF(Data!$B$6:$B$2063,chart!$B195,Data!AE$6:AE$2063))</f>
        <v>1.91</v>
      </c>
    </row>
    <row r="196" spans="2:31">
      <c r="B196" s="31">
        <f t="shared" ca="1" si="2"/>
        <v>45856</v>
      </c>
      <c r="C196" s="32">
        <f ca="1">IF(SUMIF(Data!$B$6:$B$2063,chart!$B196,Data!C$6:C$2063)=0,NA(),SUMIF(Data!$B$6:$B$2063,chart!$B196,Data!C$6:C$2063))</f>
        <v>1390.8</v>
      </c>
      <c r="D196" s="32">
        <f ca="1">IF(SUMIF(Data!$B$6:$B$2063,chart!$B196,Data!D$6:D$2030)=0,NA(),SUMIF(Data!$B$6:$B$2063,chart!$B196,Data!D$6:D$2030))</f>
        <v>937.73</v>
      </c>
      <c r="E196" s="32">
        <f ca="1">IF(SUMIF(Data!$B$6:$B$2063,chart!$B196,Data!E$6:E$2030)=0,NA(),SUMIF(Data!$B$6:$B$2063,chart!$B196,Data!E$6:E$2030))</f>
        <v>1615.76</v>
      </c>
      <c r="F196" s="32">
        <f ca="1">IF(SUMIF(Data!$B$6:$B$2063,chart!$B196,Data!F$6:F$2021)=0,NA(),SUMIF(Data!$B$6:$B$2063,chart!$B196,Data!F$6:F$2021))</f>
        <v>193.66</v>
      </c>
      <c r="G196" s="32">
        <f ca="1">IF(SUMIF(Data!$B$6:$B$2063,chart!$B196,Data!G$6:G$2000)=0,NA(),SUMIF(Data!$B$6:$B$2063,chart!$B196,Data!G$6:G$2000))</f>
        <v>71585</v>
      </c>
      <c r="H196" s="32">
        <f ca="1">IF(SUMIF(Data!$B$6:$B$2063,chart!$B196,Data!H$6:H$2000)=0,NA(),SUMIF(Data!$B$6:$B$2063,chart!$B196,Data!H$6:H$2000))</f>
        <v>1919</v>
      </c>
      <c r="I196" s="32">
        <f ca="1">IF(SUMIF(Data!$B$6:$B$2063,chart!$B196,Data!I$6:I$2000)=0,NA(),SUMIF(Data!$B$6:$B$2063,chart!$B196,Data!I$6:I$2000))</f>
        <v>82830</v>
      </c>
      <c r="J196" s="32">
        <f ca="1">IF(SUMIF(Data!$B$6:$B$2063,chart!$B196,Data!J$6:J$2005)=0,NA(),SUMIF(Data!$B$6:$B$2063,chart!$B196,Data!J$6:J$2005))</f>
        <v>15</v>
      </c>
      <c r="K196" s="32">
        <f ca="1">IF(SUMIF(Data!$B$6:$B$2063,chart!$B196,Data!K$6:K$1937)=0,NA(),SUMIF(Data!$B$6:$B$2063,chart!$B196,Data!K$6:K$1937))</f>
        <v>115.85</v>
      </c>
      <c r="L196" s="32">
        <f ca="1">IF(SUMIF(Data!$B$6:$B$2063,chart!$B196,Data!L$6:L$1935)=0,NA(),SUMIF(Data!$B$6:$B$2063,chart!$B196,Data!L$6:L$1935))</f>
        <v>115.93</v>
      </c>
      <c r="M196" s="32">
        <f ca="1">IF(SUMIF(Data!$B$6:$B$2063,chart!$B196,Data!M$6:M$1921)=0,NA(),SUMIF(Data!$B$6:$B$2063,chart!$B196,Data!M$6:M$1921))</f>
        <v>69.56</v>
      </c>
      <c r="N196" s="32">
        <f ca="1">IF(SUMIF(Data!$B$6:$B$2063,chart!$B196,Data!N$6:N$1930)=0,NA(),SUMIF(Data!$B$6:$B$2063,chart!$B196,Data!N$6:N$1930))</f>
        <v>69.52</v>
      </c>
      <c r="O196" s="32">
        <f ca="1">IF(SUMIF(Data!$B$6:$B$2063,chart!$B196,Data!O$6:O$1945)=0,NA(),SUMIF(Data!$B$6:$B$2063,chart!$B196,Data!O$6:O$1945))</f>
        <v>67.540000000000006</v>
      </c>
      <c r="P196" s="32">
        <f ca="1">IF(SUMIF(Data!$B$6:$B$2063,chart!$B196,Data!P$6:P$1949)=0,NA(),SUMIF(Data!$B$6:$B$2063,chart!$B196,Data!P$6:P$1949))</f>
        <v>16.82</v>
      </c>
      <c r="Q196" s="32">
        <f ca="1">IF(SUMIF(Data!$B$6:$B$2063,chart!$B196,Data!Q$6:Q$1949)=0,NA(),SUMIF(Data!$B$6:$B$2063,chart!$B196,Data!Q$6:Q$1949))</f>
        <v>15.12</v>
      </c>
      <c r="R196" s="32">
        <f ca="1">IF(SUMIF(Data!$B$6:$B$2063,chart!$B196,Data!R$6:R$1948)=0,NA(),SUMIF(Data!$B$6:$B$2063,chart!$B196,Data!R$6:R$1948))</f>
        <v>2.5</v>
      </c>
      <c r="S196" s="32">
        <f ca="1">IF(SUMIF(Data!$B$6:$B$2063,chart!$B196,Data!S$6:S$1957)=0,NA(),SUMIF(Data!$B$6:$B$2063,chart!$B196,Data!S$6:S$1957))</f>
        <v>2.5099999999999998</v>
      </c>
      <c r="T196" s="32">
        <f ca="1">IF(SUMIF(Data!$B$6:$B$2063,chart!$B196,Data!T$6:T$1957)=0,NA(),SUMIF(Data!$B$6:$B$2063,chart!$B196,Data!T$6:T$1957))</f>
        <v>2.73</v>
      </c>
      <c r="U196" s="32">
        <f ca="1">IF(SUMIF(Data!$B$6:$B$2063,chart!$B196,Data!U$6:U$1978)=0,NA(),SUMIF(Data!$B$6:$B$2063,chart!$B196,Data!U$6:U$1978))</f>
        <v>2.4790000000000001</v>
      </c>
      <c r="V196" s="32">
        <f ca="1">IF(SUMIF(Data!$B$6:$B$2063,chart!$B196,Data!V$6:V$1978)=0,NA(),SUMIF(Data!$B$6:$B$2063,chart!$B196,Data!V$6:V$1978))</f>
        <v>2.6629999999999998</v>
      </c>
      <c r="W196" s="32">
        <f ca="1">IF(SUMIF(Data!$B$6:$B$2063,chart!$B196,Data!W$6:W$2034)=0,NA(),SUMIF(Data!$B$6:$B$2063,chart!$B196,Data!W$6:W$2034))</f>
        <v>2.9049999999999998</v>
      </c>
      <c r="X196" s="32">
        <f ca="1">IF(SUMIF(Data!$B$6:$B$2063,chart!$B196,Data!X$6:X$2034)=0,NA(),SUMIF(Data!$B$6:$B$2063,chart!$B196,Data!X$6:X$2034))</f>
        <v>2.496</v>
      </c>
      <c r="Y196" s="32">
        <f ca="1">IF(SUMIF(Data!$B$6:$B$2063,chart!$B196,Data!Y$6:Y$2034)=0,NA(),SUMIF(Data!$B$6:$B$2063,chart!$B196,Data!Y$6:Y$2034))</f>
        <v>2.968</v>
      </c>
      <c r="Z196" s="32">
        <f ca="1">IF(SUMIF(Data!$B$6:$B$2063,chart!$B196,Data!Z$6:Z$2049)=0,NA(),SUMIF(Data!$B$6:$B$2063,chart!$B196,Data!Z$6:Z$2049))</f>
        <v>8.7959999999999994</v>
      </c>
      <c r="AA196" s="32">
        <f ca="1">IF(SUMIF(Data!$B$6:$B$2063,chart!$B196,Data!AA$6:AA$2049)=0,NA(),SUMIF(Data!$B$6:$B$2063,chart!$B196,Data!AA$6:AA$2049))</f>
        <v>2.4449999999999998</v>
      </c>
      <c r="AB196" s="32">
        <f ca="1">IF(SUMIF(Data!$B$6:$B$2063,chart!$B196,Data!AB$6:AB$2063)=0,NA(),SUMIF(Data!$B$6:$B$2063,chart!$B196,Data!AB$6:AB$2063))</f>
        <v>2.5499999999999998</v>
      </c>
      <c r="AC196" s="32">
        <f ca="1">IF(SUMIF(Data!$B$6:$B$2063,chart!$B196,Data!AC$6:AC$2063)=0,NA(),SUMIF(Data!$B$6:$B$2063,chart!$B196,Data!AC$6:AC$2063))</f>
        <v>2.7425000000000002</v>
      </c>
      <c r="AD196" s="32">
        <f ca="1">IF(SUMIF(Data!$B$6:$B$2063,chart!$B196,Data!AD$6:AD$2063)=0,NA(),SUMIF(Data!$B$6:$B$2063,chart!$B196,Data!AD$6:AD$2063))</f>
        <v>1.91</v>
      </c>
      <c r="AE196" s="32">
        <f ca="1">IF(SUMIF(Data!$B$6:$B$2063,chart!$B196,Data!AE$6:AE$2063)=0,NA(),SUMIF(Data!$B$6:$B$2063,chart!$B196,Data!AE$6:AE$2063))</f>
        <v>1.92</v>
      </c>
    </row>
    <row r="197" spans="2:31">
      <c r="B197" s="31">
        <f t="shared" ca="1" si="2"/>
        <v>45857</v>
      </c>
      <c r="C197" s="32" t="e">
        <f ca="1">IF(SUMIF(Data!$B$6:$B$2063,chart!$B197,Data!C$6:C$2063)=0,NA(),SUMIF(Data!$B$6:$B$2063,chart!$B197,Data!C$6:C$2063))</f>
        <v>#N/A</v>
      </c>
      <c r="D197" s="32" t="e">
        <f ca="1">IF(SUMIF(Data!$B$6:$B$2063,chart!$B197,Data!D$6:D$2030)=0,NA(),SUMIF(Data!$B$6:$B$2063,chart!$B197,Data!D$6:D$2030))</f>
        <v>#N/A</v>
      </c>
      <c r="E197" s="32" t="e">
        <f ca="1">IF(SUMIF(Data!$B$6:$B$2063,chart!$B197,Data!E$6:E$2030)=0,NA(),SUMIF(Data!$B$6:$B$2063,chart!$B197,Data!E$6:E$2030))</f>
        <v>#N/A</v>
      </c>
      <c r="F197" s="32" t="e">
        <f ca="1">IF(SUMIF(Data!$B$6:$B$2063,chart!$B197,Data!F$6:F$2021)=0,NA(),SUMIF(Data!$B$6:$B$2063,chart!$B197,Data!F$6:F$2021))</f>
        <v>#N/A</v>
      </c>
      <c r="G197" s="32" t="e">
        <f ca="1">IF(SUMIF(Data!$B$6:$B$2063,chart!$B197,Data!G$6:G$2000)=0,NA(),SUMIF(Data!$B$6:$B$2063,chart!$B197,Data!G$6:G$2000))</f>
        <v>#N/A</v>
      </c>
      <c r="H197" s="32" t="e">
        <f ca="1">IF(SUMIF(Data!$B$6:$B$2063,chart!$B197,Data!H$6:H$2000)=0,NA(),SUMIF(Data!$B$6:$B$2063,chart!$B197,Data!H$6:H$2000))</f>
        <v>#N/A</v>
      </c>
      <c r="I197" s="32" t="e">
        <f ca="1">IF(SUMIF(Data!$B$6:$B$2063,chart!$B197,Data!I$6:I$2000)=0,NA(),SUMIF(Data!$B$6:$B$2063,chart!$B197,Data!I$6:I$2000))</f>
        <v>#N/A</v>
      </c>
      <c r="J197" s="32" t="e">
        <f ca="1">IF(SUMIF(Data!$B$6:$B$2063,chart!$B197,Data!J$6:J$2005)=0,NA(),SUMIF(Data!$B$6:$B$2063,chart!$B197,Data!J$6:J$2005))</f>
        <v>#N/A</v>
      </c>
      <c r="K197" s="32" t="e">
        <f ca="1">IF(SUMIF(Data!$B$6:$B$2063,chart!$B197,Data!K$6:K$1937)=0,NA(),SUMIF(Data!$B$6:$B$2063,chart!$B197,Data!K$6:K$1937))</f>
        <v>#N/A</v>
      </c>
      <c r="L197" s="32" t="e">
        <f ca="1">IF(SUMIF(Data!$B$6:$B$2063,chart!$B197,Data!L$6:L$1935)=0,NA(),SUMIF(Data!$B$6:$B$2063,chart!$B197,Data!L$6:L$1935))</f>
        <v>#N/A</v>
      </c>
      <c r="M197" s="32" t="e">
        <f ca="1">IF(SUMIF(Data!$B$6:$B$2063,chart!$B197,Data!M$6:M$1921)=0,NA(),SUMIF(Data!$B$6:$B$2063,chart!$B197,Data!M$6:M$1921))</f>
        <v>#N/A</v>
      </c>
      <c r="N197" s="32" t="e">
        <f ca="1">IF(SUMIF(Data!$B$6:$B$2063,chart!$B197,Data!N$6:N$1930)=0,NA(),SUMIF(Data!$B$6:$B$2063,chart!$B197,Data!N$6:N$1930))</f>
        <v>#N/A</v>
      </c>
      <c r="O197" s="32" t="e">
        <f ca="1">IF(SUMIF(Data!$B$6:$B$2063,chart!$B197,Data!O$6:O$1945)=0,NA(),SUMIF(Data!$B$6:$B$2063,chart!$B197,Data!O$6:O$1945))</f>
        <v>#N/A</v>
      </c>
      <c r="P197" s="32" t="e">
        <f ca="1">IF(SUMIF(Data!$B$6:$B$2063,chart!$B197,Data!P$6:P$1949)=0,NA(),SUMIF(Data!$B$6:$B$2063,chart!$B197,Data!P$6:P$1949))</f>
        <v>#N/A</v>
      </c>
      <c r="Q197" s="32" t="e">
        <f ca="1">IF(SUMIF(Data!$B$6:$B$2063,chart!$B197,Data!Q$6:Q$1949)=0,NA(),SUMIF(Data!$B$6:$B$2063,chart!$B197,Data!Q$6:Q$1949))</f>
        <v>#N/A</v>
      </c>
      <c r="R197" s="32" t="e">
        <f ca="1">IF(SUMIF(Data!$B$6:$B$2063,chart!$B197,Data!R$6:R$1948)=0,NA(),SUMIF(Data!$B$6:$B$2063,chart!$B197,Data!R$6:R$1948))</f>
        <v>#N/A</v>
      </c>
      <c r="S197" s="32" t="e">
        <f ca="1">IF(SUMIF(Data!$B$6:$B$2063,chart!$B197,Data!S$6:S$1957)=0,NA(),SUMIF(Data!$B$6:$B$2063,chart!$B197,Data!S$6:S$1957))</f>
        <v>#N/A</v>
      </c>
      <c r="T197" s="32" t="e">
        <f ca="1">IF(SUMIF(Data!$B$6:$B$2063,chart!$B197,Data!T$6:T$1957)=0,NA(),SUMIF(Data!$B$6:$B$2063,chart!$B197,Data!T$6:T$1957))</f>
        <v>#N/A</v>
      </c>
      <c r="U197" s="32" t="e">
        <f ca="1">IF(SUMIF(Data!$B$6:$B$2063,chart!$B197,Data!U$6:U$1978)=0,NA(),SUMIF(Data!$B$6:$B$2063,chart!$B197,Data!U$6:U$1978))</f>
        <v>#N/A</v>
      </c>
      <c r="V197" s="32" t="e">
        <f ca="1">IF(SUMIF(Data!$B$6:$B$2063,chart!$B197,Data!V$6:V$1978)=0,NA(),SUMIF(Data!$B$6:$B$2063,chart!$B197,Data!V$6:V$1978))</f>
        <v>#N/A</v>
      </c>
      <c r="W197" s="32" t="e">
        <f ca="1">IF(SUMIF(Data!$B$6:$B$2063,chart!$B197,Data!W$6:W$2034)=0,NA(),SUMIF(Data!$B$6:$B$2063,chart!$B197,Data!W$6:W$2034))</f>
        <v>#N/A</v>
      </c>
      <c r="X197" s="32" t="e">
        <f ca="1">IF(SUMIF(Data!$B$6:$B$2063,chart!$B197,Data!X$6:X$2034)=0,NA(),SUMIF(Data!$B$6:$B$2063,chart!$B197,Data!X$6:X$2034))</f>
        <v>#N/A</v>
      </c>
      <c r="Y197" s="32" t="e">
        <f ca="1">IF(SUMIF(Data!$B$6:$B$2063,chart!$B197,Data!Y$6:Y$2034)=0,NA(),SUMIF(Data!$B$6:$B$2063,chart!$B197,Data!Y$6:Y$2034))</f>
        <v>#N/A</v>
      </c>
      <c r="Z197" s="32" t="e">
        <f ca="1">IF(SUMIF(Data!$B$6:$B$2063,chart!$B197,Data!Z$6:Z$2049)=0,NA(),SUMIF(Data!$B$6:$B$2063,chart!$B197,Data!Z$6:Z$2049))</f>
        <v>#N/A</v>
      </c>
      <c r="AA197" s="32" t="e">
        <f ca="1">IF(SUMIF(Data!$B$6:$B$2063,chart!$B197,Data!AA$6:AA$2049)=0,NA(),SUMIF(Data!$B$6:$B$2063,chart!$B197,Data!AA$6:AA$2049))</f>
        <v>#N/A</v>
      </c>
      <c r="AB197" s="32" t="e">
        <f ca="1">IF(SUMIF(Data!$B$6:$B$2063,chart!$B197,Data!AB$6:AB$2063)=0,NA(),SUMIF(Data!$B$6:$B$2063,chart!$B197,Data!AB$6:AB$2063))</f>
        <v>#N/A</v>
      </c>
      <c r="AC197" s="32" t="e">
        <f ca="1">IF(SUMIF(Data!$B$6:$B$2063,chart!$B197,Data!AC$6:AC$2063)=0,NA(),SUMIF(Data!$B$6:$B$2063,chart!$B197,Data!AC$6:AC$2063))</f>
        <v>#N/A</v>
      </c>
      <c r="AD197" s="32" t="e">
        <f ca="1">IF(SUMIF(Data!$B$6:$B$2063,chart!$B197,Data!AD$6:AD$2063)=0,NA(),SUMIF(Data!$B$6:$B$2063,chart!$B197,Data!AD$6:AD$2063))</f>
        <v>#N/A</v>
      </c>
      <c r="AE197" s="32" t="e">
        <f ca="1">IF(SUMIF(Data!$B$6:$B$2063,chart!$B197,Data!AE$6:AE$2063)=0,NA(),SUMIF(Data!$B$6:$B$2063,chart!$B197,Data!AE$6:AE$2063))</f>
        <v>#N/A</v>
      </c>
    </row>
    <row r="198" spans="2:31">
      <c r="B198" s="31">
        <f t="shared" ca="1" si="2"/>
        <v>45858</v>
      </c>
      <c r="C198" s="32" t="e">
        <f ca="1">IF(SUMIF(Data!$B$6:$B$2063,chart!$B198,Data!C$6:C$2063)=0,NA(),SUMIF(Data!$B$6:$B$2063,chart!$B198,Data!C$6:C$2063))</f>
        <v>#N/A</v>
      </c>
      <c r="D198" s="32" t="e">
        <f ca="1">IF(SUMIF(Data!$B$6:$B$2063,chart!$B198,Data!D$6:D$2030)=0,NA(),SUMIF(Data!$B$6:$B$2063,chart!$B198,Data!D$6:D$2030))</f>
        <v>#N/A</v>
      </c>
      <c r="E198" s="32" t="e">
        <f ca="1">IF(SUMIF(Data!$B$6:$B$2063,chart!$B198,Data!E$6:E$2030)=0,NA(),SUMIF(Data!$B$6:$B$2063,chart!$B198,Data!E$6:E$2030))</f>
        <v>#N/A</v>
      </c>
      <c r="F198" s="32" t="e">
        <f ca="1">IF(SUMIF(Data!$B$6:$B$2063,chart!$B198,Data!F$6:F$2021)=0,NA(),SUMIF(Data!$B$6:$B$2063,chart!$B198,Data!F$6:F$2021))</f>
        <v>#N/A</v>
      </c>
      <c r="G198" s="32" t="e">
        <f ca="1">IF(SUMIF(Data!$B$6:$B$2063,chart!$B198,Data!G$6:G$2000)=0,NA(),SUMIF(Data!$B$6:$B$2063,chart!$B198,Data!G$6:G$2000))</f>
        <v>#N/A</v>
      </c>
      <c r="H198" s="32" t="e">
        <f ca="1">IF(SUMIF(Data!$B$6:$B$2063,chart!$B198,Data!H$6:H$2000)=0,NA(),SUMIF(Data!$B$6:$B$2063,chart!$B198,Data!H$6:H$2000))</f>
        <v>#N/A</v>
      </c>
      <c r="I198" s="32" t="e">
        <f ca="1">IF(SUMIF(Data!$B$6:$B$2063,chart!$B198,Data!I$6:I$2000)=0,NA(),SUMIF(Data!$B$6:$B$2063,chart!$B198,Data!I$6:I$2000))</f>
        <v>#N/A</v>
      </c>
      <c r="J198" s="32" t="e">
        <f ca="1">IF(SUMIF(Data!$B$6:$B$2063,chart!$B198,Data!J$6:J$2005)=0,NA(),SUMIF(Data!$B$6:$B$2063,chart!$B198,Data!J$6:J$2005))</f>
        <v>#N/A</v>
      </c>
      <c r="K198" s="32" t="e">
        <f ca="1">IF(SUMIF(Data!$B$6:$B$2063,chart!$B198,Data!K$6:K$1937)=0,NA(),SUMIF(Data!$B$6:$B$2063,chart!$B198,Data!K$6:K$1937))</f>
        <v>#N/A</v>
      </c>
      <c r="L198" s="32" t="e">
        <f ca="1">IF(SUMIF(Data!$B$6:$B$2063,chart!$B198,Data!L$6:L$1935)=0,NA(),SUMIF(Data!$B$6:$B$2063,chart!$B198,Data!L$6:L$1935))</f>
        <v>#N/A</v>
      </c>
      <c r="M198" s="32" t="e">
        <f ca="1">IF(SUMIF(Data!$B$6:$B$2063,chart!$B198,Data!M$6:M$1921)=0,NA(),SUMIF(Data!$B$6:$B$2063,chart!$B198,Data!M$6:M$1921))</f>
        <v>#N/A</v>
      </c>
      <c r="N198" s="32" t="e">
        <f ca="1">IF(SUMIF(Data!$B$6:$B$2063,chart!$B198,Data!N$6:N$1930)=0,NA(),SUMIF(Data!$B$6:$B$2063,chart!$B198,Data!N$6:N$1930))</f>
        <v>#N/A</v>
      </c>
      <c r="O198" s="32" t="e">
        <f ca="1">IF(SUMIF(Data!$B$6:$B$2063,chart!$B198,Data!O$6:O$1945)=0,NA(),SUMIF(Data!$B$6:$B$2063,chart!$B198,Data!O$6:O$1945))</f>
        <v>#N/A</v>
      </c>
      <c r="P198" s="32" t="e">
        <f ca="1">IF(SUMIF(Data!$B$6:$B$2063,chart!$B198,Data!P$6:P$1949)=0,NA(),SUMIF(Data!$B$6:$B$2063,chart!$B198,Data!P$6:P$1949))</f>
        <v>#N/A</v>
      </c>
      <c r="Q198" s="32" t="e">
        <f ca="1">IF(SUMIF(Data!$B$6:$B$2063,chart!$B198,Data!Q$6:Q$1949)=0,NA(),SUMIF(Data!$B$6:$B$2063,chart!$B198,Data!Q$6:Q$1949))</f>
        <v>#N/A</v>
      </c>
      <c r="R198" s="32" t="e">
        <f ca="1">IF(SUMIF(Data!$B$6:$B$2063,chart!$B198,Data!R$6:R$1948)=0,NA(),SUMIF(Data!$B$6:$B$2063,chart!$B198,Data!R$6:R$1948))</f>
        <v>#N/A</v>
      </c>
      <c r="S198" s="32" t="e">
        <f ca="1">IF(SUMIF(Data!$B$6:$B$2063,chart!$B198,Data!S$6:S$1957)=0,NA(),SUMIF(Data!$B$6:$B$2063,chart!$B198,Data!S$6:S$1957))</f>
        <v>#N/A</v>
      </c>
      <c r="T198" s="32" t="e">
        <f ca="1">IF(SUMIF(Data!$B$6:$B$2063,chart!$B198,Data!T$6:T$1957)=0,NA(),SUMIF(Data!$B$6:$B$2063,chart!$B198,Data!T$6:T$1957))</f>
        <v>#N/A</v>
      </c>
      <c r="U198" s="32" t="e">
        <f ca="1">IF(SUMIF(Data!$B$6:$B$2063,chart!$B198,Data!U$6:U$1978)=0,NA(),SUMIF(Data!$B$6:$B$2063,chart!$B198,Data!U$6:U$1978))</f>
        <v>#N/A</v>
      </c>
      <c r="V198" s="32" t="e">
        <f ca="1">IF(SUMIF(Data!$B$6:$B$2063,chart!$B198,Data!V$6:V$1978)=0,NA(),SUMIF(Data!$B$6:$B$2063,chart!$B198,Data!V$6:V$1978))</f>
        <v>#N/A</v>
      </c>
      <c r="W198" s="32" t="e">
        <f ca="1">IF(SUMIF(Data!$B$6:$B$2063,chart!$B198,Data!W$6:W$2034)=0,NA(),SUMIF(Data!$B$6:$B$2063,chart!$B198,Data!W$6:W$2034))</f>
        <v>#N/A</v>
      </c>
      <c r="X198" s="32" t="e">
        <f ca="1">IF(SUMIF(Data!$B$6:$B$2063,chart!$B198,Data!X$6:X$2034)=0,NA(),SUMIF(Data!$B$6:$B$2063,chart!$B198,Data!X$6:X$2034))</f>
        <v>#N/A</v>
      </c>
      <c r="Y198" s="32" t="e">
        <f ca="1">IF(SUMIF(Data!$B$6:$B$2063,chart!$B198,Data!Y$6:Y$2034)=0,NA(),SUMIF(Data!$B$6:$B$2063,chart!$B198,Data!Y$6:Y$2034))</f>
        <v>#N/A</v>
      </c>
      <c r="Z198" s="32" t="e">
        <f ca="1">IF(SUMIF(Data!$B$6:$B$2063,chart!$B198,Data!Z$6:Z$2049)=0,NA(),SUMIF(Data!$B$6:$B$2063,chart!$B198,Data!Z$6:Z$2049))</f>
        <v>#N/A</v>
      </c>
      <c r="AA198" s="32" t="e">
        <f ca="1">IF(SUMIF(Data!$B$6:$B$2063,chart!$B198,Data!AA$6:AA$2049)=0,NA(),SUMIF(Data!$B$6:$B$2063,chart!$B198,Data!AA$6:AA$2049))</f>
        <v>#N/A</v>
      </c>
      <c r="AB198" s="32" t="e">
        <f ca="1">IF(SUMIF(Data!$B$6:$B$2063,chart!$B198,Data!AB$6:AB$2063)=0,NA(),SUMIF(Data!$B$6:$B$2063,chart!$B198,Data!AB$6:AB$2063))</f>
        <v>#N/A</v>
      </c>
      <c r="AC198" s="32" t="e">
        <f ca="1">IF(SUMIF(Data!$B$6:$B$2063,chart!$B198,Data!AC$6:AC$2063)=0,NA(),SUMIF(Data!$B$6:$B$2063,chart!$B198,Data!AC$6:AC$2063))</f>
        <v>#N/A</v>
      </c>
      <c r="AD198" s="32" t="e">
        <f ca="1">IF(SUMIF(Data!$B$6:$B$2063,chart!$B198,Data!AD$6:AD$2063)=0,NA(),SUMIF(Data!$B$6:$B$2063,chart!$B198,Data!AD$6:AD$2063))</f>
        <v>#N/A</v>
      </c>
      <c r="AE198" s="32" t="e">
        <f ca="1">IF(SUMIF(Data!$B$6:$B$2063,chart!$B198,Data!AE$6:AE$2063)=0,NA(),SUMIF(Data!$B$6:$B$2063,chart!$B198,Data!AE$6:AE$2063))</f>
        <v>#N/A</v>
      </c>
    </row>
    <row r="199" spans="2:31">
      <c r="B199" s="31">
        <f t="shared" ref="B199:B262" ca="1" si="3">B198+1</f>
        <v>45859</v>
      </c>
      <c r="C199" s="32">
        <f ca="1">IF(SUMIF(Data!$B$6:$B$2063,chart!$B199,Data!C$6:C$2063)=0,NA(),SUMIF(Data!$B$6:$B$2063,chart!$B199,Data!C$6:C$2063))</f>
        <v>1391.9</v>
      </c>
      <c r="D199" s="32">
        <f ca="1">IF(SUMIF(Data!$B$6:$B$2063,chart!$B199,Data!D$6:D$2030)=0,NA(),SUMIF(Data!$B$6:$B$2063,chart!$B199,Data!D$6:D$2030))</f>
        <v>936.64</v>
      </c>
      <c r="E199" s="32">
        <f ca="1">IF(SUMIF(Data!$B$6:$B$2063,chart!$B199,Data!E$6:E$2030)=0,NA(),SUMIF(Data!$B$6:$B$2063,chart!$B199,Data!E$6:E$2030))</f>
        <v>1618.29</v>
      </c>
      <c r="F199" s="32">
        <f ca="1">IF(SUMIF(Data!$B$6:$B$2063,chart!$B199,Data!F$6:F$2021)=0,NA(),SUMIF(Data!$B$6:$B$2063,chart!$B199,Data!F$6:F$2021))</f>
        <v>193.63</v>
      </c>
      <c r="G199" s="32">
        <f ca="1">IF(SUMIF(Data!$B$6:$B$2063,chart!$B199,Data!G$6:G$2000)=0,NA(),SUMIF(Data!$B$6:$B$2063,chart!$B199,Data!G$6:G$2000))</f>
        <v>71585</v>
      </c>
      <c r="H199" s="32">
        <f ca="1">IF(SUMIF(Data!$B$6:$B$2063,chart!$B199,Data!H$6:H$2000)=0,NA(),SUMIF(Data!$B$6:$B$2063,chart!$B199,Data!H$6:H$2000))</f>
        <v>1919</v>
      </c>
      <c r="I199" s="32">
        <f ca="1">IF(SUMIF(Data!$B$6:$B$2063,chart!$B199,Data!I$6:I$2000)=0,NA(),SUMIF(Data!$B$6:$B$2063,chart!$B199,Data!I$6:I$2000))</f>
        <v>82830</v>
      </c>
      <c r="J199" s="32">
        <f ca="1">IF(SUMIF(Data!$B$6:$B$2063,chart!$B199,Data!J$6:J$2005)=0,NA(),SUMIF(Data!$B$6:$B$2063,chart!$B199,Data!J$6:J$2005))</f>
        <v>15</v>
      </c>
      <c r="K199" s="32">
        <f ca="1">IF(SUMIF(Data!$B$6:$B$2063,chart!$B199,Data!K$6:K$1937)=0,NA(),SUMIF(Data!$B$6:$B$2063,chart!$B199,Data!K$6:K$1937))</f>
        <v>118.37</v>
      </c>
      <c r="L199" s="32">
        <f ca="1">IF(SUMIF(Data!$B$6:$B$2063,chart!$B199,Data!L$6:L$1935)=0,NA(),SUMIF(Data!$B$6:$B$2063,chart!$B199,Data!L$6:L$1935))</f>
        <v>119.68</v>
      </c>
      <c r="M199" s="32">
        <f ca="1">IF(SUMIF(Data!$B$6:$B$2063,chart!$B199,Data!M$6:M$1921)=0,NA(),SUMIF(Data!$B$6:$B$2063,chart!$B199,Data!M$6:M$1921))</f>
        <v>70.760000000000005</v>
      </c>
      <c r="N199" s="32">
        <f ca="1">IF(SUMIF(Data!$B$6:$B$2063,chart!$B199,Data!N$6:N$1930)=0,NA(),SUMIF(Data!$B$6:$B$2063,chart!$B199,Data!N$6:N$1930))</f>
        <v>69.28</v>
      </c>
      <c r="O199" s="32">
        <f ca="1">IF(SUMIF(Data!$B$6:$B$2063,chart!$B199,Data!O$6:O$1945)=0,NA(),SUMIF(Data!$B$6:$B$2063,chart!$B199,Data!O$6:O$1945))</f>
        <v>67.34</v>
      </c>
      <c r="P199" s="32">
        <f ca="1">IF(SUMIF(Data!$B$6:$B$2063,chart!$B199,Data!P$6:P$1949)=0,NA(),SUMIF(Data!$B$6:$B$2063,chart!$B199,Data!P$6:P$1949))</f>
        <v>16.82</v>
      </c>
      <c r="Q199" s="32">
        <f ca="1">IF(SUMIF(Data!$B$6:$B$2063,chart!$B199,Data!Q$6:Q$1949)=0,NA(),SUMIF(Data!$B$6:$B$2063,chart!$B199,Data!Q$6:Q$1949))</f>
        <v>15.12</v>
      </c>
      <c r="R199" s="32">
        <f ca="1">IF(SUMIF(Data!$B$6:$B$2063,chart!$B199,Data!R$6:R$1948)=0,NA(),SUMIF(Data!$B$6:$B$2063,chart!$B199,Data!R$6:R$1948))</f>
        <v>2.5099999999999998</v>
      </c>
      <c r="S199" s="32">
        <f ca="1">IF(SUMIF(Data!$B$6:$B$2063,chart!$B199,Data!S$6:S$1957)=0,NA(),SUMIF(Data!$B$6:$B$2063,chart!$B199,Data!S$6:S$1957))</f>
        <v>2.52</v>
      </c>
      <c r="T199" s="32">
        <f ca="1">IF(SUMIF(Data!$B$6:$B$2063,chart!$B199,Data!T$6:T$1957)=0,NA(),SUMIF(Data!$B$6:$B$2063,chart!$B199,Data!T$6:T$1957))</f>
        <v>2.73</v>
      </c>
      <c r="U199" s="32">
        <f ca="1">IF(SUMIF(Data!$B$6:$B$2063,chart!$B199,Data!U$6:U$1978)=0,NA(),SUMIF(Data!$B$6:$B$2063,chart!$B199,Data!U$6:U$1978))</f>
        <v>2.4740000000000002</v>
      </c>
      <c r="V199" s="32">
        <f ca="1">IF(SUMIF(Data!$B$6:$B$2063,chart!$B199,Data!V$6:V$1978)=0,NA(),SUMIF(Data!$B$6:$B$2063,chart!$B199,Data!V$6:V$1978))</f>
        <v>2.645</v>
      </c>
      <c r="W199" s="32">
        <f ca="1">IF(SUMIF(Data!$B$6:$B$2063,chart!$B199,Data!W$6:W$2034)=0,NA(),SUMIF(Data!$B$6:$B$2063,chart!$B199,Data!W$6:W$2034))</f>
        <v>2.8730000000000002</v>
      </c>
      <c r="X199" s="32">
        <f ca="1">IF(SUMIF(Data!$B$6:$B$2063,chart!$B199,Data!X$6:X$2034)=0,NA(),SUMIF(Data!$B$6:$B$2063,chart!$B199,Data!X$6:X$2034))</f>
        <v>2.4980000000000002</v>
      </c>
      <c r="Y199" s="32">
        <f ca="1">IF(SUMIF(Data!$B$6:$B$2063,chart!$B199,Data!Y$6:Y$2034)=0,NA(),SUMIF(Data!$B$6:$B$2063,chart!$B199,Data!Y$6:Y$2034))</f>
        <v>2.9609999999999999</v>
      </c>
      <c r="Z199" s="32">
        <f ca="1">IF(SUMIF(Data!$B$6:$B$2063,chart!$B199,Data!Z$6:Z$2049)=0,NA(),SUMIF(Data!$B$6:$B$2063,chart!$B199,Data!Z$6:Z$2049))</f>
        <v>8.7899999999999991</v>
      </c>
      <c r="AA199" s="32">
        <f ca="1">IF(SUMIF(Data!$B$6:$B$2063,chart!$B199,Data!AA$6:AA$2049)=0,NA(),SUMIF(Data!$B$6:$B$2063,chart!$B199,Data!AA$6:AA$2049))</f>
        <v>2.4300000000000002</v>
      </c>
      <c r="AB199" s="32">
        <f ca="1">IF(SUMIF(Data!$B$6:$B$2063,chart!$B199,Data!AB$6:AB$2063)=0,NA(),SUMIF(Data!$B$6:$B$2063,chart!$B199,Data!AB$6:AB$2063))</f>
        <v>2.5299999999999998</v>
      </c>
      <c r="AC199" s="32">
        <f ca="1">IF(SUMIF(Data!$B$6:$B$2063,chart!$B199,Data!AC$6:AC$2063)=0,NA(),SUMIF(Data!$B$6:$B$2063,chart!$B199,Data!AC$6:AC$2063))</f>
        <v>2.71</v>
      </c>
      <c r="AD199" s="32">
        <f ca="1">IF(SUMIF(Data!$B$6:$B$2063,chart!$B199,Data!AD$6:AD$2063)=0,NA(),SUMIF(Data!$B$6:$B$2063,chart!$B199,Data!AD$6:AD$2063))</f>
        <v>1.89</v>
      </c>
      <c r="AE199" s="32">
        <f ca="1">IF(SUMIF(Data!$B$6:$B$2063,chart!$B199,Data!AE$6:AE$2063)=0,NA(),SUMIF(Data!$B$6:$B$2063,chart!$B199,Data!AE$6:AE$2063))</f>
        <v>1.9</v>
      </c>
    </row>
    <row r="200" spans="2:31">
      <c r="B200" s="31">
        <f t="shared" ca="1" si="3"/>
        <v>45860</v>
      </c>
      <c r="C200" s="32">
        <f ca="1">IF(SUMIF(Data!$B$6:$B$2063,chart!$B200,Data!C$6:C$2063)=0,NA(),SUMIF(Data!$B$6:$B$2063,chart!$B200,Data!C$6:C$2063))</f>
        <v>1391.1</v>
      </c>
      <c r="D200" s="32">
        <f ca="1">IF(SUMIF(Data!$B$6:$B$2063,chart!$B200,Data!D$6:D$2030)=0,NA(),SUMIF(Data!$B$6:$B$2063,chart!$B200,Data!D$6:D$2030))</f>
        <v>943.66</v>
      </c>
      <c r="E200" s="32">
        <f ca="1">IF(SUMIF(Data!$B$6:$B$2063,chart!$B200,Data!E$6:E$2030)=0,NA(),SUMIF(Data!$B$6:$B$2063,chart!$B200,Data!E$6:E$2030))</f>
        <v>1626.82</v>
      </c>
      <c r="F200" s="32">
        <f ca="1">IF(SUMIF(Data!$B$6:$B$2063,chart!$B200,Data!F$6:F$2021)=0,NA(),SUMIF(Data!$B$6:$B$2063,chart!$B200,Data!F$6:F$2021))</f>
        <v>193.81</v>
      </c>
      <c r="G200" s="32">
        <f ca="1">IF(SUMIF(Data!$B$6:$B$2063,chart!$B200,Data!G$6:G$2000)=0,NA(),SUMIF(Data!$B$6:$B$2063,chart!$B200,Data!G$6:G$2000))</f>
        <v>71585</v>
      </c>
      <c r="H200" s="32">
        <f ca="1">IF(SUMIF(Data!$B$6:$B$2063,chart!$B200,Data!H$6:H$2000)=0,NA(),SUMIF(Data!$B$6:$B$2063,chart!$B200,Data!H$6:H$2000))</f>
        <v>1919</v>
      </c>
      <c r="I200" s="32">
        <f ca="1">IF(SUMIF(Data!$B$6:$B$2063,chart!$B200,Data!I$6:I$2000)=0,NA(),SUMIF(Data!$B$6:$B$2063,chart!$B200,Data!I$6:I$2000))</f>
        <v>82830</v>
      </c>
      <c r="J200" s="32">
        <f ca="1">IF(SUMIF(Data!$B$6:$B$2063,chart!$B200,Data!J$6:J$2005)=0,NA(),SUMIF(Data!$B$6:$B$2063,chart!$B200,Data!J$6:J$2005))</f>
        <v>15</v>
      </c>
      <c r="K200" s="32">
        <f ca="1">IF(SUMIF(Data!$B$6:$B$2063,chart!$B200,Data!K$6:K$1937)=0,NA(),SUMIF(Data!$B$6:$B$2063,chart!$B200,Data!K$6:K$1937))</f>
        <v>123.06</v>
      </c>
      <c r="L200" s="32">
        <f ca="1">IF(SUMIF(Data!$B$6:$B$2063,chart!$B200,Data!L$6:L$1935)=0,NA(),SUMIF(Data!$B$6:$B$2063,chart!$B200,Data!L$6:L$1935))</f>
        <v>123.88</v>
      </c>
      <c r="M200" s="32">
        <f ca="1">IF(SUMIF(Data!$B$6:$B$2063,chart!$B200,Data!M$6:M$1921)=0,NA(),SUMIF(Data!$B$6:$B$2063,chart!$B200,Data!M$6:M$1921))</f>
        <v>70.78</v>
      </c>
      <c r="N200" s="32">
        <f ca="1">IF(SUMIF(Data!$B$6:$B$2063,chart!$B200,Data!N$6:N$1930)=0,NA(),SUMIF(Data!$B$6:$B$2063,chart!$B200,Data!N$6:N$1930))</f>
        <v>69.209999999999994</v>
      </c>
      <c r="O200" s="32">
        <f ca="1">IF(SUMIF(Data!$B$6:$B$2063,chart!$B200,Data!O$6:O$1945)=0,NA(),SUMIF(Data!$B$6:$B$2063,chart!$B200,Data!O$6:O$1945))</f>
        <v>67.2</v>
      </c>
      <c r="P200" s="32">
        <f ca="1">IF(SUMIF(Data!$B$6:$B$2063,chart!$B200,Data!P$6:P$1949)=0,NA(),SUMIF(Data!$B$6:$B$2063,chart!$B200,Data!P$6:P$1949))</f>
        <v>16.82</v>
      </c>
      <c r="Q200" s="32">
        <f ca="1">IF(SUMIF(Data!$B$6:$B$2063,chart!$B200,Data!Q$6:Q$1949)=0,NA(),SUMIF(Data!$B$6:$B$2063,chart!$B200,Data!Q$6:Q$1949))</f>
        <v>15.12</v>
      </c>
      <c r="R200" s="32">
        <f ca="1">IF(SUMIF(Data!$B$6:$B$2063,chart!$B200,Data!R$6:R$1948)=0,NA(),SUMIF(Data!$B$6:$B$2063,chart!$B200,Data!R$6:R$1948))</f>
        <v>2.4910000000000001</v>
      </c>
      <c r="S200" s="32">
        <f ca="1">IF(SUMIF(Data!$B$6:$B$2063,chart!$B200,Data!S$6:S$1957)=0,NA(),SUMIF(Data!$B$6:$B$2063,chart!$B200,Data!S$6:S$1957))</f>
        <v>2.5099999999999998</v>
      </c>
      <c r="T200" s="32">
        <f ca="1">IF(SUMIF(Data!$B$6:$B$2063,chart!$B200,Data!T$6:T$1957)=0,NA(),SUMIF(Data!$B$6:$B$2063,chart!$B200,Data!T$6:T$1957))</f>
        <v>2.73</v>
      </c>
      <c r="U200" s="32">
        <f ca="1">IF(SUMIF(Data!$B$6:$B$2063,chart!$B200,Data!U$6:U$1978)=0,NA(),SUMIF(Data!$B$6:$B$2063,chart!$B200,Data!U$6:U$1978))</f>
        <v>2.456</v>
      </c>
      <c r="V200" s="32">
        <f ca="1">IF(SUMIF(Data!$B$6:$B$2063,chart!$B200,Data!V$6:V$1978)=0,NA(),SUMIF(Data!$B$6:$B$2063,chart!$B200,Data!V$6:V$1978))</f>
        <v>2.6280000000000001</v>
      </c>
      <c r="W200" s="32">
        <f ca="1">IF(SUMIF(Data!$B$6:$B$2063,chart!$B200,Data!W$6:W$2034)=0,NA(),SUMIF(Data!$B$6:$B$2063,chart!$B200,Data!W$6:W$2034))</f>
        <v>2.855</v>
      </c>
      <c r="X200" s="32">
        <f ca="1">IF(SUMIF(Data!$B$6:$B$2063,chart!$B200,Data!X$6:X$2034)=0,NA(),SUMIF(Data!$B$6:$B$2063,chart!$B200,Data!X$6:X$2034))</f>
        <v>2.4950000000000001</v>
      </c>
      <c r="Y200" s="32">
        <f ca="1">IF(SUMIF(Data!$B$6:$B$2063,chart!$B200,Data!Y$6:Y$2034)=0,NA(),SUMIF(Data!$B$6:$B$2063,chart!$B200,Data!Y$6:Y$2034))</f>
        <v>2.948</v>
      </c>
      <c r="Z200" s="32">
        <f ca="1">IF(SUMIF(Data!$B$6:$B$2063,chart!$B200,Data!Z$6:Z$2049)=0,NA(),SUMIF(Data!$B$6:$B$2063,chart!$B200,Data!Z$6:Z$2049))</f>
        <v>8.7769999999999992</v>
      </c>
      <c r="AA200" s="32">
        <f ca="1">IF(SUMIF(Data!$B$6:$B$2063,chart!$B200,Data!AA$6:AA$2049)=0,NA(),SUMIF(Data!$B$6:$B$2063,chart!$B200,Data!AA$6:AA$2049))</f>
        <v>2.4049999999999998</v>
      </c>
      <c r="AB200" s="32">
        <f ca="1">IF(SUMIF(Data!$B$6:$B$2063,chart!$B200,Data!AB$6:AB$2063)=0,NA(),SUMIF(Data!$B$6:$B$2063,chart!$B200,Data!AB$6:AB$2063))</f>
        <v>2.5024999999999999</v>
      </c>
      <c r="AC200" s="32">
        <f ca="1">IF(SUMIF(Data!$B$6:$B$2063,chart!$B200,Data!AC$6:AC$2063)=0,NA(),SUMIF(Data!$B$6:$B$2063,chart!$B200,Data!AC$6:AC$2063))</f>
        <v>2.6875</v>
      </c>
      <c r="AD200" s="32">
        <f ca="1">IF(SUMIF(Data!$B$6:$B$2063,chart!$B200,Data!AD$6:AD$2063)=0,NA(),SUMIF(Data!$B$6:$B$2063,chart!$B200,Data!AD$6:AD$2063))</f>
        <v>1.85</v>
      </c>
      <c r="AE200" s="32">
        <f ca="1">IF(SUMIF(Data!$B$6:$B$2063,chart!$B200,Data!AE$6:AE$2063)=0,NA(),SUMIF(Data!$B$6:$B$2063,chart!$B200,Data!AE$6:AE$2063))</f>
        <v>1.87</v>
      </c>
    </row>
    <row r="201" spans="2:31">
      <c r="B201" s="31">
        <f t="shared" ca="1" si="3"/>
        <v>45861</v>
      </c>
      <c r="C201" s="32">
        <f ca="1">IF(SUMIF(Data!$B$6:$B$2063,chart!$B201,Data!C$6:C$2063)=0,NA(),SUMIF(Data!$B$6:$B$2063,chart!$B201,Data!C$6:C$2063))</f>
        <v>1386.3</v>
      </c>
      <c r="D201" s="32">
        <f ca="1">IF(SUMIF(Data!$B$6:$B$2063,chart!$B201,Data!D$6:D$2030)=0,NA(),SUMIF(Data!$B$6:$B$2063,chart!$B201,Data!D$6:D$2030))</f>
        <v>945.02</v>
      </c>
      <c r="E201" s="32">
        <f ca="1">IF(SUMIF(Data!$B$6:$B$2063,chart!$B201,Data!E$6:E$2030)=0,NA(),SUMIF(Data!$B$6:$B$2063,chart!$B201,Data!E$6:E$2030))</f>
        <v>1628.63</v>
      </c>
      <c r="F201" s="32">
        <f ca="1">IF(SUMIF(Data!$B$6:$B$2063,chart!$B201,Data!F$6:F$2021)=0,NA(),SUMIF(Data!$B$6:$B$2063,chart!$B201,Data!F$6:F$2021))</f>
        <v>193.11</v>
      </c>
      <c r="G201" s="32">
        <f ca="1">IF(SUMIF(Data!$B$6:$B$2063,chart!$B201,Data!G$6:G$2000)=0,NA(),SUMIF(Data!$B$6:$B$2063,chart!$B201,Data!G$6:G$2000))</f>
        <v>71832</v>
      </c>
      <c r="H201" s="32">
        <f ca="1">IF(SUMIF(Data!$B$6:$B$2063,chart!$B201,Data!H$6:H$2000)=0,NA(),SUMIF(Data!$B$6:$B$2063,chart!$B201,Data!H$6:H$2000))</f>
        <v>1905</v>
      </c>
      <c r="I201" s="32">
        <f ca="1">IF(SUMIF(Data!$B$6:$B$2063,chart!$B201,Data!I$6:I$2000)=0,NA(),SUMIF(Data!$B$6:$B$2063,chart!$B201,Data!I$6:I$2000))</f>
        <v>73494</v>
      </c>
      <c r="J201" s="32">
        <f ca="1">IF(SUMIF(Data!$B$6:$B$2063,chart!$B201,Data!J$6:J$2005)=0,NA(),SUMIF(Data!$B$6:$B$2063,chart!$B201,Data!J$6:J$2005))</f>
        <v>10</v>
      </c>
      <c r="K201" s="32">
        <f ca="1">IF(SUMIF(Data!$B$6:$B$2063,chart!$B201,Data!K$6:K$1937)=0,NA(),SUMIF(Data!$B$6:$B$2063,chart!$B201,Data!K$6:K$1937))</f>
        <v>117.77</v>
      </c>
      <c r="L201" s="32">
        <f ca="1">IF(SUMIF(Data!$B$6:$B$2063,chart!$B201,Data!L$6:L$1935)=0,NA(),SUMIF(Data!$B$6:$B$2063,chart!$B201,Data!L$6:L$1935))</f>
        <v>120.51</v>
      </c>
      <c r="M201" s="32">
        <f ca="1">IF(SUMIF(Data!$B$6:$B$2063,chart!$B201,Data!M$6:M$1921)=0,NA(),SUMIF(Data!$B$6:$B$2063,chart!$B201,Data!M$6:M$1921))</f>
        <v>70.53</v>
      </c>
      <c r="N201" s="32">
        <f ca="1">IF(SUMIF(Data!$B$6:$B$2063,chart!$B201,Data!N$6:N$1930)=0,NA(),SUMIF(Data!$B$6:$B$2063,chart!$B201,Data!N$6:N$1930))</f>
        <v>68.59</v>
      </c>
      <c r="O201" s="32">
        <f ca="1">IF(SUMIF(Data!$B$6:$B$2063,chart!$B201,Data!O$6:O$1945)=0,NA(),SUMIF(Data!$B$6:$B$2063,chart!$B201,Data!O$6:O$1945))</f>
        <v>66.209999999999994</v>
      </c>
      <c r="P201" s="32">
        <f ca="1">IF(SUMIF(Data!$B$6:$B$2063,chart!$B201,Data!P$6:P$1949)=0,NA(),SUMIF(Data!$B$6:$B$2063,chart!$B201,Data!P$6:P$1949))</f>
        <v>16.82</v>
      </c>
      <c r="Q201" s="32">
        <f ca="1">IF(SUMIF(Data!$B$6:$B$2063,chart!$B201,Data!Q$6:Q$1949)=0,NA(),SUMIF(Data!$B$6:$B$2063,chart!$B201,Data!Q$6:Q$1949))</f>
        <v>15.12</v>
      </c>
      <c r="R201" s="32">
        <f ca="1">IF(SUMIF(Data!$B$6:$B$2063,chart!$B201,Data!R$6:R$1948)=0,NA(),SUMIF(Data!$B$6:$B$2063,chart!$B201,Data!R$6:R$1948))</f>
        <v>2.504</v>
      </c>
      <c r="S201" s="32">
        <f ca="1">IF(SUMIF(Data!$B$6:$B$2063,chart!$B201,Data!S$6:S$1957)=0,NA(),SUMIF(Data!$B$6:$B$2063,chart!$B201,Data!S$6:S$1957))</f>
        <v>2.52</v>
      </c>
      <c r="T201" s="32">
        <f ca="1">IF(SUMIF(Data!$B$6:$B$2063,chart!$B201,Data!T$6:T$1957)=0,NA(),SUMIF(Data!$B$6:$B$2063,chart!$B201,Data!T$6:T$1957))</f>
        <v>2.73</v>
      </c>
      <c r="U201" s="32">
        <f ca="1">IF(SUMIF(Data!$B$6:$B$2063,chart!$B201,Data!U$6:U$1978)=0,NA(),SUMIF(Data!$B$6:$B$2063,chart!$B201,Data!U$6:U$1978))</f>
        <v>2.4630000000000001</v>
      </c>
      <c r="V201" s="32">
        <f ca="1">IF(SUMIF(Data!$B$6:$B$2063,chart!$B201,Data!V$6:V$1978)=0,NA(),SUMIF(Data!$B$6:$B$2063,chart!$B201,Data!V$6:V$1978))</f>
        <v>2.6219999999999999</v>
      </c>
      <c r="W201" s="32">
        <f ca="1">IF(SUMIF(Data!$B$6:$B$2063,chart!$B201,Data!W$6:W$2034)=0,NA(),SUMIF(Data!$B$6:$B$2063,chart!$B201,Data!W$6:W$2034))</f>
        <v>2.839</v>
      </c>
      <c r="X201" s="32">
        <f ca="1">IF(SUMIF(Data!$B$6:$B$2063,chart!$B201,Data!X$6:X$2034)=0,NA(),SUMIF(Data!$B$6:$B$2063,chart!$B201,Data!X$6:X$2034))</f>
        <v>2.4990000000000001</v>
      </c>
      <c r="Y201" s="32">
        <f ca="1">IF(SUMIF(Data!$B$6:$B$2063,chart!$B201,Data!Y$6:Y$2034)=0,NA(),SUMIF(Data!$B$6:$B$2063,chart!$B201,Data!Y$6:Y$2034))</f>
        <v>2.952</v>
      </c>
      <c r="Z201" s="32">
        <f ca="1">IF(SUMIF(Data!$B$6:$B$2063,chart!$B201,Data!Z$6:Z$2049)=0,NA(),SUMIF(Data!$B$6:$B$2063,chart!$B201,Data!Z$6:Z$2049))</f>
        <v>8.7810000000000006</v>
      </c>
      <c r="AA201" s="32">
        <f ca="1">IF(SUMIF(Data!$B$6:$B$2063,chart!$B201,Data!AA$6:AA$2049)=0,NA(),SUMIF(Data!$B$6:$B$2063,chart!$B201,Data!AA$6:AA$2049))</f>
        <v>2.4075000000000002</v>
      </c>
      <c r="AB201" s="32">
        <f ca="1">IF(SUMIF(Data!$B$6:$B$2063,chart!$B201,Data!AB$6:AB$2063)=0,NA(),SUMIF(Data!$B$6:$B$2063,chart!$B201,Data!AB$6:AB$2063))</f>
        <v>2.5</v>
      </c>
      <c r="AC201" s="32">
        <f ca="1">IF(SUMIF(Data!$B$6:$B$2063,chart!$B201,Data!AC$6:AC$2063)=0,NA(),SUMIF(Data!$B$6:$B$2063,chart!$B201,Data!AC$6:AC$2063))</f>
        <v>2.6749999999999998</v>
      </c>
      <c r="AD201" s="32">
        <f ca="1">IF(SUMIF(Data!$B$6:$B$2063,chart!$B201,Data!AD$6:AD$2063)=0,NA(),SUMIF(Data!$B$6:$B$2063,chart!$B201,Data!AD$6:AD$2063))</f>
        <v>1.87</v>
      </c>
      <c r="AE201" s="32">
        <f ca="1">IF(SUMIF(Data!$B$6:$B$2063,chart!$B201,Data!AE$6:AE$2063)=0,NA(),SUMIF(Data!$B$6:$B$2063,chart!$B201,Data!AE$6:AE$2063))</f>
        <v>1.88</v>
      </c>
    </row>
    <row r="202" spans="2:31">
      <c r="B202" s="31">
        <f t="shared" ca="1" si="3"/>
        <v>45862</v>
      </c>
      <c r="C202" s="32">
        <f ca="1">IF(SUMIF(Data!$B$6:$B$2063,chart!$B202,Data!C$6:C$2063)=0,NA(),SUMIF(Data!$B$6:$B$2063,chart!$B202,Data!C$6:C$2063))</f>
        <v>1379.1</v>
      </c>
      <c r="D202" s="32">
        <f ca="1">IF(SUMIF(Data!$B$6:$B$2063,chart!$B202,Data!D$6:D$2030)=0,NA(),SUMIF(Data!$B$6:$B$2063,chart!$B202,Data!D$6:D$2030))</f>
        <v>941.94</v>
      </c>
      <c r="E202" s="32">
        <f ca="1">IF(SUMIF(Data!$B$6:$B$2063,chart!$B202,Data!E$6:E$2030)=0,NA(),SUMIF(Data!$B$6:$B$2063,chart!$B202,Data!E$6:E$2030))</f>
        <v>1623.89</v>
      </c>
      <c r="F202" s="32">
        <f ca="1">IF(SUMIF(Data!$B$6:$B$2063,chart!$B202,Data!F$6:F$2021)=0,NA(),SUMIF(Data!$B$6:$B$2063,chart!$B202,Data!F$6:F$2021))</f>
        <v>192.37</v>
      </c>
      <c r="G202" s="32">
        <f ca="1">IF(SUMIF(Data!$B$6:$B$2063,chart!$B202,Data!G$6:G$2000)=0,NA(),SUMIF(Data!$B$6:$B$2063,chart!$B202,Data!G$6:G$2000))</f>
        <v>71832</v>
      </c>
      <c r="H202" s="32">
        <f ca="1">IF(SUMIF(Data!$B$6:$B$2063,chart!$B202,Data!H$6:H$2000)=0,NA(),SUMIF(Data!$B$6:$B$2063,chart!$B202,Data!H$6:H$2000))</f>
        <v>1905</v>
      </c>
      <c r="I202" s="32">
        <f ca="1">IF(SUMIF(Data!$B$6:$B$2063,chart!$B202,Data!I$6:I$2000)=0,NA(),SUMIF(Data!$B$6:$B$2063,chart!$B202,Data!I$6:I$2000))</f>
        <v>73494</v>
      </c>
      <c r="J202" s="32">
        <f ca="1">IF(SUMIF(Data!$B$6:$B$2063,chart!$B202,Data!J$6:J$2005)=0,NA(),SUMIF(Data!$B$6:$B$2063,chart!$B202,Data!J$6:J$2005))</f>
        <v>10</v>
      </c>
      <c r="K202" s="32">
        <f ca="1">IF(SUMIF(Data!$B$6:$B$2063,chart!$B202,Data!K$6:K$1937)=0,NA(),SUMIF(Data!$B$6:$B$2063,chart!$B202,Data!K$6:K$1937))</f>
        <v>115.21</v>
      </c>
      <c r="L202" s="32">
        <f ca="1">IF(SUMIF(Data!$B$6:$B$2063,chart!$B202,Data!L$6:L$1935)=0,NA(),SUMIF(Data!$B$6:$B$2063,chart!$B202,Data!L$6:L$1935))</f>
        <v>118.38</v>
      </c>
      <c r="M202" s="32">
        <f ca="1">IF(SUMIF(Data!$B$6:$B$2063,chart!$B202,Data!M$6:M$1921)=0,NA(),SUMIF(Data!$B$6:$B$2063,chart!$B202,Data!M$6:M$1921))</f>
        <v>70.41</v>
      </c>
      <c r="N202" s="32">
        <f ca="1">IF(SUMIF(Data!$B$6:$B$2063,chart!$B202,Data!N$6:N$1930)=0,NA(),SUMIF(Data!$B$6:$B$2063,chart!$B202,Data!N$6:N$1930))</f>
        <v>68.510000000000005</v>
      </c>
      <c r="O202" s="32">
        <f ca="1">IF(SUMIF(Data!$B$6:$B$2063,chart!$B202,Data!O$6:O$1945)=0,NA(),SUMIF(Data!$B$6:$B$2063,chart!$B202,Data!O$6:O$1945))</f>
        <v>65.25</v>
      </c>
      <c r="P202" s="32">
        <f ca="1">IF(SUMIF(Data!$B$6:$B$2063,chart!$B202,Data!P$6:P$1949)=0,NA(),SUMIF(Data!$B$6:$B$2063,chart!$B202,Data!P$6:P$1949))</f>
        <v>16.82</v>
      </c>
      <c r="Q202" s="32">
        <f ca="1">IF(SUMIF(Data!$B$6:$B$2063,chart!$B202,Data!Q$6:Q$1949)=0,NA(),SUMIF(Data!$B$6:$B$2063,chart!$B202,Data!Q$6:Q$1949))</f>
        <v>15.12</v>
      </c>
      <c r="R202" s="32">
        <f ca="1">IF(SUMIF(Data!$B$6:$B$2063,chart!$B202,Data!R$6:R$1948)=0,NA(),SUMIF(Data!$B$6:$B$2063,chart!$B202,Data!R$6:R$1948))</f>
        <v>2.5019999999999998</v>
      </c>
      <c r="S202" s="32">
        <f ca="1">IF(SUMIF(Data!$B$6:$B$2063,chart!$B202,Data!S$6:S$1957)=0,NA(),SUMIF(Data!$B$6:$B$2063,chart!$B202,Data!S$6:S$1957))</f>
        <v>2.5099999999999998</v>
      </c>
      <c r="T202" s="32">
        <f ca="1">IF(SUMIF(Data!$B$6:$B$2063,chart!$B202,Data!T$6:T$1957)=0,NA(),SUMIF(Data!$B$6:$B$2063,chart!$B202,Data!T$6:T$1957))</f>
        <v>2.73</v>
      </c>
      <c r="U202" s="32">
        <f ca="1">IF(SUMIF(Data!$B$6:$B$2063,chart!$B202,Data!U$6:U$1978)=0,NA(),SUMIF(Data!$B$6:$B$2063,chart!$B202,Data!U$6:U$1978))</f>
        <v>2.4580000000000002</v>
      </c>
      <c r="V202" s="32">
        <f ca="1">IF(SUMIF(Data!$B$6:$B$2063,chart!$B202,Data!V$6:V$1978)=0,NA(),SUMIF(Data!$B$6:$B$2063,chart!$B202,Data!V$6:V$1978))</f>
        <v>2.6150000000000002</v>
      </c>
      <c r="W202" s="32">
        <f ca="1">IF(SUMIF(Data!$B$6:$B$2063,chart!$B202,Data!W$6:W$2034)=0,NA(),SUMIF(Data!$B$6:$B$2063,chart!$B202,Data!W$6:W$2034))</f>
        <v>2.83</v>
      </c>
      <c r="X202" s="32">
        <f ca="1">IF(SUMIF(Data!$B$6:$B$2063,chart!$B202,Data!X$6:X$2034)=0,NA(),SUMIF(Data!$B$6:$B$2063,chart!$B202,Data!X$6:X$2034))</f>
        <v>2.4980000000000002</v>
      </c>
      <c r="Y202" s="32">
        <f ca="1">IF(SUMIF(Data!$B$6:$B$2063,chart!$B202,Data!Y$6:Y$2034)=0,NA(),SUMIF(Data!$B$6:$B$2063,chart!$B202,Data!Y$6:Y$2034))</f>
        <v>2.95</v>
      </c>
      <c r="Z202" s="32">
        <f ca="1">IF(SUMIF(Data!$B$6:$B$2063,chart!$B202,Data!Z$6:Z$2049)=0,NA(),SUMIF(Data!$B$6:$B$2063,chart!$B202,Data!Z$6:Z$2049))</f>
        <v>8.7789999999999999</v>
      </c>
      <c r="AA202" s="32">
        <f ca="1">IF(SUMIF(Data!$B$6:$B$2063,chart!$B202,Data!AA$6:AA$2049)=0,NA(),SUMIF(Data!$B$6:$B$2063,chart!$B202,Data!AA$6:AA$2049))</f>
        <v>2.39</v>
      </c>
      <c r="AB202" s="32">
        <f ca="1">IF(SUMIF(Data!$B$6:$B$2063,chart!$B202,Data!AB$6:AB$2063)=0,NA(),SUMIF(Data!$B$6:$B$2063,chart!$B202,Data!AB$6:AB$2063))</f>
        <v>2.4900000000000002</v>
      </c>
      <c r="AC202" s="32">
        <f ca="1">IF(SUMIF(Data!$B$6:$B$2063,chart!$B202,Data!AC$6:AC$2063)=0,NA(),SUMIF(Data!$B$6:$B$2063,chart!$B202,Data!AC$6:AC$2063))</f>
        <v>2.6625000000000001</v>
      </c>
      <c r="AD202" s="32">
        <f ca="1">IF(SUMIF(Data!$B$6:$B$2063,chart!$B202,Data!AD$6:AD$2063)=0,NA(),SUMIF(Data!$B$6:$B$2063,chart!$B202,Data!AD$6:AD$2063))</f>
        <v>1.865</v>
      </c>
      <c r="AE202" s="32">
        <f ca="1">IF(SUMIF(Data!$B$6:$B$2063,chart!$B202,Data!AE$6:AE$2063)=0,NA(),SUMIF(Data!$B$6:$B$2063,chart!$B202,Data!AE$6:AE$2063))</f>
        <v>1.875</v>
      </c>
    </row>
    <row r="203" spans="2:31">
      <c r="B203" s="31">
        <f t="shared" ca="1" si="3"/>
        <v>45863</v>
      </c>
      <c r="C203" s="32">
        <f ca="1">IF(SUMIF(Data!$B$6:$B$2063,chart!$B203,Data!C$6:C$2063)=0,NA(),SUMIF(Data!$B$6:$B$2063,chart!$B203,Data!C$6:C$2063))</f>
        <v>1379.1</v>
      </c>
      <c r="D203" s="32">
        <f ca="1">IF(SUMIF(Data!$B$6:$B$2063,chart!$B203,Data!D$6:D$2030)=0,NA(),SUMIF(Data!$B$6:$B$2063,chart!$B203,Data!D$6:D$2030))</f>
        <v>941.94</v>
      </c>
      <c r="E203" s="32">
        <f ca="1">IF(SUMIF(Data!$B$6:$B$2063,chart!$B203,Data!E$6:E$2030)=0,NA(),SUMIF(Data!$B$6:$B$2063,chart!$B203,Data!E$6:E$2030))</f>
        <v>1623.89</v>
      </c>
      <c r="F203" s="32">
        <f ca="1">IF(SUMIF(Data!$B$6:$B$2063,chart!$B203,Data!F$6:F$2021)=0,NA(),SUMIF(Data!$B$6:$B$2063,chart!$B203,Data!F$6:F$2021))</f>
        <v>192.37</v>
      </c>
      <c r="G203" s="32">
        <f ca="1">IF(SUMIF(Data!$B$6:$B$2063,chart!$B203,Data!G$6:G$2000)=0,NA(),SUMIF(Data!$B$6:$B$2063,chart!$B203,Data!G$6:G$2000))</f>
        <v>72016</v>
      </c>
      <c r="H203" s="32">
        <f ca="1">IF(SUMIF(Data!$B$6:$B$2063,chart!$B203,Data!H$6:H$2000)=0,NA(),SUMIF(Data!$B$6:$B$2063,chart!$B203,Data!H$6:H$2000))</f>
        <v>205</v>
      </c>
      <c r="I203" s="32">
        <f ca="1">IF(SUMIF(Data!$B$6:$B$2063,chart!$B203,Data!I$6:I$2000)=0,NA(),SUMIF(Data!$B$6:$B$2063,chart!$B203,Data!I$6:I$2000))</f>
        <v>65301</v>
      </c>
      <c r="J203" s="32">
        <f ca="1">IF(SUMIF(Data!$B$6:$B$2063,chart!$B203,Data!J$6:J$2005)=0,NA(),SUMIF(Data!$B$6:$B$2063,chart!$B203,Data!J$6:J$2005))</f>
        <v>11</v>
      </c>
      <c r="K203" s="32">
        <f ca="1">IF(SUMIF(Data!$B$6:$B$2063,chart!$B203,Data!K$6:K$1937)=0,NA(),SUMIF(Data!$B$6:$B$2063,chart!$B203,Data!K$6:K$1937))</f>
        <v>115.21</v>
      </c>
      <c r="L203" s="32">
        <f ca="1">IF(SUMIF(Data!$B$6:$B$2063,chart!$B203,Data!L$6:L$1935)=0,NA(),SUMIF(Data!$B$6:$B$2063,chart!$B203,Data!L$6:L$1935))</f>
        <v>118.38</v>
      </c>
      <c r="M203" s="32">
        <f ca="1">IF(SUMIF(Data!$B$6:$B$2063,chart!$B203,Data!M$6:M$1921)=0,NA(),SUMIF(Data!$B$6:$B$2063,chart!$B203,Data!M$6:M$1921))</f>
        <v>70.41</v>
      </c>
      <c r="N203" s="32">
        <f ca="1">IF(SUMIF(Data!$B$6:$B$2063,chart!$B203,Data!N$6:N$1930)=0,NA(),SUMIF(Data!$B$6:$B$2063,chart!$B203,Data!N$6:N$1930))</f>
        <v>68.510000000000005</v>
      </c>
      <c r="O203" s="32">
        <f ca="1">IF(SUMIF(Data!$B$6:$B$2063,chart!$B203,Data!O$6:O$1945)=0,NA(),SUMIF(Data!$B$6:$B$2063,chart!$B203,Data!O$6:O$1945))</f>
        <v>65.25</v>
      </c>
      <c r="P203" s="32">
        <f ca="1">IF(SUMIF(Data!$B$6:$B$2063,chart!$B203,Data!P$6:P$1949)=0,NA(),SUMIF(Data!$B$6:$B$2063,chart!$B203,Data!P$6:P$1949))</f>
        <v>16.82</v>
      </c>
      <c r="Q203" s="32">
        <f ca="1">IF(SUMIF(Data!$B$6:$B$2063,chart!$B203,Data!Q$6:Q$1949)=0,NA(),SUMIF(Data!$B$6:$B$2063,chart!$B203,Data!Q$6:Q$1949))</f>
        <v>15.12</v>
      </c>
      <c r="R203" s="32">
        <f ca="1">IF(SUMIF(Data!$B$6:$B$2063,chart!$B203,Data!R$6:R$1948)=0,NA(),SUMIF(Data!$B$6:$B$2063,chart!$B203,Data!R$6:R$1948))</f>
        <v>2.508</v>
      </c>
      <c r="S203" s="32">
        <f ca="1">IF(SUMIF(Data!$B$6:$B$2063,chart!$B203,Data!S$6:S$1957)=0,NA(),SUMIF(Data!$B$6:$B$2063,chart!$B203,Data!S$6:S$1957))</f>
        <v>2.5099999999999998</v>
      </c>
      <c r="T203" s="32">
        <f ca="1">IF(SUMIF(Data!$B$6:$B$2063,chart!$B203,Data!T$6:T$1957)=0,NA(),SUMIF(Data!$B$6:$B$2063,chart!$B203,Data!T$6:T$1957))</f>
        <v>2.73</v>
      </c>
      <c r="U203" s="32">
        <f ca="1">IF(SUMIF(Data!$B$6:$B$2063,chart!$B203,Data!U$6:U$1978)=0,NA(),SUMIF(Data!$B$6:$B$2063,chart!$B203,Data!U$6:U$1978))</f>
        <v>2.4670000000000001</v>
      </c>
      <c r="V203" s="32">
        <f ca="1">IF(SUMIF(Data!$B$6:$B$2063,chart!$B203,Data!V$6:V$1978)=0,NA(),SUMIF(Data!$B$6:$B$2063,chart!$B203,Data!V$6:V$1978))</f>
        <v>2.6259999999999999</v>
      </c>
      <c r="W203" s="32">
        <f ca="1">IF(SUMIF(Data!$B$6:$B$2063,chart!$B203,Data!W$6:W$2034)=0,NA(),SUMIF(Data!$B$6:$B$2063,chart!$B203,Data!W$6:W$2034))</f>
        <v>2.8490000000000002</v>
      </c>
      <c r="X203" s="32">
        <f ca="1">IF(SUMIF(Data!$B$6:$B$2063,chart!$B203,Data!X$6:X$2034)=0,NA(),SUMIF(Data!$B$6:$B$2063,chart!$B203,Data!X$6:X$2034))</f>
        <v>2.5009999999999999</v>
      </c>
      <c r="Y203" s="32">
        <f ca="1">IF(SUMIF(Data!$B$6:$B$2063,chart!$B203,Data!Y$6:Y$2034)=0,NA(),SUMIF(Data!$B$6:$B$2063,chart!$B203,Data!Y$6:Y$2034))</f>
        <v>2.96</v>
      </c>
      <c r="Z203" s="32">
        <f ca="1">IF(SUMIF(Data!$B$6:$B$2063,chart!$B203,Data!Z$6:Z$2049)=0,NA(),SUMIF(Data!$B$6:$B$2063,chart!$B203,Data!Z$6:Z$2049))</f>
        <v>8.7880000000000003</v>
      </c>
      <c r="AA203" s="32">
        <f ca="1">IF(SUMIF(Data!$B$6:$B$2063,chart!$B203,Data!AA$6:AA$2049)=0,NA(),SUMIF(Data!$B$6:$B$2063,chart!$B203,Data!AA$6:AA$2049))</f>
        <v>2.4</v>
      </c>
      <c r="AB203" s="32">
        <f ca="1">IF(SUMIF(Data!$B$6:$B$2063,chart!$B203,Data!AB$6:AB$2063)=0,NA(),SUMIF(Data!$B$6:$B$2063,chart!$B203,Data!AB$6:AB$2063))</f>
        <v>2.5049999999999999</v>
      </c>
      <c r="AC203" s="32">
        <f ca="1">IF(SUMIF(Data!$B$6:$B$2063,chart!$B203,Data!AC$6:AC$2063)=0,NA(),SUMIF(Data!$B$6:$B$2063,chart!$B203,Data!AC$6:AC$2063))</f>
        <v>2.68</v>
      </c>
      <c r="AD203" s="32">
        <f ca="1">IF(SUMIF(Data!$B$6:$B$2063,chart!$B203,Data!AD$6:AD$2063)=0,NA(),SUMIF(Data!$B$6:$B$2063,chart!$B203,Data!AD$6:AD$2063))</f>
        <v>1.86</v>
      </c>
      <c r="AE203" s="32">
        <f ca="1">IF(SUMIF(Data!$B$6:$B$2063,chart!$B203,Data!AE$6:AE$2063)=0,NA(),SUMIF(Data!$B$6:$B$2063,chart!$B203,Data!AE$6:AE$2063))</f>
        <v>1.885</v>
      </c>
    </row>
    <row r="204" spans="2:31">
      <c r="B204" s="31">
        <f t="shared" ca="1" si="3"/>
        <v>45864</v>
      </c>
      <c r="C204" s="32" t="e">
        <f ca="1">IF(SUMIF(Data!$B$6:$B$2063,chart!$B204,Data!C$6:C$2063)=0,NA(),SUMIF(Data!$B$6:$B$2063,chart!$B204,Data!C$6:C$2063))</f>
        <v>#N/A</v>
      </c>
      <c r="D204" s="32" t="e">
        <f ca="1">IF(SUMIF(Data!$B$6:$B$2063,chart!$B204,Data!D$6:D$2030)=0,NA(),SUMIF(Data!$B$6:$B$2063,chart!$B204,Data!D$6:D$2030))</f>
        <v>#N/A</v>
      </c>
      <c r="E204" s="32" t="e">
        <f ca="1">IF(SUMIF(Data!$B$6:$B$2063,chart!$B204,Data!E$6:E$2030)=0,NA(),SUMIF(Data!$B$6:$B$2063,chart!$B204,Data!E$6:E$2030))</f>
        <v>#N/A</v>
      </c>
      <c r="F204" s="32" t="e">
        <f ca="1">IF(SUMIF(Data!$B$6:$B$2063,chart!$B204,Data!F$6:F$2021)=0,NA(),SUMIF(Data!$B$6:$B$2063,chart!$B204,Data!F$6:F$2021))</f>
        <v>#N/A</v>
      </c>
      <c r="G204" s="32" t="e">
        <f ca="1">IF(SUMIF(Data!$B$6:$B$2063,chart!$B204,Data!G$6:G$2000)=0,NA(),SUMIF(Data!$B$6:$B$2063,chart!$B204,Data!G$6:G$2000))</f>
        <v>#N/A</v>
      </c>
      <c r="H204" s="32" t="e">
        <f ca="1">IF(SUMIF(Data!$B$6:$B$2063,chart!$B204,Data!H$6:H$2000)=0,NA(),SUMIF(Data!$B$6:$B$2063,chart!$B204,Data!H$6:H$2000))</f>
        <v>#N/A</v>
      </c>
      <c r="I204" s="32" t="e">
        <f ca="1">IF(SUMIF(Data!$B$6:$B$2063,chart!$B204,Data!I$6:I$2000)=0,NA(),SUMIF(Data!$B$6:$B$2063,chart!$B204,Data!I$6:I$2000))</f>
        <v>#N/A</v>
      </c>
      <c r="J204" s="32" t="e">
        <f ca="1">IF(SUMIF(Data!$B$6:$B$2063,chart!$B204,Data!J$6:J$2005)=0,NA(),SUMIF(Data!$B$6:$B$2063,chart!$B204,Data!J$6:J$2005))</f>
        <v>#N/A</v>
      </c>
      <c r="K204" s="32" t="e">
        <f ca="1">IF(SUMIF(Data!$B$6:$B$2063,chart!$B204,Data!K$6:K$1937)=0,NA(),SUMIF(Data!$B$6:$B$2063,chart!$B204,Data!K$6:K$1937))</f>
        <v>#N/A</v>
      </c>
      <c r="L204" s="32" t="e">
        <f ca="1">IF(SUMIF(Data!$B$6:$B$2063,chart!$B204,Data!L$6:L$1935)=0,NA(),SUMIF(Data!$B$6:$B$2063,chart!$B204,Data!L$6:L$1935))</f>
        <v>#N/A</v>
      </c>
      <c r="M204" s="32" t="e">
        <f ca="1">IF(SUMIF(Data!$B$6:$B$2063,chart!$B204,Data!M$6:M$1921)=0,NA(),SUMIF(Data!$B$6:$B$2063,chart!$B204,Data!M$6:M$1921))</f>
        <v>#N/A</v>
      </c>
      <c r="N204" s="32" t="e">
        <f ca="1">IF(SUMIF(Data!$B$6:$B$2063,chart!$B204,Data!N$6:N$1930)=0,NA(),SUMIF(Data!$B$6:$B$2063,chart!$B204,Data!N$6:N$1930))</f>
        <v>#N/A</v>
      </c>
      <c r="O204" s="32" t="e">
        <f ca="1">IF(SUMIF(Data!$B$6:$B$2063,chart!$B204,Data!O$6:O$1945)=0,NA(),SUMIF(Data!$B$6:$B$2063,chart!$B204,Data!O$6:O$1945))</f>
        <v>#N/A</v>
      </c>
      <c r="P204" s="32" t="e">
        <f ca="1">IF(SUMIF(Data!$B$6:$B$2063,chart!$B204,Data!P$6:P$1949)=0,NA(),SUMIF(Data!$B$6:$B$2063,chart!$B204,Data!P$6:P$1949))</f>
        <v>#N/A</v>
      </c>
      <c r="Q204" s="32" t="e">
        <f ca="1">IF(SUMIF(Data!$B$6:$B$2063,chart!$B204,Data!Q$6:Q$1949)=0,NA(),SUMIF(Data!$B$6:$B$2063,chart!$B204,Data!Q$6:Q$1949))</f>
        <v>#N/A</v>
      </c>
      <c r="R204" s="32" t="e">
        <f ca="1">IF(SUMIF(Data!$B$6:$B$2063,chart!$B204,Data!R$6:R$1948)=0,NA(),SUMIF(Data!$B$6:$B$2063,chart!$B204,Data!R$6:R$1948))</f>
        <v>#N/A</v>
      </c>
      <c r="S204" s="32" t="e">
        <f ca="1">IF(SUMIF(Data!$B$6:$B$2063,chart!$B204,Data!S$6:S$1957)=0,NA(),SUMIF(Data!$B$6:$B$2063,chart!$B204,Data!S$6:S$1957))</f>
        <v>#N/A</v>
      </c>
      <c r="T204" s="32" t="e">
        <f ca="1">IF(SUMIF(Data!$B$6:$B$2063,chart!$B204,Data!T$6:T$1957)=0,NA(),SUMIF(Data!$B$6:$B$2063,chart!$B204,Data!T$6:T$1957))</f>
        <v>#N/A</v>
      </c>
      <c r="U204" s="32" t="e">
        <f ca="1">IF(SUMIF(Data!$B$6:$B$2063,chart!$B204,Data!U$6:U$1978)=0,NA(),SUMIF(Data!$B$6:$B$2063,chart!$B204,Data!U$6:U$1978))</f>
        <v>#N/A</v>
      </c>
      <c r="V204" s="32" t="e">
        <f ca="1">IF(SUMIF(Data!$B$6:$B$2063,chart!$B204,Data!V$6:V$1978)=0,NA(),SUMIF(Data!$B$6:$B$2063,chart!$B204,Data!V$6:V$1978))</f>
        <v>#N/A</v>
      </c>
      <c r="W204" s="32" t="e">
        <f ca="1">IF(SUMIF(Data!$B$6:$B$2063,chart!$B204,Data!W$6:W$2034)=0,NA(),SUMIF(Data!$B$6:$B$2063,chart!$B204,Data!W$6:W$2034))</f>
        <v>#N/A</v>
      </c>
      <c r="X204" s="32" t="e">
        <f ca="1">IF(SUMIF(Data!$B$6:$B$2063,chart!$B204,Data!X$6:X$2034)=0,NA(),SUMIF(Data!$B$6:$B$2063,chart!$B204,Data!X$6:X$2034))</f>
        <v>#N/A</v>
      </c>
      <c r="Y204" s="32" t="e">
        <f ca="1">IF(SUMIF(Data!$B$6:$B$2063,chart!$B204,Data!Y$6:Y$2034)=0,NA(),SUMIF(Data!$B$6:$B$2063,chart!$B204,Data!Y$6:Y$2034))</f>
        <v>#N/A</v>
      </c>
      <c r="Z204" s="32" t="e">
        <f ca="1">IF(SUMIF(Data!$B$6:$B$2063,chart!$B204,Data!Z$6:Z$2049)=0,NA(),SUMIF(Data!$B$6:$B$2063,chart!$B204,Data!Z$6:Z$2049))</f>
        <v>#N/A</v>
      </c>
      <c r="AA204" s="32" t="e">
        <f ca="1">IF(SUMIF(Data!$B$6:$B$2063,chart!$B204,Data!AA$6:AA$2049)=0,NA(),SUMIF(Data!$B$6:$B$2063,chart!$B204,Data!AA$6:AA$2049))</f>
        <v>#N/A</v>
      </c>
      <c r="AB204" s="32" t="e">
        <f ca="1">IF(SUMIF(Data!$B$6:$B$2063,chart!$B204,Data!AB$6:AB$2063)=0,NA(),SUMIF(Data!$B$6:$B$2063,chart!$B204,Data!AB$6:AB$2063))</f>
        <v>#N/A</v>
      </c>
      <c r="AC204" s="32" t="e">
        <f ca="1">IF(SUMIF(Data!$B$6:$B$2063,chart!$B204,Data!AC$6:AC$2063)=0,NA(),SUMIF(Data!$B$6:$B$2063,chart!$B204,Data!AC$6:AC$2063))</f>
        <v>#N/A</v>
      </c>
      <c r="AD204" s="32" t="e">
        <f ca="1">IF(SUMIF(Data!$B$6:$B$2063,chart!$B204,Data!AD$6:AD$2063)=0,NA(),SUMIF(Data!$B$6:$B$2063,chart!$B204,Data!AD$6:AD$2063))</f>
        <v>#N/A</v>
      </c>
      <c r="AE204" s="32" t="e">
        <f ca="1">IF(SUMIF(Data!$B$6:$B$2063,chart!$B204,Data!AE$6:AE$2063)=0,NA(),SUMIF(Data!$B$6:$B$2063,chart!$B204,Data!AE$6:AE$2063))</f>
        <v>#N/A</v>
      </c>
    </row>
    <row r="205" spans="2:31">
      <c r="B205" s="31">
        <f t="shared" ca="1" si="3"/>
        <v>45865</v>
      </c>
      <c r="C205" s="32" t="e">
        <f ca="1">IF(SUMIF(Data!$B$6:$B$2063,chart!$B205,Data!C$6:C$2063)=0,NA(),SUMIF(Data!$B$6:$B$2063,chart!$B205,Data!C$6:C$2063))</f>
        <v>#N/A</v>
      </c>
      <c r="D205" s="32" t="e">
        <f ca="1">IF(SUMIF(Data!$B$6:$B$2063,chart!$B205,Data!D$6:D$2030)=0,NA(),SUMIF(Data!$B$6:$B$2063,chart!$B205,Data!D$6:D$2030))</f>
        <v>#N/A</v>
      </c>
      <c r="E205" s="32" t="e">
        <f ca="1">IF(SUMIF(Data!$B$6:$B$2063,chart!$B205,Data!E$6:E$2030)=0,NA(),SUMIF(Data!$B$6:$B$2063,chart!$B205,Data!E$6:E$2030))</f>
        <v>#N/A</v>
      </c>
      <c r="F205" s="32" t="e">
        <f ca="1">IF(SUMIF(Data!$B$6:$B$2063,chart!$B205,Data!F$6:F$2021)=0,NA(),SUMIF(Data!$B$6:$B$2063,chart!$B205,Data!F$6:F$2021))</f>
        <v>#N/A</v>
      </c>
      <c r="G205" s="32" t="e">
        <f ca="1">IF(SUMIF(Data!$B$6:$B$2063,chart!$B205,Data!G$6:G$2000)=0,NA(),SUMIF(Data!$B$6:$B$2063,chart!$B205,Data!G$6:G$2000))</f>
        <v>#N/A</v>
      </c>
      <c r="H205" s="32" t="e">
        <f ca="1">IF(SUMIF(Data!$B$6:$B$2063,chart!$B205,Data!H$6:H$2000)=0,NA(),SUMIF(Data!$B$6:$B$2063,chart!$B205,Data!H$6:H$2000))</f>
        <v>#N/A</v>
      </c>
      <c r="I205" s="32" t="e">
        <f ca="1">IF(SUMIF(Data!$B$6:$B$2063,chart!$B205,Data!I$6:I$2000)=0,NA(),SUMIF(Data!$B$6:$B$2063,chart!$B205,Data!I$6:I$2000))</f>
        <v>#N/A</v>
      </c>
      <c r="J205" s="32" t="e">
        <f ca="1">IF(SUMIF(Data!$B$6:$B$2063,chart!$B205,Data!J$6:J$2005)=0,NA(),SUMIF(Data!$B$6:$B$2063,chart!$B205,Data!J$6:J$2005))</f>
        <v>#N/A</v>
      </c>
      <c r="K205" s="32" t="e">
        <f ca="1">IF(SUMIF(Data!$B$6:$B$2063,chart!$B205,Data!K$6:K$1937)=0,NA(),SUMIF(Data!$B$6:$B$2063,chart!$B205,Data!K$6:K$1937))</f>
        <v>#N/A</v>
      </c>
      <c r="L205" s="32" t="e">
        <f ca="1">IF(SUMIF(Data!$B$6:$B$2063,chart!$B205,Data!L$6:L$1935)=0,NA(),SUMIF(Data!$B$6:$B$2063,chart!$B205,Data!L$6:L$1935))</f>
        <v>#N/A</v>
      </c>
      <c r="M205" s="32" t="e">
        <f ca="1">IF(SUMIF(Data!$B$6:$B$2063,chart!$B205,Data!M$6:M$1921)=0,NA(),SUMIF(Data!$B$6:$B$2063,chart!$B205,Data!M$6:M$1921))</f>
        <v>#N/A</v>
      </c>
      <c r="N205" s="32" t="e">
        <f ca="1">IF(SUMIF(Data!$B$6:$B$2063,chart!$B205,Data!N$6:N$1930)=0,NA(),SUMIF(Data!$B$6:$B$2063,chart!$B205,Data!N$6:N$1930))</f>
        <v>#N/A</v>
      </c>
      <c r="O205" s="32" t="e">
        <f ca="1">IF(SUMIF(Data!$B$6:$B$2063,chart!$B205,Data!O$6:O$1945)=0,NA(),SUMIF(Data!$B$6:$B$2063,chart!$B205,Data!O$6:O$1945))</f>
        <v>#N/A</v>
      </c>
      <c r="P205" s="32" t="e">
        <f ca="1">IF(SUMIF(Data!$B$6:$B$2063,chart!$B205,Data!P$6:P$1949)=0,NA(),SUMIF(Data!$B$6:$B$2063,chart!$B205,Data!P$6:P$1949))</f>
        <v>#N/A</v>
      </c>
      <c r="Q205" s="32" t="e">
        <f ca="1">IF(SUMIF(Data!$B$6:$B$2063,chart!$B205,Data!Q$6:Q$1949)=0,NA(),SUMIF(Data!$B$6:$B$2063,chart!$B205,Data!Q$6:Q$1949))</f>
        <v>#N/A</v>
      </c>
      <c r="R205" s="32" t="e">
        <f ca="1">IF(SUMIF(Data!$B$6:$B$2063,chart!$B205,Data!R$6:R$1948)=0,NA(),SUMIF(Data!$B$6:$B$2063,chart!$B205,Data!R$6:R$1948))</f>
        <v>#N/A</v>
      </c>
      <c r="S205" s="32" t="e">
        <f ca="1">IF(SUMIF(Data!$B$6:$B$2063,chart!$B205,Data!S$6:S$1957)=0,NA(),SUMIF(Data!$B$6:$B$2063,chart!$B205,Data!S$6:S$1957))</f>
        <v>#N/A</v>
      </c>
      <c r="T205" s="32" t="e">
        <f ca="1">IF(SUMIF(Data!$B$6:$B$2063,chart!$B205,Data!T$6:T$1957)=0,NA(),SUMIF(Data!$B$6:$B$2063,chart!$B205,Data!T$6:T$1957))</f>
        <v>#N/A</v>
      </c>
      <c r="U205" s="32" t="e">
        <f ca="1">IF(SUMIF(Data!$B$6:$B$2063,chart!$B205,Data!U$6:U$1978)=0,NA(),SUMIF(Data!$B$6:$B$2063,chart!$B205,Data!U$6:U$1978))</f>
        <v>#N/A</v>
      </c>
      <c r="V205" s="32" t="e">
        <f ca="1">IF(SUMIF(Data!$B$6:$B$2063,chart!$B205,Data!V$6:V$1978)=0,NA(),SUMIF(Data!$B$6:$B$2063,chart!$B205,Data!V$6:V$1978))</f>
        <v>#N/A</v>
      </c>
      <c r="W205" s="32" t="e">
        <f ca="1">IF(SUMIF(Data!$B$6:$B$2063,chart!$B205,Data!W$6:W$2034)=0,NA(),SUMIF(Data!$B$6:$B$2063,chart!$B205,Data!W$6:W$2034))</f>
        <v>#N/A</v>
      </c>
      <c r="X205" s="32" t="e">
        <f ca="1">IF(SUMIF(Data!$B$6:$B$2063,chart!$B205,Data!X$6:X$2034)=0,NA(),SUMIF(Data!$B$6:$B$2063,chart!$B205,Data!X$6:X$2034))</f>
        <v>#N/A</v>
      </c>
      <c r="Y205" s="32" t="e">
        <f ca="1">IF(SUMIF(Data!$B$6:$B$2063,chart!$B205,Data!Y$6:Y$2034)=0,NA(),SUMIF(Data!$B$6:$B$2063,chart!$B205,Data!Y$6:Y$2034))</f>
        <v>#N/A</v>
      </c>
      <c r="Z205" s="32" t="e">
        <f ca="1">IF(SUMIF(Data!$B$6:$B$2063,chart!$B205,Data!Z$6:Z$2049)=0,NA(),SUMIF(Data!$B$6:$B$2063,chart!$B205,Data!Z$6:Z$2049))</f>
        <v>#N/A</v>
      </c>
      <c r="AA205" s="32" t="e">
        <f ca="1">IF(SUMIF(Data!$B$6:$B$2063,chart!$B205,Data!AA$6:AA$2049)=0,NA(),SUMIF(Data!$B$6:$B$2063,chart!$B205,Data!AA$6:AA$2049))</f>
        <v>#N/A</v>
      </c>
      <c r="AB205" s="32" t="e">
        <f ca="1">IF(SUMIF(Data!$B$6:$B$2063,chart!$B205,Data!AB$6:AB$2063)=0,NA(),SUMIF(Data!$B$6:$B$2063,chart!$B205,Data!AB$6:AB$2063))</f>
        <v>#N/A</v>
      </c>
      <c r="AC205" s="32" t="e">
        <f ca="1">IF(SUMIF(Data!$B$6:$B$2063,chart!$B205,Data!AC$6:AC$2063)=0,NA(),SUMIF(Data!$B$6:$B$2063,chart!$B205,Data!AC$6:AC$2063))</f>
        <v>#N/A</v>
      </c>
      <c r="AD205" s="32" t="e">
        <f ca="1">IF(SUMIF(Data!$B$6:$B$2063,chart!$B205,Data!AD$6:AD$2063)=0,NA(),SUMIF(Data!$B$6:$B$2063,chart!$B205,Data!AD$6:AD$2063))</f>
        <v>#N/A</v>
      </c>
      <c r="AE205" s="32" t="e">
        <f ca="1">IF(SUMIF(Data!$B$6:$B$2063,chart!$B205,Data!AE$6:AE$2063)=0,NA(),SUMIF(Data!$B$6:$B$2063,chart!$B205,Data!AE$6:AE$2063))</f>
        <v>#N/A</v>
      </c>
    </row>
    <row r="206" spans="2:31">
      <c r="B206" s="31">
        <f t="shared" ca="1" si="3"/>
        <v>45866</v>
      </c>
      <c r="C206" s="32" t="e">
        <f ca="1">IF(SUMIF(Data!$B$6:$B$2063,chart!$B206,Data!C$6:C$2063)=0,NA(),SUMIF(Data!$B$6:$B$2063,chart!$B206,Data!C$6:C$2063))</f>
        <v>#N/A</v>
      </c>
      <c r="D206" s="32" t="e">
        <f ca="1">IF(SUMIF(Data!$B$6:$B$2063,chart!$B206,Data!D$6:D$2030)=0,NA(),SUMIF(Data!$B$6:$B$2063,chart!$B206,Data!D$6:D$2030))</f>
        <v>#N/A</v>
      </c>
      <c r="E206" s="32" t="e">
        <f ca="1">IF(SUMIF(Data!$B$6:$B$2063,chart!$B206,Data!E$6:E$2030)=0,NA(),SUMIF(Data!$B$6:$B$2063,chart!$B206,Data!E$6:E$2030))</f>
        <v>#N/A</v>
      </c>
      <c r="F206" s="32" t="e">
        <f ca="1">IF(SUMIF(Data!$B$6:$B$2063,chart!$B206,Data!F$6:F$2021)=0,NA(),SUMIF(Data!$B$6:$B$2063,chart!$B206,Data!F$6:F$2021))</f>
        <v>#N/A</v>
      </c>
      <c r="G206" s="32" t="e">
        <f ca="1">IF(SUMIF(Data!$B$6:$B$2063,chart!$B206,Data!G$6:G$2000)=0,NA(),SUMIF(Data!$B$6:$B$2063,chart!$B206,Data!G$6:G$2000))</f>
        <v>#N/A</v>
      </c>
      <c r="H206" s="32" t="e">
        <f ca="1">IF(SUMIF(Data!$B$6:$B$2063,chart!$B206,Data!H$6:H$2000)=0,NA(),SUMIF(Data!$B$6:$B$2063,chart!$B206,Data!H$6:H$2000))</f>
        <v>#N/A</v>
      </c>
      <c r="I206" s="32" t="e">
        <f ca="1">IF(SUMIF(Data!$B$6:$B$2063,chart!$B206,Data!I$6:I$2000)=0,NA(),SUMIF(Data!$B$6:$B$2063,chart!$B206,Data!I$6:I$2000))</f>
        <v>#N/A</v>
      </c>
      <c r="J206" s="32" t="e">
        <f ca="1">IF(SUMIF(Data!$B$6:$B$2063,chart!$B206,Data!J$6:J$2005)=0,NA(),SUMIF(Data!$B$6:$B$2063,chart!$B206,Data!J$6:J$2005))</f>
        <v>#N/A</v>
      </c>
      <c r="K206" s="32" t="e">
        <f ca="1">IF(SUMIF(Data!$B$6:$B$2063,chart!$B206,Data!K$6:K$1937)=0,NA(),SUMIF(Data!$B$6:$B$2063,chart!$B206,Data!K$6:K$1937))</f>
        <v>#N/A</v>
      </c>
      <c r="L206" s="32" t="e">
        <f ca="1">IF(SUMIF(Data!$B$6:$B$2063,chart!$B206,Data!L$6:L$1935)=0,NA(),SUMIF(Data!$B$6:$B$2063,chart!$B206,Data!L$6:L$1935))</f>
        <v>#N/A</v>
      </c>
      <c r="M206" s="32" t="e">
        <f ca="1">IF(SUMIF(Data!$B$6:$B$2063,chart!$B206,Data!M$6:M$1921)=0,NA(),SUMIF(Data!$B$6:$B$2063,chart!$B206,Data!M$6:M$1921))</f>
        <v>#N/A</v>
      </c>
      <c r="N206" s="32" t="e">
        <f ca="1">IF(SUMIF(Data!$B$6:$B$2063,chart!$B206,Data!N$6:N$1930)=0,NA(),SUMIF(Data!$B$6:$B$2063,chart!$B206,Data!N$6:N$1930))</f>
        <v>#N/A</v>
      </c>
      <c r="O206" s="32" t="e">
        <f ca="1">IF(SUMIF(Data!$B$6:$B$2063,chart!$B206,Data!O$6:O$1945)=0,NA(),SUMIF(Data!$B$6:$B$2063,chart!$B206,Data!O$6:O$1945))</f>
        <v>#N/A</v>
      </c>
      <c r="P206" s="32" t="e">
        <f ca="1">IF(SUMIF(Data!$B$6:$B$2063,chart!$B206,Data!P$6:P$1949)=0,NA(),SUMIF(Data!$B$6:$B$2063,chart!$B206,Data!P$6:P$1949))</f>
        <v>#N/A</v>
      </c>
      <c r="Q206" s="32" t="e">
        <f ca="1">IF(SUMIF(Data!$B$6:$B$2063,chart!$B206,Data!Q$6:Q$1949)=0,NA(),SUMIF(Data!$B$6:$B$2063,chart!$B206,Data!Q$6:Q$1949))</f>
        <v>#N/A</v>
      </c>
      <c r="R206" s="32" t="e">
        <f ca="1">IF(SUMIF(Data!$B$6:$B$2063,chart!$B206,Data!R$6:R$1948)=0,NA(),SUMIF(Data!$B$6:$B$2063,chart!$B206,Data!R$6:R$1948))</f>
        <v>#N/A</v>
      </c>
      <c r="S206" s="32" t="e">
        <f ca="1">IF(SUMIF(Data!$B$6:$B$2063,chart!$B206,Data!S$6:S$1957)=0,NA(),SUMIF(Data!$B$6:$B$2063,chart!$B206,Data!S$6:S$1957))</f>
        <v>#N/A</v>
      </c>
      <c r="T206" s="32" t="e">
        <f ca="1">IF(SUMIF(Data!$B$6:$B$2063,chart!$B206,Data!T$6:T$1957)=0,NA(),SUMIF(Data!$B$6:$B$2063,chart!$B206,Data!T$6:T$1957))</f>
        <v>#N/A</v>
      </c>
      <c r="U206" s="32" t="e">
        <f ca="1">IF(SUMIF(Data!$B$6:$B$2063,chart!$B206,Data!U$6:U$1978)=0,NA(),SUMIF(Data!$B$6:$B$2063,chart!$B206,Data!U$6:U$1978))</f>
        <v>#N/A</v>
      </c>
      <c r="V206" s="32" t="e">
        <f ca="1">IF(SUMIF(Data!$B$6:$B$2063,chart!$B206,Data!V$6:V$1978)=0,NA(),SUMIF(Data!$B$6:$B$2063,chart!$B206,Data!V$6:V$1978))</f>
        <v>#N/A</v>
      </c>
      <c r="W206" s="32" t="e">
        <f ca="1">IF(SUMIF(Data!$B$6:$B$2063,chart!$B206,Data!W$6:W$2034)=0,NA(),SUMIF(Data!$B$6:$B$2063,chart!$B206,Data!W$6:W$2034))</f>
        <v>#N/A</v>
      </c>
      <c r="X206" s="32" t="e">
        <f ca="1">IF(SUMIF(Data!$B$6:$B$2063,chart!$B206,Data!X$6:X$2034)=0,NA(),SUMIF(Data!$B$6:$B$2063,chart!$B206,Data!X$6:X$2034))</f>
        <v>#N/A</v>
      </c>
      <c r="Y206" s="32" t="e">
        <f ca="1">IF(SUMIF(Data!$B$6:$B$2063,chart!$B206,Data!Y$6:Y$2034)=0,NA(),SUMIF(Data!$B$6:$B$2063,chart!$B206,Data!Y$6:Y$2034))</f>
        <v>#N/A</v>
      </c>
      <c r="Z206" s="32" t="e">
        <f ca="1">IF(SUMIF(Data!$B$6:$B$2063,chart!$B206,Data!Z$6:Z$2049)=0,NA(),SUMIF(Data!$B$6:$B$2063,chart!$B206,Data!Z$6:Z$2049))</f>
        <v>#N/A</v>
      </c>
      <c r="AA206" s="32" t="e">
        <f ca="1">IF(SUMIF(Data!$B$6:$B$2063,chart!$B206,Data!AA$6:AA$2049)=0,NA(),SUMIF(Data!$B$6:$B$2063,chart!$B206,Data!AA$6:AA$2049))</f>
        <v>#N/A</v>
      </c>
      <c r="AB206" s="32" t="e">
        <f ca="1">IF(SUMIF(Data!$B$6:$B$2063,chart!$B206,Data!AB$6:AB$2063)=0,NA(),SUMIF(Data!$B$6:$B$2063,chart!$B206,Data!AB$6:AB$2063))</f>
        <v>#N/A</v>
      </c>
      <c r="AC206" s="32" t="e">
        <f ca="1">IF(SUMIF(Data!$B$6:$B$2063,chart!$B206,Data!AC$6:AC$2063)=0,NA(),SUMIF(Data!$B$6:$B$2063,chart!$B206,Data!AC$6:AC$2063))</f>
        <v>#N/A</v>
      </c>
      <c r="AD206" s="32" t="e">
        <f ca="1">IF(SUMIF(Data!$B$6:$B$2063,chart!$B206,Data!AD$6:AD$2063)=0,NA(),SUMIF(Data!$B$6:$B$2063,chart!$B206,Data!AD$6:AD$2063))</f>
        <v>#N/A</v>
      </c>
      <c r="AE206" s="32" t="e">
        <f ca="1">IF(SUMIF(Data!$B$6:$B$2063,chart!$B206,Data!AE$6:AE$2063)=0,NA(),SUMIF(Data!$B$6:$B$2063,chart!$B206,Data!AE$6:AE$2063))</f>
        <v>#N/A</v>
      </c>
    </row>
    <row r="207" spans="2:31">
      <c r="B207" s="31">
        <f t="shared" ca="1" si="3"/>
        <v>45867</v>
      </c>
      <c r="C207" s="32">
        <f ca="1">IF(SUMIF(Data!$B$6:$B$2063,chart!$B207,Data!C$6:C$2063)=0,NA(),SUMIF(Data!$B$6:$B$2063,chart!$B207,Data!C$6:C$2063))</f>
        <v>1379.6</v>
      </c>
      <c r="D207" s="32">
        <f ca="1">IF(SUMIF(Data!$B$6:$B$2063,chart!$B207,Data!D$6:D$2030)=0,NA(),SUMIF(Data!$B$6:$B$2063,chart!$B207,Data!D$6:D$2030))</f>
        <v>928.96</v>
      </c>
      <c r="E207" s="32">
        <f ca="1">IF(SUMIF(Data!$B$6:$B$2063,chart!$B207,Data!E$6:E$2030)=0,NA(),SUMIF(Data!$B$6:$B$2063,chart!$B207,Data!E$6:E$2030))</f>
        <v>1599.58</v>
      </c>
      <c r="F207" s="32">
        <f ca="1">IF(SUMIF(Data!$B$6:$B$2063,chart!$B207,Data!F$6:F$2021)=0,NA(),SUMIF(Data!$B$6:$B$2063,chart!$B207,Data!F$6:F$2021))</f>
        <v>192.64</v>
      </c>
      <c r="G207" s="32">
        <f ca="1">IF(SUMIF(Data!$B$6:$B$2063,chart!$B207,Data!G$6:G$2000)=0,NA(),SUMIF(Data!$B$6:$B$2063,chart!$B207,Data!G$6:G$2000))</f>
        <v>72016</v>
      </c>
      <c r="H207" s="32">
        <f ca="1">IF(SUMIF(Data!$B$6:$B$2063,chart!$B207,Data!H$6:H$2000)=0,NA(),SUMIF(Data!$B$6:$B$2063,chart!$B207,Data!H$6:H$2000))</f>
        <v>205</v>
      </c>
      <c r="I207" s="32">
        <f ca="1">IF(SUMIF(Data!$B$6:$B$2063,chart!$B207,Data!I$6:I$2000)=0,NA(),SUMIF(Data!$B$6:$B$2063,chart!$B207,Data!I$6:I$2000))</f>
        <v>65301</v>
      </c>
      <c r="J207" s="32">
        <f ca="1">IF(SUMIF(Data!$B$6:$B$2063,chart!$B207,Data!J$6:J$2005)=0,NA(),SUMIF(Data!$B$6:$B$2063,chart!$B207,Data!J$6:J$2005))</f>
        <v>11</v>
      </c>
      <c r="K207" s="32">
        <f ca="1">IF(SUMIF(Data!$B$6:$B$2063,chart!$B207,Data!K$6:K$1937)=0,NA(),SUMIF(Data!$B$6:$B$2063,chart!$B207,Data!K$6:K$1937))</f>
        <v>121.08</v>
      </c>
      <c r="L207" s="32">
        <f ca="1">IF(SUMIF(Data!$B$6:$B$2063,chart!$B207,Data!L$6:L$1935)=0,NA(),SUMIF(Data!$B$6:$B$2063,chart!$B207,Data!L$6:L$1935))</f>
        <v>122.36</v>
      </c>
      <c r="M207" s="32">
        <f ca="1">IF(SUMIF(Data!$B$6:$B$2063,chart!$B207,Data!M$6:M$1921)=0,NA(),SUMIF(Data!$B$6:$B$2063,chart!$B207,Data!M$6:M$1921))</f>
        <v>71.11</v>
      </c>
      <c r="N207" s="32">
        <f ca="1">IF(SUMIF(Data!$B$6:$B$2063,chart!$B207,Data!N$6:N$1930)=0,NA(),SUMIF(Data!$B$6:$B$2063,chart!$B207,Data!N$6:N$1930))</f>
        <v>70.040000000000006</v>
      </c>
      <c r="O207" s="32">
        <f ca="1">IF(SUMIF(Data!$B$6:$B$2063,chart!$B207,Data!O$6:O$1945)=0,NA(),SUMIF(Data!$B$6:$B$2063,chart!$B207,Data!O$6:O$1945))</f>
        <v>66.709999999999994</v>
      </c>
      <c r="P207" s="32">
        <f ca="1">IF(SUMIF(Data!$B$6:$B$2063,chart!$B207,Data!P$6:P$1949)=0,NA(),SUMIF(Data!$B$6:$B$2063,chart!$B207,Data!P$6:P$1949))</f>
        <v>16.82</v>
      </c>
      <c r="Q207" s="32">
        <f ca="1">IF(SUMIF(Data!$B$6:$B$2063,chart!$B207,Data!Q$6:Q$1949)=0,NA(),SUMIF(Data!$B$6:$B$2063,chart!$B207,Data!Q$6:Q$1949))</f>
        <v>15.12</v>
      </c>
      <c r="R207" s="32">
        <f ca="1">IF(SUMIF(Data!$B$6:$B$2063,chart!$B207,Data!R$6:R$1948)=0,NA(),SUMIF(Data!$B$6:$B$2063,chart!$B207,Data!R$6:R$1948))</f>
        <v>2.5059999999999998</v>
      </c>
      <c r="S207" s="32">
        <f ca="1">IF(SUMIF(Data!$B$6:$B$2063,chart!$B207,Data!S$6:S$1957)=0,NA(),SUMIF(Data!$B$6:$B$2063,chart!$B207,Data!S$6:S$1957))</f>
        <v>2.5099999999999998</v>
      </c>
      <c r="T207" s="32">
        <f ca="1">IF(SUMIF(Data!$B$6:$B$2063,chart!$B207,Data!T$6:T$1957)=0,NA(),SUMIF(Data!$B$6:$B$2063,chart!$B207,Data!T$6:T$1957))</f>
        <v>2.73</v>
      </c>
      <c r="U207" s="32">
        <f ca="1">IF(SUMIF(Data!$B$6:$B$2063,chart!$B207,Data!U$6:U$1978)=0,NA(),SUMIF(Data!$B$6:$B$2063,chart!$B207,Data!U$6:U$1978))</f>
        <v>2.464</v>
      </c>
      <c r="V207" s="32">
        <f ca="1">IF(SUMIF(Data!$B$6:$B$2063,chart!$B207,Data!V$6:V$1978)=0,NA(),SUMIF(Data!$B$6:$B$2063,chart!$B207,Data!V$6:V$1978))</f>
        <v>2.6150000000000002</v>
      </c>
      <c r="W207" s="32">
        <f ca="1">IF(SUMIF(Data!$B$6:$B$2063,chart!$B207,Data!W$6:W$2034)=0,NA(),SUMIF(Data!$B$6:$B$2063,chart!$B207,Data!W$6:W$2034))</f>
        <v>2.8290000000000002</v>
      </c>
      <c r="X207" s="32">
        <f ca="1">IF(SUMIF(Data!$B$6:$B$2063,chart!$B207,Data!X$6:X$2034)=0,NA(),SUMIF(Data!$B$6:$B$2063,chart!$B207,Data!X$6:X$2034))</f>
        <v>2.4990000000000001</v>
      </c>
      <c r="Y207" s="32">
        <f ca="1">IF(SUMIF(Data!$B$6:$B$2063,chart!$B207,Data!Y$6:Y$2034)=0,NA(),SUMIF(Data!$B$6:$B$2063,chart!$B207,Data!Y$6:Y$2034))</f>
        <v>2.9580000000000002</v>
      </c>
      <c r="Z207" s="32">
        <f ca="1">IF(SUMIF(Data!$B$6:$B$2063,chart!$B207,Data!Z$6:Z$2049)=0,NA(),SUMIF(Data!$B$6:$B$2063,chart!$B207,Data!Z$6:Z$2049))</f>
        <v>8.7880000000000003</v>
      </c>
      <c r="AA207" s="32">
        <f ca="1">IF(SUMIF(Data!$B$6:$B$2063,chart!$B207,Data!AA$6:AA$2049)=0,NA(),SUMIF(Data!$B$6:$B$2063,chart!$B207,Data!AA$6:AA$2049))</f>
        <v>2.395</v>
      </c>
      <c r="AB207" s="32">
        <f ca="1">IF(SUMIF(Data!$B$6:$B$2063,chart!$B207,Data!AB$6:AB$2063)=0,NA(),SUMIF(Data!$B$6:$B$2063,chart!$B207,Data!AB$6:AB$2063))</f>
        <v>2.4849999999999999</v>
      </c>
      <c r="AC207" s="32">
        <f ca="1">IF(SUMIF(Data!$B$6:$B$2063,chart!$B207,Data!AC$6:AC$2063)=0,NA(),SUMIF(Data!$B$6:$B$2063,chart!$B207,Data!AC$6:AC$2063))</f>
        <v>2.6425000000000001</v>
      </c>
      <c r="AD207" s="32">
        <f ca="1">IF(SUMIF(Data!$B$6:$B$2063,chart!$B207,Data!AD$6:AD$2063)=0,NA(),SUMIF(Data!$B$6:$B$2063,chart!$B207,Data!AD$6:AD$2063))</f>
        <v>1.89</v>
      </c>
      <c r="AE207" s="32">
        <f ca="1">IF(SUMIF(Data!$B$6:$B$2063,chart!$B207,Data!AE$6:AE$2063)=0,NA(),SUMIF(Data!$B$6:$B$2063,chart!$B207,Data!AE$6:AE$2063))</f>
        <v>1.9</v>
      </c>
    </row>
    <row r="208" spans="2:31">
      <c r="B208" s="31">
        <f t="shared" ca="1" si="3"/>
        <v>45868</v>
      </c>
      <c r="C208" s="32">
        <f ca="1">IF(SUMIF(Data!$B$6:$B$2063,chart!$B208,Data!C$6:C$2063)=0,NA(),SUMIF(Data!$B$6:$B$2063,chart!$B208,Data!C$6:C$2063))</f>
        <v>1391.4</v>
      </c>
      <c r="D208" s="32">
        <f ca="1">IF(SUMIF(Data!$B$6:$B$2063,chart!$B208,Data!D$6:D$2030)=0,NA(),SUMIF(Data!$B$6:$B$2063,chart!$B208,Data!D$6:D$2030))</f>
        <v>936.88</v>
      </c>
      <c r="E208" s="32">
        <f ca="1">IF(SUMIF(Data!$B$6:$B$2063,chart!$B208,Data!E$6:E$2030)=0,NA(),SUMIF(Data!$B$6:$B$2063,chart!$B208,Data!E$6:E$2030))</f>
        <v>1607.07</v>
      </c>
      <c r="F208" s="32">
        <f ca="1">IF(SUMIF(Data!$B$6:$B$2063,chart!$B208,Data!F$6:F$2021)=0,NA(),SUMIF(Data!$B$6:$B$2063,chart!$B208,Data!F$6:F$2021))</f>
        <v>193.74</v>
      </c>
      <c r="G208" s="32">
        <f ca="1">IF(SUMIF(Data!$B$6:$B$2063,chart!$B208,Data!G$6:G$2000)=0,NA(),SUMIF(Data!$B$6:$B$2063,chart!$B208,Data!G$6:G$2000))</f>
        <v>71965</v>
      </c>
      <c r="H208" s="32">
        <f ca="1">IF(SUMIF(Data!$B$6:$B$2063,chart!$B208,Data!H$6:H$2000)=0,NA(),SUMIF(Data!$B$6:$B$2063,chart!$B208,Data!H$6:H$2000))</f>
        <v>8882</v>
      </c>
      <c r="I208" s="32">
        <f ca="1">IF(SUMIF(Data!$B$6:$B$2063,chart!$B208,Data!I$6:I$2000)=0,NA(),SUMIF(Data!$B$6:$B$2063,chart!$B208,Data!I$6:I$2000))</f>
        <v>64768</v>
      </c>
      <c r="J208" s="32">
        <f ca="1">IF(SUMIF(Data!$B$6:$B$2063,chart!$B208,Data!J$6:J$2005)=0,NA(),SUMIF(Data!$B$6:$B$2063,chart!$B208,Data!J$6:J$2005))</f>
        <v>32</v>
      </c>
      <c r="K208" s="32">
        <f ca="1">IF(SUMIF(Data!$B$6:$B$2063,chart!$B208,Data!K$6:K$1937)=0,NA(),SUMIF(Data!$B$6:$B$2063,chart!$B208,Data!K$6:K$1937))</f>
        <v>124.73</v>
      </c>
      <c r="L208" s="32">
        <f ca="1">IF(SUMIF(Data!$B$6:$B$2063,chart!$B208,Data!L$6:L$1935)=0,NA(),SUMIF(Data!$B$6:$B$2063,chart!$B208,Data!L$6:L$1935))</f>
        <v>124.86</v>
      </c>
      <c r="M208" s="32">
        <f ca="1">IF(SUMIF(Data!$B$6:$B$2063,chart!$B208,Data!M$6:M$1921)=0,NA(),SUMIF(Data!$B$6:$B$2063,chart!$B208,Data!M$6:M$1921))</f>
        <v>72.510000000000005</v>
      </c>
      <c r="N208" s="32">
        <f ca="1">IF(SUMIF(Data!$B$6:$B$2063,chart!$B208,Data!N$6:N$1930)=0,NA(),SUMIF(Data!$B$6:$B$2063,chart!$B208,Data!N$6:N$1930))</f>
        <v>72.510000000000005</v>
      </c>
      <c r="O208" s="32">
        <f ca="1">IF(SUMIF(Data!$B$6:$B$2063,chart!$B208,Data!O$6:O$1945)=0,NA(),SUMIF(Data!$B$6:$B$2063,chart!$B208,Data!O$6:O$1945))</f>
        <v>69.209999999999994</v>
      </c>
      <c r="P208" s="32">
        <f ca="1">IF(SUMIF(Data!$B$6:$B$2063,chart!$B208,Data!P$6:P$1949)=0,NA(),SUMIF(Data!$B$6:$B$2063,chart!$B208,Data!P$6:P$1949))</f>
        <v>16.82</v>
      </c>
      <c r="Q208" s="32">
        <f ca="1">IF(SUMIF(Data!$B$6:$B$2063,chart!$B208,Data!Q$6:Q$1949)=0,NA(),SUMIF(Data!$B$6:$B$2063,chart!$B208,Data!Q$6:Q$1949))</f>
        <v>15.12</v>
      </c>
      <c r="R208" s="32">
        <f ca="1">IF(SUMIF(Data!$B$6:$B$2063,chart!$B208,Data!R$6:R$1948)=0,NA(),SUMIF(Data!$B$6:$B$2063,chart!$B208,Data!R$6:R$1948))</f>
        <v>2.5</v>
      </c>
      <c r="S208" s="32">
        <f ca="1">IF(SUMIF(Data!$B$6:$B$2063,chart!$B208,Data!S$6:S$1957)=0,NA(),SUMIF(Data!$B$6:$B$2063,chart!$B208,Data!S$6:S$1957))</f>
        <v>2.5099999999999998</v>
      </c>
      <c r="T208" s="32">
        <f ca="1">IF(SUMIF(Data!$B$6:$B$2063,chart!$B208,Data!T$6:T$1957)=0,NA(),SUMIF(Data!$B$6:$B$2063,chart!$B208,Data!T$6:T$1957))</f>
        <v>2.73</v>
      </c>
      <c r="U208" s="32">
        <f ca="1">IF(SUMIF(Data!$B$6:$B$2063,chart!$B208,Data!U$6:U$1978)=0,NA(),SUMIF(Data!$B$6:$B$2063,chart!$B208,Data!U$6:U$1978))</f>
        <v>2.46</v>
      </c>
      <c r="V208" s="32">
        <f ca="1">IF(SUMIF(Data!$B$6:$B$2063,chart!$B208,Data!V$6:V$1978)=0,NA(),SUMIF(Data!$B$6:$B$2063,chart!$B208,Data!V$6:V$1978))</f>
        <v>2.613</v>
      </c>
      <c r="W208" s="32">
        <f ca="1">IF(SUMIF(Data!$B$6:$B$2063,chart!$B208,Data!W$6:W$2034)=0,NA(),SUMIF(Data!$B$6:$B$2063,chart!$B208,Data!W$6:W$2034))</f>
        <v>2.823</v>
      </c>
      <c r="X208" s="32">
        <f ca="1">IF(SUMIF(Data!$B$6:$B$2063,chart!$B208,Data!X$6:X$2034)=0,NA(),SUMIF(Data!$B$6:$B$2063,chart!$B208,Data!X$6:X$2034))</f>
        <v>2.496</v>
      </c>
      <c r="Y208" s="32">
        <f ca="1">IF(SUMIF(Data!$B$6:$B$2063,chart!$B208,Data!Y$6:Y$2034)=0,NA(),SUMIF(Data!$B$6:$B$2063,chart!$B208,Data!Y$6:Y$2034))</f>
        <v>2.952</v>
      </c>
      <c r="Z208" s="32">
        <f ca="1">IF(SUMIF(Data!$B$6:$B$2063,chart!$B208,Data!Z$6:Z$2049)=0,NA(),SUMIF(Data!$B$6:$B$2063,chart!$B208,Data!Z$6:Z$2049))</f>
        <v>8.7810000000000006</v>
      </c>
      <c r="AA208" s="32">
        <f ca="1">IF(SUMIF(Data!$B$6:$B$2063,chart!$B208,Data!AA$6:AA$2049)=0,NA(),SUMIF(Data!$B$6:$B$2063,chart!$B208,Data!AA$6:AA$2049))</f>
        <v>2.4079999999999999</v>
      </c>
      <c r="AB208" s="32">
        <f ca="1">IF(SUMIF(Data!$B$6:$B$2063,chart!$B208,Data!AB$6:AB$2063)=0,NA(),SUMIF(Data!$B$6:$B$2063,chart!$B208,Data!AB$6:AB$2063))</f>
        <v>2.4925000000000002</v>
      </c>
      <c r="AC208" s="32">
        <f ca="1">IF(SUMIF(Data!$B$6:$B$2063,chart!$B208,Data!AC$6:AC$2063)=0,NA(),SUMIF(Data!$B$6:$B$2063,chart!$B208,Data!AC$6:AC$2063))</f>
        <v>2.6475</v>
      </c>
      <c r="AD208" s="32">
        <f ca="1">IF(SUMIF(Data!$B$6:$B$2063,chart!$B208,Data!AD$6:AD$2063)=0,NA(),SUMIF(Data!$B$6:$B$2063,chart!$B208,Data!AD$6:AD$2063))</f>
        <v>1.91</v>
      </c>
      <c r="AE208" s="32">
        <f ca="1">IF(SUMIF(Data!$B$6:$B$2063,chart!$B208,Data!AE$6:AE$2063)=0,NA(),SUMIF(Data!$B$6:$B$2063,chart!$B208,Data!AE$6:AE$2063))</f>
        <v>1.9</v>
      </c>
    </row>
    <row r="209" spans="2:31">
      <c r="B209" s="31">
        <f t="shared" ca="1" si="3"/>
        <v>45869</v>
      </c>
      <c r="C209" s="32">
        <f ca="1">IF(SUMIF(Data!$B$6:$B$2063,chart!$B209,Data!C$6:C$2063)=0,NA(),SUMIF(Data!$B$6:$B$2063,chart!$B209,Data!C$6:C$2063))</f>
        <v>1382.9</v>
      </c>
      <c r="D209" s="32">
        <f ca="1">IF(SUMIF(Data!$B$6:$B$2063,chart!$B209,Data!D$6:D$2030)=0,NA(),SUMIF(Data!$B$6:$B$2063,chart!$B209,Data!D$6:D$2030))</f>
        <v>926.1</v>
      </c>
      <c r="E209" s="32">
        <f ca="1">IF(SUMIF(Data!$B$6:$B$2063,chart!$B209,Data!E$6:E$2030)=0,NA(),SUMIF(Data!$B$6:$B$2063,chart!$B209,Data!E$6:E$2030))</f>
        <v>1579.62</v>
      </c>
      <c r="F209" s="32">
        <f ca="1">IF(SUMIF(Data!$B$6:$B$2063,chart!$B209,Data!F$6:F$2021)=0,NA(),SUMIF(Data!$B$6:$B$2063,chart!$B209,Data!F$6:F$2021))</f>
        <v>192.68</v>
      </c>
      <c r="G209" s="32">
        <f ca="1">IF(SUMIF(Data!$B$6:$B$2063,chart!$B209,Data!G$6:G$2000)=0,NA(),SUMIF(Data!$B$6:$B$2063,chart!$B209,Data!G$6:G$2000))</f>
        <v>71965</v>
      </c>
      <c r="H209" s="32">
        <f ca="1">IF(SUMIF(Data!$B$6:$B$2063,chart!$B209,Data!H$6:H$2000)=0,NA(),SUMIF(Data!$B$6:$B$2063,chart!$B209,Data!H$6:H$2000))</f>
        <v>8882</v>
      </c>
      <c r="I209" s="32">
        <f ca="1">IF(SUMIF(Data!$B$6:$B$2063,chart!$B209,Data!I$6:I$2000)=0,NA(),SUMIF(Data!$B$6:$B$2063,chart!$B209,Data!I$6:I$2000))</f>
        <v>64768</v>
      </c>
      <c r="J209" s="32">
        <f ca="1">IF(SUMIF(Data!$B$6:$B$2063,chart!$B209,Data!J$6:J$2005)=0,NA(),SUMIF(Data!$B$6:$B$2063,chart!$B209,Data!J$6:J$2005))</f>
        <v>32</v>
      </c>
      <c r="K209" s="32">
        <f ca="1">IF(SUMIF(Data!$B$6:$B$2063,chart!$B209,Data!K$6:K$1937)=0,NA(),SUMIF(Data!$B$6:$B$2063,chart!$B209,Data!K$6:K$1937))</f>
        <v>120.54</v>
      </c>
      <c r="L209" s="32">
        <f ca="1">IF(SUMIF(Data!$B$6:$B$2063,chart!$B209,Data!L$6:L$1935)=0,NA(),SUMIF(Data!$B$6:$B$2063,chart!$B209,Data!L$6:L$1935))</f>
        <v>122.28</v>
      </c>
      <c r="M209" s="32">
        <f ca="1">IF(SUMIF(Data!$B$6:$B$2063,chart!$B209,Data!M$6:M$1921)=0,NA(),SUMIF(Data!$B$6:$B$2063,chart!$B209,Data!M$6:M$1921))</f>
        <v>74.94</v>
      </c>
      <c r="N209" s="32">
        <f ca="1">IF(SUMIF(Data!$B$6:$B$2063,chart!$B209,Data!N$6:N$1930)=0,NA(),SUMIF(Data!$B$6:$B$2063,chart!$B209,Data!N$6:N$1930))</f>
        <v>73.239999999999995</v>
      </c>
      <c r="O209" s="32">
        <f ca="1">IF(SUMIF(Data!$B$6:$B$2063,chart!$B209,Data!O$6:O$1945)=0,NA(),SUMIF(Data!$B$6:$B$2063,chart!$B209,Data!O$6:O$1945))</f>
        <v>70</v>
      </c>
      <c r="P209" s="32">
        <f ca="1">IF(SUMIF(Data!$B$6:$B$2063,chart!$B209,Data!P$6:P$1949)=0,NA(),SUMIF(Data!$B$6:$B$2063,chart!$B209,Data!P$6:P$1949))</f>
        <v>16.82</v>
      </c>
      <c r="Q209" s="32">
        <f ca="1">IF(SUMIF(Data!$B$6:$B$2063,chart!$B209,Data!Q$6:Q$1949)=0,NA(),SUMIF(Data!$B$6:$B$2063,chart!$B209,Data!Q$6:Q$1949))</f>
        <v>15.12</v>
      </c>
      <c r="R209" s="32">
        <f ca="1">IF(SUMIF(Data!$B$6:$B$2063,chart!$B209,Data!R$6:R$1948)=0,NA(),SUMIF(Data!$B$6:$B$2063,chart!$B209,Data!R$6:R$1948))</f>
        <v>2.5179999999999998</v>
      </c>
      <c r="S209" s="32">
        <f ca="1">IF(SUMIF(Data!$B$6:$B$2063,chart!$B209,Data!S$6:S$1957)=0,NA(),SUMIF(Data!$B$6:$B$2063,chart!$B209,Data!S$6:S$1957))</f>
        <v>2.5099999999999998</v>
      </c>
      <c r="T209" s="32">
        <f ca="1">IF(SUMIF(Data!$B$6:$B$2063,chart!$B209,Data!T$6:T$1957)=0,NA(),SUMIF(Data!$B$6:$B$2063,chart!$B209,Data!T$6:T$1957))</f>
        <v>2.73</v>
      </c>
      <c r="U209" s="32">
        <f ca="1">IF(SUMIF(Data!$B$6:$B$2063,chart!$B209,Data!U$6:U$1978)=0,NA(),SUMIF(Data!$B$6:$B$2063,chart!$B209,Data!U$6:U$1978))</f>
        <v>2.4540000000000002</v>
      </c>
      <c r="V209" s="32">
        <f ca="1">IF(SUMIF(Data!$B$6:$B$2063,chart!$B209,Data!V$6:V$1978)=0,NA(),SUMIF(Data!$B$6:$B$2063,chart!$B209,Data!V$6:V$1978))</f>
        <v>2.5979999999999999</v>
      </c>
      <c r="W209" s="32">
        <f ca="1">IF(SUMIF(Data!$B$6:$B$2063,chart!$B209,Data!W$6:W$2034)=0,NA(),SUMIF(Data!$B$6:$B$2063,chart!$B209,Data!W$6:W$2034))</f>
        <v>2.7970000000000002</v>
      </c>
      <c r="X209" s="32">
        <f ca="1">IF(SUMIF(Data!$B$6:$B$2063,chart!$B209,Data!X$6:X$2034)=0,NA(),SUMIF(Data!$B$6:$B$2063,chart!$B209,Data!X$6:X$2034))</f>
        <v>2.4950000000000001</v>
      </c>
      <c r="Y209" s="32">
        <f ca="1">IF(SUMIF(Data!$B$6:$B$2063,chart!$B209,Data!Y$6:Y$2034)=0,NA(),SUMIF(Data!$B$6:$B$2063,chart!$B209,Data!Y$6:Y$2034))</f>
        <v>2.9460000000000002</v>
      </c>
      <c r="Z209" s="32">
        <f ca="1">IF(SUMIF(Data!$B$6:$B$2063,chart!$B209,Data!Z$6:Z$2049)=0,NA(),SUMIF(Data!$B$6:$B$2063,chart!$B209,Data!Z$6:Z$2049))</f>
        <v>8.7750000000000004</v>
      </c>
      <c r="AA209" s="32">
        <f ca="1">IF(SUMIF(Data!$B$6:$B$2063,chart!$B209,Data!AA$6:AA$2049)=0,NA(),SUMIF(Data!$B$6:$B$2063,chart!$B209,Data!AA$6:AA$2049))</f>
        <v>2.4049999999999998</v>
      </c>
      <c r="AB209" s="32">
        <f ca="1">IF(SUMIF(Data!$B$6:$B$2063,chart!$B209,Data!AB$6:AB$2063)=0,NA(),SUMIF(Data!$B$6:$B$2063,chart!$B209,Data!AB$6:AB$2063))</f>
        <v>2.4900000000000002</v>
      </c>
      <c r="AC209" s="32">
        <f ca="1">IF(SUMIF(Data!$B$6:$B$2063,chart!$B209,Data!AC$6:AC$2063)=0,NA(),SUMIF(Data!$B$6:$B$2063,chart!$B209,Data!AC$6:AC$2063))</f>
        <v>2.6324999999999998</v>
      </c>
      <c r="AD209" s="32">
        <f ca="1">IF(SUMIF(Data!$B$6:$B$2063,chart!$B209,Data!AD$6:AD$2063)=0,NA(),SUMIF(Data!$B$6:$B$2063,chart!$B209,Data!AD$6:AD$2063))</f>
        <v>1.91</v>
      </c>
      <c r="AE209" s="32">
        <f ca="1">IF(SUMIF(Data!$B$6:$B$2063,chart!$B209,Data!AE$6:AE$2063)=0,NA(),SUMIF(Data!$B$6:$B$2063,chart!$B209,Data!AE$6:AE$2063))</f>
        <v>1.91</v>
      </c>
    </row>
    <row r="210" spans="2:31">
      <c r="B210" s="31">
        <f t="shared" ca="1" si="3"/>
        <v>45870</v>
      </c>
      <c r="C210" s="32">
        <f ca="1">IF(SUMIF(Data!$B$6:$B$2063,chart!$B210,Data!C$6:C$2063)=0,NA(),SUMIF(Data!$B$6:$B$2063,chart!$B210,Data!C$6:C$2063))</f>
        <v>1390.4</v>
      </c>
      <c r="D210" s="32">
        <f ca="1">IF(SUMIF(Data!$B$6:$B$2063,chart!$B210,Data!D$6:D$2030)=0,NA(),SUMIF(Data!$B$6:$B$2063,chart!$B210,Data!D$6:D$2030))</f>
        <v>922.78</v>
      </c>
      <c r="E210" s="32">
        <f ca="1">IF(SUMIF(Data!$B$6:$B$2063,chart!$B210,Data!E$6:E$2030)=0,NA(),SUMIF(Data!$B$6:$B$2063,chart!$B210,Data!E$6:E$2030))</f>
        <v>1588.18</v>
      </c>
      <c r="F210" s="32">
        <f ca="1">IF(SUMIF(Data!$B$6:$B$2063,chart!$B210,Data!F$6:F$2021)=0,NA(),SUMIF(Data!$B$6:$B$2063,chart!$B210,Data!F$6:F$2021))</f>
        <v>193.18</v>
      </c>
      <c r="G210" s="32">
        <f ca="1">IF(SUMIF(Data!$B$6:$B$2063,chart!$B210,Data!G$6:G$2000)=0,NA(),SUMIF(Data!$B$6:$B$2063,chart!$B210,Data!G$6:G$2000))</f>
        <v>71853</v>
      </c>
      <c r="H210" s="32">
        <f ca="1">IF(SUMIF(Data!$B$6:$B$2063,chart!$B210,Data!H$6:H$2000)=0,NA(),SUMIF(Data!$B$6:$B$2063,chart!$B210,Data!H$6:H$2000))</f>
        <v>5078</v>
      </c>
      <c r="I210" s="32">
        <f ca="1">IF(SUMIF(Data!$B$6:$B$2063,chart!$B210,Data!I$6:I$2000)=0,NA(),SUMIF(Data!$B$6:$B$2063,chart!$B210,Data!I$6:I$2000))</f>
        <v>66061</v>
      </c>
      <c r="J210" s="32">
        <f ca="1">IF(SUMIF(Data!$B$6:$B$2063,chart!$B210,Data!J$6:J$2005)=0,NA(),SUMIF(Data!$B$6:$B$2063,chart!$B210,Data!J$6:J$2005))</f>
        <v>4</v>
      </c>
      <c r="K210" s="32">
        <f ca="1">IF(SUMIF(Data!$B$6:$B$2063,chart!$B210,Data!K$6:K$1937)=0,NA(),SUMIF(Data!$B$6:$B$2063,chart!$B210,Data!K$6:K$1937))</f>
        <v>119.59</v>
      </c>
      <c r="L210" s="32">
        <f ca="1">IF(SUMIF(Data!$B$6:$B$2063,chart!$B210,Data!L$6:L$1935)=0,NA(),SUMIF(Data!$B$6:$B$2063,chart!$B210,Data!L$6:L$1935))</f>
        <v>122.18</v>
      </c>
      <c r="M210" s="32">
        <f ca="1">IF(SUMIF(Data!$B$6:$B$2063,chart!$B210,Data!M$6:M$1921)=0,NA(),SUMIF(Data!$B$6:$B$2063,chart!$B210,Data!M$6:M$1921))</f>
        <v>75.23</v>
      </c>
      <c r="N210" s="32">
        <f ca="1">IF(SUMIF(Data!$B$6:$B$2063,chart!$B210,Data!N$6:N$1930)=0,NA(),SUMIF(Data!$B$6:$B$2063,chart!$B210,Data!N$6:N$1930))</f>
        <v>72.53</v>
      </c>
      <c r="O210" s="32">
        <f ca="1">IF(SUMIF(Data!$B$6:$B$2063,chart!$B210,Data!O$6:O$1945)=0,NA(),SUMIF(Data!$B$6:$B$2063,chart!$B210,Data!O$6:O$1945))</f>
        <v>69.260000000000005</v>
      </c>
      <c r="P210" s="32">
        <f ca="1">IF(SUMIF(Data!$B$6:$B$2063,chart!$B210,Data!P$6:P$1949)=0,NA(),SUMIF(Data!$B$6:$B$2063,chart!$B210,Data!P$6:P$1949))</f>
        <v>16.591899999999999</v>
      </c>
      <c r="Q210" s="32">
        <f ca="1">IF(SUMIF(Data!$B$6:$B$2063,chart!$B210,Data!Q$6:Q$1949)=0,NA(),SUMIF(Data!$B$6:$B$2063,chart!$B210,Data!Q$6:Q$1949))</f>
        <v>14.827199999999999</v>
      </c>
      <c r="R210" s="32">
        <f ca="1">IF(SUMIF(Data!$B$6:$B$2063,chart!$B210,Data!R$6:R$1948)=0,NA(),SUMIF(Data!$B$6:$B$2063,chart!$B210,Data!R$6:R$1948))</f>
        <v>2.5139999999999998</v>
      </c>
      <c r="S210" s="32">
        <f ca="1">IF(SUMIF(Data!$B$6:$B$2063,chart!$B210,Data!S$6:S$1957)=0,NA(),SUMIF(Data!$B$6:$B$2063,chart!$B210,Data!S$6:S$1957))</f>
        <v>2.5099999999999998</v>
      </c>
      <c r="T210" s="32">
        <f ca="1">IF(SUMIF(Data!$B$6:$B$2063,chart!$B210,Data!T$6:T$1957)=0,NA(),SUMIF(Data!$B$6:$B$2063,chart!$B210,Data!T$6:T$1957))</f>
        <v>2.73</v>
      </c>
      <c r="U210" s="32">
        <f ca="1">IF(SUMIF(Data!$B$6:$B$2063,chart!$B210,Data!U$6:U$1978)=0,NA(),SUMIF(Data!$B$6:$B$2063,chart!$B210,Data!U$6:U$1978))</f>
        <v>2.46</v>
      </c>
      <c r="V210" s="32">
        <f ca="1">IF(SUMIF(Data!$B$6:$B$2063,chart!$B210,Data!V$6:V$1978)=0,NA(),SUMIF(Data!$B$6:$B$2063,chart!$B210,Data!V$6:V$1978))</f>
        <v>2.5880000000000001</v>
      </c>
      <c r="W210" s="32">
        <f ca="1">IF(SUMIF(Data!$B$6:$B$2063,chart!$B210,Data!W$6:W$2034)=0,NA(),SUMIF(Data!$B$6:$B$2063,chart!$B210,Data!W$6:W$2034))</f>
        <v>2.7850000000000001</v>
      </c>
      <c r="X210" s="32">
        <f ca="1">IF(SUMIF(Data!$B$6:$B$2063,chart!$B210,Data!X$6:X$2034)=0,NA(),SUMIF(Data!$B$6:$B$2063,chart!$B210,Data!X$6:X$2034))</f>
        <v>2.5</v>
      </c>
      <c r="Y210" s="32">
        <f ca="1">IF(SUMIF(Data!$B$6:$B$2063,chart!$B210,Data!Y$6:Y$2034)=0,NA(),SUMIF(Data!$B$6:$B$2063,chart!$B210,Data!Y$6:Y$2034))</f>
        <v>2.952</v>
      </c>
      <c r="Z210" s="32">
        <f ca="1">IF(SUMIF(Data!$B$6:$B$2063,chart!$B210,Data!Z$6:Z$2049)=0,NA(),SUMIF(Data!$B$6:$B$2063,chart!$B210,Data!Z$6:Z$2049))</f>
        <v>8.782</v>
      </c>
      <c r="AA210" s="32">
        <f ca="1">IF(SUMIF(Data!$B$6:$B$2063,chart!$B210,Data!AA$6:AA$2049)=0,NA(),SUMIF(Data!$B$6:$B$2063,chart!$B210,Data!AA$6:AA$2049))</f>
        <v>2.4175</v>
      </c>
      <c r="AB210" s="32">
        <f ca="1">IF(SUMIF(Data!$B$6:$B$2063,chart!$B210,Data!AB$6:AB$2063)=0,NA(),SUMIF(Data!$B$6:$B$2063,chart!$B210,Data!AB$6:AB$2063))</f>
        <v>2.5</v>
      </c>
      <c r="AC210" s="32">
        <f ca="1">IF(SUMIF(Data!$B$6:$B$2063,chart!$B210,Data!AC$6:AC$2063)=0,NA(),SUMIF(Data!$B$6:$B$2063,chart!$B210,Data!AC$6:AC$2063))</f>
        <v>2.64</v>
      </c>
      <c r="AD210" s="32">
        <f ca="1">IF(SUMIF(Data!$B$6:$B$2063,chart!$B210,Data!AD$6:AD$2063)=0,NA(),SUMIF(Data!$B$6:$B$2063,chart!$B210,Data!AD$6:AD$2063))</f>
        <v>1.94</v>
      </c>
      <c r="AE210" s="32">
        <f ca="1">IF(SUMIF(Data!$B$6:$B$2063,chart!$B210,Data!AE$6:AE$2063)=0,NA(),SUMIF(Data!$B$6:$B$2063,chart!$B210,Data!AE$6:AE$2063))</f>
        <v>1.95</v>
      </c>
    </row>
    <row r="211" spans="2:31">
      <c r="B211" s="31">
        <f t="shared" ca="1" si="3"/>
        <v>45871</v>
      </c>
      <c r="C211" s="32" t="e">
        <f ca="1">IF(SUMIF(Data!$B$6:$B$2063,chart!$B211,Data!C$6:C$2063)=0,NA(),SUMIF(Data!$B$6:$B$2063,chart!$B211,Data!C$6:C$2063))</f>
        <v>#N/A</v>
      </c>
      <c r="D211" s="32" t="e">
        <f ca="1">IF(SUMIF(Data!$B$6:$B$2063,chart!$B211,Data!D$6:D$2030)=0,NA(),SUMIF(Data!$B$6:$B$2063,chart!$B211,Data!D$6:D$2030))</f>
        <v>#N/A</v>
      </c>
      <c r="E211" s="32" t="e">
        <f ca="1">IF(SUMIF(Data!$B$6:$B$2063,chart!$B211,Data!E$6:E$2030)=0,NA(),SUMIF(Data!$B$6:$B$2063,chart!$B211,Data!E$6:E$2030))</f>
        <v>#N/A</v>
      </c>
      <c r="F211" s="32" t="e">
        <f ca="1">IF(SUMIF(Data!$B$6:$B$2063,chart!$B211,Data!F$6:F$2021)=0,NA(),SUMIF(Data!$B$6:$B$2063,chart!$B211,Data!F$6:F$2021))</f>
        <v>#N/A</v>
      </c>
      <c r="G211" s="32" t="e">
        <f ca="1">IF(SUMIF(Data!$B$6:$B$2063,chart!$B211,Data!G$6:G$2000)=0,NA(),SUMIF(Data!$B$6:$B$2063,chart!$B211,Data!G$6:G$2000))</f>
        <v>#N/A</v>
      </c>
      <c r="H211" s="32" t="e">
        <f ca="1">IF(SUMIF(Data!$B$6:$B$2063,chart!$B211,Data!H$6:H$2000)=0,NA(),SUMIF(Data!$B$6:$B$2063,chart!$B211,Data!H$6:H$2000))</f>
        <v>#N/A</v>
      </c>
      <c r="I211" s="32" t="e">
        <f ca="1">IF(SUMIF(Data!$B$6:$B$2063,chart!$B211,Data!I$6:I$2000)=0,NA(),SUMIF(Data!$B$6:$B$2063,chart!$B211,Data!I$6:I$2000))</f>
        <v>#N/A</v>
      </c>
      <c r="J211" s="32" t="e">
        <f ca="1">IF(SUMIF(Data!$B$6:$B$2063,chart!$B211,Data!J$6:J$2005)=0,NA(),SUMIF(Data!$B$6:$B$2063,chart!$B211,Data!J$6:J$2005))</f>
        <v>#N/A</v>
      </c>
      <c r="K211" s="32" t="e">
        <f ca="1">IF(SUMIF(Data!$B$6:$B$2063,chart!$B211,Data!K$6:K$1937)=0,NA(),SUMIF(Data!$B$6:$B$2063,chart!$B211,Data!K$6:K$1937))</f>
        <v>#N/A</v>
      </c>
      <c r="L211" s="32" t="e">
        <f ca="1">IF(SUMIF(Data!$B$6:$B$2063,chart!$B211,Data!L$6:L$1935)=0,NA(),SUMIF(Data!$B$6:$B$2063,chart!$B211,Data!L$6:L$1935))</f>
        <v>#N/A</v>
      </c>
      <c r="M211" s="32" t="e">
        <f ca="1">IF(SUMIF(Data!$B$6:$B$2063,chart!$B211,Data!M$6:M$1921)=0,NA(),SUMIF(Data!$B$6:$B$2063,chart!$B211,Data!M$6:M$1921))</f>
        <v>#N/A</v>
      </c>
      <c r="N211" s="32" t="e">
        <f ca="1">IF(SUMIF(Data!$B$6:$B$2063,chart!$B211,Data!N$6:N$1930)=0,NA(),SUMIF(Data!$B$6:$B$2063,chart!$B211,Data!N$6:N$1930))</f>
        <v>#N/A</v>
      </c>
      <c r="O211" s="32" t="e">
        <f ca="1">IF(SUMIF(Data!$B$6:$B$2063,chart!$B211,Data!O$6:O$1945)=0,NA(),SUMIF(Data!$B$6:$B$2063,chart!$B211,Data!O$6:O$1945))</f>
        <v>#N/A</v>
      </c>
      <c r="P211" s="32" t="e">
        <f ca="1">IF(SUMIF(Data!$B$6:$B$2063,chart!$B211,Data!P$6:P$1949)=0,NA(),SUMIF(Data!$B$6:$B$2063,chart!$B211,Data!P$6:P$1949))</f>
        <v>#N/A</v>
      </c>
      <c r="Q211" s="32" t="e">
        <f ca="1">IF(SUMIF(Data!$B$6:$B$2063,chart!$B211,Data!Q$6:Q$1949)=0,NA(),SUMIF(Data!$B$6:$B$2063,chart!$B211,Data!Q$6:Q$1949))</f>
        <v>#N/A</v>
      </c>
      <c r="R211" s="32" t="e">
        <f ca="1">IF(SUMIF(Data!$B$6:$B$2063,chart!$B211,Data!R$6:R$1948)=0,NA(),SUMIF(Data!$B$6:$B$2063,chart!$B211,Data!R$6:R$1948))</f>
        <v>#N/A</v>
      </c>
      <c r="S211" s="32" t="e">
        <f ca="1">IF(SUMIF(Data!$B$6:$B$2063,chart!$B211,Data!S$6:S$1957)=0,NA(),SUMIF(Data!$B$6:$B$2063,chart!$B211,Data!S$6:S$1957))</f>
        <v>#N/A</v>
      </c>
      <c r="T211" s="32" t="e">
        <f ca="1">IF(SUMIF(Data!$B$6:$B$2063,chart!$B211,Data!T$6:T$1957)=0,NA(),SUMIF(Data!$B$6:$B$2063,chart!$B211,Data!T$6:T$1957))</f>
        <v>#N/A</v>
      </c>
      <c r="U211" s="32" t="e">
        <f ca="1">IF(SUMIF(Data!$B$6:$B$2063,chart!$B211,Data!U$6:U$1978)=0,NA(),SUMIF(Data!$B$6:$B$2063,chart!$B211,Data!U$6:U$1978))</f>
        <v>#N/A</v>
      </c>
      <c r="V211" s="32" t="e">
        <f ca="1">IF(SUMIF(Data!$B$6:$B$2063,chart!$B211,Data!V$6:V$1978)=0,NA(),SUMIF(Data!$B$6:$B$2063,chart!$B211,Data!V$6:V$1978))</f>
        <v>#N/A</v>
      </c>
      <c r="W211" s="32" t="e">
        <f ca="1">IF(SUMIF(Data!$B$6:$B$2063,chart!$B211,Data!W$6:W$2034)=0,NA(),SUMIF(Data!$B$6:$B$2063,chart!$B211,Data!W$6:W$2034))</f>
        <v>#N/A</v>
      </c>
      <c r="X211" s="32" t="e">
        <f ca="1">IF(SUMIF(Data!$B$6:$B$2063,chart!$B211,Data!X$6:X$2034)=0,NA(),SUMIF(Data!$B$6:$B$2063,chart!$B211,Data!X$6:X$2034))</f>
        <v>#N/A</v>
      </c>
      <c r="Y211" s="32" t="e">
        <f ca="1">IF(SUMIF(Data!$B$6:$B$2063,chart!$B211,Data!Y$6:Y$2034)=0,NA(),SUMIF(Data!$B$6:$B$2063,chart!$B211,Data!Y$6:Y$2034))</f>
        <v>#N/A</v>
      </c>
      <c r="Z211" s="32" t="e">
        <f ca="1">IF(SUMIF(Data!$B$6:$B$2063,chart!$B211,Data!Z$6:Z$2049)=0,NA(),SUMIF(Data!$B$6:$B$2063,chart!$B211,Data!Z$6:Z$2049))</f>
        <v>#N/A</v>
      </c>
      <c r="AA211" s="32" t="e">
        <f ca="1">IF(SUMIF(Data!$B$6:$B$2063,chart!$B211,Data!AA$6:AA$2049)=0,NA(),SUMIF(Data!$B$6:$B$2063,chart!$B211,Data!AA$6:AA$2049))</f>
        <v>#N/A</v>
      </c>
      <c r="AB211" s="32" t="e">
        <f ca="1">IF(SUMIF(Data!$B$6:$B$2063,chart!$B211,Data!AB$6:AB$2063)=0,NA(),SUMIF(Data!$B$6:$B$2063,chart!$B211,Data!AB$6:AB$2063))</f>
        <v>#N/A</v>
      </c>
      <c r="AC211" s="32" t="e">
        <f ca="1">IF(SUMIF(Data!$B$6:$B$2063,chart!$B211,Data!AC$6:AC$2063)=0,NA(),SUMIF(Data!$B$6:$B$2063,chart!$B211,Data!AC$6:AC$2063))</f>
        <v>#N/A</v>
      </c>
      <c r="AD211" s="32" t="e">
        <f ca="1">IF(SUMIF(Data!$B$6:$B$2063,chart!$B211,Data!AD$6:AD$2063)=0,NA(),SUMIF(Data!$B$6:$B$2063,chart!$B211,Data!AD$6:AD$2063))</f>
        <v>#N/A</v>
      </c>
      <c r="AE211" s="32" t="e">
        <f ca="1">IF(SUMIF(Data!$B$6:$B$2063,chart!$B211,Data!AE$6:AE$2063)=0,NA(),SUMIF(Data!$B$6:$B$2063,chart!$B211,Data!AE$6:AE$2063))</f>
        <v>#N/A</v>
      </c>
    </row>
    <row r="212" spans="2:31">
      <c r="B212" s="31">
        <f t="shared" ca="1" si="3"/>
        <v>45872</v>
      </c>
      <c r="C212" s="32" t="e">
        <f ca="1">IF(SUMIF(Data!$B$6:$B$2063,chart!$B212,Data!C$6:C$2063)=0,NA(),SUMIF(Data!$B$6:$B$2063,chart!$B212,Data!C$6:C$2063))</f>
        <v>#N/A</v>
      </c>
      <c r="D212" s="32" t="e">
        <f ca="1">IF(SUMIF(Data!$B$6:$B$2063,chart!$B212,Data!D$6:D$2030)=0,NA(),SUMIF(Data!$B$6:$B$2063,chart!$B212,Data!D$6:D$2030))</f>
        <v>#N/A</v>
      </c>
      <c r="E212" s="32" t="e">
        <f ca="1">IF(SUMIF(Data!$B$6:$B$2063,chart!$B212,Data!E$6:E$2030)=0,NA(),SUMIF(Data!$B$6:$B$2063,chart!$B212,Data!E$6:E$2030))</f>
        <v>#N/A</v>
      </c>
      <c r="F212" s="32" t="e">
        <f ca="1">IF(SUMIF(Data!$B$6:$B$2063,chart!$B212,Data!F$6:F$2021)=0,NA(),SUMIF(Data!$B$6:$B$2063,chart!$B212,Data!F$6:F$2021))</f>
        <v>#N/A</v>
      </c>
      <c r="G212" s="32" t="e">
        <f ca="1">IF(SUMIF(Data!$B$6:$B$2063,chart!$B212,Data!G$6:G$2000)=0,NA(),SUMIF(Data!$B$6:$B$2063,chart!$B212,Data!G$6:G$2000))</f>
        <v>#N/A</v>
      </c>
      <c r="H212" s="32" t="e">
        <f ca="1">IF(SUMIF(Data!$B$6:$B$2063,chart!$B212,Data!H$6:H$2000)=0,NA(),SUMIF(Data!$B$6:$B$2063,chart!$B212,Data!H$6:H$2000))</f>
        <v>#N/A</v>
      </c>
      <c r="I212" s="32" t="e">
        <f ca="1">IF(SUMIF(Data!$B$6:$B$2063,chart!$B212,Data!I$6:I$2000)=0,NA(),SUMIF(Data!$B$6:$B$2063,chart!$B212,Data!I$6:I$2000))</f>
        <v>#N/A</v>
      </c>
      <c r="J212" s="32" t="e">
        <f ca="1">IF(SUMIF(Data!$B$6:$B$2063,chart!$B212,Data!J$6:J$2005)=0,NA(),SUMIF(Data!$B$6:$B$2063,chart!$B212,Data!J$6:J$2005))</f>
        <v>#N/A</v>
      </c>
      <c r="K212" s="32" t="e">
        <f ca="1">IF(SUMIF(Data!$B$6:$B$2063,chart!$B212,Data!K$6:K$1937)=0,NA(),SUMIF(Data!$B$6:$B$2063,chart!$B212,Data!K$6:K$1937))</f>
        <v>#N/A</v>
      </c>
      <c r="L212" s="32" t="e">
        <f ca="1">IF(SUMIF(Data!$B$6:$B$2063,chart!$B212,Data!L$6:L$1935)=0,NA(),SUMIF(Data!$B$6:$B$2063,chart!$B212,Data!L$6:L$1935))</f>
        <v>#N/A</v>
      </c>
      <c r="M212" s="32" t="e">
        <f ca="1">IF(SUMIF(Data!$B$6:$B$2063,chart!$B212,Data!M$6:M$1921)=0,NA(),SUMIF(Data!$B$6:$B$2063,chart!$B212,Data!M$6:M$1921))</f>
        <v>#N/A</v>
      </c>
      <c r="N212" s="32" t="e">
        <f ca="1">IF(SUMIF(Data!$B$6:$B$2063,chart!$B212,Data!N$6:N$1930)=0,NA(),SUMIF(Data!$B$6:$B$2063,chart!$B212,Data!N$6:N$1930))</f>
        <v>#N/A</v>
      </c>
      <c r="O212" s="32" t="e">
        <f ca="1">IF(SUMIF(Data!$B$6:$B$2063,chart!$B212,Data!O$6:O$1945)=0,NA(),SUMIF(Data!$B$6:$B$2063,chart!$B212,Data!O$6:O$1945))</f>
        <v>#N/A</v>
      </c>
      <c r="P212" s="32" t="e">
        <f ca="1">IF(SUMIF(Data!$B$6:$B$2063,chart!$B212,Data!P$6:P$1949)=0,NA(),SUMIF(Data!$B$6:$B$2063,chart!$B212,Data!P$6:P$1949))</f>
        <v>#N/A</v>
      </c>
      <c r="Q212" s="32" t="e">
        <f ca="1">IF(SUMIF(Data!$B$6:$B$2063,chart!$B212,Data!Q$6:Q$1949)=0,NA(),SUMIF(Data!$B$6:$B$2063,chart!$B212,Data!Q$6:Q$1949))</f>
        <v>#N/A</v>
      </c>
      <c r="R212" s="32" t="e">
        <f ca="1">IF(SUMIF(Data!$B$6:$B$2063,chart!$B212,Data!R$6:R$1948)=0,NA(),SUMIF(Data!$B$6:$B$2063,chart!$B212,Data!R$6:R$1948))</f>
        <v>#N/A</v>
      </c>
      <c r="S212" s="32" t="e">
        <f ca="1">IF(SUMIF(Data!$B$6:$B$2063,chart!$B212,Data!S$6:S$1957)=0,NA(),SUMIF(Data!$B$6:$B$2063,chart!$B212,Data!S$6:S$1957))</f>
        <v>#N/A</v>
      </c>
      <c r="T212" s="32" t="e">
        <f ca="1">IF(SUMIF(Data!$B$6:$B$2063,chart!$B212,Data!T$6:T$1957)=0,NA(),SUMIF(Data!$B$6:$B$2063,chart!$B212,Data!T$6:T$1957))</f>
        <v>#N/A</v>
      </c>
      <c r="U212" s="32" t="e">
        <f ca="1">IF(SUMIF(Data!$B$6:$B$2063,chart!$B212,Data!U$6:U$1978)=0,NA(),SUMIF(Data!$B$6:$B$2063,chart!$B212,Data!U$6:U$1978))</f>
        <v>#N/A</v>
      </c>
      <c r="V212" s="32" t="e">
        <f ca="1">IF(SUMIF(Data!$B$6:$B$2063,chart!$B212,Data!V$6:V$1978)=0,NA(),SUMIF(Data!$B$6:$B$2063,chart!$B212,Data!V$6:V$1978))</f>
        <v>#N/A</v>
      </c>
      <c r="W212" s="32" t="e">
        <f ca="1">IF(SUMIF(Data!$B$6:$B$2063,chart!$B212,Data!W$6:W$2034)=0,NA(),SUMIF(Data!$B$6:$B$2063,chart!$B212,Data!W$6:W$2034))</f>
        <v>#N/A</v>
      </c>
      <c r="X212" s="32" t="e">
        <f ca="1">IF(SUMIF(Data!$B$6:$B$2063,chart!$B212,Data!X$6:X$2034)=0,NA(),SUMIF(Data!$B$6:$B$2063,chart!$B212,Data!X$6:X$2034))</f>
        <v>#N/A</v>
      </c>
      <c r="Y212" s="32" t="e">
        <f ca="1">IF(SUMIF(Data!$B$6:$B$2063,chart!$B212,Data!Y$6:Y$2034)=0,NA(),SUMIF(Data!$B$6:$B$2063,chart!$B212,Data!Y$6:Y$2034))</f>
        <v>#N/A</v>
      </c>
      <c r="Z212" s="32" t="e">
        <f ca="1">IF(SUMIF(Data!$B$6:$B$2063,chart!$B212,Data!Z$6:Z$2049)=0,NA(),SUMIF(Data!$B$6:$B$2063,chart!$B212,Data!Z$6:Z$2049))</f>
        <v>#N/A</v>
      </c>
      <c r="AA212" s="32" t="e">
        <f ca="1">IF(SUMIF(Data!$B$6:$B$2063,chart!$B212,Data!AA$6:AA$2049)=0,NA(),SUMIF(Data!$B$6:$B$2063,chart!$B212,Data!AA$6:AA$2049))</f>
        <v>#N/A</v>
      </c>
      <c r="AB212" s="32" t="e">
        <f ca="1">IF(SUMIF(Data!$B$6:$B$2063,chart!$B212,Data!AB$6:AB$2063)=0,NA(),SUMIF(Data!$B$6:$B$2063,chart!$B212,Data!AB$6:AB$2063))</f>
        <v>#N/A</v>
      </c>
      <c r="AC212" s="32" t="e">
        <f ca="1">IF(SUMIF(Data!$B$6:$B$2063,chart!$B212,Data!AC$6:AC$2063)=0,NA(),SUMIF(Data!$B$6:$B$2063,chart!$B212,Data!AC$6:AC$2063))</f>
        <v>#N/A</v>
      </c>
      <c r="AD212" s="32" t="e">
        <f ca="1">IF(SUMIF(Data!$B$6:$B$2063,chart!$B212,Data!AD$6:AD$2063)=0,NA(),SUMIF(Data!$B$6:$B$2063,chart!$B212,Data!AD$6:AD$2063))</f>
        <v>#N/A</v>
      </c>
      <c r="AE212" s="32" t="e">
        <f ca="1">IF(SUMIF(Data!$B$6:$B$2063,chart!$B212,Data!AE$6:AE$2063)=0,NA(),SUMIF(Data!$B$6:$B$2063,chart!$B212,Data!AE$6:AE$2063))</f>
        <v>#N/A</v>
      </c>
    </row>
    <row r="213" spans="2:31">
      <c r="B213" s="31">
        <f t="shared" ca="1" si="3"/>
        <v>45873</v>
      </c>
      <c r="C213" s="32">
        <f ca="1">IF(SUMIF(Data!$B$6:$B$2063,chart!$B213,Data!C$6:C$2063)=0,NA(),SUMIF(Data!$B$6:$B$2063,chart!$B213,Data!C$6:C$2063))</f>
        <v>1399.3</v>
      </c>
      <c r="D213" s="32">
        <f ca="1">IF(SUMIF(Data!$B$6:$B$2063,chart!$B213,Data!D$6:D$2030)=0,NA(),SUMIF(Data!$B$6:$B$2063,chart!$B213,Data!D$6:D$2030))</f>
        <v>950.1</v>
      </c>
      <c r="E213" s="32">
        <f ca="1">IF(SUMIF(Data!$B$6:$B$2063,chart!$B213,Data!E$6:E$2030)=0,NA(),SUMIF(Data!$B$6:$B$2063,chart!$B213,Data!E$6:E$2030))</f>
        <v>1620.6</v>
      </c>
      <c r="F213" s="32">
        <f ca="1">IF(SUMIF(Data!$B$6:$B$2063,chart!$B213,Data!F$6:F$2021)=0,NA(),SUMIF(Data!$B$6:$B$2063,chart!$B213,Data!F$6:F$2021))</f>
        <v>193.95</v>
      </c>
      <c r="G213" s="32">
        <f ca="1">IF(SUMIF(Data!$B$6:$B$2063,chart!$B213,Data!G$6:G$2000)=0,NA(),SUMIF(Data!$B$6:$B$2063,chart!$B213,Data!G$6:G$2000))</f>
        <v>71853</v>
      </c>
      <c r="H213" s="32">
        <f ca="1">IF(SUMIF(Data!$B$6:$B$2063,chart!$B213,Data!H$6:H$2000)=0,NA(),SUMIF(Data!$B$6:$B$2063,chart!$B213,Data!H$6:H$2000))</f>
        <v>5078</v>
      </c>
      <c r="I213" s="32">
        <f ca="1">IF(SUMIF(Data!$B$6:$B$2063,chart!$B213,Data!I$6:I$2000)=0,NA(),SUMIF(Data!$B$6:$B$2063,chart!$B213,Data!I$6:I$2000))</f>
        <v>66061</v>
      </c>
      <c r="J213" s="32">
        <f ca="1">IF(SUMIF(Data!$B$6:$B$2063,chart!$B213,Data!J$6:J$2005)=0,NA(),SUMIF(Data!$B$6:$B$2063,chart!$B213,Data!J$6:J$2005))</f>
        <v>4</v>
      </c>
      <c r="K213" s="32">
        <f ca="1">IF(SUMIF(Data!$B$6:$B$2063,chart!$B213,Data!K$6:K$1937)=0,NA(),SUMIF(Data!$B$6:$B$2063,chart!$B213,Data!K$6:K$1937))</f>
        <v>123.42</v>
      </c>
      <c r="L213" s="32">
        <f ca="1">IF(SUMIF(Data!$B$6:$B$2063,chart!$B213,Data!L$6:L$1935)=0,NA(),SUMIF(Data!$B$6:$B$2063,chart!$B213,Data!L$6:L$1935))</f>
        <v>123.6</v>
      </c>
      <c r="M213" s="32">
        <f ca="1">IF(SUMIF(Data!$B$6:$B$2063,chart!$B213,Data!M$6:M$1921)=0,NA(),SUMIF(Data!$B$6:$B$2063,chart!$B213,Data!M$6:M$1921))</f>
        <v>73.75</v>
      </c>
      <c r="N213" s="32">
        <f ca="1">IF(SUMIF(Data!$B$6:$B$2063,chart!$B213,Data!N$6:N$1930)=0,NA(),SUMIF(Data!$B$6:$B$2063,chart!$B213,Data!N$6:N$1930))</f>
        <v>69.67</v>
      </c>
      <c r="O213" s="32">
        <f ca="1">IF(SUMIF(Data!$B$6:$B$2063,chart!$B213,Data!O$6:O$1945)=0,NA(),SUMIF(Data!$B$6:$B$2063,chart!$B213,Data!O$6:O$1945))</f>
        <v>67.33</v>
      </c>
      <c r="P213" s="32">
        <f ca="1">IF(SUMIF(Data!$B$6:$B$2063,chart!$B213,Data!P$6:P$1949)=0,NA(),SUMIF(Data!$B$6:$B$2063,chart!$B213,Data!P$6:P$1949))</f>
        <v>16.591899999999999</v>
      </c>
      <c r="Q213" s="32">
        <f ca="1">IF(SUMIF(Data!$B$6:$B$2063,chart!$B213,Data!Q$6:Q$1949)=0,NA(),SUMIF(Data!$B$6:$B$2063,chart!$B213,Data!Q$6:Q$1949))</f>
        <v>14.827199999999999</v>
      </c>
      <c r="R213" s="32">
        <f ca="1">IF(SUMIF(Data!$B$6:$B$2063,chart!$B213,Data!R$6:R$1948)=0,NA(),SUMIF(Data!$B$6:$B$2063,chart!$B213,Data!R$6:R$1948))</f>
        <v>2.4910000000000001</v>
      </c>
      <c r="S213" s="32">
        <f ca="1">IF(SUMIF(Data!$B$6:$B$2063,chart!$B213,Data!S$6:S$1957)=0,NA(),SUMIF(Data!$B$6:$B$2063,chart!$B213,Data!S$6:S$1957))</f>
        <v>2.5099999999999998</v>
      </c>
      <c r="T213" s="32">
        <f ca="1">IF(SUMIF(Data!$B$6:$B$2063,chart!$B213,Data!T$6:T$1957)=0,NA(),SUMIF(Data!$B$6:$B$2063,chart!$B213,Data!T$6:T$1957))</f>
        <v>2.73</v>
      </c>
      <c r="U213" s="32">
        <f ca="1">IF(SUMIF(Data!$B$6:$B$2063,chart!$B213,Data!U$6:U$1978)=0,NA(),SUMIF(Data!$B$6:$B$2063,chart!$B213,Data!U$6:U$1978))</f>
        <v>2.4780000000000002</v>
      </c>
      <c r="V213" s="32">
        <f ca="1">IF(SUMIF(Data!$B$6:$B$2063,chart!$B213,Data!V$6:V$1978)=0,NA(),SUMIF(Data!$B$6:$B$2063,chart!$B213,Data!V$6:V$1978))</f>
        <v>2.6230000000000002</v>
      </c>
      <c r="W213" s="32">
        <f ca="1">IF(SUMIF(Data!$B$6:$B$2063,chart!$B213,Data!W$6:W$2034)=0,NA(),SUMIF(Data!$B$6:$B$2063,chart!$B213,Data!W$6:W$2034))</f>
        <v>2.8319999999999999</v>
      </c>
      <c r="X213" s="32">
        <f ca="1">IF(SUMIF(Data!$B$6:$B$2063,chart!$B213,Data!X$6:X$2034)=0,NA(),SUMIF(Data!$B$6:$B$2063,chart!$B213,Data!X$6:X$2034))</f>
        <v>2.5089999999999999</v>
      </c>
      <c r="Y213" s="32">
        <f ca="1">IF(SUMIF(Data!$B$6:$B$2063,chart!$B213,Data!Y$6:Y$2034)=0,NA(),SUMIF(Data!$B$6:$B$2063,chart!$B213,Data!Y$6:Y$2034))</f>
        <v>2.97</v>
      </c>
      <c r="Z213" s="32">
        <f ca="1">IF(SUMIF(Data!$B$6:$B$2063,chart!$B213,Data!Z$6:Z$2049)=0,NA(),SUMIF(Data!$B$6:$B$2063,chart!$B213,Data!Z$6:Z$2049))</f>
        <v>8.8000000000000007</v>
      </c>
      <c r="AA213" s="32">
        <f ca="1">IF(SUMIF(Data!$B$6:$B$2063,chart!$B213,Data!AA$6:AA$2049)=0,NA(),SUMIF(Data!$B$6:$B$2063,chart!$B213,Data!AA$6:AA$2049))</f>
        <v>2.4375</v>
      </c>
      <c r="AB213" s="32">
        <f ca="1">IF(SUMIF(Data!$B$6:$B$2063,chart!$B213,Data!AB$6:AB$2063)=0,NA(),SUMIF(Data!$B$6:$B$2063,chart!$B213,Data!AB$6:AB$2063))</f>
        <v>2.5425</v>
      </c>
      <c r="AC213" s="32">
        <f ca="1">IF(SUMIF(Data!$B$6:$B$2063,chart!$B213,Data!AC$6:AC$2063)=0,NA(),SUMIF(Data!$B$6:$B$2063,chart!$B213,Data!AC$6:AC$2063))</f>
        <v>2.6949999999999998</v>
      </c>
      <c r="AD213" s="32">
        <f ca="1">IF(SUMIF(Data!$B$6:$B$2063,chart!$B213,Data!AD$6:AD$2063)=0,NA(),SUMIF(Data!$B$6:$B$2063,chart!$B213,Data!AD$6:AD$2063))</f>
        <v>1.98</v>
      </c>
      <c r="AE213" s="32">
        <f ca="1">IF(SUMIF(Data!$B$6:$B$2063,chart!$B213,Data!AE$6:AE$2063)=0,NA(),SUMIF(Data!$B$6:$B$2063,chart!$B213,Data!AE$6:AE$2063))</f>
        <v>1.99</v>
      </c>
    </row>
    <row r="214" spans="2:31">
      <c r="B214" s="31">
        <f t="shared" ca="1" si="3"/>
        <v>45874</v>
      </c>
      <c r="C214" s="32">
        <f ca="1">IF(SUMIF(Data!$B$6:$B$2063,chart!$B214,Data!C$6:C$2063)=0,NA(),SUMIF(Data!$B$6:$B$2063,chart!$B214,Data!C$6:C$2063))</f>
        <v>1384.9</v>
      </c>
      <c r="D214" s="32">
        <f ca="1">IF(SUMIF(Data!$B$6:$B$2063,chart!$B214,Data!D$6:D$2030)=0,NA(),SUMIF(Data!$B$6:$B$2063,chart!$B214,Data!D$6:D$2030))</f>
        <v>943.42</v>
      </c>
      <c r="E214" s="32">
        <f ca="1">IF(SUMIF(Data!$B$6:$B$2063,chart!$B214,Data!E$6:E$2030)=0,NA(),SUMIF(Data!$B$6:$B$2063,chart!$B214,Data!E$6:E$2030))</f>
        <v>1604.13</v>
      </c>
      <c r="F214" s="32">
        <f ca="1">IF(SUMIF(Data!$B$6:$B$2063,chart!$B214,Data!F$6:F$2021)=0,NA(),SUMIF(Data!$B$6:$B$2063,chart!$B214,Data!F$6:F$2021))</f>
        <v>192.7</v>
      </c>
      <c r="G214" s="32">
        <f ca="1">IF(SUMIF(Data!$B$6:$B$2063,chart!$B214,Data!G$6:G$2000)=0,NA(),SUMIF(Data!$B$6:$B$2063,chart!$B214,Data!G$6:G$2000))</f>
        <v>71853</v>
      </c>
      <c r="H214" s="32">
        <f ca="1">IF(SUMIF(Data!$B$6:$B$2063,chart!$B214,Data!H$6:H$2000)=0,NA(),SUMIF(Data!$B$6:$B$2063,chart!$B214,Data!H$6:H$2000))</f>
        <v>5078</v>
      </c>
      <c r="I214" s="32">
        <f ca="1">IF(SUMIF(Data!$B$6:$B$2063,chart!$B214,Data!I$6:I$2000)=0,NA(),SUMIF(Data!$B$6:$B$2063,chart!$B214,Data!I$6:I$2000))</f>
        <v>66061</v>
      </c>
      <c r="J214" s="32">
        <f ca="1">IF(SUMIF(Data!$B$6:$B$2063,chart!$B214,Data!J$6:J$2005)=0,NA(),SUMIF(Data!$B$6:$B$2063,chart!$B214,Data!J$6:J$2005))</f>
        <v>4</v>
      </c>
      <c r="K214" s="32">
        <f ca="1">IF(SUMIF(Data!$B$6:$B$2063,chart!$B214,Data!K$6:K$1937)=0,NA(),SUMIF(Data!$B$6:$B$2063,chart!$B214,Data!K$6:K$1937))</f>
        <v>112.94</v>
      </c>
      <c r="L214" s="32">
        <f ca="1">IF(SUMIF(Data!$B$6:$B$2063,chart!$B214,Data!L$6:L$1935)=0,NA(),SUMIF(Data!$B$6:$B$2063,chart!$B214,Data!L$6:L$1935))</f>
        <v>113.36</v>
      </c>
      <c r="M214" s="32">
        <f ca="1">IF(SUMIF(Data!$B$6:$B$2063,chart!$B214,Data!M$6:M$1921)=0,NA(),SUMIF(Data!$B$6:$B$2063,chart!$B214,Data!M$6:M$1921))</f>
        <v>71.16</v>
      </c>
      <c r="N214" s="32">
        <f ca="1">IF(SUMIF(Data!$B$6:$B$2063,chart!$B214,Data!N$6:N$1930)=0,NA(),SUMIF(Data!$B$6:$B$2063,chart!$B214,Data!N$6:N$1930))</f>
        <v>68.760000000000005</v>
      </c>
      <c r="O214" s="32">
        <f ca="1">IF(SUMIF(Data!$B$6:$B$2063,chart!$B214,Data!O$6:O$1945)=0,NA(),SUMIF(Data!$B$6:$B$2063,chart!$B214,Data!O$6:O$1945))</f>
        <v>66.290000000000006</v>
      </c>
      <c r="P214" s="32">
        <f ca="1">IF(SUMIF(Data!$B$6:$B$2063,chart!$B214,Data!P$6:P$1949)=0,NA(),SUMIF(Data!$B$6:$B$2063,chart!$B214,Data!P$6:P$1949))</f>
        <v>16.591899999999999</v>
      </c>
      <c r="Q214" s="32">
        <f ca="1">IF(SUMIF(Data!$B$6:$B$2063,chart!$B214,Data!Q$6:Q$1949)=0,NA(),SUMIF(Data!$B$6:$B$2063,chart!$B214,Data!Q$6:Q$1949))</f>
        <v>14.827199999999999</v>
      </c>
      <c r="R214" s="32">
        <f ca="1">IF(SUMIF(Data!$B$6:$B$2063,chart!$B214,Data!R$6:R$1948)=0,NA(),SUMIF(Data!$B$6:$B$2063,chart!$B214,Data!R$6:R$1948))</f>
        <v>2.5070000000000001</v>
      </c>
      <c r="S214" s="32">
        <f ca="1">IF(SUMIF(Data!$B$6:$B$2063,chart!$B214,Data!S$6:S$1957)=0,NA(),SUMIF(Data!$B$6:$B$2063,chart!$B214,Data!S$6:S$1957))</f>
        <v>2.5</v>
      </c>
      <c r="T214" s="32">
        <f ca="1">IF(SUMIF(Data!$B$6:$B$2063,chart!$B214,Data!T$6:T$1957)=0,NA(),SUMIF(Data!$B$6:$B$2063,chart!$B214,Data!T$6:T$1957))</f>
        <v>2.73</v>
      </c>
      <c r="U214" s="32">
        <f ca="1">IF(SUMIF(Data!$B$6:$B$2063,chart!$B214,Data!U$6:U$1978)=0,NA(),SUMIF(Data!$B$6:$B$2063,chart!$B214,Data!U$6:U$1978))</f>
        <v>2.4209999999999998</v>
      </c>
      <c r="V214" s="32">
        <f ca="1">IF(SUMIF(Data!$B$6:$B$2063,chart!$B214,Data!V$6:V$1978)=0,NA(),SUMIF(Data!$B$6:$B$2063,chart!$B214,Data!V$6:V$1978))</f>
        <v>2.569</v>
      </c>
      <c r="W214" s="32">
        <f ca="1">IF(SUMIF(Data!$B$6:$B$2063,chart!$B214,Data!W$6:W$2034)=0,NA(),SUMIF(Data!$B$6:$B$2063,chart!$B214,Data!W$6:W$2034))</f>
        <v>2.778</v>
      </c>
      <c r="X214" s="32">
        <f ca="1">IF(SUMIF(Data!$B$6:$B$2063,chart!$B214,Data!X$6:X$2034)=0,NA(),SUMIF(Data!$B$6:$B$2063,chart!$B214,Data!X$6:X$2034))</f>
        <v>2.476</v>
      </c>
      <c r="Y214" s="32">
        <f ca="1">IF(SUMIF(Data!$B$6:$B$2063,chart!$B214,Data!Y$6:Y$2034)=0,NA(),SUMIF(Data!$B$6:$B$2063,chart!$B214,Data!Y$6:Y$2034))</f>
        <v>2.9169999999999998</v>
      </c>
      <c r="Z214" s="32">
        <f ca="1">IF(SUMIF(Data!$B$6:$B$2063,chart!$B214,Data!Z$6:Z$2049)=0,NA(),SUMIF(Data!$B$6:$B$2063,chart!$B214,Data!Z$6:Z$2049))</f>
        <v>8.7460000000000004</v>
      </c>
      <c r="AA214" s="32">
        <f ca="1">IF(SUMIF(Data!$B$6:$B$2063,chart!$B214,Data!AA$6:AA$2049)=0,NA(),SUMIF(Data!$B$6:$B$2063,chart!$B214,Data!AA$6:AA$2049))</f>
        <v>2.3725000000000001</v>
      </c>
      <c r="AB214" s="32">
        <f ca="1">IF(SUMIF(Data!$B$6:$B$2063,chart!$B214,Data!AB$6:AB$2063)=0,NA(),SUMIF(Data!$B$6:$B$2063,chart!$B214,Data!AB$6:AB$2063))</f>
        <v>2.4725000000000001</v>
      </c>
      <c r="AC214" s="32">
        <f ca="1">IF(SUMIF(Data!$B$6:$B$2063,chart!$B214,Data!AC$6:AC$2063)=0,NA(),SUMIF(Data!$B$6:$B$2063,chart!$B214,Data!AC$6:AC$2063))</f>
        <v>2.6274999999999999</v>
      </c>
      <c r="AD214" s="32">
        <f ca="1">IF(SUMIF(Data!$B$6:$B$2063,chart!$B214,Data!AD$6:AD$2063)=0,NA(),SUMIF(Data!$B$6:$B$2063,chart!$B214,Data!AD$6:AD$2063))</f>
        <v>1.88</v>
      </c>
      <c r="AE214" s="32">
        <f ca="1">IF(SUMIF(Data!$B$6:$B$2063,chart!$B214,Data!AE$6:AE$2063)=0,NA(),SUMIF(Data!$B$6:$B$2063,chart!$B214,Data!AE$6:AE$2063))</f>
        <v>1.94</v>
      </c>
    </row>
    <row r="215" spans="2:31">
      <c r="B215" s="31">
        <f t="shared" ca="1" si="3"/>
        <v>45875</v>
      </c>
      <c r="C215" s="32">
        <f ca="1">IF(SUMIF(Data!$B$6:$B$2063,chart!$B215,Data!C$6:C$2063)=0,NA(),SUMIF(Data!$B$6:$B$2063,chart!$B215,Data!C$6:C$2063))</f>
        <v>1386.7</v>
      </c>
      <c r="D215" s="32">
        <f ca="1">IF(SUMIF(Data!$B$6:$B$2063,chart!$B215,Data!D$6:D$2030)=0,NA(),SUMIF(Data!$B$6:$B$2063,chart!$B215,Data!D$6:D$2030))</f>
        <v>939.66</v>
      </c>
      <c r="E215" s="32">
        <f ca="1">IF(SUMIF(Data!$B$6:$B$2063,chart!$B215,Data!E$6:E$2030)=0,NA(),SUMIF(Data!$B$6:$B$2063,chart!$B215,Data!E$6:E$2030))</f>
        <v>1605.31</v>
      </c>
      <c r="F215" s="32">
        <f ca="1">IF(SUMIF(Data!$B$6:$B$2063,chart!$B215,Data!F$6:F$2021)=0,NA(),SUMIF(Data!$B$6:$B$2063,chart!$B215,Data!F$6:F$2021))</f>
        <v>193.2</v>
      </c>
      <c r="G215" s="32">
        <f ca="1">IF(SUMIF(Data!$B$6:$B$2063,chart!$B215,Data!G$6:G$2000)=0,NA(),SUMIF(Data!$B$6:$B$2063,chart!$B215,Data!G$6:G$2000))</f>
        <v>71884</v>
      </c>
      <c r="H215" s="32">
        <f ca="1">IF(SUMIF(Data!$B$6:$B$2063,chart!$B215,Data!H$6:H$2000)=0,NA(),SUMIF(Data!$B$6:$B$2063,chart!$B215,Data!H$6:H$2000))</f>
        <v>4225</v>
      </c>
      <c r="I215" s="32">
        <f ca="1">IF(SUMIF(Data!$B$6:$B$2063,chart!$B215,Data!I$6:I$2000)=0,NA(),SUMIF(Data!$B$6:$B$2063,chart!$B215,Data!I$6:I$2000))</f>
        <v>73000</v>
      </c>
      <c r="J215" s="32">
        <f ca="1">IF(SUMIF(Data!$B$6:$B$2063,chart!$B215,Data!J$6:J$2005)=0,NA(),SUMIF(Data!$B$6:$B$2063,chart!$B215,Data!J$6:J$2005))</f>
        <v>14</v>
      </c>
      <c r="K215" s="32">
        <f ca="1">IF(SUMIF(Data!$B$6:$B$2063,chart!$B215,Data!K$6:K$1937)=0,NA(),SUMIF(Data!$B$6:$B$2063,chart!$B215,Data!K$6:K$1937))</f>
        <v>114.66</v>
      </c>
      <c r="L215" s="32">
        <f ca="1">IF(SUMIF(Data!$B$6:$B$2063,chart!$B215,Data!L$6:L$1935)=0,NA(),SUMIF(Data!$B$6:$B$2063,chart!$B215,Data!L$6:L$1935))</f>
        <v>115.22</v>
      </c>
      <c r="M215" s="32">
        <f ca="1">IF(SUMIF(Data!$B$6:$B$2063,chart!$B215,Data!M$6:M$1921)=0,NA(),SUMIF(Data!$B$6:$B$2063,chart!$B215,Data!M$6:M$1921))</f>
        <v>70.31</v>
      </c>
      <c r="N215" s="32">
        <f ca="1">IF(SUMIF(Data!$B$6:$B$2063,chart!$B215,Data!N$6:N$1930)=0,NA(),SUMIF(Data!$B$6:$B$2063,chart!$B215,Data!N$6:N$1930))</f>
        <v>67.64</v>
      </c>
      <c r="O215" s="32">
        <f ca="1">IF(SUMIF(Data!$B$6:$B$2063,chart!$B215,Data!O$6:O$1945)=0,NA(),SUMIF(Data!$B$6:$B$2063,chart!$B215,Data!O$6:O$1945))</f>
        <v>65.16</v>
      </c>
      <c r="P215" s="32">
        <f ca="1">IF(SUMIF(Data!$B$6:$B$2063,chart!$B215,Data!P$6:P$1949)=0,NA(),SUMIF(Data!$B$6:$B$2063,chart!$B215,Data!P$6:P$1949))</f>
        <v>16.591899999999999</v>
      </c>
      <c r="Q215" s="32">
        <f ca="1">IF(SUMIF(Data!$B$6:$B$2063,chart!$B215,Data!Q$6:Q$1949)=0,NA(),SUMIF(Data!$B$6:$B$2063,chart!$B215,Data!Q$6:Q$1949))</f>
        <v>14.827199999999999</v>
      </c>
      <c r="R215" s="32">
        <f ca="1">IF(SUMIF(Data!$B$6:$B$2063,chart!$B215,Data!R$6:R$1948)=0,NA(),SUMIF(Data!$B$6:$B$2063,chart!$B215,Data!R$6:R$1948))</f>
        <v>2.504</v>
      </c>
      <c r="S215" s="32">
        <f ca="1">IF(SUMIF(Data!$B$6:$B$2063,chart!$B215,Data!S$6:S$1957)=0,NA(),SUMIF(Data!$B$6:$B$2063,chart!$B215,Data!S$6:S$1957))</f>
        <v>2.5</v>
      </c>
      <c r="T215" s="32">
        <f ca="1">IF(SUMIF(Data!$B$6:$B$2063,chart!$B215,Data!T$6:T$1957)=0,NA(),SUMIF(Data!$B$6:$B$2063,chart!$B215,Data!T$6:T$1957))</f>
        <v>2.73</v>
      </c>
      <c r="U215" s="32">
        <f ca="1">IF(SUMIF(Data!$B$6:$B$2063,chart!$B215,Data!U$6:U$1978)=0,NA(),SUMIF(Data!$B$6:$B$2063,chart!$B215,Data!U$6:U$1978))</f>
        <v>2.4249999999999998</v>
      </c>
      <c r="V215" s="32">
        <f ca="1">IF(SUMIF(Data!$B$6:$B$2063,chart!$B215,Data!V$6:V$1978)=0,NA(),SUMIF(Data!$B$6:$B$2063,chart!$B215,Data!V$6:V$1978))</f>
        <v>2.5609999999999999</v>
      </c>
      <c r="W215" s="32">
        <f ca="1">IF(SUMIF(Data!$B$6:$B$2063,chart!$B215,Data!W$6:W$2034)=0,NA(),SUMIF(Data!$B$6:$B$2063,chart!$B215,Data!W$6:W$2034))</f>
        <v>2.766</v>
      </c>
      <c r="X215" s="32">
        <f ca="1">IF(SUMIF(Data!$B$6:$B$2063,chart!$B215,Data!X$6:X$2034)=0,NA(),SUMIF(Data!$B$6:$B$2063,chart!$B215,Data!X$6:X$2034))</f>
        <v>2.4780000000000002</v>
      </c>
      <c r="Y215" s="32">
        <f ca="1">IF(SUMIF(Data!$B$6:$B$2063,chart!$B215,Data!Y$6:Y$2034)=0,NA(),SUMIF(Data!$B$6:$B$2063,chart!$B215,Data!Y$6:Y$2034))</f>
        <v>2.9169999999999998</v>
      </c>
      <c r="Z215" s="32">
        <f ca="1">IF(SUMIF(Data!$B$6:$B$2063,chart!$B215,Data!Z$6:Z$2049)=0,NA(),SUMIF(Data!$B$6:$B$2063,chart!$B215,Data!Z$6:Z$2049))</f>
        <v>8.7479999999999993</v>
      </c>
      <c r="AA215" s="32">
        <f ca="1">IF(SUMIF(Data!$B$6:$B$2063,chart!$B215,Data!AA$6:AA$2049)=0,NA(),SUMIF(Data!$B$6:$B$2063,chart!$B215,Data!AA$6:AA$2049))</f>
        <v>2.3675000000000002</v>
      </c>
      <c r="AB215" s="32">
        <f ca="1">IF(SUMIF(Data!$B$6:$B$2063,chart!$B215,Data!AB$6:AB$2063)=0,NA(),SUMIF(Data!$B$6:$B$2063,chart!$B215,Data!AB$6:AB$2063))</f>
        <v>2.4550000000000001</v>
      </c>
      <c r="AC215" s="32">
        <f ca="1">IF(SUMIF(Data!$B$6:$B$2063,chart!$B215,Data!AC$6:AC$2063)=0,NA(),SUMIF(Data!$B$6:$B$2063,chart!$B215,Data!AC$6:AC$2063))</f>
        <v>2.605</v>
      </c>
      <c r="AD215" s="32">
        <f ca="1">IF(SUMIF(Data!$B$6:$B$2063,chart!$B215,Data!AD$6:AD$2063)=0,NA(),SUMIF(Data!$B$6:$B$2063,chart!$B215,Data!AD$6:AD$2063))</f>
        <v>1.9</v>
      </c>
      <c r="AE215" s="32">
        <f ca="1">IF(SUMIF(Data!$B$6:$B$2063,chart!$B215,Data!AE$6:AE$2063)=0,NA(),SUMIF(Data!$B$6:$B$2063,chart!$B215,Data!AE$6:AE$2063))</f>
        <v>1.93</v>
      </c>
    </row>
    <row r="216" spans="2:31">
      <c r="B216" s="31">
        <f t="shared" ca="1" si="3"/>
        <v>45876</v>
      </c>
      <c r="C216" s="32">
        <f ca="1">IF(SUMIF(Data!$B$6:$B$2063,chart!$B216,Data!C$6:C$2063)=0,NA(),SUMIF(Data!$B$6:$B$2063,chart!$B216,Data!C$6:C$2063))</f>
        <v>1389.5</v>
      </c>
      <c r="D216" s="32">
        <f ca="1">IF(SUMIF(Data!$B$6:$B$2063,chart!$B216,Data!D$6:D$2030)=0,NA(),SUMIF(Data!$B$6:$B$2063,chart!$B216,Data!D$6:D$2030))</f>
        <v>943.89</v>
      </c>
      <c r="E216" s="32">
        <f ca="1">IF(SUMIF(Data!$B$6:$B$2063,chart!$B216,Data!E$6:E$2030)=0,NA(),SUMIF(Data!$B$6:$B$2063,chart!$B216,Data!E$6:E$2030))</f>
        <v>1620.43</v>
      </c>
      <c r="F216" s="32">
        <f ca="1">IF(SUMIF(Data!$B$6:$B$2063,chart!$B216,Data!F$6:F$2021)=0,NA(),SUMIF(Data!$B$6:$B$2063,chart!$B216,Data!F$6:F$2021))</f>
        <v>193.15</v>
      </c>
      <c r="G216" s="32">
        <f ca="1">IF(SUMIF(Data!$B$6:$B$2063,chart!$B216,Data!G$6:G$2000)=0,NA(),SUMIF(Data!$B$6:$B$2063,chart!$B216,Data!G$6:G$2000))</f>
        <v>71884</v>
      </c>
      <c r="H216" s="32">
        <f ca="1">IF(SUMIF(Data!$B$6:$B$2063,chart!$B216,Data!H$6:H$2000)=0,NA(),SUMIF(Data!$B$6:$B$2063,chart!$B216,Data!H$6:H$2000))</f>
        <v>4225</v>
      </c>
      <c r="I216" s="32">
        <f ca="1">IF(SUMIF(Data!$B$6:$B$2063,chart!$B216,Data!I$6:I$2000)=0,NA(),SUMIF(Data!$B$6:$B$2063,chart!$B216,Data!I$6:I$2000))</f>
        <v>73000</v>
      </c>
      <c r="J216" s="32">
        <f ca="1">IF(SUMIF(Data!$B$6:$B$2063,chart!$B216,Data!J$6:J$2005)=0,NA(),SUMIF(Data!$B$6:$B$2063,chart!$B216,Data!J$6:J$2005))</f>
        <v>14</v>
      </c>
      <c r="K216" s="32">
        <f ca="1">IF(SUMIF(Data!$B$6:$B$2063,chart!$B216,Data!K$6:K$1937)=0,NA(),SUMIF(Data!$B$6:$B$2063,chart!$B216,Data!K$6:K$1937))</f>
        <v>114.7</v>
      </c>
      <c r="L216" s="32">
        <f ca="1">IF(SUMIF(Data!$B$6:$B$2063,chart!$B216,Data!L$6:L$1935)=0,NA(),SUMIF(Data!$B$6:$B$2063,chart!$B216,Data!L$6:L$1935))</f>
        <v>118.85</v>
      </c>
      <c r="M216" s="32">
        <f ca="1">IF(SUMIF(Data!$B$6:$B$2063,chart!$B216,Data!M$6:M$1921)=0,NA(),SUMIF(Data!$B$6:$B$2063,chart!$B216,Data!M$6:M$1921))</f>
        <v>70.36</v>
      </c>
      <c r="N216" s="32">
        <f ca="1">IF(SUMIF(Data!$B$6:$B$2063,chart!$B216,Data!N$6:N$1930)=0,NA(),SUMIF(Data!$B$6:$B$2063,chart!$B216,Data!N$6:N$1930))</f>
        <v>66.89</v>
      </c>
      <c r="O216" s="32">
        <f ca="1">IF(SUMIF(Data!$B$6:$B$2063,chart!$B216,Data!O$6:O$1945)=0,NA(),SUMIF(Data!$B$6:$B$2063,chart!$B216,Data!O$6:O$1945))</f>
        <v>64.349999999999994</v>
      </c>
      <c r="P216" s="32">
        <f ca="1">IF(SUMIF(Data!$B$6:$B$2063,chart!$B216,Data!P$6:P$1949)=0,NA(),SUMIF(Data!$B$6:$B$2063,chart!$B216,Data!P$6:P$1949))</f>
        <v>16.591899999999999</v>
      </c>
      <c r="Q216" s="32">
        <f ca="1">IF(SUMIF(Data!$B$6:$B$2063,chart!$B216,Data!Q$6:Q$1949)=0,NA(),SUMIF(Data!$B$6:$B$2063,chart!$B216,Data!Q$6:Q$1949))</f>
        <v>14.827199999999999</v>
      </c>
      <c r="R216" s="32">
        <f ca="1">IF(SUMIF(Data!$B$6:$B$2063,chart!$B216,Data!R$6:R$1948)=0,NA(),SUMIF(Data!$B$6:$B$2063,chart!$B216,Data!R$6:R$1948))</f>
        <v>2.4929999999999999</v>
      </c>
      <c r="S216" s="32">
        <f ca="1">IF(SUMIF(Data!$B$6:$B$2063,chart!$B216,Data!S$6:S$1957)=0,NA(),SUMIF(Data!$B$6:$B$2063,chart!$B216,Data!S$6:S$1957))</f>
        <v>2.5</v>
      </c>
      <c r="T216" s="32">
        <f ca="1">IF(SUMIF(Data!$B$6:$B$2063,chart!$B216,Data!T$6:T$1957)=0,NA(),SUMIF(Data!$B$6:$B$2063,chart!$B216,Data!T$6:T$1957))</f>
        <v>2.73</v>
      </c>
      <c r="U216" s="32">
        <f ca="1">IF(SUMIF(Data!$B$6:$B$2063,chart!$B216,Data!U$6:U$1978)=0,NA(),SUMIF(Data!$B$6:$B$2063,chart!$B216,Data!U$6:U$1978))</f>
        <v>2.4300000000000002</v>
      </c>
      <c r="V216" s="32">
        <f ca="1">IF(SUMIF(Data!$B$6:$B$2063,chart!$B216,Data!V$6:V$1978)=0,NA(),SUMIF(Data!$B$6:$B$2063,chart!$B216,Data!V$6:V$1978))</f>
        <v>2.569</v>
      </c>
      <c r="W216" s="32">
        <f ca="1">IF(SUMIF(Data!$B$6:$B$2063,chart!$B216,Data!W$6:W$2034)=0,NA(),SUMIF(Data!$B$6:$B$2063,chart!$B216,Data!W$6:W$2034))</f>
        <v>2.7789999999999999</v>
      </c>
      <c r="X216" s="32">
        <f ca="1">IF(SUMIF(Data!$B$6:$B$2063,chart!$B216,Data!X$6:X$2034)=0,NA(),SUMIF(Data!$B$6:$B$2063,chart!$B216,Data!X$6:X$2034))</f>
        <v>2.4809999999999999</v>
      </c>
      <c r="Y216" s="32">
        <f ca="1">IF(SUMIF(Data!$B$6:$B$2063,chart!$B216,Data!Y$6:Y$2034)=0,NA(),SUMIF(Data!$B$6:$B$2063,chart!$B216,Data!Y$6:Y$2034))</f>
        <v>2.9180000000000001</v>
      </c>
      <c r="Z216" s="32">
        <f ca="1">IF(SUMIF(Data!$B$6:$B$2063,chart!$B216,Data!Z$6:Z$2049)=0,NA(),SUMIF(Data!$B$6:$B$2063,chart!$B216,Data!Z$6:Z$2049))</f>
        <v>8.75</v>
      </c>
      <c r="AA216" s="32">
        <f ca="1">IF(SUMIF(Data!$B$6:$B$2063,chart!$B216,Data!AA$6:AA$2049)=0,NA(),SUMIF(Data!$B$6:$B$2063,chart!$B216,Data!AA$6:AA$2049))</f>
        <v>2.37</v>
      </c>
      <c r="AB216" s="32">
        <f ca="1">IF(SUMIF(Data!$B$6:$B$2063,chart!$B216,Data!AB$6:AB$2063)=0,NA(),SUMIF(Data!$B$6:$B$2063,chart!$B216,Data!AB$6:AB$2063))</f>
        <v>2.46</v>
      </c>
      <c r="AC216" s="32">
        <f ca="1">IF(SUMIF(Data!$B$6:$B$2063,chart!$B216,Data!AC$6:AC$2063)=0,NA(),SUMIF(Data!$B$6:$B$2063,chart!$B216,Data!AC$6:AC$2063))</f>
        <v>2.6124999999999998</v>
      </c>
      <c r="AD216" s="32">
        <f ca="1">IF(SUMIF(Data!$B$6:$B$2063,chart!$B216,Data!AD$6:AD$2063)=0,NA(),SUMIF(Data!$B$6:$B$2063,chart!$B216,Data!AD$6:AD$2063))</f>
        <v>1.92</v>
      </c>
      <c r="AE216" s="32">
        <f ca="1">IF(SUMIF(Data!$B$6:$B$2063,chart!$B216,Data!AE$6:AE$2063)=0,NA(),SUMIF(Data!$B$6:$B$2063,chart!$B216,Data!AE$6:AE$2063))</f>
        <v>1.95</v>
      </c>
    </row>
    <row r="217" spans="2:31">
      <c r="B217" s="31">
        <f t="shared" ca="1" si="3"/>
        <v>45877</v>
      </c>
      <c r="C217" s="32" t="e">
        <f ca="1">IF(SUMIF(Data!$B$6:$B$2063,chart!$B217,Data!C$6:C$2063)=0,NA(),SUMIF(Data!$B$6:$B$2063,chart!$B217,Data!C$6:C$2063))</f>
        <v>#N/A</v>
      </c>
      <c r="D217" s="32" t="e">
        <f ca="1">IF(SUMIF(Data!$B$6:$B$2063,chart!$B217,Data!D$6:D$2030)=0,NA(),SUMIF(Data!$B$6:$B$2063,chart!$B217,Data!D$6:D$2030))</f>
        <v>#N/A</v>
      </c>
      <c r="E217" s="32" t="e">
        <f ca="1">IF(SUMIF(Data!$B$6:$B$2063,chart!$B217,Data!E$6:E$2030)=0,NA(),SUMIF(Data!$B$6:$B$2063,chart!$B217,Data!E$6:E$2030))</f>
        <v>#N/A</v>
      </c>
      <c r="F217" s="32" t="e">
        <f ca="1">IF(SUMIF(Data!$B$6:$B$2063,chart!$B217,Data!F$6:F$2021)=0,NA(),SUMIF(Data!$B$6:$B$2063,chart!$B217,Data!F$6:F$2021))</f>
        <v>#N/A</v>
      </c>
      <c r="G217" s="32" t="e">
        <f ca="1">IF(SUMIF(Data!$B$6:$B$2063,chart!$B217,Data!G$6:G$2000)=0,NA(),SUMIF(Data!$B$6:$B$2063,chart!$B217,Data!G$6:G$2000))</f>
        <v>#N/A</v>
      </c>
      <c r="H217" s="32" t="e">
        <f ca="1">IF(SUMIF(Data!$B$6:$B$2063,chart!$B217,Data!H$6:H$2000)=0,NA(),SUMIF(Data!$B$6:$B$2063,chart!$B217,Data!H$6:H$2000))</f>
        <v>#N/A</v>
      </c>
      <c r="I217" s="32" t="e">
        <f ca="1">IF(SUMIF(Data!$B$6:$B$2063,chart!$B217,Data!I$6:I$2000)=0,NA(),SUMIF(Data!$B$6:$B$2063,chart!$B217,Data!I$6:I$2000))</f>
        <v>#N/A</v>
      </c>
      <c r="J217" s="32" t="e">
        <f ca="1">IF(SUMIF(Data!$B$6:$B$2063,chart!$B217,Data!J$6:J$2005)=0,NA(),SUMIF(Data!$B$6:$B$2063,chart!$B217,Data!J$6:J$2005))</f>
        <v>#N/A</v>
      </c>
      <c r="K217" s="32" t="e">
        <f ca="1">IF(SUMIF(Data!$B$6:$B$2063,chart!$B217,Data!K$6:K$1937)=0,NA(),SUMIF(Data!$B$6:$B$2063,chart!$B217,Data!K$6:K$1937))</f>
        <v>#N/A</v>
      </c>
      <c r="L217" s="32" t="e">
        <f ca="1">IF(SUMIF(Data!$B$6:$B$2063,chart!$B217,Data!L$6:L$1935)=0,NA(),SUMIF(Data!$B$6:$B$2063,chart!$B217,Data!L$6:L$1935))</f>
        <v>#N/A</v>
      </c>
      <c r="M217" s="32" t="e">
        <f ca="1">IF(SUMIF(Data!$B$6:$B$2063,chart!$B217,Data!M$6:M$1921)=0,NA(),SUMIF(Data!$B$6:$B$2063,chart!$B217,Data!M$6:M$1921))</f>
        <v>#N/A</v>
      </c>
      <c r="N217" s="32" t="e">
        <f ca="1">IF(SUMIF(Data!$B$6:$B$2063,chart!$B217,Data!N$6:N$1930)=0,NA(),SUMIF(Data!$B$6:$B$2063,chart!$B217,Data!N$6:N$1930))</f>
        <v>#N/A</v>
      </c>
      <c r="O217" s="32" t="e">
        <f ca="1">IF(SUMIF(Data!$B$6:$B$2063,chart!$B217,Data!O$6:O$1945)=0,NA(),SUMIF(Data!$B$6:$B$2063,chart!$B217,Data!O$6:O$1945))</f>
        <v>#N/A</v>
      </c>
      <c r="P217" s="32" t="e">
        <f ca="1">IF(SUMIF(Data!$B$6:$B$2063,chart!$B217,Data!P$6:P$1949)=0,NA(),SUMIF(Data!$B$6:$B$2063,chart!$B217,Data!P$6:P$1949))</f>
        <v>#N/A</v>
      </c>
      <c r="Q217" s="32" t="e">
        <f ca="1">IF(SUMIF(Data!$B$6:$B$2063,chart!$B217,Data!Q$6:Q$1949)=0,NA(),SUMIF(Data!$B$6:$B$2063,chart!$B217,Data!Q$6:Q$1949))</f>
        <v>#N/A</v>
      </c>
      <c r="R217" s="32" t="e">
        <f ca="1">IF(SUMIF(Data!$B$6:$B$2063,chart!$B217,Data!R$6:R$1948)=0,NA(),SUMIF(Data!$B$6:$B$2063,chart!$B217,Data!R$6:R$1948))</f>
        <v>#N/A</v>
      </c>
      <c r="S217" s="32" t="e">
        <f ca="1">IF(SUMIF(Data!$B$6:$B$2063,chart!$B217,Data!S$6:S$1957)=0,NA(),SUMIF(Data!$B$6:$B$2063,chart!$B217,Data!S$6:S$1957))</f>
        <v>#N/A</v>
      </c>
      <c r="T217" s="32" t="e">
        <f ca="1">IF(SUMIF(Data!$B$6:$B$2063,chart!$B217,Data!T$6:T$1957)=0,NA(),SUMIF(Data!$B$6:$B$2063,chart!$B217,Data!T$6:T$1957))</f>
        <v>#N/A</v>
      </c>
      <c r="U217" s="32" t="e">
        <f ca="1">IF(SUMIF(Data!$B$6:$B$2063,chart!$B217,Data!U$6:U$1978)=0,NA(),SUMIF(Data!$B$6:$B$2063,chart!$B217,Data!U$6:U$1978))</f>
        <v>#N/A</v>
      </c>
      <c r="V217" s="32" t="e">
        <f ca="1">IF(SUMIF(Data!$B$6:$B$2063,chart!$B217,Data!V$6:V$1978)=0,NA(),SUMIF(Data!$B$6:$B$2063,chart!$B217,Data!V$6:V$1978))</f>
        <v>#N/A</v>
      </c>
      <c r="W217" s="32" t="e">
        <f ca="1">IF(SUMIF(Data!$B$6:$B$2063,chart!$B217,Data!W$6:W$2034)=0,NA(),SUMIF(Data!$B$6:$B$2063,chart!$B217,Data!W$6:W$2034))</f>
        <v>#N/A</v>
      </c>
      <c r="X217" s="32" t="e">
        <f ca="1">IF(SUMIF(Data!$B$6:$B$2063,chart!$B217,Data!X$6:X$2034)=0,NA(),SUMIF(Data!$B$6:$B$2063,chart!$B217,Data!X$6:X$2034))</f>
        <v>#N/A</v>
      </c>
      <c r="Y217" s="32" t="e">
        <f ca="1">IF(SUMIF(Data!$B$6:$B$2063,chart!$B217,Data!Y$6:Y$2034)=0,NA(),SUMIF(Data!$B$6:$B$2063,chart!$B217,Data!Y$6:Y$2034))</f>
        <v>#N/A</v>
      </c>
      <c r="Z217" s="32" t="e">
        <f ca="1">IF(SUMIF(Data!$B$6:$B$2063,chart!$B217,Data!Z$6:Z$2049)=0,NA(),SUMIF(Data!$B$6:$B$2063,chart!$B217,Data!Z$6:Z$2049))</f>
        <v>#N/A</v>
      </c>
      <c r="AA217" s="32" t="e">
        <f ca="1">IF(SUMIF(Data!$B$6:$B$2063,chart!$B217,Data!AA$6:AA$2049)=0,NA(),SUMIF(Data!$B$6:$B$2063,chart!$B217,Data!AA$6:AA$2049))</f>
        <v>#N/A</v>
      </c>
      <c r="AB217" s="32" t="e">
        <f ca="1">IF(SUMIF(Data!$B$6:$B$2063,chart!$B217,Data!AB$6:AB$2063)=0,NA(),SUMIF(Data!$B$6:$B$2063,chart!$B217,Data!AB$6:AB$2063))</f>
        <v>#N/A</v>
      </c>
      <c r="AC217" s="32" t="e">
        <f ca="1">IF(SUMIF(Data!$B$6:$B$2063,chart!$B217,Data!AC$6:AC$2063)=0,NA(),SUMIF(Data!$B$6:$B$2063,chart!$B217,Data!AC$6:AC$2063))</f>
        <v>#N/A</v>
      </c>
      <c r="AD217" s="32" t="e">
        <f ca="1">IF(SUMIF(Data!$B$6:$B$2063,chart!$B217,Data!AD$6:AD$2063)=0,NA(),SUMIF(Data!$B$6:$B$2063,chart!$B217,Data!AD$6:AD$2063))</f>
        <v>#N/A</v>
      </c>
      <c r="AE217" s="32" t="e">
        <f ca="1">IF(SUMIF(Data!$B$6:$B$2063,chart!$B217,Data!AE$6:AE$2063)=0,NA(),SUMIF(Data!$B$6:$B$2063,chart!$B217,Data!AE$6:AE$2063))</f>
        <v>#N/A</v>
      </c>
    </row>
    <row r="218" spans="2:31">
      <c r="B218" s="31">
        <f t="shared" ca="1" si="3"/>
        <v>45878</v>
      </c>
      <c r="C218" s="32" t="e">
        <f ca="1">IF(SUMIF(Data!$B$6:$B$2063,chart!$B218,Data!C$6:C$2063)=0,NA(),SUMIF(Data!$B$6:$B$2063,chart!$B218,Data!C$6:C$2063))</f>
        <v>#N/A</v>
      </c>
      <c r="D218" s="32" t="e">
        <f ca="1">IF(SUMIF(Data!$B$6:$B$2063,chart!$B218,Data!D$6:D$2030)=0,NA(),SUMIF(Data!$B$6:$B$2063,chart!$B218,Data!D$6:D$2030))</f>
        <v>#N/A</v>
      </c>
      <c r="E218" s="32" t="e">
        <f ca="1">IF(SUMIF(Data!$B$6:$B$2063,chart!$B218,Data!E$6:E$2030)=0,NA(),SUMIF(Data!$B$6:$B$2063,chart!$B218,Data!E$6:E$2030))</f>
        <v>#N/A</v>
      </c>
      <c r="F218" s="32" t="e">
        <f ca="1">IF(SUMIF(Data!$B$6:$B$2063,chart!$B218,Data!F$6:F$2021)=0,NA(),SUMIF(Data!$B$6:$B$2063,chart!$B218,Data!F$6:F$2021))</f>
        <v>#N/A</v>
      </c>
      <c r="G218" s="32" t="e">
        <f ca="1">IF(SUMIF(Data!$B$6:$B$2063,chart!$B218,Data!G$6:G$2000)=0,NA(),SUMIF(Data!$B$6:$B$2063,chart!$B218,Data!G$6:G$2000))</f>
        <v>#N/A</v>
      </c>
      <c r="H218" s="32" t="e">
        <f ca="1">IF(SUMIF(Data!$B$6:$B$2063,chart!$B218,Data!H$6:H$2000)=0,NA(),SUMIF(Data!$B$6:$B$2063,chart!$B218,Data!H$6:H$2000))</f>
        <v>#N/A</v>
      </c>
      <c r="I218" s="32" t="e">
        <f ca="1">IF(SUMIF(Data!$B$6:$B$2063,chart!$B218,Data!I$6:I$2000)=0,NA(),SUMIF(Data!$B$6:$B$2063,chart!$B218,Data!I$6:I$2000))</f>
        <v>#N/A</v>
      </c>
      <c r="J218" s="32" t="e">
        <f ca="1">IF(SUMIF(Data!$B$6:$B$2063,chart!$B218,Data!J$6:J$2005)=0,NA(),SUMIF(Data!$B$6:$B$2063,chart!$B218,Data!J$6:J$2005))</f>
        <v>#N/A</v>
      </c>
      <c r="K218" s="32" t="e">
        <f ca="1">IF(SUMIF(Data!$B$6:$B$2063,chart!$B218,Data!K$6:K$1937)=0,NA(),SUMIF(Data!$B$6:$B$2063,chart!$B218,Data!K$6:K$1937))</f>
        <v>#N/A</v>
      </c>
      <c r="L218" s="32" t="e">
        <f ca="1">IF(SUMIF(Data!$B$6:$B$2063,chart!$B218,Data!L$6:L$1935)=0,NA(),SUMIF(Data!$B$6:$B$2063,chart!$B218,Data!L$6:L$1935))</f>
        <v>#N/A</v>
      </c>
      <c r="M218" s="32" t="e">
        <f ca="1">IF(SUMIF(Data!$B$6:$B$2063,chart!$B218,Data!M$6:M$1921)=0,NA(),SUMIF(Data!$B$6:$B$2063,chart!$B218,Data!M$6:M$1921))</f>
        <v>#N/A</v>
      </c>
      <c r="N218" s="32" t="e">
        <f ca="1">IF(SUMIF(Data!$B$6:$B$2063,chart!$B218,Data!N$6:N$1930)=0,NA(),SUMIF(Data!$B$6:$B$2063,chart!$B218,Data!N$6:N$1930))</f>
        <v>#N/A</v>
      </c>
      <c r="O218" s="32" t="e">
        <f ca="1">IF(SUMIF(Data!$B$6:$B$2063,chart!$B218,Data!O$6:O$1945)=0,NA(),SUMIF(Data!$B$6:$B$2063,chart!$B218,Data!O$6:O$1945))</f>
        <v>#N/A</v>
      </c>
      <c r="P218" s="32" t="e">
        <f ca="1">IF(SUMIF(Data!$B$6:$B$2063,chart!$B218,Data!P$6:P$1949)=0,NA(),SUMIF(Data!$B$6:$B$2063,chart!$B218,Data!P$6:P$1949))</f>
        <v>#N/A</v>
      </c>
      <c r="Q218" s="32" t="e">
        <f ca="1">IF(SUMIF(Data!$B$6:$B$2063,chart!$B218,Data!Q$6:Q$1949)=0,NA(),SUMIF(Data!$B$6:$B$2063,chart!$B218,Data!Q$6:Q$1949))</f>
        <v>#N/A</v>
      </c>
      <c r="R218" s="32" t="e">
        <f ca="1">IF(SUMIF(Data!$B$6:$B$2063,chart!$B218,Data!R$6:R$1948)=0,NA(),SUMIF(Data!$B$6:$B$2063,chart!$B218,Data!R$6:R$1948))</f>
        <v>#N/A</v>
      </c>
      <c r="S218" s="32" t="e">
        <f ca="1">IF(SUMIF(Data!$B$6:$B$2063,chart!$B218,Data!S$6:S$1957)=0,NA(),SUMIF(Data!$B$6:$B$2063,chart!$B218,Data!S$6:S$1957))</f>
        <v>#N/A</v>
      </c>
      <c r="T218" s="32" t="e">
        <f ca="1">IF(SUMIF(Data!$B$6:$B$2063,chart!$B218,Data!T$6:T$1957)=0,NA(),SUMIF(Data!$B$6:$B$2063,chart!$B218,Data!T$6:T$1957))</f>
        <v>#N/A</v>
      </c>
      <c r="U218" s="32" t="e">
        <f ca="1">IF(SUMIF(Data!$B$6:$B$2063,chart!$B218,Data!U$6:U$1978)=0,NA(),SUMIF(Data!$B$6:$B$2063,chart!$B218,Data!U$6:U$1978))</f>
        <v>#N/A</v>
      </c>
      <c r="V218" s="32" t="e">
        <f ca="1">IF(SUMIF(Data!$B$6:$B$2063,chart!$B218,Data!V$6:V$1978)=0,NA(),SUMIF(Data!$B$6:$B$2063,chart!$B218,Data!V$6:V$1978))</f>
        <v>#N/A</v>
      </c>
      <c r="W218" s="32" t="e">
        <f ca="1">IF(SUMIF(Data!$B$6:$B$2063,chart!$B218,Data!W$6:W$2034)=0,NA(),SUMIF(Data!$B$6:$B$2063,chart!$B218,Data!W$6:W$2034))</f>
        <v>#N/A</v>
      </c>
      <c r="X218" s="32" t="e">
        <f ca="1">IF(SUMIF(Data!$B$6:$B$2063,chart!$B218,Data!X$6:X$2034)=0,NA(),SUMIF(Data!$B$6:$B$2063,chart!$B218,Data!X$6:X$2034))</f>
        <v>#N/A</v>
      </c>
      <c r="Y218" s="32" t="e">
        <f ca="1">IF(SUMIF(Data!$B$6:$B$2063,chart!$B218,Data!Y$6:Y$2034)=0,NA(),SUMIF(Data!$B$6:$B$2063,chart!$B218,Data!Y$6:Y$2034))</f>
        <v>#N/A</v>
      </c>
      <c r="Z218" s="32" t="e">
        <f ca="1">IF(SUMIF(Data!$B$6:$B$2063,chart!$B218,Data!Z$6:Z$2049)=0,NA(),SUMIF(Data!$B$6:$B$2063,chart!$B218,Data!Z$6:Z$2049))</f>
        <v>#N/A</v>
      </c>
      <c r="AA218" s="32" t="e">
        <f ca="1">IF(SUMIF(Data!$B$6:$B$2063,chart!$B218,Data!AA$6:AA$2049)=0,NA(),SUMIF(Data!$B$6:$B$2063,chart!$B218,Data!AA$6:AA$2049))</f>
        <v>#N/A</v>
      </c>
      <c r="AB218" s="32" t="e">
        <f ca="1">IF(SUMIF(Data!$B$6:$B$2063,chart!$B218,Data!AB$6:AB$2063)=0,NA(),SUMIF(Data!$B$6:$B$2063,chart!$B218,Data!AB$6:AB$2063))</f>
        <v>#N/A</v>
      </c>
      <c r="AC218" s="32" t="e">
        <f ca="1">IF(SUMIF(Data!$B$6:$B$2063,chart!$B218,Data!AC$6:AC$2063)=0,NA(),SUMIF(Data!$B$6:$B$2063,chart!$B218,Data!AC$6:AC$2063))</f>
        <v>#N/A</v>
      </c>
      <c r="AD218" s="32" t="e">
        <f ca="1">IF(SUMIF(Data!$B$6:$B$2063,chart!$B218,Data!AD$6:AD$2063)=0,NA(),SUMIF(Data!$B$6:$B$2063,chart!$B218,Data!AD$6:AD$2063))</f>
        <v>#N/A</v>
      </c>
      <c r="AE218" s="32" t="e">
        <f ca="1">IF(SUMIF(Data!$B$6:$B$2063,chart!$B218,Data!AE$6:AE$2063)=0,NA(),SUMIF(Data!$B$6:$B$2063,chart!$B218,Data!AE$6:AE$2063))</f>
        <v>#N/A</v>
      </c>
    </row>
    <row r="219" spans="2:31">
      <c r="B219" s="31">
        <f t="shared" ca="1" si="3"/>
        <v>45879</v>
      </c>
      <c r="C219" s="32" t="e">
        <f ca="1">IF(SUMIF(Data!$B$6:$B$2063,chart!$B219,Data!C$6:C$2063)=0,NA(),SUMIF(Data!$B$6:$B$2063,chart!$B219,Data!C$6:C$2063))</f>
        <v>#N/A</v>
      </c>
      <c r="D219" s="32" t="e">
        <f ca="1">IF(SUMIF(Data!$B$6:$B$2063,chart!$B219,Data!D$6:D$2030)=0,NA(),SUMIF(Data!$B$6:$B$2063,chart!$B219,Data!D$6:D$2030))</f>
        <v>#N/A</v>
      </c>
      <c r="E219" s="32" t="e">
        <f ca="1">IF(SUMIF(Data!$B$6:$B$2063,chart!$B219,Data!E$6:E$2030)=0,NA(),SUMIF(Data!$B$6:$B$2063,chart!$B219,Data!E$6:E$2030))</f>
        <v>#N/A</v>
      </c>
      <c r="F219" s="32" t="e">
        <f ca="1">IF(SUMIF(Data!$B$6:$B$2063,chart!$B219,Data!F$6:F$2021)=0,NA(),SUMIF(Data!$B$6:$B$2063,chart!$B219,Data!F$6:F$2021))</f>
        <v>#N/A</v>
      </c>
      <c r="G219" s="32" t="e">
        <f ca="1">IF(SUMIF(Data!$B$6:$B$2063,chart!$B219,Data!G$6:G$2000)=0,NA(),SUMIF(Data!$B$6:$B$2063,chart!$B219,Data!G$6:G$2000))</f>
        <v>#N/A</v>
      </c>
      <c r="H219" s="32" t="e">
        <f ca="1">IF(SUMIF(Data!$B$6:$B$2063,chart!$B219,Data!H$6:H$2000)=0,NA(),SUMIF(Data!$B$6:$B$2063,chart!$B219,Data!H$6:H$2000))</f>
        <v>#N/A</v>
      </c>
      <c r="I219" s="32" t="e">
        <f ca="1">IF(SUMIF(Data!$B$6:$B$2063,chart!$B219,Data!I$6:I$2000)=0,NA(),SUMIF(Data!$B$6:$B$2063,chart!$B219,Data!I$6:I$2000))</f>
        <v>#N/A</v>
      </c>
      <c r="J219" s="32" t="e">
        <f ca="1">IF(SUMIF(Data!$B$6:$B$2063,chart!$B219,Data!J$6:J$2005)=0,NA(),SUMIF(Data!$B$6:$B$2063,chart!$B219,Data!J$6:J$2005))</f>
        <v>#N/A</v>
      </c>
      <c r="K219" s="32" t="e">
        <f ca="1">IF(SUMIF(Data!$B$6:$B$2063,chart!$B219,Data!K$6:K$1937)=0,NA(),SUMIF(Data!$B$6:$B$2063,chart!$B219,Data!K$6:K$1937))</f>
        <v>#N/A</v>
      </c>
      <c r="L219" s="32" t="e">
        <f ca="1">IF(SUMIF(Data!$B$6:$B$2063,chart!$B219,Data!L$6:L$1935)=0,NA(),SUMIF(Data!$B$6:$B$2063,chart!$B219,Data!L$6:L$1935))</f>
        <v>#N/A</v>
      </c>
      <c r="M219" s="32" t="e">
        <f ca="1">IF(SUMIF(Data!$B$6:$B$2063,chart!$B219,Data!M$6:M$1921)=0,NA(),SUMIF(Data!$B$6:$B$2063,chart!$B219,Data!M$6:M$1921))</f>
        <v>#N/A</v>
      </c>
      <c r="N219" s="32" t="e">
        <f ca="1">IF(SUMIF(Data!$B$6:$B$2063,chart!$B219,Data!N$6:N$1930)=0,NA(),SUMIF(Data!$B$6:$B$2063,chart!$B219,Data!N$6:N$1930))</f>
        <v>#N/A</v>
      </c>
      <c r="O219" s="32" t="e">
        <f ca="1">IF(SUMIF(Data!$B$6:$B$2063,chart!$B219,Data!O$6:O$1945)=0,NA(),SUMIF(Data!$B$6:$B$2063,chart!$B219,Data!O$6:O$1945))</f>
        <v>#N/A</v>
      </c>
      <c r="P219" s="32" t="e">
        <f ca="1">IF(SUMIF(Data!$B$6:$B$2063,chart!$B219,Data!P$6:P$1949)=0,NA(),SUMIF(Data!$B$6:$B$2063,chart!$B219,Data!P$6:P$1949))</f>
        <v>#N/A</v>
      </c>
      <c r="Q219" s="32" t="e">
        <f ca="1">IF(SUMIF(Data!$B$6:$B$2063,chart!$B219,Data!Q$6:Q$1949)=0,NA(),SUMIF(Data!$B$6:$B$2063,chart!$B219,Data!Q$6:Q$1949))</f>
        <v>#N/A</v>
      </c>
      <c r="R219" s="32" t="e">
        <f ca="1">IF(SUMIF(Data!$B$6:$B$2063,chart!$B219,Data!R$6:R$1948)=0,NA(),SUMIF(Data!$B$6:$B$2063,chart!$B219,Data!R$6:R$1948))</f>
        <v>#N/A</v>
      </c>
      <c r="S219" s="32" t="e">
        <f ca="1">IF(SUMIF(Data!$B$6:$B$2063,chart!$B219,Data!S$6:S$1957)=0,NA(),SUMIF(Data!$B$6:$B$2063,chart!$B219,Data!S$6:S$1957))</f>
        <v>#N/A</v>
      </c>
      <c r="T219" s="32" t="e">
        <f ca="1">IF(SUMIF(Data!$B$6:$B$2063,chart!$B219,Data!T$6:T$1957)=0,NA(),SUMIF(Data!$B$6:$B$2063,chart!$B219,Data!T$6:T$1957))</f>
        <v>#N/A</v>
      </c>
      <c r="U219" s="32" t="e">
        <f ca="1">IF(SUMIF(Data!$B$6:$B$2063,chart!$B219,Data!U$6:U$1978)=0,NA(),SUMIF(Data!$B$6:$B$2063,chart!$B219,Data!U$6:U$1978))</f>
        <v>#N/A</v>
      </c>
      <c r="V219" s="32" t="e">
        <f ca="1">IF(SUMIF(Data!$B$6:$B$2063,chart!$B219,Data!V$6:V$1978)=0,NA(),SUMIF(Data!$B$6:$B$2063,chart!$B219,Data!V$6:V$1978))</f>
        <v>#N/A</v>
      </c>
      <c r="W219" s="32" t="e">
        <f ca="1">IF(SUMIF(Data!$B$6:$B$2063,chart!$B219,Data!W$6:W$2034)=0,NA(),SUMIF(Data!$B$6:$B$2063,chart!$B219,Data!W$6:W$2034))</f>
        <v>#N/A</v>
      </c>
      <c r="X219" s="32" t="e">
        <f ca="1">IF(SUMIF(Data!$B$6:$B$2063,chart!$B219,Data!X$6:X$2034)=0,NA(),SUMIF(Data!$B$6:$B$2063,chart!$B219,Data!X$6:X$2034))</f>
        <v>#N/A</v>
      </c>
      <c r="Y219" s="32" t="e">
        <f ca="1">IF(SUMIF(Data!$B$6:$B$2063,chart!$B219,Data!Y$6:Y$2034)=0,NA(),SUMIF(Data!$B$6:$B$2063,chart!$B219,Data!Y$6:Y$2034))</f>
        <v>#N/A</v>
      </c>
      <c r="Z219" s="32" t="e">
        <f ca="1">IF(SUMIF(Data!$B$6:$B$2063,chart!$B219,Data!Z$6:Z$2049)=0,NA(),SUMIF(Data!$B$6:$B$2063,chart!$B219,Data!Z$6:Z$2049))</f>
        <v>#N/A</v>
      </c>
      <c r="AA219" s="32" t="e">
        <f ca="1">IF(SUMIF(Data!$B$6:$B$2063,chart!$B219,Data!AA$6:AA$2049)=0,NA(),SUMIF(Data!$B$6:$B$2063,chart!$B219,Data!AA$6:AA$2049))</f>
        <v>#N/A</v>
      </c>
      <c r="AB219" s="32" t="e">
        <f ca="1">IF(SUMIF(Data!$B$6:$B$2063,chart!$B219,Data!AB$6:AB$2063)=0,NA(),SUMIF(Data!$B$6:$B$2063,chart!$B219,Data!AB$6:AB$2063))</f>
        <v>#N/A</v>
      </c>
      <c r="AC219" s="32" t="e">
        <f ca="1">IF(SUMIF(Data!$B$6:$B$2063,chart!$B219,Data!AC$6:AC$2063)=0,NA(),SUMIF(Data!$B$6:$B$2063,chart!$B219,Data!AC$6:AC$2063))</f>
        <v>#N/A</v>
      </c>
      <c r="AD219" s="32" t="e">
        <f ca="1">IF(SUMIF(Data!$B$6:$B$2063,chart!$B219,Data!AD$6:AD$2063)=0,NA(),SUMIF(Data!$B$6:$B$2063,chart!$B219,Data!AD$6:AD$2063))</f>
        <v>#N/A</v>
      </c>
      <c r="AE219" s="32" t="e">
        <f ca="1">IF(SUMIF(Data!$B$6:$B$2063,chart!$B219,Data!AE$6:AE$2063)=0,NA(),SUMIF(Data!$B$6:$B$2063,chart!$B219,Data!AE$6:AE$2063))</f>
        <v>#N/A</v>
      </c>
    </row>
    <row r="220" spans="2:31">
      <c r="B220" s="31">
        <f t="shared" ca="1" si="3"/>
        <v>45880</v>
      </c>
      <c r="C220" s="32" t="e">
        <f ca="1">IF(SUMIF(Data!$B$6:$B$2063,chart!$B220,Data!C$6:C$2063)=0,NA(),SUMIF(Data!$B$6:$B$2063,chart!$B220,Data!C$6:C$2063))</f>
        <v>#N/A</v>
      </c>
      <c r="D220" s="32" t="e">
        <f ca="1">IF(SUMIF(Data!$B$6:$B$2063,chart!$B220,Data!D$6:D$2030)=0,NA(),SUMIF(Data!$B$6:$B$2063,chart!$B220,Data!D$6:D$2030))</f>
        <v>#N/A</v>
      </c>
      <c r="E220" s="32" t="e">
        <f ca="1">IF(SUMIF(Data!$B$6:$B$2063,chart!$B220,Data!E$6:E$2030)=0,NA(),SUMIF(Data!$B$6:$B$2063,chart!$B220,Data!E$6:E$2030))</f>
        <v>#N/A</v>
      </c>
      <c r="F220" s="32" t="e">
        <f ca="1">IF(SUMIF(Data!$B$6:$B$2063,chart!$B220,Data!F$6:F$2021)=0,NA(),SUMIF(Data!$B$6:$B$2063,chart!$B220,Data!F$6:F$2021))</f>
        <v>#N/A</v>
      </c>
      <c r="G220" s="32" t="e">
        <f ca="1">IF(SUMIF(Data!$B$6:$B$2063,chart!$B220,Data!G$6:G$2000)=0,NA(),SUMIF(Data!$B$6:$B$2063,chart!$B220,Data!G$6:G$2000))</f>
        <v>#N/A</v>
      </c>
      <c r="H220" s="32" t="e">
        <f ca="1">IF(SUMIF(Data!$B$6:$B$2063,chart!$B220,Data!H$6:H$2000)=0,NA(),SUMIF(Data!$B$6:$B$2063,chart!$B220,Data!H$6:H$2000))</f>
        <v>#N/A</v>
      </c>
      <c r="I220" s="32" t="e">
        <f ca="1">IF(SUMIF(Data!$B$6:$B$2063,chart!$B220,Data!I$6:I$2000)=0,NA(),SUMIF(Data!$B$6:$B$2063,chart!$B220,Data!I$6:I$2000))</f>
        <v>#N/A</v>
      </c>
      <c r="J220" s="32" t="e">
        <f ca="1">IF(SUMIF(Data!$B$6:$B$2063,chart!$B220,Data!J$6:J$2005)=0,NA(),SUMIF(Data!$B$6:$B$2063,chart!$B220,Data!J$6:J$2005))</f>
        <v>#N/A</v>
      </c>
      <c r="K220" s="32" t="e">
        <f ca="1">IF(SUMIF(Data!$B$6:$B$2063,chart!$B220,Data!K$6:K$1937)=0,NA(),SUMIF(Data!$B$6:$B$2063,chart!$B220,Data!K$6:K$1937))</f>
        <v>#N/A</v>
      </c>
      <c r="L220" s="32" t="e">
        <f ca="1">IF(SUMIF(Data!$B$6:$B$2063,chart!$B220,Data!L$6:L$1935)=0,NA(),SUMIF(Data!$B$6:$B$2063,chart!$B220,Data!L$6:L$1935))</f>
        <v>#N/A</v>
      </c>
      <c r="M220" s="32" t="e">
        <f ca="1">IF(SUMIF(Data!$B$6:$B$2063,chart!$B220,Data!M$6:M$1921)=0,NA(),SUMIF(Data!$B$6:$B$2063,chart!$B220,Data!M$6:M$1921))</f>
        <v>#N/A</v>
      </c>
      <c r="N220" s="32" t="e">
        <f ca="1">IF(SUMIF(Data!$B$6:$B$2063,chart!$B220,Data!N$6:N$1930)=0,NA(),SUMIF(Data!$B$6:$B$2063,chart!$B220,Data!N$6:N$1930))</f>
        <v>#N/A</v>
      </c>
      <c r="O220" s="32" t="e">
        <f ca="1">IF(SUMIF(Data!$B$6:$B$2063,chart!$B220,Data!O$6:O$1945)=0,NA(),SUMIF(Data!$B$6:$B$2063,chart!$B220,Data!O$6:O$1945))</f>
        <v>#N/A</v>
      </c>
      <c r="P220" s="32" t="e">
        <f ca="1">IF(SUMIF(Data!$B$6:$B$2063,chart!$B220,Data!P$6:P$1949)=0,NA(),SUMIF(Data!$B$6:$B$2063,chart!$B220,Data!P$6:P$1949))</f>
        <v>#N/A</v>
      </c>
      <c r="Q220" s="32" t="e">
        <f ca="1">IF(SUMIF(Data!$B$6:$B$2063,chart!$B220,Data!Q$6:Q$1949)=0,NA(),SUMIF(Data!$B$6:$B$2063,chart!$B220,Data!Q$6:Q$1949))</f>
        <v>#N/A</v>
      </c>
      <c r="R220" s="32" t="e">
        <f ca="1">IF(SUMIF(Data!$B$6:$B$2063,chart!$B220,Data!R$6:R$1948)=0,NA(),SUMIF(Data!$B$6:$B$2063,chart!$B220,Data!R$6:R$1948))</f>
        <v>#N/A</v>
      </c>
      <c r="S220" s="32" t="e">
        <f ca="1">IF(SUMIF(Data!$B$6:$B$2063,chart!$B220,Data!S$6:S$1957)=0,NA(),SUMIF(Data!$B$6:$B$2063,chart!$B220,Data!S$6:S$1957))</f>
        <v>#N/A</v>
      </c>
      <c r="T220" s="32" t="e">
        <f ca="1">IF(SUMIF(Data!$B$6:$B$2063,chart!$B220,Data!T$6:T$1957)=0,NA(),SUMIF(Data!$B$6:$B$2063,chart!$B220,Data!T$6:T$1957))</f>
        <v>#N/A</v>
      </c>
      <c r="U220" s="32" t="e">
        <f ca="1">IF(SUMIF(Data!$B$6:$B$2063,chart!$B220,Data!U$6:U$1978)=0,NA(),SUMIF(Data!$B$6:$B$2063,chart!$B220,Data!U$6:U$1978))</f>
        <v>#N/A</v>
      </c>
      <c r="V220" s="32" t="e">
        <f ca="1">IF(SUMIF(Data!$B$6:$B$2063,chart!$B220,Data!V$6:V$1978)=0,NA(),SUMIF(Data!$B$6:$B$2063,chart!$B220,Data!V$6:V$1978))</f>
        <v>#N/A</v>
      </c>
      <c r="W220" s="32" t="e">
        <f ca="1">IF(SUMIF(Data!$B$6:$B$2063,chart!$B220,Data!W$6:W$2034)=0,NA(),SUMIF(Data!$B$6:$B$2063,chart!$B220,Data!W$6:W$2034))</f>
        <v>#N/A</v>
      </c>
      <c r="X220" s="32" t="e">
        <f ca="1">IF(SUMIF(Data!$B$6:$B$2063,chart!$B220,Data!X$6:X$2034)=0,NA(),SUMIF(Data!$B$6:$B$2063,chart!$B220,Data!X$6:X$2034))</f>
        <v>#N/A</v>
      </c>
      <c r="Y220" s="32" t="e">
        <f ca="1">IF(SUMIF(Data!$B$6:$B$2063,chart!$B220,Data!Y$6:Y$2034)=0,NA(),SUMIF(Data!$B$6:$B$2063,chart!$B220,Data!Y$6:Y$2034))</f>
        <v>#N/A</v>
      </c>
      <c r="Z220" s="32" t="e">
        <f ca="1">IF(SUMIF(Data!$B$6:$B$2063,chart!$B220,Data!Z$6:Z$2049)=0,NA(),SUMIF(Data!$B$6:$B$2063,chart!$B220,Data!Z$6:Z$2049))</f>
        <v>#N/A</v>
      </c>
      <c r="AA220" s="32" t="e">
        <f ca="1">IF(SUMIF(Data!$B$6:$B$2063,chart!$B220,Data!AA$6:AA$2049)=0,NA(),SUMIF(Data!$B$6:$B$2063,chart!$B220,Data!AA$6:AA$2049))</f>
        <v>#N/A</v>
      </c>
      <c r="AB220" s="32" t="e">
        <f ca="1">IF(SUMIF(Data!$B$6:$B$2063,chart!$B220,Data!AB$6:AB$2063)=0,NA(),SUMIF(Data!$B$6:$B$2063,chart!$B220,Data!AB$6:AB$2063))</f>
        <v>#N/A</v>
      </c>
      <c r="AC220" s="32" t="e">
        <f ca="1">IF(SUMIF(Data!$B$6:$B$2063,chart!$B220,Data!AC$6:AC$2063)=0,NA(),SUMIF(Data!$B$6:$B$2063,chart!$B220,Data!AC$6:AC$2063))</f>
        <v>#N/A</v>
      </c>
      <c r="AD220" s="32" t="e">
        <f ca="1">IF(SUMIF(Data!$B$6:$B$2063,chart!$B220,Data!AD$6:AD$2063)=0,NA(),SUMIF(Data!$B$6:$B$2063,chart!$B220,Data!AD$6:AD$2063))</f>
        <v>#N/A</v>
      </c>
      <c r="AE220" s="32" t="e">
        <f ca="1">IF(SUMIF(Data!$B$6:$B$2063,chart!$B220,Data!AE$6:AE$2063)=0,NA(),SUMIF(Data!$B$6:$B$2063,chart!$B220,Data!AE$6:AE$2063))</f>
        <v>#N/A</v>
      </c>
    </row>
    <row r="221" spans="2:31">
      <c r="B221" s="31">
        <f t="shared" ca="1" si="3"/>
        <v>45881</v>
      </c>
      <c r="C221" s="32">
        <f ca="1">IF(SUMIF(Data!$B$6:$B$2063,chart!$B221,Data!C$6:C$2063)=0,NA(),SUMIF(Data!$B$6:$B$2063,chart!$B221,Data!C$6:C$2063))</f>
        <v>1388.3</v>
      </c>
      <c r="D221" s="32">
        <f ca="1">IF(SUMIF(Data!$B$6:$B$2063,chart!$B221,Data!D$6:D$2030)=0,NA(),SUMIF(Data!$B$6:$B$2063,chart!$B221,Data!D$6:D$2030))</f>
        <v>936.74</v>
      </c>
      <c r="E221" s="32">
        <f ca="1">IF(SUMIF(Data!$B$6:$B$2063,chart!$B221,Data!E$6:E$2030)=0,NA(),SUMIF(Data!$B$6:$B$2063,chart!$B221,Data!E$6:E$2030))</f>
        <v>1612.44</v>
      </c>
      <c r="F221" s="32">
        <f ca="1">IF(SUMIF(Data!$B$6:$B$2063,chart!$B221,Data!F$6:F$2021)=0,NA(),SUMIF(Data!$B$6:$B$2063,chart!$B221,Data!F$6:F$2021))</f>
        <v>193.05</v>
      </c>
      <c r="G221" s="32">
        <f ca="1">IF(SUMIF(Data!$B$6:$B$2063,chart!$B221,Data!G$6:G$2000)=0,NA(),SUMIF(Data!$B$6:$B$2063,chart!$B221,Data!G$6:G$2000))</f>
        <v>71942</v>
      </c>
      <c r="H221" s="32">
        <f ca="1">IF(SUMIF(Data!$B$6:$B$2063,chart!$B221,Data!H$6:H$2000)=0,NA(),SUMIF(Data!$B$6:$B$2063,chart!$B221,Data!H$6:H$2000))</f>
        <v>3449</v>
      </c>
      <c r="I221" s="32">
        <f ca="1">IF(SUMIF(Data!$B$6:$B$2063,chart!$B221,Data!I$6:I$2000)=0,NA(),SUMIF(Data!$B$6:$B$2063,chart!$B221,Data!I$6:I$2000))</f>
        <v>73200</v>
      </c>
      <c r="J221" s="32">
        <f ca="1">IF(SUMIF(Data!$B$6:$B$2063,chart!$B221,Data!J$6:J$2005)=0,NA(),SUMIF(Data!$B$6:$B$2063,chart!$B221,Data!J$6:J$2005))</f>
        <v>17</v>
      </c>
      <c r="K221" s="32">
        <f ca="1">IF(SUMIF(Data!$B$6:$B$2063,chart!$B221,Data!K$6:K$1937)=0,NA(),SUMIF(Data!$B$6:$B$2063,chart!$B221,Data!K$6:K$1937))</f>
        <v>114.24</v>
      </c>
      <c r="L221" s="32">
        <f ca="1">IF(SUMIF(Data!$B$6:$B$2063,chart!$B221,Data!L$6:L$1935)=0,NA(),SUMIF(Data!$B$6:$B$2063,chart!$B221,Data!L$6:L$1935))</f>
        <v>114.68</v>
      </c>
      <c r="M221" s="32">
        <f ca="1">IF(SUMIF(Data!$B$6:$B$2063,chart!$B221,Data!M$6:M$1921)=0,NA(),SUMIF(Data!$B$6:$B$2063,chart!$B221,Data!M$6:M$1921))</f>
        <v>68.040000000000006</v>
      </c>
      <c r="N221" s="32">
        <f ca="1">IF(SUMIF(Data!$B$6:$B$2063,chart!$B221,Data!N$6:N$1930)=0,NA(),SUMIF(Data!$B$6:$B$2063,chart!$B221,Data!N$6:N$1930))</f>
        <v>66.63</v>
      </c>
      <c r="O221" s="32">
        <f ca="1">IF(SUMIF(Data!$B$6:$B$2063,chart!$B221,Data!O$6:O$1945)=0,NA(),SUMIF(Data!$B$6:$B$2063,chart!$B221,Data!O$6:O$1945))</f>
        <v>63.96</v>
      </c>
      <c r="P221" s="32">
        <f ca="1">IF(SUMIF(Data!$B$6:$B$2063,chart!$B221,Data!P$6:P$1949)=0,NA(),SUMIF(Data!$B$6:$B$2063,chart!$B221,Data!P$6:P$1949))</f>
        <v>16.591899999999999</v>
      </c>
      <c r="Q221" s="32">
        <f ca="1">IF(SUMIF(Data!$B$6:$B$2063,chart!$B221,Data!Q$6:Q$1949)=0,NA(),SUMIF(Data!$B$6:$B$2063,chart!$B221,Data!Q$6:Q$1949))</f>
        <v>14.827199999999999</v>
      </c>
      <c r="R221" s="32">
        <f ca="1">IF(SUMIF(Data!$B$6:$B$2063,chart!$B221,Data!R$6:R$1948)=0,NA(),SUMIF(Data!$B$6:$B$2063,chart!$B221,Data!R$6:R$1948))</f>
        <v>2.5190000000000001</v>
      </c>
      <c r="S221" s="32">
        <f ca="1">IF(SUMIF(Data!$B$6:$B$2063,chart!$B221,Data!S$6:S$1957)=0,NA(),SUMIF(Data!$B$6:$B$2063,chart!$B221,Data!S$6:S$1957))</f>
        <v>2.5</v>
      </c>
      <c r="T221" s="32">
        <f ca="1">IF(SUMIF(Data!$B$6:$B$2063,chart!$B221,Data!T$6:T$1957)=0,NA(),SUMIF(Data!$B$6:$B$2063,chart!$B221,Data!T$6:T$1957))</f>
        <v>2.73</v>
      </c>
      <c r="U221" s="32">
        <f ca="1">IF(SUMIF(Data!$B$6:$B$2063,chart!$B221,Data!U$6:U$1978)=0,NA(),SUMIF(Data!$B$6:$B$2063,chart!$B221,Data!U$6:U$1978))</f>
        <v>2.42</v>
      </c>
      <c r="V221" s="32">
        <f ca="1">IF(SUMIF(Data!$B$6:$B$2063,chart!$B221,Data!V$6:V$1978)=0,NA(),SUMIF(Data!$B$6:$B$2063,chart!$B221,Data!V$6:V$1978))</f>
        <v>2.5649999999999999</v>
      </c>
      <c r="W221" s="32">
        <f ca="1">IF(SUMIF(Data!$B$6:$B$2063,chart!$B221,Data!W$6:W$2034)=0,NA(),SUMIF(Data!$B$6:$B$2063,chart!$B221,Data!W$6:W$2034))</f>
        <v>2.7810000000000001</v>
      </c>
      <c r="X221" s="32">
        <f ca="1">IF(SUMIF(Data!$B$6:$B$2063,chart!$B221,Data!X$6:X$2034)=0,NA(),SUMIF(Data!$B$6:$B$2063,chart!$B221,Data!X$6:X$2034))</f>
        <v>2.488</v>
      </c>
      <c r="Y221" s="32">
        <f ca="1">IF(SUMIF(Data!$B$6:$B$2063,chart!$B221,Data!Y$6:Y$2034)=0,NA(),SUMIF(Data!$B$6:$B$2063,chart!$B221,Data!Y$6:Y$2034))</f>
        <v>2.9089999999999998</v>
      </c>
      <c r="Z221" s="32">
        <f ca="1">IF(SUMIF(Data!$B$6:$B$2063,chart!$B221,Data!Z$6:Z$2049)=0,NA(),SUMIF(Data!$B$6:$B$2063,chart!$B221,Data!Z$6:Z$2049))</f>
        <v>8.7420000000000009</v>
      </c>
      <c r="AA221" s="32">
        <f ca="1">IF(SUMIF(Data!$B$6:$B$2063,chart!$B221,Data!AA$6:AA$2049)=0,NA(),SUMIF(Data!$B$6:$B$2063,chart!$B221,Data!AA$6:AA$2049))</f>
        <v>2.3725000000000001</v>
      </c>
      <c r="AB221" s="32">
        <f ca="1">IF(SUMIF(Data!$B$6:$B$2063,chart!$B221,Data!AB$6:AB$2063)=0,NA(),SUMIF(Data!$B$6:$B$2063,chart!$B221,Data!AB$6:AB$2063))</f>
        <v>2.4550000000000001</v>
      </c>
      <c r="AC221" s="32">
        <f ca="1">IF(SUMIF(Data!$B$6:$B$2063,chart!$B221,Data!AC$6:AC$2063)=0,NA(),SUMIF(Data!$B$6:$B$2063,chart!$B221,Data!AC$6:AC$2063))</f>
        <v>2.61</v>
      </c>
      <c r="AD221" s="32">
        <f ca="1">IF(SUMIF(Data!$B$6:$B$2063,chart!$B221,Data!AD$6:AD$2063)=0,NA(),SUMIF(Data!$B$6:$B$2063,chart!$B221,Data!AD$6:AD$2063))</f>
        <v>1.9</v>
      </c>
      <c r="AE221" s="32">
        <f ca="1">IF(SUMIF(Data!$B$6:$B$2063,chart!$B221,Data!AE$6:AE$2063)=0,NA(),SUMIF(Data!$B$6:$B$2063,chart!$B221,Data!AE$6:AE$2063))</f>
        <v>1.96</v>
      </c>
    </row>
    <row r="222" spans="2:31">
      <c r="B222" s="31">
        <f t="shared" ca="1" si="3"/>
        <v>45882</v>
      </c>
      <c r="C222" s="32">
        <f ca="1">IF(SUMIF(Data!$B$6:$B$2063,chart!$B222,Data!C$6:C$2063)=0,NA(),SUMIF(Data!$B$6:$B$2063,chart!$B222,Data!C$6:C$2063))</f>
        <v>1390.2</v>
      </c>
      <c r="D222" s="32">
        <f ca="1">IF(SUMIF(Data!$B$6:$B$2063,chart!$B222,Data!D$6:D$2030)=0,NA(),SUMIF(Data!$B$6:$B$2063,chart!$B222,Data!D$6:D$2030))</f>
        <v>940.72</v>
      </c>
      <c r="E222" s="32">
        <f ca="1">IF(SUMIF(Data!$B$6:$B$2063,chart!$B222,Data!E$6:E$2030)=0,NA(),SUMIF(Data!$B$6:$B$2063,chart!$B222,Data!E$6:E$2030))</f>
        <v>1623.41</v>
      </c>
      <c r="F222" s="32">
        <f ca="1">IF(SUMIF(Data!$B$6:$B$2063,chart!$B222,Data!F$6:F$2021)=0,NA(),SUMIF(Data!$B$6:$B$2063,chart!$B222,Data!F$6:F$2021))</f>
        <v>193.24</v>
      </c>
      <c r="G222" s="32">
        <f ca="1">IF(SUMIF(Data!$B$6:$B$2063,chart!$B222,Data!G$6:G$2000)=0,NA(),SUMIF(Data!$B$6:$B$2063,chart!$B222,Data!G$6:G$2000))</f>
        <v>71916</v>
      </c>
      <c r="H222" s="32">
        <f ca="1">IF(SUMIF(Data!$B$6:$B$2063,chart!$B222,Data!H$6:H$2000)=0,NA(),SUMIF(Data!$B$6:$B$2063,chart!$B222,Data!H$6:H$2000))</f>
        <v>2701</v>
      </c>
      <c r="I222" s="32">
        <f ca="1">IF(SUMIF(Data!$B$6:$B$2063,chart!$B222,Data!I$6:I$2000)=0,NA(),SUMIF(Data!$B$6:$B$2063,chart!$B222,Data!I$6:I$2000))</f>
        <v>70337</v>
      </c>
      <c r="J222" s="32">
        <f ca="1">IF(SUMIF(Data!$B$6:$B$2063,chart!$B222,Data!J$6:J$2005)=0,NA(),SUMIF(Data!$B$6:$B$2063,chart!$B222,Data!J$6:J$2005))</f>
        <v>8</v>
      </c>
      <c r="K222" s="32">
        <f ca="1">IF(SUMIF(Data!$B$6:$B$2063,chart!$B222,Data!K$6:K$1937)=0,NA(),SUMIF(Data!$B$6:$B$2063,chart!$B222,Data!K$6:K$1937))</f>
        <v>114.13</v>
      </c>
      <c r="L222" s="32">
        <f ca="1">IF(SUMIF(Data!$B$6:$B$2063,chart!$B222,Data!L$6:L$1935)=0,NA(),SUMIF(Data!$B$6:$B$2063,chart!$B222,Data!L$6:L$1935))</f>
        <v>114.43</v>
      </c>
      <c r="M222" s="32">
        <f ca="1">IF(SUMIF(Data!$B$6:$B$2063,chart!$B222,Data!M$6:M$1921)=0,NA(),SUMIF(Data!$B$6:$B$2063,chart!$B222,Data!M$6:M$1921))</f>
        <v>68.510000000000005</v>
      </c>
      <c r="N222" s="32">
        <f ca="1">IF(SUMIF(Data!$B$6:$B$2063,chart!$B222,Data!N$6:N$1930)=0,NA(),SUMIF(Data!$B$6:$B$2063,chart!$B222,Data!N$6:N$1930))</f>
        <v>66.12</v>
      </c>
      <c r="O222" s="32">
        <f ca="1">IF(SUMIF(Data!$B$6:$B$2063,chart!$B222,Data!O$6:O$1945)=0,NA(),SUMIF(Data!$B$6:$B$2063,chart!$B222,Data!O$6:O$1945))</f>
        <v>63.17</v>
      </c>
      <c r="P222" s="32">
        <f ca="1">IF(SUMIF(Data!$B$6:$B$2063,chart!$B222,Data!P$6:P$1949)=0,NA(),SUMIF(Data!$B$6:$B$2063,chart!$B222,Data!P$6:P$1949))</f>
        <v>16.591899999999999</v>
      </c>
      <c r="Q222" s="32">
        <f ca="1">IF(SUMIF(Data!$B$6:$B$2063,chart!$B222,Data!Q$6:Q$1949)=0,NA(),SUMIF(Data!$B$6:$B$2063,chart!$B222,Data!Q$6:Q$1949))</f>
        <v>14.827199999999999</v>
      </c>
      <c r="R222" s="32">
        <f ca="1">IF(SUMIF(Data!$B$6:$B$2063,chart!$B222,Data!R$6:R$1948)=0,NA(),SUMIF(Data!$B$6:$B$2063,chart!$B222,Data!R$6:R$1948))</f>
        <v>2.5230000000000001</v>
      </c>
      <c r="S222" s="32">
        <f ca="1">IF(SUMIF(Data!$B$6:$B$2063,chart!$B222,Data!S$6:S$1957)=0,NA(),SUMIF(Data!$B$6:$B$2063,chart!$B222,Data!S$6:S$1957))</f>
        <v>2.5</v>
      </c>
      <c r="T222" s="32">
        <f ca="1">IF(SUMIF(Data!$B$6:$B$2063,chart!$B222,Data!T$6:T$1957)=0,NA(),SUMIF(Data!$B$6:$B$2063,chart!$B222,Data!T$6:T$1957))</f>
        <v>2.73</v>
      </c>
      <c r="U222" s="32">
        <f ca="1">IF(SUMIF(Data!$B$6:$B$2063,chart!$B222,Data!U$6:U$1978)=0,NA(),SUMIF(Data!$B$6:$B$2063,chart!$B222,Data!U$6:U$1978))</f>
        <v>2.431</v>
      </c>
      <c r="V222" s="32">
        <f ca="1">IF(SUMIF(Data!$B$6:$B$2063,chart!$B222,Data!V$6:V$1978)=0,NA(),SUMIF(Data!$B$6:$B$2063,chart!$B222,Data!V$6:V$1978))</f>
        <v>2.5819999999999999</v>
      </c>
      <c r="W222" s="32">
        <f ca="1">IF(SUMIF(Data!$B$6:$B$2063,chart!$B222,Data!W$6:W$2034)=0,NA(),SUMIF(Data!$B$6:$B$2063,chart!$B222,Data!W$6:W$2034))</f>
        <v>2.8010000000000002</v>
      </c>
      <c r="X222" s="32">
        <f ca="1">IF(SUMIF(Data!$B$6:$B$2063,chart!$B222,Data!X$6:X$2034)=0,NA(),SUMIF(Data!$B$6:$B$2063,chart!$B222,Data!X$6:X$2034))</f>
        <v>2.4950000000000001</v>
      </c>
      <c r="Y222" s="32">
        <f ca="1">IF(SUMIF(Data!$B$6:$B$2063,chart!$B222,Data!Y$6:Y$2034)=0,NA(),SUMIF(Data!$B$6:$B$2063,chart!$B222,Data!Y$6:Y$2034))</f>
        <v>2.9169999999999998</v>
      </c>
      <c r="Z222" s="32">
        <f ca="1">IF(SUMIF(Data!$B$6:$B$2063,chart!$B222,Data!Z$6:Z$2049)=0,NA(),SUMIF(Data!$B$6:$B$2063,chart!$B222,Data!Z$6:Z$2049))</f>
        <v>8.7520000000000007</v>
      </c>
      <c r="AA222" s="32">
        <f ca="1">IF(SUMIF(Data!$B$6:$B$2063,chart!$B222,Data!AA$6:AA$2049)=0,NA(),SUMIF(Data!$B$6:$B$2063,chart!$B222,Data!AA$6:AA$2049))</f>
        <v>2.3849999999999998</v>
      </c>
      <c r="AB222" s="32">
        <f ca="1">IF(SUMIF(Data!$B$6:$B$2063,chart!$B222,Data!AB$6:AB$2063)=0,NA(),SUMIF(Data!$B$6:$B$2063,chart!$B222,Data!AB$6:AB$2063))</f>
        <v>2.4725000000000001</v>
      </c>
      <c r="AC222" s="32">
        <f ca="1">IF(SUMIF(Data!$B$6:$B$2063,chart!$B222,Data!AC$6:AC$2063)=0,NA(),SUMIF(Data!$B$6:$B$2063,chart!$B222,Data!AC$6:AC$2063))</f>
        <v>2.6274999999999999</v>
      </c>
      <c r="AD222" s="32">
        <f ca="1">IF(SUMIF(Data!$B$6:$B$2063,chart!$B222,Data!AD$6:AD$2063)=0,NA(),SUMIF(Data!$B$6:$B$2063,chart!$B222,Data!AD$6:AD$2063))</f>
        <v>1.91</v>
      </c>
      <c r="AE222" s="32">
        <f ca="1">IF(SUMIF(Data!$B$6:$B$2063,chart!$B222,Data!AE$6:AE$2063)=0,NA(),SUMIF(Data!$B$6:$B$2063,chart!$B222,Data!AE$6:AE$2063))</f>
        <v>1.95</v>
      </c>
    </row>
    <row r="223" spans="2:31">
      <c r="B223" s="31">
        <f t="shared" ca="1" si="3"/>
        <v>45883</v>
      </c>
      <c r="C223" s="32">
        <f ca="1">IF(SUMIF(Data!$B$6:$B$2063,chart!$B223,Data!C$6:C$2063)=0,NA(),SUMIF(Data!$B$6:$B$2063,chart!$B223,Data!C$6:C$2063))</f>
        <v>1383.8</v>
      </c>
      <c r="D223" s="32">
        <f ca="1">IF(SUMIF(Data!$B$6:$B$2063,chart!$B223,Data!D$6:D$2030)=0,NA(),SUMIF(Data!$B$6:$B$2063,chart!$B223,Data!D$6:D$2030))</f>
        <v>940.05</v>
      </c>
      <c r="E223" s="32">
        <f ca="1">IF(SUMIF(Data!$B$6:$B$2063,chart!$B223,Data!E$6:E$2030)=0,NA(),SUMIF(Data!$B$6:$B$2063,chart!$B223,Data!E$6:E$2030))</f>
        <v>1620.29</v>
      </c>
      <c r="F223" s="32">
        <f ca="1">IF(SUMIF(Data!$B$6:$B$2063,chart!$B223,Data!F$6:F$2021)=0,NA(),SUMIF(Data!$B$6:$B$2063,chart!$B223,Data!F$6:F$2021))</f>
        <v>192.66</v>
      </c>
      <c r="G223" s="32">
        <f ca="1">IF(SUMIF(Data!$B$6:$B$2063,chart!$B223,Data!G$6:G$2000)=0,NA(),SUMIF(Data!$B$6:$B$2063,chart!$B223,Data!G$6:G$2000))</f>
        <v>71916</v>
      </c>
      <c r="H223" s="32">
        <f ca="1">IF(SUMIF(Data!$B$6:$B$2063,chart!$B223,Data!H$6:H$2000)=0,NA(),SUMIF(Data!$B$6:$B$2063,chart!$B223,Data!H$6:H$2000))</f>
        <v>2701</v>
      </c>
      <c r="I223" s="32">
        <f ca="1">IF(SUMIF(Data!$B$6:$B$2063,chart!$B223,Data!I$6:I$2000)=0,NA(),SUMIF(Data!$B$6:$B$2063,chart!$B223,Data!I$6:I$2000))</f>
        <v>70337</v>
      </c>
      <c r="J223" s="32">
        <f ca="1">IF(SUMIF(Data!$B$6:$B$2063,chart!$B223,Data!J$6:J$2005)=0,NA(),SUMIF(Data!$B$6:$B$2063,chart!$B223,Data!J$6:J$2005))</f>
        <v>8</v>
      </c>
      <c r="K223" s="32">
        <f ca="1">IF(SUMIF(Data!$B$6:$B$2063,chart!$B223,Data!K$6:K$1937)=0,NA(),SUMIF(Data!$B$6:$B$2063,chart!$B223,Data!K$6:K$1937))</f>
        <v>118.22</v>
      </c>
      <c r="L223" s="32">
        <f ca="1">IF(SUMIF(Data!$B$6:$B$2063,chart!$B223,Data!L$6:L$1935)=0,NA(),SUMIF(Data!$B$6:$B$2063,chart!$B223,Data!L$6:L$1935))</f>
        <v>119.43</v>
      </c>
      <c r="M223" s="32">
        <f ca="1">IF(SUMIF(Data!$B$6:$B$2063,chart!$B223,Data!M$6:M$1921)=0,NA(),SUMIF(Data!$B$6:$B$2063,chart!$B223,Data!M$6:M$1921))</f>
        <v>67.400000000000006</v>
      </c>
      <c r="N223" s="32">
        <f ca="1">IF(SUMIF(Data!$B$6:$B$2063,chart!$B223,Data!N$6:N$1930)=0,NA(),SUMIF(Data!$B$6:$B$2063,chart!$B223,Data!N$6:N$1930))</f>
        <v>65.63</v>
      </c>
      <c r="O223" s="32">
        <f ca="1">IF(SUMIF(Data!$B$6:$B$2063,chart!$B223,Data!O$6:O$1945)=0,NA(),SUMIF(Data!$B$6:$B$2063,chart!$B223,Data!O$6:O$1945))</f>
        <v>62.65</v>
      </c>
      <c r="P223" s="32">
        <f ca="1">IF(SUMIF(Data!$B$6:$B$2063,chart!$B223,Data!P$6:P$1949)=0,NA(),SUMIF(Data!$B$6:$B$2063,chart!$B223,Data!P$6:P$1949))</f>
        <v>16.591899999999999</v>
      </c>
      <c r="Q223" s="32">
        <f ca="1">IF(SUMIF(Data!$B$6:$B$2063,chart!$B223,Data!Q$6:Q$1949)=0,NA(),SUMIF(Data!$B$6:$B$2063,chart!$B223,Data!Q$6:Q$1949))</f>
        <v>14.827199999999999</v>
      </c>
      <c r="R223" s="32">
        <f ca="1">IF(SUMIF(Data!$B$6:$B$2063,chart!$B223,Data!R$6:R$1948)=0,NA(),SUMIF(Data!$B$6:$B$2063,chart!$B223,Data!R$6:R$1948))</f>
        <v>2.512</v>
      </c>
      <c r="S223" s="32">
        <f ca="1">IF(SUMIF(Data!$B$6:$B$2063,chart!$B223,Data!S$6:S$1957)=0,NA(),SUMIF(Data!$B$6:$B$2063,chart!$B223,Data!S$6:S$1957))</f>
        <v>2.5099999999999998</v>
      </c>
      <c r="T223" s="32">
        <f ca="1">IF(SUMIF(Data!$B$6:$B$2063,chart!$B223,Data!T$6:T$1957)=0,NA(),SUMIF(Data!$B$6:$B$2063,chart!$B223,Data!T$6:T$1957))</f>
        <v>2.73</v>
      </c>
      <c r="U223" s="32">
        <f ca="1">IF(SUMIF(Data!$B$6:$B$2063,chart!$B223,Data!U$6:U$1978)=0,NA(),SUMIF(Data!$B$6:$B$2063,chart!$B223,Data!U$6:U$1978))</f>
        <v>2.4169999999999998</v>
      </c>
      <c r="V223" s="32">
        <f ca="1">IF(SUMIF(Data!$B$6:$B$2063,chart!$B223,Data!V$6:V$1978)=0,NA(),SUMIF(Data!$B$6:$B$2063,chart!$B223,Data!V$6:V$1978))</f>
        <v>2.5720000000000001</v>
      </c>
      <c r="W223" s="32">
        <f ca="1">IF(SUMIF(Data!$B$6:$B$2063,chart!$B223,Data!W$6:W$2034)=0,NA(),SUMIF(Data!$B$6:$B$2063,chart!$B223,Data!W$6:W$2034))</f>
        <v>2.8090000000000002</v>
      </c>
      <c r="X223" s="32">
        <f ca="1">IF(SUMIF(Data!$B$6:$B$2063,chart!$B223,Data!X$6:X$2034)=0,NA(),SUMIF(Data!$B$6:$B$2063,chart!$B223,Data!X$6:X$2034))</f>
        <v>2.4929999999999999</v>
      </c>
      <c r="Y223" s="32">
        <f ca="1">IF(SUMIF(Data!$B$6:$B$2063,chart!$B223,Data!Y$6:Y$2034)=0,NA(),SUMIF(Data!$B$6:$B$2063,chart!$B223,Data!Y$6:Y$2034))</f>
        <v>2.907</v>
      </c>
      <c r="Z223" s="32">
        <f ca="1">IF(SUMIF(Data!$B$6:$B$2063,chart!$B223,Data!Z$6:Z$2049)=0,NA(),SUMIF(Data!$B$6:$B$2063,chart!$B223,Data!Z$6:Z$2049))</f>
        <v>8.7449999999999992</v>
      </c>
      <c r="AA223" s="32">
        <f ca="1">IF(SUMIF(Data!$B$6:$B$2063,chart!$B223,Data!AA$6:AA$2049)=0,NA(),SUMIF(Data!$B$6:$B$2063,chart!$B223,Data!AA$6:AA$2049))</f>
        <v>2.37</v>
      </c>
      <c r="AB223" s="32">
        <f ca="1">IF(SUMIF(Data!$B$6:$B$2063,chart!$B223,Data!AB$6:AB$2063)=0,NA(),SUMIF(Data!$B$6:$B$2063,chart!$B223,Data!AB$6:AB$2063))</f>
        <v>2.4649999999999999</v>
      </c>
      <c r="AC223" s="32">
        <f ca="1">IF(SUMIF(Data!$B$6:$B$2063,chart!$B223,Data!AC$6:AC$2063)=0,NA(),SUMIF(Data!$B$6:$B$2063,chart!$B223,Data!AC$6:AC$2063))</f>
        <v>2.6274999999999999</v>
      </c>
      <c r="AD223" s="32">
        <f ca="1">IF(SUMIF(Data!$B$6:$B$2063,chart!$B223,Data!AD$6:AD$2063)=0,NA(),SUMIF(Data!$B$6:$B$2063,chart!$B223,Data!AD$6:AD$2063))</f>
        <v>1.87</v>
      </c>
      <c r="AE223" s="32">
        <f ca="1">IF(SUMIF(Data!$B$6:$B$2063,chart!$B223,Data!AE$6:AE$2063)=0,NA(),SUMIF(Data!$B$6:$B$2063,chart!$B223,Data!AE$6:AE$2063))</f>
        <v>1.99</v>
      </c>
    </row>
    <row r="224" spans="2:31">
      <c r="B224" s="31">
        <f t="shared" ca="1" si="3"/>
        <v>45884</v>
      </c>
      <c r="C224" s="32" t="e">
        <f ca="1">IF(SUMIF(Data!$B$6:$B$2063,chart!$B224,Data!C$6:C$2063)=0,NA(),SUMIF(Data!$B$6:$B$2063,chart!$B224,Data!C$6:C$2063))</f>
        <v>#N/A</v>
      </c>
      <c r="D224" s="32" t="e">
        <f ca="1">IF(SUMIF(Data!$B$6:$B$2063,chart!$B224,Data!D$6:D$2030)=0,NA(),SUMIF(Data!$B$6:$B$2063,chart!$B224,Data!D$6:D$2030))</f>
        <v>#N/A</v>
      </c>
      <c r="E224" s="32" t="e">
        <f ca="1">IF(SUMIF(Data!$B$6:$B$2063,chart!$B224,Data!E$6:E$2030)=0,NA(),SUMIF(Data!$B$6:$B$2063,chart!$B224,Data!E$6:E$2030))</f>
        <v>#N/A</v>
      </c>
      <c r="F224" s="32" t="e">
        <f ca="1">IF(SUMIF(Data!$B$6:$B$2063,chart!$B224,Data!F$6:F$2021)=0,NA(),SUMIF(Data!$B$6:$B$2063,chart!$B224,Data!F$6:F$2021))</f>
        <v>#N/A</v>
      </c>
      <c r="G224" s="32" t="e">
        <f ca="1">IF(SUMIF(Data!$B$6:$B$2063,chart!$B224,Data!G$6:G$2000)=0,NA(),SUMIF(Data!$B$6:$B$2063,chart!$B224,Data!G$6:G$2000))</f>
        <v>#N/A</v>
      </c>
      <c r="H224" s="32" t="e">
        <f ca="1">IF(SUMIF(Data!$B$6:$B$2063,chart!$B224,Data!H$6:H$2000)=0,NA(),SUMIF(Data!$B$6:$B$2063,chart!$B224,Data!H$6:H$2000))</f>
        <v>#N/A</v>
      </c>
      <c r="I224" s="32" t="e">
        <f ca="1">IF(SUMIF(Data!$B$6:$B$2063,chart!$B224,Data!I$6:I$2000)=0,NA(),SUMIF(Data!$B$6:$B$2063,chart!$B224,Data!I$6:I$2000))</f>
        <v>#N/A</v>
      </c>
      <c r="J224" s="32" t="e">
        <f ca="1">IF(SUMIF(Data!$B$6:$B$2063,chart!$B224,Data!J$6:J$2005)=0,NA(),SUMIF(Data!$B$6:$B$2063,chart!$B224,Data!J$6:J$2005))</f>
        <v>#N/A</v>
      </c>
      <c r="K224" s="32" t="e">
        <f ca="1">IF(SUMIF(Data!$B$6:$B$2063,chart!$B224,Data!K$6:K$1937)=0,NA(),SUMIF(Data!$B$6:$B$2063,chart!$B224,Data!K$6:K$1937))</f>
        <v>#N/A</v>
      </c>
      <c r="L224" s="32" t="e">
        <f ca="1">IF(SUMIF(Data!$B$6:$B$2063,chart!$B224,Data!L$6:L$1935)=0,NA(),SUMIF(Data!$B$6:$B$2063,chart!$B224,Data!L$6:L$1935))</f>
        <v>#N/A</v>
      </c>
      <c r="M224" s="32" t="e">
        <f ca="1">IF(SUMIF(Data!$B$6:$B$2063,chart!$B224,Data!M$6:M$1921)=0,NA(),SUMIF(Data!$B$6:$B$2063,chart!$B224,Data!M$6:M$1921))</f>
        <v>#N/A</v>
      </c>
      <c r="N224" s="32" t="e">
        <f ca="1">IF(SUMIF(Data!$B$6:$B$2063,chart!$B224,Data!N$6:N$1930)=0,NA(),SUMIF(Data!$B$6:$B$2063,chart!$B224,Data!N$6:N$1930))</f>
        <v>#N/A</v>
      </c>
      <c r="O224" s="32" t="e">
        <f ca="1">IF(SUMIF(Data!$B$6:$B$2063,chart!$B224,Data!O$6:O$1945)=0,NA(),SUMIF(Data!$B$6:$B$2063,chart!$B224,Data!O$6:O$1945))</f>
        <v>#N/A</v>
      </c>
      <c r="P224" s="32" t="e">
        <f ca="1">IF(SUMIF(Data!$B$6:$B$2063,chart!$B224,Data!P$6:P$1949)=0,NA(),SUMIF(Data!$B$6:$B$2063,chart!$B224,Data!P$6:P$1949))</f>
        <v>#N/A</v>
      </c>
      <c r="Q224" s="32" t="e">
        <f ca="1">IF(SUMIF(Data!$B$6:$B$2063,chart!$B224,Data!Q$6:Q$1949)=0,NA(),SUMIF(Data!$B$6:$B$2063,chart!$B224,Data!Q$6:Q$1949))</f>
        <v>#N/A</v>
      </c>
      <c r="R224" s="32" t="e">
        <f ca="1">IF(SUMIF(Data!$B$6:$B$2063,chart!$B224,Data!R$6:R$1948)=0,NA(),SUMIF(Data!$B$6:$B$2063,chart!$B224,Data!R$6:R$1948))</f>
        <v>#N/A</v>
      </c>
      <c r="S224" s="32" t="e">
        <f ca="1">IF(SUMIF(Data!$B$6:$B$2063,chart!$B224,Data!S$6:S$1957)=0,NA(),SUMIF(Data!$B$6:$B$2063,chart!$B224,Data!S$6:S$1957))</f>
        <v>#N/A</v>
      </c>
      <c r="T224" s="32" t="e">
        <f ca="1">IF(SUMIF(Data!$B$6:$B$2063,chart!$B224,Data!T$6:T$1957)=0,NA(),SUMIF(Data!$B$6:$B$2063,chart!$B224,Data!T$6:T$1957))</f>
        <v>#N/A</v>
      </c>
      <c r="U224" s="32" t="e">
        <f ca="1">IF(SUMIF(Data!$B$6:$B$2063,chart!$B224,Data!U$6:U$1978)=0,NA(),SUMIF(Data!$B$6:$B$2063,chart!$B224,Data!U$6:U$1978))</f>
        <v>#N/A</v>
      </c>
      <c r="V224" s="32" t="e">
        <f ca="1">IF(SUMIF(Data!$B$6:$B$2063,chart!$B224,Data!V$6:V$1978)=0,NA(),SUMIF(Data!$B$6:$B$2063,chart!$B224,Data!V$6:V$1978))</f>
        <v>#N/A</v>
      </c>
      <c r="W224" s="32" t="e">
        <f ca="1">IF(SUMIF(Data!$B$6:$B$2063,chart!$B224,Data!W$6:W$2034)=0,NA(),SUMIF(Data!$B$6:$B$2063,chart!$B224,Data!W$6:W$2034))</f>
        <v>#N/A</v>
      </c>
      <c r="X224" s="32" t="e">
        <f ca="1">IF(SUMIF(Data!$B$6:$B$2063,chart!$B224,Data!X$6:X$2034)=0,NA(),SUMIF(Data!$B$6:$B$2063,chart!$B224,Data!X$6:X$2034))</f>
        <v>#N/A</v>
      </c>
      <c r="Y224" s="32" t="e">
        <f ca="1">IF(SUMIF(Data!$B$6:$B$2063,chart!$B224,Data!Y$6:Y$2034)=0,NA(),SUMIF(Data!$B$6:$B$2063,chart!$B224,Data!Y$6:Y$2034))</f>
        <v>#N/A</v>
      </c>
      <c r="Z224" s="32" t="e">
        <f ca="1">IF(SUMIF(Data!$B$6:$B$2063,chart!$B224,Data!Z$6:Z$2049)=0,NA(),SUMIF(Data!$B$6:$B$2063,chart!$B224,Data!Z$6:Z$2049))</f>
        <v>#N/A</v>
      </c>
      <c r="AA224" s="32" t="e">
        <f ca="1">IF(SUMIF(Data!$B$6:$B$2063,chart!$B224,Data!AA$6:AA$2049)=0,NA(),SUMIF(Data!$B$6:$B$2063,chart!$B224,Data!AA$6:AA$2049))</f>
        <v>#N/A</v>
      </c>
      <c r="AB224" s="32" t="e">
        <f ca="1">IF(SUMIF(Data!$B$6:$B$2063,chart!$B224,Data!AB$6:AB$2063)=0,NA(),SUMIF(Data!$B$6:$B$2063,chart!$B224,Data!AB$6:AB$2063))</f>
        <v>#N/A</v>
      </c>
      <c r="AC224" s="32" t="e">
        <f ca="1">IF(SUMIF(Data!$B$6:$B$2063,chart!$B224,Data!AC$6:AC$2063)=0,NA(),SUMIF(Data!$B$6:$B$2063,chart!$B224,Data!AC$6:AC$2063))</f>
        <v>#N/A</v>
      </c>
      <c r="AD224" s="32" t="e">
        <f ca="1">IF(SUMIF(Data!$B$6:$B$2063,chart!$B224,Data!AD$6:AD$2063)=0,NA(),SUMIF(Data!$B$6:$B$2063,chart!$B224,Data!AD$6:AD$2063))</f>
        <v>#N/A</v>
      </c>
      <c r="AE224" s="32" t="e">
        <f ca="1">IF(SUMIF(Data!$B$6:$B$2063,chart!$B224,Data!AE$6:AE$2063)=0,NA(),SUMIF(Data!$B$6:$B$2063,chart!$B224,Data!AE$6:AE$2063))</f>
        <v>#N/A</v>
      </c>
    </row>
    <row r="225" spans="2:31">
      <c r="B225" s="31">
        <f t="shared" ca="1" si="3"/>
        <v>45885</v>
      </c>
      <c r="C225" s="32" t="e">
        <f ca="1">IF(SUMIF(Data!$B$6:$B$2063,chart!$B225,Data!C$6:C$2063)=0,NA(),SUMIF(Data!$B$6:$B$2063,chart!$B225,Data!C$6:C$2063))</f>
        <v>#N/A</v>
      </c>
      <c r="D225" s="32" t="e">
        <f ca="1">IF(SUMIF(Data!$B$6:$B$2063,chart!$B225,Data!D$6:D$2030)=0,NA(),SUMIF(Data!$B$6:$B$2063,chart!$B225,Data!D$6:D$2030))</f>
        <v>#N/A</v>
      </c>
      <c r="E225" s="32" t="e">
        <f ca="1">IF(SUMIF(Data!$B$6:$B$2063,chart!$B225,Data!E$6:E$2030)=0,NA(),SUMIF(Data!$B$6:$B$2063,chart!$B225,Data!E$6:E$2030))</f>
        <v>#N/A</v>
      </c>
      <c r="F225" s="32" t="e">
        <f ca="1">IF(SUMIF(Data!$B$6:$B$2063,chart!$B225,Data!F$6:F$2021)=0,NA(),SUMIF(Data!$B$6:$B$2063,chart!$B225,Data!F$6:F$2021))</f>
        <v>#N/A</v>
      </c>
      <c r="G225" s="32" t="e">
        <f ca="1">IF(SUMIF(Data!$B$6:$B$2063,chart!$B225,Data!G$6:G$2000)=0,NA(),SUMIF(Data!$B$6:$B$2063,chart!$B225,Data!G$6:G$2000))</f>
        <v>#N/A</v>
      </c>
      <c r="H225" s="32" t="e">
        <f ca="1">IF(SUMIF(Data!$B$6:$B$2063,chart!$B225,Data!H$6:H$2000)=0,NA(),SUMIF(Data!$B$6:$B$2063,chart!$B225,Data!H$6:H$2000))</f>
        <v>#N/A</v>
      </c>
      <c r="I225" s="32" t="e">
        <f ca="1">IF(SUMIF(Data!$B$6:$B$2063,chart!$B225,Data!I$6:I$2000)=0,NA(),SUMIF(Data!$B$6:$B$2063,chart!$B225,Data!I$6:I$2000))</f>
        <v>#N/A</v>
      </c>
      <c r="J225" s="32" t="e">
        <f ca="1">IF(SUMIF(Data!$B$6:$B$2063,chart!$B225,Data!J$6:J$2005)=0,NA(),SUMIF(Data!$B$6:$B$2063,chart!$B225,Data!J$6:J$2005))</f>
        <v>#N/A</v>
      </c>
      <c r="K225" s="32" t="e">
        <f ca="1">IF(SUMIF(Data!$B$6:$B$2063,chart!$B225,Data!K$6:K$1937)=0,NA(),SUMIF(Data!$B$6:$B$2063,chart!$B225,Data!K$6:K$1937))</f>
        <v>#N/A</v>
      </c>
      <c r="L225" s="32" t="e">
        <f ca="1">IF(SUMIF(Data!$B$6:$B$2063,chart!$B225,Data!L$6:L$1935)=0,NA(),SUMIF(Data!$B$6:$B$2063,chart!$B225,Data!L$6:L$1935))</f>
        <v>#N/A</v>
      </c>
      <c r="M225" s="32" t="e">
        <f ca="1">IF(SUMIF(Data!$B$6:$B$2063,chart!$B225,Data!M$6:M$1921)=0,NA(),SUMIF(Data!$B$6:$B$2063,chart!$B225,Data!M$6:M$1921))</f>
        <v>#N/A</v>
      </c>
      <c r="N225" s="32" t="e">
        <f ca="1">IF(SUMIF(Data!$B$6:$B$2063,chart!$B225,Data!N$6:N$1930)=0,NA(),SUMIF(Data!$B$6:$B$2063,chart!$B225,Data!N$6:N$1930))</f>
        <v>#N/A</v>
      </c>
      <c r="O225" s="32" t="e">
        <f ca="1">IF(SUMIF(Data!$B$6:$B$2063,chart!$B225,Data!O$6:O$1945)=0,NA(),SUMIF(Data!$B$6:$B$2063,chart!$B225,Data!O$6:O$1945))</f>
        <v>#N/A</v>
      </c>
      <c r="P225" s="32" t="e">
        <f ca="1">IF(SUMIF(Data!$B$6:$B$2063,chart!$B225,Data!P$6:P$1949)=0,NA(),SUMIF(Data!$B$6:$B$2063,chart!$B225,Data!P$6:P$1949))</f>
        <v>#N/A</v>
      </c>
      <c r="Q225" s="32" t="e">
        <f ca="1">IF(SUMIF(Data!$B$6:$B$2063,chart!$B225,Data!Q$6:Q$1949)=0,NA(),SUMIF(Data!$B$6:$B$2063,chart!$B225,Data!Q$6:Q$1949))</f>
        <v>#N/A</v>
      </c>
      <c r="R225" s="32" t="e">
        <f ca="1">IF(SUMIF(Data!$B$6:$B$2063,chart!$B225,Data!R$6:R$1948)=0,NA(),SUMIF(Data!$B$6:$B$2063,chart!$B225,Data!R$6:R$1948))</f>
        <v>#N/A</v>
      </c>
      <c r="S225" s="32" t="e">
        <f ca="1">IF(SUMIF(Data!$B$6:$B$2063,chart!$B225,Data!S$6:S$1957)=0,NA(),SUMIF(Data!$B$6:$B$2063,chart!$B225,Data!S$6:S$1957))</f>
        <v>#N/A</v>
      </c>
      <c r="T225" s="32" t="e">
        <f ca="1">IF(SUMIF(Data!$B$6:$B$2063,chart!$B225,Data!T$6:T$1957)=0,NA(),SUMIF(Data!$B$6:$B$2063,chart!$B225,Data!T$6:T$1957))</f>
        <v>#N/A</v>
      </c>
      <c r="U225" s="32" t="e">
        <f ca="1">IF(SUMIF(Data!$B$6:$B$2063,chart!$B225,Data!U$6:U$1978)=0,NA(),SUMIF(Data!$B$6:$B$2063,chart!$B225,Data!U$6:U$1978))</f>
        <v>#N/A</v>
      </c>
      <c r="V225" s="32" t="e">
        <f ca="1">IF(SUMIF(Data!$B$6:$B$2063,chart!$B225,Data!V$6:V$1978)=0,NA(),SUMIF(Data!$B$6:$B$2063,chart!$B225,Data!V$6:V$1978))</f>
        <v>#N/A</v>
      </c>
      <c r="W225" s="32" t="e">
        <f ca="1">IF(SUMIF(Data!$B$6:$B$2063,chart!$B225,Data!W$6:W$2034)=0,NA(),SUMIF(Data!$B$6:$B$2063,chart!$B225,Data!W$6:W$2034))</f>
        <v>#N/A</v>
      </c>
      <c r="X225" s="32" t="e">
        <f ca="1">IF(SUMIF(Data!$B$6:$B$2063,chart!$B225,Data!X$6:X$2034)=0,NA(),SUMIF(Data!$B$6:$B$2063,chart!$B225,Data!X$6:X$2034))</f>
        <v>#N/A</v>
      </c>
      <c r="Y225" s="32" t="e">
        <f ca="1">IF(SUMIF(Data!$B$6:$B$2063,chart!$B225,Data!Y$6:Y$2034)=0,NA(),SUMIF(Data!$B$6:$B$2063,chart!$B225,Data!Y$6:Y$2034))</f>
        <v>#N/A</v>
      </c>
      <c r="Z225" s="32" t="e">
        <f ca="1">IF(SUMIF(Data!$B$6:$B$2063,chart!$B225,Data!Z$6:Z$2049)=0,NA(),SUMIF(Data!$B$6:$B$2063,chart!$B225,Data!Z$6:Z$2049))</f>
        <v>#N/A</v>
      </c>
      <c r="AA225" s="32" t="e">
        <f ca="1">IF(SUMIF(Data!$B$6:$B$2063,chart!$B225,Data!AA$6:AA$2049)=0,NA(),SUMIF(Data!$B$6:$B$2063,chart!$B225,Data!AA$6:AA$2049))</f>
        <v>#N/A</v>
      </c>
      <c r="AB225" s="32" t="e">
        <f ca="1">IF(SUMIF(Data!$B$6:$B$2063,chart!$B225,Data!AB$6:AB$2063)=0,NA(),SUMIF(Data!$B$6:$B$2063,chart!$B225,Data!AB$6:AB$2063))</f>
        <v>#N/A</v>
      </c>
      <c r="AC225" s="32" t="e">
        <f ca="1">IF(SUMIF(Data!$B$6:$B$2063,chart!$B225,Data!AC$6:AC$2063)=0,NA(),SUMIF(Data!$B$6:$B$2063,chart!$B225,Data!AC$6:AC$2063))</f>
        <v>#N/A</v>
      </c>
      <c r="AD225" s="32" t="e">
        <f ca="1">IF(SUMIF(Data!$B$6:$B$2063,chart!$B225,Data!AD$6:AD$2063)=0,NA(),SUMIF(Data!$B$6:$B$2063,chart!$B225,Data!AD$6:AD$2063))</f>
        <v>#N/A</v>
      </c>
      <c r="AE225" s="32" t="e">
        <f ca="1">IF(SUMIF(Data!$B$6:$B$2063,chart!$B225,Data!AE$6:AE$2063)=0,NA(),SUMIF(Data!$B$6:$B$2063,chart!$B225,Data!AE$6:AE$2063))</f>
        <v>#N/A</v>
      </c>
    </row>
    <row r="226" spans="2:31">
      <c r="B226" s="31">
        <f t="shared" ca="1" si="3"/>
        <v>45886</v>
      </c>
      <c r="C226" s="32" t="e">
        <f ca="1">IF(SUMIF(Data!$B$6:$B$2063,chart!$B226,Data!C$6:C$2063)=0,NA(),SUMIF(Data!$B$6:$B$2063,chart!$B226,Data!C$6:C$2063))</f>
        <v>#N/A</v>
      </c>
      <c r="D226" s="32" t="e">
        <f ca="1">IF(SUMIF(Data!$B$6:$B$2063,chart!$B226,Data!D$6:D$2030)=0,NA(),SUMIF(Data!$B$6:$B$2063,chart!$B226,Data!D$6:D$2030))</f>
        <v>#N/A</v>
      </c>
      <c r="E226" s="32" t="e">
        <f ca="1">IF(SUMIF(Data!$B$6:$B$2063,chart!$B226,Data!E$6:E$2030)=0,NA(),SUMIF(Data!$B$6:$B$2063,chart!$B226,Data!E$6:E$2030))</f>
        <v>#N/A</v>
      </c>
      <c r="F226" s="32" t="e">
        <f ca="1">IF(SUMIF(Data!$B$6:$B$2063,chart!$B226,Data!F$6:F$2021)=0,NA(),SUMIF(Data!$B$6:$B$2063,chart!$B226,Data!F$6:F$2021))</f>
        <v>#N/A</v>
      </c>
      <c r="G226" s="32" t="e">
        <f ca="1">IF(SUMIF(Data!$B$6:$B$2063,chart!$B226,Data!G$6:G$2000)=0,NA(),SUMIF(Data!$B$6:$B$2063,chart!$B226,Data!G$6:G$2000))</f>
        <v>#N/A</v>
      </c>
      <c r="H226" s="32" t="e">
        <f ca="1">IF(SUMIF(Data!$B$6:$B$2063,chart!$B226,Data!H$6:H$2000)=0,NA(),SUMIF(Data!$B$6:$B$2063,chart!$B226,Data!H$6:H$2000))</f>
        <v>#N/A</v>
      </c>
      <c r="I226" s="32" t="e">
        <f ca="1">IF(SUMIF(Data!$B$6:$B$2063,chart!$B226,Data!I$6:I$2000)=0,NA(),SUMIF(Data!$B$6:$B$2063,chart!$B226,Data!I$6:I$2000))</f>
        <v>#N/A</v>
      </c>
      <c r="J226" s="32" t="e">
        <f ca="1">IF(SUMIF(Data!$B$6:$B$2063,chart!$B226,Data!J$6:J$2005)=0,NA(),SUMIF(Data!$B$6:$B$2063,chart!$B226,Data!J$6:J$2005))</f>
        <v>#N/A</v>
      </c>
      <c r="K226" s="32" t="e">
        <f ca="1">IF(SUMIF(Data!$B$6:$B$2063,chart!$B226,Data!K$6:K$1937)=0,NA(),SUMIF(Data!$B$6:$B$2063,chart!$B226,Data!K$6:K$1937))</f>
        <v>#N/A</v>
      </c>
      <c r="L226" s="32" t="e">
        <f ca="1">IF(SUMIF(Data!$B$6:$B$2063,chart!$B226,Data!L$6:L$1935)=0,NA(),SUMIF(Data!$B$6:$B$2063,chart!$B226,Data!L$6:L$1935))</f>
        <v>#N/A</v>
      </c>
      <c r="M226" s="32" t="e">
        <f ca="1">IF(SUMIF(Data!$B$6:$B$2063,chart!$B226,Data!M$6:M$1921)=0,NA(),SUMIF(Data!$B$6:$B$2063,chart!$B226,Data!M$6:M$1921))</f>
        <v>#N/A</v>
      </c>
      <c r="N226" s="32" t="e">
        <f ca="1">IF(SUMIF(Data!$B$6:$B$2063,chart!$B226,Data!N$6:N$1930)=0,NA(),SUMIF(Data!$B$6:$B$2063,chart!$B226,Data!N$6:N$1930))</f>
        <v>#N/A</v>
      </c>
      <c r="O226" s="32" t="e">
        <f ca="1">IF(SUMIF(Data!$B$6:$B$2063,chart!$B226,Data!O$6:O$1945)=0,NA(),SUMIF(Data!$B$6:$B$2063,chart!$B226,Data!O$6:O$1945))</f>
        <v>#N/A</v>
      </c>
      <c r="P226" s="32" t="e">
        <f ca="1">IF(SUMIF(Data!$B$6:$B$2063,chart!$B226,Data!P$6:P$1949)=0,NA(),SUMIF(Data!$B$6:$B$2063,chart!$B226,Data!P$6:P$1949))</f>
        <v>#N/A</v>
      </c>
      <c r="Q226" s="32" t="e">
        <f ca="1">IF(SUMIF(Data!$B$6:$B$2063,chart!$B226,Data!Q$6:Q$1949)=0,NA(),SUMIF(Data!$B$6:$B$2063,chart!$B226,Data!Q$6:Q$1949))</f>
        <v>#N/A</v>
      </c>
      <c r="R226" s="32" t="e">
        <f ca="1">IF(SUMIF(Data!$B$6:$B$2063,chart!$B226,Data!R$6:R$1948)=0,NA(),SUMIF(Data!$B$6:$B$2063,chart!$B226,Data!R$6:R$1948))</f>
        <v>#N/A</v>
      </c>
      <c r="S226" s="32" t="e">
        <f ca="1">IF(SUMIF(Data!$B$6:$B$2063,chart!$B226,Data!S$6:S$1957)=0,NA(),SUMIF(Data!$B$6:$B$2063,chart!$B226,Data!S$6:S$1957))</f>
        <v>#N/A</v>
      </c>
      <c r="T226" s="32" t="e">
        <f ca="1">IF(SUMIF(Data!$B$6:$B$2063,chart!$B226,Data!T$6:T$1957)=0,NA(),SUMIF(Data!$B$6:$B$2063,chart!$B226,Data!T$6:T$1957))</f>
        <v>#N/A</v>
      </c>
      <c r="U226" s="32" t="e">
        <f ca="1">IF(SUMIF(Data!$B$6:$B$2063,chart!$B226,Data!U$6:U$1978)=0,NA(),SUMIF(Data!$B$6:$B$2063,chart!$B226,Data!U$6:U$1978))</f>
        <v>#N/A</v>
      </c>
      <c r="V226" s="32" t="e">
        <f ca="1">IF(SUMIF(Data!$B$6:$B$2063,chart!$B226,Data!V$6:V$1978)=0,NA(),SUMIF(Data!$B$6:$B$2063,chart!$B226,Data!V$6:V$1978))</f>
        <v>#N/A</v>
      </c>
      <c r="W226" s="32" t="e">
        <f ca="1">IF(SUMIF(Data!$B$6:$B$2063,chart!$B226,Data!W$6:W$2034)=0,NA(),SUMIF(Data!$B$6:$B$2063,chart!$B226,Data!W$6:W$2034))</f>
        <v>#N/A</v>
      </c>
      <c r="X226" s="32" t="e">
        <f ca="1">IF(SUMIF(Data!$B$6:$B$2063,chart!$B226,Data!X$6:X$2034)=0,NA(),SUMIF(Data!$B$6:$B$2063,chart!$B226,Data!X$6:X$2034))</f>
        <v>#N/A</v>
      </c>
      <c r="Y226" s="32" t="e">
        <f ca="1">IF(SUMIF(Data!$B$6:$B$2063,chart!$B226,Data!Y$6:Y$2034)=0,NA(),SUMIF(Data!$B$6:$B$2063,chart!$B226,Data!Y$6:Y$2034))</f>
        <v>#N/A</v>
      </c>
      <c r="Z226" s="32" t="e">
        <f ca="1">IF(SUMIF(Data!$B$6:$B$2063,chart!$B226,Data!Z$6:Z$2049)=0,NA(),SUMIF(Data!$B$6:$B$2063,chart!$B226,Data!Z$6:Z$2049))</f>
        <v>#N/A</v>
      </c>
      <c r="AA226" s="32" t="e">
        <f ca="1">IF(SUMIF(Data!$B$6:$B$2063,chart!$B226,Data!AA$6:AA$2049)=0,NA(),SUMIF(Data!$B$6:$B$2063,chart!$B226,Data!AA$6:AA$2049))</f>
        <v>#N/A</v>
      </c>
      <c r="AB226" s="32" t="e">
        <f ca="1">IF(SUMIF(Data!$B$6:$B$2063,chart!$B226,Data!AB$6:AB$2063)=0,NA(),SUMIF(Data!$B$6:$B$2063,chart!$B226,Data!AB$6:AB$2063))</f>
        <v>#N/A</v>
      </c>
      <c r="AC226" s="32" t="e">
        <f ca="1">IF(SUMIF(Data!$B$6:$B$2063,chart!$B226,Data!AC$6:AC$2063)=0,NA(),SUMIF(Data!$B$6:$B$2063,chart!$B226,Data!AC$6:AC$2063))</f>
        <v>#N/A</v>
      </c>
      <c r="AD226" s="32" t="e">
        <f ca="1">IF(SUMIF(Data!$B$6:$B$2063,chart!$B226,Data!AD$6:AD$2063)=0,NA(),SUMIF(Data!$B$6:$B$2063,chart!$B226,Data!AD$6:AD$2063))</f>
        <v>#N/A</v>
      </c>
      <c r="AE226" s="32" t="e">
        <f ca="1">IF(SUMIF(Data!$B$6:$B$2063,chart!$B226,Data!AE$6:AE$2063)=0,NA(),SUMIF(Data!$B$6:$B$2063,chart!$B226,Data!AE$6:AE$2063))</f>
        <v>#N/A</v>
      </c>
    </row>
    <row r="227" spans="2:31">
      <c r="B227" s="31">
        <f t="shared" ca="1" si="3"/>
        <v>45887</v>
      </c>
      <c r="C227" s="32">
        <f ca="1">IF(SUMIF(Data!$B$6:$B$2063,chart!$B227,Data!C$6:C$2063)=0,NA(),SUMIF(Data!$B$6:$B$2063,chart!$B227,Data!C$6:C$2063))</f>
        <v>1382.2</v>
      </c>
      <c r="D227" s="32">
        <f ca="1">IF(SUMIF(Data!$B$6:$B$2063,chart!$B227,Data!D$6:D$2030)=0,NA(),SUMIF(Data!$B$6:$B$2063,chart!$B227,Data!D$6:D$2030))</f>
        <v>938.52</v>
      </c>
      <c r="E227" s="32">
        <f ca="1">IF(SUMIF(Data!$B$6:$B$2063,chart!$B227,Data!E$6:E$2030)=0,NA(),SUMIF(Data!$B$6:$B$2063,chart!$B227,Data!E$6:E$2030))</f>
        <v>1618.56</v>
      </c>
      <c r="F227" s="32">
        <f ca="1">IF(SUMIF(Data!$B$6:$B$2063,chart!$B227,Data!F$6:F$2021)=0,NA(),SUMIF(Data!$B$6:$B$2063,chart!$B227,Data!F$6:F$2021))</f>
        <v>192.94</v>
      </c>
      <c r="G227" s="32">
        <f ca="1">IF(SUMIF(Data!$B$6:$B$2063,chart!$B227,Data!G$6:G$2000)=0,NA(),SUMIF(Data!$B$6:$B$2063,chart!$B227,Data!G$6:G$2000))</f>
        <v>71915</v>
      </c>
      <c r="H227" s="32">
        <f ca="1">IF(SUMIF(Data!$B$6:$B$2063,chart!$B227,Data!H$6:H$2000)=0,NA(),SUMIF(Data!$B$6:$B$2063,chart!$B227,Data!H$6:H$2000))</f>
        <v>1939</v>
      </c>
      <c r="I227" s="32">
        <f ca="1">IF(SUMIF(Data!$B$6:$B$2063,chart!$B227,Data!I$6:I$2000)=0,NA(),SUMIF(Data!$B$6:$B$2063,chart!$B227,Data!I$6:I$2000))</f>
        <v>78875</v>
      </c>
      <c r="J227" s="32">
        <f ca="1">IF(SUMIF(Data!$B$6:$B$2063,chart!$B227,Data!J$6:J$2005)=0,NA(),SUMIF(Data!$B$6:$B$2063,chart!$B227,Data!J$6:J$2005))</f>
        <v>8</v>
      </c>
      <c r="K227" s="32">
        <f ca="1">IF(SUMIF(Data!$B$6:$B$2063,chart!$B227,Data!K$6:K$1937)=0,NA(),SUMIF(Data!$B$6:$B$2063,chart!$B227,Data!K$6:K$1937))</f>
        <v>112.38</v>
      </c>
      <c r="L227" s="32">
        <f ca="1">IF(SUMIF(Data!$B$6:$B$2063,chart!$B227,Data!L$6:L$1935)=0,NA(),SUMIF(Data!$B$6:$B$2063,chart!$B227,Data!L$6:L$1935))</f>
        <v>112.93</v>
      </c>
      <c r="M227" s="32">
        <f ca="1">IF(SUMIF(Data!$B$6:$B$2063,chart!$B227,Data!M$6:M$1921)=0,NA(),SUMIF(Data!$B$6:$B$2063,chart!$B227,Data!M$6:M$1921))</f>
        <v>68.2</v>
      </c>
      <c r="N227" s="32">
        <f ca="1">IF(SUMIF(Data!$B$6:$B$2063,chart!$B227,Data!N$6:N$1930)=0,NA(),SUMIF(Data!$B$6:$B$2063,chart!$B227,Data!N$6:N$1930))</f>
        <v>65.849999999999994</v>
      </c>
      <c r="O227" s="32">
        <f ca="1">IF(SUMIF(Data!$B$6:$B$2063,chart!$B227,Data!O$6:O$1945)=0,NA(),SUMIF(Data!$B$6:$B$2063,chart!$B227,Data!O$6:O$1945))</f>
        <v>62.8</v>
      </c>
      <c r="P227" s="32">
        <f ca="1">IF(SUMIF(Data!$B$6:$B$2063,chart!$B227,Data!P$6:P$1949)=0,NA(),SUMIF(Data!$B$6:$B$2063,chart!$B227,Data!P$6:P$1949))</f>
        <v>16.591899999999999</v>
      </c>
      <c r="Q227" s="32">
        <f ca="1">IF(SUMIF(Data!$B$6:$B$2063,chart!$B227,Data!Q$6:Q$1949)=0,NA(),SUMIF(Data!$B$6:$B$2063,chart!$B227,Data!Q$6:Q$1949))</f>
        <v>14.827199999999999</v>
      </c>
      <c r="R227" s="32">
        <f ca="1">IF(SUMIF(Data!$B$6:$B$2063,chart!$B227,Data!R$6:R$1948)=0,NA(),SUMIF(Data!$B$6:$B$2063,chart!$B227,Data!R$6:R$1948))</f>
        <v>2.516</v>
      </c>
      <c r="S227" s="32">
        <f ca="1">IF(SUMIF(Data!$B$6:$B$2063,chart!$B227,Data!S$6:S$1957)=0,NA(),SUMIF(Data!$B$6:$B$2063,chart!$B227,Data!S$6:S$1957))</f>
        <v>2.5</v>
      </c>
      <c r="T227" s="32">
        <f ca="1">IF(SUMIF(Data!$B$6:$B$2063,chart!$B227,Data!T$6:T$1957)=0,NA(),SUMIF(Data!$B$6:$B$2063,chart!$B227,Data!T$6:T$1957))</f>
        <v>2.73</v>
      </c>
      <c r="U227" s="32">
        <f ca="1">IF(SUMIF(Data!$B$6:$B$2063,chart!$B227,Data!U$6:U$1978)=0,NA(),SUMIF(Data!$B$6:$B$2063,chart!$B227,Data!U$6:U$1978))</f>
        <v>2.4039999999999999</v>
      </c>
      <c r="V227" s="32">
        <f ca="1">IF(SUMIF(Data!$B$6:$B$2063,chart!$B227,Data!V$6:V$1978)=0,NA(),SUMIF(Data!$B$6:$B$2063,chart!$B227,Data!V$6:V$1978))</f>
        <v>2.556</v>
      </c>
      <c r="W227" s="32">
        <f ca="1">IF(SUMIF(Data!$B$6:$B$2063,chart!$B227,Data!W$6:W$2034)=0,NA(),SUMIF(Data!$B$6:$B$2063,chart!$B227,Data!W$6:W$2034))</f>
        <v>2.7869999999999999</v>
      </c>
      <c r="X227" s="32">
        <f ca="1">IF(SUMIF(Data!$B$6:$B$2063,chart!$B227,Data!X$6:X$2034)=0,NA(),SUMIF(Data!$B$6:$B$2063,chart!$B227,Data!X$6:X$2034))</f>
        <v>2.4900000000000002</v>
      </c>
      <c r="Y227" s="32">
        <f ca="1">IF(SUMIF(Data!$B$6:$B$2063,chart!$B227,Data!Y$6:Y$2034)=0,NA(),SUMIF(Data!$B$6:$B$2063,chart!$B227,Data!Y$6:Y$2034))</f>
        <v>2.8959999999999999</v>
      </c>
      <c r="Z227" s="32">
        <f ca="1">IF(SUMIF(Data!$B$6:$B$2063,chart!$B227,Data!Z$6:Z$2049)=0,NA(),SUMIF(Data!$B$6:$B$2063,chart!$B227,Data!Z$6:Z$2049))</f>
        <v>8.7360000000000007</v>
      </c>
      <c r="AA227" s="32">
        <f ca="1">IF(SUMIF(Data!$B$6:$B$2063,chart!$B227,Data!AA$6:AA$2049)=0,NA(),SUMIF(Data!$B$6:$B$2063,chart!$B227,Data!AA$6:AA$2049))</f>
        <v>2.3450000000000002</v>
      </c>
      <c r="AB227" s="32">
        <f ca="1">IF(SUMIF(Data!$B$6:$B$2063,chart!$B227,Data!AB$6:AB$2063)=0,NA(),SUMIF(Data!$B$6:$B$2063,chart!$B227,Data!AB$6:AB$2063))</f>
        <v>2.4300000000000002</v>
      </c>
      <c r="AC227" s="32">
        <f ca="1">IF(SUMIF(Data!$B$6:$B$2063,chart!$B227,Data!AC$6:AC$2063)=0,NA(),SUMIF(Data!$B$6:$B$2063,chart!$B227,Data!AC$6:AC$2063))</f>
        <v>2.5924999999999998</v>
      </c>
      <c r="AD227" s="32">
        <f ca="1">IF(SUMIF(Data!$B$6:$B$2063,chart!$B227,Data!AD$6:AD$2063)=0,NA(),SUMIF(Data!$B$6:$B$2063,chart!$B227,Data!AD$6:AD$2063))</f>
        <v>1.85</v>
      </c>
      <c r="AE227" s="32">
        <f ca="1">IF(SUMIF(Data!$B$6:$B$2063,chart!$B227,Data!AE$6:AE$2063)=0,NA(),SUMIF(Data!$B$6:$B$2063,chart!$B227,Data!AE$6:AE$2063))</f>
        <v>1.9</v>
      </c>
    </row>
    <row r="228" spans="2:31">
      <c r="B228" s="31">
        <f t="shared" ca="1" si="3"/>
        <v>45888</v>
      </c>
      <c r="C228" s="32">
        <f ca="1">IF(SUMIF(Data!$B$6:$B$2063,chart!$B228,Data!C$6:C$2063)=0,NA(),SUMIF(Data!$B$6:$B$2063,chart!$B228,Data!C$6:C$2063))</f>
        <v>1385.3</v>
      </c>
      <c r="D228" s="32">
        <f ca="1">IF(SUMIF(Data!$B$6:$B$2063,chart!$B228,Data!D$6:D$2030)=0,NA(),SUMIF(Data!$B$6:$B$2063,chart!$B228,Data!D$6:D$2030))</f>
        <v>936.39</v>
      </c>
      <c r="E228" s="32">
        <f ca="1">IF(SUMIF(Data!$B$6:$B$2063,chart!$B228,Data!E$6:E$2030)=0,NA(),SUMIF(Data!$B$6:$B$2063,chart!$B228,Data!E$6:E$2030))</f>
        <v>1616.16</v>
      </c>
      <c r="F228" s="32">
        <f ca="1">IF(SUMIF(Data!$B$6:$B$2063,chart!$B228,Data!F$6:F$2021)=0,NA(),SUMIF(Data!$B$6:$B$2063,chart!$B228,Data!F$6:F$2021))</f>
        <v>192.78</v>
      </c>
      <c r="G228" s="32">
        <f ca="1">IF(SUMIF(Data!$B$6:$B$2063,chart!$B228,Data!G$6:G$2000)=0,NA(),SUMIF(Data!$B$6:$B$2063,chart!$B228,Data!G$6:G$2000))</f>
        <v>71915</v>
      </c>
      <c r="H228" s="32">
        <f ca="1">IF(SUMIF(Data!$B$6:$B$2063,chart!$B228,Data!H$6:H$2000)=0,NA(),SUMIF(Data!$B$6:$B$2063,chart!$B228,Data!H$6:H$2000))</f>
        <v>1939</v>
      </c>
      <c r="I228" s="32">
        <f ca="1">IF(SUMIF(Data!$B$6:$B$2063,chart!$B228,Data!I$6:I$2000)=0,NA(),SUMIF(Data!$B$6:$B$2063,chart!$B228,Data!I$6:I$2000))</f>
        <v>78875</v>
      </c>
      <c r="J228" s="32">
        <f ca="1">IF(SUMIF(Data!$B$6:$B$2063,chart!$B228,Data!J$6:J$2005)=0,NA(),SUMIF(Data!$B$6:$B$2063,chart!$B228,Data!J$6:J$2005))</f>
        <v>8</v>
      </c>
      <c r="K228" s="32">
        <f ca="1">IF(SUMIF(Data!$B$6:$B$2063,chart!$B228,Data!K$6:K$1937)=0,NA(),SUMIF(Data!$B$6:$B$2063,chart!$B228,Data!K$6:K$1937))</f>
        <v>123.13</v>
      </c>
      <c r="L228" s="32">
        <f ca="1">IF(SUMIF(Data!$B$6:$B$2063,chart!$B228,Data!L$6:L$1935)=0,NA(),SUMIF(Data!$B$6:$B$2063,chart!$B228,Data!L$6:L$1935))</f>
        <v>124.03</v>
      </c>
      <c r="M228" s="32">
        <f ca="1">IF(SUMIF(Data!$B$6:$B$2063,chart!$B228,Data!M$6:M$1921)=0,NA(),SUMIF(Data!$B$6:$B$2063,chart!$B228,Data!M$6:M$1921))</f>
        <v>67.66</v>
      </c>
      <c r="N228" s="32">
        <f ca="1">IF(SUMIF(Data!$B$6:$B$2063,chart!$B228,Data!N$6:N$1930)=0,NA(),SUMIF(Data!$B$6:$B$2063,chart!$B228,Data!N$6:N$1930))</f>
        <v>66.599999999999994</v>
      </c>
      <c r="O228" s="32">
        <f ca="1">IF(SUMIF(Data!$B$6:$B$2063,chart!$B228,Data!O$6:O$1945)=0,NA(),SUMIF(Data!$B$6:$B$2063,chart!$B228,Data!O$6:O$1945))</f>
        <v>63.42</v>
      </c>
      <c r="P228" s="32">
        <f ca="1">IF(SUMIF(Data!$B$6:$B$2063,chart!$B228,Data!P$6:P$1949)=0,NA(),SUMIF(Data!$B$6:$B$2063,chart!$B228,Data!P$6:P$1949))</f>
        <v>16.591899999999999</v>
      </c>
      <c r="Q228" s="32">
        <f ca="1">IF(SUMIF(Data!$B$6:$B$2063,chart!$B228,Data!Q$6:Q$1949)=0,NA(),SUMIF(Data!$B$6:$B$2063,chart!$B228,Data!Q$6:Q$1949))</f>
        <v>14.827199999999999</v>
      </c>
      <c r="R228" s="32">
        <f ca="1">IF(SUMIF(Data!$B$6:$B$2063,chart!$B228,Data!R$6:R$1948)=0,NA(),SUMIF(Data!$B$6:$B$2063,chart!$B228,Data!R$6:R$1948))</f>
        <v>2.4980000000000002</v>
      </c>
      <c r="S228" s="32">
        <f ca="1">IF(SUMIF(Data!$B$6:$B$2063,chart!$B228,Data!S$6:S$1957)=0,NA(),SUMIF(Data!$B$6:$B$2063,chart!$B228,Data!S$6:S$1957))</f>
        <v>2.5099999999999998</v>
      </c>
      <c r="T228" s="32">
        <f ca="1">IF(SUMIF(Data!$B$6:$B$2063,chart!$B228,Data!T$6:T$1957)=0,NA(),SUMIF(Data!$B$6:$B$2063,chart!$B228,Data!T$6:T$1957))</f>
        <v>2.73</v>
      </c>
      <c r="U228" s="32">
        <f ca="1">IF(SUMIF(Data!$B$6:$B$2063,chart!$B228,Data!U$6:U$1978)=0,NA(),SUMIF(Data!$B$6:$B$2063,chart!$B228,Data!U$6:U$1978))</f>
        <v>2.4260000000000002</v>
      </c>
      <c r="V228" s="32">
        <f ca="1">IF(SUMIF(Data!$B$6:$B$2063,chart!$B228,Data!V$6:V$1978)=0,NA(),SUMIF(Data!$B$6:$B$2063,chart!$B228,Data!V$6:V$1978))</f>
        <v>2.5920000000000001</v>
      </c>
      <c r="W228" s="32">
        <f ca="1">IF(SUMIF(Data!$B$6:$B$2063,chart!$B228,Data!W$6:W$2034)=0,NA(),SUMIF(Data!$B$6:$B$2063,chart!$B228,Data!W$6:W$2034))</f>
        <v>2.8370000000000002</v>
      </c>
      <c r="X228" s="32">
        <f ca="1">IF(SUMIF(Data!$B$6:$B$2063,chart!$B228,Data!X$6:X$2034)=0,NA(),SUMIF(Data!$B$6:$B$2063,chart!$B228,Data!X$6:X$2034))</f>
        <v>2.4990000000000001</v>
      </c>
      <c r="Y228" s="32">
        <f ca="1">IF(SUMIF(Data!$B$6:$B$2063,chart!$B228,Data!Y$6:Y$2034)=0,NA(),SUMIF(Data!$B$6:$B$2063,chart!$B228,Data!Y$6:Y$2034))</f>
        <v>2.9119999999999999</v>
      </c>
      <c r="Z228" s="32">
        <f ca="1">IF(SUMIF(Data!$B$6:$B$2063,chart!$B228,Data!Z$6:Z$2049)=0,NA(),SUMIF(Data!$B$6:$B$2063,chart!$B228,Data!Z$6:Z$2049))</f>
        <v>8.7539999999999996</v>
      </c>
      <c r="AA228" s="32">
        <f ca="1">IF(SUMIF(Data!$B$6:$B$2063,chart!$B228,Data!AA$6:AA$2049)=0,NA(),SUMIF(Data!$B$6:$B$2063,chart!$B228,Data!AA$6:AA$2049))</f>
        <v>2.3725000000000001</v>
      </c>
      <c r="AB228" s="32">
        <f ca="1">IF(SUMIF(Data!$B$6:$B$2063,chart!$B228,Data!AB$6:AB$2063)=0,NA(),SUMIF(Data!$B$6:$B$2063,chart!$B228,Data!AB$6:AB$2063))</f>
        <v>2.4624999999999999</v>
      </c>
      <c r="AC228" s="32">
        <f ca="1">IF(SUMIF(Data!$B$6:$B$2063,chart!$B228,Data!AC$6:AC$2063)=0,NA(),SUMIF(Data!$B$6:$B$2063,chart!$B228,Data!AC$6:AC$2063))</f>
        <v>2.63</v>
      </c>
      <c r="AD228" s="32">
        <f ca="1">IF(SUMIF(Data!$B$6:$B$2063,chart!$B228,Data!AD$6:AD$2063)=0,NA(),SUMIF(Data!$B$6:$B$2063,chart!$B228,Data!AD$6:AD$2063))</f>
        <v>1.9</v>
      </c>
      <c r="AE228" s="32">
        <f ca="1">IF(SUMIF(Data!$B$6:$B$2063,chart!$B228,Data!AE$6:AE$2063)=0,NA(),SUMIF(Data!$B$6:$B$2063,chart!$B228,Data!AE$6:AE$2063))</f>
        <v>1.91</v>
      </c>
    </row>
    <row r="229" spans="2:31">
      <c r="B229" s="31">
        <f t="shared" ca="1" si="3"/>
        <v>45889</v>
      </c>
      <c r="C229" s="32">
        <f ca="1">IF(SUMIF(Data!$B$6:$B$2063,chart!$B229,Data!C$6:C$2063)=0,NA(),SUMIF(Data!$B$6:$B$2063,chart!$B229,Data!C$6:C$2063))</f>
        <v>1389.4</v>
      </c>
      <c r="D229" s="32">
        <f ca="1">IF(SUMIF(Data!$B$6:$B$2063,chart!$B229,Data!D$6:D$2030)=0,NA(),SUMIF(Data!$B$6:$B$2063,chart!$B229,Data!D$6:D$2030))</f>
        <v>940.95</v>
      </c>
      <c r="E229" s="32">
        <f ca="1">IF(SUMIF(Data!$B$6:$B$2063,chart!$B229,Data!E$6:E$2030)=0,NA(),SUMIF(Data!$B$6:$B$2063,chart!$B229,Data!E$6:E$2030))</f>
        <v>1618.1</v>
      </c>
      <c r="F229" s="32">
        <f ca="1">IF(SUMIF(Data!$B$6:$B$2063,chart!$B229,Data!F$6:F$2021)=0,NA(),SUMIF(Data!$B$6:$B$2063,chart!$B229,Data!F$6:F$2021))</f>
        <v>193.29</v>
      </c>
      <c r="G229" s="32">
        <f ca="1">IF(SUMIF(Data!$B$6:$B$2063,chart!$B229,Data!G$6:G$2000)=0,NA(),SUMIF(Data!$B$6:$B$2063,chart!$B229,Data!G$6:G$2000))</f>
        <v>71912</v>
      </c>
      <c r="H229" s="32">
        <f ca="1">IF(SUMIF(Data!$B$6:$B$2063,chart!$B229,Data!H$6:H$2000)=0,NA(),SUMIF(Data!$B$6:$B$2063,chart!$B229,Data!H$6:H$2000))</f>
        <v>2020</v>
      </c>
      <c r="I229" s="32">
        <f ca="1">IF(SUMIF(Data!$B$6:$B$2063,chart!$B229,Data!I$6:I$2000)=0,NA(),SUMIF(Data!$B$6:$B$2063,chart!$B229,Data!I$6:I$2000))</f>
        <v>54805</v>
      </c>
      <c r="J229" s="32">
        <f ca="1">IF(SUMIF(Data!$B$6:$B$2063,chart!$B229,Data!J$6:J$2005)=0,NA(),SUMIF(Data!$B$6:$B$2063,chart!$B229,Data!J$6:J$2005))</f>
        <v>4</v>
      </c>
      <c r="K229" s="32">
        <f ca="1">IF(SUMIF(Data!$B$6:$B$2063,chart!$B229,Data!K$6:K$1937)=0,NA(),SUMIF(Data!$B$6:$B$2063,chart!$B229,Data!K$6:K$1937))</f>
        <v>115.3</v>
      </c>
      <c r="L229" s="32">
        <f ca="1">IF(SUMIF(Data!$B$6:$B$2063,chart!$B229,Data!L$6:L$1935)=0,NA(),SUMIF(Data!$B$6:$B$2063,chart!$B229,Data!L$6:L$1935))</f>
        <v>117.02</v>
      </c>
      <c r="M229" s="32">
        <f ca="1">IF(SUMIF(Data!$B$6:$B$2063,chart!$B229,Data!M$6:M$1921)=0,NA(),SUMIF(Data!$B$6:$B$2063,chart!$B229,Data!M$6:M$1921))</f>
        <v>68.05</v>
      </c>
      <c r="N229" s="32">
        <f ca="1">IF(SUMIF(Data!$B$6:$B$2063,chart!$B229,Data!N$6:N$1930)=0,NA(),SUMIF(Data!$B$6:$B$2063,chart!$B229,Data!N$6:N$1930))</f>
        <v>65.790000000000006</v>
      </c>
      <c r="O229" s="32">
        <f ca="1">IF(SUMIF(Data!$B$6:$B$2063,chart!$B229,Data!O$6:O$1945)=0,NA(),SUMIF(Data!$B$6:$B$2063,chart!$B229,Data!O$6:O$1945))</f>
        <v>62.35</v>
      </c>
      <c r="P229" s="32">
        <f ca="1">IF(SUMIF(Data!$B$6:$B$2063,chart!$B229,Data!P$6:P$1949)=0,NA(),SUMIF(Data!$B$6:$B$2063,chart!$B229,Data!P$6:P$1949))</f>
        <v>16.591899999999999</v>
      </c>
      <c r="Q229" s="32">
        <f ca="1">IF(SUMIF(Data!$B$6:$B$2063,chart!$B229,Data!Q$6:Q$1949)=0,NA(),SUMIF(Data!$B$6:$B$2063,chart!$B229,Data!Q$6:Q$1949))</f>
        <v>14.827199999999999</v>
      </c>
      <c r="R229" s="32">
        <f ca="1">IF(SUMIF(Data!$B$6:$B$2063,chart!$B229,Data!R$6:R$1948)=0,NA(),SUMIF(Data!$B$6:$B$2063,chart!$B229,Data!R$6:R$1948))</f>
        <v>2.472</v>
      </c>
      <c r="S229" s="32">
        <f ca="1">IF(SUMIF(Data!$B$6:$B$2063,chart!$B229,Data!S$6:S$1957)=0,NA(),SUMIF(Data!$B$6:$B$2063,chart!$B229,Data!S$6:S$1957))</f>
        <v>2.52</v>
      </c>
      <c r="T229" s="32">
        <f ca="1">IF(SUMIF(Data!$B$6:$B$2063,chart!$B229,Data!T$6:T$1957)=0,NA(),SUMIF(Data!$B$6:$B$2063,chart!$B229,Data!T$6:T$1957))</f>
        <v>2.73</v>
      </c>
      <c r="U229" s="32">
        <f ca="1">IF(SUMIF(Data!$B$6:$B$2063,chart!$B229,Data!U$6:U$1978)=0,NA(),SUMIF(Data!$B$6:$B$2063,chart!$B229,Data!U$6:U$1978))</f>
        <v>2.444</v>
      </c>
      <c r="V229" s="32">
        <f ca="1">IF(SUMIF(Data!$B$6:$B$2063,chart!$B229,Data!V$6:V$1978)=0,NA(),SUMIF(Data!$B$6:$B$2063,chart!$B229,Data!V$6:V$1978))</f>
        <v>2.613</v>
      </c>
      <c r="W229" s="32">
        <f ca="1">IF(SUMIF(Data!$B$6:$B$2063,chart!$B229,Data!W$6:W$2034)=0,NA(),SUMIF(Data!$B$6:$B$2063,chart!$B229,Data!W$6:W$2034))</f>
        <v>2.8580000000000001</v>
      </c>
      <c r="X229" s="32">
        <f ca="1">IF(SUMIF(Data!$B$6:$B$2063,chart!$B229,Data!X$6:X$2034)=0,NA(),SUMIF(Data!$B$6:$B$2063,chart!$B229,Data!X$6:X$2034))</f>
        <v>2.5009999999999999</v>
      </c>
      <c r="Y229" s="32">
        <f ca="1">IF(SUMIF(Data!$B$6:$B$2063,chart!$B229,Data!Y$6:Y$2034)=0,NA(),SUMIF(Data!$B$6:$B$2063,chart!$B229,Data!Y$6:Y$2034))</f>
        <v>2.9239999999999999</v>
      </c>
      <c r="Z229" s="32">
        <f ca="1">IF(SUMIF(Data!$B$6:$B$2063,chart!$B229,Data!Z$6:Z$2049)=0,NA(),SUMIF(Data!$B$6:$B$2063,chart!$B229,Data!Z$6:Z$2049))</f>
        <v>8.766</v>
      </c>
      <c r="AA229" s="32">
        <f ca="1">IF(SUMIF(Data!$B$6:$B$2063,chart!$B229,Data!AA$6:AA$2049)=0,NA(),SUMIF(Data!$B$6:$B$2063,chart!$B229,Data!AA$6:AA$2049))</f>
        <v>2.39</v>
      </c>
      <c r="AB229" s="32">
        <f ca="1">IF(SUMIF(Data!$B$6:$B$2063,chart!$B229,Data!AB$6:AB$2063)=0,NA(),SUMIF(Data!$B$6:$B$2063,chart!$B229,Data!AB$6:AB$2063))</f>
        <v>2.4849999999999999</v>
      </c>
      <c r="AC229" s="32">
        <f ca="1">IF(SUMIF(Data!$B$6:$B$2063,chart!$B229,Data!AC$6:AC$2063)=0,NA(),SUMIF(Data!$B$6:$B$2063,chart!$B229,Data!AC$6:AC$2063))</f>
        <v>2.6549999999999998</v>
      </c>
      <c r="AD229" s="32">
        <f ca="1">IF(SUMIF(Data!$B$6:$B$2063,chart!$B229,Data!AD$6:AD$2063)=0,NA(),SUMIF(Data!$B$6:$B$2063,chart!$B229,Data!AD$6:AD$2063))</f>
        <v>1.91</v>
      </c>
      <c r="AE229" s="32">
        <f ca="1">IF(SUMIF(Data!$B$6:$B$2063,chart!$B229,Data!AE$6:AE$2063)=0,NA(),SUMIF(Data!$B$6:$B$2063,chart!$B229,Data!AE$6:AE$2063))</f>
        <v>1.92</v>
      </c>
    </row>
    <row r="230" spans="2:31">
      <c r="B230" s="31">
        <f t="shared" ca="1" si="3"/>
        <v>45890</v>
      </c>
      <c r="C230" s="32">
        <f ca="1">IF(SUMIF(Data!$B$6:$B$2063,chart!$B230,Data!C$6:C$2063)=0,NA(),SUMIF(Data!$B$6:$B$2063,chart!$B230,Data!C$6:C$2063))</f>
        <v>1397.5</v>
      </c>
      <c r="D230" s="32">
        <f ca="1">IF(SUMIF(Data!$B$6:$B$2063,chart!$B230,Data!D$6:D$2030)=0,NA(),SUMIF(Data!$B$6:$B$2063,chart!$B230,Data!D$6:D$2030))</f>
        <v>948.13</v>
      </c>
      <c r="E230" s="32">
        <f ca="1">IF(SUMIF(Data!$B$6:$B$2063,chart!$B230,Data!E$6:E$2030)=0,NA(),SUMIF(Data!$B$6:$B$2063,chart!$B230,Data!E$6:E$2030))</f>
        <v>1628.16</v>
      </c>
      <c r="F230" s="32">
        <f ca="1">IF(SUMIF(Data!$B$6:$B$2063,chart!$B230,Data!F$6:F$2021)=0,NA(),SUMIF(Data!$B$6:$B$2063,chart!$B230,Data!F$6:F$2021))</f>
        <v>194.56</v>
      </c>
      <c r="G230" s="32">
        <f ca="1">IF(SUMIF(Data!$B$6:$B$2063,chart!$B230,Data!G$6:G$2000)=0,NA(),SUMIF(Data!$B$6:$B$2063,chart!$B230,Data!G$6:G$2000))</f>
        <v>71912</v>
      </c>
      <c r="H230" s="32">
        <f ca="1">IF(SUMIF(Data!$B$6:$B$2063,chart!$B230,Data!H$6:H$2000)=0,NA(),SUMIF(Data!$B$6:$B$2063,chart!$B230,Data!H$6:H$2000))</f>
        <v>2020</v>
      </c>
      <c r="I230" s="32">
        <f ca="1">IF(SUMIF(Data!$B$6:$B$2063,chart!$B230,Data!I$6:I$2000)=0,NA(),SUMIF(Data!$B$6:$B$2063,chart!$B230,Data!I$6:I$2000))</f>
        <v>54805</v>
      </c>
      <c r="J230" s="32">
        <f ca="1">IF(SUMIF(Data!$B$6:$B$2063,chart!$B230,Data!J$6:J$2005)=0,NA(),SUMIF(Data!$B$6:$B$2063,chart!$B230,Data!J$6:J$2005))</f>
        <v>4</v>
      </c>
      <c r="K230" s="32">
        <f ca="1">IF(SUMIF(Data!$B$6:$B$2063,chart!$B230,Data!K$6:K$1937)=0,NA(),SUMIF(Data!$B$6:$B$2063,chart!$B230,Data!K$6:K$1937))</f>
        <v>117.38</v>
      </c>
      <c r="L230" s="32">
        <f ca="1">IF(SUMIF(Data!$B$6:$B$2063,chart!$B230,Data!L$6:L$1935)=0,NA(),SUMIF(Data!$B$6:$B$2063,chart!$B230,Data!L$6:L$1935))</f>
        <v>118.78</v>
      </c>
      <c r="M230" s="32">
        <f ca="1">IF(SUMIF(Data!$B$6:$B$2063,chart!$B230,Data!M$6:M$1921)=0,NA(),SUMIF(Data!$B$6:$B$2063,chart!$B230,Data!M$6:M$1921))</f>
        <v>68.81</v>
      </c>
      <c r="N230" s="32">
        <f ca="1">IF(SUMIF(Data!$B$6:$B$2063,chart!$B230,Data!N$6:N$1930)=0,NA(),SUMIF(Data!$B$6:$B$2063,chart!$B230,Data!N$6:N$1930))</f>
        <v>66.84</v>
      </c>
      <c r="O230" s="32">
        <f ca="1">IF(SUMIF(Data!$B$6:$B$2063,chart!$B230,Data!O$6:O$1945)=0,NA(),SUMIF(Data!$B$6:$B$2063,chart!$B230,Data!O$6:O$1945))</f>
        <v>63.21</v>
      </c>
      <c r="P230" s="32">
        <f ca="1">IF(SUMIF(Data!$B$6:$B$2063,chart!$B230,Data!P$6:P$1949)=0,NA(),SUMIF(Data!$B$6:$B$2063,chart!$B230,Data!P$6:P$1949))</f>
        <v>16.591899999999999</v>
      </c>
      <c r="Q230" s="32">
        <f ca="1">IF(SUMIF(Data!$B$6:$B$2063,chart!$B230,Data!Q$6:Q$1949)=0,NA(),SUMIF(Data!$B$6:$B$2063,chart!$B230,Data!Q$6:Q$1949))</f>
        <v>14.827199999999999</v>
      </c>
      <c r="R230" s="32">
        <f ca="1">IF(SUMIF(Data!$B$6:$B$2063,chart!$B230,Data!R$6:R$1948)=0,NA(),SUMIF(Data!$B$6:$B$2063,chart!$B230,Data!R$6:R$1948))</f>
        <v>2.4790000000000001</v>
      </c>
      <c r="S230" s="32">
        <f ca="1">IF(SUMIF(Data!$B$6:$B$2063,chart!$B230,Data!S$6:S$1957)=0,NA(),SUMIF(Data!$B$6:$B$2063,chart!$B230,Data!S$6:S$1957))</f>
        <v>2.52</v>
      </c>
      <c r="T230" s="32">
        <f ca="1">IF(SUMIF(Data!$B$6:$B$2063,chart!$B230,Data!T$6:T$1957)=0,NA(),SUMIF(Data!$B$6:$B$2063,chart!$B230,Data!T$6:T$1957))</f>
        <v>2.73</v>
      </c>
      <c r="U230" s="32">
        <f ca="1">IF(SUMIF(Data!$B$6:$B$2063,chart!$B230,Data!U$6:U$1978)=0,NA(),SUMIF(Data!$B$6:$B$2063,chart!$B230,Data!U$6:U$1978))</f>
        <v>2.4409999999999998</v>
      </c>
      <c r="V230" s="32">
        <f ca="1">IF(SUMIF(Data!$B$6:$B$2063,chart!$B230,Data!V$6:V$1978)=0,NA(),SUMIF(Data!$B$6:$B$2063,chart!$B230,Data!V$6:V$1978))</f>
        <v>2.6110000000000002</v>
      </c>
      <c r="W230" s="32">
        <f ca="1">IF(SUMIF(Data!$B$6:$B$2063,chart!$B230,Data!W$6:W$2034)=0,NA(),SUMIF(Data!$B$6:$B$2063,chart!$B230,Data!W$6:W$2034))</f>
        <v>2.8530000000000002</v>
      </c>
      <c r="X230" s="32">
        <f ca="1">IF(SUMIF(Data!$B$6:$B$2063,chart!$B230,Data!X$6:X$2034)=0,NA(),SUMIF(Data!$B$6:$B$2063,chart!$B230,Data!X$6:X$2034))</f>
        <v>2.5</v>
      </c>
      <c r="Y230" s="32">
        <f ca="1">IF(SUMIF(Data!$B$6:$B$2063,chart!$B230,Data!Y$6:Y$2034)=0,NA(),SUMIF(Data!$B$6:$B$2063,chart!$B230,Data!Y$6:Y$2034))</f>
        <v>2.923</v>
      </c>
      <c r="Z230" s="32">
        <f ca="1">IF(SUMIF(Data!$B$6:$B$2063,chart!$B230,Data!Z$6:Z$2049)=0,NA(),SUMIF(Data!$B$6:$B$2063,chart!$B230,Data!Z$6:Z$2049))</f>
        <v>8.766</v>
      </c>
      <c r="AA230" s="32">
        <f ca="1">IF(SUMIF(Data!$B$6:$B$2063,chart!$B230,Data!AA$6:AA$2049)=0,NA(),SUMIF(Data!$B$6:$B$2063,chart!$B230,Data!AA$6:AA$2049))</f>
        <v>2.3875000000000002</v>
      </c>
      <c r="AB230" s="32">
        <f ca="1">IF(SUMIF(Data!$B$6:$B$2063,chart!$B230,Data!AB$6:AB$2063)=0,NA(),SUMIF(Data!$B$6:$B$2063,chart!$B230,Data!AB$6:AB$2063))</f>
        <v>2.4824999999999999</v>
      </c>
      <c r="AC230" s="32">
        <f ca="1">IF(SUMIF(Data!$B$6:$B$2063,chart!$B230,Data!AC$6:AC$2063)=0,NA(),SUMIF(Data!$B$6:$B$2063,chart!$B230,Data!AC$6:AC$2063))</f>
        <v>2.6524999999999999</v>
      </c>
      <c r="AD230" s="32">
        <f ca="1">IF(SUMIF(Data!$B$6:$B$2063,chart!$B230,Data!AD$6:AD$2063)=0,NA(),SUMIF(Data!$B$6:$B$2063,chart!$B230,Data!AD$6:AD$2063))</f>
        <v>1.9</v>
      </c>
      <c r="AE230" s="32">
        <f ca="1">IF(SUMIF(Data!$B$6:$B$2063,chart!$B230,Data!AE$6:AE$2063)=0,NA(),SUMIF(Data!$B$6:$B$2063,chart!$B230,Data!AE$6:AE$2063))</f>
        <v>1.93</v>
      </c>
    </row>
    <row r="231" spans="2:31">
      <c r="B231" s="31">
        <f t="shared" ca="1" si="3"/>
        <v>45891</v>
      </c>
      <c r="C231" s="32">
        <f ca="1">IF(SUMIF(Data!$B$6:$B$2063,chart!$B231,Data!C$6:C$2063)=0,NA(),SUMIF(Data!$B$6:$B$2063,chart!$B231,Data!C$6:C$2063))</f>
        <v>1398.1</v>
      </c>
      <c r="D231" s="32">
        <f ca="1">IF(SUMIF(Data!$B$6:$B$2063,chart!$B231,Data!D$6:D$2030)=0,NA(),SUMIF(Data!$B$6:$B$2063,chart!$B231,Data!D$6:D$2030))</f>
        <v>942.15</v>
      </c>
      <c r="E231" s="32">
        <f ca="1">IF(SUMIF(Data!$B$6:$B$2063,chart!$B231,Data!E$6:E$2030)=0,NA(),SUMIF(Data!$B$6:$B$2063,chart!$B231,Data!E$6:E$2030))</f>
        <v>1623.4</v>
      </c>
      <c r="F231" s="32">
        <f ca="1">IF(SUMIF(Data!$B$6:$B$2063,chart!$B231,Data!F$6:F$2021)=0,NA(),SUMIF(Data!$B$6:$B$2063,chart!$B231,Data!F$6:F$2021))</f>
        <v>194.8</v>
      </c>
      <c r="G231" s="32">
        <f ca="1">IF(SUMIF(Data!$B$6:$B$2063,chart!$B231,Data!G$6:G$2000)=0,NA(),SUMIF(Data!$B$6:$B$2063,chart!$B231,Data!G$6:G$2000))</f>
        <v>71910</v>
      </c>
      <c r="H231" s="32">
        <f ca="1">IF(SUMIF(Data!$B$6:$B$2063,chart!$B231,Data!H$6:H$2000)=0,NA(),SUMIF(Data!$B$6:$B$2063,chart!$B231,Data!H$6:H$2000))</f>
        <v>1839</v>
      </c>
      <c r="I231" s="32">
        <f ca="1">IF(SUMIF(Data!$B$6:$B$2063,chart!$B231,Data!I$6:I$2000)=0,NA(),SUMIF(Data!$B$6:$B$2063,chart!$B231,Data!I$6:I$2000))</f>
        <v>71649</v>
      </c>
      <c r="J231" s="32">
        <f ca="1">IF(SUMIF(Data!$B$6:$B$2063,chart!$B231,Data!J$6:J$2005)=0,NA(),SUMIF(Data!$B$6:$B$2063,chart!$B231,Data!J$6:J$2005))</f>
        <v>13</v>
      </c>
      <c r="K231" s="32">
        <f ca="1">IF(SUMIF(Data!$B$6:$B$2063,chart!$B231,Data!K$6:K$1937)=0,NA(),SUMIF(Data!$B$6:$B$2063,chart!$B231,Data!K$6:K$1937))</f>
        <v>120.79</v>
      </c>
      <c r="L231" s="32">
        <f ca="1">IF(SUMIF(Data!$B$6:$B$2063,chart!$B231,Data!L$6:L$1935)=0,NA(),SUMIF(Data!$B$6:$B$2063,chart!$B231,Data!L$6:L$1935))</f>
        <v>121.7</v>
      </c>
      <c r="M231" s="32">
        <f ca="1">IF(SUMIF(Data!$B$6:$B$2063,chart!$B231,Data!M$6:M$1921)=0,NA(),SUMIF(Data!$B$6:$B$2063,chart!$B231,Data!M$6:M$1921))</f>
        <v>69.67</v>
      </c>
      <c r="N231" s="32">
        <f ca="1">IF(SUMIF(Data!$B$6:$B$2063,chart!$B231,Data!N$6:N$1930)=0,NA(),SUMIF(Data!$B$6:$B$2063,chart!$B231,Data!N$6:N$1930))</f>
        <v>67.67</v>
      </c>
      <c r="O231" s="32">
        <f ca="1">IF(SUMIF(Data!$B$6:$B$2063,chart!$B231,Data!O$6:O$1945)=0,NA(),SUMIF(Data!$B$6:$B$2063,chart!$B231,Data!O$6:O$1945))</f>
        <v>63.52</v>
      </c>
      <c r="P231" s="32">
        <f ca="1">IF(SUMIF(Data!$B$6:$B$2063,chart!$B231,Data!P$6:P$1949)=0,NA(),SUMIF(Data!$B$6:$B$2063,chart!$B231,Data!P$6:P$1949))</f>
        <v>16.591899999999999</v>
      </c>
      <c r="Q231" s="32">
        <f ca="1">IF(SUMIF(Data!$B$6:$B$2063,chart!$B231,Data!Q$6:Q$1949)=0,NA(),SUMIF(Data!$B$6:$B$2063,chart!$B231,Data!Q$6:Q$1949))</f>
        <v>14.827199999999999</v>
      </c>
      <c r="R231" s="32">
        <f ca="1">IF(SUMIF(Data!$B$6:$B$2063,chart!$B231,Data!R$6:R$1948)=0,NA(),SUMIF(Data!$B$6:$B$2063,chart!$B231,Data!R$6:R$1948))</f>
        <v>2.4990000000000001</v>
      </c>
      <c r="S231" s="32">
        <f ca="1">IF(SUMIF(Data!$B$6:$B$2063,chart!$B231,Data!S$6:S$1957)=0,NA(),SUMIF(Data!$B$6:$B$2063,chart!$B231,Data!S$6:S$1957))</f>
        <v>2.52</v>
      </c>
      <c r="T231" s="32">
        <f ca="1">IF(SUMIF(Data!$B$6:$B$2063,chart!$B231,Data!T$6:T$1957)=0,NA(),SUMIF(Data!$B$6:$B$2063,chart!$B231,Data!T$6:T$1957))</f>
        <v>2.73</v>
      </c>
      <c r="U231" s="32">
        <f ca="1">IF(SUMIF(Data!$B$6:$B$2063,chart!$B231,Data!U$6:U$1978)=0,NA(),SUMIF(Data!$B$6:$B$2063,chart!$B231,Data!U$6:U$1978))</f>
        <v>2.4380000000000002</v>
      </c>
      <c r="V231" s="32">
        <f ca="1">IF(SUMIF(Data!$B$6:$B$2063,chart!$B231,Data!V$6:V$1978)=0,NA(),SUMIF(Data!$B$6:$B$2063,chart!$B231,Data!V$6:V$1978))</f>
        <v>2.605</v>
      </c>
      <c r="W231" s="32">
        <f ca="1">IF(SUMIF(Data!$B$6:$B$2063,chart!$B231,Data!W$6:W$2034)=0,NA(),SUMIF(Data!$B$6:$B$2063,chart!$B231,Data!W$6:W$2034))</f>
        <v>2.8450000000000002</v>
      </c>
      <c r="X231" s="32">
        <f ca="1">IF(SUMIF(Data!$B$6:$B$2063,chart!$B231,Data!X$6:X$2034)=0,NA(),SUMIF(Data!$B$6:$B$2063,chart!$B231,Data!X$6:X$2034))</f>
        <v>2.4990000000000001</v>
      </c>
      <c r="Y231" s="32">
        <f ca="1">IF(SUMIF(Data!$B$6:$B$2063,chart!$B231,Data!Y$6:Y$2034)=0,NA(),SUMIF(Data!$B$6:$B$2063,chart!$B231,Data!Y$6:Y$2034))</f>
        <v>2.9209999999999998</v>
      </c>
      <c r="Z231" s="32">
        <f ca="1">IF(SUMIF(Data!$B$6:$B$2063,chart!$B231,Data!Z$6:Z$2049)=0,NA(),SUMIF(Data!$B$6:$B$2063,chart!$B231,Data!Z$6:Z$2049))</f>
        <v>8.7639999999999993</v>
      </c>
      <c r="AA231" s="32">
        <f ca="1">IF(SUMIF(Data!$B$6:$B$2063,chart!$B231,Data!AA$6:AA$2049)=0,NA(),SUMIF(Data!$B$6:$B$2063,chart!$B231,Data!AA$6:AA$2049))</f>
        <v>2.39</v>
      </c>
      <c r="AB231" s="32">
        <f ca="1">IF(SUMIF(Data!$B$6:$B$2063,chart!$B231,Data!AB$6:AB$2063)=0,NA(),SUMIF(Data!$B$6:$B$2063,chart!$B231,Data!AB$6:AB$2063))</f>
        <v>2.4874999999999998</v>
      </c>
      <c r="AC231" s="32">
        <f ca="1">IF(SUMIF(Data!$B$6:$B$2063,chart!$B231,Data!AC$6:AC$2063)=0,NA(),SUMIF(Data!$B$6:$B$2063,chart!$B231,Data!AC$6:AC$2063))</f>
        <v>2.6524999999999999</v>
      </c>
      <c r="AD231" s="32">
        <f ca="1">IF(SUMIF(Data!$B$6:$B$2063,chart!$B231,Data!AD$6:AD$2063)=0,NA(),SUMIF(Data!$B$6:$B$2063,chart!$B231,Data!AD$6:AD$2063))</f>
        <v>1.89</v>
      </c>
      <c r="AE231" s="32">
        <f ca="1">IF(SUMIF(Data!$B$6:$B$2063,chart!$B231,Data!AE$6:AE$2063)=0,NA(),SUMIF(Data!$B$6:$B$2063,chart!$B231,Data!AE$6:AE$2063))</f>
        <v>1.93</v>
      </c>
    </row>
    <row r="232" spans="2:31">
      <c r="B232" s="31">
        <f t="shared" ca="1" si="3"/>
        <v>45892</v>
      </c>
      <c r="C232" s="32" t="e">
        <f ca="1">IF(SUMIF(Data!$B$6:$B$2063,chart!$B232,Data!C$6:C$2063)=0,NA(),SUMIF(Data!$B$6:$B$2063,chart!$B232,Data!C$6:C$2063))</f>
        <v>#N/A</v>
      </c>
      <c r="D232" s="32" t="e">
        <f ca="1">IF(SUMIF(Data!$B$6:$B$2063,chart!$B232,Data!D$6:D$2030)=0,NA(),SUMIF(Data!$B$6:$B$2063,chart!$B232,Data!D$6:D$2030))</f>
        <v>#N/A</v>
      </c>
      <c r="E232" s="32" t="e">
        <f ca="1">IF(SUMIF(Data!$B$6:$B$2063,chart!$B232,Data!E$6:E$2030)=0,NA(),SUMIF(Data!$B$6:$B$2063,chart!$B232,Data!E$6:E$2030))</f>
        <v>#N/A</v>
      </c>
      <c r="F232" s="32" t="e">
        <f ca="1">IF(SUMIF(Data!$B$6:$B$2063,chart!$B232,Data!F$6:F$2021)=0,NA(),SUMIF(Data!$B$6:$B$2063,chart!$B232,Data!F$6:F$2021))</f>
        <v>#N/A</v>
      </c>
      <c r="G232" s="32" t="e">
        <f ca="1">IF(SUMIF(Data!$B$6:$B$2063,chart!$B232,Data!G$6:G$2000)=0,NA(),SUMIF(Data!$B$6:$B$2063,chart!$B232,Data!G$6:G$2000))</f>
        <v>#N/A</v>
      </c>
      <c r="H232" s="32" t="e">
        <f ca="1">IF(SUMIF(Data!$B$6:$B$2063,chart!$B232,Data!H$6:H$2000)=0,NA(),SUMIF(Data!$B$6:$B$2063,chart!$B232,Data!H$6:H$2000))</f>
        <v>#N/A</v>
      </c>
      <c r="I232" s="32" t="e">
        <f ca="1">IF(SUMIF(Data!$B$6:$B$2063,chart!$B232,Data!I$6:I$2000)=0,NA(),SUMIF(Data!$B$6:$B$2063,chart!$B232,Data!I$6:I$2000))</f>
        <v>#N/A</v>
      </c>
      <c r="J232" s="32" t="e">
        <f ca="1">IF(SUMIF(Data!$B$6:$B$2063,chart!$B232,Data!J$6:J$2005)=0,NA(),SUMIF(Data!$B$6:$B$2063,chart!$B232,Data!J$6:J$2005))</f>
        <v>#N/A</v>
      </c>
      <c r="K232" s="32" t="e">
        <f ca="1">IF(SUMIF(Data!$B$6:$B$2063,chart!$B232,Data!K$6:K$1937)=0,NA(),SUMIF(Data!$B$6:$B$2063,chart!$B232,Data!K$6:K$1937))</f>
        <v>#N/A</v>
      </c>
      <c r="L232" s="32" t="e">
        <f ca="1">IF(SUMIF(Data!$B$6:$B$2063,chart!$B232,Data!L$6:L$1935)=0,NA(),SUMIF(Data!$B$6:$B$2063,chart!$B232,Data!L$6:L$1935))</f>
        <v>#N/A</v>
      </c>
      <c r="M232" s="32" t="e">
        <f ca="1">IF(SUMIF(Data!$B$6:$B$2063,chart!$B232,Data!M$6:M$1921)=0,NA(),SUMIF(Data!$B$6:$B$2063,chart!$B232,Data!M$6:M$1921))</f>
        <v>#N/A</v>
      </c>
      <c r="N232" s="32" t="e">
        <f ca="1">IF(SUMIF(Data!$B$6:$B$2063,chart!$B232,Data!N$6:N$1930)=0,NA(),SUMIF(Data!$B$6:$B$2063,chart!$B232,Data!N$6:N$1930))</f>
        <v>#N/A</v>
      </c>
      <c r="O232" s="32" t="e">
        <f ca="1">IF(SUMIF(Data!$B$6:$B$2063,chart!$B232,Data!O$6:O$1945)=0,NA(),SUMIF(Data!$B$6:$B$2063,chart!$B232,Data!O$6:O$1945))</f>
        <v>#N/A</v>
      </c>
      <c r="P232" s="32" t="e">
        <f ca="1">IF(SUMIF(Data!$B$6:$B$2063,chart!$B232,Data!P$6:P$1949)=0,NA(),SUMIF(Data!$B$6:$B$2063,chart!$B232,Data!P$6:P$1949))</f>
        <v>#N/A</v>
      </c>
      <c r="Q232" s="32" t="e">
        <f ca="1">IF(SUMIF(Data!$B$6:$B$2063,chart!$B232,Data!Q$6:Q$1949)=0,NA(),SUMIF(Data!$B$6:$B$2063,chart!$B232,Data!Q$6:Q$1949))</f>
        <v>#N/A</v>
      </c>
      <c r="R232" s="32" t="e">
        <f ca="1">IF(SUMIF(Data!$B$6:$B$2063,chart!$B232,Data!R$6:R$1948)=0,NA(),SUMIF(Data!$B$6:$B$2063,chart!$B232,Data!R$6:R$1948))</f>
        <v>#N/A</v>
      </c>
      <c r="S232" s="32" t="e">
        <f ca="1">IF(SUMIF(Data!$B$6:$B$2063,chart!$B232,Data!S$6:S$1957)=0,NA(),SUMIF(Data!$B$6:$B$2063,chart!$B232,Data!S$6:S$1957))</f>
        <v>#N/A</v>
      </c>
      <c r="T232" s="32" t="e">
        <f ca="1">IF(SUMIF(Data!$B$6:$B$2063,chart!$B232,Data!T$6:T$1957)=0,NA(),SUMIF(Data!$B$6:$B$2063,chart!$B232,Data!T$6:T$1957))</f>
        <v>#N/A</v>
      </c>
      <c r="U232" s="32" t="e">
        <f ca="1">IF(SUMIF(Data!$B$6:$B$2063,chart!$B232,Data!U$6:U$1978)=0,NA(),SUMIF(Data!$B$6:$B$2063,chart!$B232,Data!U$6:U$1978))</f>
        <v>#N/A</v>
      </c>
      <c r="V232" s="32" t="e">
        <f ca="1">IF(SUMIF(Data!$B$6:$B$2063,chart!$B232,Data!V$6:V$1978)=0,NA(),SUMIF(Data!$B$6:$B$2063,chart!$B232,Data!V$6:V$1978))</f>
        <v>#N/A</v>
      </c>
      <c r="W232" s="32" t="e">
        <f ca="1">IF(SUMIF(Data!$B$6:$B$2063,chart!$B232,Data!W$6:W$2034)=0,NA(),SUMIF(Data!$B$6:$B$2063,chart!$B232,Data!W$6:W$2034))</f>
        <v>#N/A</v>
      </c>
      <c r="X232" s="32" t="e">
        <f ca="1">IF(SUMIF(Data!$B$6:$B$2063,chart!$B232,Data!X$6:X$2034)=0,NA(),SUMIF(Data!$B$6:$B$2063,chart!$B232,Data!X$6:X$2034))</f>
        <v>#N/A</v>
      </c>
      <c r="Y232" s="32" t="e">
        <f ca="1">IF(SUMIF(Data!$B$6:$B$2063,chart!$B232,Data!Y$6:Y$2034)=0,NA(),SUMIF(Data!$B$6:$B$2063,chart!$B232,Data!Y$6:Y$2034))</f>
        <v>#N/A</v>
      </c>
      <c r="Z232" s="32" t="e">
        <f ca="1">IF(SUMIF(Data!$B$6:$B$2063,chart!$B232,Data!Z$6:Z$2049)=0,NA(),SUMIF(Data!$B$6:$B$2063,chart!$B232,Data!Z$6:Z$2049))</f>
        <v>#N/A</v>
      </c>
      <c r="AA232" s="32" t="e">
        <f ca="1">IF(SUMIF(Data!$B$6:$B$2063,chart!$B232,Data!AA$6:AA$2049)=0,NA(),SUMIF(Data!$B$6:$B$2063,chart!$B232,Data!AA$6:AA$2049))</f>
        <v>#N/A</v>
      </c>
      <c r="AB232" s="32" t="e">
        <f ca="1">IF(SUMIF(Data!$B$6:$B$2063,chart!$B232,Data!AB$6:AB$2063)=0,NA(),SUMIF(Data!$B$6:$B$2063,chart!$B232,Data!AB$6:AB$2063))</f>
        <v>#N/A</v>
      </c>
      <c r="AC232" s="32" t="e">
        <f ca="1">IF(SUMIF(Data!$B$6:$B$2063,chart!$B232,Data!AC$6:AC$2063)=0,NA(),SUMIF(Data!$B$6:$B$2063,chart!$B232,Data!AC$6:AC$2063))</f>
        <v>#N/A</v>
      </c>
      <c r="AD232" s="32" t="e">
        <f ca="1">IF(SUMIF(Data!$B$6:$B$2063,chart!$B232,Data!AD$6:AD$2063)=0,NA(),SUMIF(Data!$B$6:$B$2063,chart!$B232,Data!AD$6:AD$2063))</f>
        <v>#N/A</v>
      </c>
      <c r="AE232" s="32" t="e">
        <f ca="1">IF(SUMIF(Data!$B$6:$B$2063,chart!$B232,Data!AE$6:AE$2063)=0,NA(),SUMIF(Data!$B$6:$B$2063,chart!$B232,Data!AE$6:AE$2063))</f>
        <v>#N/A</v>
      </c>
    </row>
    <row r="233" spans="2:31">
      <c r="B233" s="31">
        <f t="shared" ca="1" si="3"/>
        <v>45893</v>
      </c>
      <c r="C233" s="32" t="e">
        <f ca="1">IF(SUMIF(Data!$B$6:$B$2063,chart!$B233,Data!C$6:C$2063)=0,NA(),SUMIF(Data!$B$6:$B$2063,chart!$B233,Data!C$6:C$2063))</f>
        <v>#N/A</v>
      </c>
      <c r="D233" s="32" t="e">
        <f ca="1">IF(SUMIF(Data!$B$6:$B$2063,chart!$B233,Data!D$6:D$2030)=0,NA(),SUMIF(Data!$B$6:$B$2063,chart!$B233,Data!D$6:D$2030))</f>
        <v>#N/A</v>
      </c>
      <c r="E233" s="32" t="e">
        <f ca="1">IF(SUMIF(Data!$B$6:$B$2063,chart!$B233,Data!E$6:E$2030)=0,NA(),SUMIF(Data!$B$6:$B$2063,chart!$B233,Data!E$6:E$2030))</f>
        <v>#N/A</v>
      </c>
      <c r="F233" s="32" t="e">
        <f ca="1">IF(SUMIF(Data!$B$6:$B$2063,chart!$B233,Data!F$6:F$2021)=0,NA(),SUMIF(Data!$B$6:$B$2063,chart!$B233,Data!F$6:F$2021))</f>
        <v>#N/A</v>
      </c>
      <c r="G233" s="32" t="e">
        <f ca="1">IF(SUMIF(Data!$B$6:$B$2063,chart!$B233,Data!G$6:G$2000)=0,NA(),SUMIF(Data!$B$6:$B$2063,chart!$B233,Data!G$6:G$2000))</f>
        <v>#N/A</v>
      </c>
      <c r="H233" s="32" t="e">
        <f ca="1">IF(SUMIF(Data!$B$6:$B$2063,chart!$B233,Data!H$6:H$2000)=0,NA(),SUMIF(Data!$B$6:$B$2063,chart!$B233,Data!H$6:H$2000))</f>
        <v>#N/A</v>
      </c>
      <c r="I233" s="32" t="e">
        <f ca="1">IF(SUMIF(Data!$B$6:$B$2063,chart!$B233,Data!I$6:I$2000)=0,NA(),SUMIF(Data!$B$6:$B$2063,chart!$B233,Data!I$6:I$2000))</f>
        <v>#N/A</v>
      </c>
      <c r="J233" s="32" t="e">
        <f ca="1">IF(SUMIF(Data!$B$6:$B$2063,chart!$B233,Data!J$6:J$2005)=0,NA(),SUMIF(Data!$B$6:$B$2063,chart!$B233,Data!J$6:J$2005))</f>
        <v>#N/A</v>
      </c>
      <c r="K233" s="32" t="e">
        <f ca="1">IF(SUMIF(Data!$B$6:$B$2063,chart!$B233,Data!K$6:K$1937)=0,NA(),SUMIF(Data!$B$6:$B$2063,chart!$B233,Data!K$6:K$1937))</f>
        <v>#N/A</v>
      </c>
      <c r="L233" s="32" t="e">
        <f ca="1">IF(SUMIF(Data!$B$6:$B$2063,chart!$B233,Data!L$6:L$1935)=0,NA(),SUMIF(Data!$B$6:$B$2063,chart!$B233,Data!L$6:L$1935))</f>
        <v>#N/A</v>
      </c>
      <c r="M233" s="32" t="e">
        <f ca="1">IF(SUMIF(Data!$B$6:$B$2063,chart!$B233,Data!M$6:M$1921)=0,NA(),SUMIF(Data!$B$6:$B$2063,chart!$B233,Data!M$6:M$1921))</f>
        <v>#N/A</v>
      </c>
      <c r="N233" s="32" t="e">
        <f ca="1">IF(SUMIF(Data!$B$6:$B$2063,chart!$B233,Data!N$6:N$1930)=0,NA(),SUMIF(Data!$B$6:$B$2063,chart!$B233,Data!N$6:N$1930))</f>
        <v>#N/A</v>
      </c>
      <c r="O233" s="32" t="e">
        <f ca="1">IF(SUMIF(Data!$B$6:$B$2063,chart!$B233,Data!O$6:O$1945)=0,NA(),SUMIF(Data!$B$6:$B$2063,chart!$B233,Data!O$6:O$1945))</f>
        <v>#N/A</v>
      </c>
      <c r="P233" s="32" t="e">
        <f ca="1">IF(SUMIF(Data!$B$6:$B$2063,chart!$B233,Data!P$6:P$1949)=0,NA(),SUMIF(Data!$B$6:$B$2063,chart!$B233,Data!P$6:P$1949))</f>
        <v>#N/A</v>
      </c>
      <c r="Q233" s="32" t="e">
        <f ca="1">IF(SUMIF(Data!$B$6:$B$2063,chart!$B233,Data!Q$6:Q$1949)=0,NA(),SUMIF(Data!$B$6:$B$2063,chart!$B233,Data!Q$6:Q$1949))</f>
        <v>#N/A</v>
      </c>
      <c r="R233" s="32" t="e">
        <f ca="1">IF(SUMIF(Data!$B$6:$B$2063,chart!$B233,Data!R$6:R$1948)=0,NA(),SUMIF(Data!$B$6:$B$2063,chart!$B233,Data!R$6:R$1948))</f>
        <v>#N/A</v>
      </c>
      <c r="S233" s="32" t="e">
        <f ca="1">IF(SUMIF(Data!$B$6:$B$2063,chart!$B233,Data!S$6:S$1957)=0,NA(),SUMIF(Data!$B$6:$B$2063,chart!$B233,Data!S$6:S$1957))</f>
        <v>#N/A</v>
      </c>
      <c r="T233" s="32" t="e">
        <f ca="1">IF(SUMIF(Data!$B$6:$B$2063,chart!$B233,Data!T$6:T$1957)=0,NA(),SUMIF(Data!$B$6:$B$2063,chart!$B233,Data!T$6:T$1957))</f>
        <v>#N/A</v>
      </c>
      <c r="U233" s="32" t="e">
        <f ca="1">IF(SUMIF(Data!$B$6:$B$2063,chart!$B233,Data!U$6:U$1978)=0,NA(),SUMIF(Data!$B$6:$B$2063,chart!$B233,Data!U$6:U$1978))</f>
        <v>#N/A</v>
      </c>
      <c r="V233" s="32" t="e">
        <f ca="1">IF(SUMIF(Data!$B$6:$B$2063,chart!$B233,Data!V$6:V$1978)=0,NA(),SUMIF(Data!$B$6:$B$2063,chart!$B233,Data!V$6:V$1978))</f>
        <v>#N/A</v>
      </c>
      <c r="W233" s="32" t="e">
        <f ca="1">IF(SUMIF(Data!$B$6:$B$2063,chart!$B233,Data!W$6:W$2034)=0,NA(),SUMIF(Data!$B$6:$B$2063,chart!$B233,Data!W$6:W$2034))</f>
        <v>#N/A</v>
      </c>
      <c r="X233" s="32" t="e">
        <f ca="1">IF(SUMIF(Data!$B$6:$B$2063,chart!$B233,Data!X$6:X$2034)=0,NA(),SUMIF(Data!$B$6:$B$2063,chart!$B233,Data!X$6:X$2034))</f>
        <v>#N/A</v>
      </c>
      <c r="Y233" s="32" t="e">
        <f ca="1">IF(SUMIF(Data!$B$6:$B$2063,chart!$B233,Data!Y$6:Y$2034)=0,NA(),SUMIF(Data!$B$6:$B$2063,chart!$B233,Data!Y$6:Y$2034))</f>
        <v>#N/A</v>
      </c>
      <c r="Z233" s="32" t="e">
        <f ca="1">IF(SUMIF(Data!$B$6:$B$2063,chart!$B233,Data!Z$6:Z$2049)=0,NA(),SUMIF(Data!$B$6:$B$2063,chart!$B233,Data!Z$6:Z$2049))</f>
        <v>#N/A</v>
      </c>
      <c r="AA233" s="32" t="e">
        <f ca="1">IF(SUMIF(Data!$B$6:$B$2063,chart!$B233,Data!AA$6:AA$2049)=0,NA(),SUMIF(Data!$B$6:$B$2063,chart!$B233,Data!AA$6:AA$2049))</f>
        <v>#N/A</v>
      </c>
      <c r="AB233" s="32" t="e">
        <f ca="1">IF(SUMIF(Data!$B$6:$B$2063,chart!$B233,Data!AB$6:AB$2063)=0,NA(),SUMIF(Data!$B$6:$B$2063,chart!$B233,Data!AB$6:AB$2063))</f>
        <v>#N/A</v>
      </c>
      <c r="AC233" s="32" t="e">
        <f ca="1">IF(SUMIF(Data!$B$6:$B$2063,chart!$B233,Data!AC$6:AC$2063)=0,NA(),SUMIF(Data!$B$6:$B$2063,chart!$B233,Data!AC$6:AC$2063))</f>
        <v>#N/A</v>
      </c>
      <c r="AD233" s="32" t="e">
        <f ca="1">IF(SUMIF(Data!$B$6:$B$2063,chart!$B233,Data!AD$6:AD$2063)=0,NA(),SUMIF(Data!$B$6:$B$2063,chart!$B233,Data!AD$6:AD$2063))</f>
        <v>#N/A</v>
      </c>
      <c r="AE233" s="32" t="e">
        <f ca="1">IF(SUMIF(Data!$B$6:$B$2063,chart!$B233,Data!AE$6:AE$2063)=0,NA(),SUMIF(Data!$B$6:$B$2063,chart!$B233,Data!AE$6:AE$2063))</f>
        <v>#N/A</v>
      </c>
    </row>
    <row r="234" spans="2:31">
      <c r="B234" s="31">
        <f t="shared" ca="1" si="3"/>
        <v>45894</v>
      </c>
      <c r="C234" s="32">
        <f ca="1">IF(SUMIF(Data!$B$6:$B$2063,chart!$B234,Data!C$6:C$2063)=0,NA(),SUMIF(Data!$B$6:$B$2063,chart!$B234,Data!C$6:C$2063))</f>
        <v>1395.6</v>
      </c>
      <c r="D234" s="32">
        <f ca="1">IF(SUMIF(Data!$B$6:$B$2063,chart!$B234,Data!D$6:D$2030)=0,NA(),SUMIF(Data!$B$6:$B$2063,chart!$B234,Data!D$6:D$2030))</f>
        <v>948.65</v>
      </c>
      <c r="E234" s="32">
        <f ca="1">IF(SUMIF(Data!$B$6:$B$2063,chart!$B234,Data!E$6:E$2030)=0,NA(),SUMIF(Data!$B$6:$B$2063,chart!$B234,Data!E$6:E$2030))</f>
        <v>1634.6</v>
      </c>
      <c r="F234" s="32">
        <f ca="1">IF(SUMIF(Data!$B$6:$B$2063,chart!$B234,Data!F$6:F$2021)=0,NA(),SUMIF(Data!$B$6:$B$2063,chart!$B234,Data!F$6:F$2021))</f>
        <v>194.46</v>
      </c>
      <c r="G234" s="32">
        <f ca="1">IF(SUMIF(Data!$B$6:$B$2063,chart!$B234,Data!G$6:G$2000)=0,NA(),SUMIF(Data!$B$6:$B$2063,chart!$B234,Data!G$6:G$2000))</f>
        <v>71910</v>
      </c>
      <c r="H234" s="32">
        <f ca="1">IF(SUMIF(Data!$B$6:$B$2063,chart!$B234,Data!H$6:H$2000)=0,NA(),SUMIF(Data!$B$6:$B$2063,chart!$B234,Data!H$6:H$2000))</f>
        <v>1839</v>
      </c>
      <c r="I234" s="32">
        <f ca="1">IF(SUMIF(Data!$B$6:$B$2063,chart!$B234,Data!I$6:I$2000)=0,NA(),SUMIF(Data!$B$6:$B$2063,chart!$B234,Data!I$6:I$2000))</f>
        <v>71649</v>
      </c>
      <c r="J234" s="32">
        <f ca="1">IF(SUMIF(Data!$B$6:$B$2063,chart!$B234,Data!J$6:J$2005)=0,NA(),SUMIF(Data!$B$6:$B$2063,chart!$B234,Data!J$6:J$2005))</f>
        <v>13</v>
      </c>
      <c r="K234" s="32">
        <f ca="1">IF(SUMIF(Data!$B$6:$B$2063,chart!$B234,Data!K$6:K$1937)=0,NA(),SUMIF(Data!$B$6:$B$2063,chart!$B234,Data!K$6:K$1937))</f>
        <v>118.84</v>
      </c>
      <c r="L234" s="32">
        <f ca="1">IF(SUMIF(Data!$B$6:$B$2063,chart!$B234,Data!L$6:L$1935)=0,NA(),SUMIF(Data!$B$6:$B$2063,chart!$B234,Data!L$6:L$1935))</f>
        <v>119.31</v>
      </c>
      <c r="M234" s="32">
        <f ca="1">IF(SUMIF(Data!$B$6:$B$2063,chart!$B234,Data!M$6:M$1921)=0,NA(),SUMIF(Data!$B$6:$B$2063,chart!$B234,Data!M$6:M$1921))</f>
        <v>69.92</v>
      </c>
      <c r="N234" s="32">
        <f ca="1">IF(SUMIF(Data!$B$6:$B$2063,chart!$B234,Data!N$6:N$1930)=0,NA(),SUMIF(Data!$B$6:$B$2063,chart!$B234,Data!N$6:N$1930))</f>
        <v>67.73</v>
      </c>
      <c r="O234" s="32">
        <f ca="1">IF(SUMIF(Data!$B$6:$B$2063,chart!$B234,Data!O$6:O$1945)=0,NA(),SUMIF(Data!$B$6:$B$2063,chart!$B234,Data!O$6:O$1945))</f>
        <v>63.66</v>
      </c>
      <c r="P234" s="32">
        <f ca="1">IF(SUMIF(Data!$B$6:$B$2063,chart!$B234,Data!P$6:P$1949)=0,NA(),SUMIF(Data!$B$6:$B$2063,chart!$B234,Data!P$6:P$1949))</f>
        <v>16.591899999999999</v>
      </c>
      <c r="Q234" s="32">
        <f ca="1">IF(SUMIF(Data!$B$6:$B$2063,chart!$B234,Data!Q$6:Q$1949)=0,NA(),SUMIF(Data!$B$6:$B$2063,chart!$B234,Data!Q$6:Q$1949))</f>
        <v>14.827199999999999</v>
      </c>
      <c r="R234" s="32">
        <f ca="1">IF(SUMIF(Data!$B$6:$B$2063,chart!$B234,Data!R$6:R$1948)=0,NA(),SUMIF(Data!$B$6:$B$2063,chart!$B234,Data!R$6:R$1948))</f>
        <v>2.5129999999999999</v>
      </c>
      <c r="S234" s="32">
        <f ca="1">IF(SUMIF(Data!$B$6:$B$2063,chart!$B234,Data!S$6:S$1957)=0,NA(),SUMIF(Data!$B$6:$B$2063,chart!$B234,Data!S$6:S$1957))</f>
        <v>2.5299999999999998</v>
      </c>
      <c r="T234" s="32">
        <f ca="1">IF(SUMIF(Data!$B$6:$B$2063,chart!$B234,Data!T$6:T$1957)=0,NA(),SUMIF(Data!$B$6:$B$2063,chart!$B234,Data!T$6:T$1957))</f>
        <v>2.73</v>
      </c>
      <c r="U234" s="32">
        <f ca="1">IF(SUMIF(Data!$B$6:$B$2063,chart!$B234,Data!U$6:U$1978)=0,NA(),SUMIF(Data!$B$6:$B$2063,chart!$B234,Data!U$6:U$1978))</f>
        <v>2.456</v>
      </c>
      <c r="V234" s="32">
        <f ca="1">IF(SUMIF(Data!$B$6:$B$2063,chart!$B234,Data!V$6:V$1978)=0,NA(),SUMIF(Data!$B$6:$B$2063,chart!$B234,Data!V$6:V$1978))</f>
        <v>2.6240000000000001</v>
      </c>
      <c r="W234" s="32">
        <f ca="1">IF(SUMIF(Data!$B$6:$B$2063,chart!$B234,Data!W$6:W$2034)=0,NA(),SUMIF(Data!$B$6:$B$2063,chart!$B234,Data!W$6:W$2034))</f>
        <v>2.86</v>
      </c>
      <c r="X234" s="32">
        <f ca="1">IF(SUMIF(Data!$B$6:$B$2063,chart!$B234,Data!X$6:X$2034)=0,NA(),SUMIF(Data!$B$6:$B$2063,chart!$B234,Data!X$6:X$2034))</f>
        <v>2.5009999999999999</v>
      </c>
      <c r="Y234" s="32">
        <f ca="1">IF(SUMIF(Data!$B$6:$B$2063,chart!$B234,Data!Y$6:Y$2034)=0,NA(),SUMIF(Data!$B$6:$B$2063,chart!$B234,Data!Y$6:Y$2034))</f>
        <v>2.9319999999999999</v>
      </c>
      <c r="Z234" s="32">
        <f ca="1">IF(SUMIF(Data!$B$6:$B$2063,chart!$B234,Data!Z$6:Z$2049)=0,NA(),SUMIF(Data!$B$6:$B$2063,chart!$B234,Data!Z$6:Z$2049))</f>
        <v>8.7750000000000004</v>
      </c>
      <c r="AA234" s="32">
        <f ca="1">IF(SUMIF(Data!$B$6:$B$2063,chart!$B234,Data!AA$6:AA$2049)=0,NA(),SUMIF(Data!$B$6:$B$2063,chart!$B234,Data!AA$6:AA$2049))</f>
        <v>2.4049999999999998</v>
      </c>
      <c r="AB234" s="32">
        <f ca="1">IF(SUMIF(Data!$B$6:$B$2063,chart!$B234,Data!AB$6:AB$2063)=0,NA(),SUMIF(Data!$B$6:$B$2063,chart!$B234,Data!AB$6:AB$2063))</f>
        <v>2.5099999999999998</v>
      </c>
      <c r="AC234" s="32">
        <f ca="1">IF(SUMIF(Data!$B$6:$B$2063,chart!$B234,Data!AC$6:AC$2063)=0,NA(),SUMIF(Data!$B$6:$B$2063,chart!$B234,Data!AC$6:AC$2063))</f>
        <v>2.67</v>
      </c>
      <c r="AD234" s="32">
        <f ca="1">IF(SUMIF(Data!$B$6:$B$2063,chart!$B234,Data!AD$6:AD$2063)=0,NA(),SUMIF(Data!$B$6:$B$2063,chart!$B234,Data!AD$6:AD$2063))</f>
        <v>1.91</v>
      </c>
      <c r="AE234" s="32">
        <f ca="1">IF(SUMIF(Data!$B$6:$B$2063,chart!$B234,Data!AE$6:AE$2063)=0,NA(),SUMIF(Data!$B$6:$B$2063,chart!$B234,Data!AE$6:AE$2063))</f>
        <v>1.95</v>
      </c>
    </row>
    <row r="235" spans="2:31">
      <c r="B235" s="31">
        <f t="shared" ca="1" si="3"/>
        <v>45895</v>
      </c>
      <c r="C235" s="32">
        <f ca="1">IF(SUMIF(Data!$B$6:$B$2063,chart!$B235,Data!C$6:C$2063)=0,NA(),SUMIF(Data!$B$6:$B$2063,chart!$B235,Data!C$6:C$2063))</f>
        <v>1386.3</v>
      </c>
      <c r="D235" s="32">
        <f ca="1">IF(SUMIF(Data!$B$6:$B$2063,chart!$B235,Data!D$6:D$2030)=0,NA(),SUMIF(Data!$B$6:$B$2063,chart!$B235,Data!D$6:D$2030))</f>
        <v>937.92</v>
      </c>
      <c r="E235" s="32">
        <f ca="1">IF(SUMIF(Data!$B$6:$B$2063,chart!$B235,Data!E$6:E$2030)=0,NA(),SUMIF(Data!$B$6:$B$2063,chart!$B235,Data!E$6:E$2030))</f>
        <v>1610.67</v>
      </c>
      <c r="F235" s="32">
        <f ca="1">IF(SUMIF(Data!$B$6:$B$2063,chart!$B235,Data!F$6:F$2021)=0,NA(),SUMIF(Data!$B$6:$B$2063,chart!$B235,Data!F$6:F$2021))</f>
        <v>193.71</v>
      </c>
      <c r="G235" s="32">
        <f ca="1">IF(SUMIF(Data!$B$6:$B$2063,chart!$B235,Data!G$6:G$2000)=0,NA(),SUMIF(Data!$B$6:$B$2063,chart!$B235,Data!G$6:G$2000))</f>
        <v>71910</v>
      </c>
      <c r="H235" s="32">
        <f ca="1">IF(SUMIF(Data!$B$6:$B$2063,chart!$B235,Data!H$6:H$2000)=0,NA(),SUMIF(Data!$B$6:$B$2063,chart!$B235,Data!H$6:H$2000))</f>
        <v>1839</v>
      </c>
      <c r="I235" s="32">
        <f ca="1">IF(SUMIF(Data!$B$6:$B$2063,chart!$B235,Data!I$6:I$2000)=0,NA(),SUMIF(Data!$B$6:$B$2063,chart!$B235,Data!I$6:I$2000))</f>
        <v>71649</v>
      </c>
      <c r="J235" s="32">
        <f ca="1">IF(SUMIF(Data!$B$6:$B$2063,chart!$B235,Data!J$6:J$2005)=0,NA(),SUMIF(Data!$B$6:$B$2063,chart!$B235,Data!J$6:J$2005))</f>
        <v>13</v>
      </c>
      <c r="K235" s="32">
        <f ca="1">IF(SUMIF(Data!$B$6:$B$2063,chart!$B235,Data!K$6:K$1937)=0,NA(),SUMIF(Data!$B$6:$B$2063,chart!$B235,Data!K$6:K$1937))</f>
        <v>128.5</v>
      </c>
      <c r="L235" s="32">
        <f ca="1">IF(SUMIF(Data!$B$6:$B$2063,chart!$B235,Data!L$6:L$1935)=0,NA(),SUMIF(Data!$B$6:$B$2063,chart!$B235,Data!L$6:L$1935))</f>
        <v>129.44999999999999</v>
      </c>
      <c r="M235" s="32">
        <f ca="1">IF(SUMIF(Data!$B$6:$B$2063,chart!$B235,Data!M$6:M$1921)=0,NA(),SUMIF(Data!$B$6:$B$2063,chart!$B235,Data!M$6:M$1921))</f>
        <v>70.010000000000005</v>
      </c>
      <c r="N235" s="32">
        <f ca="1">IF(SUMIF(Data!$B$6:$B$2063,chart!$B235,Data!N$6:N$1930)=0,NA(),SUMIF(Data!$B$6:$B$2063,chart!$B235,Data!N$6:N$1930))</f>
        <v>68.8</v>
      </c>
      <c r="O235" s="32">
        <f ca="1">IF(SUMIF(Data!$B$6:$B$2063,chart!$B235,Data!O$6:O$1945)=0,NA(),SUMIF(Data!$B$6:$B$2063,chart!$B235,Data!O$6:O$1945))</f>
        <v>64.8</v>
      </c>
      <c r="P235" s="32">
        <f ca="1">IF(SUMIF(Data!$B$6:$B$2063,chart!$B235,Data!P$6:P$1949)=0,NA(),SUMIF(Data!$B$6:$B$2063,chart!$B235,Data!P$6:P$1949))</f>
        <v>16.591899999999999</v>
      </c>
      <c r="Q235" s="32">
        <f ca="1">IF(SUMIF(Data!$B$6:$B$2063,chart!$B235,Data!Q$6:Q$1949)=0,NA(),SUMIF(Data!$B$6:$B$2063,chart!$B235,Data!Q$6:Q$1949))</f>
        <v>14.827199999999999</v>
      </c>
      <c r="R235" s="32">
        <f ca="1">IF(SUMIF(Data!$B$6:$B$2063,chart!$B235,Data!R$6:R$1948)=0,NA(),SUMIF(Data!$B$6:$B$2063,chart!$B235,Data!R$6:R$1948))</f>
        <v>2.5150000000000001</v>
      </c>
      <c r="S235" s="32">
        <f ca="1">IF(SUMIF(Data!$B$6:$B$2063,chart!$B235,Data!S$6:S$1957)=0,NA(),SUMIF(Data!$B$6:$B$2063,chart!$B235,Data!S$6:S$1957))</f>
        <v>2.5299999999999998</v>
      </c>
      <c r="T235" s="32">
        <f ca="1">IF(SUMIF(Data!$B$6:$B$2063,chart!$B235,Data!T$6:T$1957)=0,NA(),SUMIF(Data!$B$6:$B$2063,chart!$B235,Data!T$6:T$1957))</f>
        <v>2.73</v>
      </c>
      <c r="U235" s="32">
        <f ca="1">IF(SUMIF(Data!$B$6:$B$2063,chart!$B235,Data!U$6:U$1978)=0,NA(),SUMIF(Data!$B$6:$B$2063,chart!$B235,Data!U$6:U$1978))</f>
        <v>2.4340000000000002</v>
      </c>
      <c r="V235" s="32">
        <f ca="1">IF(SUMIF(Data!$B$6:$B$2063,chart!$B235,Data!V$6:V$1978)=0,NA(),SUMIF(Data!$B$6:$B$2063,chart!$B235,Data!V$6:V$1978))</f>
        <v>2.6019999999999999</v>
      </c>
      <c r="W235" s="32">
        <f ca="1">IF(SUMIF(Data!$B$6:$B$2063,chart!$B235,Data!W$6:W$2034)=0,NA(),SUMIF(Data!$B$6:$B$2063,chart!$B235,Data!W$6:W$2034))</f>
        <v>2.8519999999999999</v>
      </c>
      <c r="X235" s="32">
        <f ca="1">IF(SUMIF(Data!$B$6:$B$2063,chart!$B235,Data!X$6:X$2034)=0,NA(),SUMIF(Data!$B$6:$B$2063,chart!$B235,Data!X$6:X$2034))</f>
        <v>2.4910000000000001</v>
      </c>
      <c r="Y235" s="32">
        <f ca="1">IF(SUMIF(Data!$B$6:$B$2063,chart!$B235,Data!Y$6:Y$2034)=0,NA(),SUMIF(Data!$B$6:$B$2063,chart!$B235,Data!Y$6:Y$2034))</f>
        <v>2.915</v>
      </c>
      <c r="Z235" s="32">
        <f ca="1">IF(SUMIF(Data!$B$6:$B$2063,chart!$B235,Data!Z$6:Z$2049)=0,NA(),SUMIF(Data!$B$6:$B$2063,chart!$B235,Data!Z$6:Z$2049))</f>
        <v>8.7579999999999991</v>
      </c>
      <c r="AA235" s="32">
        <f ca="1">IF(SUMIF(Data!$B$6:$B$2063,chart!$B235,Data!AA$6:AA$2049)=0,NA(),SUMIF(Data!$B$6:$B$2063,chart!$B235,Data!AA$6:AA$2049))</f>
        <v>2.3824999999999998</v>
      </c>
      <c r="AB235" s="32">
        <f ca="1">IF(SUMIF(Data!$B$6:$B$2063,chart!$B235,Data!AB$6:AB$2063)=0,NA(),SUMIF(Data!$B$6:$B$2063,chart!$B235,Data!AB$6:AB$2063))</f>
        <v>2.48</v>
      </c>
      <c r="AC235" s="32">
        <f ca="1">IF(SUMIF(Data!$B$6:$B$2063,chart!$B235,Data!AC$6:AC$2063)=0,NA(),SUMIF(Data!$B$6:$B$2063,chart!$B235,Data!AC$6:AC$2063))</f>
        <v>2.6575000000000002</v>
      </c>
      <c r="AD235" s="32">
        <f ca="1">IF(SUMIF(Data!$B$6:$B$2063,chart!$B235,Data!AD$6:AD$2063)=0,NA(),SUMIF(Data!$B$6:$B$2063,chart!$B235,Data!AD$6:AD$2063))</f>
        <v>1.89</v>
      </c>
      <c r="AE235" s="32">
        <f ca="1">IF(SUMIF(Data!$B$6:$B$2063,chart!$B235,Data!AE$6:AE$2063)=0,NA(),SUMIF(Data!$B$6:$B$2063,chart!$B235,Data!AE$6:AE$2063))</f>
        <v>1.95</v>
      </c>
    </row>
    <row r="236" spans="2:31">
      <c r="B236" s="31">
        <f t="shared" ca="1" si="3"/>
        <v>45896</v>
      </c>
      <c r="C236" s="32">
        <f ca="1">IF(SUMIF(Data!$B$6:$B$2063,chart!$B236,Data!C$6:C$2063)=0,NA(),SUMIF(Data!$B$6:$B$2063,chart!$B236,Data!C$6:C$2063))</f>
        <v>1391.2</v>
      </c>
      <c r="D236" s="32">
        <f ca="1">IF(SUMIF(Data!$B$6:$B$2063,chart!$B236,Data!D$6:D$2030)=0,NA(),SUMIF(Data!$B$6:$B$2063,chart!$B236,Data!D$6:D$2030))</f>
        <v>943.51</v>
      </c>
      <c r="E236" s="32">
        <f ca="1">IF(SUMIF(Data!$B$6:$B$2063,chart!$B236,Data!E$6:E$2030)=0,NA(),SUMIF(Data!$B$6:$B$2063,chart!$B236,Data!E$6:E$2030))</f>
        <v>1619.57</v>
      </c>
      <c r="F236" s="32">
        <f ca="1">IF(SUMIF(Data!$B$6:$B$2063,chart!$B236,Data!F$6:F$2021)=0,NA(),SUMIF(Data!$B$6:$B$2063,chart!$B236,Data!F$6:F$2021))</f>
        <v>194.35</v>
      </c>
      <c r="G236" s="32">
        <f ca="1">IF(SUMIF(Data!$B$6:$B$2063,chart!$B236,Data!G$6:G$2000)=0,NA(),SUMIF(Data!$B$6:$B$2063,chart!$B236,Data!G$6:G$2000))</f>
        <v>71867</v>
      </c>
      <c r="H236" s="32">
        <f ca="1">IF(SUMIF(Data!$B$6:$B$2063,chart!$B236,Data!H$6:H$2000)=0,NA(),SUMIF(Data!$B$6:$B$2063,chart!$B236,Data!H$6:H$2000))</f>
        <v>5878</v>
      </c>
      <c r="I236" s="32">
        <f ca="1">IF(SUMIF(Data!$B$6:$B$2063,chart!$B236,Data!I$6:I$2000)=0,NA(),SUMIF(Data!$B$6:$B$2063,chart!$B236,Data!I$6:I$2000))</f>
        <v>68565</v>
      </c>
      <c r="J236" s="32">
        <f ca="1">IF(SUMIF(Data!$B$6:$B$2063,chart!$B236,Data!J$6:J$2005)=0,NA(),SUMIF(Data!$B$6:$B$2063,chart!$B236,Data!J$6:J$2005))</f>
        <v>3</v>
      </c>
      <c r="K236" s="32">
        <f ca="1">IF(SUMIF(Data!$B$6:$B$2063,chart!$B236,Data!K$6:K$1937)=0,NA(),SUMIF(Data!$B$6:$B$2063,chart!$B236,Data!K$6:K$1937))</f>
        <v>118.74</v>
      </c>
      <c r="L236" s="32">
        <f ca="1">IF(SUMIF(Data!$B$6:$B$2063,chart!$B236,Data!L$6:L$1935)=0,NA(),SUMIF(Data!$B$6:$B$2063,chart!$B236,Data!L$6:L$1935))</f>
        <v>120.68</v>
      </c>
      <c r="M236" s="32">
        <f ca="1">IF(SUMIF(Data!$B$6:$B$2063,chart!$B236,Data!M$6:M$1921)=0,NA(),SUMIF(Data!$B$6:$B$2063,chart!$B236,Data!M$6:M$1921))</f>
        <v>70.36</v>
      </c>
      <c r="N236" s="32">
        <f ca="1">IF(SUMIF(Data!$B$6:$B$2063,chart!$B236,Data!N$6:N$1930)=0,NA(),SUMIF(Data!$B$6:$B$2063,chart!$B236,Data!N$6:N$1930))</f>
        <v>67.22</v>
      </c>
      <c r="O236" s="32">
        <f ca="1">IF(SUMIF(Data!$B$6:$B$2063,chart!$B236,Data!O$6:O$1945)=0,NA(),SUMIF(Data!$B$6:$B$2063,chart!$B236,Data!O$6:O$1945))</f>
        <v>63.25</v>
      </c>
      <c r="P236" s="32">
        <f ca="1">IF(SUMIF(Data!$B$6:$B$2063,chart!$B236,Data!P$6:P$1949)=0,NA(),SUMIF(Data!$B$6:$B$2063,chart!$B236,Data!P$6:P$1949))</f>
        <v>16.591899999999999</v>
      </c>
      <c r="Q236" s="32">
        <f ca="1">IF(SUMIF(Data!$B$6:$B$2063,chart!$B236,Data!Q$6:Q$1949)=0,NA(),SUMIF(Data!$B$6:$B$2063,chart!$B236,Data!Q$6:Q$1949))</f>
        <v>14.827199999999999</v>
      </c>
      <c r="R236" s="32">
        <f ca="1">IF(SUMIF(Data!$B$6:$B$2063,chart!$B236,Data!R$6:R$1948)=0,NA(),SUMIF(Data!$B$6:$B$2063,chart!$B236,Data!R$6:R$1948))</f>
        <v>2.5110000000000001</v>
      </c>
      <c r="S236" s="32">
        <f ca="1">IF(SUMIF(Data!$B$6:$B$2063,chart!$B236,Data!S$6:S$1957)=0,NA(),SUMIF(Data!$B$6:$B$2063,chart!$B236,Data!S$6:S$1957))</f>
        <v>2.5299999999999998</v>
      </c>
      <c r="T236" s="32">
        <f ca="1">IF(SUMIF(Data!$B$6:$B$2063,chart!$B236,Data!T$6:T$1957)=0,NA(),SUMIF(Data!$B$6:$B$2063,chart!$B236,Data!T$6:T$1957))</f>
        <v>2.73</v>
      </c>
      <c r="U236" s="32">
        <f ca="1">IF(SUMIF(Data!$B$6:$B$2063,chart!$B236,Data!U$6:U$1978)=0,NA(),SUMIF(Data!$B$6:$B$2063,chart!$B236,Data!U$6:U$1978))</f>
        <v>2.4220000000000002</v>
      </c>
      <c r="V236" s="32">
        <f ca="1">IF(SUMIF(Data!$B$6:$B$2063,chart!$B236,Data!V$6:V$1978)=0,NA(),SUMIF(Data!$B$6:$B$2063,chart!$B236,Data!V$6:V$1978))</f>
        <v>2.5960000000000001</v>
      </c>
      <c r="W236" s="32">
        <f ca="1">IF(SUMIF(Data!$B$6:$B$2063,chart!$B236,Data!W$6:W$2034)=0,NA(),SUMIF(Data!$B$6:$B$2063,chart!$B236,Data!W$6:W$2034))</f>
        <v>2.86</v>
      </c>
      <c r="X236" s="32">
        <f ca="1">IF(SUMIF(Data!$B$6:$B$2063,chart!$B236,Data!X$6:X$2034)=0,NA(),SUMIF(Data!$B$6:$B$2063,chart!$B236,Data!X$6:X$2034))</f>
        <v>2.4860000000000002</v>
      </c>
      <c r="Y236" s="32">
        <f ca="1">IF(SUMIF(Data!$B$6:$B$2063,chart!$B236,Data!Y$6:Y$2034)=0,NA(),SUMIF(Data!$B$6:$B$2063,chart!$B236,Data!Y$6:Y$2034))</f>
        <v>2.9020000000000001</v>
      </c>
      <c r="Z236" s="32">
        <f ca="1">IF(SUMIF(Data!$B$6:$B$2063,chart!$B236,Data!Z$6:Z$2049)=0,NA(),SUMIF(Data!$B$6:$B$2063,chart!$B236,Data!Z$6:Z$2049))</f>
        <v>8.7449999999999992</v>
      </c>
      <c r="AA236" s="32">
        <f ca="1">IF(SUMIF(Data!$B$6:$B$2063,chart!$B236,Data!AA$6:AA$2049)=0,NA(),SUMIF(Data!$B$6:$B$2063,chart!$B236,Data!AA$6:AA$2049))</f>
        <v>2.3675000000000002</v>
      </c>
      <c r="AB236" s="32">
        <f ca="1">IF(SUMIF(Data!$B$6:$B$2063,chart!$B236,Data!AB$6:AB$2063)=0,NA(),SUMIF(Data!$B$6:$B$2063,chart!$B236,Data!AB$6:AB$2063))</f>
        <v>2.4700000000000002</v>
      </c>
      <c r="AC236" s="32">
        <f ca="1">IF(SUMIF(Data!$B$6:$B$2063,chart!$B236,Data!AC$6:AC$2063)=0,NA(),SUMIF(Data!$B$6:$B$2063,chart!$B236,Data!AC$6:AC$2063))</f>
        <v>2.6549999999999998</v>
      </c>
      <c r="AD236" s="32">
        <f ca="1">IF(SUMIF(Data!$B$6:$B$2063,chart!$B236,Data!AD$6:AD$2063)=0,NA(),SUMIF(Data!$B$6:$B$2063,chart!$B236,Data!AD$6:AD$2063))</f>
        <v>1.89</v>
      </c>
      <c r="AE236" s="32">
        <f ca="1">IF(SUMIF(Data!$B$6:$B$2063,chart!$B236,Data!AE$6:AE$2063)=0,NA(),SUMIF(Data!$B$6:$B$2063,chart!$B236,Data!AE$6:AE$2063))</f>
        <v>1.93</v>
      </c>
    </row>
    <row r="237" spans="2:31">
      <c r="B237" s="31">
        <f t="shared" ca="1" si="3"/>
        <v>45897</v>
      </c>
      <c r="C237" s="32">
        <f ca="1">IF(SUMIF(Data!$B$6:$B$2063,chart!$B237,Data!C$6:C$2063)=0,NA(),SUMIF(Data!$B$6:$B$2063,chart!$B237,Data!C$6:C$2063))</f>
        <v>1395.7</v>
      </c>
      <c r="D237" s="32">
        <f ca="1">IF(SUMIF(Data!$B$6:$B$2063,chart!$B237,Data!D$6:D$2030)=0,NA(),SUMIF(Data!$B$6:$B$2063,chart!$B237,Data!D$6:D$2030))</f>
        <v>947.52</v>
      </c>
      <c r="E237" s="32">
        <f ca="1">IF(SUMIF(Data!$B$6:$B$2063,chart!$B237,Data!E$6:E$2030)=0,NA(),SUMIF(Data!$B$6:$B$2063,chart!$B237,Data!E$6:E$2030))</f>
        <v>1625.08</v>
      </c>
      <c r="F237" s="32">
        <f ca="1">IF(SUMIF(Data!$B$6:$B$2063,chart!$B237,Data!F$6:F$2021)=0,NA(),SUMIF(Data!$B$6:$B$2063,chart!$B237,Data!F$6:F$2021))</f>
        <v>195.11</v>
      </c>
      <c r="G237" s="32">
        <f ca="1">IF(SUMIF(Data!$B$6:$B$2063,chart!$B237,Data!G$6:G$2000)=0,NA(),SUMIF(Data!$B$6:$B$2063,chart!$B237,Data!G$6:G$2000))</f>
        <v>71867</v>
      </c>
      <c r="H237" s="32">
        <f ca="1">IF(SUMIF(Data!$B$6:$B$2063,chart!$B237,Data!H$6:H$2000)=0,NA(),SUMIF(Data!$B$6:$B$2063,chart!$B237,Data!H$6:H$2000))</f>
        <v>5878</v>
      </c>
      <c r="I237" s="32">
        <f ca="1">IF(SUMIF(Data!$B$6:$B$2063,chart!$B237,Data!I$6:I$2000)=0,NA(),SUMIF(Data!$B$6:$B$2063,chart!$B237,Data!I$6:I$2000))</f>
        <v>68565</v>
      </c>
      <c r="J237" s="32">
        <f ca="1">IF(SUMIF(Data!$B$6:$B$2063,chart!$B237,Data!J$6:J$2005)=0,NA(),SUMIF(Data!$B$6:$B$2063,chart!$B237,Data!J$6:J$2005))</f>
        <v>3</v>
      </c>
      <c r="K237" s="32">
        <f ca="1">IF(SUMIF(Data!$B$6:$B$2063,chart!$B237,Data!K$6:K$1937)=0,NA(),SUMIF(Data!$B$6:$B$2063,chart!$B237,Data!K$6:K$1937))</f>
        <v>120.97</v>
      </c>
      <c r="L237" s="32">
        <f ca="1">IF(SUMIF(Data!$B$6:$B$2063,chart!$B237,Data!L$6:L$1935)=0,NA(),SUMIF(Data!$B$6:$B$2063,chart!$B237,Data!L$6:L$1935))</f>
        <v>122.96</v>
      </c>
      <c r="M237" s="32">
        <f ca="1">IF(SUMIF(Data!$B$6:$B$2063,chart!$B237,Data!M$6:M$1921)=0,NA(),SUMIF(Data!$B$6:$B$2063,chart!$B237,Data!M$6:M$1921))</f>
        <v>69.260000000000005</v>
      </c>
      <c r="N237" s="32">
        <f ca="1">IF(SUMIF(Data!$B$6:$B$2063,chart!$B237,Data!N$6:N$1930)=0,NA(),SUMIF(Data!$B$6:$B$2063,chart!$B237,Data!N$6:N$1930))</f>
        <v>68.05</v>
      </c>
      <c r="O237" s="32">
        <f ca="1">IF(SUMIF(Data!$B$6:$B$2063,chart!$B237,Data!O$6:O$1945)=0,NA(),SUMIF(Data!$B$6:$B$2063,chart!$B237,Data!O$6:O$1945))</f>
        <v>64.150000000000006</v>
      </c>
      <c r="P237" s="32">
        <f ca="1">IF(SUMIF(Data!$B$6:$B$2063,chart!$B237,Data!P$6:P$1949)=0,NA(),SUMIF(Data!$B$6:$B$2063,chart!$B237,Data!P$6:P$1949))</f>
        <v>16.591899999999999</v>
      </c>
      <c r="Q237" s="32">
        <f ca="1">IF(SUMIF(Data!$B$6:$B$2063,chart!$B237,Data!Q$6:Q$1949)=0,NA(),SUMIF(Data!$B$6:$B$2063,chart!$B237,Data!Q$6:Q$1949))</f>
        <v>14.827199999999999</v>
      </c>
      <c r="R237" s="32">
        <f ca="1">IF(SUMIF(Data!$B$6:$B$2063,chart!$B237,Data!R$6:R$1948)=0,NA(),SUMIF(Data!$B$6:$B$2063,chart!$B237,Data!R$6:R$1948))</f>
        <v>2.5049999999999999</v>
      </c>
      <c r="S237" s="32">
        <f ca="1">IF(SUMIF(Data!$B$6:$B$2063,chart!$B237,Data!S$6:S$1957)=0,NA(),SUMIF(Data!$B$6:$B$2063,chart!$B237,Data!S$6:S$1957))</f>
        <v>2.5299999999999998</v>
      </c>
      <c r="T237" s="32">
        <f ca="1">IF(SUMIF(Data!$B$6:$B$2063,chart!$B237,Data!T$6:T$1957)=0,NA(),SUMIF(Data!$B$6:$B$2063,chart!$B237,Data!T$6:T$1957))</f>
        <v>2.73</v>
      </c>
      <c r="U237" s="32">
        <f ca="1">IF(SUMIF(Data!$B$6:$B$2063,chart!$B237,Data!U$6:U$1978)=0,NA(),SUMIF(Data!$B$6:$B$2063,chart!$B237,Data!U$6:U$1978))</f>
        <v>2.4020000000000001</v>
      </c>
      <c r="V237" s="32">
        <f ca="1">IF(SUMIF(Data!$B$6:$B$2063,chart!$B237,Data!V$6:V$1978)=0,NA(),SUMIF(Data!$B$6:$B$2063,chart!$B237,Data!V$6:V$1978))</f>
        <v>2.569</v>
      </c>
      <c r="W237" s="32">
        <f ca="1">IF(SUMIF(Data!$B$6:$B$2063,chart!$B237,Data!W$6:W$2034)=0,NA(),SUMIF(Data!$B$6:$B$2063,chart!$B237,Data!W$6:W$2034))</f>
        <v>2.8250000000000002</v>
      </c>
      <c r="X237" s="32">
        <f ca="1">IF(SUMIF(Data!$B$6:$B$2063,chart!$B237,Data!X$6:X$2034)=0,NA(),SUMIF(Data!$B$6:$B$2063,chart!$B237,Data!X$6:X$2034))</f>
        <v>2.4809999999999999</v>
      </c>
      <c r="Y237" s="32">
        <f ca="1">IF(SUMIF(Data!$B$6:$B$2063,chart!$B237,Data!Y$6:Y$2034)=0,NA(),SUMIF(Data!$B$6:$B$2063,chart!$B237,Data!Y$6:Y$2034))</f>
        <v>2.887</v>
      </c>
      <c r="Z237" s="32">
        <f ca="1">IF(SUMIF(Data!$B$6:$B$2063,chart!$B237,Data!Z$6:Z$2049)=0,NA(),SUMIF(Data!$B$6:$B$2063,chart!$B237,Data!Z$6:Z$2049))</f>
        <v>8.73</v>
      </c>
      <c r="AA237" s="32">
        <f ca="1">IF(SUMIF(Data!$B$6:$B$2063,chart!$B237,Data!AA$6:AA$2049)=0,NA(),SUMIF(Data!$B$6:$B$2063,chart!$B237,Data!AA$6:AA$2049))</f>
        <v>2.35</v>
      </c>
      <c r="AB237" s="32">
        <f ca="1">IF(SUMIF(Data!$B$6:$B$2063,chart!$B237,Data!AB$6:AB$2063)=0,NA(),SUMIF(Data!$B$6:$B$2063,chart!$B237,Data!AB$6:AB$2063))</f>
        <v>2.4474999999999998</v>
      </c>
      <c r="AC237" s="32">
        <f ca="1">IF(SUMIF(Data!$B$6:$B$2063,chart!$B237,Data!AC$6:AC$2063)=0,NA(),SUMIF(Data!$B$6:$B$2063,chart!$B237,Data!AC$6:AC$2063))</f>
        <v>2.625</v>
      </c>
      <c r="AD237" s="32">
        <f ca="1">IF(SUMIF(Data!$B$6:$B$2063,chart!$B237,Data!AD$6:AD$2063)=0,NA(),SUMIF(Data!$B$6:$B$2063,chart!$B237,Data!AD$6:AD$2063))</f>
        <v>1.87</v>
      </c>
      <c r="AE237" s="32">
        <f ca="1">IF(SUMIF(Data!$B$6:$B$2063,chart!$B237,Data!AE$6:AE$2063)=0,NA(),SUMIF(Data!$B$6:$B$2063,chart!$B237,Data!AE$6:AE$2063))</f>
        <v>1.91</v>
      </c>
    </row>
    <row r="238" spans="2:31">
      <c r="B238" s="31">
        <f t="shared" ca="1" si="3"/>
        <v>45898</v>
      </c>
      <c r="C238" s="32">
        <f ca="1">IF(SUMIF(Data!$B$6:$B$2063,chart!$B238,Data!C$6:C$2063)=0,NA(),SUMIF(Data!$B$6:$B$2063,chart!$B238,Data!C$6:C$2063))</f>
        <v>1388.6</v>
      </c>
      <c r="D238" s="32">
        <f ca="1">IF(SUMIF(Data!$B$6:$B$2063,chart!$B238,Data!D$6:D$2030)=0,NA(),SUMIF(Data!$B$6:$B$2063,chart!$B238,Data!D$6:D$2030))</f>
        <v>944.79</v>
      </c>
      <c r="E238" s="32">
        <f ca="1">IF(SUMIF(Data!$B$6:$B$2063,chart!$B238,Data!E$6:E$2030)=0,NA(),SUMIF(Data!$B$6:$B$2063,chart!$B238,Data!E$6:E$2030))</f>
        <v>1621.61</v>
      </c>
      <c r="F238" s="32">
        <f ca="1">IF(SUMIF(Data!$B$6:$B$2063,chart!$B238,Data!F$6:F$2021)=0,NA(),SUMIF(Data!$B$6:$B$2063,chart!$B238,Data!F$6:F$2021))</f>
        <v>194.14</v>
      </c>
      <c r="G238" s="32">
        <f ca="1">IF(SUMIF(Data!$B$6:$B$2063,chart!$B238,Data!G$6:G$2000)=0,NA(),SUMIF(Data!$B$6:$B$2063,chart!$B238,Data!G$6:G$2000))</f>
        <v>71772</v>
      </c>
      <c r="H238" s="32">
        <f ca="1">IF(SUMIF(Data!$B$6:$B$2063,chart!$B238,Data!H$6:H$2000)=0,NA(),SUMIF(Data!$B$6:$B$2063,chart!$B238,Data!H$6:H$2000))</f>
        <v>7898</v>
      </c>
      <c r="I238" s="32">
        <f ca="1">IF(SUMIF(Data!$B$6:$B$2063,chart!$B238,Data!I$6:I$2000)=0,NA(),SUMIF(Data!$B$6:$B$2063,chart!$B238,Data!I$6:I$2000))</f>
        <v>67816</v>
      </c>
      <c r="J238" s="32">
        <f ca="1">IF(SUMIF(Data!$B$6:$B$2063,chart!$B238,Data!J$6:J$2005)=0,NA(),SUMIF(Data!$B$6:$B$2063,chart!$B238,Data!J$6:J$2005))</f>
        <v>41</v>
      </c>
      <c r="K238" s="32">
        <f ca="1">IF(SUMIF(Data!$B$6:$B$2063,chart!$B238,Data!K$6:K$1937)=0,NA(),SUMIF(Data!$B$6:$B$2063,chart!$B238,Data!K$6:K$1937))</f>
        <v>123.5</v>
      </c>
      <c r="L238" s="32">
        <f ca="1">IF(SUMIF(Data!$B$6:$B$2063,chart!$B238,Data!L$6:L$1935)=0,NA(),SUMIF(Data!$B$6:$B$2063,chart!$B238,Data!L$6:L$1935))</f>
        <v>125.62</v>
      </c>
      <c r="M238" s="32">
        <f ca="1">IF(SUMIF(Data!$B$6:$B$2063,chart!$B238,Data!M$6:M$1921)=0,NA(),SUMIF(Data!$B$6:$B$2063,chart!$B238,Data!M$6:M$1921))</f>
        <v>69.709999999999994</v>
      </c>
      <c r="N238" s="32">
        <f ca="1">IF(SUMIF(Data!$B$6:$B$2063,chart!$B238,Data!N$6:N$1930)=0,NA(),SUMIF(Data!$B$6:$B$2063,chart!$B238,Data!N$6:N$1930))</f>
        <v>68.62</v>
      </c>
      <c r="O238" s="32">
        <f ca="1">IF(SUMIF(Data!$B$6:$B$2063,chart!$B238,Data!O$6:O$1945)=0,NA(),SUMIF(Data!$B$6:$B$2063,chart!$B238,Data!O$6:O$1945))</f>
        <v>64.599999999999994</v>
      </c>
      <c r="P238" s="32">
        <f ca="1">IF(SUMIF(Data!$B$6:$B$2063,chart!$B238,Data!P$6:P$1949)=0,NA(),SUMIF(Data!$B$6:$B$2063,chart!$B238,Data!P$6:P$1949))</f>
        <v>16.591899999999999</v>
      </c>
      <c r="Q238" s="32">
        <f ca="1">IF(SUMIF(Data!$B$6:$B$2063,chart!$B238,Data!Q$6:Q$1949)=0,NA(),SUMIF(Data!$B$6:$B$2063,chart!$B238,Data!Q$6:Q$1949))</f>
        <v>14.827199999999999</v>
      </c>
      <c r="R238" s="32" t="e">
        <f ca="1">IF(SUMIF(Data!$B$6:$B$2063,chart!$B238,Data!R$6:R$1948)=0,NA(),SUMIF(Data!$B$6:$B$2063,chart!$B238,Data!R$6:R$1948))</f>
        <v>#N/A</v>
      </c>
      <c r="S238" s="32">
        <f ca="1">IF(SUMIF(Data!$B$6:$B$2063,chart!$B238,Data!S$6:S$1957)=0,NA(),SUMIF(Data!$B$6:$B$2063,chart!$B238,Data!S$6:S$1957))</f>
        <v>2.5299999999999998</v>
      </c>
      <c r="T238" s="32">
        <f ca="1">IF(SUMIF(Data!$B$6:$B$2063,chart!$B238,Data!T$6:T$1957)=0,NA(),SUMIF(Data!$B$6:$B$2063,chart!$B238,Data!T$6:T$1957))</f>
        <v>2.73</v>
      </c>
      <c r="U238" s="32">
        <f ca="1">IF(SUMIF(Data!$B$6:$B$2063,chart!$B238,Data!U$6:U$1978)=0,NA(),SUMIF(Data!$B$6:$B$2063,chart!$B238,Data!U$6:U$1978))</f>
        <v>2.4159999999999999</v>
      </c>
      <c r="V238" s="32">
        <f ca="1">IF(SUMIF(Data!$B$6:$B$2063,chart!$B238,Data!V$6:V$1978)=0,NA(),SUMIF(Data!$B$6:$B$2063,chart!$B238,Data!V$6:V$1978))</f>
        <v>2.5760000000000001</v>
      </c>
      <c r="W238" s="32">
        <f ca="1">IF(SUMIF(Data!$B$6:$B$2063,chart!$B238,Data!W$6:W$2034)=0,NA(),SUMIF(Data!$B$6:$B$2063,chart!$B238,Data!W$6:W$2034))</f>
        <v>2.8149999999999999</v>
      </c>
      <c r="X238" s="32">
        <f ca="1">IF(SUMIF(Data!$B$6:$B$2063,chart!$B238,Data!X$6:X$2034)=0,NA(),SUMIF(Data!$B$6:$B$2063,chart!$B238,Data!X$6:X$2034))</f>
        <v>2.488</v>
      </c>
      <c r="Y238" s="32">
        <f ca="1">IF(SUMIF(Data!$B$6:$B$2063,chart!$B238,Data!Y$6:Y$2034)=0,NA(),SUMIF(Data!$B$6:$B$2063,chart!$B238,Data!Y$6:Y$2034))</f>
        <v>2.8980000000000001</v>
      </c>
      <c r="Z238" s="32">
        <f ca="1">IF(SUMIF(Data!$B$6:$B$2063,chart!$B238,Data!Z$6:Z$2049)=0,NA(),SUMIF(Data!$B$6:$B$2063,chart!$B238,Data!Z$6:Z$2049))</f>
        <v>8.7390000000000008</v>
      </c>
      <c r="AA238" s="32">
        <f ca="1">IF(SUMIF(Data!$B$6:$B$2063,chart!$B238,Data!AA$6:AA$2049)=0,NA(),SUMIF(Data!$B$6:$B$2063,chart!$B238,Data!AA$6:AA$2049))</f>
        <v>2.3675000000000002</v>
      </c>
      <c r="AB238" s="32">
        <f ca="1">IF(SUMIF(Data!$B$6:$B$2063,chart!$B238,Data!AB$6:AB$2063)=0,NA(),SUMIF(Data!$B$6:$B$2063,chart!$B238,Data!AB$6:AB$2063))</f>
        <v>2.46</v>
      </c>
      <c r="AC238" s="32">
        <f ca="1">IF(SUMIF(Data!$B$6:$B$2063,chart!$B238,Data!AC$6:AC$2063)=0,NA(),SUMIF(Data!$B$6:$B$2063,chart!$B238,Data!AC$6:AC$2063))</f>
        <v>2.625</v>
      </c>
      <c r="AD238" s="32">
        <f ca="1">IF(SUMIF(Data!$B$6:$B$2063,chart!$B238,Data!AD$6:AD$2063)=0,NA(),SUMIF(Data!$B$6:$B$2063,chart!$B238,Data!AD$6:AD$2063))</f>
        <v>1.86</v>
      </c>
      <c r="AE238" s="32">
        <f ca="1">IF(SUMIF(Data!$B$6:$B$2063,chart!$B238,Data!AE$6:AE$2063)=0,NA(),SUMIF(Data!$B$6:$B$2063,chart!$B238,Data!AE$6:AE$2063))</f>
        <v>1.9</v>
      </c>
    </row>
    <row r="239" spans="2:31">
      <c r="B239" s="31">
        <f t="shared" ca="1" si="3"/>
        <v>45899</v>
      </c>
      <c r="C239" s="32" t="e">
        <f ca="1">IF(SUMIF(Data!$B$6:$B$2063,chart!$B239,Data!C$6:C$2063)=0,NA(),SUMIF(Data!$B$6:$B$2063,chart!$B239,Data!C$6:C$2063))</f>
        <v>#N/A</v>
      </c>
      <c r="D239" s="32" t="e">
        <f ca="1">IF(SUMIF(Data!$B$6:$B$2063,chart!$B239,Data!D$6:D$2030)=0,NA(),SUMIF(Data!$B$6:$B$2063,chart!$B239,Data!D$6:D$2030))</f>
        <v>#N/A</v>
      </c>
      <c r="E239" s="32" t="e">
        <f ca="1">IF(SUMIF(Data!$B$6:$B$2063,chart!$B239,Data!E$6:E$2030)=0,NA(),SUMIF(Data!$B$6:$B$2063,chart!$B239,Data!E$6:E$2030))</f>
        <v>#N/A</v>
      </c>
      <c r="F239" s="32" t="e">
        <f ca="1">IF(SUMIF(Data!$B$6:$B$2063,chart!$B239,Data!F$6:F$2021)=0,NA(),SUMIF(Data!$B$6:$B$2063,chart!$B239,Data!F$6:F$2021))</f>
        <v>#N/A</v>
      </c>
      <c r="G239" s="32" t="e">
        <f ca="1">IF(SUMIF(Data!$B$6:$B$2063,chart!$B239,Data!G$6:G$2000)=0,NA(),SUMIF(Data!$B$6:$B$2063,chart!$B239,Data!G$6:G$2000))</f>
        <v>#N/A</v>
      </c>
      <c r="H239" s="32" t="e">
        <f ca="1">IF(SUMIF(Data!$B$6:$B$2063,chart!$B239,Data!H$6:H$2000)=0,NA(),SUMIF(Data!$B$6:$B$2063,chart!$B239,Data!H$6:H$2000))</f>
        <v>#N/A</v>
      </c>
      <c r="I239" s="32" t="e">
        <f ca="1">IF(SUMIF(Data!$B$6:$B$2063,chart!$B239,Data!I$6:I$2000)=0,NA(),SUMIF(Data!$B$6:$B$2063,chart!$B239,Data!I$6:I$2000))</f>
        <v>#N/A</v>
      </c>
      <c r="J239" s="32" t="e">
        <f ca="1">IF(SUMIF(Data!$B$6:$B$2063,chart!$B239,Data!J$6:J$2005)=0,NA(),SUMIF(Data!$B$6:$B$2063,chart!$B239,Data!J$6:J$2005))</f>
        <v>#N/A</v>
      </c>
      <c r="K239" s="32" t="e">
        <f ca="1">IF(SUMIF(Data!$B$6:$B$2063,chart!$B239,Data!K$6:K$1937)=0,NA(),SUMIF(Data!$B$6:$B$2063,chart!$B239,Data!K$6:K$1937))</f>
        <v>#N/A</v>
      </c>
      <c r="L239" s="32" t="e">
        <f ca="1">IF(SUMIF(Data!$B$6:$B$2063,chart!$B239,Data!L$6:L$1935)=0,NA(),SUMIF(Data!$B$6:$B$2063,chart!$B239,Data!L$6:L$1935))</f>
        <v>#N/A</v>
      </c>
      <c r="M239" s="32" t="e">
        <f ca="1">IF(SUMIF(Data!$B$6:$B$2063,chart!$B239,Data!M$6:M$1921)=0,NA(),SUMIF(Data!$B$6:$B$2063,chart!$B239,Data!M$6:M$1921))</f>
        <v>#N/A</v>
      </c>
      <c r="N239" s="32" t="e">
        <f ca="1">IF(SUMIF(Data!$B$6:$B$2063,chart!$B239,Data!N$6:N$1930)=0,NA(),SUMIF(Data!$B$6:$B$2063,chart!$B239,Data!N$6:N$1930))</f>
        <v>#N/A</v>
      </c>
      <c r="O239" s="32" t="e">
        <f ca="1">IF(SUMIF(Data!$B$6:$B$2063,chart!$B239,Data!O$6:O$1945)=0,NA(),SUMIF(Data!$B$6:$B$2063,chart!$B239,Data!O$6:O$1945))</f>
        <v>#N/A</v>
      </c>
      <c r="P239" s="32" t="e">
        <f ca="1">IF(SUMIF(Data!$B$6:$B$2063,chart!$B239,Data!P$6:P$1949)=0,NA(),SUMIF(Data!$B$6:$B$2063,chart!$B239,Data!P$6:P$1949))</f>
        <v>#N/A</v>
      </c>
      <c r="Q239" s="32" t="e">
        <f ca="1">IF(SUMIF(Data!$B$6:$B$2063,chart!$B239,Data!Q$6:Q$1949)=0,NA(),SUMIF(Data!$B$6:$B$2063,chart!$B239,Data!Q$6:Q$1949))</f>
        <v>#N/A</v>
      </c>
      <c r="R239" s="32" t="e">
        <f ca="1">IF(SUMIF(Data!$B$6:$B$2063,chart!$B239,Data!R$6:R$1948)=0,NA(),SUMIF(Data!$B$6:$B$2063,chart!$B239,Data!R$6:R$1948))</f>
        <v>#N/A</v>
      </c>
      <c r="S239" s="32" t="e">
        <f ca="1">IF(SUMIF(Data!$B$6:$B$2063,chart!$B239,Data!S$6:S$1957)=0,NA(),SUMIF(Data!$B$6:$B$2063,chart!$B239,Data!S$6:S$1957))</f>
        <v>#N/A</v>
      </c>
      <c r="T239" s="32" t="e">
        <f ca="1">IF(SUMIF(Data!$B$6:$B$2063,chart!$B239,Data!T$6:T$1957)=0,NA(),SUMIF(Data!$B$6:$B$2063,chart!$B239,Data!T$6:T$1957))</f>
        <v>#N/A</v>
      </c>
      <c r="U239" s="32" t="e">
        <f ca="1">IF(SUMIF(Data!$B$6:$B$2063,chart!$B239,Data!U$6:U$1978)=0,NA(),SUMIF(Data!$B$6:$B$2063,chart!$B239,Data!U$6:U$1978))</f>
        <v>#N/A</v>
      </c>
      <c r="V239" s="32" t="e">
        <f ca="1">IF(SUMIF(Data!$B$6:$B$2063,chart!$B239,Data!V$6:V$1978)=0,NA(),SUMIF(Data!$B$6:$B$2063,chart!$B239,Data!V$6:V$1978))</f>
        <v>#N/A</v>
      </c>
      <c r="W239" s="32" t="e">
        <f ca="1">IF(SUMIF(Data!$B$6:$B$2063,chart!$B239,Data!W$6:W$2034)=0,NA(),SUMIF(Data!$B$6:$B$2063,chart!$B239,Data!W$6:W$2034))</f>
        <v>#N/A</v>
      </c>
      <c r="X239" s="32" t="e">
        <f ca="1">IF(SUMIF(Data!$B$6:$B$2063,chart!$B239,Data!X$6:X$2034)=0,NA(),SUMIF(Data!$B$6:$B$2063,chart!$B239,Data!X$6:X$2034))</f>
        <v>#N/A</v>
      </c>
      <c r="Y239" s="32" t="e">
        <f ca="1">IF(SUMIF(Data!$B$6:$B$2063,chart!$B239,Data!Y$6:Y$2034)=0,NA(),SUMIF(Data!$B$6:$B$2063,chart!$B239,Data!Y$6:Y$2034))</f>
        <v>#N/A</v>
      </c>
      <c r="Z239" s="32" t="e">
        <f ca="1">IF(SUMIF(Data!$B$6:$B$2063,chart!$B239,Data!Z$6:Z$2049)=0,NA(),SUMIF(Data!$B$6:$B$2063,chart!$B239,Data!Z$6:Z$2049))</f>
        <v>#N/A</v>
      </c>
      <c r="AA239" s="32" t="e">
        <f ca="1">IF(SUMIF(Data!$B$6:$B$2063,chart!$B239,Data!AA$6:AA$2049)=0,NA(),SUMIF(Data!$B$6:$B$2063,chart!$B239,Data!AA$6:AA$2049))</f>
        <v>#N/A</v>
      </c>
      <c r="AB239" s="32" t="e">
        <f ca="1">IF(SUMIF(Data!$B$6:$B$2063,chart!$B239,Data!AB$6:AB$2063)=0,NA(),SUMIF(Data!$B$6:$B$2063,chart!$B239,Data!AB$6:AB$2063))</f>
        <v>#N/A</v>
      </c>
      <c r="AC239" s="32" t="e">
        <f ca="1">IF(SUMIF(Data!$B$6:$B$2063,chart!$B239,Data!AC$6:AC$2063)=0,NA(),SUMIF(Data!$B$6:$B$2063,chart!$B239,Data!AC$6:AC$2063))</f>
        <v>#N/A</v>
      </c>
      <c r="AD239" s="32" t="e">
        <f ca="1">IF(SUMIF(Data!$B$6:$B$2063,chart!$B239,Data!AD$6:AD$2063)=0,NA(),SUMIF(Data!$B$6:$B$2063,chart!$B239,Data!AD$6:AD$2063))</f>
        <v>#N/A</v>
      </c>
      <c r="AE239" s="32" t="e">
        <f ca="1">IF(SUMIF(Data!$B$6:$B$2063,chart!$B239,Data!AE$6:AE$2063)=0,NA(),SUMIF(Data!$B$6:$B$2063,chart!$B239,Data!AE$6:AE$2063))</f>
        <v>#N/A</v>
      </c>
    </row>
    <row r="240" spans="2:31">
      <c r="B240" s="31">
        <f t="shared" ca="1" si="3"/>
        <v>45900</v>
      </c>
      <c r="C240" s="32" t="e">
        <f ca="1">IF(SUMIF(Data!$B$6:$B$2063,chart!$B240,Data!C$6:C$2063)=0,NA(),SUMIF(Data!$B$6:$B$2063,chart!$B240,Data!C$6:C$2063))</f>
        <v>#N/A</v>
      </c>
      <c r="D240" s="32" t="e">
        <f ca="1">IF(SUMIF(Data!$B$6:$B$2063,chart!$B240,Data!D$6:D$2030)=0,NA(),SUMIF(Data!$B$6:$B$2063,chart!$B240,Data!D$6:D$2030))</f>
        <v>#N/A</v>
      </c>
      <c r="E240" s="32" t="e">
        <f ca="1">IF(SUMIF(Data!$B$6:$B$2063,chart!$B240,Data!E$6:E$2030)=0,NA(),SUMIF(Data!$B$6:$B$2063,chart!$B240,Data!E$6:E$2030))</f>
        <v>#N/A</v>
      </c>
      <c r="F240" s="32" t="e">
        <f ca="1">IF(SUMIF(Data!$B$6:$B$2063,chart!$B240,Data!F$6:F$2021)=0,NA(),SUMIF(Data!$B$6:$B$2063,chart!$B240,Data!F$6:F$2021))</f>
        <v>#N/A</v>
      </c>
      <c r="G240" s="32" t="e">
        <f ca="1">IF(SUMIF(Data!$B$6:$B$2063,chart!$B240,Data!G$6:G$2000)=0,NA(),SUMIF(Data!$B$6:$B$2063,chart!$B240,Data!G$6:G$2000))</f>
        <v>#N/A</v>
      </c>
      <c r="H240" s="32" t="e">
        <f ca="1">IF(SUMIF(Data!$B$6:$B$2063,chart!$B240,Data!H$6:H$2000)=0,NA(),SUMIF(Data!$B$6:$B$2063,chart!$B240,Data!H$6:H$2000))</f>
        <v>#N/A</v>
      </c>
      <c r="I240" s="32" t="e">
        <f ca="1">IF(SUMIF(Data!$B$6:$B$2063,chart!$B240,Data!I$6:I$2000)=0,NA(),SUMIF(Data!$B$6:$B$2063,chart!$B240,Data!I$6:I$2000))</f>
        <v>#N/A</v>
      </c>
      <c r="J240" s="32" t="e">
        <f ca="1">IF(SUMIF(Data!$B$6:$B$2063,chart!$B240,Data!J$6:J$2005)=0,NA(),SUMIF(Data!$B$6:$B$2063,chart!$B240,Data!J$6:J$2005))</f>
        <v>#N/A</v>
      </c>
      <c r="K240" s="32" t="e">
        <f ca="1">IF(SUMIF(Data!$B$6:$B$2063,chart!$B240,Data!K$6:K$1937)=0,NA(),SUMIF(Data!$B$6:$B$2063,chart!$B240,Data!K$6:K$1937))</f>
        <v>#N/A</v>
      </c>
      <c r="L240" s="32" t="e">
        <f ca="1">IF(SUMIF(Data!$B$6:$B$2063,chart!$B240,Data!L$6:L$1935)=0,NA(),SUMIF(Data!$B$6:$B$2063,chart!$B240,Data!L$6:L$1935))</f>
        <v>#N/A</v>
      </c>
      <c r="M240" s="32" t="e">
        <f ca="1">IF(SUMIF(Data!$B$6:$B$2063,chart!$B240,Data!M$6:M$1921)=0,NA(),SUMIF(Data!$B$6:$B$2063,chart!$B240,Data!M$6:M$1921))</f>
        <v>#N/A</v>
      </c>
      <c r="N240" s="32" t="e">
        <f ca="1">IF(SUMIF(Data!$B$6:$B$2063,chart!$B240,Data!N$6:N$1930)=0,NA(),SUMIF(Data!$B$6:$B$2063,chart!$B240,Data!N$6:N$1930))</f>
        <v>#N/A</v>
      </c>
      <c r="O240" s="32" t="e">
        <f ca="1">IF(SUMIF(Data!$B$6:$B$2063,chart!$B240,Data!O$6:O$1945)=0,NA(),SUMIF(Data!$B$6:$B$2063,chart!$B240,Data!O$6:O$1945))</f>
        <v>#N/A</v>
      </c>
      <c r="P240" s="32" t="e">
        <f ca="1">IF(SUMIF(Data!$B$6:$B$2063,chart!$B240,Data!P$6:P$1949)=0,NA(),SUMIF(Data!$B$6:$B$2063,chart!$B240,Data!P$6:P$1949))</f>
        <v>#N/A</v>
      </c>
      <c r="Q240" s="32" t="e">
        <f ca="1">IF(SUMIF(Data!$B$6:$B$2063,chart!$B240,Data!Q$6:Q$1949)=0,NA(),SUMIF(Data!$B$6:$B$2063,chart!$B240,Data!Q$6:Q$1949))</f>
        <v>#N/A</v>
      </c>
      <c r="R240" s="32" t="e">
        <f ca="1">IF(SUMIF(Data!$B$6:$B$2063,chart!$B240,Data!R$6:R$1948)=0,NA(),SUMIF(Data!$B$6:$B$2063,chart!$B240,Data!R$6:R$1948))</f>
        <v>#N/A</v>
      </c>
      <c r="S240" s="32" t="e">
        <f ca="1">IF(SUMIF(Data!$B$6:$B$2063,chart!$B240,Data!S$6:S$1957)=0,NA(),SUMIF(Data!$B$6:$B$2063,chart!$B240,Data!S$6:S$1957))</f>
        <v>#N/A</v>
      </c>
      <c r="T240" s="32" t="e">
        <f ca="1">IF(SUMIF(Data!$B$6:$B$2063,chart!$B240,Data!T$6:T$1957)=0,NA(),SUMIF(Data!$B$6:$B$2063,chart!$B240,Data!T$6:T$1957))</f>
        <v>#N/A</v>
      </c>
      <c r="U240" s="32" t="e">
        <f ca="1">IF(SUMIF(Data!$B$6:$B$2063,chart!$B240,Data!U$6:U$1978)=0,NA(),SUMIF(Data!$B$6:$B$2063,chart!$B240,Data!U$6:U$1978))</f>
        <v>#N/A</v>
      </c>
      <c r="V240" s="32" t="e">
        <f ca="1">IF(SUMIF(Data!$B$6:$B$2063,chart!$B240,Data!V$6:V$1978)=0,NA(),SUMIF(Data!$B$6:$B$2063,chart!$B240,Data!V$6:V$1978))</f>
        <v>#N/A</v>
      </c>
      <c r="W240" s="32" t="e">
        <f ca="1">IF(SUMIF(Data!$B$6:$B$2063,chart!$B240,Data!W$6:W$2034)=0,NA(),SUMIF(Data!$B$6:$B$2063,chart!$B240,Data!W$6:W$2034))</f>
        <v>#N/A</v>
      </c>
      <c r="X240" s="32" t="e">
        <f ca="1">IF(SUMIF(Data!$B$6:$B$2063,chart!$B240,Data!X$6:X$2034)=0,NA(),SUMIF(Data!$B$6:$B$2063,chart!$B240,Data!X$6:X$2034))</f>
        <v>#N/A</v>
      </c>
      <c r="Y240" s="32" t="e">
        <f ca="1">IF(SUMIF(Data!$B$6:$B$2063,chart!$B240,Data!Y$6:Y$2034)=0,NA(),SUMIF(Data!$B$6:$B$2063,chart!$B240,Data!Y$6:Y$2034))</f>
        <v>#N/A</v>
      </c>
      <c r="Z240" s="32" t="e">
        <f ca="1">IF(SUMIF(Data!$B$6:$B$2063,chart!$B240,Data!Z$6:Z$2049)=0,NA(),SUMIF(Data!$B$6:$B$2063,chart!$B240,Data!Z$6:Z$2049))</f>
        <v>#N/A</v>
      </c>
      <c r="AA240" s="32" t="e">
        <f ca="1">IF(SUMIF(Data!$B$6:$B$2063,chart!$B240,Data!AA$6:AA$2049)=0,NA(),SUMIF(Data!$B$6:$B$2063,chart!$B240,Data!AA$6:AA$2049))</f>
        <v>#N/A</v>
      </c>
      <c r="AB240" s="32" t="e">
        <f ca="1">IF(SUMIF(Data!$B$6:$B$2063,chart!$B240,Data!AB$6:AB$2063)=0,NA(),SUMIF(Data!$B$6:$B$2063,chart!$B240,Data!AB$6:AB$2063))</f>
        <v>#N/A</v>
      </c>
      <c r="AC240" s="32" t="e">
        <f ca="1">IF(SUMIF(Data!$B$6:$B$2063,chart!$B240,Data!AC$6:AC$2063)=0,NA(),SUMIF(Data!$B$6:$B$2063,chart!$B240,Data!AC$6:AC$2063))</f>
        <v>#N/A</v>
      </c>
      <c r="AD240" s="32" t="e">
        <f ca="1">IF(SUMIF(Data!$B$6:$B$2063,chart!$B240,Data!AD$6:AD$2063)=0,NA(),SUMIF(Data!$B$6:$B$2063,chart!$B240,Data!AD$6:AD$2063))</f>
        <v>#N/A</v>
      </c>
      <c r="AE240" s="32" t="e">
        <f ca="1">IF(SUMIF(Data!$B$6:$B$2063,chart!$B240,Data!AE$6:AE$2063)=0,NA(),SUMIF(Data!$B$6:$B$2063,chart!$B240,Data!AE$6:AE$2063))</f>
        <v>#N/A</v>
      </c>
    </row>
    <row r="241" spans="2:31">
      <c r="B241" s="31">
        <f t="shared" ca="1" si="3"/>
        <v>45901</v>
      </c>
      <c r="C241" s="32">
        <f ca="1">IF(SUMIF(Data!$B$6:$B$2063,chart!$B241,Data!C$6:C$2063)=0,NA(),SUMIF(Data!$B$6:$B$2063,chart!$B241,Data!C$6:C$2063))</f>
        <v>1387.7</v>
      </c>
      <c r="D241" s="32">
        <f ca="1">IF(SUMIF(Data!$B$6:$B$2063,chart!$B241,Data!D$6:D$2030)=0,NA(),SUMIF(Data!$B$6:$B$2063,chart!$B241,Data!D$6:D$2030))</f>
        <v>943.05</v>
      </c>
      <c r="E241" s="32">
        <f ca="1">IF(SUMIF(Data!$B$6:$B$2063,chart!$B241,Data!E$6:E$2030)=0,NA(),SUMIF(Data!$B$6:$B$2063,chart!$B241,Data!E$6:E$2030))</f>
        <v>1621.87</v>
      </c>
      <c r="F241" s="32">
        <f ca="1">IF(SUMIF(Data!$B$6:$B$2063,chart!$B241,Data!F$6:F$2021)=0,NA(),SUMIF(Data!$B$6:$B$2063,chart!$B241,Data!F$6:F$2021))</f>
        <v>194.72</v>
      </c>
      <c r="G241" s="32">
        <f ca="1">IF(SUMIF(Data!$B$6:$B$2063,chart!$B241,Data!G$6:G$2000)=0,NA(),SUMIF(Data!$B$6:$B$2063,chart!$B241,Data!G$6:G$2000))</f>
        <v>71772</v>
      </c>
      <c r="H241" s="32">
        <f ca="1">IF(SUMIF(Data!$B$6:$B$2063,chart!$B241,Data!H$6:H$2000)=0,NA(),SUMIF(Data!$B$6:$B$2063,chart!$B241,Data!H$6:H$2000))</f>
        <v>7898</v>
      </c>
      <c r="I241" s="32">
        <f ca="1">IF(SUMIF(Data!$B$6:$B$2063,chart!$B241,Data!I$6:I$2000)=0,NA(),SUMIF(Data!$B$6:$B$2063,chart!$B241,Data!I$6:I$2000))</f>
        <v>67816</v>
      </c>
      <c r="J241" s="32">
        <f ca="1">IF(SUMIF(Data!$B$6:$B$2063,chart!$B241,Data!J$6:J$2005)=0,NA(),SUMIF(Data!$B$6:$B$2063,chart!$B241,Data!J$6:J$2005))</f>
        <v>41</v>
      </c>
      <c r="K241" s="32">
        <f ca="1">IF(SUMIF(Data!$B$6:$B$2063,chart!$B241,Data!K$6:K$1937)=0,NA(),SUMIF(Data!$B$6:$B$2063,chart!$B241,Data!K$6:K$1937))</f>
        <v>123.34</v>
      </c>
      <c r="L241" s="32">
        <f ca="1">IF(SUMIF(Data!$B$6:$B$2063,chart!$B241,Data!L$6:L$1935)=0,NA(),SUMIF(Data!$B$6:$B$2063,chart!$B241,Data!L$6:L$1935))</f>
        <v>124.38</v>
      </c>
      <c r="M241" s="32">
        <f ca="1">IF(SUMIF(Data!$B$6:$B$2063,chart!$B241,Data!M$6:M$1921)=0,NA(),SUMIF(Data!$B$6:$B$2063,chart!$B241,Data!M$6:M$1921))</f>
        <v>70.48</v>
      </c>
      <c r="N241" s="32">
        <f ca="1">IF(SUMIF(Data!$B$6:$B$2063,chart!$B241,Data!N$6:N$1930)=0,NA(),SUMIF(Data!$B$6:$B$2063,chart!$B241,Data!N$6:N$1930))</f>
        <v>68.12</v>
      </c>
      <c r="O241" s="32">
        <f ca="1">IF(SUMIF(Data!$B$6:$B$2063,chart!$B241,Data!O$6:O$1945)=0,NA(),SUMIF(Data!$B$6:$B$2063,chart!$B241,Data!O$6:O$1945))</f>
        <v>64.010000000000005</v>
      </c>
      <c r="P241" s="32">
        <f ca="1">IF(SUMIF(Data!$B$6:$B$2063,chart!$B241,Data!P$6:P$1949)=0,NA(),SUMIF(Data!$B$6:$B$2063,chart!$B241,Data!P$6:P$1949))</f>
        <v>17.581399999999999</v>
      </c>
      <c r="Q241" s="32">
        <f ca="1">IF(SUMIF(Data!$B$6:$B$2063,chart!$B241,Data!Q$6:Q$1949)=0,NA(),SUMIF(Data!$B$6:$B$2063,chart!$B241,Data!Q$6:Q$1949))</f>
        <v>15.816800000000001</v>
      </c>
      <c r="R241" s="32">
        <f ca="1">IF(SUMIF(Data!$B$6:$B$2063,chart!$B241,Data!R$6:R$1948)=0,NA(),SUMIF(Data!$B$6:$B$2063,chart!$B241,Data!R$6:R$1948))</f>
        <v>2.5209999999999999</v>
      </c>
      <c r="S241" s="32">
        <f ca="1">IF(SUMIF(Data!$B$6:$B$2063,chart!$B241,Data!S$6:S$1957)=0,NA(),SUMIF(Data!$B$6:$B$2063,chart!$B241,Data!S$6:S$1957))</f>
        <v>2.5299999999999998</v>
      </c>
      <c r="T241" s="32">
        <f ca="1">IF(SUMIF(Data!$B$6:$B$2063,chart!$B241,Data!T$6:T$1957)=0,NA(),SUMIF(Data!$B$6:$B$2063,chart!$B241,Data!T$6:T$1957))</f>
        <v>2.73</v>
      </c>
      <c r="U241" s="32">
        <f ca="1">IF(SUMIF(Data!$B$6:$B$2063,chart!$B241,Data!U$6:U$1978)=0,NA(),SUMIF(Data!$B$6:$B$2063,chart!$B241,Data!U$6:U$1978))</f>
        <v>2.4260000000000002</v>
      </c>
      <c r="V241" s="32">
        <f ca="1">IF(SUMIF(Data!$B$6:$B$2063,chart!$B241,Data!V$6:V$1978)=0,NA(),SUMIF(Data!$B$6:$B$2063,chart!$B241,Data!V$6:V$1978))</f>
        <v>2.5830000000000002</v>
      </c>
      <c r="W241" s="32">
        <f ca="1">IF(SUMIF(Data!$B$6:$B$2063,chart!$B241,Data!W$6:W$2034)=0,NA(),SUMIF(Data!$B$6:$B$2063,chart!$B241,Data!W$6:W$2034))</f>
        <v>2.8149999999999999</v>
      </c>
      <c r="X241" s="32">
        <f ca="1">IF(SUMIF(Data!$B$6:$B$2063,chart!$B241,Data!X$6:X$2034)=0,NA(),SUMIF(Data!$B$6:$B$2063,chart!$B241,Data!X$6:X$2034))</f>
        <v>2.4940000000000002</v>
      </c>
      <c r="Y241" s="32">
        <f ca="1">IF(SUMIF(Data!$B$6:$B$2063,chart!$B241,Data!Y$6:Y$2034)=0,NA(),SUMIF(Data!$B$6:$B$2063,chart!$B241,Data!Y$6:Y$2034))</f>
        <v>2.9060000000000001</v>
      </c>
      <c r="Z241" s="32">
        <f ca="1">IF(SUMIF(Data!$B$6:$B$2063,chart!$B241,Data!Z$6:Z$2049)=0,NA(),SUMIF(Data!$B$6:$B$2063,chart!$B241,Data!Z$6:Z$2049))</f>
        <v>8.7460000000000004</v>
      </c>
      <c r="AA241" s="32">
        <f ca="1">IF(SUMIF(Data!$B$6:$B$2063,chart!$B241,Data!AA$6:AA$2049)=0,NA(),SUMIF(Data!$B$6:$B$2063,chart!$B241,Data!AA$6:AA$2049))</f>
        <v>2.3849999999999998</v>
      </c>
      <c r="AB241" s="32">
        <f ca="1">IF(SUMIF(Data!$B$6:$B$2063,chart!$B241,Data!AB$6:AB$2063)=0,NA(),SUMIF(Data!$B$6:$B$2063,chart!$B241,Data!AB$6:AB$2063))</f>
        <v>2.4750000000000001</v>
      </c>
      <c r="AC241" s="32">
        <f ca="1">IF(SUMIF(Data!$B$6:$B$2063,chart!$B241,Data!AC$6:AC$2063)=0,NA(),SUMIF(Data!$B$6:$B$2063,chart!$B241,Data!AC$6:AC$2063))</f>
        <v>2.6349999999999998</v>
      </c>
      <c r="AD241" s="32">
        <f ca="1">IF(SUMIF(Data!$B$6:$B$2063,chart!$B241,Data!AD$6:AD$2063)=0,NA(),SUMIF(Data!$B$6:$B$2063,chart!$B241,Data!AD$6:AD$2063))</f>
        <v>1.89</v>
      </c>
      <c r="AE241" s="32">
        <f ca="1">IF(SUMIF(Data!$B$6:$B$2063,chart!$B241,Data!AE$6:AE$2063)=0,NA(),SUMIF(Data!$B$6:$B$2063,chart!$B241,Data!AE$6:AE$2063))</f>
        <v>1.92</v>
      </c>
    </row>
    <row r="242" spans="2:31">
      <c r="B242" s="31">
        <f t="shared" ca="1" si="3"/>
        <v>45902</v>
      </c>
      <c r="C242" s="32">
        <f ca="1">IF(SUMIF(Data!$B$6:$B$2063,chart!$B242,Data!C$6:C$2063)=0,NA(),SUMIF(Data!$B$6:$B$2063,chart!$B242,Data!C$6:C$2063))</f>
        <v>1392.4</v>
      </c>
      <c r="D242" s="32">
        <f ca="1">IF(SUMIF(Data!$B$6:$B$2063,chart!$B242,Data!D$6:D$2030)=0,NA(),SUMIF(Data!$B$6:$B$2063,chart!$B242,Data!D$6:D$2030))</f>
        <v>946.25</v>
      </c>
      <c r="E242" s="32">
        <f ca="1">IF(SUMIF(Data!$B$6:$B$2063,chart!$B242,Data!E$6:E$2030)=0,NA(),SUMIF(Data!$B$6:$B$2063,chart!$B242,Data!E$6:E$2030))</f>
        <v>1630.78</v>
      </c>
      <c r="F242" s="32">
        <f ca="1">IF(SUMIF(Data!$B$6:$B$2063,chart!$B242,Data!F$6:F$2021)=0,NA(),SUMIF(Data!$B$6:$B$2063,chart!$B242,Data!F$6:F$2021))</f>
        <v>195.35</v>
      </c>
      <c r="G242" s="32">
        <f ca="1">IF(SUMIF(Data!$B$6:$B$2063,chart!$B242,Data!G$6:G$2000)=0,NA(),SUMIF(Data!$B$6:$B$2063,chart!$B242,Data!G$6:G$2000))</f>
        <v>71772</v>
      </c>
      <c r="H242" s="32">
        <f ca="1">IF(SUMIF(Data!$B$6:$B$2063,chart!$B242,Data!H$6:H$2000)=0,NA(),SUMIF(Data!$B$6:$B$2063,chart!$B242,Data!H$6:H$2000))</f>
        <v>7898</v>
      </c>
      <c r="I242" s="32">
        <f ca="1">IF(SUMIF(Data!$B$6:$B$2063,chart!$B242,Data!I$6:I$2000)=0,NA(),SUMIF(Data!$B$6:$B$2063,chart!$B242,Data!I$6:I$2000))</f>
        <v>67816</v>
      </c>
      <c r="J242" s="32">
        <f ca="1">IF(SUMIF(Data!$B$6:$B$2063,chart!$B242,Data!J$6:J$2005)=0,NA(),SUMIF(Data!$B$6:$B$2063,chart!$B242,Data!J$6:J$2005))</f>
        <v>41</v>
      </c>
      <c r="K242" s="32">
        <f ca="1">IF(SUMIF(Data!$B$6:$B$2063,chart!$B242,Data!K$6:K$1937)=0,NA(),SUMIF(Data!$B$6:$B$2063,chart!$B242,Data!K$6:K$1937))</f>
        <v>122.47</v>
      </c>
      <c r="L242" s="32">
        <f ca="1">IF(SUMIF(Data!$B$6:$B$2063,chart!$B242,Data!L$6:L$1935)=0,NA(),SUMIF(Data!$B$6:$B$2063,chart!$B242,Data!L$6:L$1935))</f>
        <v>123.85</v>
      </c>
      <c r="M242" s="32">
        <f ca="1">IF(SUMIF(Data!$B$6:$B$2063,chart!$B242,Data!M$6:M$1921)=0,NA(),SUMIF(Data!$B$6:$B$2063,chart!$B242,Data!M$6:M$1921))</f>
        <v>70.72</v>
      </c>
      <c r="N242" s="32">
        <f ca="1">IF(SUMIF(Data!$B$6:$B$2063,chart!$B242,Data!N$6:N$1930)=0,NA(),SUMIF(Data!$B$6:$B$2063,chart!$B242,Data!N$6:N$1930))</f>
        <v>68.150000000000006</v>
      </c>
      <c r="O242" s="32">
        <f ca="1">IF(SUMIF(Data!$B$6:$B$2063,chart!$B242,Data!O$6:O$1945)=0,NA(),SUMIF(Data!$B$6:$B$2063,chart!$B242,Data!O$6:O$1945))</f>
        <v>64.010000000000005</v>
      </c>
      <c r="P242" s="32">
        <f ca="1">IF(SUMIF(Data!$B$6:$B$2063,chart!$B242,Data!P$6:P$1949)=0,NA(),SUMIF(Data!$B$6:$B$2063,chart!$B242,Data!P$6:P$1949))</f>
        <v>17.581399999999999</v>
      </c>
      <c r="Q242" s="32">
        <f ca="1">IF(SUMIF(Data!$B$6:$B$2063,chart!$B242,Data!Q$6:Q$1949)=0,NA(),SUMIF(Data!$B$6:$B$2063,chart!$B242,Data!Q$6:Q$1949))</f>
        <v>15.816800000000001</v>
      </c>
      <c r="R242" s="32">
        <f ca="1">IF(SUMIF(Data!$B$6:$B$2063,chart!$B242,Data!R$6:R$1948)=0,NA(),SUMIF(Data!$B$6:$B$2063,chart!$B242,Data!R$6:R$1948))</f>
        <v>2.5209999999999999</v>
      </c>
      <c r="S242" s="32">
        <f ca="1">IF(SUMIF(Data!$B$6:$B$2063,chart!$B242,Data!S$6:S$1957)=0,NA(),SUMIF(Data!$B$6:$B$2063,chart!$B242,Data!S$6:S$1957))</f>
        <v>2.5299999999999998</v>
      </c>
      <c r="T242" s="32">
        <f ca="1">IF(SUMIF(Data!$B$6:$B$2063,chart!$B242,Data!T$6:T$1957)=0,NA(),SUMIF(Data!$B$6:$B$2063,chart!$B242,Data!T$6:T$1957))</f>
        <v>2.73</v>
      </c>
      <c r="U242" s="32">
        <f ca="1">IF(SUMIF(Data!$B$6:$B$2063,chart!$B242,Data!U$6:U$1978)=0,NA(),SUMIF(Data!$B$6:$B$2063,chart!$B242,Data!U$6:U$1978))</f>
        <v>2.4350000000000001</v>
      </c>
      <c r="V242" s="32">
        <f ca="1">IF(SUMIF(Data!$B$6:$B$2063,chart!$B242,Data!V$6:V$1978)=0,NA(),SUMIF(Data!$B$6:$B$2063,chart!$B242,Data!V$6:V$1978))</f>
        <v>2.597</v>
      </c>
      <c r="W242" s="32">
        <f ca="1">IF(SUMIF(Data!$B$6:$B$2063,chart!$B242,Data!W$6:W$2034)=0,NA(),SUMIF(Data!$B$6:$B$2063,chart!$B242,Data!W$6:W$2034))</f>
        <v>2.847</v>
      </c>
      <c r="X242" s="32">
        <f ca="1">IF(SUMIF(Data!$B$6:$B$2063,chart!$B242,Data!X$6:X$2034)=0,NA(),SUMIF(Data!$B$6:$B$2063,chart!$B242,Data!X$6:X$2034))</f>
        <v>2.5019999999999998</v>
      </c>
      <c r="Y242" s="32">
        <f ca="1">IF(SUMIF(Data!$B$6:$B$2063,chart!$B242,Data!Y$6:Y$2034)=0,NA(),SUMIF(Data!$B$6:$B$2063,chart!$B242,Data!Y$6:Y$2034))</f>
        <v>2.9129999999999998</v>
      </c>
      <c r="Z242" s="32">
        <f ca="1">IF(SUMIF(Data!$B$6:$B$2063,chart!$B242,Data!Z$6:Z$2049)=0,NA(),SUMIF(Data!$B$6:$B$2063,chart!$B242,Data!Z$6:Z$2049))</f>
        <v>8.7520000000000007</v>
      </c>
      <c r="AA242" s="32">
        <f ca="1">IF(SUMIF(Data!$B$6:$B$2063,chart!$B242,Data!AA$6:AA$2049)=0,NA(),SUMIF(Data!$B$6:$B$2063,chart!$B242,Data!AA$6:AA$2049))</f>
        <v>2.39</v>
      </c>
      <c r="AB242" s="32">
        <f ca="1">IF(SUMIF(Data!$B$6:$B$2063,chart!$B242,Data!AB$6:AB$2063)=0,NA(),SUMIF(Data!$B$6:$B$2063,chart!$B242,Data!AB$6:AB$2063))</f>
        <v>2.4950000000000001</v>
      </c>
      <c r="AC242" s="32">
        <f ca="1">IF(SUMIF(Data!$B$6:$B$2063,chart!$B242,Data!AC$6:AC$2063)=0,NA(),SUMIF(Data!$B$6:$B$2063,chart!$B242,Data!AC$6:AC$2063))</f>
        <v>2.6625000000000001</v>
      </c>
      <c r="AD242" s="32">
        <f ca="1">IF(SUMIF(Data!$B$6:$B$2063,chart!$B242,Data!AD$6:AD$2063)=0,NA(),SUMIF(Data!$B$6:$B$2063,chart!$B242,Data!AD$6:AD$2063))</f>
        <v>1.91</v>
      </c>
      <c r="AE242" s="32">
        <f ca="1">IF(SUMIF(Data!$B$6:$B$2063,chart!$B242,Data!AE$6:AE$2063)=0,NA(),SUMIF(Data!$B$6:$B$2063,chart!$B242,Data!AE$6:AE$2063))</f>
        <v>1.94</v>
      </c>
    </row>
    <row r="243" spans="2:31">
      <c r="B243" s="31">
        <f t="shared" ca="1" si="3"/>
        <v>45903</v>
      </c>
      <c r="C243" s="32">
        <f ca="1">IF(SUMIF(Data!$B$6:$B$2063,chart!$B243,Data!C$6:C$2063)=0,NA(),SUMIF(Data!$B$6:$B$2063,chart!$B243,Data!C$6:C$2063))</f>
        <v>1392.2</v>
      </c>
      <c r="D243" s="32">
        <f ca="1">IF(SUMIF(Data!$B$6:$B$2063,chart!$B243,Data!D$6:D$2030)=0,NA(),SUMIF(Data!$B$6:$B$2063,chart!$B243,Data!D$6:D$2030))</f>
        <v>937.41</v>
      </c>
      <c r="E243" s="32">
        <f ca="1">IF(SUMIF(Data!$B$6:$B$2063,chart!$B243,Data!E$6:E$2030)=0,NA(),SUMIF(Data!$B$6:$B$2063,chart!$B243,Data!E$6:E$2030))</f>
        <v>1619.76</v>
      </c>
      <c r="F243" s="32">
        <f ca="1">IF(SUMIF(Data!$B$6:$B$2063,chart!$B243,Data!F$6:F$2021)=0,NA(),SUMIF(Data!$B$6:$B$2063,chart!$B243,Data!F$6:F$2021))</f>
        <v>194.95</v>
      </c>
      <c r="G243" s="32">
        <f ca="1">IF(SUMIF(Data!$B$6:$B$2063,chart!$B243,Data!G$6:G$2000)=0,NA(),SUMIF(Data!$B$6:$B$2063,chart!$B243,Data!G$6:G$2000))</f>
        <v>71722</v>
      </c>
      <c r="H243" s="32">
        <f ca="1">IF(SUMIF(Data!$B$6:$B$2063,chart!$B243,Data!H$6:H$2000)=0,NA(),SUMIF(Data!$B$6:$B$2063,chart!$B243,Data!H$6:H$2000))</f>
        <v>5212</v>
      </c>
      <c r="I243" s="32">
        <f ca="1">IF(SUMIF(Data!$B$6:$B$2063,chart!$B243,Data!I$6:I$2000)=0,NA(),SUMIF(Data!$B$6:$B$2063,chart!$B243,Data!I$6:I$2000))</f>
        <v>71449</v>
      </c>
      <c r="J243" s="32">
        <f ca="1">IF(SUMIF(Data!$B$6:$B$2063,chart!$B243,Data!J$6:J$2005)=0,NA(),SUMIF(Data!$B$6:$B$2063,chart!$B243,Data!J$6:J$2005))</f>
        <v>21</v>
      </c>
      <c r="K243" s="32">
        <f ca="1">IF(SUMIF(Data!$B$6:$B$2063,chart!$B243,Data!K$6:K$1937)=0,NA(),SUMIF(Data!$B$6:$B$2063,chart!$B243,Data!K$6:K$1937))</f>
        <v>124.6</v>
      </c>
      <c r="L243" s="32">
        <f ca="1">IF(SUMIF(Data!$B$6:$B$2063,chart!$B243,Data!L$6:L$1935)=0,NA(),SUMIF(Data!$B$6:$B$2063,chart!$B243,Data!L$6:L$1935))</f>
        <v>125.6</v>
      </c>
      <c r="M243" s="32">
        <f ca="1">IF(SUMIF(Data!$B$6:$B$2063,chart!$B243,Data!M$6:M$1921)=0,NA(),SUMIF(Data!$B$6:$B$2063,chart!$B243,Data!M$6:M$1921))</f>
        <v>71.72</v>
      </c>
      <c r="N243" s="32">
        <f ca="1">IF(SUMIF(Data!$B$6:$B$2063,chart!$B243,Data!N$6:N$1930)=0,NA(),SUMIF(Data!$B$6:$B$2063,chart!$B243,Data!N$6:N$1930))</f>
        <v>69.14</v>
      </c>
      <c r="O243" s="32">
        <f ca="1">IF(SUMIF(Data!$B$6:$B$2063,chart!$B243,Data!O$6:O$1945)=0,NA(),SUMIF(Data!$B$6:$B$2063,chart!$B243,Data!O$6:O$1945))</f>
        <v>65.59</v>
      </c>
      <c r="P243" s="32">
        <f ca="1">IF(SUMIF(Data!$B$6:$B$2063,chart!$B243,Data!P$6:P$1949)=0,NA(),SUMIF(Data!$B$6:$B$2063,chart!$B243,Data!P$6:P$1949))</f>
        <v>17.581399999999999</v>
      </c>
      <c r="Q243" s="32">
        <f ca="1">IF(SUMIF(Data!$B$6:$B$2063,chart!$B243,Data!Q$6:Q$1949)=0,NA(),SUMIF(Data!$B$6:$B$2063,chart!$B243,Data!Q$6:Q$1949))</f>
        <v>15.816800000000001</v>
      </c>
      <c r="R243" s="32">
        <f ca="1">IF(SUMIF(Data!$B$6:$B$2063,chart!$B243,Data!R$6:R$1948)=0,NA(),SUMIF(Data!$B$6:$B$2063,chart!$B243,Data!R$6:R$1948))</f>
        <v>2.52</v>
      </c>
      <c r="S243" s="32">
        <f ca="1">IF(SUMIF(Data!$B$6:$B$2063,chart!$B243,Data!S$6:S$1957)=0,NA(),SUMIF(Data!$B$6:$B$2063,chart!$B243,Data!S$6:S$1957))</f>
        <v>2.5299999999999998</v>
      </c>
      <c r="T243" s="32">
        <f ca="1">IF(SUMIF(Data!$B$6:$B$2063,chart!$B243,Data!T$6:T$1957)=0,NA(),SUMIF(Data!$B$6:$B$2063,chart!$B243,Data!T$6:T$1957))</f>
        <v>2.71</v>
      </c>
      <c r="U243" s="32">
        <f ca="1">IF(SUMIF(Data!$B$6:$B$2063,chart!$B243,Data!U$6:U$1978)=0,NA(),SUMIF(Data!$B$6:$B$2063,chart!$B243,Data!U$6:U$1978))</f>
        <v>2.4350000000000001</v>
      </c>
      <c r="V243" s="32">
        <f ca="1">IF(SUMIF(Data!$B$6:$B$2063,chart!$B243,Data!V$6:V$1978)=0,NA(),SUMIF(Data!$B$6:$B$2063,chart!$B243,Data!V$6:V$1978))</f>
        <v>2.597</v>
      </c>
      <c r="W243" s="32">
        <f ca="1">IF(SUMIF(Data!$B$6:$B$2063,chart!$B243,Data!W$6:W$2034)=0,NA(),SUMIF(Data!$B$6:$B$2063,chart!$B243,Data!W$6:W$2034))</f>
        <v>2.847</v>
      </c>
      <c r="X243" s="32">
        <f ca="1">IF(SUMIF(Data!$B$6:$B$2063,chart!$B243,Data!X$6:X$2034)=0,NA(),SUMIF(Data!$B$6:$B$2063,chart!$B243,Data!X$6:X$2034))</f>
        <v>2.5019999999999998</v>
      </c>
      <c r="Y243" s="32">
        <f ca="1">IF(SUMIF(Data!$B$6:$B$2063,chart!$B243,Data!Y$6:Y$2034)=0,NA(),SUMIF(Data!$B$6:$B$2063,chart!$B243,Data!Y$6:Y$2034))</f>
        <v>2.9129999999999998</v>
      </c>
      <c r="Z243" s="32">
        <f ca="1">IF(SUMIF(Data!$B$6:$B$2063,chart!$B243,Data!Z$6:Z$2049)=0,NA(),SUMIF(Data!$B$6:$B$2063,chart!$B243,Data!Z$6:Z$2049))</f>
        <v>8.7520000000000007</v>
      </c>
      <c r="AA243" s="32">
        <f ca="1">IF(SUMIF(Data!$B$6:$B$2063,chart!$B243,Data!AA$6:AA$2049)=0,NA(),SUMIF(Data!$B$6:$B$2063,chart!$B243,Data!AA$6:AA$2049))</f>
        <v>2.4049999999999998</v>
      </c>
      <c r="AB243" s="32">
        <f ca="1">IF(SUMIF(Data!$B$6:$B$2063,chart!$B243,Data!AB$6:AB$2063)=0,NA(),SUMIF(Data!$B$6:$B$2063,chart!$B243,Data!AB$6:AB$2063))</f>
        <v>2.5125000000000002</v>
      </c>
      <c r="AC243" s="32">
        <f ca="1">IF(SUMIF(Data!$B$6:$B$2063,chart!$B243,Data!AC$6:AC$2063)=0,NA(),SUMIF(Data!$B$6:$B$2063,chart!$B243,Data!AC$6:AC$2063))</f>
        <v>2.6850000000000001</v>
      </c>
      <c r="AD243" s="32">
        <f ca="1">IF(SUMIF(Data!$B$6:$B$2063,chart!$B243,Data!AD$6:AD$2063)=0,NA(),SUMIF(Data!$B$6:$B$2063,chart!$B243,Data!AD$6:AD$2063))</f>
        <v>1.93</v>
      </c>
      <c r="AE243" s="32">
        <f ca="1">IF(SUMIF(Data!$B$6:$B$2063,chart!$B243,Data!AE$6:AE$2063)=0,NA(),SUMIF(Data!$B$6:$B$2063,chart!$B243,Data!AE$6:AE$2063))</f>
        <v>1.98</v>
      </c>
    </row>
    <row r="244" spans="2:31">
      <c r="B244" s="31">
        <f t="shared" ca="1" si="3"/>
        <v>45904</v>
      </c>
      <c r="C244" s="32">
        <f ca="1">IF(SUMIF(Data!$B$6:$B$2063,chart!$B244,Data!C$6:C$2063)=0,NA(),SUMIF(Data!$B$6:$B$2063,chart!$B244,Data!C$6:C$2063))</f>
        <v>1393.8</v>
      </c>
      <c r="D244" s="32">
        <f ca="1">IF(SUMIF(Data!$B$6:$B$2063,chart!$B244,Data!D$6:D$2030)=0,NA(),SUMIF(Data!$B$6:$B$2063,chart!$B244,Data!D$6:D$2030))</f>
        <v>941.72</v>
      </c>
      <c r="E244" s="32">
        <f ca="1">IF(SUMIF(Data!$B$6:$B$2063,chart!$B244,Data!E$6:E$2030)=0,NA(),SUMIF(Data!$B$6:$B$2063,chart!$B244,Data!E$6:E$2030))</f>
        <v>1625.17</v>
      </c>
      <c r="F244" s="32">
        <f ca="1">IF(SUMIF(Data!$B$6:$B$2063,chart!$B244,Data!F$6:F$2021)=0,NA(),SUMIF(Data!$B$6:$B$2063,chart!$B244,Data!F$6:F$2021))</f>
        <v>195.18</v>
      </c>
      <c r="G244" s="32">
        <f ca="1">IF(SUMIF(Data!$B$6:$B$2063,chart!$B244,Data!G$6:G$2000)=0,NA(),SUMIF(Data!$B$6:$B$2063,chart!$B244,Data!G$6:G$2000))</f>
        <v>71722</v>
      </c>
      <c r="H244" s="32">
        <f ca="1">IF(SUMIF(Data!$B$6:$B$2063,chart!$B244,Data!H$6:H$2000)=0,NA(),SUMIF(Data!$B$6:$B$2063,chart!$B244,Data!H$6:H$2000))</f>
        <v>5212</v>
      </c>
      <c r="I244" s="32">
        <f ca="1">IF(SUMIF(Data!$B$6:$B$2063,chart!$B244,Data!I$6:I$2000)=0,NA(),SUMIF(Data!$B$6:$B$2063,chart!$B244,Data!I$6:I$2000))</f>
        <v>71449</v>
      </c>
      <c r="J244" s="32">
        <f ca="1">IF(SUMIF(Data!$B$6:$B$2063,chart!$B244,Data!J$6:J$2005)=0,NA(),SUMIF(Data!$B$6:$B$2063,chart!$B244,Data!J$6:J$2005))</f>
        <v>21</v>
      </c>
      <c r="K244" s="32">
        <f ca="1">IF(SUMIF(Data!$B$6:$B$2063,chart!$B244,Data!K$6:K$1937)=0,NA(),SUMIF(Data!$B$6:$B$2063,chart!$B244,Data!K$6:K$1937))</f>
        <v>123.92</v>
      </c>
      <c r="L244" s="32">
        <f ca="1">IF(SUMIF(Data!$B$6:$B$2063,chart!$B244,Data!L$6:L$1935)=0,NA(),SUMIF(Data!$B$6:$B$2063,chart!$B244,Data!L$6:L$1935))</f>
        <v>124.88</v>
      </c>
      <c r="M244" s="32">
        <f ca="1">IF(SUMIF(Data!$B$6:$B$2063,chart!$B244,Data!M$6:M$1921)=0,NA(),SUMIF(Data!$B$6:$B$2063,chart!$B244,Data!M$6:M$1921))</f>
        <v>71.52</v>
      </c>
      <c r="N244" s="32">
        <f ca="1">IF(SUMIF(Data!$B$6:$B$2063,chart!$B244,Data!N$6:N$1930)=0,NA(),SUMIF(Data!$B$6:$B$2063,chart!$B244,Data!N$6:N$1930))</f>
        <v>67.599999999999994</v>
      </c>
      <c r="O244" s="32">
        <f ca="1">IF(SUMIF(Data!$B$6:$B$2063,chart!$B244,Data!O$6:O$1945)=0,NA(),SUMIF(Data!$B$6:$B$2063,chart!$B244,Data!O$6:O$1945))</f>
        <v>63.97</v>
      </c>
      <c r="P244" s="32">
        <f ca="1">IF(SUMIF(Data!$B$6:$B$2063,chart!$B244,Data!P$6:P$1949)=0,NA(),SUMIF(Data!$B$6:$B$2063,chart!$B244,Data!P$6:P$1949))</f>
        <v>17.581399999999999</v>
      </c>
      <c r="Q244" s="32">
        <f ca="1">IF(SUMIF(Data!$B$6:$B$2063,chart!$B244,Data!Q$6:Q$1949)=0,NA(),SUMIF(Data!$B$6:$B$2063,chart!$B244,Data!Q$6:Q$1949))</f>
        <v>15.816800000000001</v>
      </c>
      <c r="R244" s="32">
        <f ca="1">IF(SUMIF(Data!$B$6:$B$2063,chart!$B244,Data!R$6:R$1948)=0,NA(),SUMIF(Data!$B$6:$B$2063,chart!$B244,Data!R$6:R$1948))</f>
        <v>2.524</v>
      </c>
      <c r="S244" s="32">
        <f ca="1">IF(SUMIF(Data!$B$6:$B$2063,chart!$B244,Data!S$6:S$1957)=0,NA(),SUMIF(Data!$B$6:$B$2063,chart!$B244,Data!S$6:S$1957))</f>
        <v>2.5299999999999998</v>
      </c>
      <c r="T244" s="32">
        <f ca="1">IF(SUMIF(Data!$B$6:$B$2063,chart!$B244,Data!T$6:T$1957)=0,NA(),SUMIF(Data!$B$6:$B$2063,chart!$B244,Data!T$6:T$1957))</f>
        <v>2.73</v>
      </c>
      <c r="U244" s="32">
        <f ca="1">IF(SUMIF(Data!$B$6:$B$2063,chart!$B244,Data!U$6:U$1978)=0,NA(),SUMIF(Data!$B$6:$B$2063,chart!$B244,Data!U$6:U$1978))</f>
        <v>2.4750000000000001</v>
      </c>
      <c r="V244" s="32">
        <f ca="1">IF(SUMIF(Data!$B$6:$B$2063,chart!$B244,Data!V$6:V$1978)=0,NA(),SUMIF(Data!$B$6:$B$2063,chart!$B244,Data!V$6:V$1978))</f>
        <v>2.6539999999999999</v>
      </c>
      <c r="W244" s="32">
        <f ca="1">IF(SUMIF(Data!$B$6:$B$2063,chart!$B244,Data!W$6:W$2034)=0,NA(),SUMIF(Data!$B$6:$B$2063,chart!$B244,Data!W$6:W$2034))</f>
        <v>2.9129999999999998</v>
      </c>
      <c r="X244" s="32">
        <f ca="1">IF(SUMIF(Data!$B$6:$B$2063,chart!$B244,Data!X$6:X$2034)=0,NA(),SUMIF(Data!$B$6:$B$2063,chart!$B244,Data!X$6:X$2034))</f>
        <v>2.5179999999999998</v>
      </c>
      <c r="Y244" s="32">
        <f ca="1">IF(SUMIF(Data!$B$6:$B$2063,chart!$B244,Data!Y$6:Y$2034)=0,NA(),SUMIF(Data!$B$6:$B$2063,chart!$B244,Data!Y$6:Y$2034))</f>
        <v>2.9460000000000002</v>
      </c>
      <c r="Z244" s="32">
        <f ca="1">IF(SUMIF(Data!$B$6:$B$2063,chart!$B244,Data!Z$6:Z$2049)=0,NA(),SUMIF(Data!$B$6:$B$2063,chart!$B244,Data!Z$6:Z$2049))</f>
        <v>8.7880000000000003</v>
      </c>
      <c r="AA244" s="32">
        <f ca="1">IF(SUMIF(Data!$B$6:$B$2063,chart!$B244,Data!AA$6:AA$2049)=0,NA(),SUMIF(Data!$B$6:$B$2063,chart!$B244,Data!AA$6:AA$2049))</f>
        <v>2.4275000000000002</v>
      </c>
      <c r="AB244" s="32">
        <f ca="1">IF(SUMIF(Data!$B$6:$B$2063,chart!$B244,Data!AB$6:AB$2063)=0,NA(),SUMIF(Data!$B$6:$B$2063,chart!$B244,Data!AB$6:AB$2063))</f>
        <v>2.5449999999999999</v>
      </c>
      <c r="AC244" s="32">
        <f ca="1">IF(SUMIF(Data!$B$6:$B$2063,chart!$B244,Data!AC$6:AC$2063)=0,NA(),SUMIF(Data!$B$6:$B$2063,chart!$B244,Data!AC$6:AC$2063))</f>
        <v>2.72</v>
      </c>
      <c r="AD244" s="32">
        <f ca="1">IF(SUMIF(Data!$B$6:$B$2063,chart!$B244,Data!AD$6:AD$2063)=0,NA(),SUMIF(Data!$B$6:$B$2063,chart!$B244,Data!AD$6:AD$2063))</f>
        <v>1.94</v>
      </c>
      <c r="AE244" s="32">
        <f ca="1">IF(SUMIF(Data!$B$6:$B$2063,chart!$B244,Data!AE$6:AE$2063)=0,NA(),SUMIF(Data!$B$6:$B$2063,chart!$B244,Data!AE$6:AE$2063))</f>
        <v>2</v>
      </c>
    </row>
    <row r="245" spans="2:31">
      <c r="B245" s="31">
        <f t="shared" ca="1" si="3"/>
        <v>45905</v>
      </c>
      <c r="C245" s="32">
        <f ca="1">IF(SUMIF(Data!$B$6:$B$2063,chart!$B245,Data!C$6:C$2063)=0,NA(),SUMIF(Data!$B$6:$B$2063,chart!$B245,Data!C$6:C$2063))</f>
        <v>1392.7</v>
      </c>
      <c r="D245" s="32">
        <f ca="1">IF(SUMIF(Data!$B$6:$B$2063,chart!$B245,Data!D$6:D$2030)=0,NA(),SUMIF(Data!$B$6:$B$2063,chart!$B245,Data!D$6:D$2030))</f>
        <v>937.88</v>
      </c>
      <c r="E245" s="32">
        <f ca="1">IF(SUMIF(Data!$B$6:$B$2063,chart!$B245,Data!E$6:E$2030)=0,NA(),SUMIF(Data!$B$6:$B$2063,chart!$B245,Data!E$6:E$2030))</f>
        <v>1622.43</v>
      </c>
      <c r="F245" s="32">
        <f ca="1">IF(SUMIF(Data!$B$6:$B$2063,chart!$B245,Data!F$6:F$2021)=0,NA(),SUMIF(Data!$B$6:$B$2063,chart!$B245,Data!F$6:F$2021))</f>
        <v>194.99</v>
      </c>
      <c r="G245" s="32">
        <f ca="1">IF(SUMIF(Data!$B$6:$B$2063,chart!$B245,Data!G$6:G$2000)=0,NA(),SUMIF(Data!$B$6:$B$2063,chart!$B245,Data!G$6:G$2000))</f>
        <v>71700</v>
      </c>
      <c r="H245" s="32">
        <f ca="1">IF(SUMIF(Data!$B$6:$B$2063,chart!$B245,Data!H$6:H$2000)=0,NA(),SUMIF(Data!$B$6:$B$2063,chart!$B245,Data!H$6:H$2000))</f>
        <v>3476</v>
      </c>
      <c r="I245" s="32">
        <f ca="1">IF(SUMIF(Data!$B$6:$B$2063,chart!$B245,Data!I$6:I$2000)=0,NA(),SUMIF(Data!$B$6:$B$2063,chart!$B245,Data!I$6:I$2000))</f>
        <v>62805</v>
      </c>
      <c r="J245" s="32">
        <f ca="1">IF(SUMIF(Data!$B$6:$B$2063,chart!$B245,Data!J$6:J$2005)=0,NA(),SUMIF(Data!$B$6:$B$2063,chart!$B245,Data!J$6:J$2005))</f>
        <v>9</v>
      </c>
      <c r="K245" s="32">
        <f ca="1">IF(SUMIF(Data!$B$6:$B$2063,chart!$B245,Data!K$6:K$1937)=0,NA(),SUMIF(Data!$B$6:$B$2063,chart!$B245,Data!K$6:K$1937))</f>
        <v>126.17</v>
      </c>
      <c r="L245" s="32">
        <f ca="1">IF(SUMIF(Data!$B$6:$B$2063,chart!$B245,Data!L$6:L$1935)=0,NA(),SUMIF(Data!$B$6:$B$2063,chart!$B245,Data!L$6:L$1935))</f>
        <v>127.49</v>
      </c>
      <c r="M245" s="32">
        <f ca="1">IF(SUMIF(Data!$B$6:$B$2063,chart!$B245,Data!M$6:M$1921)=0,NA(),SUMIF(Data!$B$6:$B$2063,chart!$B245,Data!M$6:M$1921))</f>
        <v>69.489999999999995</v>
      </c>
      <c r="N245" s="32">
        <f ca="1">IF(SUMIF(Data!$B$6:$B$2063,chart!$B245,Data!N$6:N$1930)=0,NA(),SUMIF(Data!$B$6:$B$2063,chart!$B245,Data!N$6:N$1930))</f>
        <v>66.989999999999995</v>
      </c>
      <c r="O245" s="32">
        <f ca="1">IF(SUMIF(Data!$B$6:$B$2063,chart!$B245,Data!O$6:O$1945)=0,NA(),SUMIF(Data!$B$6:$B$2063,chart!$B245,Data!O$6:O$1945))</f>
        <v>63.48</v>
      </c>
      <c r="P245" s="32">
        <f ca="1">IF(SUMIF(Data!$B$6:$B$2063,chart!$B245,Data!P$6:P$1949)=0,NA(),SUMIF(Data!$B$6:$B$2063,chart!$B245,Data!P$6:P$1949))</f>
        <v>17.581399999999999</v>
      </c>
      <c r="Q245" s="32">
        <f ca="1">IF(SUMIF(Data!$B$6:$B$2063,chart!$B245,Data!Q$6:Q$1949)=0,NA(),SUMIF(Data!$B$6:$B$2063,chart!$B245,Data!Q$6:Q$1949))</f>
        <v>15.816800000000001</v>
      </c>
      <c r="R245" s="32">
        <f ca="1">IF(SUMIF(Data!$B$6:$B$2063,chart!$B245,Data!R$6:R$1948)=0,NA(),SUMIF(Data!$B$6:$B$2063,chart!$B245,Data!R$6:R$1948))</f>
        <v>2.5339999999999998</v>
      </c>
      <c r="S245" s="32">
        <f ca="1">IF(SUMIF(Data!$B$6:$B$2063,chart!$B245,Data!S$6:S$1957)=0,NA(),SUMIF(Data!$B$6:$B$2063,chart!$B245,Data!S$6:S$1957))</f>
        <v>2.56</v>
      </c>
      <c r="T245" s="32">
        <f ca="1">IF(SUMIF(Data!$B$6:$B$2063,chart!$B245,Data!T$6:T$1957)=0,NA(),SUMIF(Data!$B$6:$B$2063,chart!$B245,Data!T$6:T$1957))</f>
        <v>2.73</v>
      </c>
      <c r="U245" s="32">
        <f ca="1">IF(SUMIF(Data!$B$6:$B$2063,chart!$B245,Data!U$6:U$1978)=0,NA(),SUMIF(Data!$B$6:$B$2063,chart!$B245,Data!U$6:U$1978))</f>
        <v>2.472</v>
      </c>
      <c r="V245" s="32">
        <f ca="1">IF(SUMIF(Data!$B$6:$B$2063,chart!$B245,Data!V$6:V$1978)=0,NA(),SUMIF(Data!$B$6:$B$2063,chart!$B245,Data!V$6:V$1978))</f>
        <v>2.6429999999999998</v>
      </c>
      <c r="W245" s="32">
        <f ca="1">IF(SUMIF(Data!$B$6:$B$2063,chart!$B245,Data!W$6:W$2034)=0,NA(),SUMIF(Data!$B$6:$B$2063,chart!$B245,Data!W$6:W$2034))</f>
        <v>2.883</v>
      </c>
      <c r="X245" s="32">
        <f ca="1">IF(SUMIF(Data!$B$6:$B$2063,chart!$B245,Data!X$6:X$2034)=0,NA(),SUMIF(Data!$B$6:$B$2063,chart!$B245,Data!X$6:X$2034))</f>
        <v>2.516</v>
      </c>
      <c r="Y245" s="32">
        <f ca="1">IF(SUMIF(Data!$B$6:$B$2063,chart!$B245,Data!Y$6:Y$2034)=0,NA(),SUMIF(Data!$B$6:$B$2063,chart!$B245,Data!Y$6:Y$2034))</f>
        <v>2.9430000000000001</v>
      </c>
      <c r="Z245" s="32">
        <f ca="1">IF(SUMIF(Data!$B$6:$B$2063,chart!$B245,Data!Z$6:Z$2049)=0,NA(),SUMIF(Data!$B$6:$B$2063,chart!$B245,Data!Z$6:Z$2049))</f>
        <v>8.7850000000000001</v>
      </c>
      <c r="AA245" s="32">
        <f ca="1">IF(SUMIF(Data!$B$6:$B$2063,chart!$B245,Data!AA$6:AA$2049)=0,NA(),SUMIF(Data!$B$6:$B$2063,chart!$B245,Data!AA$6:AA$2049))</f>
        <v>2.4224999999999999</v>
      </c>
      <c r="AB245" s="32">
        <f ca="1">IF(SUMIF(Data!$B$6:$B$2063,chart!$B245,Data!AB$6:AB$2063)=0,NA(),SUMIF(Data!$B$6:$B$2063,chart!$B245,Data!AB$6:AB$2063))</f>
        <v>2.5274999999999999</v>
      </c>
      <c r="AC245" s="32">
        <f ca="1">IF(SUMIF(Data!$B$6:$B$2063,chart!$B245,Data!AC$6:AC$2063)=0,NA(),SUMIF(Data!$B$6:$B$2063,chart!$B245,Data!AC$6:AC$2063))</f>
        <v>2.6974999999999998</v>
      </c>
      <c r="AD245" s="32">
        <f ca="1">IF(SUMIF(Data!$B$6:$B$2063,chart!$B245,Data!AD$6:AD$2063)=0,NA(),SUMIF(Data!$B$6:$B$2063,chart!$B245,Data!AD$6:AD$2063))</f>
        <v>1.96</v>
      </c>
      <c r="AE245" s="32">
        <f ca="1">IF(SUMIF(Data!$B$6:$B$2063,chart!$B245,Data!AE$6:AE$2063)=0,NA(),SUMIF(Data!$B$6:$B$2063,chart!$B245,Data!AE$6:AE$2063))</f>
        <v>2.02</v>
      </c>
    </row>
    <row r="246" spans="2:31">
      <c r="B246" s="31">
        <f t="shared" ca="1" si="3"/>
        <v>45906</v>
      </c>
      <c r="C246" s="32" t="e">
        <f ca="1">IF(SUMIF(Data!$B$6:$B$2063,chart!$B246,Data!C$6:C$2063)=0,NA(),SUMIF(Data!$B$6:$B$2063,chart!$B246,Data!C$6:C$2063))</f>
        <v>#N/A</v>
      </c>
      <c r="D246" s="32" t="e">
        <f ca="1">IF(SUMIF(Data!$B$6:$B$2063,chart!$B246,Data!D$6:D$2030)=0,NA(),SUMIF(Data!$B$6:$B$2063,chart!$B246,Data!D$6:D$2030))</f>
        <v>#N/A</v>
      </c>
      <c r="E246" s="32" t="e">
        <f ca="1">IF(SUMIF(Data!$B$6:$B$2063,chart!$B246,Data!E$6:E$2030)=0,NA(),SUMIF(Data!$B$6:$B$2063,chart!$B246,Data!E$6:E$2030))</f>
        <v>#N/A</v>
      </c>
      <c r="F246" s="32" t="e">
        <f ca="1">IF(SUMIF(Data!$B$6:$B$2063,chart!$B246,Data!F$6:F$2021)=0,NA(),SUMIF(Data!$B$6:$B$2063,chart!$B246,Data!F$6:F$2021))</f>
        <v>#N/A</v>
      </c>
      <c r="G246" s="32" t="e">
        <f ca="1">IF(SUMIF(Data!$B$6:$B$2063,chart!$B246,Data!G$6:G$2000)=0,NA(),SUMIF(Data!$B$6:$B$2063,chart!$B246,Data!G$6:G$2000))</f>
        <v>#N/A</v>
      </c>
      <c r="H246" s="32" t="e">
        <f ca="1">IF(SUMIF(Data!$B$6:$B$2063,chart!$B246,Data!H$6:H$2000)=0,NA(),SUMIF(Data!$B$6:$B$2063,chart!$B246,Data!H$6:H$2000))</f>
        <v>#N/A</v>
      </c>
      <c r="I246" s="32" t="e">
        <f ca="1">IF(SUMIF(Data!$B$6:$B$2063,chart!$B246,Data!I$6:I$2000)=0,NA(),SUMIF(Data!$B$6:$B$2063,chart!$B246,Data!I$6:I$2000))</f>
        <v>#N/A</v>
      </c>
      <c r="J246" s="32" t="e">
        <f ca="1">IF(SUMIF(Data!$B$6:$B$2063,chart!$B246,Data!J$6:J$2005)=0,NA(),SUMIF(Data!$B$6:$B$2063,chart!$B246,Data!J$6:J$2005))</f>
        <v>#N/A</v>
      </c>
      <c r="K246" s="32" t="e">
        <f ca="1">IF(SUMIF(Data!$B$6:$B$2063,chart!$B246,Data!K$6:K$1937)=0,NA(),SUMIF(Data!$B$6:$B$2063,chart!$B246,Data!K$6:K$1937))</f>
        <v>#N/A</v>
      </c>
      <c r="L246" s="32" t="e">
        <f ca="1">IF(SUMIF(Data!$B$6:$B$2063,chart!$B246,Data!L$6:L$1935)=0,NA(),SUMIF(Data!$B$6:$B$2063,chart!$B246,Data!L$6:L$1935))</f>
        <v>#N/A</v>
      </c>
      <c r="M246" s="32" t="e">
        <f ca="1">IF(SUMIF(Data!$B$6:$B$2063,chart!$B246,Data!M$6:M$1921)=0,NA(),SUMIF(Data!$B$6:$B$2063,chart!$B246,Data!M$6:M$1921))</f>
        <v>#N/A</v>
      </c>
      <c r="N246" s="32" t="e">
        <f ca="1">IF(SUMIF(Data!$B$6:$B$2063,chart!$B246,Data!N$6:N$1930)=0,NA(),SUMIF(Data!$B$6:$B$2063,chart!$B246,Data!N$6:N$1930))</f>
        <v>#N/A</v>
      </c>
      <c r="O246" s="32" t="e">
        <f ca="1">IF(SUMIF(Data!$B$6:$B$2063,chart!$B246,Data!O$6:O$1945)=0,NA(),SUMIF(Data!$B$6:$B$2063,chart!$B246,Data!O$6:O$1945))</f>
        <v>#N/A</v>
      </c>
      <c r="P246" s="32" t="e">
        <f ca="1">IF(SUMIF(Data!$B$6:$B$2063,chart!$B246,Data!P$6:P$1949)=0,NA(),SUMIF(Data!$B$6:$B$2063,chart!$B246,Data!P$6:P$1949))</f>
        <v>#N/A</v>
      </c>
      <c r="Q246" s="32" t="e">
        <f ca="1">IF(SUMIF(Data!$B$6:$B$2063,chart!$B246,Data!Q$6:Q$1949)=0,NA(),SUMIF(Data!$B$6:$B$2063,chart!$B246,Data!Q$6:Q$1949))</f>
        <v>#N/A</v>
      </c>
      <c r="R246" s="32" t="e">
        <f ca="1">IF(SUMIF(Data!$B$6:$B$2063,chart!$B246,Data!R$6:R$1948)=0,NA(),SUMIF(Data!$B$6:$B$2063,chart!$B246,Data!R$6:R$1948))</f>
        <v>#N/A</v>
      </c>
      <c r="S246" s="32" t="e">
        <f ca="1">IF(SUMIF(Data!$B$6:$B$2063,chart!$B246,Data!S$6:S$1957)=0,NA(),SUMIF(Data!$B$6:$B$2063,chart!$B246,Data!S$6:S$1957))</f>
        <v>#N/A</v>
      </c>
      <c r="T246" s="32" t="e">
        <f ca="1">IF(SUMIF(Data!$B$6:$B$2063,chart!$B246,Data!T$6:T$1957)=0,NA(),SUMIF(Data!$B$6:$B$2063,chart!$B246,Data!T$6:T$1957))</f>
        <v>#N/A</v>
      </c>
      <c r="U246" s="32" t="e">
        <f ca="1">IF(SUMIF(Data!$B$6:$B$2063,chart!$B246,Data!U$6:U$1978)=0,NA(),SUMIF(Data!$B$6:$B$2063,chart!$B246,Data!U$6:U$1978))</f>
        <v>#N/A</v>
      </c>
      <c r="V246" s="32" t="e">
        <f ca="1">IF(SUMIF(Data!$B$6:$B$2063,chart!$B246,Data!V$6:V$1978)=0,NA(),SUMIF(Data!$B$6:$B$2063,chart!$B246,Data!V$6:V$1978))</f>
        <v>#N/A</v>
      </c>
      <c r="W246" s="32" t="e">
        <f ca="1">IF(SUMIF(Data!$B$6:$B$2063,chart!$B246,Data!W$6:W$2034)=0,NA(),SUMIF(Data!$B$6:$B$2063,chart!$B246,Data!W$6:W$2034))</f>
        <v>#N/A</v>
      </c>
      <c r="X246" s="32" t="e">
        <f ca="1">IF(SUMIF(Data!$B$6:$B$2063,chart!$B246,Data!X$6:X$2034)=0,NA(),SUMIF(Data!$B$6:$B$2063,chart!$B246,Data!X$6:X$2034))</f>
        <v>#N/A</v>
      </c>
      <c r="Y246" s="32" t="e">
        <f ca="1">IF(SUMIF(Data!$B$6:$B$2063,chart!$B246,Data!Y$6:Y$2034)=0,NA(),SUMIF(Data!$B$6:$B$2063,chart!$B246,Data!Y$6:Y$2034))</f>
        <v>#N/A</v>
      </c>
      <c r="Z246" s="32" t="e">
        <f ca="1">IF(SUMIF(Data!$B$6:$B$2063,chart!$B246,Data!Z$6:Z$2049)=0,NA(),SUMIF(Data!$B$6:$B$2063,chart!$B246,Data!Z$6:Z$2049))</f>
        <v>#N/A</v>
      </c>
      <c r="AA246" s="32" t="e">
        <f ca="1">IF(SUMIF(Data!$B$6:$B$2063,chart!$B246,Data!AA$6:AA$2049)=0,NA(),SUMIF(Data!$B$6:$B$2063,chart!$B246,Data!AA$6:AA$2049))</f>
        <v>#N/A</v>
      </c>
      <c r="AB246" s="32" t="e">
        <f ca="1">IF(SUMIF(Data!$B$6:$B$2063,chart!$B246,Data!AB$6:AB$2063)=0,NA(),SUMIF(Data!$B$6:$B$2063,chart!$B246,Data!AB$6:AB$2063))</f>
        <v>#N/A</v>
      </c>
      <c r="AC246" s="32" t="e">
        <f ca="1">IF(SUMIF(Data!$B$6:$B$2063,chart!$B246,Data!AC$6:AC$2063)=0,NA(),SUMIF(Data!$B$6:$B$2063,chart!$B246,Data!AC$6:AC$2063))</f>
        <v>#N/A</v>
      </c>
      <c r="AD246" s="32" t="e">
        <f ca="1">IF(SUMIF(Data!$B$6:$B$2063,chart!$B246,Data!AD$6:AD$2063)=0,NA(),SUMIF(Data!$B$6:$B$2063,chart!$B246,Data!AD$6:AD$2063))</f>
        <v>#N/A</v>
      </c>
      <c r="AE246" s="32" t="e">
        <f ca="1">IF(SUMIF(Data!$B$6:$B$2063,chart!$B246,Data!AE$6:AE$2063)=0,NA(),SUMIF(Data!$B$6:$B$2063,chart!$B246,Data!AE$6:AE$2063))</f>
        <v>#N/A</v>
      </c>
    </row>
    <row r="247" spans="2:31">
      <c r="B247" s="31">
        <f t="shared" ca="1" si="3"/>
        <v>45907</v>
      </c>
      <c r="C247" s="32" t="e">
        <f ca="1">IF(SUMIF(Data!$B$6:$B$2063,chart!$B247,Data!C$6:C$2063)=0,NA(),SUMIF(Data!$B$6:$B$2063,chart!$B247,Data!C$6:C$2063))</f>
        <v>#N/A</v>
      </c>
      <c r="D247" s="32" t="e">
        <f ca="1">IF(SUMIF(Data!$B$6:$B$2063,chart!$B247,Data!D$6:D$2030)=0,NA(),SUMIF(Data!$B$6:$B$2063,chart!$B247,Data!D$6:D$2030))</f>
        <v>#N/A</v>
      </c>
      <c r="E247" s="32" t="e">
        <f ca="1">IF(SUMIF(Data!$B$6:$B$2063,chart!$B247,Data!E$6:E$2030)=0,NA(),SUMIF(Data!$B$6:$B$2063,chart!$B247,Data!E$6:E$2030))</f>
        <v>#N/A</v>
      </c>
      <c r="F247" s="32" t="e">
        <f ca="1">IF(SUMIF(Data!$B$6:$B$2063,chart!$B247,Data!F$6:F$2021)=0,NA(),SUMIF(Data!$B$6:$B$2063,chart!$B247,Data!F$6:F$2021))</f>
        <v>#N/A</v>
      </c>
      <c r="G247" s="32" t="e">
        <f ca="1">IF(SUMIF(Data!$B$6:$B$2063,chart!$B247,Data!G$6:G$2000)=0,NA(),SUMIF(Data!$B$6:$B$2063,chart!$B247,Data!G$6:G$2000))</f>
        <v>#N/A</v>
      </c>
      <c r="H247" s="32" t="e">
        <f ca="1">IF(SUMIF(Data!$B$6:$B$2063,chart!$B247,Data!H$6:H$2000)=0,NA(),SUMIF(Data!$B$6:$B$2063,chart!$B247,Data!H$6:H$2000))</f>
        <v>#N/A</v>
      </c>
      <c r="I247" s="32" t="e">
        <f ca="1">IF(SUMIF(Data!$B$6:$B$2063,chart!$B247,Data!I$6:I$2000)=0,NA(),SUMIF(Data!$B$6:$B$2063,chart!$B247,Data!I$6:I$2000))</f>
        <v>#N/A</v>
      </c>
      <c r="J247" s="32" t="e">
        <f ca="1">IF(SUMIF(Data!$B$6:$B$2063,chart!$B247,Data!J$6:J$2005)=0,NA(),SUMIF(Data!$B$6:$B$2063,chart!$B247,Data!J$6:J$2005))</f>
        <v>#N/A</v>
      </c>
      <c r="K247" s="32" t="e">
        <f ca="1">IF(SUMIF(Data!$B$6:$B$2063,chart!$B247,Data!K$6:K$1937)=0,NA(),SUMIF(Data!$B$6:$B$2063,chart!$B247,Data!K$6:K$1937))</f>
        <v>#N/A</v>
      </c>
      <c r="L247" s="32" t="e">
        <f ca="1">IF(SUMIF(Data!$B$6:$B$2063,chart!$B247,Data!L$6:L$1935)=0,NA(),SUMIF(Data!$B$6:$B$2063,chart!$B247,Data!L$6:L$1935))</f>
        <v>#N/A</v>
      </c>
      <c r="M247" s="32" t="e">
        <f ca="1">IF(SUMIF(Data!$B$6:$B$2063,chart!$B247,Data!M$6:M$1921)=0,NA(),SUMIF(Data!$B$6:$B$2063,chart!$B247,Data!M$6:M$1921))</f>
        <v>#N/A</v>
      </c>
      <c r="N247" s="32" t="e">
        <f ca="1">IF(SUMIF(Data!$B$6:$B$2063,chart!$B247,Data!N$6:N$1930)=0,NA(),SUMIF(Data!$B$6:$B$2063,chart!$B247,Data!N$6:N$1930))</f>
        <v>#N/A</v>
      </c>
      <c r="O247" s="32" t="e">
        <f ca="1">IF(SUMIF(Data!$B$6:$B$2063,chart!$B247,Data!O$6:O$1945)=0,NA(),SUMIF(Data!$B$6:$B$2063,chart!$B247,Data!O$6:O$1945))</f>
        <v>#N/A</v>
      </c>
      <c r="P247" s="32" t="e">
        <f ca="1">IF(SUMIF(Data!$B$6:$B$2063,chart!$B247,Data!P$6:P$1949)=0,NA(),SUMIF(Data!$B$6:$B$2063,chart!$B247,Data!P$6:P$1949))</f>
        <v>#N/A</v>
      </c>
      <c r="Q247" s="32" t="e">
        <f ca="1">IF(SUMIF(Data!$B$6:$B$2063,chart!$B247,Data!Q$6:Q$1949)=0,NA(),SUMIF(Data!$B$6:$B$2063,chart!$B247,Data!Q$6:Q$1949))</f>
        <v>#N/A</v>
      </c>
      <c r="R247" s="32" t="e">
        <f ca="1">IF(SUMIF(Data!$B$6:$B$2063,chart!$B247,Data!R$6:R$1948)=0,NA(),SUMIF(Data!$B$6:$B$2063,chart!$B247,Data!R$6:R$1948))</f>
        <v>#N/A</v>
      </c>
      <c r="S247" s="32" t="e">
        <f ca="1">IF(SUMIF(Data!$B$6:$B$2063,chart!$B247,Data!S$6:S$1957)=0,NA(),SUMIF(Data!$B$6:$B$2063,chart!$B247,Data!S$6:S$1957))</f>
        <v>#N/A</v>
      </c>
      <c r="T247" s="32" t="e">
        <f ca="1">IF(SUMIF(Data!$B$6:$B$2063,chart!$B247,Data!T$6:T$1957)=0,NA(),SUMIF(Data!$B$6:$B$2063,chart!$B247,Data!T$6:T$1957))</f>
        <v>#N/A</v>
      </c>
      <c r="U247" s="32" t="e">
        <f ca="1">IF(SUMIF(Data!$B$6:$B$2063,chart!$B247,Data!U$6:U$1978)=0,NA(),SUMIF(Data!$B$6:$B$2063,chart!$B247,Data!U$6:U$1978))</f>
        <v>#N/A</v>
      </c>
      <c r="V247" s="32" t="e">
        <f ca="1">IF(SUMIF(Data!$B$6:$B$2063,chart!$B247,Data!V$6:V$1978)=0,NA(),SUMIF(Data!$B$6:$B$2063,chart!$B247,Data!V$6:V$1978))</f>
        <v>#N/A</v>
      </c>
      <c r="W247" s="32" t="e">
        <f ca="1">IF(SUMIF(Data!$B$6:$B$2063,chart!$B247,Data!W$6:W$2034)=0,NA(),SUMIF(Data!$B$6:$B$2063,chart!$B247,Data!W$6:W$2034))</f>
        <v>#N/A</v>
      </c>
      <c r="X247" s="32" t="e">
        <f ca="1">IF(SUMIF(Data!$B$6:$B$2063,chart!$B247,Data!X$6:X$2034)=0,NA(),SUMIF(Data!$B$6:$B$2063,chart!$B247,Data!X$6:X$2034))</f>
        <v>#N/A</v>
      </c>
      <c r="Y247" s="32" t="e">
        <f ca="1">IF(SUMIF(Data!$B$6:$B$2063,chart!$B247,Data!Y$6:Y$2034)=0,NA(),SUMIF(Data!$B$6:$B$2063,chart!$B247,Data!Y$6:Y$2034))</f>
        <v>#N/A</v>
      </c>
      <c r="Z247" s="32" t="e">
        <f ca="1">IF(SUMIF(Data!$B$6:$B$2063,chart!$B247,Data!Z$6:Z$2049)=0,NA(),SUMIF(Data!$B$6:$B$2063,chart!$B247,Data!Z$6:Z$2049))</f>
        <v>#N/A</v>
      </c>
      <c r="AA247" s="32" t="e">
        <f ca="1">IF(SUMIF(Data!$B$6:$B$2063,chart!$B247,Data!AA$6:AA$2049)=0,NA(),SUMIF(Data!$B$6:$B$2063,chart!$B247,Data!AA$6:AA$2049))</f>
        <v>#N/A</v>
      </c>
      <c r="AB247" s="32" t="e">
        <f ca="1">IF(SUMIF(Data!$B$6:$B$2063,chart!$B247,Data!AB$6:AB$2063)=0,NA(),SUMIF(Data!$B$6:$B$2063,chart!$B247,Data!AB$6:AB$2063))</f>
        <v>#N/A</v>
      </c>
      <c r="AC247" s="32" t="e">
        <f ca="1">IF(SUMIF(Data!$B$6:$B$2063,chart!$B247,Data!AC$6:AC$2063)=0,NA(),SUMIF(Data!$B$6:$B$2063,chart!$B247,Data!AC$6:AC$2063))</f>
        <v>#N/A</v>
      </c>
      <c r="AD247" s="32" t="e">
        <f ca="1">IF(SUMIF(Data!$B$6:$B$2063,chart!$B247,Data!AD$6:AD$2063)=0,NA(),SUMIF(Data!$B$6:$B$2063,chart!$B247,Data!AD$6:AD$2063))</f>
        <v>#N/A</v>
      </c>
      <c r="AE247" s="32" t="e">
        <f ca="1">IF(SUMIF(Data!$B$6:$B$2063,chart!$B247,Data!AE$6:AE$2063)=0,NA(),SUMIF(Data!$B$6:$B$2063,chart!$B247,Data!AE$6:AE$2063))</f>
        <v>#N/A</v>
      </c>
    </row>
    <row r="248" spans="2:31">
      <c r="B248" s="31">
        <f t="shared" ca="1" si="3"/>
        <v>45908</v>
      </c>
      <c r="C248" s="32" t="e">
        <f ca="1">IF(SUMIF(Data!$B$6:$B$2063,chart!$B248,Data!C$6:C$2063)=0,NA(),SUMIF(Data!$B$6:$B$2063,chart!$B248,Data!C$6:C$2063))</f>
        <v>#N/A</v>
      </c>
      <c r="D248" s="32" t="e">
        <f ca="1">IF(SUMIF(Data!$B$6:$B$2063,chart!$B248,Data!D$6:D$2030)=0,NA(),SUMIF(Data!$B$6:$B$2063,chart!$B248,Data!D$6:D$2030))</f>
        <v>#N/A</v>
      </c>
      <c r="E248" s="32" t="e">
        <f ca="1">IF(SUMIF(Data!$B$6:$B$2063,chart!$B248,Data!E$6:E$2030)=0,NA(),SUMIF(Data!$B$6:$B$2063,chart!$B248,Data!E$6:E$2030))</f>
        <v>#N/A</v>
      </c>
      <c r="F248" s="32" t="e">
        <f ca="1">IF(SUMIF(Data!$B$6:$B$2063,chart!$B248,Data!F$6:F$2021)=0,NA(),SUMIF(Data!$B$6:$B$2063,chart!$B248,Data!F$6:F$2021))</f>
        <v>#N/A</v>
      </c>
      <c r="G248" s="32" t="e">
        <f ca="1">IF(SUMIF(Data!$B$6:$B$2063,chart!$B248,Data!G$6:G$2000)=0,NA(),SUMIF(Data!$B$6:$B$2063,chart!$B248,Data!G$6:G$2000))</f>
        <v>#N/A</v>
      </c>
      <c r="H248" s="32" t="e">
        <f ca="1">IF(SUMIF(Data!$B$6:$B$2063,chart!$B248,Data!H$6:H$2000)=0,NA(),SUMIF(Data!$B$6:$B$2063,chart!$B248,Data!H$6:H$2000))</f>
        <v>#N/A</v>
      </c>
      <c r="I248" s="32" t="e">
        <f ca="1">IF(SUMIF(Data!$B$6:$B$2063,chart!$B248,Data!I$6:I$2000)=0,NA(),SUMIF(Data!$B$6:$B$2063,chart!$B248,Data!I$6:I$2000))</f>
        <v>#N/A</v>
      </c>
      <c r="J248" s="32" t="e">
        <f ca="1">IF(SUMIF(Data!$B$6:$B$2063,chart!$B248,Data!J$6:J$2005)=0,NA(),SUMIF(Data!$B$6:$B$2063,chart!$B248,Data!J$6:J$2005))</f>
        <v>#N/A</v>
      </c>
      <c r="K248" s="32" t="e">
        <f ca="1">IF(SUMIF(Data!$B$6:$B$2063,chart!$B248,Data!K$6:K$1937)=0,NA(),SUMIF(Data!$B$6:$B$2063,chart!$B248,Data!K$6:K$1937))</f>
        <v>#N/A</v>
      </c>
      <c r="L248" s="32" t="e">
        <f ca="1">IF(SUMIF(Data!$B$6:$B$2063,chart!$B248,Data!L$6:L$1935)=0,NA(),SUMIF(Data!$B$6:$B$2063,chart!$B248,Data!L$6:L$1935))</f>
        <v>#N/A</v>
      </c>
      <c r="M248" s="32" t="e">
        <f ca="1">IF(SUMIF(Data!$B$6:$B$2063,chart!$B248,Data!M$6:M$1921)=0,NA(),SUMIF(Data!$B$6:$B$2063,chart!$B248,Data!M$6:M$1921))</f>
        <v>#N/A</v>
      </c>
      <c r="N248" s="32" t="e">
        <f ca="1">IF(SUMIF(Data!$B$6:$B$2063,chart!$B248,Data!N$6:N$1930)=0,NA(),SUMIF(Data!$B$6:$B$2063,chart!$B248,Data!N$6:N$1930))</f>
        <v>#N/A</v>
      </c>
      <c r="O248" s="32" t="e">
        <f ca="1">IF(SUMIF(Data!$B$6:$B$2063,chart!$B248,Data!O$6:O$1945)=0,NA(),SUMIF(Data!$B$6:$B$2063,chart!$B248,Data!O$6:O$1945))</f>
        <v>#N/A</v>
      </c>
      <c r="P248" s="32" t="e">
        <f ca="1">IF(SUMIF(Data!$B$6:$B$2063,chart!$B248,Data!P$6:P$1949)=0,NA(),SUMIF(Data!$B$6:$B$2063,chart!$B248,Data!P$6:P$1949))</f>
        <v>#N/A</v>
      </c>
      <c r="Q248" s="32" t="e">
        <f ca="1">IF(SUMIF(Data!$B$6:$B$2063,chart!$B248,Data!Q$6:Q$1949)=0,NA(),SUMIF(Data!$B$6:$B$2063,chart!$B248,Data!Q$6:Q$1949))</f>
        <v>#N/A</v>
      </c>
      <c r="R248" s="32" t="e">
        <f ca="1">IF(SUMIF(Data!$B$6:$B$2063,chart!$B248,Data!R$6:R$1948)=0,NA(),SUMIF(Data!$B$6:$B$2063,chart!$B248,Data!R$6:R$1948))</f>
        <v>#N/A</v>
      </c>
      <c r="S248" s="32" t="e">
        <f ca="1">IF(SUMIF(Data!$B$6:$B$2063,chart!$B248,Data!S$6:S$1957)=0,NA(),SUMIF(Data!$B$6:$B$2063,chart!$B248,Data!S$6:S$1957))</f>
        <v>#N/A</v>
      </c>
      <c r="T248" s="32" t="e">
        <f ca="1">IF(SUMIF(Data!$B$6:$B$2063,chart!$B248,Data!T$6:T$1957)=0,NA(),SUMIF(Data!$B$6:$B$2063,chart!$B248,Data!T$6:T$1957))</f>
        <v>#N/A</v>
      </c>
      <c r="U248" s="32" t="e">
        <f ca="1">IF(SUMIF(Data!$B$6:$B$2063,chart!$B248,Data!U$6:U$1978)=0,NA(),SUMIF(Data!$B$6:$B$2063,chart!$B248,Data!U$6:U$1978))</f>
        <v>#N/A</v>
      </c>
      <c r="V248" s="32" t="e">
        <f ca="1">IF(SUMIF(Data!$B$6:$B$2063,chart!$B248,Data!V$6:V$1978)=0,NA(),SUMIF(Data!$B$6:$B$2063,chart!$B248,Data!V$6:V$1978))</f>
        <v>#N/A</v>
      </c>
      <c r="W248" s="32" t="e">
        <f ca="1">IF(SUMIF(Data!$B$6:$B$2063,chart!$B248,Data!W$6:W$2034)=0,NA(),SUMIF(Data!$B$6:$B$2063,chart!$B248,Data!W$6:W$2034))</f>
        <v>#N/A</v>
      </c>
      <c r="X248" s="32" t="e">
        <f ca="1">IF(SUMIF(Data!$B$6:$B$2063,chart!$B248,Data!X$6:X$2034)=0,NA(),SUMIF(Data!$B$6:$B$2063,chart!$B248,Data!X$6:X$2034))</f>
        <v>#N/A</v>
      </c>
      <c r="Y248" s="32" t="e">
        <f ca="1">IF(SUMIF(Data!$B$6:$B$2063,chart!$B248,Data!Y$6:Y$2034)=0,NA(),SUMIF(Data!$B$6:$B$2063,chart!$B248,Data!Y$6:Y$2034))</f>
        <v>#N/A</v>
      </c>
      <c r="Z248" s="32" t="e">
        <f ca="1">IF(SUMIF(Data!$B$6:$B$2063,chart!$B248,Data!Z$6:Z$2049)=0,NA(),SUMIF(Data!$B$6:$B$2063,chart!$B248,Data!Z$6:Z$2049))</f>
        <v>#N/A</v>
      </c>
      <c r="AA248" s="32" t="e">
        <f ca="1">IF(SUMIF(Data!$B$6:$B$2063,chart!$B248,Data!AA$6:AA$2049)=0,NA(),SUMIF(Data!$B$6:$B$2063,chart!$B248,Data!AA$6:AA$2049))</f>
        <v>#N/A</v>
      </c>
      <c r="AB248" s="32" t="e">
        <f ca="1">IF(SUMIF(Data!$B$6:$B$2063,chart!$B248,Data!AB$6:AB$2063)=0,NA(),SUMIF(Data!$B$6:$B$2063,chart!$B248,Data!AB$6:AB$2063))</f>
        <v>#N/A</v>
      </c>
      <c r="AC248" s="32" t="e">
        <f ca="1">IF(SUMIF(Data!$B$6:$B$2063,chart!$B248,Data!AC$6:AC$2063)=0,NA(),SUMIF(Data!$B$6:$B$2063,chart!$B248,Data!AC$6:AC$2063))</f>
        <v>#N/A</v>
      </c>
      <c r="AD248" s="32" t="e">
        <f ca="1">IF(SUMIF(Data!$B$6:$B$2063,chart!$B248,Data!AD$6:AD$2063)=0,NA(),SUMIF(Data!$B$6:$B$2063,chart!$B248,Data!AD$6:AD$2063))</f>
        <v>#N/A</v>
      </c>
      <c r="AE248" s="32" t="e">
        <f ca="1">IF(SUMIF(Data!$B$6:$B$2063,chart!$B248,Data!AE$6:AE$2063)=0,NA(),SUMIF(Data!$B$6:$B$2063,chart!$B248,Data!AE$6:AE$2063))</f>
        <v>#N/A</v>
      </c>
    </row>
    <row r="249" spans="2:31">
      <c r="B249" s="31">
        <f t="shared" ca="1" si="3"/>
        <v>45909</v>
      </c>
      <c r="C249" s="32">
        <f ca="1">IF(SUMIF(Data!$B$6:$B$2063,chart!$B249,Data!C$6:C$2063)=0,NA(),SUMIF(Data!$B$6:$B$2063,chart!$B249,Data!C$6:C$2063))</f>
        <v>1390.4</v>
      </c>
      <c r="D249" s="32">
        <f ca="1">IF(SUMIF(Data!$B$6:$B$2063,chart!$B249,Data!D$6:D$2030)=0,NA(),SUMIF(Data!$B$6:$B$2063,chart!$B249,Data!D$6:D$2030))</f>
        <v>943.25</v>
      </c>
      <c r="E249" s="32">
        <f ca="1">IF(SUMIF(Data!$B$6:$B$2063,chart!$B249,Data!E$6:E$2030)=0,NA(),SUMIF(Data!$B$6:$B$2063,chart!$B249,Data!E$6:E$2030))</f>
        <v>1635.74</v>
      </c>
      <c r="F249" s="32">
        <f ca="1">IF(SUMIF(Data!$B$6:$B$2063,chart!$B249,Data!F$6:F$2021)=0,NA(),SUMIF(Data!$B$6:$B$2063,chart!$B249,Data!F$6:F$2021))</f>
        <v>194.89</v>
      </c>
      <c r="G249" s="32">
        <f ca="1">IF(SUMIF(Data!$B$6:$B$2063,chart!$B249,Data!G$6:G$2000)=0,NA(),SUMIF(Data!$B$6:$B$2063,chart!$B249,Data!G$6:G$2000))</f>
        <v>71700</v>
      </c>
      <c r="H249" s="32">
        <f ca="1">IF(SUMIF(Data!$B$6:$B$2063,chart!$B249,Data!H$6:H$2000)=0,NA(),SUMIF(Data!$B$6:$B$2063,chart!$B249,Data!H$6:H$2000))</f>
        <v>3476</v>
      </c>
      <c r="I249" s="32">
        <f ca="1">IF(SUMIF(Data!$B$6:$B$2063,chart!$B249,Data!I$6:I$2000)=0,NA(),SUMIF(Data!$B$6:$B$2063,chart!$B249,Data!I$6:I$2000))</f>
        <v>62805</v>
      </c>
      <c r="J249" s="32">
        <f ca="1">IF(SUMIF(Data!$B$6:$B$2063,chart!$B249,Data!J$6:J$2005)=0,NA(),SUMIF(Data!$B$6:$B$2063,chart!$B249,Data!J$6:J$2005))</f>
        <v>9</v>
      </c>
      <c r="K249" s="32">
        <f ca="1">IF(SUMIF(Data!$B$6:$B$2063,chart!$B249,Data!K$6:K$1937)=0,NA(),SUMIF(Data!$B$6:$B$2063,chart!$B249,Data!K$6:K$1937))</f>
        <v>120.37</v>
      </c>
      <c r="L249" s="32">
        <f ca="1">IF(SUMIF(Data!$B$6:$B$2063,chart!$B249,Data!L$6:L$1935)=0,NA(),SUMIF(Data!$B$6:$B$2063,chart!$B249,Data!L$6:L$1935))</f>
        <v>122.61</v>
      </c>
      <c r="M249" s="32">
        <f ca="1">IF(SUMIF(Data!$B$6:$B$2063,chart!$B249,Data!M$6:M$1921)=0,NA(),SUMIF(Data!$B$6:$B$2063,chart!$B249,Data!M$6:M$1921))</f>
        <v>69.239999999999995</v>
      </c>
      <c r="N249" s="32">
        <f ca="1">IF(SUMIF(Data!$B$6:$B$2063,chart!$B249,Data!N$6:N$1930)=0,NA(),SUMIF(Data!$B$6:$B$2063,chart!$B249,Data!N$6:N$1930))</f>
        <v>66.02</v>
      </c>
      <c r="O249" s="32">
        <f ca="1">IF(SUMIF(Data!$B$6:$B$2063,chart!$B249,Data!O$6:O$1945)=0,NA(),SUMIF(Data!$B$6:$B$2063,chart!$B249,Data!O$6:O$1945))</f>
        <v>62.26</v>
      </c>
      <c r="P249" s="32">
        <f ca="1">IF(SUMIF(Data!$B$6:$B$2063,chart!$B249,Data!P$6:P$1949)=0,NA(),SUMIF(Data!$B$6:$B$2063,chart!$B249,Data!P$6:P$1949))</f>
        <v>17.581399999999999</v>
      </c>
      <c r="Q249" s="32">
        <f ca="1">IF(SUMIF(Data!$B$6:$B$2063,chart!$B249,Data!Q$6:Q$1949)=0,NA(),SUMIF(Data!$B$6:$B$2063,chart!$B249,Data!Q$6:Q$1949))</f>
        <v>15.816800000000001</v>
      </c>
      <c r="R249" s="32">
        <f ca="1">IF(SUMIF(Data!$B$6:$B$2063,chart!$B249,Data!R$6:R$1948)=0,NA(),SUMIF(Data!$B$6:$B$2063,chart!$B249,Data!R$6:R$1948))</f>
        <v>2.5190000000000001</v>
      </c>
      <c r="S249" s="32">
        <f ca="1">IF(SUMIF(Data!$B$6:$B$2063,chart!$B249,Data!S$6:S$1957)=0,NA(),SUMIF(Data!$B$6:$B$2063,chart!$B249,Data!S$6:S$1957))</f>
        <v>2.56</v>
      </c>
      <c r="T249" s="32">
        <f ca="1">IF(SUMIF(Data!$B$6:$B$2063,chart!$B249,Data!T$6:T$1957)=0,NA(),SUMIF(Data!$B$6:$B$2063,chart!$B249,Data!T$6:T$1957))</f>
        <v>2.73</v>
      </c>
      <c r="U249" s="32">
        <f ca="1">IF(SUMIF(Data!$B$6:$B$2063,chart!$B249,Data!U$6:U$1978)=0,NA(),SUMIF(Data!$B$6:$B$2063,chart!$B249,Data!U$6:U$1978))</f>
        <v>2.448</v>
      </c>
      <c r="V249" s="32">
        <f ca="1">IF(SUMIF(Data!$B$6:$B$2063,chart!$B249,Data!V$6:V$1978)=0,NA(),SUMIF(Data!$B$6:$B$2063,chart!$B249,Data!V$6:V$1978))</f>
        <v>2.6080000000000001</v>
      </c>
      <c r="W249" s="32">
        <f ca="1">IF(SUMIF(Data!$B$6:$B$2063,chart!$B249,Data!W$6:W$2034)=0,NA(),SUMIF(Data!$B$6:$B$2063,chart!$B249,Data!W$6:W$2034))</f>
        <v>2.8479999999999999</v>
      </c>
      <c r="X249" s="32">
        <f ca="1">IF(SUMIF(Data!$B$6:$B$2063,chart!$B249,Data!X$6:X$2034)=0,NA(),SUMIF(Data!$B$6:$B$2063,chart!$B249,Data!X$6:X$2034))</f>
        <v>2.512</v>
      </c>
      <c r="Y249" s="32">
        <f ca="1">IF(SUMIF(Data!$B$6:$B$2063,chart!$B249,Data!Y$6:Y$2034)=0,NA(),SUMIF(Data!$B$6:$B$2063,chart!$B249,Data!Y$6:Y$2034))</f>
        <v>2.9180000000000001</v>
      </c>
      <c r="Z249" s="32">
        <f ca="1">IF(SUMIF(Data!$B$6:$B$2063,chart!$B249,Data!Z$6:Z$2049)=0,NA(),SUMIF(Data!$B$6:$B$2063,chart!$B249,Data!Z$6:Z$2049))</f>
        <v>8.7639999999999993</v>
      </c>
      <c r="AA249" s="32">
        <f ca="1">IF(SUMIF(Data!$B$6:$B$2063,chart!$B249,Data!AA$6:AA$2049)=0,NA(),SUMIF(Data!$B$6:$B$2063,chart!$B249,Data!AA$6:AA$2049))</f>
        <v>2.4</v>
      </c>
      <c r="AB249" s="32">
        <f ca="1">IF(SUMIF(Data!$B$6:$B$2063,chart!$B249,Data!AB$6:AB$2063)=0,NA(),SUMIF(Data!$B$6:$B$2063,chart!$B249,Data!AB$6:AB$2063))</f>
        <v>2.4925000000000002</v>
      </c>
      <c r="AC249" s="32">
        <f ca="1">IF(SUMIF(Data!$B$6:$B$2063,chart!$B249,Data!AC$6:AC$2063)=0,NA(),SUMIF(Data!$B$6:$B$2063,chart!$B249,Data!AC$6:AC$2063))</f>
        <v>2.6549999999999998</v>
      </c>
      <c r="AD249" s="32">
        <f ca="1">IF(SUMIF(Data!$B$6:$B$2063,chart!$B249,Data!AD$6:AD$2063)=0,NA(),SUMIF(Data!$B$6:$B$2063,chart!$B249,Data!AD$6:AD$2063))</f>
        <v>1.94</v>
      </c>
      <c r="AE249" s="32">
        <f ca="1">IF(SUMIF(Data!$B$6:$B$2063,chart!$B249,Data!AE$6:AE$2063)=0,NA(),SUMIF(Data!$B$6:$B$2063,chart!$B249,Data!AE$6:AE$2063))</f>
        <v>1.97</v>
      </c>
    </row>
    <row r="250" spans="2:31">
      <c r="B250" s="31">
        <f t="shared" ca="1" si="3"/>
        <v>45910</v>
      </c>
      <c r="C250" s="32">
        <f ca="1">IF(SUMIF(Data!$B$6:$B$2063,chart!$B250,Data!C$6:C$2063)=0,NA(),SUMIF(Data!$B$6:$B$2063,chart!$B250,Data!C$6:C$2063))</f>
        <v>1386.6</v>
      </c>
      <c r="D250" s="32">
        <f ca="1">IF(SUMIF(Data!$B$6:$B$2063,chart!$B250,Data!D$6:D$2030)=0,NA(),SUMIF(Data!$B$6:$B$2063,chart!$B250,Data!D$6:D$2030))</f>
        <v>940.93</v>
      </c>
      <c r="E250" s="32">
        <f ca="1">IF(SUMIF(Data!$B$6:$B$2063,chart!$B250,Data!E$6:E$2030)=0,NA(),SUMIF(Data!$B$6:$B$2063,chart!$B250,Data!E$6:E$2030))</f>
        <v>1623.85</v>
      </c>
      <c r="F250" s="32">
        <f ca="1">IF(SUMIF(Data!$B$6:$B$2063,chart!$B250,Data!F$6:F$2021)=0,NA(),SUMIF(Data!$B$6:$B$2063,chart!$B250,Data!F$6:F$2021))</f>
        <v>194.71</v>
      </c>
      <c r="G250" s="32">
        <f ca="1">IF(SUMIF(Data!$B$6:$B$2063,chart!$B250,Data!G$6:G$2000)=0,NA(),SUMIF(Data!$B$6:$B$2063,chart!$B250,Data!G$6:G$2000))</f>
        <v>71637</v>
      </c>
      <c r="H250" s="32">
        <f ca="1">IF(SUMIF(Data!$B$6:$B$2063,chart!$B250,Data!H$6:H$2000)=0,NA(),SUMIF(Data!$B$6:$B$2063,chart!$B250,Data!H$6:H$2000))</f>
        <v>2913</v>
      </c>
      <c r="I250" s="32">
        <f ca="1">IF(SUMIF(Data!$B$6:$B$2063,chart!$B250,Data!I$6:I$2000)=0,NA(),SUMIF(Data!$B$6:$B$2063,chart!$B250,Data!I$6:I$2000))</f>
        <v>74221</v>
      </c>
      <c r="J250" s="32">
        <f ca="1">IF(SUMIF(Data!$B$6:$B$2063,chart!$B250,Data!J$6:J$2005)=0,NA(),SUMIF(Data!$B$6:$B$2063,chart!$B250,Data!J$6:J$2005))</f>
        <v>11</v>
      </c>
      <c r="K250" s="32">
        <f ca="1">IF(SUMIF(Data!$B$6:$B$2063,chart!$B250,Data!K$6:K$1937)=0,NA(),SUMIF(Data!$B$6:$B$2063,chart!$B250,Data!K$6:K$1937))</f>
        <v>116.02</v>
      </c>
      <c r="L250" s="32">
        <f ca="1">IF(SUMIF(Data!$B$6:$B$2063,chart!$B250,Data!L$6:L$1935)=0,NA(),SUMIF(Data!$B$6:$B$2063,chart!$B250,Data!L$6:L$1935))</f>
        <v>117.31</v>
      </c>
      <c r="M250" s="32">
        <f ca="1">IF(SUMIF(Data!$B$6:$B$2063,chart!$B250,Data!M$6:M$1921)=0,NA(),SUMIF(Data!$B$6:$B$2063,chart!$B250,Data!M$6:M$1921))</f>
        <v>69.709999999999994</v>
      </c>
      <c r="N250" s="32">
        <f ca="1">IF(SUMIF(Data!$B$6:$B$2063,chart!$B250,Data!N$6:N$1930)=0,NA(),SUMIF(Data!$B$6:$B$2063,chart!$B250,Data!N$6:N$1930))</f>
        <v>66.39</v>
      </c>
      <c r="O250" s="32">
        <f ca="1">IF(SUMIF(Data!$B$6:$B$2063,chart!$B250,Data!O$6:O$1945)=0,NA(),SUMIF(Data!$B$6:$B$2063,chart!$B250,Data!O$6:O$1945))</f>
        <v>69.77</v>
      </c>
      <c r="P250" s="32">
        <f ca="1">IF(SUMIF(Data!$B$6:$B$2063,chart!$B250,Data!P$6:P$1949)=0,NA(),SUMIF(Data!$B$6:$B$2063,chart!$B250,Data!P$6:P$1949))</f>
        <v>17.581399999999999</v>
      </c>
      <c r="Q250" s="32">
        <f ca="1">IF(SUMIF(Data!$B$6:$B$2063,chart!$B250,Data!Q$6:Q$1949)=0,NA(),SUMIF(Data!$B$6:$B$2063,chart!$B250,Data!Q$6:Q$1949))</f>
        <v>15.816800000000001</v>
      </c>
      <c r="R250" s="32">
        <f ca="1">IF(SUMIF(Data!$B$6:$B$2063,chart!$B250,Data!R$6:R$1948)=0,NA(),SUMIF(Data!$B$6:$B$2063,chart!$B250,Data!R$6:R$1948))</f>
        <v>2.5099999999999998</v>
      </c>
      <c r="S250" s="32">
        <f ca="1">IF(SUMIF(Data!$B$6:$B$2063,chart!$B250,Data!S$6:S$1957)=0,NA(),SUMIF(Data!$B$6:$B$2063,chart!$B250,Data!S$6:S$1957))</f>
        <v>2.54</v>
      </c>
      <c r="T250" s="32">
        <f ca="1">IF(SUMIF(Data!$B$6:$B$2063,chart!$B250,Data!T$6:T$1957)=0,NA(),SUMIF(Data!$B$6:$B$2063,chart!$B250,Data!T$6:T$1957))</f>
        <v>2.73</v>
      </c>
      <c r="U250" s="32">
        <f ca="1">IF(SUMIF(Data!$B$6:$B$2063,chart!$B250,Data!U$6:U$1978)=0,NA(),SUMIF(Data!$B$6:$B$2063,chart!$B250,Data!U$6:U$1978))</f>
        <v>2.4249999999999998</v>
      </c>
      <c r="V250" s="32">
        <f ca="1">IF(SUMIF(Data!$B$6:$B$2063,chart!$B250,Data!V$6:V$1978)=0,NA(),SUMIF(Data!$B$6:$B$2063,chart!$B250,Data!V$6:V$1978))</f>
        <v>2.5819999999999999</v>
      </c>
      <c r="W250" s="32">
        <f ca="1">IF(SUMIF(Data!$B$6:$B$2063,chart!$B250,Data!W$6:W$2034)=0,NA(),SUMIF(Data!$B$6:$B$2063,chart!$B250,Data!W$6:W$2034))</f>
        <v>2.8180000000000001</v>
      </c>
      <c r="X250" s="32">
        <f ca="1">IF(SUMIF(Data!$B$6:$B$2063,chart!$B250,Data!X$6:X$2034)=0,NA(),SUMIF(Data!$B$6:$B$2063,chart!$B250,Data!X$6:X$2034))</f>
        <v>2.508</v>
      </c>
      <c r="Y250" s="32">
        <f ca="1">IF(SUMIF(Data!$B$6:$B$2063,chart!$B250,Data!Y$6:Y$2034)=0,NA(),SUMIF(Data!$B$6:$B$2063,chart!$B250,Data!Y$6:Y$2034))</f>
        <v>2.8980000000000001</v>
      </c>
      <c r="Z250" s="32">
        <f ca="1">IF(SUMIF(Data!$B$6:$B$2063,chart!$B250,Data!Z$6:Z$2049)=0,NA(),SUMIF(Data!$B$6:$B$2063,chart!$B250,Data!Z$6:Z$2049))</f>
        <v>8.7460000000000004</v>
      </c>
      <c r="AA250" s="32">
        <f ca="1">IF(SUMIF(Data!$B$6:$B$2063,chart!$B250,Data!AA$6:AA$2049)=0,NA(),SUMIF(Data!$B$6:$B$2063,chart!$B250,Data!AA$6:AA$2049))</f>
        <v>2.3774999999999999</v>
      </c>
      <c r="AB250" s="32">
        <f ca="1">IF(SUMIF(Data!$B$6:$B$2063,chart!$B250,Data!AB$6:AB$2063)=0,NA(),SUMIF(Data!$B$6:$B$2063,chart!$B250,Data!AB$6:AB$2063))</f>
        <v>2.4649999999999999</v>
      </c>
      <c r="AC250" s="32">
        <f ca="1">IF(SUMIF(Data!$B$6:$B$2063,chart!$B250,Data!AC$6:AC$2063)=0,NA(),SUMIF(Data!$B$6:$B$2063,chart!$B250,Data!AC$6:AC$2063))</f>
        <v>2.62</v>
      </c>
      <c r="AD250" s="32">
        <f ca="1">IF(SUMIF(Data!$B$6:$B$2063,chart!$B250,Data!AD$6:AD$2063)=0,NA(),SUMIF(Data!$B$6:$B$2063,chart!$B250,Data!AD$6:AD$2063))</f>
        <v>1.92</v>
      </c>
      <c r="AE250" s="32">
        <f ca="1">IF(SUMIF(Data!$B$6:$B$2063,chart!$B250,Data!AE$6:AE$2063)=0,NA(),SUMIF(Data!$B$6:$B$2063,chart!$B250,Data!AE$6:AE$2063))</f>
        <v>1.94</v>
      </c>
    </row>
    <row r="251" spans="2:31">
      <c r="B251" s="31">
        <f t="shared" ca="1" si="3"/>
        <v>45911</v>
      </c>
      <c r="C251" s="32" t="e">
        <f ca="1">IF(SUMIF(Data!$B$6:$B$2063,chart!$B251,Data!C$6:C$2063)=0,NA(),SUMIF(Data!$B$6:$B$2063,chart!$B251,Data!C$6:C$2063))</f>
        <v>#N/A</v>
      </c>
      <c r="D251" s="32" t="e">
        <f ca="1">IF(SUMIF(Data!$B$6:$B$2063,chart!$B251,Data!D$6:D$2030)=0,NA(),SUMIF(Data!$B$6:$B$2063,chart!$B251,Data!D$6:D$2030))</f>
        <v>#N/A</v>
      </c>
      <c r="E251" s="32" t="e">
        <f ca="1">IF(SUMIF(Data!$B$6:$B$2063,chart!$B251,Data!E$6:E$2030)=0,NA(),SUMIF(Data!$B$6:$B$2063,chart!$B251,Data!E$6:E$2030))</f>
        <v>#N/A</v>
      </c>
      <c r="F251" s="32" t="e">
        <f ca="1">IF(SUMIF(Data!$B$6:$B$2063,chart!$B251,Data!F$6:F$2021)=0,NA(),SUMIF(Data!$B$6:$B$2063,chart!$B251,Data!F$6:F$2021))</f>
        <v>#N/A</v>
      </c>
      <c r="G251" s="32" t="e">
        <f ca="1">IF(SUMIF(Data!$B$6:$B$2063,chart!$B251,Data!G$6:G$2000)=0,NA(),SUMIF(Data!$B$6:$B$2063,chart!$B251,Data!G$6:G$2000))</f>
        <v>#N/A</v>
      </c>
      <c r="H251" s="32" t="e">
        <f ca="1">IF(SUMIF(Data!$B$6:$B$2063,chart!$B251,Data!H$6:H$2000)=0,NA(),SUMIF(Data!$B$6:$B$2063,chart!$B251,Data!H$6:H$2000))</f>
        <v>#N/A</v>
      </c>
      <c r="I251" s="32" t="e">
        <f ca="1">IF(SUMIF(Data!$B$6:$B$2063,chart!$B251,Data!I$6:I$2000)=0,NA(),SUMIF(Data!$B$6:$B$2063,chart!$B251,Data!I$6:I$2000))</f>
        <v>#N/A</v>
      </c>
      <c r="J251" s="32" t="e">
        <f ca="1">IF(SUMIF(Data!$B$6:$B$2063,chart!$B251,Data!J$6:J$2005)=0,NA(),SUMIF(Data!$B$6:$B$2063,chart!$B251,Data!J$6:J$2005))</f>
        <v>#N/A</v>
      </c>
      <c r="K251" s="32" t="e">
        <f ca="1">IF(SUMIF(Data!$B$6:$B$2063,chart!$B251,Data!K$6:K$1937)=0,NA(),SUMIF(Data!$B$6:$B$2063,chart!$B251,Data!K$6:K$1937))</f>
        <v>#N/A</v>
      </c>
      <c r="L251" s="32" t="e">
        <f ca="1">IF(SUMIF(Data!$B$6:$B$2063,chart!$B251,Data!L$6:L$1935)=0,NA(),SUMIF(Data!$B$6:$B$2063,chart!$B251,Data!L$6:L$1935))</f>
        <v>#N/A</v>
      </c>
      <c r="M251" s="32" t="e">
        <f ca="1">IF(SUMIF(Data!$B$6:$B$2063,chart!$B251,Data!M$6:M$1921)=0,NA(),SUMIF(Data!$B$6:$B$2063,chart!$B251,Data!M$6:M$1921))</f>
        <v>#N/A</v>
      </c>
      <c r="N251" s="32" t="e">
        <f ca="1">IF(SUMIF(Data!$B$6:$B$2063,chart!$B251,Data!N$6:N$1930)=0,NA(),SUMIF(Data!$B$6:$B$2063,chart!$B251,Data!N$6:N$1930))</f>
        <v>#N/A</v>
      </c>
      <c r="O251" s="32" t="e">
        <f ca="1">IF(SUMIF(Data!$B$6:$B$2063,chart!$B251,Data!O$6:O$1945)=0,NA(),SUMIF(Data!$B$6:$B$2063,chart!$B251,Data!O$6:O$1945))</f>
        <v>#N/A</v>
      </c>
      <c r="P251" s="32" t="e">
        <f ca="1">IF(SUMIF(Data!$B$6:$B$2063,chart!$B251,Data!P$6:P$1949)=0,NA(),SUMIF(Data!$B$6:$B$2063,chart!$B251,Data!P$6:P$1949))</f>
        <v>#N/A</v>
      </c>
      <c r="Q251" s="32" t="e">
        <f ca="1">IF(SUMIF(Data!$B$6:$B$2063,chart!$B251,Data!Q$6:Q$1949)=0,NA(),SUMIF(Data!$B$6:$B$2063,chart!$B251,Data!Q$6:Q$1949))</f>
        <v>#N/A</v>
      </c>
      <c r="R251" s="32" t="e">
        <f ca="1">IF(SUMIF(Data!$B$6:$B$2063,chart!$B251,Data!R$6:R$1948)=0,NA(),SUMIF(Data!$B$6:$B$2063,chart!$B251,Data!R$6:R$1948))</f>
        <v>#N/A</v>
      </c>
      <c r="S251" s="32" t="e">
        <f ca="1">IF(SUMIF(Data!$B$6:$B$2063,chart!$B251,Data!S$6:S$1957)=0,NA(),SUMIF(Data!$B$6:$B$2063,chart!$B251,Data!S$6:S$1957))</f>
        <v>#N/A</v>
      </c>
      <c r="T251" s="32" t="e">
        <f ca="1">IF(SUMIF(Data!$B$6:$B$2063,chart!$B251,Data!T$6:T$1957)=0,NA(),SUMIF(Data!$B$6:$B$2063,chart!$B251,Data!T$6:T$1957))</f>
        <v>#N/A</v>
      </c>
      <c r="U251" s="32" t="e">
        <f ca="1">IF(SUMIF(Data!$B$6:$B$2063,chart!$B251,Data!U$6:U$1978)=0,NA(),SUMIF(Data!$B$6:$B$2063,chart!$B251,Data!U$6:U$1978))</f>
        <v>#N/A</v>
      </c>
      <c r="V251" s="32" t="e">
        <f ca="1">IF(SUMIF(Data!$B$6:$B$2063,chart!$B251,Data!V$6:V$1978)=0,NA(),SUMIF(Data!$B$6:$B$2063,chart!$B251,Data!V$6:V$1978))</f>
        <v>#N/A</v>
      </c>
      <c r="W251" s="32" t="e">
        <f ca="1">IF(SUMIF(Data!$B$6:$B$2063,chart!$B251,Data!W$6:W$2034)=0,NA(),SUMIF(Data!$B$6:$B$2063,chart!$B251,Data!W$6:W$2034))</f>
        <v>#N/A</v>
      </c>
      <c r="X251" s="32" t="e">
        <f ca="1">IF(SUMIF(Data!$B$6:$B$2063,chart!$B251,Data!X$6:X$2034)=0,NA(),SUMIF(Data!$B$6:$B$2063,chart!$B251,Data!X$6:X$2034))</f>
        <v>#N/A</v>
      </c>
      <c r="Y251" s="32" t="e">
        <f ca="1">IF(SUMIF(Data!$B$6:$B$2063,chart!$B251,Data!Y$6:Y$2034)=0,NA(),SUMIF(Data!$B$6:$B$2063,chart!$B251,Data!Y$6:Y$2034))</f>
        <v>#N/A</v>
      </c>
      <c r="Z251" s="32" t="e">
        <f ca="1">IF(SUMIF(Data!$B$6:$B$2063,chart!$B251,Data!Z$6:Z$2049)=0,NA(),SUMIF(Data!$B$6:$B$2063,chart!$B251,Data!Z$6:Z$2049))</f>
        <v>#N/A</v>
      </c>
      <c r="AA251" s="32" t="e">
        <f ca="1">IF(SUMIF(Data!$B$6:$B$2063,chart!$B251,Data!AA$6:AA$2049)=0,NA(),SUMIF(Data!$B$6:$B$2063,chart!$B251,Data!AA$6:AA$2049))</f>
        <v>#N/A</v>
      </c>
      <c r="AB251" s="32" t="e">
        <f ca="1">IF(SUMIF(Data!$B$6:$B$2063,chart!$B251,Data!AB$6:AB$2063)=0,NA(),SUMIF(Data!$B$6:$B$2063,chart!$B251,Data!AB$6:AB$2063))</f>
        <v>#N/A</v>
      </c>
      <c r="AC251" s="32" t="e">
        <f ca="1">IF(SUMIF(Data!$B$6:$B$2063,chart!$B251,Data!AC$6:AC$2063)=0,NA(),SUMIF(Data!$B$6:$B$2063,chart!$B251,Data!AC$6:AC$2063))</f>
        <v>#N/A</v>
      </c>
      <c r="AD251" s="32" t="e">
        <f ca="1">IF(SUMIF(Data!$B$6:$B$2063,chart!$B251,Data!AD$6:AD$2063)=0,NA(),SUMIF(Data!$B$6:$B$2063,chart!$B251,Data!AD$6:AD$2063))</f>
        <v>#N/A</v>
      </c>
      <c r="AE251" s="32" t="e">
        <f ca="1">IF(SUMIF(Data!$B$6:$B$2063,chart!$B251,Data!AE$6:AE$2063)=0,NA(),SUMIF(Data!$B$6:$B$2063,chart!$B251,Data!AE$6:AE$2063))</f>
        <v>#N/A</v>
      </c>
    </row>
    <row r="252" spans="2:31">
      <c r="B252" s="31">
        <f t="shared" ca="1" si="3"/>
        <v>45912</v>
      </c>
      <c r="C252" s="32" t="e">
        <f ca="1">IF(SUMIF(Data!$B$6:$B$2063,chart!$B252,Data!C$6:C$2063)=0,NA(),SUMIF(Data!$B$6:$B$2063,chart!$B252,Data!C$6:C$2063))</f>
        <v>#N/A</v>
      </c>
      <c r="D252" s="32" t="e">
        <f ca="1">IF(SUMIF(Data!$B$6:$B$2063,chart!$B252,Data!D$6:D$2030)=0,NA(),SUMIF(Data!$B$6:$B$2063,chart!$B252,Data!D$6:D$2030))</f>
        <v>#N/A</v>
      </c>
      <c r="E252" s="32" t="e">
        <f ca="1">IF(SUMIF(Data!$B$6:$B$2063,chart!$B252,Data!E$6:E$2030)=0,NA(),SUMIF(Data!$B$6:$B$2063,chart!$B252,Data!E$6:E$2030))</f>
        <v>#N/A</v>
      </c>
      <c r="F252" s="32" t="e">
        <f ca="1">IF(SUMIF(Data!$B$6:$B$2063,chart!$B252,Data!F$6:F$2021)=0,NA(),SUMIF(Data!$B$6:$B$2063,chart!$B252,Data!F$6:F$2021))</f>
        <v>#N/A</v>
      </c>
      <c r="G252" s="32" t="e">
        <f ca="1">IF(SUMIF(Data!$B$6:$B$2063,chart!$B252,Data!G$6:G$2000)=0,NA(),SUMIF(Data!$B$6:$B$2063,chart!$B252,Data!G$6:G$2000))</f>
        <v>#N/A</v>
      </c>
      <c r="H252" s="32" t="e">
        <f ca="1">IF(SUMIF(Data!$B$6:$B$2063,chart!$B252,Data!H$6:H$2000)=0,NA(),SUMIF(Data!$B$6:$B$2063,chart!$B252,Data!H$6:H$2000))</f>
        <v>#N/A</v>
      </c>
      <c r="I252" s="32" t="e">
        <f ca="1">IF(SUMIF(Data!$B$6:$B$2063,chart!$B252,Data!I$6:I$2000)=0,NA(),SUMIF(Data!$B$6:$B$2063,chart!$B252,Data!I$6:I$2000))</f>
        <v>#N/A</v>
      </c>
      <c r="J252" s="32" t="e">
        <f ca="1">IF(SUMIF(Data!$B$6:$B$2063,chart!$B252,Data!J$6:J$2005)=0,NA(),SUMIF(Data!$B$6:$B$2063,chart!$B252,Data!J$6:J$2005))</f>
        <v>#N/A</v>
      </c>
      <c r="K252" s="32" t="e">
        <f ca="1">IF(SUMIF(Data!$B$6:$B$2063,chart!$B252,Data!K$6:K$1937)=0,NA(),SUMIF(Data!$B$6:$B$2063,chart!$B252,Data!K$6:K$1937))</f>
        <v>#N/A</v>
      </c>
      <c r="L252" s="32" t="e">
        <f ca="1">IF(SUMIF(Data!$B$6:$B$2063,chart!$B252,Data!L$6:L$1935)=0,NA(),SUMIF(Data!$B$6:$B$2063,chart!$B252,Data!L$6:L$1935))</f>
        <v>#N/A</v>
      </c>
      <c r="M252" s="32" t="e">
        <f ca="1">IF(SUMIF(Data!$B$6:$B$2063,chart!$B252,Data!M$6:M$1921)=0,NA(),SUMIF(Data!$B$6:$B$2063,chart!$B252,Data!M$6:M$1921))</f>
        <v>#N/A</v>
      </c>
      <c r="N252" s="32" t="e">
        <f ca="1">IF(SUMIF(Data!$B$6:$B$2063,chart!$B252,Data!N$6:N$1930)=0,NA(),SUMIF(Data!$B$6:$B$2063,chart!$B252,Data!N$6:N$1930))</f>
        <v>#N/A</v>
      </c>
      <c r="O252" s="32" t="e">
        <f ca="1">IF(SUMIF(Data!$B$6:$B$2063,chart!$B252,Data!O$6:O$1945)=0,NA(),SUMIF(Data!$B$6:$B$2063,chart!$B252,Data!O$6:O$1945))</f>
        <v>#N/A</v>
      </c>
      <c r="P252" s="32" t="e">
        <f ca="1">IF(SUMIF(Data!$B$6:$B$2063,chart!$B252,Data!P$6:P$1949)=0,NA(),SUMIF(Data!$B$6:$B$2063,chart!$B252,Data!P$6:P$1949))</f>
        <v>#N/A</v>
      </c>
      <c r="Q252" s="32" t="e">
        <f ca="1">IF(SUMIF(Data!$B$6:$B$2063,chart!$B252,Data!Q$6:Q$1949)=0,NA(),SUMIF(Data!$B$6:$B$2063,chart!$B252,Data!Q$6:Q$1949))</f>
        <v>#N/A</v>
      </c>
      <c r="R252" s="32" t="e">
        <f ca="1">IF(SUMIF(Data!$B$6:$B$2063,chart!$B252,Data!R$6:R$1948)=0,NA(),SUMIF(Data!$B$6:$B$2063,chart!$B252,Data!R$6:R$1948))</f>
        <v>#N/A</v>
      </c>
      <c r="S252" s="32" t="e">
        <f ca="1">IF(SUMIF(Data!$B$6:$B$2063,chart!$B252,Data!S$6:S$1957)=0,NA(),SUMIF(Data!$B$6:$B$2063,chart!$B252,Data!S$6:S$1957))</f>
        <v>#N/A</v>
      </c>
      <c r="T252" s="32" t="e">
        <f ca="1">IF(SUMIF(Data!$B$6:$B$2063,chart!$B252,Data!T$6:T$1957)=0,NA(),SUMIF(Data!$B$6:$B$2063,chart!$B252,Data!T$6:T$1957))</f>
        <v>#N/A</v>
      </c>
      <c r="U252" s="32" t="e">
        <f ca="1">IF(SUMIF(Data!$B$6:$B$2063,chart!$B252,Data!U$6:U$1978)=0,NA(),SUMIF(Data!$B$6:$B$2063,chart!$B252,Data!U$6:U$1978))</f>
        <v>#N/A</v>
      </c>
      <c r="V252" s="32" t="e">
        <f ca="1">IF(SUMIF(Data!$B$6:$B$2063,chart!$B252,Data!V$6:V$1978)=0,NA(),SUMIF(Data!$B$6:$B$2063,chart!$B252,Data!V$6:V$1978))</f>
        <v>#N/A</v>
      </c>
      <c r="W252" s="32" t="e">
        <f ca="1">IF(SUMIF(Data!$B$6:$B$2063,chart!$B252,Data!W$6:W$2034)=0,NA(),SUMIF(Data!$B$6:$B$2063,chart!$B252,Data!W$6:W$2034))</f>
        <v>#N/A</v>
      </c>
      <c r="X252" s="32" t="e">
        <f ca="1">IF(SUMIF(Data!$B$6:$B$2063,chart!$B252,Data!X$6:X$2034)=0,NA(),SUMIF(Data!$B$6:$B$2063,chart!$B252,Data!X$6:X$2034))</f>
        <v>#N/A</v>
      </c>
      <c r="Y252" s="32" t="e">
        <f ca="1">IF(SUMIF(Data!$B$6:$B$2063,chart!$B252,Data!Y$6:Y$2034)=0,NA(),SUMIF(Data!$B$6:$B$2063,chart!$B252,Data!Y$6:Y$2034))</f>
        <v>#N/A</v>
      </c>
      <c r="Z252" s="32" t="e">
        <f ca="1">IF(SUMIF(Data!$B$6:$B$2063,chart!$B252,Data!Z$6:Z$2049)=0,NA(),SUMIF(Data!$B$6:$B$2063,chart!$B252,Data!Z$6:Z$2049))</f>
        <v>#N/A</v>
      </c>
      <c r="AA252" s="32" t="e">
        <f ca="1">IF(SUMIF(Data!$B$6:$B$2063,chart!$B252,Data!AA$6:AA$2049)=0,NA(),SUMIF(Data!$B$6:$B$2063,chart!$B252,Data!AA$6:AA$2049))</f>
        <v>#N/A</v>
      </c>
      <c r="AB252" s="32" t="e">
        <f ca="1">IF(SUMIF(Data!$B$6:$B$2063,chart!$B252,Data!AB$6:AB$2063)=0,NA(),SUMIF(Data!$B$6:$B$2063,chart!$B252,Data!AB$6:AB$2063))</f>
        <v>#N/A</v>
      </c>
      <c r="AC252" s="32" t="e">
        <f ca="1">IF(SUMIF(Data!$B$6:$B$2063,chart!$B252,Data!AC$6:AC$2063)=0,NA(),SUMIF(Data!$B$6:$B$2063,chart!$B252,Data!AC$6:AC$2063))</f>
        <v>#N/A</v>
      </c>
      <c r="AD252" s="32" t="e">
        <f ca="1">IF(SUMIF(Data!$B$6:$B$2063,chart!$B252,Data!AD$6:AD$2063)=0,NA(),SUMIF(Data!$B$6:$B$2063,chart!$B252,Data!AD$6:AD$2063))</f>
        <v>#N/A</v>
      </c>
      <c r="AE252" s="32" t="e">
        <f ca="1">IF(SUMIF(Data!$B$6:$B$2063,chart!$B252,Data!AE$6:AE$2063)=0,NA(),SUMIF(Data!$B$6:$B$2063,chart!$B252,Data!AE$6:AE$2063))</f>
        <v>#N/A</v>
      </c>
    </row>
    <row r="253" spans="2:31">
      <c r="B253" s="31">
        <f t="shared" ca="1" si="3"/>
        <v>45913</v>
      </c>
      <c r="C253" s="32" t="e">
        <f ca="1">IF(SUMIF(Data!$B$6:$B$2063,chart!$B253,Data!C$6:C$2063)=0,NA(),SUMIF(Data!$B$6:$B$2063,chart!$B253,Data!C$6:C$2063))</f>
        <v>#N/A</v>
      </c>
      <c r="D253" s="32" t="e">
        <f ca="1">IF(SUMIF(Data!$B$6:$B$2063,chart!$B253,Data!D$6:D$2030)=0,NA(),SUMIF(Data!$B$6:$B$2063,chart!$B253,Data!D$6:D$2030))</f>
        <v>#N/A</v>
      </c>
      <c r="E253" s="32" t="e">
        <f ca="1">IF(SUMIF(Data!$B$6:$B$2063,chart!$B253,Data!E$6:E$2030)=0,NA(),SUMIF(Data!$B$6:$B$2063,chart!$B253,Data!E$6:E$2030))</f>
        <v>#N/A</v>
      </c>
      <c r="F253" s="32" t="e">
        <f ca="1">IF(SUMIF(Data!$B$6:$B$2063,chart!$B253,Data!F$6:F$2021)=0,NA(),SUMIF(Data!$B$6:$B$2063,chart!$B253,Data!F$6:F$2021))</f>
        <v>#N/A</v>
      </c>
      <c r="G253" s="32" t="e">
        <f ca="1">IF(SUMIF(Data!$B$6:$B$2063,chart!$B253,Data!G$6:G$2000)=0,NA(),SUMIF(Data!$B$6:$B$2063,chart!$B253,Data!G$6:G$2000))</f>
        <v>#N/A</v>
      </c>
      <c r="H253" s="32" t="e">
        <f ca="1">IF(SUMIF(Data!$B$6:$B$2063,chart!$B253,Data!H$6:H$2000)=0,NA(),SUMIF(Data!$B$6:$B$2063,chart!$B253,Data!H$6:H$2000))</f>
        <v>#N/A</v>
      </c>
      <c r="I253" s="32" t="e">
        <f ca="1">IF(SUMIF(Data!$B$6:$B$2063,chart!$B253,Data!I$6:I$2000)=0,NA(),SUMIF(Data!$B$6:$B$2063,chart!$B253,Data!I$6:I$2000))</f>
        <v>#N/A</v>
      </c>
      <c r="J253" s="32" t="e">
        <f ca="1">IF(SUMIF(Data!$B$6:$B$2063,chart!$B253,Data!J$6:J$2005)=0,NA(),SUMIF(Data!$B$6:$B$2063,chart!$B253,Data!J$6:J$2005))</f>
        <v>#N/A</v>
      </c>
      <c r="K253" s="32" t="e">
        <f ca="1">IF(SUMIF(Data!$B$6:$B$2063,chart!$B253,Data!K$6:K$1937)=0,NA(),SUMIF(Data!$B$6:$B$2063,chart!$B253,Data!K$6:K$1937))</f>
        <v>#N/A</v>
      </c>
      <c r="L253" s="32" t="e">
        <f ca="1">IF(SUMIF(Data!$B$6:$B$2063,chart!$B253,Data!L$6:L$1935)=0,NA(),SUMIF(Data!$B$6:$B$2063,chart!$B253,Data!L$6:L$1935))</f>
        <v>#N/A</v>
      </c>
      <c r="M253" s="32" t="e">
        <f ca="1">IF(SUMIF(Data!$B$6:$B$2063,chart!$B253,Data!M$6:M$1921)=0,NA(),SUMIF(Data!$B$6:$B$2063,chart!$B253,Data!M$6:M$1921))</f>
        <v>#N/A</v>
      </c>
      <c r="N253" s="32" t="e">
        <f ca="1">IF(SUMIF(Data!$B$6:$B$2063,chart!$B253,Data!N$6:N$1930)=0,NA(),SUMIF(Data!$B$6:$B$2063,chart!$B253,Data!N$6:N$1930))</f>
        <v>#N/A</v>
      </c>
      <c r="O253" s="32" t="e">
        <f ca="1">IF(SUMIF(Data!$B$6:$B$2063,chart!$B253,Data!O$6:O$1945)=0,NA(),SUMIF(Data!$B$6:$B$2063,chart!$B253,Data!O$6:O$1945))</f>
        <v>#N/A</v>
      </c>
      <c r="P253" s="32" t="e">
        <f ca="1">IF(SUMIF(Data!$B$6:$B$2063,chart!$B253,Data!P$6:P$1949)=0,NA(),SUMIF(Data!$B$6:$B$2063,chart!$B253,Data!P$6:P$1949))</f>
        <v>#N/A</v>
      </c>
      <c r="Q253" s="32" t="e">
        <f ca="1">IF(SUMIF(Data!$B$6:$B$2063,chart!$B253,Data!Q$6:Q$1949)=0,NA(),SUMIF(Data!$B$6:$B$2063,chart!$B253,Data!Q$6:Q$1949))</f>
        <v>#N/A</v>
      </c>
      <c r="R253" s="32" t="e">
        <f ca="1">IF(SUMIF(Data!$B$6:$B$2063,chart!$B253,Data!R$6:R$1948)=0,NA(),SUMIF(Data!$B$6:$B$2063,chart!$B253,Data!R$6:R$1948))</f>
        <v>#N/A</v>
      </c>
      <c r="S253" s="32" t="e">
        <f ca="1">IF(SUMIF(Data!$B$6:$B$2063,chart!$B253,Data!S$6:S$1957)=0,NA(),SUMIF(Data!$B$6:$B$2063,chart!$B253,Data!S$6:S$1957))</f>
        <v>#N/A</v>
      </c>
      <c r="T253" s="32" t="e">
        <f ca="1">IF(SUMIF(Data!$B$6:$B$2063,chart!$B253,Data!T$6:T$1957)=0,NA(),SUMIF(Data!$B$6:$B$2063,chart!$B253,Data!T$6:T$1957))</f>
        <v>#N/A</v>
      </c>
      <c r="U253" s="32" t="e">
        <f ca="1">IF(SUMIF(Data!$B$6:$B$2063,chart!$B253,Data!U$6:U$1978)=0,NA(),SUMIF(Data!$B$6:$B$2063,chart!$B253,Data!U$6:U$1978))</f>
        <v>#N/A</v>
      </c>
      <c r="V253" s="32" t="e">
        <f ca="1">IF(SUMIF(Data!$B$6:$B$2063,chart!$B253,Data!V$6:V$1978)=0,NA(),SUMIF(Data!$B$6:$B$2063,chart!$B253,Data!V$6:V$1978))</f>
        <v>#N/A</v>
      </c>
      <c r="W253" s="32" t="e">
        <f ca="1">IF(SUMIF(Data!$B$6:$B$2063,chart!$B253,Data!W$6:W$2034)=0,NA(),SUMIF(Data!$B$6:$B$2063,chart!$B253,Data!W$6:W$2034))</f>
        <v>#N/A</v>
      </c>
      <c r="X253" s="32" t="e">
        <f ca="1">IF(SUMIF(Data!$B$6:$B$2063,chart!$B253,Data!X$6:X$2034)=0,NA(),SUMIF(Data!$B$6:$B$2063,chart!$B253,Data!X$6:X$2034))</f>
        <v>#N/A</v>
      </c>
      <c r="Y253" s="32" t="e">
        <f ca="1">IF(SUMIF(Data!$B$6:$B$2063,chart!$B253,Data!Y$6:Y$2034)=0,NA(),SUMIF(Data!$B$6:$B$2063,chart!$B253,Data!Y$6:Y$2034))</f>
        <v>#N/A</v>
      </c>
      <c r="Z253" s="32" t="e">
        <f ca="1">IF(SUMIF(Data!$B$6:$B$2063,chart!$B253,Data!Z$6:Z$2049)=0,NA(),SUMIF(Data!$B$6:$B$2063,chart!$B253,Data!Z$6:Z$2049))</f>
        <v>#N/A</v>
      </c>
      <c r="AA253" s="32" t="e">
        <f ca="1">IF(SUMIF(Data!$B$6:$B$2063,chart!$B253,Data!AA$6:AA$2049)=0,NA(),SUMIF(Data!$B$6:$B$2063,chart!$B253,Data!AA$6:AA$2049))</f>
        <v>#N/A</v>
      </c>
      <c r="AB253" s="32" t="e">
        <f ca="1">IF(SUMIF(Data!$B$6:$B$2063,chart!$B253,Data!AB$6:AB$2063)=0,NA(),SUMIF(Data!$B$6:$B$2063,chart!$B253,Data!AB$6:AB$2063))</f>
        <v>#N/A</v>
      </c>
      <c r="AC253" s="32" t="e">
        <f ca="1">IF(SUMIF(Data!$B$6:$B$2063,chart!$B253,Data!AC$6:AC$2063)=0,NA(),SUMIF(Data!$B$6:$B$2063,chart!$B253,Data!AC$6:AC$2063))</f>
        <v>#N/A</v>
      </c>
      <c r="AD253" s="32" t="e">
        <f ca="1">IF(SUMIF(Data!$B$6:$B$2063,chart!$B253,Data!AD$6:AD$2063)=0,NA(),SUMIF(Data!$B$6:$B$2063,chart!$B253,Data!AD$6:AD$2063))</f>
        <v>#N/A</v>
      </c>
      <c r="AE253" s="32" t="e">
        <f ca="1">IF(SUMIF(Data!$B$6:$B$2063,chart!$B253,Data!AE$6:AE$2063)=0,NA(),SUMIF(Data!$B$6:$B$2063,chart!$B253,Data!AE$6:AE$2063))</f>
        <v>#N/A</v>
      </c>
    </row>
    <row r="254" spans="2:31">
      <c r="B254" s="31">
        <f t="shared" ca="1" si="3"/>
        <v>45914</v>
      </c>
      <c r="C254" s="32" t="e">
        <f ca="1">IF(SUMIF(Data!$B$6:$B$2063,chart!$B254,Data!C$6:C$2063)=0,NA(),SUMIF(Data!$B$6:$B$2063,chart!$B254,Data!C$6:C$2063))</f>
        <v>#N/A</v>
      </c>
      <c r="D254" s="32" t="e">
        <f ca="1">IF(SUMIF(Data!$B$6:$B$2063,chart!$B254,Data!D$6:D$2030)=0,NA(),SUMIF(Data!$B$6:$B$2063,chart!$B254,Data!D$6:D$2030))</f>
        <v>#N/A</v>
      </c>
      <c r="E254" s="32" t="e">
        <f ca="1">IF(SUMIF(Data!$B$6:$B$2063,chart!$B254,Data!E$6:E$2030)=0,NA(),SUMIF(Data!$B$6:$B$2063,chart!$B254,Data!E$6:E$2030))</f>
        <v>#N/A</v>
      </c>
      <c r="F254" s="32" t="e">
        <f ca="1">IF(SUMIF(Data!$B$6:$B$2063,chart!$B254,Data!F$6:F$2021)=0,NA(),SUMIF(Data!$B$6:$B$2063,chart!$B254,Data!F$6:F$2021))</f>
        <v>#N/A</v>
      </c>
      <c r="G254" s="32" t="e">
        <f ca="1">IF(SUMIF(Data!$B$6:$B$2063,chart!$B254,Data!G$6:G$2000)=0,NA(),SUMIF(Data!$B$6:$B$2063,chart!$B254,Data!G$6:G$2000))</f>
        <v>#N/A</v>
      </c>
      <c r="H254" s="32" t="e">
        <f ca="1">IF(SUMIF(Data!$B$6:$B$2063,chart!$B254,Data!H$6:H$2000)=0,NA(),SUMIF(Data!$B$6:$B$2063,chart!$B254,Data!H$6:H$2000))</f>
        <v>#N/A</v>
      </c>
      <c r="I254" s="32" t="e">
        <f ca="1">IF(SUMIF(Data!$B$6:$B$2063,chart!$B254,Data!I$6:I$2000)=0,NA(),SUMIF(Data!$B$6:$B$2063,chart!$B254,Data!I$6:I$2000))</f>
        <v>#N/A</v>
      </c>
      <c r="J254" s="32" t="e">
        <f ca="1">IF(SUMIF(Data!$B$6:$B$2063,chart!$B254,Data!J$6:J$2005)=0,NA(),SUMIF(Data!$B$6:$B$2063,chart!$B254,Data!J$6:J$2005))</f>
        <v>#N/A</v>
      </c>
      <c r="K254" s="32" t="e">
        <f ca="1">IF(SUMIF(Data!$B$6:$B$2063,chart!$B254,Data!K$6:K$1937)=0,NA(),SUMIF(Data!$B$6:$B$2063,chart!$B254,Data!K$6:K$1937))</f>
        <v>#N/A</v>
      </c>
      <c r="L254" s="32" t="e">
        <f ca="1">IF(SUMIF(Data!$B$6:$B$2063,chart!$B254,Data!L$6:L$1935)=0,NA(),SUMIF(Data!$B$6:$B$2063,chart!$B254,Data!L$6:L$1935))</f>
        <v>#N/A</v>
      </c>
      <c r="M254" s="32" t="e">
        <f ca="1">IF(SUMIF(Data!$B$6:$B$2063,chart!$B254,Data!M$6:M$1921)=0,NA(),SUMIF(Data!$B$6:$B$2063,chart!$B254,Data!M$6:M$1921))</f>
        <v>#N/A</v>
      </c>
      <c r="N254" s="32" t="e">
        <f ca="1">IF(SUMIF(Data!$B$6:$B$2063,chart!$B254,Data!N$6:N$1930)=0,NA(),SUMIF(Data!$B$6:$B$2063,chart!$B254,Data!N$6:N$1930))</f>
        <v>#N/A</v>
      </c>
      <c r="O254" s="32" t="e">
        <f ca="1">IF(SUMIF(Data!$B$6:$B$2063,chart!$B254,Data!O$6:O$1945)=0,NA(),SUMIF(Data!$B$6:$B$2063,chart!$B254,Data!O$6:O$1945))</f>
        <v>#N/A</v>
      </c>
      <c r="P254" s="32" t="e">
        <f ca="1">IF(SUMIF(Data!$B$6:$B$2063,chart!$B254,Data!P$6:P$1949)=0,NA(),SUMIF(Data!$B$6:$B$2063,chart!$B254,Data!P$6:P$1949))</f>
        <v>#N/A</v>
      </c>
      <c r="Q254" s="32" t="e">
        <f ca="1">IF(SUMIF(Data!$B$6:$B$2063,chart!$B254,Data!Q$6:Q$1949)=0,NA(),SUMIF(Data!$B$6:$B$2063,chart!$B254,Data!Q$6:Q$1949))</f>
        <v>#N/A</v>
      </c>
      <c r="R254" s="32" t="e">
        <f ca="1">IF(SUMIF(Data!$B$6:$B$2063,chart!$B254,Data!R$6:R$1948)=0,NA(),SUMIF(Data!$B$6:$B$2063,chart!$B254,Data!R$6:R$1948))</f>
        <v>#N/A</v>
      </c>
      <c r="S254" s="32" t="e">
        <f ca="1">IF(SUMIF(Data!$B$6:$B$2063,chart!$B254,Data!S$6:S$1957)=0,NA(),SUMIF(Data!$B$6:$B$2063,chart!$B254,Data!S$6:S$1957))</f>
        <v>#N/A</v>
      </c>
      <c r="T254" s="32" t="e">
        <f ca="1">IF(SUMIF(Data!$B$6:$B$2063,chart!$B254,Data!T$6:T$1957)=0,NA(),SUMIF(Data!$B$6:$B$2063,chart!$B254,Data!T$6:T$1957))</f>
        <v>#N/A</v>
      </c>
      <c r="U254" s="32" t="e">
        <f ca="1">IF(SUMIF(Data!$B$6:$B$2063,chart!$B254,Data!U$6:U$1978)=0,NA(),SUMIF(Data!$B$6:$B$2063,chart!$B254,Data!U$6:U$1978))</f>
        <v>#N/A</v>
      </c>
      <c r="V254" s="32" t="e">
        <f ca="1">IF(SUMIF(Data!$B$6:$B$2063,chart!$B254,Data!V$6:V$1978)=0,NA(),SUMIF(Data!$B$6:$B$2063,chart!$B254,Data!V$6:V$1978))</f>
        <v>#N/A</v>
      </c>
      <c r="W254" s="32" t="e">
        <f ca="1">IF(SUMIF(Data!$B$6:$B$2063,chart!$B254,Data!W$6:W$2034)=0,NA(),SUMIF(Data!$B$6:$B$2063,chart!$B254,Data!W$6:W$2034))</f>
        <v>#N/A</v>
      </c>
      <c r="X254" s="32" t="e">
        <f ca="1">IF(SUMIF(Data!$B$6:$B$2063,chart!$B254,Data!X$6:X$2034)=0,NA(),SUMIF(Data!$B$6:$B$2063,chart!$B254,Data!X$6:X$2034))</f>
        <v>#N/A</v>
      </c>
      <c r="Y254" s="32" t="e">
        <f ca="1">IF(SUMIF(Data!$B$6:$B$2063,chart!$B254,Data!Y$6:Y$2034)=0,NA(),SUMIF(Data!$B$6:$B$2063,chart!$B254,Data!Y$6:Y$2034))</f>
        <v>#N/A</v>
      </c>
      <c r="Z254" s="32" t="e">
        <f ca="1">IF(SUMIF(Data!$B$6:$B$2063,chart!$B254,Data!Z$6:Z$2049)=0,NA(),SUMIF(Data!$B$6:$B$2063,chart!$B254,Data!Z$6:Z$2049))</f>
        <v>#N/A</v>
      </c>
      <c r="AA254" s="32" t="e">
        <f ca="1">IF(SUMIF(Data!$B$6:$B$2063,chart!$B254,Data!AA$6:AA$2049)=0,NA(),SUMIF(Data!$B$6:$B$2063,chart!$B254,Data!AA$6:AA$2049))</f>
        <v>#N/A</v>
      </c>
      <c r="AB254" s="32" t="e">
        <f ca="1">IF(SUMIF(Data!$B$6:$B$2063,chart!$B254,Data!AB$6:AB$2063)=0,NA(),SUMIF(Data!$B$6:$B$2063,chart!$B254,Data!AB$6:AB$2063))</f>
        <v>#N/A</v>
      </c>
      <c r="AC254" s="32" t="e">
        <f ca="1">IF(SUMIF(Data!$B$6:$B$2063,chart!$B254,Data!AC$6:AC$2063)=0,NA(),SUMIF(Data!$B$6:$B$2063,chart!$B254,Data!AC$6:AC$2063))</f>
        <v>#N/A</v>
      </c>
      <c r="AD254" s="32" t="e">
        <f ca="1">IF(SUMIF(Data!$B$6:$B$2063,chart!$B254,Data!AD$6:AD$2063)=0,NA(),SUMIF(Data!$B$6:$B$2063,chart!$B254,Data!AD$6:AD$2063))</f>
        <v>#N/A</v>
      </c>
      <c r="AE254" s="32" t="e">
        <f ca="1">IF(SUMIF(Data!$B$6:$B$2063,chart!$B254,Data!AE$6:AE$2063)=0,NA(),SUMIF(Data!$B$6:$B$2063,chart!$B254,Data!AE$6:AE$2063))</f>
        <v>#N/A</v>
      </c>
    </row>
    <row r="255" spans="2:31">
      <c r="B255" s="31">
        <f t="shared" ca="1" si="3"/>
        <v>45915</v>
      </c>
      <c r="C255" s="32">
        <f ca="1">IF(SUMIF(Data!$B$6:$B$2063,chart!$B255,Data!C$6:C$2063)=0,NA(),SUMIF(Data!$B$6:$B$2063,chart!$B255,Data!C$6:C$2063))</f>
        <v>1388.7</v>
      </c>
      <c r="D255" s="32">
        <f ca="1">IF(SUMIF(Data!$B$6:$B$2063,chart!$B255,Data!D$6:D$2030)=0,NA(),SUMIF(Data!$B$6:$B$2063,chart!$B255,Data!D$6:D$2030))</f>
        <v>940.15</v>
      </c>
      <c r="E255" s="32">
        <f ca="1">IF(SUMIF(Data!$B$6:$B$2063,chart!$B255,Data!E$6:E$2030)=0,NA(),SUMIF(Data!$B$6:$B$2063,chart!$B255,Data!E$6:E$2030))</f>
        <v>1628.67</v>
      </c>
      <c r="F255" s="32">
        <f ca="1">IF(SUMIF(Data!$B$6:$B$2063,chart!$B255,Data!F$6:F$2021)=0,NA(),SUMIF(Data!$B$6:$B$2063,chart!$B255,Data!F$6:F$2021))</f>
        <v>195.17</v>
      </c>
      <c r="G255" s="32">
        <f ca="1">IF(SUMIF(Data!$B$6:$B$2063,chart!$B255,Data!G$6:G$2000)=0,NA(),SUMIF(Data!$B$6:$B$2063,chart!$B255,Data!G$6:G$2000))</f>
        <v>72693</v>
      </c>
      <c r="H255" s="32">
        <f ca="1">IF(SUMIF(Data!$B$6:$B$2063,chart!$B255,Data!H$6:H$2000)=0,NA(),SUMIF(Data!$B$6:$B$2063,chart!$B255,Data!H$6:H$2000))</f>
        <v>2490</v>
      </c>
      <c r="I255" s="32">
        <f ca="1">IF(SUMIF(Data!$B$6:$B$2063,chart!$B255,Data!I$6:I$2000)=0,NA(),SUMIF(Data!$B$6:$B$2063,chart!$B255,Data!I$6:I$2000))</f>
        <v>71737</v>
      </c>
      <c r="J255" s="32">
        <f ca="1">IF(SUMIF(Data!$B$6:$B$2063,chart!$B255,Data!J$6:J$2005)=0,NA(),SUMIF(Data!$B$6:$B$2063,chart!$B255,Data!J$6:J$2005))</f>
        <v>9</v>
      </c>
      <c r="K255" s="32">
        <f ca="1">IF(SUMIF(Data!$B$6:$B$2063,chart!$B255,Data!K$6:K$1937)=0,NA(),SUMIF(Data!$B$6:$B$2063,chart!$B255,Data!K$6:K$1937))</f>
        <v>116.99</v>
      </c>
      <c r="L255" s="32">
        <f ca="1">IF(SUMIF(Data!$B$6:$B$2063,chart!$B255,Data!L$6:L$1935)=0,NA(),SUMIF(Data!$B$6:$B$2063,chart!$B255,Data!L$6:L$1935))</f>
        <v>118.31</v>
      </c>
      <c r="M255" s="32">
        <f ca="1">IF(SUMIF(Data!$B$6:$B$2063,chart!$B255,Data!M$6:M$1921)=0,NA(),SUMIF(Data!$B$6:$B$2063,chart!$B255,Data!M$6:M$1921))</f>
        <v>69.5</v>
      </c>
      <c r="N255" s="32">
        <f ca="1">IF(SUMIF(Data!$B$6:$B$2063,chart!$B255,Data!N$6:N$1930)=0,NA(),SUMIF(Data!$B$6:$B$2063,chart!$B255,Data!N$6:N$1930))</f>
        <v>66.989999999999995</v>
      </c>
      <c r="O255" s="32">
        <f ca="1">IF(SUMIF(Data!$B$6:$B$2063,chart!$B255,Data!O$6:O$1945)=0,NA(),SUMIF(Data!$B$6:$B$2063,chart!$B255,Data!O$6:O$1945))</f>
        <v>62.69</v>
      </c>
      <c r="P255" s="32">
        <f ca="1">IF(SUMIF(Data!$B$6:$B$2063,chart!$B255,Data!P$6:P$1949)=0,NA(),SUMIF(Data!$B$6:$B$2063,chart!$B255,Data!P$6:P$1949))</f>
        <v>17.581399999999999</v>
      </c>
      <c r="Q255" s="32">
        <f ca="1">IF(SUMIF(Data!$B$6:$B$2063,chart!$B255,Data!Q$6:Q$1949)=0,NA(),SUMIF(Data!$B$6:$B$2063,chart!$B255,Data!Q$6:Q$1949))</f>
        <v>15.816800000000001</v>
      </c>
      <c r="R255" s="32">
        <f ca="1">IF(SUMIF(Data!$B$6:$B$2063,chart!$B255,Data!R$6:R$1948)=0,NA(),SUMIF(Data!$B$6:$B$2063,chart!$B255,Data!R$6:R$1948))</f>
        <v>2.5219999999999998</v>
      </c>
      <c r="S255" s="32">
        <f ca="1">IF(SUMIF(Data!$B$6:$B$2063,chart!$B255,Data!S$6:S$1957)=0,NA(),SUMIF(Data!$B$6:$B$2063,chart!$B255,Data!S$6:S$1957))</f>
        <v>2.54</v>
      </c>
      <c r="T255" s="32">
        <f ca="1">IF(SUMIF(Data!$B$6:$B$2063,chart!$B255,Data!T$6:T$1957)=0,NA(),SUMIF(Data!$B$6:$B$2063,chart!$B255,Data!T$6:T$1957))</f>
        <v>2.73</v>
      </c>
      <c r="U255" s="32">
        <f ca="1">IF(SUMIF(Data!$B$6:$B$2063,chart!$B255,Data!U$6:U$1978)=0,NA(),SUMIF(Data!$B$6:$B$2063,chart!$B255,Data!U$6:U$1978))</f>
        <v>2.431</v>
      </c>
      <c r="V255" s="32">
        <f ca="1">IF(SUMIF(Data!$B$6:$B$2063,chart!$B255,Data!V$6:V$1978)=0,NA(),SUMIF(Data!$B$6:$B$2063,chart!$B255,Data!V$6:V$1978))</f>
        <v>2.5640000000000001</v>
      </c>
      <c r="W255" s="32">
        <f ca="1">IF(SUMIF(Data!$B$6:$B$2063,chart!$B255,Data!W$6:W$2034)=0,NA(),SUMIF(Data!$B$6:$B$2063,chart!$B255,Data!W$6:W$2034))</f>
        <v>2.8130000000000002</v>
      </c>
      <c r="X255" s="32">
        <f ca="1">IF(SUMIF(Data!$B$6:$B$2063,chart!$B255,Data!X$6:X$2034)=0,NA(),SUMIF(Data!$B$6:$B$2063,chart!$B255,Data!X$6:X$2034))</f>
        <v>2.5139999999999998</v>
      </c>
      <c r="Y255" s="32">
        <f ca="1">IF(SUMIF(Data!$B$6:$B$2063,chart!$B255,Data!Y$6:Y$2034)=0,NA(),SUMIF(Data!$B$6:$B$2063,chart!$B255,Data!Y$6:Y$2034))</f>
        <v>2.9009999999999998</v>
      </c>
      <c r="Z255" s="32">
        <f ca="1">IF(SUMIF(Data!$B$6:$B$2063,chart!$B255,Data!Z$6:Z$2049)=0,NA(),SUMIF(Data!$B$6:$B$2063,chart!$B255,Data!Z$6:Z$2049))</f>
        <v>8.7490000000000006</v>
      </c>
      <c r="AA255" s="32">
        <f ca="1">IF(SUMIF(Data!$B$6:$B$2063,chart!$B255,Data!AA$6:AA$2049)=0,NA(),SUMIF(Data!$B$6:$B$2063,chart!$B255,Data!AA$6:AA$2049))</f>
        <v>2.3849999999999998</v>
      </c>
      <c r="AB255" s="32">
        <f ca="1">IF(SUMIF(Data!$B$6:$B$2063,chart!$B255,Data!AB$6:AB$2063)=0,NA(),SUMIF(Data!$B$6:$B$2063,chart!$B255,Data!AB$6:AB$2063))</f>
        <v>2.48</v>
      </c>
      <c r="AC255" s="32">
        <f ca="1">IF(SUMIF(Data!$B$6:$B$2063,chart!$B255,Data!AC$6:AC$2063)=0,NA(),SUMIF(Data!$B$6:$B$2063,chart!$B255,Data!AC$6:AC$2063))</f>
        <v>2.63</v>
      </c>
      <c r="AD255" s="32">
        <f ca="1">IF(SUMIF(Data!$B$6:$B$2063,chart!$B255,Data!AD$6:AD$2063)=0,NA(),SUMIF(Data!$B$6:$B$2063,chart!$B255,Data!AD$6:AD$2063))</f>
        <v>1.96</v>
      </c>
      <c r="AE255" s="32">
        <f ca="1">IF(SUMIF(Data!$B$6:$B$2063,chart!$B255,Data!AE$6:AE$2063)=0,NA(),SUMIF(Data!$B$6:$B$2063,chart!$B255,Data!AE$6:AE$2063))</f>
        <v>1.93</v>
      </c>
    </row>
    <row r="256" spans="2:31">
      <c r="B256" s="31">
        <f t="shared" ca="1" si="3"/>
        <v>45916</v>
      </c>
      <c r="C256" s="32">
        <f ca="1">IF(SUMIF(Data!$B$6:$B$2063,chart!$B256,Data!C$6:C$2063)=0,NA(),SUMIF(Data!$B$6:$B$2063,chart!$B256,Data!C$6:C$2063))</f>
        <v>1389.5</v>
      </c>
      <c r="D256" s="32">
        <f ca="1">IF(SUMIF(Data!$B$6:$B$2063,chart!$B256,Data!D$6:D$2030)=0,NA(),SUMIF(Data!$B$6:$B$2063,chart!$B256,Data!D$6:D$2030))</f>
        <v>942.7</v>
      </c>
      <c r="E256" s="32">
        <f ca="1">IF(SUMIF(Data!$B$6:$B$2063,chart!$B256,Data!E$6:E$2030)=0,NA(),SUMIF(Data!$B$6:$B$2063,chart!$B256,Data!E$6:E$2030))</f>
        <v>1634.54</v>
      </c>
      <c r="F256" s="32">
        <f ca="1">IF(SUMIF(Data!$B$6:$B$2063,chart!$B256,Data!F$6:F$2021)=0,NA(),SUMIF(Data!$B$6:$B$2063,chart!$B256,Data!F$6:F$2021))</f>
        <v>194.99</v>
      </c>
      <c r="G256" s="32">
        <f ca="1">IF(SUMIF(Data!$B$6:$B$2063,chart!$B256,Data!G$6:G$2000)=0,NA(),SUMIF(Data!$B$6:$B$2063,chart!$B256,Data!G$6:G$2000))</f>
        <v>72693</v>
      </c>
      <c r="H256" s="32">
        <f ca="1">IF(SUMIF(Data!$B$6:$B$2063,chart!$B256,Data!H$6:H$2000)=0,NA(),SUMIF(Data!$B$6:$B$2063,chart!$B256,Data!H$6:H$2000))</f>
        <v>2490</v>
      </c>
      <c r="I256" s="32">
        <f ca="1">IF(SUMIF(Data!$B$6:$B$2063,chart!$B256,Data!I$6:I$2000)=0,NA(),SUMIF(Data!$B$6:$B$2063,chart!$B256,Data!I$6:I$2000))</f>
        <v>71737</v>
      </c>
      <c r="J256" s="32">
        <f ca="1">IF(SUMIF(Data!$B$6:$B$2063,chart!$B256,Data!J$6:J$2005)=0,NA(),SUMIF(Data!$B$6:$B$2063,chart!$B256,Data!J$6:J$2005))</f>
        <v>9</v>
      </c>
      <c r="K256" s="32">
        <f ca="1">IF(SUMIF(Data!$B$6:$B$2063,chart!$B256,Data!K$6:K$1937)=0,NA(),SUMIF(Data!$B$6:$B$2063,chart!$B256,Data!K$6:K$1937))</f>
        <v>120.5</v>
      </c>
      <c r="L256" s="32">
        <f ca="1">IF(SUMIF(Data!$B$6:$B$2063,chart!$B256,Data!L$6:L$1935)=0,NA(),SUMIF(Data!$B$6:$B$2063,chart!$B256,Data!L$6:L$1935))</f>
        <v>123.72</v>
      </c>
      <c r="M256" s="32">
        <f ca="1">IF(SUMIF(Data!$B$6:$B$2063,chart!$B256,Data!M$6:M$1921)=0,NA(),SUMIF(Data!$B$6:$B$2063,chart!$B256,Data!M$6:M$1921))</f>
        <v>70.900000000000006</v>
      </c>
      <c r="N256" s="32">
        <f ca="1">IF(SUMIF(Data!$B$6:$B$2063,chart!$B256,Data!N$6:N$1930)=0,NA(),SUMIF(Data!$B$6:$B$2063,chart!$B256,Data!N$6:N$1930))</f>
        <v>67.44</v>
      </c>
      <c r="O256" s="32">
        <f ca="1">IF(SUMIF(Data!$B$6:$B$2063,chart!$B256,Data!O$6:O$1945)=0,NA(),SUMIF(Data!$B$6:$B$2063,chart!$B256,Data!O$6:O$1945))</f>
        <v>63.3</v>
      </c>
      <c r="P256" s="32">
        <f ca="1">IF(SUMIF(Data!$B$6:$B$2063,chart!$B256,Data!P$6:P$1949)=0,NA(),SUMIF(Data!$B$6:$B$2063,chart!$B256,Data!P$6:P$1949))</f>
        <v>17.581399999999999</v>
      </c>
      <c r="Q256" s="32">
        <f ca="1">IF(SUMIF(Data!$B$6:$B$2063,chart!$B256,Data!Q$6:Q$1949)=0,NA(),SUMIF(Data!$B$6:$B$2063,chart!$B256,Data!Q$6:Q$1949))</f>
        <v>15.816800000000001</v>
      </c>
      <c r="R256" s="32">
        <f ca="1">IF(SUMIF(Data!$B$6:$B$2063,chart!$B256,Data!R$6:R$1948)=0,NA(),SUMIF(Data!$B$6:$B$2063,chart!$B256,Data!R$6:R$1948))</f>
        <v>2.532</v>
      </c>
      <c r="S256" s="32">
        <f ca="1">IF(SUMIF(Data!$B$6:$B$2063,chart!$B256,Data!S$6:S$1957)=0,NA(),SUMIF(Data!$B$6:$B$2063,chart!$B256,Data!S$6:S$1957))</f>
        <v>2.54</v>
      </c>
      <c r="T256" s="32">
        <f ca="1">IF(SUMIF(Data!$B$6:$B$2063,chart!$B256,Data!T$6:T$1957)=0,NA(),SUMIF(Data!$B$6:$B$2063,chart!$B256,Data!T$6:T$1957))</f>
        <v>2.73</v>
      </c>
      <c r="U256" s="32">
        <f ca="1">IF(SUMIF(Data!$B$6:$B$2063,chart!$B256,Data!U$6:U$1978)=0,NA(),SUMIF(Data!$B$6:$B$2063,chart!$B256,Data!U$6:U$1978))</f>
        <v>2.4430000000000001</v>
      </c>
      <c r="V256" s="32">
        <f ca="1">IF(SUMIF(Data!$B$6:$B$2063,chart!$B256,Data!V$6:V$1978)=0,NA(),SUMIF(Data!$B$6:$B$2063,chart!$B256,Data!V$6:V$1978))</f>
        <v>2.5840000000000001</v>
      </c>
      <c r="W256" s="32">
        <f ca="1">IF(SUMIF(Data!$B$6:$B$2063,chart!$B256,Data!W$6:W$2034)=0,NA(),SUMIF(Data!$B$6:$B$2063,chart!$B256,Data!W$6:W$2034))</f>
        <v>2.8210000000000002</v>
      </c>
      <c r="X256" s="32">
        <f ca="1">IF(SUMIF(Data!$B$6:$B$2063,chart!$B256,Data!X$6:X$2034)=0,NA(),SUMIF(Data!$B$6:$B$2063,chart!$B256,Data!X$6:X$2034))</f>
        <v>2.516</v>
      </c>
      <c r="Y256" s="32">
        <f ca="1">IF(SUMIF(Data!$B$6:$B$2063,chart!$B256,Data!Y$6:Y$2034)=0,NA(),SUMIF(Data!$B$6:$B$2063,chart!$B256,Data!Y$6:Y$2034))</f>
        <v>2.9089999999999998</v>
      </c>
      <c r="Z256" s="32">
        <f ca="1">IF(SUMIF(Data!$B$6:$B$2063,chart!$B256,Data!Z$6:Z$2049)=0,NA(),SUMIF(Data!$B$6:$B$2063,chart!$B256,Data!Z$6:Z$2049))</f>
        <v>8.7560000000000002</v>
      </c>
      <c r="AA256" s="32">
        <f ca="1">IF(SUMIF(Data!$B$6:$B$2063,chart!$B256,Data!AA$6:AA$2049)=0,NA(),SUMIF(Data!$B$6:$B$2063,chart!$B256,Data!AA$6:AA$2049))</f>
        <v>2.3975</v>
      </c>
      <c r="AB256" s="32">
        <f ca="1">IF(SUMIF(Data!$B$6:$B$2063,chart!$B256,Data!AB$6:AB$2063)=0,NA(),SUMIF(Data!$B$6:$B$2063,chart!$B256,Data!AB$6:AB$2063))</f>
        <v>2.4824999999999999</v>
      </c>
      <c r="AC256" s="32">
        <f ca="1">IF(SUMIF(Data!$B$6:$B$2063,chart!$B256,Data!AC$6:AC$2063)=0,NA(),SUMIF(Data!$B$6:$B$2063,chart!$B256,Data!AC$6:AC$2063))</f>
        <v>2.6324999999999998</v>
      </c>
      <c r="AD256" s="32">
        <f ca="1">IF(SUMIF(Data!$B$6:$B$2063,chart!$B256,Data!AD$6:AD$2063)=0,NA(),SUMIF(Data!$B$6:$B$2063,chart!$B256,Data!AD$6:AD$2063))</f>
        <v>1.97</v>
      </c>
      <c r="AE256" s="32">
        <f ca="1">IF(SUMIF(Data!$B$6:$B$2063,chart!$B256,Data!AE$6:AE$2063)=0,NA(),SUMIF(Data!$B$6:$B$2063,chart!$B256,Data!AE$6:AE$2063))</f>
        <v>1.94</v>
      </c>
    </row>
    <row r="257" spans="2:31">
      <c r="B257" s="31">
        <f t="shared" ca="1" si="3"/>
        <v>45917</v>
      </c>
      <c r="C257" s="32" t="e">
        <f ca="1">IF(SUMIF(Data!$B$6:$B$2063,chart!$B257,Data!C$6:C$2063)=0,NA(),SUMIF(Data!$B$6:$B$2063,chart!$B257,Data!C$6:C$2063))</f>
        <v>#N/A</v>
      </c>
      <c r="D257" s="32" t="e">
        <f ca="1">IF(SUMIF(Data!$B$6:$B$2063,chart!$B257,Data!D$6:D$2030)=0,NA(),SUMIF(Data!$B$6:$B$2063,chart!$B257,Data!D$6:D$2030))</f>
        <v>#N/A</v>
      </c>
      <c r="E257" s="32" t="e">
        <f ca="1">IF(SUMIF(Data!$B$6:$B$2063,chart!$B257,Data!E$6:E$2030)=0,NA(),SUMIF(Data!$B$6:$B$2063,chart!$B257,Data!E$6:E$2030))</f>
        <v>#N/A</v>
      </c>
      <c r="F257" s="32" t="e">
        <f ca="1">IF(SUMIF(Data!$B$6:$B$2063,chart!$B257,Data!F$6:F$2021)=0,NA(),SUMIF(Data!$B$6:$B$2063,chart!$B257,Data!F$6:F$2021))</f>
        <v>#N/A</v>
      </c>
      <c r="G257" s="32" t="e">
        <f ca="1">IF(SUMIF(Data!$B$6:$B$2063,chart!$B257,Data!G$6:G$2000)=0,NA(),SUMIF(Data!$B$6:$B$2063,chart!$B257,Data!G$6:G$2000))</f>
        <v>#N/A</v>
      </c>
      <c r="H257" s="32" t="e">
        <f ca="1">IF(SUMIF(Data!$B$6:$B$2063,chart!$B257,Data!H$6:H$2000)=0,NA(),SUMIF(Data!$B$6:$B$2063,chart!$B257,Data!H$6:H$2000))</f>
        <v>#N/A</v>
      </c>
      <c r="I257" s="32" t="e">
        <f ca="1">IF(SUMIF(Data!$B$6:$B$2063,chart!$B257,Data!I$6:I$2000)=0,NA(),SUMIF(Data!$B$6:$B$2063,chart!$B257,Data!I$6:I$2000))</f>
        <v>#N/A</v>
      </c>
      <c r="J257" s="32" t="e">
        <f ca="1">IF(SUMIF(Data!$B$6:$B$2063,chart!$B257,Data!J$6:J$2005)=0,NA(),SUMIF(Data!$B$6:$B$2063,chart!$B257,Data!J$6:J$2005))</f>
        <v>#N/A</v>
      </c>
      <c r="K257" s="32" t="e">
        <f ca="1">IF(SUMIF(Data!$B$6:$B$2063,chart!$B257,Data!K$6:K$1937)=0,NA(),SUMIF(Data!$B$6:$B$2063,chart!$B257,Data!K$6:K$1937))</f>
        <v>#N/A</v>
      </c>
      <c r="L257" s="32" t="e">
        <f ca="1">IF(SUMIF(Data!$B$6:$B$2063,chart!$B257,Data!L$6:L$1935)=0,NA(),SUMIF(Data!$B$6:$B$2063,chart!$B257,Data!L$6:L$1935))</f>
        <v>#N/A</v>
      </c>
      <c r="M257" s="32" t="e">
        <f ca="1">IF(SUMIF(Data!$B$6:$B$2063,chart!$B257,Data!M$6:M$1921)=0,NA(),SUMIF(Data!$B$6:$B$2063,chart!$B257,Data!M$6:M$1921))</f>
        <v>#N/A</v>
      </c>
      <c r="N257" s="32" t="e">
        <f ca="1">IF(SUMIF(Data!$B$6:$B$2063,chart!$B257,Data!N$6:N$1930)=0,NA(),SUMIF(Data!$B$6:$B$2063,chart!$B257,Data!N$6:N$1930))</f>
        <v>#N/A</v>
      </c>
      <c r="O257" s="32" t="e">
        <f ca="1">IF(SUMIF(Data!$B$6:$B$2063,chart!$B257,Data!O$6:O$1945)=0,NA(),SUMIF(Data!$B$6:$B$2063,chart!$B257,Data!O$6:O$1945))</f>
        <v>#N/A</v>
      </c>
      <c r="P257" s="32" t="e">
        <f ca="1">IF(SUMIF(Data!$B$6:$B$2063,chart!$B257,Data!P$6:P$1949)=0,NA(),SUMIF(Data!$B$6:$B$2063,chart!$B257,Data!P$6:P$1949))</f>
        <v>#N/A</v>
      </c>
      <c r="Q257" s="32" t="e">
        <f ca="1">IF(SUMIF(Data!$B$6:$B$2063,chart!$B257,Data!Q$6:Q$1949)=0,NA(),SUMIF(Data!$B$6:$B$2063,chart!$B257,Data!Q$6:Q$1949))</f>
        <v>#N/A</v>
      </c>
      <c r="R257" s="32" t="e">
        <f ca="1">IF(SUMIF(Data!$B$6:$B$2063,chart!$B257,Data!R$6:R$1948)=0,NA(),SUMIF(Data!$B$6:$B$2063,chart!$B257,Data!R$6:R$1948))</f>
        <v>#N/A</v>
      </c>
      <c r="S257" s="32" t="e">
        <f ca="1">IF(SUMIF(Data!$B$6:$B$2063,chart!$B257,Data!S$6:S$1957)=0,NA(),SUMIF(Data!$B$6:$B$2063,chart!$B257,Data!S$6:S$1957))</f>
        <v>#N/A</v>
      </c>
      <c r="T257" s="32" t="e">
        <f ca="1">IF(SUMIF(Data!$B$6:$B$2063,chart!$B257,Data!T$6:T$1957)=0,NA(),SUMIF(Data!$B$6:$B$2063,chart!$B257,Data!T$6:T$1957))</f>
        <v>#N/A</v>
      </c>
      <c r="U257" s="32" t="e">
        <f ca="1">IF(SUMIF(Data!$B$6:$B$2063,chart!$B257,Data!U$6:U$1978)=0,NA(),SUMIF(Data!$B$6:$B$2063,chart!$B257,Data!U$6:U$1978))</f>
        <v>#N/A</v>
      </c>
      <c r="V257" s="32" t="e">
        <f ca="1">IF(SUMIF(Data!$B$6:$B$2063,chart!$B257,Data!V$6:V$1978)=0,NA(),SUMIF(Data!$B$6:$B$2063,chart!$B257,Data!V$6:V$1978))</f>
        <v>#N/A</v>
      </c>
      <c r="W257" s="32" t="e">
        <f ca="1">IF(SUMIF(Data!$B$6:$B$2063,chart!$B257,Data!W$6:W$2034)=0,NA(),SUMIF(Data!$B$6:$B$2063,chart!$B257,Data!W$6:W$2034))</f>
        <v>#N/A</v>
      </c>
      <c r="X257" s="32" t="e">
        <f ca="1">IF(SUMIF(Data!$B$6:$B$2063,chart!$B257,Data!X$6:X$2034)=0,NA(),SUMIF(Data!$B$6:$B$2063,chart!$B257,Data!X$6:X$2034))</f>
        <v>#N/A</v>
      </c>
      <c r="Y257" s="32" t="e">
        <f ca="1">IF(SUMIF(Data!$B$6:$B$2063,chart!$B257,Data!Y$6:Y$2034)=0,NA(),SUMIF(Data!$B$6:$B$2063,chart!$B257,Data!Y$6:Y$2034))</f>
        <v>#N/A</v>
      </c>
      <c r="Z257" s="32" t="e">
        <f ca="1">IF(SUMIF(Data!$B$6:$B$2063,chart!$B257,Data!Z$6:Z$2049)=0,NA(),SUMIF(Data!$B$6:$B$2063,chart!$B257,Data!Z$6:Z$2049))</f>
        <v>#N/A</v>
      </c>
      <c r="AA257" s="32" t="e">
        <f ca="1">IF(SUMIF(Data!$B$6:$B$2063,chart!$B257,Data!AA$6:AA$2049)=0,NA(),SUMIF(Data!$B$6:$B$2063,chart!$B257,Data!AA$6:AA$2049))</f>
        <v>#N/A</v>
      </c>
      <c r="AB257" s="32" t="e">
        <f ca="1">IF(SUMIF(Data!$B$6:$B$2063,chart!$B257,Data!AB$6:AB$2063)=0,NA(),SUMIF(Data!$B$6:$B$2063,chart!$B257,Data!AB$6:AB$2063))</f>
        <v>#N/A</v>
      </c>
      <c r="AC257" s="32" t="e">
        <f ca="1">IF(SUMIF(Data!$B$6:$B$2063,chart!$B257,Data!AC$6:AC$2063)=0,NA(),SUMIF(Data!$B$6:$B$2063,chart!$B257,Data!AC$6:AC$2063))</f>
        <v>#N/A</v>
      </c>
      <c r="AD257" s="32" t="e">
        <f ca="1">IF(SUMIF(Data!$B$6:$B$2063,chart!$B257,Data!AD$6:AD$2063)=0,NA(),SUMIF(Data!$B$6:$B$2063,chart!$B257,Data!AD$6:AD$2063))</f>
        <v>#N/A</v>
      </c>
      <c r="AE257" s="32" t="e">
        <f ca="1">IF(SUMIF(Data!$B$6:$B$2063,chart!$B257,Data!AE$6:AE$2063)=0,NA(),SUMIF(Data!$B$6:$B$2063,chart!$B257,Data!AE$6:AE$2063))</f>
        <v>#N/A</v>
      </c>
    </row>
    <row r="258" spans="2:31">
      <c r="B258" s="31">
        <f t="shared" ca="1" si="3"/>
        <v>45918</v>
      </c>
      <c r="C258" s="32">
        <f ca="1">IF(SUMIF(Data!$B$6:$B$2063,chart!$B258,Data!C$6:C$2063)=0,NA(),SUMIF(Data!$B$6:$B$2063,chart!$B258,Data!C$6:C$2063))</f>
        <v>1380</v>
      </c>
      <c r="D258" s="32">
        <f ca="1">IF(SUMIF(Data!$B$6:$B$2063,chart!$B258,Data!D$6:D$2030)=0,NA(),SUMIF(Data!$B$6:$B$2063,chart!$B258,Data!D$6:D$2030))</f>
        <v>939.83</v>
      </c>
      <c r="E258" s="32">
        <f ca="1">IF(SUMIF(Data!$B$6:$B$2063,chart!$B258,Data!E$6:E$2030)=0,NA(),SUMIF(Data!$B$6:$B$2063,chart!$B258,Data!E$6:E$2030))</f>
        <v>1631.44</v>
      </c>
      <c r="F258" s="32">
        <f ca="1">IF(SUMIF(Data!$B$6:$B$2063,chart!$B258,Data!F$6:F$2021)=0,NA(),SUMIF(Data!$B$6:$B$2063,chart!$B258,Data!F$6:F$2021))</f>
        <v>194.34</v>
      </c>
      <c r="G258" s="32">
        <f ca="1">IF(SUMIF(Data!$B$6:$B$2063,chart!$B258,Data!G$6:G$2000)=0,NA(),SUMIF(Data!$B$6:$B$2063,chart!$B258,Data!G$6:G$2000))</f>
        <v>71925</v>
      </c>
      <c r="H258" s="32">
        <f ca="1">IF(SUMIF(Data!$B$6:$B$2063,chart!$B258,Data!H$6:H$2000)=0,NA(),SUMIF(Data!$B$6:$B$2063,chart!$B258,Data!H$6:H$2000))</f>
        <v>2687</v>
      </c>
      <c r="I258" s="32">
        <f ca="1">IF(SUMIF(Data!$B$6:$B$2063,chart!$B258,Data!I$6:I$2000)=0,NA(),SUMIF(Data!$B$6:$B$2063,chart!$B258,Data!I$6:I$2000))</f>
        <v>66545</v>
      </c>
      <c r="J258" s="32">
        <f ca="1">IF(SUMIF(Data!$B$6:$B$2063,chart!$B258,Data!J$6:J$2005)=0,NA(),SUMIF(Data!$B$6:$B$2063,chart!$B258,Data!J$6:J$2005))</f>
        <v>13</v>
      </c>
      <c r="K258" s="32">
        <f ca="1">IF(SUMIF(Data!$B$6:$B$2063,chart!$B258,Data!K$6:K$1937)=0,NA(),SUMIF(Data!$B$6:$B$2063,chart!$B258,Data!K$6:K$1937))</f>
        <v>115.71</v>
      </c>
      <c r="L258" s="32">
        <f ca="1">IF(SUMIF(Data!$B$6:$B$2063,chart!$B258,Data!L$6:L$1935)=0,NA(),SUMIF(Data!$B$6:$B$2063,chart!$B258,Data!L$6:L$1935))</f>
        <v>116.98</v>
      </c>
      <c r="M258" s="32">
        <f ca="1">IF(SUMIF(Data!$B$6:$B$2063,chart!$B258,Data!M$6:M$1921)=0,NA(),SUMIF(Data!$B$6:$B$2063,chart!$B258,Data!M$6:M$1921))</f>
        <v>70.680000000000007</v>
      </c>
      <c r="N258" s="32">
        <f ca="1">IF(SUMIF(Data!$B$6:$B$2063,chart!$B258,Data!N$6:N$1930)=0,NA(),SUMIF(Data!$B$6:$B$2063,chart!$B258,Data!N$6:N$1930))</f>
        <v>67.95</v>
      </c>
      <c r="O258" s="32">
        <f ca="1">IF(SUMIF(Data!$B$6:$B$2063,chart!$B258,Data!O$6:O$1945)=0,NA(),SUMIF(Data!$B$6:$B$2063,chart!$B258,Data!O$6:O$1945))</f>
        <v>64.05</v>
      </c>
      <c r="P258" s="32">
        <f ca="1">IF(SUMIF(Data!$B$6:$B$2063,chart!$B258,Data!P$6:P$1949)=0,NA(),SUMIF(Data!$B$6:$B$2063,chart!$B258,Data!P$6:P$1949))</f>
        <v>17.581399999999999</v>
      </c>
      <c r="Q258" s="32">
        <f ca="1">IF(SUMIF(Data!$B$6:$B$2063,chart!$B258,Data!Q$6:Q$1949)=0,NA(),SUMIF(Data!$B$6:$B$2063,chart!$B258,Data!Q$6:Q$1949))</f>
        <v>15.816800000000001</v>
      </c>
      <c r="R258" s="32">
        <f ca="1">IF(SUMIF(Data!$B$6:$B$2063,chart!$B258,Data!R$6:R$1948)=0,NA(),SUMIF(Data!$B$6:$B$2063,chart!$B258,Data!R$6:R$1948))</f>
        <v>2.512</v>
      </c>
      <c r="S258" s="32">
        <f ca="1">IF(SUMIF(Data!$B$6:$B$2063,chart!$B258,Data!S$6:S$1957)=0,NA(),SUMIF(Data!$B$6:$B$2063,chart!$B258,Data!S$6:S$1957))</f>
        <v>2.57</v>
      </c>
      <c r="T258" s="32">
        <f ca="1">IF(SUMIF(Data!$B$6:$B$2063,chart!$B258,Data!T$6:T$1957)=0,NA(),SUMIF(Data!$B$6:$B$2063,chart!$B258,Data!T$6:T$1957))</f>
        <v>2.73</v>
      </c>
      <c r="U258" s="32">
        <f ca="1">IF(SUMIF(Data!$B$6:$B$2063,chart!$B258,Data!U$6:U$1978)=0,NA(),SUMIF(Data!$B$6:$B$2063,chart!$B258,Data!U$6:U$1978))</f>
        <v>2.4180000000000001</v>
      </c>
      <c r="V258" s="32">
        <f ca="1">IF(SUMIF(Data!$B$6:$B$2063,chart!$B258,Data!V$6:V$1978)=0,NA(),SUMIF(Data!$B$6:$B$2063,chart!$B258,Data!V$6:V$1978))</f>
        <v>2.5640000000000001</v>
      </c>
      <c r="W258" s="32">
        <f ca="1">IF(SUMIF(Data!$B$6:$B$2063,chart!$B258,Data!W$6:W$2034)=0,NA(),SUMIF(Data!$B$6:$B$2063,chart!$B258,Data!W$6:W$2034))</f>
        <v>2.7869999999999999</v>
      </c>
      <c r="X258" s="32">
        <f ca="1">IF(SUMIF(Data!$B$6:$B$2063,chart!$B258,Data!X$6:X$2034)=0,NA(),SUMIF(Data!$B$6:$B$2063,chart!$B258,Data!X$6:X$2034))</f>
        <v>2.5129999999999999</v>
      </c>
      <c r="Y258" s="32">
        <f ca="1">IF(SUMIF(Data!$B$6:$B$2063,chart!$B258,Data!Y$6:Y$2034)=0,NA(),SUMIF(Data!$B$6:$B$2063,chart!$B258,Data!Y$6:Y$2034))</f>
        <v>2.8809999999999998</v>
      </c>
      <c r="Z258" s="32">
        <f ca="1">IF(SUMIF(Data!$B$6:$B$2063,chart!$B258,Data!Z$6:Z$2049)=0,NA(),SUMIF(Data!$B$6:$B$2063,chart!$B258,Data!Z$6:Z$2049))</f>
        <v>8.7330000000000005</v>
      </c>
      <c r="AA258" s="32">
        <f ca="1">IF(SUMIF(Data!$B$6:$B$2063,chart!$B258,Data!AA$6:AA$2049)=0,NA(),SUMIF(Data!$B$6:$B$2063,chart!$B258,Data!AA$6:AA$2049))</f>
        <v>2.3849999999999998</v>
      </c>
      <c r="AB258" s="32">
        <f ca="1">IF(SUMIF(Data!$B$6:$B$2063,chart!$B258,Data!AB$6:AB$2063)=0,NA(),SUMIF(Data!$B$6:$B$2063,chart!$B258,Data!AB$6:AB$2063))</f>
        <v>2.4700000000000002</v>
      </c>
      <c r="AC258" s="32">
        <f ca="1">IF(SUMIF(Data!$B$6:$B$2063,chart!$B258,Data!AC$6:AC$2063)=0,NA(),SUMIF(Data!$B$6:$B$2063,chart!$B258,Data!AC$6:AC$2063))</f>
        <v>2.6124999999999998</v>
      </c>
      <c r="AD258" s="32">
        <f ca="1">IF(SUMIF(Data!$B$6:$B$2063,chart!$B258,Data!AD$6:AD$2063)=0,NA(),SUMIF(Data!$B$6:$B$2063,chart!$B258,Data!AD$6:AD$2063))</f>
        <v>1.91</v>
      </c>
      <c r="AE258" s="32">
        <f ca="1">IF(SUMIF(Data!$B$6:$B$2063,chart!$B258,Data!AE$6:AE$2063)=0,NA(),SUMIF(Data!$B$6:$B$2063,chart!$B258,Data!AE$6:AE$2063))</f>
        <v>1.92</v>
      </c>
    </row>
    <row r="259" spans="2:31">
      <c r="B259" s="31">
        <f t="shared" ca="1" si="3"/>
        <v>45919</v>
      </c>
      <c r="C259" s="32" t="e">
        <f ca="1">IF(SUMIF(Data!$B$6:$B$2063,chart!$B259,Data!C$6:C$2063)=0,NA(),SUMIF(Data!$B$6:$B$2063,chart!$B259,Data!C$6:C$2063))</f>
        <v>#N/A</v>
      </c>
      <c r="D259" s="32" t="e">
        <f ca="1">IF(SUMIF(Data!$B$6:$B$2063,chart!$B259,Data!D$6:D$2030)=0,NA(),SUMIF(Data!$B$6:$B$2063,chart!$B259,Data!D$6:D$2030))</f>
        <v>#N/A</v>
      </c>
      <c r="E259" s="32" t="e">
        <f ca="1">IF(SUMIF(Data!$B$6:$B$2063,chart!$B259,Data!E$6:E$2030)=0,NA(),SUMIF(Data!$B$6:$B$2063,chart!$B259,Data!E$6:E$2030))</f>
        <v>#N/A</v>
      </c>
      <c r="F259" s="32" t="e">
        <f ca="1">IF(SUMIF(Data!$B$6:$B$2063,chart!$B259,Data!F$6:F$2021)=0,NA(),SUMIF(Data!$B$6:$B$2063,chart!$B259,Data!F$6:F$2021))</f>
        <v>#N/A</v>
      </c>
      <c r="G259" s="32" t="e">
        <f ca="1">IF(SUMIF(Data!$B$6:$B$2063,chart!$B259,Data!G$6:G$2000)=0,NA(),SUMIF(Data!$B$6:$B$2063,chart!$B259,Data!G$6:G$2000))</f>
        <v>#N/A</v>
      </c>
      <c r="H259" s="32" t="e">
        <f ca="1">IF(SUMIF(Data!$B$6:$B$2063,chart!$B259,Data!H$6:H$2000)=0,NA(),SUMIF(Data!$B$6:$B$2063,chart!$B259,Data!H$6:H$2000))</f>
        <v>#N/A</v>
      </c>
      <c r="I259" s="32" t="e">
        <f ca="1">IF(SUMIF(Data!$B$6:$B$2063,chart!$B259,Data!I$6:I$2000)=0,NA(),SUMIF(Data!$B$6:$B$2063,chart!$B259,Data!I$6:I$2000))</f>
        <v>#N/A</v>
      </c>
      <c r="J259" s="32" t="e">
        <f ca="1">IF(SUMIF(Data!$B$6:$B$2063,chart!$B259,Data!J$6:J$2005)=0,NA(),SUMIF(Data!$B$6:$B$2063,chart!$B259,Data!J$6:J$2005))</f>
        <v>#N/A</v>
      </c>
      <c r="K259" s="32" t="e">
        <f ca="1">IF(SUMIF(Data!$B$6:$B$2063,chart!$B259,Data!K$6:K$1937)=0,NA(),SUMIF(Data!$B$6:$B$2063,chart!$B259,Data!K$6:K$1937))</f>
        <v>#N/A</v>
      </c>
      <c r="L259" s="32" t="e">
        <f ca="1">IF(SUMIF(Data!$B$6:$B$2063,chart!$B259,Data!L$6:L$1935)=0,NA(),SUMIF(Data!$B$6:$B$2063,chart!$B259,Data!L$6:L$1935))</f>
        <v>#N/A</v>
      </c>
      <c r="M259" s="32" t="e">
        <f ca="1">IF(SUMIF(Data!$B$6:$B$2063,chart!$B259,Data!M$6:M$1921)=0,NA(),SUMIF(Data!$B$6:$B$2063,chart!$B259,Data!M$6:M$1921))</f>
        <v>#N/A</v>
      </c>
      <c r="N259" s="32" t="e">
        <f ca="1">IF(SUMIF(Data!$B$6:$B$2063,chart!$B259,Data!N$6:N$1930)=0,NA(),SUMIF(Data!$B$6:$B$2063,chart!$B259,Data!N$6:N$1930))</f>
        <v>#N/A</v>
      </c>
      <c r="O259" s="32" t="e">
        <f ca="1">IF(SUMIF(Data!$B$6:$B$2063,chart!$B259,Data!O$6:O$1945)=0,NA(),SUMIF(Data!$B$6:$B$2063,chart!$B259,Data!O$6:O$1945))</f>
        <v>#N/A</v>
      </c>
      <c r="P259" s="32" t="e">
        <f ca="1">IF(SUMIF(Data!$B$6:$B$2063,chart!$B259,Data!P$6:P$1949)=0,NA(),SUMIF(Data!$B$6:$B$2063,chart!$B259,Data!P$6:P$1949))</f>
        <v>#N/A</v>
      </c>
      <c r="Q259" s="32" t="e">
        <f ca="1">IF(SUMIF(Data!$B$6:$B$2063,chart!$B259,Data!Q$6:Q$1949)=0,NA(),SUMIF(Data!$B$6:$B$2063,chart!$B259,Data!Q$6:Q$1949))</f>
        <v>#N/A</v>
      </c>
      <c r="R259" s="32" t="e">
        <f ca="1">IF(SUMIF(Data!$B$6:$B$2063,chart!$B259,Data!R$6:R$1948)=0,NA(),SUMIF(Data!$B$6:$B$2063,chart!$B259,Data!R$6:R$1948))</f>
        <v>#N/A</v>
      </c>
      <c r="S259" s="32" t="e">
        <f ca="1">IF(SUMIF(Data!$B$6:$B$2063,chart!$B259,Data!S$6:S$1957)=0,NA(),SUMIF(Data!$B$6:$B$2063,chart!$B259,Data!S$6:S$1957))</f>
        <v>#N/A</v>
      </c>
      <c r="T259" s="32" t="e">
        <f ca="1">IF(SUMIF(Data!$B$6:$B$2063,chart!$B259,Data!T$6:T$1957)=0,NA(),SUMIF(Data!$B$6:$B$2063,chart!$B259,Data!T$6:T$1957))</f>
        <v>#N/A</v>
      </c>
      <c r="U259" s="32" t="e">
        <f ca="1">IF(SUMIF(Data!$B$6:$B$2063,chart!$B259,Data!U$6:U$1978)=0,NA(),SUMIF(Data!$B$6:$B$2063,chart!$B259,Data!U$6:U$1978))</f>
        <v>#N/A</v>
      </c>
      <c r="V259" s="32" t="e">
        <f ca="1">IF(SUMIF(Data!$B$6:$B$2063,chart!$B259,Data!V$6:V$1978)=0,NA(),SUMIF(Data!$B$6:$B$2063,chart!$B259,Data!V$6:V$1978))</f>
        <v>#N/A</v>
      </c>
      <c r="W259" s="32" t="e">
        <f ca="1">IF(SUMIF(Data!$B$6:$B$2063,chart!$B259,Data!W$6:W$2034)=0,NA(),SUMIF(Data!$B$6:$B$2063,chart!$B259,Data!W$6:W$2034))</f>
        <v>#N/A</v>
      </c>
      <c r="X259" s="32" t="e">
        <f ca="1">IF(SUMIF(Data!$B$6:$B$2063,chart!$B259,Data!X$6:X$2034)=0,NA(),SUMIF(Data!$B$6:$B$2063,chart!$B259,Data!X$6:X$2034))</f>
        <v>#N/A</v>
      </c>
      <c r="Y259" s="32" t="e">
        <f ca="1">IF(SUMIF(Data!$B$6:$B$2063,chart!$B259,Data!Y$6:Y$2034)=0,NA(),SUMIF(Data!$B$6:$B$2063,chart!$B259,Data!Y$6:Y$2034))</f>
        <v>#N/A</v>
      </c>
      <c r="Z259" s="32" t="e">
        <f ca="1">IF(SUMIF(Data!$B$6:$B$2063,chart!$B259,Data!Z$6:Z$2049)=0,NA(),SUMIF(Data!$B$6:$B$2063,chart!$B259,Data!Z$6:Z$2049))</f>
        <v>#N/A</v>
      </c>
      <c r="AA259" s="32" t="e">
        <f ca="1">IF(SUMIF(Data!$B$6:$B$2063,chart!$B259,Data!AA$6:AA$2049)=0,NA(),SUMIF(Data!$B$6:$B$2063,chart!$B259,Data!AA$6:AA$2049))</f>
        <v>#N/A</v>
      </c>
      <c r="AB259" s="32" t="e">
        <f ca="1">IF(SUMIF(Data!$B$6:$B$2063,chart!$B259,Data!AB$6:AB$2063)=0,NA(),SUMIF(Data!$B$6:$B$2063,chart!$B259,Data!AB$6:AB$2063))</f>
        <v>#N/A</v>
      </c>
      <c r="AC259" s="32" t="e">
        <f ca="1">IF(SUMIF(Data!$B$6:$B$2063,chart!$B259,Data!AC$6:AC$2063)=0,NA(),SUMIF(Data!$B$6:$B$2063,chart!$B259,Data!AC$6:AC$2063))</f>
        <v>#N/A</v>
      </c>
      <c r="AD259" s="32" t="e">
        <f ca="1">IF(SUMIF(Data!$B$6:$B$2063,chart!$B259,Data!AD$6:AD$2063)=0,NA(),SUMIF(Data!$B$6:$B$2063,chart!$B259,Data!AD$6:AD$2063))</f>
        <v>#N/A</v>
      </c>
      <c r="AE259" s="32" t="e">
        <f ca="1">IF(SUMIF(Data!$B$6:$B$2063,chart!$B259,Data!AE$6:AE$2063)=0,NA(),SUMIF(Data!$B$6:$B$2063,chart!$B259,Data!AE$6:AE$2063))</f>
        <v>#N/A</v>
      </c>
    </row>
    <row r="260" spans="2:31">
      <c r="B260" s="31">
        <f t="shared" ca="1" si="3"/>
        <v>45920</v>
      </c>
      <c r="C260" s="32" t="e">
        <f ca="1">IF(SUMIF(Data!$B$6:$B$2063,chart!$B260,Data!C$6:C$2063)=0,NA(),SUMIF(Data!$B$6:$B$2063,chart!$B260,Data!C$6:C$2063))</f>
        <v>#N/A</v>
      </c>
      <c r="D260" s="32" t="e">
        <f ca="1">IF(SUMIF(Data!$B$6:$B$2063,chart!$B260,Data!D$6:D$2030)=0,NA(),SUMIF(Data!$B$6:$B$2063,chart!$B260,Data!D$6:D$2030))</f>
        <v>#N/A</v>
      </c>
      <c r="E260" s="32" t="e">
        <f ca="1">IF(SUMIF(Data!$B$6:$B$2063,chart!$B260,Data!E$6:E$2030)=0,NA(),SUMIF(Data!$B$6:$B$2063,chart!$B260,Data!E$6:E$2030))</f>
        <v>#N/A</v>
      </c>
      <c r="F260" s="32" t="e">
        <f ca="1">IF(SUMIF(Data!$B$6:$B$2063,chart!$B260,Data!F$6:F$2021)=0,NA(),SUMIF(Data!$B$6:$B$2063,chart!$B260,Data!F$6:F$2021))</f>
        <v>#N/A</v>
      </c>
      <c r="G260" s="32" t="e">
        <f ca="1">IF(SUMIF(Data!$B$6:$B$2063,chart!$B260,Data!G$6:G$2000)=0,NA(),SUMIF(Data!$B$6:$B$2063,chart!$B260,Data!G$6:G$2000))</f>
        <v>#N/A</v>
      </c>
      <c r="H260" s="32" t="e">
        <f ca="1">IF(SUMIF(Data!$B$6:$B$2063,chart!$B260,Data!H$6:H$2000)=0,NA(),SUMIF(Data!$B$6:$B$2063,chart!$B260,Data!H$6:H$2000))</f>
        <v>#N/A</v>
      </c>
      <c r="I260" s="32" t="e">
        <f ca="1">IF(SUMIF(Data!$B$6:$B$2063,chart!$B260,Data!I$6:I$2000)=0,NA(),SUMIF(Data!$B$6:$B$2063,chart!$B260,Data!I$6:I$2000))</f>
        <v>#N/A</v>
      </c>
      <c r="J260" s="32" t="e">
        <f ca="1">IF(SUMIF(Data!$B$6:$B$2063,chart!$B260,Data!J$6:J$2005)=0,NA(),SUMIF(Data!$B$6:$B$2063,chart!$B260,Data!J$6:J$2005))</f>
        <v>#N/A</v>
      </c>
      <c r="K260" s="32" t="e">
        <f ca="1">IF(SUMIF(Data!$B$6:$B$2063,chart!$B260,Data!K$6:K$1937)=0,NA(),SUMIF(Data!$B$6:$B$2063,chart!$B260,Data!K$6:K$1937))</f>
        <v>#N/A</v>
      </c>
      <c r="L260" s="32" t="e">
        <f ca="1">IF(SUMIF(Data!$B$6:$B$2063,chart!$B260,Data!L$6:L$1935)=0,NA(),SUMIF(Data!$B$6:$B$2063,chart!$B260,Data!L$6:L$1935))</f>
        <v>#N/A</v>
      </c>
      <c r="M260" s="32" t="e">
        <f ca="1">IF(SUMIF(Data!$B$6:$B$2063,chart!$B260,Data!M$6:M$1921)=0,NA(),SUMIF(Data!$B$6:$B$2063,chart!$B260,Data!M$6:M$1921))</f>
        <v>#N/A</v>
      </c>
      <c r="N260" s="32" t="e">
        <f ca="1">IF(SUMIF(Data!$B$6:$B$2063,chart!$B260,Data!N$6:N$1930)=0,NA(),SUMIF(Data!$B$6:$B$2063,chart!$B260,Data!N$6:N$1930))</f>
        <v>#N/A</v>
      </c>
      <c r="O260" s="32" t="e">
        <f ca="1">IF(SUMIF(Data!$B$6:$B$2063,chart!$B260,Data!O$6:O$1945)=0,NA(),SUMIF(Data!$B$6:$B$2063,chart!$B260,Data!O$6:O$1945))</f>
        <v>#N/A</v>
      </c>
      <c r="P260" s="32" t="e">
        <f ca="1">IF(SUMIF(Data!$B$6:$B$2063,chart!$B260,Data!P$6:P$1949)=0,NA(),SUMIF(Data!$B$6:$B$2063,chart!$B260,Data!P$6:P$1949))</f>
        <v>#N/A</v>
      </c>
      <c r="Q260" s="32" t="e">
        <f ca="1">IF(SUMIF(Data!$B$6:$B$2063,chart!$B260,Data!Q$6:Q$1949)=0,NA(),SUMIF(Data!$B$6:$B$2063,chart!$B260,Data!Q$6:Q$1949))</f>
        <v>#N/A</v>
      </c>
      <c r="R260" s="32" t="e">
        <f ca="1">IF(SUMIF(Data!$B$6:$B$2063,chart!$B260,Data!R$6:R$1948)=0,NA(),SUMIF(Data!$B$6:$B$2063,chart!$B260,Data!R$6:R$1948))</f>
        <v>#N/A</v>
      </c>
      <c r="S260" s="32" t="e">
        <f ca="1">IF(SUMIF(Data!$B$6:$B$2063,chart!$B260,Data!S$6:S$1957)=0,NA(),SUMIF(Data!$B$6:$B$2063,chart!$B260,Data!S$6:S$1957))</f>
        <v>#N/A</v>
      </c>
      <c r="T260" s="32" t="e">
        <f ca="1">IF(SUMIF(Data!$B$6:$B$2063,chart!$B260,Data!T$6:T$1957)=0,NA(),SUMIF(Data!$B$6:$B$2063,chart!$B260,Data!T$6:T$1957))</f>
        <v>#N/A</v>
      </c>
      <c r="U260" s="32" t="e">
        <f ca="1">IF(SUMIF(Data!$B$6:$B$2063,chart!$B260,Data!U$6:U$1978)=0,NA(),SUMIF(Data!$B$6:$B$2063,chart!$B260,Data!U$6:U$1978))</f>
        <v>#N/A</v>
      </c>
      <c r="V260" s="32" t="e">
        <f ca="1">IF(SUMIF(Data!$B$6:$B$2063,chart!$B260,Data!V$6:V$1978)=0,NA(),SUMIF(Data!$B$6:$B$2063,chart!$B260,Data!V$6:V$1978))</f>
        <v>#N/A</v>
      </c>
      <c r="W260" s="32" t="e">
        <f ca="1">IF(SUMIF(Data!$B$6:$B$2063,chart!$B260,Data!W$6:W$2034)=0,NA(),SUMIF(Data!$B$6:$B$2063,chart!$B260,Data!W$6:W$2034))</f>
        <v>#N/A</v>
      </c>
      <c r="X260" s="32" t="e">
        <f ca="1">IF(SUMIF(Data!$B$6:$B$2063,chart!$B260,Data!X$6:X$2034)=0,NA(),SUMIF(Data!$B$6:$B$2063,chart!$B260,Data!X$6:X$2034))</f>
        <v>#N/A</v>
      </c>
      <c r="Y260" s="32" t="e">
        <f ca="1">IF(SUMIF(Data!$B$6:$B$2063,chart!$B260,Data!Y$6:Y$2034)=0,NA(),SUMIF(Data!$B$6:$B$2063,chart!$B260,Data!Y$6:Y$2034))</f>
        <v>#N/A</v>
      </c>
      <c r="Z260" s="32" t="e">
        <f ca="1">IF(SUMIF(Data!$B$6:$B$2063,chart!$B260,Data!Z$6:Z$2049)=0,NA(),SUMIF(Data!$B$6:$B$2063,chart!$B260,Data!Z$6:Z$2049))</f>
        <v>#N/A</v>
      </c>
      <c r="AA260" s="32" t="e">
        <f ca="1">IF(SUMIF(Data!$B$6:$B$2063,chart!$B260,Data!AA$6:AA$2049)=0,NA(),SUMIF(Data!$B$6:$B$2063,chart!$B260,Data!AA$6:AA$2049))</f>
        <v>#N/A</v>
      </c>
      <c r="AB260" s="32" t="e">
        <f ca="1">IF(SUMIF(Data!$B$6:$B$2063,chart!$B260,Data!AB$6:AB$2063)=0,NA(),SUMIF(Data!$B$6:$B$2063,chart!$B260,Data!AB$6:AB$2063))</f>
        <v>#N/A</v>
      </c>
      <c r="AC260" s="32" t="e">
        <f ca="1">IF(SUMIF(Data!$B$6:$B$2063,chart!$B260,Data!AC$6:AC$2063)=0,NA(),SUMIF(Data!$B$6:$B$2063,chart!$B260,Data!AC$6:AC$2063))</f>
        <v>#N/A</v>
      </c>
      <c r="AD260" s="32" t="e">
        <f ca="1">IF(SUMIF(Data!$B$6:$B$2063,chart!$B260,Data!AD$6:AD$2063)=0,NA(),SUMIF(Data!$B$6:$B$2063,chart!$B260,Data!AD$6:AD$2063))</f>
        <v>#N/A</v>
      </c>
      <c r="AE260" s="32" t="e">
        <f ca="1">IF(SUMIF(Data!$B$6:$B$2063,chart!$B260,Data!AE$6:AE$2063)=0,NA(),SUMIF(Data!$B$6:$B$2063,chart!$B260,Data!AE$6:AE$2063))</f>
        <v>#N/A</v>
      </c>
    </row>
    <row r="261" spans="2:31">
      <c r="B261" s="31">
        <f t="shared" ca="1" si="3"/>
        <v>45921</v>
      </c>
      <c r="C261" s="32" t="e">
        <f ca="1">IF(SUMIF(Data!$B$6:$B$2063,chart!$B261,Data!C$6:C$2063)=0,NA(),SUMIF(Data!$B$6:$B$2063,chart!$B261,Data!C$6:C$2063))</f>
        <v>#N/A</v>
      </c>
      <c r="D261" s="32" t="e">
        <f ca="1">IF(SUMIF(Data!$B$6:$B$2063,chart!$B261,Data!D$6:D$2030)=0,NA(),SUMIF(Data!$B$6:$B$2063,chart!$B261,Data!D$6:D$2030))</f>
        <v>#N/A</v>
      </c>
      <c r="E261" s="32" t="e">
        <f ca="1">IF(SUMIF(Data!$B$6:$B$2063,chart!$B261,Data!E$6:E$2030)=0,NA(),SUMIF(Data!$B$6:$B$2063,chart!$B261,Data!E$6:E$2030))</f>
        <v>#N/A</v>
      </c>
      <c r="F261" s="32" t="e">
        <f ca="1">IF(SUMIF(Data!$B$6:$B$2063,chart!$B261,Data!F$6:F$2021)=0,NA(),SUMIF(Data!$B$6:$B$2063,chart!$B261,Data!F$6:F$2021))</f>
        <v>#N/A</v>
      </c>
      <c r="G261" s="32" t="e">
        <f ca="1">IF(SUMIF(Data!$B$6:$B$2063,chart!$B261,Data!G$6:G$2000)=0,NA(),SUMIF(Data!$B$6:$B$2063,chart!$B261,Data!G$6:G$2000))</f>
        <v>#N/A</v>
      </c>
      <c r="H261" s="32" t="e">
        <f ca="1">IF(SUMIF(Data!$B$6:$B$2063,chart!$B261,Data!H$6:H$2000)=0,NA(),SUMIF(Data!$B$6:$B$2063,chart!$B261,Data!H$6:H$2000))</f>
        <v>#N/A</v>
      </c>
      <c r="I261" s="32" t="e">
        <f ca="1">IF(SUMIF(Data!$B$6:$B$2063,chart!$B261,Data!I$6:I$2000)=0,NA(),SUMIF(Data!$B$6:$B$2063,chart!$B261,Data!I$6:I$2000))</f>
        <v>#N/A</v>
      </c>
      <c r="J261" s="32" t="e">
        <f ca="1">IF(SUMIF(Data!$B$6:$B$2063,chart!$B261,Data!J$6:J$2005)=0,NA(),SUMIF(Data!$B$6:$B$2063,chart!$B261,Data!J$6:J$2005))</f>
        <v>#N/A</v>
      </c>
      <c r="K261" s="32" t="e">
        <f ca="1">IF(SUMIF(Data!$B$6:$B$2063,chart!$B261,Data!K$6:K$1937)=0,NA(),SUMIF(Data!$B$6:$B$2063,chart!$B261,Data!K$6:K$1937))</f>
        <v>#N/A</v>
      </c>
      <c r="L261" s="32" t="e">
        <f ca="1">IF(SUMIF(Data!$B$6:$B$2063,chart!$B261,Data!L$6:L$1935)=0,NA(),SUMIF(Data!$B$6:$B$2063,chart!$B261,Data!L$6:L$1935))</f>
        <v>#N/A</v>
      </c>
      <c r="M261" s="32" t="e">
        <f ca="1">IF(SUMIF(Data!$B$6:$B$2063,chart!$B261,Data!M$6:M$1921)=0,NA(),SUMIF(Data!$B$6:$B$2063,chart!$B261,Data!M$6:M$1921))</f>
        <v>#N/A</v>
      </c>
      <c r="N261" s="32" t="e">
        <f ca="1">IF(SUMIF(Data!$B$6:$B$2063,chart!$B261,Data!N$6:N$1930)=0,NA(),SUMIF(Data!$B$6:$B$2063,chart!$B261,Data!N$6:N$1930))</f>
        <v>#N/A</v>
      </c>
      <c r="O261" s="32" t="e">
        <f ca="1">IF(SUMIF(Data!$B$6:$B$2063,chart!$B261,Data!O$6:O$1945)=0,NA(),SUMIF(Data!$B$6:$B$2063,chart!$B261,Data!O$6:O$1945))</f>
        <v>#N/A</v>
      </c>
      <c r="P261" s="32" t="e">
        <f ca="1">IF(SUMIF(Data!$B$6:$B$2063,chart!$B261,Data!P$6:P$1949)=0,NA(),SUMIF(Data!$B$6:$B$2063,chart!$B261,Data!P$6:P$1949))</f>
        <v>#N/A</v>
      </c>
      <c r="Q261" s="32" t="e">
        <f ca="1">IF(SUMIF(Data!$B$6:$B$2063,chart!$B261,Data!Q$6:Q$1949)=0,NA(),SUMIF(Data!$B$6:$B$2063,chart!$B261,Data!Q$6:Q$1949))</f>
        <v>#N/A</v>
      </c>
      <c r="R261" s="32" t="e">
        <f ca="1">IF(SUMIF(Data!$B$6:$B$2063,chart!$B261,Data!R$6:R$1948)=0,NA(),SUMIF(Data!$B$6:$B$2063,chart!$B261,Data!R$6:R$1948))</f>
        <v>#N/A</v>
      </c>
      <c r="S261" s="32" t="e">
        <f ca="1">IF(SUMIF(Data!$B$6:$B$2063,chart!$B261,Data!S$6:S$1957)=0,NA(),SUMIF(Data!$B$6:$B$2063,chart!$B261,Data!S$6:S$1957))</f>
        <v>#N/A</v>
      </c>
      <c r="T261" s="32" t="e">
        <f ca="1">IF(SUMIF(Data!$B$6:$B$2063,chart!$B261,Data!T$6:T$1957)=0,NA(),SUMIF(Data!$B$6:$B$2063,chart!$B261,Data!T$6:T$1957))</f>
        <v>#N/A</v>
      </c>
      <c r="U261" s="32" t="e">
        <f ca="1">IF(SUMIF(Data!$B$6:$B$2063,chart!$B261,Data!U$6:U$1978)=0,NA(),SUMIF(Data!$B$6:$B$2063,chart!$B261,Data!U$6:U$1978))</f>
        <v>#N/A</v>
      </c>
      <c r="V261" s="32" t="e">
        <f ca="1">IF(SUMIF(Data!$B$6:$B$2063,chart!$B261,Data!V$6:V$1978)=0,NA(),SUMIF(Data!$B$6:$B$2063,chart!$B261,Data!V$6:V$1978))</f>
        <v>#N/A</v>
      </c>
      <c r="W261" s="32" t="e">
        <f ca="1">IF(SUMIF(Data!$B$6:$B$2063,chart!$B261,Data!W$6:W$2034)=0,NA(),SUMIF(Data!$B$6:$B$2063,chart!$B261,Data!W$6:W$2034))</f>
        <v>#N/A</v>
      </c>
      <c r="X261" s="32" t="e">
        <f ca="1">IF(SUMIF(Data!$B$6:$B$2063,chart!$B261,Data!X$6:X$2034)=0,NA(),SUMIF(Data!$B$6:$B$2063,chart!$B261,Data!X$6:X$2034))</f>
        <v>#N/A</v>
      </c>
      <c r="Y261" s="32" t="e">
        <f ca="1">IF(SUMIF(Data!$B$6:$B$2063,chart!$B261,Data!Y$6:Y$2034)=0,NA(),SUMIF(Data!$B$6:$B$2063,chart!$B261,Data!Y$6:Y$2034))</f>
        <v>#N/A</v>
      </c>
      <c r="Z261" s="32" t="e">
        <f ca="1">IF(SUMIF(Data!$B$6:$B$2063,chart!$B261,Data!Z$6:Z$2049)=0,NA(),SUMIF(Data!$B$6:$B$2063,chart!$B261,Data!Z$6:Z$2049))</f>
        <v>#N/A</v>
      </c>
      <c r="AA261" s="32" t="e">
        <f ca="1">IF(SUMIF(Data!$B$6:$B$2063,chart!$B261,Data!AA$6:AA$2049)=0,NA(),SUMIF(Data!$B$6:$B$2063,chart!$B261,Data!AA$6:AA$2049))</f>
        <v>#N/A</v>
      </c>
      <c r="AB261" s="32" t="e">
        <f ca="1">IF(SUMIF(Data!$B$6:$B$2063,chart!$B261,Data!AB$6:AB$2063)=0,NA(),SUMIF(Data!$B$6:$B$2063,chart!$B261,Data!AB$6:AB$2063))</f>
        <v>#N/A</v>
      </c>
      <c r="AC261" s="32" t="e">
        <f ca="1">IF(SUMIF(Data!$B$6:$B$2063,chart!$B261,Data!AC$6:AC$2063)=0,NA(),SUMIF(Data!$B$6:$B$2063,chart!$B261,Data!AC$6:AC$2063))</f>
        <v>#N/A</v>
      </c>
      <c r="AD261" s="32" t="e">
        <f ca="1">IF(SUMIF(Data!$B$6:$B$2063,chart!$B261,Data!AD$6:AD$2063)=0,NA(),SUMIF(Data!$B$6:$B$2063,chart!$B261,Data!AD$6:AD$2063))</f>
        <v>#N/A</v>
      </c>
      <c r="AE261" s="32" t="e">
        <f ca="1">IF(SUMIF(Data!$B$6:$B$2063,chart!$B261,Data!AE$6:AE$2063)=0,NA(),SUMIF(Data!$B$6:$B$2063,chart!$B261,Data!AE$6:AE$2063))</f>
        <v>#N/A</v>
      </c>
    </row>
    <row r="262" spans="2:31">
      <c r="B262" s="31">
        <f t="shared" ca="1" si="3"/>
        <v>45922</v>
      </c>
      <c r="C262" s="32" t="e">
        <f ca="1">IF(SUMIF(Data!$B$6:$B$2063,chart!$B262,Data!C$6:C$2063)=0,NA(),SUMIF(Data!$B$6:$B$2063,chart!$B262,Data!C$6:C$2063))</f>
        <v>#N/A</v>
      </c>
      <c r="D262" s="32" t="e">
        <f ca="1">IF(SUMIF(Data!$B$6:$B$2063,chart!$B262,Data!D$6:D$2030)=0,NA(),SUMIF(Data!$B$6:$B$2063,chart!$B262,Data!D$6:D$2030))</f>
        <v>#N/A</v>
      </c>
      <c r="E262" s="32" t="e">
        <f ca="1">IF(SUMIF(Data!$B$6:$B$2063,chart!$B262,Data!E$6:E$2030)=0,NA(),SUMIF(Data!$B$6:$B$2063,chart!$B262,Data!E$6:E$2030))</f>
        <v>#N/A</v>
      </c>
      <c r="F262" s="32" t="e">
        <f ca="1">IF(SUMIF(Data!$B$6:$B$2063,chart!$B262,Data!F$6:F$2021)=0,NA(),SUMIF(Data!$B$6:$B$2063,chart!$B262,Data!F$6:F$2021))</f>
        <v>#N/A</v>
      </c>
      <c r="G262" s="32" t="e">
        <f ca="1">IF(SUMIF(Data!$B$6:$B$2063,chart!$B262,Data!G$6:G$2000)=0,NA(),SUMIF(Data!$B$6:$B$2063,chart!$B262,Data!G$6:G$2000))</f>
        <v>#N/A</v>
      </c>
      <c r="H262" s="32" t="e">
        <f ca="1">IF(SUMIF(Data!$B$6:$B$2063,chart!$B262,Data!H$6:H$2000)=0,NA(),SUMIF(Data!$B$6:$B$2063,chart!$B262,Data!H$6:H$2000))</f>
        <v>#N/A</v>
      </c>
      <c r="I262" s="32" t="e">
        <f ca="1">IF(SUMIF(Data!$B$6:$B$2063,chart!$B262,Data!I$6:I$2000)=0,NA(),SUMIF(Data!$B$6:$B$2063,chart!$B262,Data!I$6:I$2000))</f>
        <v>#N/A</v>
      </c>
      <c r="J262" s="32" t="e">
        <f ca="1">IF(SUMIF(Data!$B$6:$B$2063,chart!$B262,Data!J$6:J$2005)=0,NA(),SUMIF(Data!$B$6:$B$2063,chart!$B262,Data!J$6:J$2005))</f>
        <v>#N/A</v>
      </c>
      <c r="K262" s="32" t="e">
        <f ca="1">IF(SUMIF(Data!$B$6:$B$2063,chart!$B262,Data!K$6:K$1937)=0,NA(),SUMIF(Data!$B$6:$B$2063,chart!$B262,Data!K$6:K$1937))</f>
        <v>#N/A</v>
      </c>
      <c r="L262" s="32" t="e">
        <f ca="1">IF(SUMIF(Data!$B$6:$B$2063,chart!$B262,Data!L$6:L$1935)=0,NA(),SUMIF(Data!$B$6:$B$2063,chart!$B262,Data!L$6:L$1935))</f>
        <v>#N/A</v>
      </c>
      <c r="M262" s="32" t="e">
        <f ca="1">IF(SUMIF(Data!$B$6:$B$2063,chart!$B262,Data!M$6:M$1921)=0,NA(),SUMIF(Data!$B$6:$B$2063,chart!$B262,Data!M$6:M$1921))</f>
        <v>#N/A</v>
      </c>
      <c r="N262" s="32" t="e">
        <f ca="1">IF(SUMIF(Data!$B$6:$B$2063,chart!$B262,Data!N$6:N$1930)=0,NA(),SUMIF(Data!$B$6:$B$2063,chart!$B262,Data!N$6:N$1930))</f>
        <v>#N/A</v>
      </c>
      <c r="O262" s="32" t="e">
        <f ca="1">IF(SUMIF(Data!$B$6:$B$2063,chart!$B262,Data!O$6:O$1945)=0,NA(),SUMIF(Data!$B$6:$B$2063,chart!$B262,Data!O$6:O$1945))</f>
        <v>#N/A</v>
      </c>
      <c r="P262" s="32" t="e">
        <f ca="1">IF(SUMIF(Data!$B$6:$B$2063,chart!$B262,Data!P$6:P$1949)=0,NA(),SUMIF(Data!$B$6:$B$2063,chart!$B262,Data!P$6:P$1949))</f>
        <v>#N/A</v>
      </c>
      <c r="Q262" s="32" t="e">
        <f ca="1">IF(SUMIF(Data!$B$6:$B$2063,chart!$B262,Data!Q$6:Q$1949)=0,NA(),SUMIF(Data!$B$6:$B$2063,chart!$B262,Data!Q$6:Q$1949))</f>
        <v>#N/A</v>
      </c>
      <c r="R262" s="32" t="e">
        <f ca="1">IF(SUMIF(Data!$B$6:$B$2063,chart!$B262,Data!R$6:R$1948)=0,NA(),SUMIF(Data!$B$6:$B$2063,chart!$B262,Data!R$6:R$1948))</f>
        <v>#N/A</v>
      </c>
      <c r="S262" s="32" t="e">
        <f ca="1">IF(SUMIF(Data!$B$6:$B$2063,chart!$B262,Data!S$6:S$1957)=0,NA(),SUMIF(Data!$B$6:$B$2063,chart!$B262,Data!S$6:S$1957))</f>
        <v>#N/A</v>
      </c>
      <c r="T262" s="32" t="e">
        <f ca="1">IF(SUMIF(Data!$B$6:$B$2063,chart!$B262,Data!T$6:T$1957)=0,NA(),SUMIF(Data!$B$6:$B$2063,chart!$B262,Data!T$6:T$1957))</f>
        <v>#N/A</v>
      </c>
      <c r="U262" s="32" t="e">
        <f ca="1">IF(SUMIF(Data!$B$6:$B$2063,chart!$B262,Data!U$6:U$1978)=0,NA(),SUMIF(Data!$B$6:$B$2063,chart!$B262,Data!U$6:U$1978))</f>
        <v>#N/A</v>
      </c>
      <c r="V262" s="32" t="e">
        <f ca="1">IF(SUMIF(Data!$B$6:$B$2063,chart!$B262,Data!V$6:V$1978)=0,NA(),SUMIF(Data!$B$6:$B$2063,chart!$B262,Data!V$6:V$1978))</f>
        <v>#N/A</v>
      </c>
      <c r="W262" s="32" t="e">
        <f ca="1">IF(SUMIF(Data!$B$6:$B$2063,chart!$B262,Data!W$6:W$2034)=0,NA(),SUMIF(Data!$B$6:$B$2063,chart!$B262,Data!W$6:W$2034))</f>
        <v>#N/A</v>
      </c>
      <c r="X262" s="32" t="e">
        <f ca="1">IF(SUMIF(Data!$B$6:$B$2063,chart!$B262,Data!X$6:X$2034)=0,NA(),SUMIF(Data!$B$6:$B$2063,chart!$B262,Data!X$6:X$2034))</f>
        <v>#N/A</v>
      </c>
      <c r="Y262" s="32" t="e">
        <f ca="1">IF(SUMIF(Data!$B$6:$B$2063,chart!$B262,Data!Y$6:Y$2034)=0,NA(),SUMIF(Data!$B$6:$B$2063,chart!$B262,Data!Y$6:Y$2034))</f>
        <v>#N/A</v>
      </c>
      <c r="Z262" s="32" t="e">
        <f ca="1">IF(SUMIF(Data!$B$6:$B$2063,chart!$B262,Data!Z$6:Z$2049)=0,NA(),SUMIF(Data!$B$6:$B$2063,chart!$B262,Data!Z$6:Z$2049))</f>
        <v>#N/A</v>
      </c>
      <c r="AA262" s="32" t="e">
        <f ca="1">IF(SUMIF(Data!$B$6:$B$2063,chart!$B262,Data!AA$6:AA$2049)=0,NA(),SUMIF(Data!$B$6:$B$2063,chart!$B262,Data!AA$6:AA$2049))</f>
        <v>#N/A</v>
      </c>
      <c r="AB262" s="32" t="e">
        <f ca="1">IF(SUMIF(Data!$B$6:$B$2063,chart!$B262,Data!AB$6:AB$2063)=0,NA(),SUMIF(Data!$B$6:$B$2063,chart!$B262,Data!AB$6:AB$2063))</f>
        <v>#N/A</v>
      </c>
      <c r="AC262" s="32" t="e">
        <f ca="1">IF(SUMIF(Data!$B$6:$B$2063,chart!$B262,Data!AC$6:AC$2063)=0,NA(),SUMIF(Data!$B$6:$B$2063,chart!$B262,Data!AC$6:AC$2063))</f>
        <v>#N/A</v>
      </c>
      <c r="AD262" s="32" t="e">
        <f ca="1">IF(SUMIF(Data!$B$6:$B$2063,chart!$B262,Data!AD$6:AD$2063)=0,NA(),SUMIF(Data!$B$6:$B$2063,chart!$B262,Data!AD$6:AD$2063))</f>
        <v>#N/A</v>
      </c>
      <c r="AE262" s="32" t="e">
        <f ca="1">IF(SUMIF(Data!$B$6:$B$2063,chart!$B262,Data!AE$6:AE$2063)=0,NA(),SUMIF(Data!$B$6:$B$2063,chart!$B262,Data!AE$6:AE$2063))</f>
        <v>#N/A</v>
      </c>
    </row>
    <row r="263" spans="2:31">
      <c r="B263" s="31">
        <f t="shared" ref="B263:B326" ca="1" si="4">B262+1</f>
        <v>45923</v>
      </c>
      <c r="C263" s="32">
        <f ca="1">IF(SUMIF(Data!$B$6:$B$2063,chart!$B263,Data!C$6:C$2063)=0,NA(),SUMIF(Data!$B$6:$B$2063,chart!$B263,Data!C$6:C$2063))</f>
        <v>1394</v>
      </c>
      <c r="D263" s="32">
        <f ca="1">IF(SUMIF(Data!$B$6:$B$2063,chart!$B263,Data!D$6:D$2030)=0,NA(),SUMIF(Data!$B$6:$B$2063,chart!$B263,Data!D$6:D$2030))</f>
        <v>943.68</v>
      </c>
      <c r="E263" s="32">
        <f ca="1">IF(SUMIF(Data!$B$6:$B$2063,chart!$B263,Data!E$6:E$2030)=0,NA(),SUMIF(Data!$B$6:$B$2063,chart!$B263,Data!E$6:E$2030))</f>
        <v>1645.13</v>
      </c>
      <c r="F263" s="32">
        <f ca="1">IF(SUMIF(Data!$B$6:$B$2063,chart!$B263,Data!F$6:F$2021)=0,NA(),SUMIF(Data!$B$6:$B$2063,chart!$B263,Data!F$6:F$2021))</f>
        <v>195.79</v>
      </c>
      <c r="G263" s="32">
        <f ca="1">IF(SUMIF(Data!$B$6:$B$2063,chart!$B263,Data!G$6:G$2000)=0,NA(),SUMIF(Data!$B$6:$B$2063,chart!$B263,Data!G$6:G$2000))</f>
        <v>72119</v>
      </c>
      <c r="H263" s="32">
        <f ca="1">IF(SUMIF(Data!$B$6:$B$2063,chart!$B263,Data!H$6:H$2000)=0,NA(),SUMIF(Data!$B$6:$B$2063,chart!$B263,Data!H$6:H$2000))</f>
        <v>2341</v>
      </c>
      <c r="I263" s="32">
        <f ca="1">IF(SUMIF(Data!$B$6:$B$2063,chart!$B263,Data!I$6:I$2000)=0,NA(),SUMIF(Data!$B$6:$B$2063,chart!$B263,Data!I$6:I$2000))</f>
        <v>68165</v>
      </c>
      <c r="J263" s="32">
        <f ca="1">IF(SUMIF(Data!$B$6:$B$2063,chart!$B263,Data!J$6:J$2005)=0,NA(),SUMIF(Data!$B$6:$B$2063,chart!$B263,Data!J$6:J$2005))</f>
        <v>3</v>
      </c>
      <c r="K263" s="32">
        <f ca="1">IF(SUMIF(Data!$B$6:$B$2063,chart!$B263,Data!K$6:K$1937)=0,NA(),SUMIF(Data!$B$6:$B$2063,chart!$B263,Data!K$6:K$1937))</f>
        <v>112.49</v>
      </c>
      <c r="L263" s="32">
        <f ca="1">IF(SUMIF(Data!$B$6:$B$2063,chart!$B263,Data!L$6:L$1935)=0,NA(),SUMIF(Data!$B$6:$B$2063,chart!$B263,Data!L$6:L$1935))</f>
        <v>114.27</v>
      </c>
      <c r="M263" s="32">
        <f ca="1">IF(SUMIF(Data!$B$6:$B$2063,chart!$B263,Data!M$6:M$1921)=0,NA(),SUMIF(Data!$B$6:$B$2063,chart!$B263,Data!M$6:M$1921))</f>
        <v>68.61</v>
      </c>
      <c r="N263" s="32">
        <f ca="1">IF(SUMIF(Data!$B$6:$B$2063,chart!$B263,Data!N$6:N$1930)=0,NA(),SUMIF(Data!$B$6:$B$2063,chart!$B263,Data!N$6:N$1930))</f>
        <v>66.569999999999993</v>
      </c>
      <c r="O263" s="32">
        <f ca="1">IF(SUMIF(Data!$B$6:$B$2063,chart!$B263,Data!O$6:O$1945)=0,NA(),SUMIF(Data!$B$6:$B$2063,chart!$B263,Data!O$6:O$1945))</f>
        <v>62.64</v>
      </c>
      <c r="P263" s="32">
        <f ca="1">IF(SUMIF(Data!$B$6:$B$2063,chart!$B263,Data!P$6:P$1949)=0,NA(),SUMIF(Data!$B$6:$B$2063,chart!$B263,Data!P$6:P$1949))</f>
        <v>17.581399999999999</v>
      </c>
      <c r="Q263" s="32">
        <f ca="1">IF(SUMIF(Data!$B$6:$B$2063,chart!$B263,Data!Q$6:Q$1949)=0,NA(),SUMIF(Data!$B$6:$B$2063,chart!$B263,Data!Q$6:Q$1949))</f>
        <v>15.816800000000001</v>
      </c>
      <c r="R263" s="32">
        <f ca="1">IF(SUMIF(Data!$B$6:$B$2063,chart!$B263,Data!R$6:R$1948)=0,NA(),SUMIF(Data!$B$6:$B$2063,chart!$B263,Data!R$6:R$1948))</f>
        <v>2.5409999999999999</v>
      </c>
      <c r="S263" s="32">
        <f ca="1">IF(SUMIF(Data!$B$6:$B$2063,chart!$B263,Data!S$6:S$1957)=0,NA(),SUMIF(Data!$B$6:$B$2063,chart!$B263,Data!S$6:S$1957))</f>
        <v>2.56</v>
      </c>
      <c r="T263" s="32">
        <f ca="1">IF(SUMIF(Data!$B$6:$B$2063,chart!$B263,Data!T$6:T$1957)=0,NA(),SUMIF(Data!$B$6:$B$2063,chart!$B263,Data!T$6:T$1957))</f>
        <v>2.73</v>
      </c>
      <c r="U263" s="32">
        <f ca="1">IF(SUMIF(Data!$B$6:$B$2063,chart!$B263,Data!U$6:U$1978)=0,NA(),SUMIF(Data!$B$6:$B$2063,chart!$B263,Data!U$6:U$1978))</f>
        <v>2.4590000000000001</v>
      </c>
      <c r="V263" s="32">
        <f ca="1">IF(SUMIF(Data!$B$6:$B$2063,chart!$B263,Data!V$6:V$1978)=0,NA(),SUMIF(Data!$B$6:$B$2063,chart!$B263,Data!V$6:V$1978))</f>
        <v>2.6059999999999999</v>
      </c>
      <c r="W263" s="32">
        <f ca="1">IF(SUMIF(Data!$B$6:$B$2063,chart!$B263,Data!W$6:W$2034)=0,NA(),SUMIF(Data!$B$6:$B$2063,chart!$B263,Data!W$6:W$2034))</f>
        <v>2.8330000000000002</v>
      </c>
      <c r="X263" s="32">
        <f ca="1">IF(SUMIF(Data!$B$6:$B$2063,chart!$B263,Data!X$6:X$2034)=0,NA(),SUMIF(Data!$B$6:$B$2063,chart!$B263,Data!X$6:X$2034))</f>
        <v>2.532</v>
      </c>
      <c r="Y263" s="32">
        <f ca="1">IF(SUMIF(Data!$B$6:$B$2063,chart!$B263,Data!Y$6:Y$2034)=0,NA(),SUMIF(Data!$B$6:$B$2063,chart!$B263,Data!Y$6:Y$2034))</f>
        <v>2.9119999999999999</v>
      </c>
      <c r="Z263" s="32">
        <f ca="1">IF(SUMIF(Data!$B$6:$B$2063,chart!$B263,Data!Z$6:Z$2049)=0,NA(),SUMIF(Data!$B$6:$B$2063,chart!$B263,Data!Z$6:Z$2049))</f>
        <v>8.7579999999999991</v>
      </c>
      <c r="AA263" s="32">
        <f ca="1">IF(SUMIF(Data!$B$6:$B$2063,chart!$B263,Data!AA$6:AA$2049)=0,NA(),SUMIF(Data!$B$6:$B$2063,chart!$B263,Data!AA$6:AA$2049))</f>
        <v>2.415</v>
      </c>
      <c r="AB263" s="32">
        <f ca="1">IF(SUMIF(Data!$B$6:$B$2063,chart!$B263,Data!AB$6:AB$2063)=0,NA(),SUMIF(Data!$B$6:$B$2063,chart!$B263,Data!AB$6:AB$2063))</f>
        <v>2.5099999999999998</v>
      </c>
      <c r="AC263" s="32">
        <f ca="1">IF(SUMIF(Data!$B$6:$B$2063,chart!$B263,Data!AC$6:AC$2063)=0,NA(),SUMIF(Data!$B$6:$B$2063,chart!$B263,Data!AC$6:AC$2063))</f>
        <v>2.665</v>
      </c>
      <c r="AD263" s="32">
        <f ca="1">IF(SUMIF(Data!$B$6:$B$2063,chart!$B263,Data!AD$6:AD$2063)=0,NA(),SUMIF(Data!$B$6:$B$2063,chart!$B263,Data!AD$6:AD$2063))</f>
        <v>1.9</v>
      </c>
      <c r="AE263" s="32">
        <f ca="1">IF(SUMIF(Data!$B$6:$B$2063,chart!$B263,Data!AE$6:AE$2063)=0,NA(),SUMIF(Data!$B$6:$B$2063,chart!$B263,Data!AE$6:AE$2063))</f>
        <v>1.94</v>
      </c>
    </row>
    <row r="264" spans="2:31">
      <c r="B264" s="31">
        <f t="shared" ca="1" si="4"/>
        <v>45924</v>
      </c>
      <c r="C264" s="32" t="e">
        <f ca="1">IF(SUMIF(Data!$B$6:$B$2063,chart!$B264,Data!C$6:C$2063)=0,NA(),SUMIF(Data!$B$6:$B$2063,chart!$B264,Data!C$6:C$2063))</f>
        <v>#N/A</v>
      </c>
      <c r="D264" s="32" t="e">
        <f ca="1">IF(SUMIF(Data!$B$6:$B$2063,chart!$B264,Data!D$6:D$2030)=0,NA(),SUMIF(Data!$B$6:$B$2063,chart!$B264,Data!D$6:D$2030))</f>
        <v>#N/A</v>
      </c>
      <c r="E264" s="32" t="e">
        <f ca="1">IF(SUMIF(Data!$B$6:$B$2063,chart!$B264,Data!E$6:E$2030)=0,NA(),SUMIF(Data!$B$6:$B$2063,chart!$B264,Data!E$6:E$2030))</f>
        <v>#N/A</v>
      </c>
      <c r="F264" s="32" t="e">
        <f ca="1">IF(SUMIF(Data!$B$6:$B$2063,chart!$B264,Data!F$6:F$2021)=0,NA(),SUMIF(Data!$B$6:$B$2063,chart!$B264,Data!F$6:F$2021))</f>
        <v>#N/A</v>
      </c>
      <c r="G264" s="32" t="e">
        <f ca="1">IF(SUMIF(Data!$B$6:$B$2063,chart!$B264,Data!G$6:G$2000)=0,NA(),SUMIF(Data!$B$6:$B$2063,chart!$B264,Data!G$6:G$2000))</f>
        <v>#N/A</v>
      </c>
      <c r="H264" s="32" t="e">
        <f ca="1">IF(SUMIF(Data!$B$6:$B$2063,chart!$B264,Data!H$6:H$2000)=0,NA(),SUMIF(Data!$B$6:$B$2063,chart!$B264,Data!H$6:H$2000))</f>
        <v>#N/A</v>
      </c>
      <c r="I264" s="32" t="e">
        <f ca="1">IF(SUMIF(Data!$B$6:$B$2063,chart!$B264,Data!I$6:I$2000)=0,NA(),SUMIF(Data!$B$6:$B$2063,chart!$B264,Data!I$6:I$2000))</f>
        <v>#N/A</v>
      </c>
      <c r="J264" s="32" t="e">
        <f ca="1">IF(SUMIF(Data!$B$6:$B$2063,chart!$B264,Data!J$6:J$2005)=0,NA(),SUMIF(Data!$B$6:$B$2063,chart!$B264,Data!J$6:J$2005))</f>
        <v>#N/A</v>
      </c>
      <c r="K264" s="32" t="e">
        <f ca="1">IF(SUMIF(Data!$B$6:$B$2063,chart!$B264,Data!K$6:K$1937)=0,NA(),SUMIF(Data!$B$6:$B$2063,chart!$B264,Data!K$6:K$1937))</f>
        <v>#N/A</v>
      </c>
      <c r="L264" s="32" t="e">
        <f ca="1">IF(SUMIF(Data!$B$6:$B$2063,chart!$B264,Data!L$6:L$1935)=0,NA(),SUMIF(Data!$B$6:$B$2063,chart!$B264,Data!L$6:L$1935))</f>
        <v>#N/A</v>
      </c>
      <c r="M264" s="32" t="e">
        <f ca="1">IF(SUMIF(Data!$B$6:$B$2063,chart!$B264,Data!M$6:M$1921)=0,NA(),SUMIF(Data!$B$6:$B$2063,chart!$B264,Data!M$6:M$1921))</f>
        <v>#N/A</v>
      </c>
      <c r="N264" s="32" t="e">
        <f ca="1">IF(SUMIF(Data!$B$6:$B$2063,chart!$B264,Data!N$6:N$1930)=0,NA(),SUMIF(Data!$B$6:$B$2063,chart!$B264,Data!N$6:N$1930))</f>
        <v>#N/A</v>
      </c>
      <c r="O264" s="32" t="e">
        <f ca="1">IF(SUMIF(Data!$B$6:$B$2063,chart!$B264,Data!O$6:O$1945)=0,NA(),SUMIF(Data!$B$6:$B$2063,chart!$B264,Data!O$6:O$1945))</f>
        <v>#N/A</v>
      </c>
      <c r="P264" s="32" t="e">
        <f ca="1">IF(SUMIF(Data!$B$6:$B$2063,chart!$B264,Data!P$6:P$1949)=0,NA(),SUMIF(Data!$B$6:$B$2063,chart!$B264,Data!P$6:P$1949))</f>
        <v>#N/A</v>
      </c>
      <c r="Q264" s="32" t="e">
        <f ca="1">IF(SUMIF(Data!$B$6:$B$2063,chart!$B264,Data!Q$6:Q$1949)=0,NA(),SUMIF(Data!$B$6:$B$2063,chart!$B264,Data!Q$6:Q$1949))</f>
        <v>#N/A</v>
      </c>
      <c r="R264" s="32" t="e">
        <f ca="1">IF(SUMIF(Data!$B$6:$B$2063,chart!$B264,Data!R$6:R$1948)=0,NA(),SUMIF(Data!$B$6:$B$2063,chart!$B264,Data!R$6:R$1948))</f>
        <v>#N/A</v>
      </c>
      <c r="S264" s="32" t="e">
        <f ca="1">IF(SUMIF(Data!$B$6:$B$2063,chart!$B264,Data!S$6:S$1957)=0,NA(),SUMIF(Data!$B$6:$B$2063,chart!$B264,Data!S$6:S$1957))</f>
        <v>#N/A</v>
      </c>
      <c r="T264" s="32" t="e">
        <f ca="1">IF(SUMIF(Data!$B$6:$B$2063,chart!$B264,Data!T$6:T$1957)=0,NA(),SUMIF(Data!$B$6:$B$2063,chart!$B264,Data!T$6:T$1957))</f>
        <v>#N/A</v>
      </c>
      <c r="U264" s="32" t="e">
        <f ca="1">IF(SUMIF(Data!$B$6:$B$2063,chart!$B264,Data!U$6:U$1978)=0,NA(),SUMIF(Data!$B$6:$B$2063,chart!$B264,Data!U$6:U$1978))</f>
        <v>#N/A</v>
      </c>
      <c r="V264" s="32" t="e">
        <f ca="1">IF(SUMIF(Data!$B$6:$B$2063,chart!$B264,Data!V$6:V$1978)=0,NA(),SUMIF(Data!$B$6:$B$2063,chart!$B264,Data!V$6:V$1978))</f>
        <v>#N/A</v>
      </c>
      <c r="W264" s="32" t="e">
        <f ca="1">IF(SUMIF(Data!$B$6:$B$2063,chart!$B264,Data!W$6:W$2034)=0,NA(),SUMIF(Data!$B$6:$B$2063,chart!$B264,Data!W$6:W$2034))</f>
        <v>#N/A</v>
      </c>
      <c r="X264" s="32" t="e">
        <f ca="1">IF(SUMIF(Data!$B$6:$B$2063,chart!$B264,Data!X$6:X$2034)=0,NA(),SUMIF(Data!$B$6:$B$2063,chart!$B264,Data!X$6:X$2034))</f>
        <v>#N/A</v>
      </c>
      <c r="Y264" s="32" t="e">
        <f ca="1">IF(SUMIF(Data!$B$6:$B$2063,chart!$B264,Data!Y$6:Y$2034)=0,NA(),SUMIF(Data!$B$6:$B$2063,chart!$B264,Data!Y$6:Y$2034))</f>
        <v>#N/A</v>
      </c>
      <c r="Z264" s="32" t="e">
        <f ca="1">IF(SUMIF(Data!$B$6:$B$2063,chart!$B264,Data!Z$6:Z$2049)=0,NA(),SUMIF(Data!$B$6:$B$2063,chart!$B264,Data!Z$6:Z$2049))</f>
        <v>#N/A</v>
      </c>
      <c r="AA264" s="32" t="e">
        <f ca="1">IF(SUMIF(Data!$B$6:$B$2063,chart!$B264,Data!AA$6:AA$2049)=0,NA(),SUMIF(Data!$B$6:$B$2063,chart!$B264,Data!AA$6:AA$2049))</f>
        <v>#N/A</v>
      </c>
      <c r="AB264" s="32" t="e">
        <f ca="1">IF(SUMIF(Data!$B$6:$B$2063,chart!$B264,Data!AB$6:AB$2063)=0,NA(),SUMIF(Data!$B$6:$B$2063,chart!$B264,Data!AB$6:AB$2063))</f>
        <v>#N/A</v>
      </c>
      <c r="AC264" s="32" t="e">
        <f ca="1">IF(SUMIF(Data!$B$6:$B$2063,chart!$B264,Data!AC$6:AC$2063)=0,NA(),SUMIF(Data!$B$6:$B$2063,chart!$B264,Data!AC$6:AC$2063))</f>
        <v>#N/A</v>
      </c>
      <c r="AD264" s="32" t="e">
        <f ca="1">IF(SUMIF(Data!$B$6:$B$2063,chart!$B264,Data!AD$6:AD$2063)=0,NA(),SUMIF(Data!$B$6:$B$2063,chart!$B264,Data!AD$6:AD$2063))</f>
        <v>#N/A</v>
      </c>
      <c r="AE264" s="32" t="e">
        <f ca="1">IF(SUMIF(Data!$B$6:$B$2063,chart!$B264,Data!AE$6:AE$2063)=0,NA(),SUMIF(Data!$B$6:$B$2063,chart!$B264,Data!AE$6:AE$2063))</f>
        <v>#N/A</v>
      </c>
    </row>
    <row r="265" spans="2:31">
      <c r="B265" s="31">
        <f t="shared" ca="1" si="4"/>
        <v>45925</v>
      </c>
      <c r="C265" s="32">
        <f ca="1">IF(SUMIF(Data!$B$6:$B$2063,chart!$B265,Data!C$6:C$2063)=0,NA(),SUMIF(Data!$B$6:$B$2063,chart!$B265,Data!C$6:C$2063))</f>
        <v>1394.9</v>
      </c>
      <c r="D265" s="32">
        <f ca="1">IF(SUMIF(Data!$B$6:$B$2063,chart!$B265,Data!D$6:D$2030)=0,NA(),SUMIF(Data!$B$6:$B$2063,chart!$B265,Data!D$6:D$2030))</f>
        <v>937.31</v>
      </c>
      <c r="E265" s="32">
        <f ca="1">IF(SUMIF(Data!$B$6:$B$2063,chart!$B265,Data!E$6:E$2030)=0,NA(),SUMIF(Data!$B$6:$B$2063,chart!$B265,Data!E$6:E$2030))</f>
        <v>1638.17</v>
      </c>
      <c r="F265" s="32">
        <f ca="1">IF(SUMIF(Data!$B$6:$B$2063,chart!$B265,Data!F$6:F$2021)=0,NA(),SUMIF(Data!$B$6:$B$2063,chart!$B265,Data!F$6:F$2021))</f>
        <v>195.93</v>
      </c>
      <c r="G265" s="32">
        <f ca="1">IF(SUMIF(Data!$B$6:$B$2063,chart!$B265,Data!G$6:G$2000)=0,NA(),SUMIF(Data!$B$6:$B$2063,chart!$B265,Data!G$6:G$2000))</f>
        <v>72126</v>
      </c>
      <c r="H265" s="32">
        <f ca="1">IF(SUMIF(Data!$B$6:$B$2063,chart!$B265,Data!H$6:H$2000)=0,NA(),SUMIF(Data!$B$6:$B$2063,chart!$B265,Data!H$6:H$2000))</f>
        <v>2116</v>
      </c>
      <c r="I265" s="32">
        <f ca="1">IF(SUMIF(Data!$B$6:$B$2063,chart!$B265,Data!I$6:I$2000)=0,NA(),SUMIF(Data!$B$6:$B$2063,chart!$B265,Data!I$6:I$2000))</f>
        <v>52738</v>
      </c>
      <c r="J265" s="32">
        <f ca="1">IF(SUMIF(Data!$B$6:$B$2063,chart!$B265,Data!J$6:J$2005)=0,NA(),SUMIF(Data!$B$6:$B$2063,chart!$B265,Data!J$6:J$2005))</f>
        <v>8</v>
      </c>
      <c r="K265" s="32">
        <f ca="1">IF(SUMIF(Data!$B$6:$B$2063,chart!$B265,Data!K$6:K$1937)=0,NA(),SUMIF(Data!$B$6:$B$2063,chart!$B265,Data!K$6:K$1937))</f>
        <v>117.78</v>
      </c>
      <c r="L265" s="32">
        <f ca="1">IF(SUMIF(Data!$B$6:$B$2063,chart!$B265,Data!L$6:L$1935)=0,NA(),SUMIF(Data!$B$6:$B$2063,chart!$B265,Data!L$6:L$1935))</f>
        <v>121.16</v>
      </c>
      <c r="M265" s="32">
        <f ca="1">IF(SUMIF(Data!$B$6:$B$2063,chart!$B265,Data!M$6:M$1921)=0,NA(),SUMIF(Data!$B$6:$B$2063,chart!$B265,Data!M$6:M$1921))</f>
        <v>69.86</v>
      </c>
      <c r="N265" s="32">
        <f ca="1">IF(SUMIF(Data!$B$6:$B$2063,chart!$B265,Data!N$6:N$1930)=0,NA(),SUMIF(Data!$B$6:$B$2063,chart!$B265,Data!N$6:N$1930))</f>
        <v>69.31</v>
      </c>
      <c r="O265" s="32">
        <f ca="1">IF(SUMIF(Data!$B$6:$B$2063,chart!$B265,Data!O$6:O$1945)=0,NA(),SUMIF(Data!$B$6:$B$2063,chart!$B265,Data!O$6:O$1945))</f>
        <v>64.989999999999995</v>
      </c>
      <c r="P265" s="32">
        <f ca="1">IF(SUMIF(Data!$B$6:$B$2063,chart!$B265,Data!P$6:P$1949)=0,NA(),SUMIF(Data!$B$6:$B$2063,chart!$B265,Data!P$6:P$1949))</f>
        <v>17.581399999999999</v>
      </c>
      <c r="Q265" s="32">
        <f ca="1">IF(SUMIF(Data!$B$6:$B$2063,chart!$B265,Data!Q$6:Q$1949)=0,NA(),SUMIF(Data!$B$6:$B$2063,chart!$B265,Data!Q$6:Q$1949))</f>
        <v>15.816800000000001</v>
      </c>
      <c r="R265" s="32">
        <f ca="1">IF(SUMIF(Data!$B$6:$B$2063,chart!$B265,Data!R$6:R$1948)=0,NA(),SUMIF(Data!$B$6:$B$2063,chart!$B265,Data!R$6:R$1948))</f>
        <v>2.5299999999999998</v>
      </c>
      <c r="S265" s="32">
        <f ca="1">IF(SUMIF(Data!$B$6:$B$2063,chart!$B265,Data!S$6:S$1957)=0,NA(),SUMIF(Data!$B$6:$B$2063,chart!$B265,Data!S$6:S$1957))</f>
        <v>2.58</v>
      </c>
      <c r="T265" s="32">
        <f ca="1">IF(SUMIF(Data!$B$6:$B$2063,chart!$B265,Data!T$6:T$1957)=0,NA(),SUMIF(Data!$B$6:$B$2063,chart!$B265,Data!T$6:T$1957))</f>
        <v>2.73</v>
      </c>
      <c r="U265" s="32">
        <f ca="1">IF(SUMIF(Data!$B$6:$B$2063,chart!$B265,Data!U$6:U$1978)=0,NA(),SUMIF(Data!$B$6:$B$2063,chart!$B265,Data!U$6:U$1978))</f>
        <v>2.4889999999999999</v>
      </c>
      <c r="V265" s="32">
        <f ca="1">IF(SUMIF(Data!$B$6:$B$2063,chart!$B265,Data!V$6:V$1978)=0,NA(),SUMIF(Data!$B$6:$B$2063,chart!$B265,Data!V$6:V$1978))</f>
        <v>2.629</v>
      </c>
      <c r="W265" s="32">
        <f ca="1">IF(SUMIF(Data!$B$6:$B$2063,chart!$B265,Data!W$6:W$2034)=0,NA(),SUMIF(Data!$B$6:$B$2063,chart!$B265,Data!W$6:W$2034))</f>
        <v>2.8479999999999999</v>
      </c>
      <c r="X265" s="32">
        <f ca="1">IF(SUMIF(Data!$B$6:$B$2063,chart!$B265,Data!X$6:X$2034)=0,NA(),SUMIF(Data!$B$6:$B$2063,chart!$B265,Data!X$6:X$2034))</f>
        <v>2.544</v>
      </c>
      <c r="Y265" s="32">
        <f ca="1">IF(SUMIF(Data!$B$6:$B$2063,chart!$B265,Data!Y$6:Y$2034)=0,NA(),SUMIF(Data!$B$6:$B$2063,chart!$B265,Data!Y$6:Y$2034))</f>
        <v>2.9350000000000001</v>
      </c>
      <c r="Z265" s="32">
        <f ca="1">IF(SUMIF(Data!$B$6:$B$2063,chart!$B265,Data!Z$6:Z$2049)=0,NA(),SUMIF(Data!$B$6:$B$2063,chart!$B265,Data!Z$6:Z$2049))</f>
        <v>8.782</v>
      </c>
      <c r="AA265" s="32">
        <f ca="1">IF(SUMIF(Data!$B$6:$B$2063,chart!$B265,Data!AA$6:AA$2049)=0,NA(),SUMIF(Data!$B$6:$B$2063,chart!$B265,Data!AA$6:AA$2049))</f>
        <v>2.4500000000000002</v>
      </c>
      <c r="AB265" s="32">
        <f ca="1">IF(SUMIF(Data!$B$6:$B$2063,chart!$B265,Data!AB$6:AB$2063)=0,NA(),SUMIF(Data!$B$6:$B$2063,chart!$B265,Data!AB$6:AB$2063))</f>
        <v>2.5375000000000001</v>
      </c>
      <c r="AC265" s="32">
        <f ca="1">IF(SUMIF(Data!$B$6:$B$2063,chart!$B265,Data!AC$6:AC$2063)=0,NA(),SUMIF(Data!$B$6:$B$2063,chart!$B265,Data!AC$6:AC$2063))</f>
        <v>2.68</v>
      </c>
      <c r="AD265" s="32">
        <f ca="1">IF(SUMIF(Data!$B$6:$B$2063,chart!$B265,Data!AD$6:AD$2063)=0,NA(),SUMIF(Data!$B$6:$B$2063,chart!$B265,Data!AD$6:AD$2063))</f>
        <v>1.93</v>
      </c>
      <c r="AE265" s="32">
        <f ca="1">IF(SUMIF(Data!$B$6:$B$2063,chart!$B265,Data!AE$6:AE$2063)=0,NA(),SUMIF(Data!$B$6:$B$2063,chart!$B265,Data!AE$6:AE$2063))</f>
        <v>2.02</v>
      </c>
    </row>
    <row r="266" spans="2:31">
      <c r="B266" s="31">
        <f t="shared" ca="1" si="4"/>
        <v>45926</v>
      </c>
      <c r="C266" s="32">
        <f ca="1">IF(SUMIF(Data!$B$6:$B$2063,chart!$B266,Data!C$6:C$2063)=0,NA(),SUMIF(Data!$B$6:$B$2063,chart!$B266,Data!C$6:C$2063))</f>
        <v>1400.4</v>
      </c>
      <c r="D266" s="32">
        <f ca="1">IF(SUMIF(Data!$B$6:$B$2063,chart!$B266,Data!D$6:D$2030)=0,NA(),SUMIF(Data!$B$6:$B$2063,chart!$B266,Data!D$6:D$2030))</f>
        <v>935.19</v>
      </c>
      <c r="E266" s="32">
        <f ca="1">IF(SUMIF(Data!$B$6:$B$2063,chart!$B266,Data!E$6:E$2030)=0,NA(),SUMIF(Data!$B$6:$B$2063,chart!$B266,Data!E$6:E$2030))</f>
        <v>1633.99</v>
      </c>
      <c r="F266" s="32">
        <f ca="1">IF(SUMIF(Data!$B$6:$B$2063,chart!$B266,Data!F$6:F$2021)=0,NA(),SUMIF(Data!$B$6:$B$2063,chart!$B266,Data!F$6:F$2021))</f>
        <v>196.34</v>
      </c>
      <c r="G266" s="32">
        <f ca="1">IF(SUMIF(Data!$B$6:$B$2063,chart!$B266,Data!G$6:G$2000)=0,NA(),SUMIF(Data!$B$6:$B$2063,chart!$B266,Data!G$6:G$2000))</f>
        <v>72267</v>
      </c>
      <c r="H266" s="32">
        <f ca="1">IF(SUMIF(Data!$B$6:$B$2063,chart!$B266,Data!H$6:H$2000)=0,NA(),SUMIF(Data!$B$6:$B$2063,chart!$B266,Data!H$6:H$2000))</f>
        <v>1935</v>
      </c>
      <c r="I266" s="32">
        <f ca="1">IF(SUMIF(Data!$B$6:$B$2063,chart!$B266,Data!I$6:I$2000)=0,NA(),SUMIF(Data!$B$6:$B$2063,chart!$B266,Data!I$6:I$2000))</f>
        <v>67247</v>
      </c>
      <c r="J266" s="32">
        <f ca="1">IF(SUMIF(Data!$B$6:$B$2063,chart!$B266,Data!J$6:J$2005)=0,NA(),SUMIF(Data!$B$6:$B$2063,chart!$B266,Data!J$6:J$2005))</f>
        <v>13</v>
      </c>
      <c r="K266" s="32">
        <f ca="1">IF(SUMIF(Data!$B$6:$B$2063,chart!$B266,Data!K$6:K$1937)=0,NA(),SUMIF(Data!$B$6:$B$2063,chart!$B266,Data!K$6:K$1937))</f>
        <v>109.01</v>
      </c>
      <c r="L266" s="32">
        <f ca="1">IF(SUMIF(Data!$B$6:$B$2063,chart!$B266,Data!L$6:L$1935)=0,NA(),SUMIF(Data!$B$6:$B$2063,chart!$B266,Data!L$6:L$1935))</f>
        <v>111.06</v>
      </c>
      <c r="M266" s="32">
        <f ca="1">IF(SUMIF(Data!$B$6:$B$2063,chart!$B266,Data!M$6:M$1921)=0,NA(),SUMIF(Data!$B$6:$B$2063,chart!$B266,Data!M$6:M$1921))</f>
        <v>70.56</v>
      </c>
      <c r="N266" s="32">
        <f ca="1">IF(SUMIF(Data!$B$6:$B$2063,chart!$B266,Data!N$6:N$1930)=0,NA(),SUMIF(Data!$B$6:$B$2063,chart!$B266,Data!N$6:N$1930))</f>
        <v>69.42</v>
      </c>
      <c r="O266" s="32">
        <f ca="1">IF(SUMIF(Data!$B$6:$B$2063,chart!$B266,Data!O$6:O$1945)=0,NA(),SUMIF(Data!$B$6:$B$2063,chart!$B266,Data!O$6:O$1945))</f>
        <v>64.98</v>
      </c>
      <c r="P266" s="32">
        <f ca="1">IF(SUMIF(Data!$B$6:$B$2063,chart!$B266,Data!P$6:P$1949)=0,NA(),SUMIF(Data!$B$6:$B$2063,chart!$B266,Data!P$6:P$1949))</f>
        <v>17.581399999999999</v>
      </c>
      <c r="Q266" s="32">
        <f ca="1">IF(SUMIF(Data!$B$6:$B$2063,chart!$B266,Data!Q$6:Q$1949)=0,NA(),SUMIF(Data!$B$6:$B$2063,chart!$B266,Data!Q$6:Q$1949))</f>
        <v>15.816800000000001</v>
      </c>
      <c r="R266" s="32">
        <f ca="1">IF(SUMIF(Data!$B$6:$B$2063,chart!$B266,Data!R$6:R$1948)=0,NA(),SUMIF(Data!$B$6:$B$2063,chart!$B266,Data!R$6:R$1948))</f>
        <v>2.5259999999999998</v>
      </c>
      <c r="S266" s="32">
        <f ca="1">IF(SUMIF(Data!$B$6:$B$2063,chart!$B266,Data!S$6:S$1957)=0,NA(),SUMIF(Data!$B$6:$B$2063,chart!$B266,Data!S$6:S$1957))</f>
        <v>2.59</v>
      </c>
      <c r="T266" s="32">
        <f ca="1">IF(SUMIF(Data!$B$6:$B$2063,chart!$B266,Data!T$6:T$1957)=0,NA(),SUMIF(Data!$B$6:$B$2063,chart!$B266,Data!T$6:T$1957))</f>
        <v>2.73</v>
      </c>
      <c r="U266" s="32">
        <f ca="1">IF(SUMIF(Data!$B$6:$B$2063,chart!$B266,Data!U$6:U$1978)=0,NA(),SUMIF(Data!$B$6:$B$2063,chart!$B266,Data!U$6:U$1978))</f>
        <v>2.528</v>
      </c>
      <c r="V266" s="32">
        <f ca="1">IF(SUMIF(Data!$B$6:$B$2063,chart!$B266,Data!V$6:V$1978)=0,NA(),SUMIF(Data!$B$6:$B$2063,chart!$B266,Data!V$6:V$1978))</f>
        <v>2.673</v>
      </c>
      <c r="W266" s="32">
        <f ca="1">IF(SUMIF(Data!$B$6:$B$2063,chart!$B266,Data!W$6:W$2034)=0,NA(),SUMIF(Data!$B$6:$B$2063,chart!$B266,Data!W$6:W$2034))</f>
        <v>2.8849999999999998</v>
      </c>
      <c r="X266" s="32">
        <f ca="1">IF(SUMIF(Data!$B$6:$B$2063,chart!$B266,Data!X$6:X$2034)=0,NA(),SUMIF(Data!$B$6:$B$2063,chart!$B266,Data!X$6:X$2034))</f>
        <v>2.5590000000000002</v>
      </c>
      <c r="Y266" s="32">
        <f ca="1">IF(SUMIF(Data!$B$6:$B$2063,chart!$B266,Data!Y$6:Y$2034)=0,NA(),SUMIF(Data!$B$6:$B$2063,chart!$B266,Data!Y$6:Y$2034))</f>
        <v>2.9689999999999999</v>
      </c>
      <c r="Z266" s="32">
        <f ca="1">IF(SUMIF(Data!$B$6:$B$2063,chart!$B266,Data!Z$6:Z$2049)=0,NA(),SUMIF(Data!$B$6:$B$2063,chart!$B266,Data!Z$6:Z$2049))</f>
        <v>8.8140000000000001</v>
      </c>
      <c r="AA266" s="32">
        <f ca="1">IF(SUMIF(Data!$B$6:$B$2063,chart!$B266,Data!AA$6:AA$2049)=0,NA(),SUMIF(Data!$B$6:$B$2063,chart!$B266,Data!AA$6:AA$2049))</f>
        <v>2.5074999999999998</v>
      </c>
      <c r="AB266" s="32">
        <f ca="1">IF(SUMIF(Data!$B$6:$B$2063,chart!$B266,Data!AB$6:AB$2063)=0,NA(),SUMIF(Data!$B$6:$B$2063,chart!$B266,Data!AB$6:AB$2063))</f>
        <v>2.6</v>
      </c>
      <c r="AC266" s="32">
        <f ca="1">IF(SUMIF(Data!$B$6:$B$2063,chart!$B266,Data!AC$6:AC$2063)=0,NA(),SUMIF(Data!$B$6:$B$2063,chart!$B266,Data!AC$6:AC$2063))</f>
        <v>2.7349999999999999</v>
      </c>
      <c r="AD266" s="32">
        <f ca="1">IF(SUMIF(Data!$B$6:$B$2063,chart!$B266,Data!AD$6:AD$2063)=0,NA(),SUMIF(Data!$B$6:$B$2063,chart!$B266,Data!AD$6:AD$2063))</f>
        <v>1.96</v>
      </c>
      <c r="AE266" s="32">
        <f ca="1">IF(SUMIF(Data!$B$6:$B$2063,chart!$B266,Data!AE$6:AE$2063)=0,NA(),SUMIF(Data!$B$6:$B$2063,chart!$B266,Data!AE$6:AE$2063))</f>
        <v>2.0699999999999998</v>
      </c>
    </row>
    <row r="267" spans="2:31">
      <c r="B267" s="31">
        <f t="shared" ca="1" si="4"/>
        <v>45927</v>
      </c>
      <c r="C267" s="32" t="e">
        <f ca="1">IF(SUMIF(Data!$B$6:$B$2063,chart!$B267,Data!C$6:C$2063)=0,NA(),SUMIF(Data!$B$6:$B$2063,chart!$B267,Data!C$6:C$2063))</f>
        <v>#N/A</v>
      </c>
      <c r="D267" s="32" t="e">
        <f ca="1">IF(SUMIF(Data!$B$6:$B$2063,chart!$B267,Data!D$6:D$2030)=0,NA(),SUMIF(Data!$B$6:$B$2063,chart!$B267,Data!D$6:D$2030))</f>
        <v>#N/A</v>
      </c>
      <c r="E267" s="32" t="e">
        <f ca="1">IF(SUMIF(Data!$B$6:$B$2063,chart!$B267,Data!E$6:E$2030)=0,NA(),SUMIF(Data!$B$6:$B$2063,chart!$B267,Data!E$6:E$2030))</f>
        <v>#N/A</v>
      </c>
      <c r="F267" s="32" t="e">
        <f ca="1">IF(SUMIF(Data!$B$6:$B$2063,chart!$B267,Data!F$6:F$2021)=0,NA(),SUMIF(Data!$B$6:$B$2063,chart!$B267,Data!F$6:F$2021))</f>
        <v>#N/A</v>
      </c>
      <c r="G267" s="32" t="e">
        <f ca="1">IF(SUMIF(Data!$B$6:$B$2063,chart!$B267,Data!G$6:G$2000)=0,NA(),SUMIF(Data!$B$6:$B$2063,chart!$B267,Data!G$6:G$2000))</f>
        <v>#N/A</v>
      </c>
      <c r="H267" s="32" t="e">
        <f ca="1">IF(SUMIF(Data!$B$6:$B$2063,chart!$B267,Data!H$6:H$2000)=0,NA(),SUMIF(Data!$B$6:$B$2063,chart!$B267,Data!H$6:H$2000))</f>
        <v>#N/A</v>
      </c>
      <c r="I267" s="32" t="e">
        <f ca="1">IF(SUMIF(Data!$B$6:$B$2063,chart!$B267,Data!I$6:I$2000)=0,NA(),SUMIF(Data!$B$6:$B$2063,chart!$B267,Data!I$6:I$2000))</f>
        <v>#N/A</v>
      </c>
      <c r="J267" s="32" t="e">
        <f ca="1">IF(SUMIF(Data!$B$6:$B$2063,chart!$B267,Data!J$6:J$2005)=0,NA(),SUMIF(Data!$B$6:$B$2063,chart!$B267,Data!J$6:J$2005))</f>
        <v>#N/A</v>
      </c>
      <c r="K267" s="32" t="e">
        <f ca="1">IF(SUMIF(Data!$B$6:$B$2063,chart!$B267,Data!K$6:K$1937)=0,NA(),SUMIF(Data!$B$6:$B$2063,chart!$B267,Data!K$6:K$1937))</f>
        <v>#N/A</v>
      </c>
      <c r="L267" s="32" t="e">
        <f ca="1">IF(SUMIF(Data!$B$6:$B$2063,chart!$B267,Data!L$6:L$1935)=0,NA(),SUMIF(Data!$B$6:$B$2063,chart!$B267,Data!L$6:L$1935))</f>
        <v>#N/A</v>
      </c>
      <c r="M267" s="32" t="e">
        <f ca="1">IF(SUMIF(Data!$B$6:$B$2063,chart!$B267,Data!M$6:M$1921)=0,NA(),SUMIF(Data!$B$6:$B$2063,chart!$B267,Data!M$6:M$1921))</f>
        <v>#N/A</v>
      </c>
      <c r="N267" s="32" t="e">
        <f ca="1">IF(SUMIF(Data!$B$6:$B$2063,chart!$B267,Data!N$6:N$1930)=0,NA(),SUMIF(Data!$B$6:$B$2063,chart!$B267,Data!N$6:N$1930))</f>
        <v>#N/A</v>
      </c>
      <c r="O267" s="32" t="e">
        <f ca="1">IF(SUMIF(Data!$B$6:$B$2063,chart!$B267,Data!O$6:O$1945)=0,NA(),SUMIF(Data!$B$6:$B$2063,chart!$B267,Data!O$6:O$1945))</f>
        <v>#N/A</v>
      </c>
      <c r="P267" s="32" t="e">
        <f ca="1">IF(SUMIF(Data!$B$6:$B$2063,chart!$B267,Data!P$6:P$1949)=0,NA(),SUMIF(Data!$B$6:$B$2063,chart!$B267,Data!P$6:P$1949))</f>
        <v>#N/A</v>
      </c>
      <c r="Q267" s="32" t="e">
        <f ca="1">IF(SUMIF(Data!$B$6:$B$2063,chart!$B267,Data!Q$6:Q$1949)=0,NA(),SUMIF(Data!$B$6:$B$2063,chart!$B267,Data!Q$6:Q$1949))</f>
        <v>#N/A</v>
      </c>
      <c r="R267" s="32" t="e">
        <f ca="1">IF(SUMIF(Data!$B$6:$B$2063,chart!$B267,Data!R$6:R$1948)=0,NA(),SUMIF(Data!$B$6:$B$2063,chart!$B267,Data!R$6:R$1948))</f>
        <v>#N/A</v>
      </c>
      <c r="S267" s="32" t="e">
        <f ca="1">IF(SUMIF(Data!$B$6:$B$2063,chart!$B267,Data!S$6:S$1957)=0,NA(),SUMIF(Data!$B$6:$B$2063,chart!$B267,Data!S$6:S$1957))</f>
        <v>#N/A</v>
      </c>
      <c r="T267" s="32" t="e">
        <f ca="1">IF(SUMIF(Data!$B$6:$B$2063,chart!$B267,Data!T$6:T$1957)=0,NA(),SUMIF(Data!$B$6:$B$2063,chart!$B267,Data!T$6:T$1957))</f>
        <v>#N/A</v>
      </c>
      <c r="U267" s="32" t="e">
        <f ca="1">IF(SUMIF(Data!$B$6:$B$2063,chart!$B267,Data!U$6:U$1978)=0,NA(),SUMIF(Data!$B$6:$B$2063,chart!$B267,Data!U$6:U$1978))</f>
        <v>#N/A</v>
      </c>
      <c r="V267" s="32" t="e">
        <f ca="1">IF(SUMIF(Data!$B$6:$B$2063,chart!$B267,Data!V$6:V$1978)=0,NA(),SUMIF(Data!$B$6:$B$2063,chart!$B267,Data!V$6:V$1978))</f>
        <v>#N/A</v>
      </c>
      <c r="W267" s="32" t="e">
        <f ca="1">IF(SUMIF(Data!$B$6:$B$2063,chart!$B267,Data!W$6:W$2034)=0,NA(),SUMIF(Data!$B$6:$B$2063,chart!$B267,Data!W$6:W$2034))</f>
        <v>#N/A</v>
      </c>
      <c r="X267" s="32" t="e">
        <f ca="1">IF(SUMIF(Data!$B$6:$B$2063,chart!$B267,Data!X$6:X$2034)=0,NA(),SUMIF(Data!$B$6:$B$2063,chart!$B267,Data!X$6:X$2034))</f>
        <v>#N/A</v>
      </c>
      <c r="Y267" s="32" t="e">
        <f ca="1">IF(SUMIF(Data!$B$6:$B$2063,chart!$B267,Data!Y$6:Y$2034)=0,NA(),SUMIF(Data!$B$6:$B$2063,chart!$B267,Data!Y$6:Y$2034))</f>
        <v>#N/A</v>
      </c>
      <c r="Z267" s="32" t="e">
        <f ca="1">IF(SUMIF(Data!$B$6:$B$2063,chart!$B267,Data!Z$6:Z$2049)=0,NA(),SUMIF(Data!$B$6:$B$2063,chart!$B267,Data!Z$6:Z$2049))</f>
        <v>#N/A</v>
      </c>
      <c r="AA267" s="32" t="e">
        <f ca="1">IF(SUMIF(Data!$B$6:$B$2063,chart!$B267,Data!AA$6:AA$2049)=0,NA(),SUMIF(Data!$B$6:$B$2063,chart!$B267,Data!AA$6:AA$2049))</f>
        <v>#N/A</v>
      </c>
      <c r="AB267" s="32" t="e">
        <f ca="1">IF(SUMIF(Data!$B$6:$B$2063,chart!$B267,Data!AB$6:AB$2063)=0,NA(),SUMIF(Data!$B$6:$B$2063,chart!$B267,Data!AB$6:AB$2063))</f>
        <v>#N/A</v>
      </c>
      <c r="AC267" s="32" t="e">
        <f ca="1">IF(SUMIF(Data!$B$6:$B$2063,chart!$B267,Data!AC$6:AC$2063)=0,NA(),SUMIF(Data!$B$6:$B$2063,chart!$B267,Data!AC$6:AC$2063))</f>
        <v>#N/A</v>
      </c>
      <c r="AD267" s="32" t="e">
        <f ca="1">IF(SUMIF(Data!$B$6:$B$2063,chart!$B267,Data!AD$6:AD$2063)=0,NA(),SUMIF(Data!$B$6:$B$2063,chart!$B267,Data!AD$6:AD$2063))</f>
        <v>#N/A</v>
      </c>
      <c r="AE267" s="32" t="e">
        <f ca="1">IF(SUMIF(Data!$B$6:$B$2063,chart!$B267,Data!AE$6:AE$2063)=0,NA(),SUMIF(Data!$B$6:$B$2063,chart!$B267,Data!AE$6:AE$2063))</f>
        <v>#N/A</v>
      </c>
    </row>
    <row r="268" spans="2:31">
      <c r="B268" s="31">
        <f t="shared" ca="1" si="4"/>
        <v>45928</v>
      </c>
      <c r="C268" s="32" t="e">
        <f ca="1">IF(SUMIF(Data!$B$6:$B$2063,chart!$B268,Data!C$6:C$2063)=0,NA(),SUMIF(Data!$B$6:$B$2063,chart!$B268,Data!C$6:C$2063))</f>
        <v>#N/A</v>
      </c>
      <c r="D268" s="32" t="e">
        <f ca="1">IF(SUMIF(Data!$B$6:$B$2063,chart!$B268,Data!D$6:D$2030)=0,NA(),SUMIF(Data!$B$6:$B$2063,chart!$B268,Data!D$6:D$2030))</f>
        <v>#N/A</v>
      </c>
      <c r="E268" s="32" t="e">
        <f ca="1">IF(SUMIF(Data!$B$6:$B$2063,chart!$B268,Data!E$6:E$2030)=0,NA(),SUMIF(Data!$B$6:$B$2063,chart!$B268,Data!E$6:E$2030))</f>
        <v>#N/A</v>
      </c>
      <c r="F268" s="32" t="e">
        <f ca="1">IF(SUMIF(Data!$B$6:$B$2063,chart!$B268,Data!F$6:F$2021)=0,NA(),SUMIF(Data!$B$6:$B$2063,chart!$B268,Data!F$6:F$2021))</f>
        <v>#N/A</v>
      </c>
      <c r="G268" s="32" t="e">
        <f ca="1">IF(SUMIF(Data!$B$6:$B$2063,chart!$B268,Data!G$6:G$2000)=0,NA(),SUMIF(Data!$B$6:$B$2063,chart!$B268,Data!G$6:G$2000))</f>
        <v>#N/A</v>
      </c>
      <c r="H268" s="32" t="e">
        <f ca="1">IF(SUMIF(Data!$B$6:$B$2063,chart!$B268,Data!H$6:H$2000)=0,NA(),SUMIF(Data!$B$6:$B$2063,chart!$B268,Data!H$6:H$2000))</f>
        <v>#N/A</v>
      </c>
      <c r="I268" s="32" t="e">
        <f ca="1">IF(SUMIF(Data!$B$6:$B$2063,chart!$B268,Data!I$6:I$2000)=0,NA(),SUMIF(Data!$B$6:$B$2063,chart!$B268,Data!I$6:I$2000))</f>
        <v>#N/A</v>
      </c>
      <c r="J268" s="32" t="e">
        <f ca="1">IF(SUMIF(Data!$B$6:$B$2063,chart!$B268,Data!J$6:J$2005)=0,NA(),SUMIF(Data!$B$6:$B$2063,chart!$B268,Data!J$6:J$2005))</f>
        <v>#N/A</v>
      </c>
      <c r="K268" s="32" t="e">
        <f ca="1">IF(SUMIF(Data!$B$6:$B$2063,chart!$B268,Data!K$6:K$1937)=0,NA(),SUMIF(Data!$B$6:$B$2063,chart!$B268,Data!K$6:K$1937))</f>
        <v>#N/A</v>
      </c>
      <c r="L268" s="32" t="e">
        <f ca="1">IF(SUMIF(Data!$B$6:$B$2063,chart!$B268,Data!L$6:L$1935)=0,NA(),SUMIF(Data!$B$6:$B$2063,chart!$B268,Data!L$6:L$1935))</f>
        <v>#N/A</v>
      </c>
      <c r="M268" s="32" t="e">
        <f ca="1">IF(SUMIF(Data!$B$6:$B$2063,chart!$B268,Data!M$6:M$1921)=0,NA(),SUMIF(Data!$B$6:$B$2063,chart!$B268,Data!M$6:M$1921))</f>
        <v>#N/A</v>
      </c>
      <c r="N268" s="32" t="e">
        <f ca="1">IF(SUMIF(Data!$B$6:$B$2063,chart!$B268,Data!N$6:N$1930)=0,NA(),SUMIF(Data!$B$6:$B$2063,chart!$B268,Data!N$6:N$1930))</f>
        <v>#N/A</v>
      </c>
      <c r="O268" s="32" t="e">
        <f ca="1">IF(SUMIF(Data!$B$6:$B$2063,chart!$B268,Data!O$6:O$1945)=0,NA(),SUMIF(Data!$B$6:$B$2063,chart!$B268,Data!O$6:O$1945))</f>
        <v>#N/A</v>
      </c>
      <c r="P268" s="32" t="e">
        <f ca="1">IF(SUMIF(Data!$B$6:$B$2063,chart!$B268,Data!P$6:P$1949)=0,NA(),SUMIF(Data!$B$6:$B$2063,chart!$B268,Data!P$6:P$1949))</f>
        <v>#N/A</v>
      </c>
      <c r="Q268" s="32" t="e">
        <f ca="1">IF(SUMIF(Data!$B$6:$B$2063,chart!$B268,Data!Q$6:Q$1949)=0,NA(),SUMIF(Data!$B$6:$B$2063,chart!$B268,Data!Q$6:Q$1949))</f>
        <v>#N/A</v>
      </c>
      <c r="R268" s="32" t="e">
        <f ca="1">IF(SUMIF(Data!$B$6:$B$2063,chart!$B268,Data!R$6:R$1948)=0,NA(),SUMIF(Data!$B$6:$B$2063,chart!$B268,Data!R$6:R$1948))</f>
        <v>#N/A</v>
      </c>
      <c r="S268" s="32" t="e">
        <f ca="1">IF(SUMIF(Data!$B$6:$B$2063,chart!$B268,Data!S$6:S$1957)=0,NA(),SUMIF(Data!$B$6:$B$2063,chart!$B268,Data!S$6:S$1957))</f>
        <v>#N/A</v>
      </c>
      <c r="T268" s="32" t="e">
        <f ca="1">IF(SUMIF(Data!$B$6:$B$2063,chart!$B268,Data!T$6:T$1957)=0,NA(),SUMIF(Data!$B$6:$B$2063,chart!$B268,Data!T$6:T$1957))</f>
        <v>#N/A</v>
      </c>
      <c r="U268" s="32" t="e">
        <f ca="1">IF(SUMIF(Data!$B$6:$B$2063,chart!$B268,Data!U$6:U$1978)=0,NA(),SUMIF(Data!$B$6:$B$2063,chart!$B268,Data!U$6:U$1978))</f>
        <v>#N/A</v>
      </c>
      <c r="V268" s="32" t="e">
        <f ca="1">IF(SUMIF(Data!$B$6:$B$2063,chart!$B268,Data!V$6:V$1978)=0,NA(),SUMIF(Data!$B$6:$B$2063,chart!$B268,Data!V$6:V$1978))</f>
        <v>#N/A</v>
      </c>
      <c r="W268" s="32" t="e">
        <f ca="1">IF(SUMIF(Data!$B$6:$B$2063,chart!$B268,Data!W$6:W$2034)=0,NA(),SUMIF(Data!$B$6:$B$2063,chart!$B268,Data!W$6:W$2034))</f>
        <v>#N/A</v>
      </c>
      <c r="X268" s="32" t="e">
        <f ca="1">IF(SUMIF(Data!$B$6:$B$2063,chart!$B268,Data!X$6:X$2034)=0,NA(),SUMIF(Data!$B$6:$B$2063,chart!$B268,Data!X$6:X$2034))</f>
        <v>#N/A</v>
      </c>
      <c r="Y268" s="32" t="e">
        <f ca="1">IF(SUMIF(Data!$B$6:$B$2063,chart!$B268,Data!Y$6:Y$2034)=0,NA(),SUMIF(Data!$B$6:$B$2063,chart!$B268,Data!Y$6:Y$2034))</f>
        <v>#N/A</v>
      </c>
      <c r="Z268" s="32" t="e">
        <f ca="1">IF(SUMIF(Data!$B$6:$B$2063,chart!$B268,Data!Z$6:Z$2049)=0,NA(),SUMIF(Data!$B$6:$B$2063,chart!$B268,Data!Z$6:Z$2049))</f>
        <v>#N/A</v>
      </c>
      <c r="AA268" s="32" t="e">
        <f ca="1">IF(SUMIF(Data!$B$6:$B$2063,chart!$B268,Data!AA$6:AA$2049)=0,NA(),SUMIF(Data!$B$6:$B$2063,chart!$B268,Data!AA$6:AA$2049))</f>
        <v>#N/A</v>
      </c>
      <c r="AB268" s="32" t="e">
        <f ca="1">IF(SUMIF(Data!$B$6:$B$2063,chart!$B268,Data!AB$6:AB$2063)=0,NA(),SUMIF(Data!$B$6:$B$2063,chart!$B268,Data!AB$6:AB$2063))</f>
        <v>#N/A</v>
      </c>
      <c r="AC268" s="32" t="e">
        <f ca="1">IF(SUMIF(Data!$B$6:$B$2063,chart!$B268,Data!AC$6:AC$2063)=0,NA(),SUMIF(Data!$B$6:$B$2063,chart!$B268,Data!AC$6:AC$2063))</f>
        <v>#N/A</v>
      </c>
      <c r="AD268" s="32" t="e">
        <f ca="1">IF(SUMIF(Data!$B$6:$B$2063,chart!$B268,Data!AD$6:AD$2063)=0,NA(),SUMIF(Data!$B$6:$B$2063,chart!$B268,Data!AD$6:AD$2063))</f>
        <v>#N/A</v>
      </c>
      <c r="AE268" s="32" t="e">
        <f ca="1">IF(SUMIF(Data!$B$6:$B$2063,chart!$B268,Data!AE$6:AE$2063)=0,NA(),SUMIF(Data!$B$6:$B$2063,chart!$B268,Data!AE$6:AE$2063))</f>
        <v>#N/A</v>
      </c>
    </row>
    <row r="269" spans="2:31">
      <c r="B269" s="31">
        <f t="shared" ca="1" si="4"/>
        <v>45929</v>
      </c>
      <c r="C269" s="32">
        <f ca="1">IF(SUMIF(Data!$B$6:$B$2063,chart!$B269,Data!C$6:C$2063)=0,NA(),SUMIF(Data!$B$6:$B$2063,chart!$B269,Data!C$6:C$2063))</f>
        <v>1411.6</v>
      </c>
      <c r="D269" s="32">
        <f ca="1">IF(SUMIF(Data!$B$6:$B$2063,chart!$B269,Data!D$6:D$2030)=0,NA(),SUMIF(Data!$B$6:$B$2063,chart!$B269,Data!D$6:D$2030))</f>
        <v>944.44</v>
      </c>
      <c r="E269" s="32">
        <f ca="1">IF(SUMIF(Data!$B$6:$B$2063,chart!$B269,Data!E$6:E$2030)=0,NA(),SUMIF(Data!$B$6:$B$2063,chart!$B269,Data!E$6:E$2030))</f>
        <v>1652.35</v>
      </c>
      <c r="F269" s="32">
        <f ca="1">IF(SUMIF(Data!$B$6:$B$2063,chart!$B269,Data!F$6:F$2021)=0,NA(),SUMIF(Data!$B$6:$B$2063,chart!$B269,Data!F$6:F$2021))</f>
        <v>197.71</v>
      </c>
      <c r="G269" s="32">
        <f ca="1">IF(SUMIF(Data!$B$6:$B$2063,chart!$B269,Data!G$6:G$2000)=0,NA(),SUMIF(Data!$B$6:$B$2063,chart!$B269,Data!G$6:G$2000))</f>
        <v>72267</v>
      </c>
      <c r="H269" s="32">
        <f ca="1">IF(SUMIF(Data!$B$6:$B$2063,chart!$B269,Data!H$6:H$2000)=0,NA(),SUMIF(Data!$B$6:$B$2063,chart!$B269,Data!H$6:H$2000))</f>
        <v>1935</v>
      </c>
      <c r="I269" s="32">
        <f ca="1">IF(SUMIF(Data!$B$6:$B$2063,chart!$B269,Data!I$6:I$2000)=0,NA(),SUMIF(Data!$B$6:$B$2063,chart!$B269,Data!I$6:I$2000))</f>
        <v>67247</v>
      </c>
      <c r="J269" s="32">
        <f ca="1">IF(SUMIF(Data!$B$6:$B$2063,chart!$B269,Data!J$6:J$2005)=0,NA(),SUMIF(Data!$B$6:$B$2063,chart!$B269,Data!J$6:J$2005))</f>
        <v>13</v>
      </c>
      <c r="K269" s="32">
        <f ca="1">IF(SUMIF(Data!$B$6:$B$2063,chart!$B269,Data!K$6:K$1937)=0,NA(),SUMIF(Data!$B$6:$B$2063,chart!$B269,Data!K$6:K$1937))</f>
        <v>95.88</v>
      </c>
      <c r="L269" s="32">
        <f ca="1">IF(SUMIF(Data!$B$6:$B$2063,chart!$B269,Data!L$6:L$1935)=0,NA(),SUMIF(Data!$B$6:$B$2063,chart!$B269,Data!L$6:L$1935))</f>
        <v>96.05</v>
      </c>
      <c r="M269" s="32">
        <f ca="1">IF(SUMIF(Data!$B$6:$B$2063,chart!$B269,Data!M$6:M$1921)=0,NA(),SUMIF(Data!$B$6:$B$2063,chart!$B269,Data!M$6:M$1921))</f>
        <v>70.650000000000006</v>
      </c>
      <c r="N269" s="32">
        <f ca="1">IF(SUMIF(Data!$B$6:$B$2063,chart!$B269,Data!N$6:N$1930)=0,NA(),SUMIF(Data!$B$6:$B$2063,chart!$B269,Data!N$6:N$1930))</f>
        <v>70.13</v>
      </c>
      <c r="O269" s="32">
        <f ca="1">IF(SUMIF(Data!$B$6:$B$2063,chart!$B269,Data!O$6:O$1945)=0,NA(),SUMIF(Data!$B$6:$B$2063,chart!$B269,Data!O$6:O$1945))</f>
        <v>65.72</v>
      </c>
      <c r="P269" s="32">
        <f ca="1">IF(SUMIF(Data!$B$6:$B$2063,chart!$B269,Data!P$6:P$1949)=0,NA(),SUMIF(Data!$B$6:$B$2063,chart!$B269,Data!P$6:P$1949))</f>
        <v>17.581399999999999</v>
      </c>
      <c r="Q269" s="32">
        <f ca="1">IF(SUMIF(Data!$B$6:$B$2063,chart!$B269,Data!Q$6:Q$1949)=0,NA(),SUMIF(Data!$B$6:$B$2063,chart!$B269,Data!Q$6:Q$1949))</f>
        <v>15.816800000000001</v>
      </c>
      <c r="R269" s="32">
        <f ca="1">IF(SUMIF(Data!$B$6:$B$2063,chart!$B269,Data!R$6:R$1948)=0,NA(),SUMIF(Data!$B$6:$B$2063,chart!$B269,Data!R$6:R$1948))</f>
        <v>2.5230000000000001</v>
      </c>
      <c r="S269" s="32">
        <f ca="1">IF(SUMIF(Data!$B$6:$B$2063,chart!$B269,Data!S$6:S$1957)=0,NA(),SUMIF(Data!$B$6:$B$2063,chart!$B269,Data!S$6:S$1957))</f>
        <v>2.58</v>
      </c>
      <c r="T269" s="32">
        <f ca="1">IF(SUMIF(Data!$B$6:$B$2063,chart!$B269,Data!T$6:T$1957)=0,NA(),SUMIF(Data!$B$6:$B$2063,chart!$B269,Data!T$6:T$1957))</f>
        <v>2.73</v>
      </c>
      <c r="U269" s="32">
        <f ca="1">IF(SUMIF(Data!$B$6:$B$2063,chart!$B269,Data!U$6:U$1978)=0,NA(),SUMIF(Data!$B$6:$B$2063,chart!$B269,Data!U$6:U$1978))</f>
        <v>2.5619999999999998</v>
      </c>
      <c r="V269" s="32">
        <f ca="1">IF(SUMIF(Data!$B$6:$B$2063,chart!$B269,Data!V$6:V$1978)=0,NA(),SUMIF(Data!$B$6:$B$2063,chart!$B269,Data!V$6:V$1978))</f>
        <v>2.7160000000000002</v>
      </c>
      <c r="W269" s="32">
        <f ca="1">IF(SUMIF(Data!$B$6:$B$2063,chart!$B269,Data!W$6:W$2034)=0,NA(),SUMIF(Data!$B$6:$B$2063,chart!$B269,Data!W$6:W$2034))</f>
        <v>2.9430000000000001</v>
      </c>
      <c r="X269" s="32">
        <f ca="1">IF(SUMIF(Data!$B$6:$B$2063,chart!$B269,Data!X$6:X$2034)=0,NA(),SUMIF(Data!$B$6:$B$2063,chart!$B269,Data!X$6:X$2034))</f>
        <v>2.5830000000000002</v>
      </c>
      <c r="Y269" s="32">
        <f ca="1">IF(SUMIF(Data!$B$6:$B$2063,chart!$B269,Data!Y$6:Y$2034)=0,NA(),SUMIF(Data!$B$6:$B$2063,chart!$B269,Data!Y$6:Y$2034))</f>
        <v>3.0009999999999999</v>
      </c>
      <c r="Z269" s="32">
        <f ca="1">IF(SUMIF(Data!$B$6:$B$2063,chart!$B269,Data!Z$6:Z$2049)=0,NA(),SUMIF(Data!$B$6:$B$2063,chart!$B269,Data!Z$6:Z$2049))</f>
        <v>8.8460000000000001</v>
      </c>
      <c r="AA269" s="32">
        <f ca="1">IF(SUMIF(Data!$B$6:$B$2063,chart!$B269,Data!AA$6:AA$2049)=0,NA(),SUMIF(Data!$B$6:$B$2063,chart!$B269,Data!AA$6:AA$2049))</f>
        <v>2.5425</v>
      </c>
      <c r="AB269" s="32">
        <f ca="1">IF(SUMIF(Data!$B$6:$B$2063,chart!$B269,Data!AB$6:AB$2063)=0,NA(),SUMIF(Data!$B$6:$B$2063,chart!$B269,Data!AB$6:AB$2063))</f>
        <v>2.6475</v>
      </c>
      <c r="AC269" s="32">
        <f ca="1">IF(SUMIF(Data!$B$6:$B$2063,chart!$B269,Data!AC$6:AC$2063)=0,NA(),SUMIF(Data!$B$6:$B$2063,chart!$B269,Data!AC$6:AC$2063))</f>
        <v>2.7925</v>
      </c>
      <c r="AD269" s="32">
        <f ca="1">IF(SUMIF(Data!$B$6:$B$2063,chart!$B269,Data!AD$6:AD$2063)=0,NA(),SUMIF(Data!$B$6:$B$2063,chart!$B269,Data!AD$6:AD$2063))</f>
        <v>2</v>
      </c>
      <c r="AE269" s="32">
        <f ca="1">IF(SUMIF(Data!$B$6:$B$2063,chart!$B269,Data!AE$6:AE$2063)=0,NA(),SUMIF(Data!$B$6:$B$2063,chart!$B269,Data!AE$6:AE$2063))</f>
        <v>2.08</v>
      </c>
    </row>
    <row r="270" spans="2:31">
      <c r="B270" s="31">
        <f t="shared" ca="1" si="4"/>
        <v>45930</v>
      </c>
      <c r="C270" s="32">
        <f ca="1">IF(SUMIF(Data!$B$6:$B$2063,chart!$B270,Data!C$6:C$2063)=0,NA(),SUMIF(Data!$B$6:$B$2063,chart!$B270,Data!C$6:C$2063))</f>
        <v>1402.2</v>
      </c>
      <c r="D270" s="32">
        <f ca="1">IF(SUMIF(Data!$B$6:$B$2063,chart!$B270,Data!D$6:D$2030)=0,NA(),SUMIF(Data!$B$6:$B$2063,chart!$B270,Data!D$6:D$2030))</f>
        <v>943.73</v>
      </c>
      <c r="E270" s="32">
        <f ca="1">IF(SUMIF(Data!$B$6:$B$2063,chart!$B270,Data!E$6:E$2030)=0,NA(),SUMIF(Data!$B$6:$B$2063,chart!$B270,Data!E$6:E$2030))</f>
        <v>1644.5</v>
      </c>
      <c r="F270" s="32">
        <f ca="1">IF(SUMIF(Data!$B$6:$B$2063,chart!$B270,Data!F$6:F$2021)=0,NA(),SUMIF(Data!$B$6:$B$2063,chart!$B270,Data!F$6:F$2021))</f>
        <v>196.82</v>
      </c>
      <c r="G270" s="32">
        <f ca="1">IF(SUMIF(Data!$B$6:$B$2063,chart!$B270,Data!G$6:G$2000)=0,NA(),SUMIF(Data!$B$6:$B$2063,chart!$B270,Data!G$6:G$2000))</f>
        <v>72267</v>
      </c>
      <c r="H270" s="32">
        <f ca="1">IF(SUMIF(Data!$B$6:$B$2063,chart!$B270,Data!H$6:H$2000)=0,NA(),SUMIF(Data!$B$6:$B$2063,chart!$B270,Data!H$6:H$2000))</f>
        <v>1935</v>
      </c>
      <c r="I270" s="32">
        <f ca="1">IF(SUMIF(Data!$B$6:$B$2063,chart!$B270,Data!I$6:I$2000)=0,NA(),SUMIF(Data!$B$6:$B$2063,chart!$B270,Data!I$6:I$2000))</f>
        <v>67247</v>
      </c>
      <c r="J270" s="32">
        <f ca="1">IF(SUMIF(Data!$B$6:$B$2063,chart!$B270,Data!J$6:J$2005)=0,NA(),SUMIF(Data!$B$6:$B$2063,chart!$B270,Data!J$6:J$2005))</f>
        <v>13</v>
      </c>
      <c r="K270" s="32">
        <f ca="1">IF(SUMIF(Data!$B$6:$B$2063,chart!$B270,Data!K$6:K$1937)=0,NA(),SUMIF(Data!$B$6:$B$2063,chart!$B270,Data!K$6:K$1937))</f>
        <v>95.09</v>
      </c>
      <c r="L270" s="32">
        <f ca="1">IF(SUMIF(Data!$B$6:$B$2063,chart!$B270,Data!L$6:L$1935)=0,NA(),SUMIF(Data!$B$6:$B$2063,chart!$B270,Data!L$6:L$1935))</f>
        <v>96.69</v>
      </c>
      <c r="M270" s="32">
        <f ca="1">IF(SUMIF(Data!$B$6:$B$2063,chart!$B270,Data!M$6:M$1921)=0,NA(),SUMIF(Data!$B$6:$B$2063,chart!$B270,Data!M$6:M$1921))</f>
        <v>69.239999999999995</v>
      </c>
      <c r="N270" s="32">
        <f ca="1">IF(SUMIF(Data!$B$6:$B$2063,chart!$B270,Data!N$6:N$1930)=0,NA(),SUMIF(Data!$B$6:$B$2063,chart!$B270,Data!N$6:N$1930))</f>
        <v>67.97</v>
      </c>
      <c r="O270" s="32">
        <f ca="1">IF(SUMIF(Data!$B$6:$B$2063,chart!$B270,Data!O$6:O$1945)=0,NA(),SUMIF(Data!$B$6:$B$2063,chart!$B270,Data!O$6:O$1945))</f>
        <v>63.45</v>
      </c>
      <c r="P270" s="32">
        <f ca="1">IF(SUMIF(Data!$B$6:$B$2063,chart!$B270,Data!P$6:P$1949)=0,NA(),SUMIF(Data!$B$6:$B$2063,chart!$B270,Data!P$6:P$1949))</f>
        <v>17.581399999999999</v>
      </c>
      <c r="Q270" s="32">
        <f ca="1">IF(SUMIF(Data!$B$6:$B$2063,chart!$B270,Data!Q$6:Q$1949)=0,NA(),SUMIF(Data!$B$6:$B$2063,chart!$B270,Data!Q$6:Q$1949))</f>
        <v>15.816800000000001</v>
      </c>
      <c r="R270" s="32">
        <f ca="1">IF(SUMIF(Data!$B$6:$B$2063,chart!$B270,Data!R$6:R$1948)=0,NA(),SUMIF(Data!$B$6:$B$2063,chart!$B270,Data!R$6:R$1948))</f>
        <v>2.5310000000000001</v>
      </c>
      <c r="S270" s="32">
        <f ca="1">IF(SUMIF(Data!$B$6:$B$2063,chart!$B270,Data!S$6:S$1957)=0,NA(),SUMIF(Data!$B$6:$B$2063,chart!$B270,Data!S$6:S$1957))</f>
        <v>2.57</v>
      </c>
      <c r="T270" s="32">
        <f ca="1">IF(SUMIF(Data!$B$6:$B$2063,chart!$B270,Data!T$6:T$1957)=0,NA(),SUMIF(Data!$B$6:$B$2063,chart!$B270,Data!T$6:T$1957))</f>
        <v>2.73</v>
      </c>
      <c r="U270" s="32">
        <f ca="1">IF(SUMIF(Data!$B$6:$B$2063,chart!$B270,Data!U$6:U$1978)=0,NA(),SUMIF(Data!$B$6:$B$2063,chart!$B270,Data!U$6:U$1978))</f>
        <v>2.5630000000000002</v>
      </c>
      <c r="V270" s="32">
        <f ca="1">IF(SUMIF(Data!$B$6:$B$2063,chart!$B270,Data!V$6:V$1978)=0,NA(),SUMIF(Data!$B$6:$B$2063,chart!$B270,Data!V$6:V$1978))</f>
        <v>2.7210000000000001</v>
      </c>
      <c r="W270" s="32">
        <f ca="1">IF(SUMIF(Data!$B$6:$B$2063,chart!$B270,Data!W$6:W$2034)=0,NA(),SUMIF(Data!$B$6:$B$2063,chart!$B270,Data!W$6:W$2034))</f>
        <v>2.9390000000000001</v>
      </c>
      <c r="X270" s="32">
        <f ca="1">IF(SUMIF(Data!$B$6:$B$2063,chart!$B270,Data!X$6:X$2034)=0,NA(),SUMIF(Data!$B$6:$B$2063,chart!$B270,Data!X$6:X$2034))</f>
        <v>2.5840000000000001</v>
      </c>
      <c r="Y270" s="32">
        <f ca="1">IF(SUMIF(Data!$B$6:$B$2063,chart!$B270,Data!Y$6:Y$2034)=0,NA(),SUMIF(Data!$B$6:$B$2063,chart!$B270,Data!Y$6:Y$2034))</f>
        <v>3.004</v>
      </c>
      <c r="Z270" s="32">
        <f ca="1">IF(SUMIF(Data!$B$6:$B$2063,chart!$B270,Data!Z$6:Z$2049)=0,NA(),SUMIF(Data!$B$6:$B$2063,chart!$B270,Data!Z$6:Z$2049))</f>
        <v>8.8510000000000009</v>
      </c>
      <c r="AA270" s="32">
        <f ca="1">IF(SUMIF(Data!$B$6:$B$2063,chart!$B270,Data!AA$6:AA$2049)=0,NA(),SUMIF(Data!$B$6:$B$2063,chart!$B270,Data!AA$6:AA$2049))</f>
        <v>2.5225</v>
      </c>
      <c r="AB270" s="32">
        <f ca="1">IF(SUMIF(Data!$B$6:$B$2063,chart!$B270,Data!AB$6:AB$2063)=0,NA(),SUMIF(Data!$B$6:$B$2063,chart!$B270,Data!AB$6:AB$2063))</f>
        <v>2.6375000000000002</v>
      </c>
      <c r="AC270" s="32">
        <f ca="1">IF(SUMIF(Data!$B$6:$B$2063,chart!$B270,Data!AC$6:AC$2063)=0,NA(),SUMIF(Data!$B$6:$B$2063,chart!$B270,Data!AC$6:AC$2063))</f>
        <v>2.7850000000000001</v>
      </c>
      <c r="AD270" s="32">
        <f ca="1">IF(SUMIF(Data!$B$6:$B$2063,chart!$B270,Data!AD$6:AD$2063)=0,NA(),SUMIF(Data!$B$6:$B$2063,chart!$B270,Data!AD$6:AD$2063))</f>
        <v>1.97</v>
      </c>
      <c r="AE270" s="32">
        <f ca="1">IF(SUMIF(Data!$B$6:$B$2063,chart!$B270,Data!AE$6:AE$2063)=0,NA(),SUMIF(Data!$B$6:$B$2063,chart!$B270,Data!AE$6:AE$2063))</f>
        <v>2.06</v>
      </c>
    </row>
    <row r="271" spans="2:31">
      <c r="B271" s="31">
        <f t="shared" ca="1" si="4"/>
        <v>45931</v>
      </c>
      <c r="C271" s="32">
        <f ca="1">IF(SUMIF(Data!$B$6:$B$2063,chart!$B271,Data!C$6:C$2063)=0,NA(),SUMIF(Data!$B$6:$B$2063,chart!$B271,Data!C$6:C$2063))</f>
        <v>1403.2</v>
      </c>
      <c r="D271" s="32">
        <f ca="1">IF(SUMIF(Data!$B$6:$B$2063,chart!$B271,Data!D$6:D$2030)=0,NA(),SUMIF(Data!$B$6:$B$2063,chart!$B271,Data!D$6:D$2030))</f>
        <v>949.26</v>
      </c>
      <c r="E271" s="32">
        <f ca="1">IF(SUMIF(Data!$B$6:$B$2063,chart!$B271,Data!E$6:E$2030)=0,NA(),SUMIF(Data!$B$6:$B$2063,chart!$B271,Data!E$6:E$2030))</f>
        <v>1647.71</v>
      </c>
      <c r="F271" s="32">
        <f ca="1">IF(SUMIF(Data!$B$6:$B$2063,chart!$B271,Data!F$6:F$2021)=0,NA(),SUMIF(Data!$B$6:$B$2063,chart!$B271,Data!F$6:F$2021))</f>
        <v>196.73</v>
      </c>
      <c r="G271" s="32">
        <f ca="1">IF(SUMIF(Data!$B$6:$B$2063,chart!$B271,Data!G$6:G$2000)=0,NA(),SUMIF(Data!$B$6:$B$2063,chart!$B271,Data!G$6:G$2000))</f>
        <v>72380</v>
      </c>
      <c r="H271" s="32">
        <f ca="1">IF(SUMIF(Data!$B$6:$B$2063,chart!$B271,Data!H$6:H$2000)=0,NA(),SUMIF(Data!$B$6:$B$2063,chart!$B271,Data!H$6:H$2000))</f>
        <v>14399</v>
      </c>
      <c r="I271" s="32">
        <f ca="1">IF(SUMIF(Data!$B$6:$B$2063,chart!$B271,Data!I$6:I$2000)=0,NA(),SUMIF(Data!$B$6:$B$2063,chart!$B271,Data!I$6:I$2000))</f>
        <v>68195</v>
      </c>
      <c r="J271" s="32">
        <f ca="1">IF(SUMIF(Data!$B$6:$B$2063,chart!$B271,Data!J$6:J$2005)=0,NA(),SUMIF(Data!$B$6:$B$2063,chart!$B271,Data!J$6:J$2005))</f>
        <v>46</v>
      </c>
      <c r="K271" s="32">
        <f ca="1">IF(SUMIF(Data!$B$6:$B$2063,chart!$B271,Data!K$6:K$1937)=0,NA(),SUMIF(Data!$B$6:$B$2063,chart!$B271,Data!K$6:K$1937))</f>
        <v>101.47</v>
      </c>
      <c r="L271" s="32">
        <f ca="1">IF(SUMIF(Data!$B$6:$B$2063,chart!$B271,Data!L$6:L$1935)=0,NA(),SUMIF(Data!$B$6:$B$2063,chart!$B271,Data!L$6:L$1935))</f>
        <v>103</v>
      </c>
      <c r="M271" s="32">
        <f ca="1">IF(SUMIF(Data!$B$6:$B$2063,chart!$B271,Data!M$6:M$1921)=0,NA(),SUMIF(Data!$B$6:$B$2063,chart!$B271,Data!M$6:M$1921))</f>
        <v>69.33</v>
      </c>
      <c r="N271" s="32">
        <f ca="1">IF(SUMIF(Data!$B$6:$B$2063,chart!$B271,Data!N$6:N$1930)=0,NA(),SUMIF(Data!$B$6:$B$2063,chart!$B271,Data!N$6:N$1930))</f>
        <v>67.02</v>
      </c>
      <c r="O271" s="32">
        <f ca="1">IF(SUMIF(Data!$B$6:$B$2063,chart!$B271,Data!O$6:O$1945)=0,NA(),SUMIF(Data!$B$6:$B$2063,chart!$B271,Data!O$6:O$1945))</f>
        <v>62.37</v>
      </c>
      <c r="P271" s="32">
        <f ca="1">IF(SUMIF(Data!$B$6:$B$2063,chart!$B271,Data!P$6:P$1949)=0,NA(),SUMIF(Data!$B$6:$B$2063,chart!$B271,Data!P$6:P$1949))</f>
        <v>17.581399999999999</v>
      </c>
      <c r="Q271" s="32">
        <f ca="1">IF(SUMIF(Data!$B$6:$B$2063,chart!$B271,Data!Q$6:Q$1949)=0,NA(),SUMIF(Data!$B$6:$B$2063,chart!$B271,Data!Q$6:Q$1949))</f>
        <v>15.816800000000001</v>
      </c>
      <c r="R271" s="32">
        <f ca="1">IF(SUMIF(Data!$B$6:$B$2063,chart!$B271,Data!R$6:R$1948)=0,NA(),SUMIF(Data!$B$6:$B$2063,chart!$B271,Data!R$6:R$1948))</f>
        <v>2.5750000000000002</v>
      </c>
      <c r="S271" s="32">
        <f ca="1">IF(SUMIF(Data!$B$6:$B$2063,chart!$B271,Data!S$6:S$1957)=0,NA(),SUMIF(Data!$B$6:$B$2063,chart!$B271,Data!S$6:S$1957))</f>
        <v>2.57</v>
      </c>
      <c r="T271" s="32">
        <f ca="1">IF(SUMIF(Data!$B$6:$B$2063,chart!$B271,Data!T$6:T$1957)=0,NA(),SUMIF(Data!$B$6:$B$2063,chart!$B271,Data!T$6:T$1957))</f>
        <v>2.73</v>
      </c>
      <c r="U271" s="32">
        <f ca="1">IF(SUMIF(Data!$B$6:$B$2063,chart!$B271,Data!U$6:U$1978)=0,NA(),SUMIF(Data!$B$6:$B$2063,chart!$B271,Data!U$6:U$1978))</f>
        <v>2.5819999999999999</v>
      </c>
      <c r="V271" s="32">
        <f ca="1">IF(SUMIF(Data!$B$6:$B$2063,chart!$B271,Data!V$6:V$1978)=0,NA(),SUMIF(Data!$B$6:$B$2063,chart!$B271,Data!V$6:V$1978))</f>
        <v>2.734</v>
      </c>
      <c r="W271" s="32">
        <f ca="1">IF(SUMIF(Data!$B$6:$B$2063,chart!$B271,Data!W$6:W$2034)=0,NA(),SUMIF(Data!$B$6:$B$2063,chart!$B271,Data!W$6:W$2034))</f>
        <v>2.9510000000000001</v>
      </c>
      <c r="X271" s="32">
        <f ca="1">IF(SUMIF(Data!$B$6:$B$2063,chart!$B271,Data!X$6:X$2034)=0,NA(),SUMIF(Data!$B$6:$B$2063,chart!$B271,Data!X$6:X$2034))</f>
        <v>2.5859999999999999</v>
      </c>
      <c r="Y271" s="32">
        <f ca="1">IF(SUMIF(Data!$B$6:$B$2063,chart!$B271,Data!Y$6:Y$2034)=0,NA(),SUMIF(Data!$B$6:$B$2063,chart!$B271,Data!Y$6:Y$2034))</f>
        <v>3.0219999999999998</v>
      </c>
      <c r="Z271" s="32">
        <f ca="1">IF(SUMIF(Data!$B$6:$B$2063,chart!$B271,Data!Z$6:Z$2049)=0,NA(),SUMIF(Data!$B$6:$B$2063,chart!$B271,Data!Z$6:Z$2049))</f>
        <v>8.8680000000000003</v>
      </c>
      <c r="AA271" s="32">
        <f ca="1">IF(SUMIF(Data!$B$6:$B$2063,chart!$B271,Data!AA$6:AA$2049)=0,NA(),SUMIF(Data!$B$6:$B$2063,chart!$B271,Data!AA$6:AA$2049))</f>
        <v>2.5325000000000002</v>
      </c>
      <c r="AB271" s="32">
        <f ca="1">IF(SUMIF(Data!$B$6:$B$2063,chart!$B271,Data!AB$6:AB$2063)=0,NA(),SUMIF(Data!$B$6:$B$2063,chart!$B271,Data!AB$6:AB$2063))</f>
        <v>2.6375000000000002</v>
      </c>
      <c r="AC271" s="32">
        <f ca="1">IF(SUMIF(Data!$B$6:$B$2063,chart!$B271,Data!AC$6:AC$2063)=0,NA(),SUMIF(Data!$B$6:$B$2063,chart!$B271,Data!AC$6:AC$2063))</f>
        <v>2.7749999999999999</v>
      </c>
      <c r="AD271" s="32">
        <f ca="1">IF(SUMIF(Data!$B$6:$B$2063,chart!$B271,Data!AD$6:AD$2063)=0,NA(),SUMIF(Data!$B$6:$B$2063,chart!$B271,Data!AD$6:AD$2063))</f>
        <v>1.98</v>
      </c>
      <c r="AE271" s="32">
        <f ca="1">IF(SUMIF(Data!$B$6:$B$2063,chart!$B271,Data!AE$6:AE$2063)=0,NA(),SUMIF(Data!$B$6:$B$2063,chart!$B271,Data!AE$6:AE$2063))</f>
        <v>2.0699999999999998</v>
      </c>
    </row>
    <row r="272" spans="2:31">
      <c r="B272" s="31">
        <f t="shared" ca="1" si="4"/>
        <v>45932</v>
      </c>
      <c r="C272" s="32">
        <f ca="1">IF(SUMIF(Data!$B$6:$B$2063,chart!$B272,Data!C$6:C$2063)=0,NA(),SUMIF(Data!$B$6:$B$2063,chart!$B272,Data!C$6:C$2063))</f>
        <v>1406</v>
      </c>
      <c r="D272" s="32">
        <f ca="1">IF(SUMIF(Data!$B$6:$B$2063,chart!$B272,Data!D$6:D$2030)=0,NA(),SUMIF(Data!$B$6:$B$2063,chart!$B272,Data!D$6:D$2030))</f>
        <v>956.43</v>
      </c>
      <c r="E272" s="32">
        <f ca="1">IF(SUMIF(Data!$B$6:$B$2063,chart!$B272,Data!E$6:E$2030)=0,NA(),SUMIF(Data!$B$6:$B$2063,chart!$B272,Data!E$6:E$2030))</f>
        <v>1650.08</v>
      </c>
      <c r="F272" s="32">
        <f ca="1">IF(SUMIF(Data!$B$6:$B$2063,chart!$B272,Data!F$6:F$2021)=0,NA(),SUMIF(Data!$B$6:$B$2063,chart!$B272,Data!F$6:F$2021))</f>
        <v>197.49</v>
      </c>
      <c r="G272" s="32">
        <f ca="1">IF(SUMIF(Data!$B$6:$B$2063,chart!$B272,Data!G$6:G$2000)=0,NA(),SUMIF(Data!$B$6:$B$2063,chart!$B272,Data!G$6:G$2000))</f>
        <v>72380</v>
      </c>
      <c r="H272" s="32">
        <f ca="1">IF(SUMIF(Data!$B$6:$B$2063,chart!$B272,Data!H$6:H$2000)=0,NA(),SUMIF(Data!$B$6:$B$2063,chart!$B272,Data!H$6:H$2000))</f>
        <v>14399</v>
      </c>
      <c r="I272" s="32">
        <f ca="1">IF(SUMIF(Data!$B$6:$B$2063,chart!$B272,Data!I$6:I$2000)=0,NA(),SUMIF(Data!$B$6:$B$2063,chart!$B272,Data!I$6:I$2000))</f>
        <v>68195</v>
      </c>
      <c r="J272" s="32">
        <f ca="1">IF(SUMIF(Data!$B$6:$B$2063,chart!$B272,Data!J$6:J$2005)=0,NA(),SUMIF(Data!$B$6:$B$2063,chart!$B272,Data!J$6:J$2005))</f>
        <v>46</v>
      </c>
      <c r="K272" s="32">
        <f ca="1">IF(SUMIF(Data!$B$6:$B$2063,chart!$B272,Data!K$6:K$1937)=0,NA(),SUMIF(Data!$B$6:$B$2063,chart!$B272,Data!K$6:K$1937))</f>
        <v>107.6</v>
      </c>
      <c r="L272" s="32">
        <f ca="1">IF(SUMIF(Data!$B$6:$B$2063,chart!$B272,Data!L$6:L$1935)=0,NA(),SUMIF(Data!$B$6:$B$2063,chart!$B272,Data!L$6:L$1935))</f>
        <v>108.42</v>
      </c>
      <c r="M272" s="32">
        <f ca="1">IF(SUMIF(Data!$B$6:$B$2063,chart!$B272,Data!M$6:M$1921)=0,NA(),SUMIF(Data!$B$6:$B$2063,chart!$B272,Data!M$6:M$1921))</f>
        <v>66.56</v>
      </c>
      <c r="N272" s="32">
        <f ca="1">IF(SUMIF(Data!$B$6:$B$2063,chart!$B272,Data!N$6:N$1930)=0,NA(),SUMIF(Data!$B$6:$B$2063,chart!$B272,Data!N$6:N$1930))</f>
        <v>65.349999999999994</v>
      </c>
      <c r="O272" s="32">
        <f ca="1">IF(SUMIF(Data!$B$6:$B$2063,chart!$B272,Data!O$6:O$1945)=0,NA(),SUMIF(Data!$B$6:$B$2063,chart!$B272,Data!O$6:O$1945))</f>
        <v>61.78</v>
      </c>
      <c r="P272" s="32">
        <f ca="1">IF(SUMIF(Data!$B$6:$B$2063,chart!$B272,Data!P$6:P$1949)=0,NA(),SUMIF(Data!$B$6:$B$2063,chart!$B272,Data!P$6:P$1949))</f>
        <v>17.581399999999999</v>
      </c>
      <c r="Q272" s="32">
        <f ca="1">IF(SUMIF(Data!$B$6:$B$2063,chart!$B272,Data!Q$6:Q$1949)=0,NA(),SUMIF(Data!$B$6:$B$2063,chart!$B272,Data!Q$6:Q$1949))</f>
        <v>15.816800000000001</v>
      </c>
      <c r="R272" s="32">
        <f ca="1">IF(SUMIF(Data!$B$6:$B$2063,chart!$B272,Data!R$6:R$1948)=0,NA(),SUMIF(Data!$B$6:$B$2063,chart!$B272,Data!R$6:R$1948))</f>
        <v>2.456</v>
      </c>
      <c r="S272" s="32">
        <f ca="1">IF(SUMIF(Data!$B$6:$B$2063,chart!$B272,Data!S$6:S$1957)=0,NA(),SUMIF(Data!$B$6:$B$2063,chart!$B272,Data!S$6:S$1957))</f>
        <v>2.56</v>
      </c>
      <c r="T272" s="32">
        <f ca="1">IF(SUMIF(Data!$B$6:$B$2063,chart!$B272,Data!T$6:T$1957)=0,NA(),SUMIF(Data!$B$6:$B$2063,chart!$B272,Data!T$6:T$1957))</f>
        <v>2.73</v>
      </c>
      <c r="U272" s="32">
        <f ca="1">IF(SUMIF(Data!$B$6:$B$2063,chart!$B272,Data!U$6:U$1978)=0,NA(),SUMIF(Data!$B$6:$B$2063,chart!$B272,Data!U$6:U$1978))</f>
        <v>2.5960000000000001</v>
      </c>
      <c r="V272" s="32">
        <f ca="1">IF(SUMIF(Data!$B$6:$B$2063,chart!$B272,Data!V$6:V$1978)=0,NA(),SUMIF(Data!$B$6:$B$2063,chart!$B272,Data!V$6:V$1978))</f>
        <v>2.7480000000000002</v>
      </c>
      <c r="W272" s="32">
        <f ca="1">IF(SUMIF(Data!$B$6:$B$2063,chart!$B272,Data!W$6:W$2034)=0,NA(),SUMIF(Data!$B$6:$B$2063,chart!$B272,Data!W$6:W$2034))</f>
        <v>2.96</v>
      </c>
      <c r="X272" s="32">
        <f ca="1">IF(SUMIF(Data!$B$6:$B$2063,chart!$B272,Data!X$6:X$2034)=0,NA(),SUMIF(Data!$B$6:$B$2063,chart!$B272,Data!X$6:X$2034))</f>
        <v>2.581</v>
      </c>
      <c r="Y272" s="32">
        <f ca="1">IF(SUMIF(Data!$B$6:$B$2063,chart!$B272,Data!Y$6:Y$2034)=0,NA(),SUMIF(Data!$B$6:$B$2063,chart!$B272,Data!Y$6:Y$2034))</f>
        <v>3.0329999999999999</v>
      </c>
      <c r="Z272" s="32">
        <f ca="1">IF(SUMIF(Data!$B$6:$B$2063,chart!$B272,Data!Z$6:Z$2049)=0,NA(),SUMIF(Data!$B$6:$B$2063,chart!$B272,Data!Z$6:Z$2049))</f>
        <v>8.8800000000000008</v>
      </c>
      <c r="AA272" s="32">
        <f ca="1">IF(SUMIF(Data!$B$6:$B$2063,chart!$B272,Data!AA$6:AA$2049)=0,NA(),SUMIF(Data!$B$6:$B$2063,chart!$B272,Data!AA$6:AA$2049))</f>
        <v>2.5525000000000002</v>
      </c>
      <c r="AB272" s="32">
        <f ca="1">IF(SUMIF(Data!$B$6:$B$2063,chart!$B272,Data!AB$6:AB$2063)=0,NA(),SUMIF(Data!$B$6:$B$2063,chart!$B272,Data!AB$6:AB$2063))</f>
        <v>2.6524999999999999</v>
      </c>
      <c r="AC272" s="32">
        <f ca="1">IF(SUMIF(Data!$B$6:$B$2063,chart!$B272,Data!AC$6:AC$2063)=0,NA(),SUMIF(Data!$B$6:$B$2063,chart!$B272,Data!AC$6:AC$2063))</f>
        <v>2.7925</v>
      </c>
      <c r="AD272" s="32">
        <f ca="1">IF(SUMIF(Data!$B$6:$B$2063,chart!$B272,Data!AD$6:AD$2063)=0,NA(),SUMIF(Data!$B$6:$B$2063,chart!$B272,Data!AD$6:AD$2063))</f>
        <v>2.02</v>
      </c>
      <c r="AE272" s="32">
        <f ca="1">IF(SUMIF(Data!$B$6:$B$2063,chart!$B272,Data!AE$6:AE$2063)=0,NA(),SUMIF(Data!$B$6:$B$2063,chart!$B272,Data!AE$6:AE$2063))</f>
        <v>2.11</v>
      </c>
    </row>
    <row r="273" spans="2:31">
      <c r="B273" s="31">
        <f t="shared" ca="1" si="4"/>
        <v>45933</v>
      </c>
      <c r="C273" s="32" t="e">
        <f ca="1">IF(SUMIF(Data!$B$6:$B$2063,chart!$B273,Data!C$6:C$2063)=0,NA(),SUMIF(Data!$B$6:$B$2063,chart!$B273,Data!C$6:C$2063))</f>
        <v>#N/A</v>
      </c>
      <c r="D273" s="32" t="e">
        <f ca="1">IF(SUMIF(Data!$B$6:$B$2063,chart!$B273,Data!D$6:D$2030)=0,NA(),SUMIF(Data!$B$6:$B$2063,chart!$B273,Data!D$6:D$2030))</f>
        <v>#N/A</v>
      </c>
      <c r="E273" s="32" t="e">
        <f ca="1">IF(SUMIF(Data!$B$6:$B$2063,chart!$B273,Data!E$6:E$2030)=0,NA(),SUMIF(Data!$B$6:$B$2063,chart!$B273,Data!E$6:E$2030))</f>
        <v>#N/A</v>
      </c>
      <c r="F273" s="32" t="e">
        <f ca="1">IF(SUMIF(Data!$B$6:$B$2063,chart!$B273,Data!F$6:F$2021)=0,NA(),SUMIF(Data!$B$6:$B$2063,chart!$B273,Data!F$6:F$2021))</f>
        <v>#N/A</v>
      </c>
      <c r="G273" s="32" t="e">
        <f ca="1">IF(SUMIF(Data!$B$6:$B$2063,chart!$B273,Data!G$6:G$2000)=0,NA(),SUMIF(Data!$B$6:$B$2063,chart!$B273,Data!G$6:G$2000))</f>
        <v>#N/A</v>
      </c>
      <c r="H273" s="32" t="e">
        <f ca="1">IF(SUMIF(Data!$B$6:$B$2063,chart!$B273,Data!H$6:H$2000)=0,NA(),SUMIF(Data!$B$6:$B$2063,chart!$B273,Data!H$6:H$2000))</f>
        <v>#N/A</v>
      </c>
      <c r="I273" s="32" t="e">
        <f ca="1">IF(SUMIF(Data!$B$6:$B$2063,chart!$B273,Data!I$6:I$2000)=0,NA(),SUMIF(Data!$B$6:$B$2063,chart!$B273,Data!I$6:I$2000))</f>
        <v>#N/A</v>
      </c>
      <c r="J273" s="32" t="e">
        <f ca="1">IF(SUMIF(Data!$B$6:$B$2063,chart!$B273,Data!J$6:J$2005)=0,NA(),SUMIF(Data!$B$6:$B$2063,chart!$B273,Data!J$6:J$2005))</f>
        <v>#N/A</v>
      </c>
      <c r="K273" s="32" t="e">
        <f ca="1">IF(SUMIF(Data!$B$6:$B$2063,chart!$B273,Data!K$6:K$1937)=0,NA(),SUMIF(Data!$B$6:$B$2063,chart!$B273,Data!K$6:K$1937))</f>
        <v>#N/A</v>
      </c>
      <c r="L273" s="32" t="e">
        <f ca="1">IF(SUMIF(Data!$B$6:$B$2063,chart!$B273,Data!L$6:L$1935)=0,NA(),SUMIF(Data!$B$6:$B$2063,chart!$B273,Data!L$6:L$1935))</f>
        <v>#N/A</v>
      </c>
      <c r="M273" s="32" t="e">
        <f ca="1">IF(SUMIF(Data!$B$6:$B$2063,chart!$B273,Data!M$6:M$1921)=0,NA(),SUMIF(Data!$B$6:$B$2063,chart!$B273,Data!M$6:M$1921))</f>
        <v>#N/A</v>
      </c>
      <c r="N273" s="32" t="e">
        <f ca="1">IF(SUMIF(Data!$B$6:$B$2063,chart!$B273,Data!N$6:N$1930)=0,NA(),SUMIF(Data!$B$6:$B$2063,chart!$B273,Data!N$6:N$1930))</f>
        <v>#N/A</v>
      </c>
      <c r="O273" s="32" t="e">
        <f ca="1">IF(SUMIF(Data!$B$6:$B$2063,chart!$B273,Data!O$6:O$1945)=0,NA(),SUMIF(Data!$B$6:$B$2063,chart!$B273,Data!O$6:O$1945))</f>
        <v>#N/A</v>
      </c>
      <c r="P273" s="32" t="e">
        <f ca="1">IF(SUMIF(Data!$B$6:$B$2063,chart!$B273,Data!P$6:P$1949)=0,NA(),SUMIF(Data!$B$6:$B$2063,chart!$B273,Data!P$6:P$1949))</f>
        <v>#N/A</v>
      </c>
      <c r="Q273" s="32" t="e">
        <f ca="1">IF(SUMIF(Data!$B$6:$B$2063,chart!$B273,Data!Q$6:Q$1949)=0,NA(),SUMIF(Data!$B$6:$B$2063,chart!$B273,Data!Q$6:Q$1949))</f>
        <v>#N/A</v>
      </c>
      <c r="R273" s="32" t="e">
        <f ca="1">IF(SUMIF(Data!$B$6:$B$2063,chart!$B273,Data!R$6:R$1948)=0,NA(),SUMIF(Data!$B$6:$B$2063,chart!$B273,Data!R$6:R$1948))</f>
        <v>#N/A</v>
      </c>
      <c r="S273" s="32" t="e">
        <f ca="1">IF(SUMIF(Data!$B$6:$B$2063,chart!$B273,Data!S$6:S$1957)=0,NA(),SUMIF(Data!$B$6:$B$2063,chart!$B273,Data!S$6:S$1957))</f>
        <v>#N/A</v>
      </c>
      <c r="T273" s="32" t="e">
        <f ca="1">IF(SUMIF(Data!$B$6:$B$2063,chart!$B273,Data!T$6:T$1957)=0,NA(),SUMIF(Data!$B$6:$B$2063,chart!$B273,Data!T$6:T$1957))</f>
        <v>#N/A</v>
      </c>
      <c r="U273" s="32" t="e">
        <f ca="1">IF(SUMIF(Data!$B$6:$B$2063,chart!$B273,Data!U$6:U$1978)=0,NA(),SUMIF(Data!$B$6:$B$2063,chart!$B273,Data!U$6:U$1978))</f>
        <v>#N/A</v>
      </c>
      <c r="V273" s="32" t="e">
        <f ca="1">IF(SUMIF(Data!$B$6:$B$2063,chart!$B273,Data!V$6:V$1978)=0,NA(),SUMIF(Data!$B$6:$B$2063,chart!$B273,Data!V$6:V$1978))</f>
        <v>#N/A</v>
      </c>
      <c r="W273" s="32" t="e">
        <f ca="1">IF(SUMIF(Data!$B$6:$B$2063,chart!$B273,Data!W$6:W$2034)=0,NA(),SUMIF(Data!$B$6:$B$2063,chart!$B273,Data!W$6:W$2034))</f>
        <v>#N/A</v>
      </c>
      <c r="X273" s="32" t="e">
        <f ca="1">IF(SUMIF(Data!$B$6:$B$2063,chart!$B273,Data!X$6:X$2034)=0,NA(),SUMIF(Data!$B$6:$B$2063,chart!$B273,Data!X$6:X$2034))</f>
        <v>#N/A</v>
      </c>
      <c r="Y273" s="32" t="e">
        <f ca="1">IF(SUMIF(Data!$B$6:$B$2063,chart!$B273,Data!Y$6:Y$2034)=0,NA(),SUMIF(Data!$B$6:$B$2063,chart!$B273,Data!Y$6:Y$2034))</f>
        <v>#N/A</v>
      </c>
      <c r="Z273" s="32" t="e">
        <f ca="1">IF(SUMIF(Data!$B$6:$B$2063,chart!$B273,Data!Z$6:Z$2049)=0,NA(),SUMIF(Data!$B$6:$B$2063,chart!$B273,Data!Z$6:Z$2049))</f>
        <v>#N/A</v>
      </c>
      <c r="AA273" s="32" t="e">
        <f ca="1">IF(SUMIF(Data!$B$6:$B$2063,chart!$B273,Data!AA$6:AA$2049)=0,NA(),SUMIF(Data!$B$6:$B$2063,chart!$B273,Data!AA$6:AA$2049))</f>
        <v>#N/A</v>
      </c>
      <c r="AB273" s="32" t="e">
        <f ca="1">IF(SUMIF(Data!$B$6:$B$2063,chart!$B273,Data!AB$6:AB$2063)=0,NA(),SUMIF(Data!$B$6:$B$2063,chart!$B273,Data!AB$6:AB$2063))</f>
        <v>#N/A</v>
      </c>
      <c r="AC273" s="32" t="e">
        <f ca="1">IF(SUMIF(Data!$B$6:$B$2063,chart!$B273,Data!AC$6:AC$2063)=0,NA(),SUMIF(Data!$B$6:$B$2063,chart!$B273,Data!AC$6:AC$2063))</f>
        <v>#N/A</v>
      </c>
      <c r="AD273" s="32" t="e">
        <f ca="1">IF(SUMIF(Data!$B$6:$B$2063,chart!$B273,Data!AD$6:AD$2063)=0,NA(),SUMIF(Data!$B$6:$B$2063,chart!$B273,Data!AD$6:AD$2063))</f>
        <v>#N/A</v>
      </c>
      <c r="AE273" s="32" t="e">
        <f ca="1">IF(SUMIF(Data!$B$6:$B$2063,chart!$B273,Data!AE$6:AE$2063)=0,NA(),SUMIF(Data!$B$6:$B$2063,chart!$B273,Data!AE$6:AE$2063))</f>
        <v>#N/A</v>
      </c>
    </row>
    <row r="274" spans="2:31">
      <c r="B274" s="31">
        <f t="shared" ca="1" si="4"/>
        <v>45934</v>
      </c>
      <c r="C274" s="32" t="e">
        <f ca="1">IF(SUMIF(Data!$B$6:$B$2063,chart!$B274,Data!C$6:C$2063)=0,NA(),SUMIF(Data!$B$6:$B$2063,chart!$B274,Data!C$6:C$2063))</f>
        <v>#N/A</v>
      </c>
      <c r="D274" s="32" t="e">
        <f ca="1">IF(SUMIF(Data!$B$6:$B$2063,chart!$B274,Data!D$6:D$2030)=0,NA(),SUMIF(Data!$B$6:$B$2063,chart!$B274,Data!D$6:D$2030))</f>
        <v>#N/A</v>
      </c>
      <c r="E274" s="32" t="e">
        <f ca="1">IF(SUMIF(Data!$B$6:$B$2063,chart!$B274,Data!E$6:E$2030)=0,NA(),SUMIF(Data!$B$6:$B$2063,chart!$B274,Data!E$6:E$2030))</f>
        <v>#N/A</v>
      </c>
      <c r="F274" s="32" t="e">
        <f ca="1">IF(SUMIF(Data!$B$6:$B$2063,chart!$B274,Data!F$6:F$2021)=0,NA(),SUMIF(Data!$B$6:$B$2063,chart!$B274,Data!F$6:F$2021))</f>
        <v>#N/A</v>
      </c>
      <c r="G274" s="32" t="e">
        <f ca="1">IF(SUMIF(Data!$B$6:$B$2063,chart!$B274,Data!G$6:G$2000)=0,NA(),SUMIF(Data!$B$6:$B$2063,chart!$B274,Data!G$6:G$2000))</f>
        <v>#N/A</v>
      </c>
      <c r="H274" s="32" t="e">
        <f ca="1">IF(SUMIF(Data!$B$6:$B$2063,chart!$B274,Data!H$6:H$2000)=0,NA(),SUMIF(Data!$B$6:$B$2063,chart!$B274,Data!H$6:H$2000))</f>
        <v>#N/A</v>
      </c>
      <c r="I274" s="32" t="e">
        <f ca="1">IF(SUMIF(Data!$B$6:$B$2063,chart!$B274,Data!I$6:I$2000)=0,NA(),SUMIF(Data!$B$6:$B$2063,chart!$B274,Data!I$6:I$2000))</f>
        <v>#N/A</v>
      </c>
      <c r="J274" s="32" t="e">
        <f ca="1">IF(SUMIF(Data!$B$6:$B$2063,chart!$B274,Data!J$6:J$2005)=0,NA(),SUMIF(Data!$B$6:$B$2063,chart!$B274,Data!J$6:J$2005))</f>
        <v>#N/A</v>
      </c>
      <c r="K274" s="32" t="e">
        <f ca="1">IF(SUMIF(Data!$B$6:$B$2063,chart!$B274,Data!K$6:K$1937)=0,NA(),SUMIF(Data!$B$6:$B$2063,chart!$B274,Data!K$6:K$1937))</f>
        <v>#N/A</v>
      </c>
      <c r="L274" s="32" t="e">
        <f ca="1">IF(SUMIF(Data!$B$6:$B$2063,chart!$B274,Data!L$6:L$1935)=0,NA(),SUMIF(Data!$B$6:$B$2063,chart!$B274,Data!L$6:L$1935))</f>
        <v>#N/A</v>
      </c>
      <c r="M274" s="32" t="e">
        <f ca="1">IF(SUMIF(Data!$B$6:$B$2063,chart!$B274,Data!M$6:M$1921)=0,NA(),SUMIF(Data!$B$6:$B$2063,chart!$B274,Data!M$6:M$1921))</f>
        <v>#N/A</v>
      </c>
      <c r="N274" s="32" t="e">
        <f ca="1">IF(SUMIF(Data!$B$6:$B$2063,chart!$B274,Data!N$6:N$1930)=0,NA(),SUMIF(Data!$B$6:$B$2063,chart!$B274,Data!N$6:N$1930))</f>
        <v>#N/A</v>
      </c>
      <c r="O274" s="32" t="e">
        <f ca="1">IF(SUMIF(Data!$B$6:$B$2063,chart!$B274,Data!O$6:O$1945)=0,NA(),SUMIF(Data!$B$6:$B$2063,chart!$B274,Data!O$6:O$1945))</f>
        <v>#N/A</v>
      </c>
      <c r="P274" s="32" t="e">
        <f ca="1">IF(SUMIF(Data!$B$6:$B$2063,chart!$B274,Data!P$6:P$1949)=0,NA(),SUMIF(Data!$B$6:$B$2063,chart!$B274,Data!P$6:P$1949))</f>
        <v>#N/A</v>
      </c>
      <c r="Q274" s="32" t="e">
        <f ca="1">IF(SUMIF(Data!$B$6:$B$2063,chart!$B274,Data!Q$6:Q$1949)=0,NA(),SUMIF(Data!$B$6:$B$2063,chart!$B274,Data!Q$6:Q$1949))</f>
        <v>#N/A</v>
      </c>
      <c r="R274" s="32" t="e">
        <f ca="1">IF(SUMIF(Data!$B$6:$B$2063,chart!$B274,Data!R$6:R$1948)=0,NA(),SUMIF(Data!$B$6:$B$2063,chart!$B274,Data!R$6:R$1948))</f>
        <v>#N/A</v>
      </c>
      <c r="S274" s="32" t="e">
        <f ca="1">IF(SUMIF(Data!$B$6:$B$2063,chart!$B274,Data!S$6:S$1957)=0,NA(),SUMIF(Data!$B$6:$B$2063,chart!$B274,Data!S$6:S$1957))</f>
        <v>#N/A</v>
      </c>
      <c r="T274" s="32" t="e">
        <f ca="1">IF(SUMIF(Data!$B$6:$B$2063,chart!$B274,Data!T$6:T$1957)=0,NA(),SUMIF(Data!$B$6:$B$2063,chart!$B274,Data!T$6:T$1957))</f>
        <v>#N/A</v>
      </c>
      <c r="U274" s="32" t="e">
        <f ca="1">IF(SUMIF(Data!$B$6:$B$2063,chart!$B274,Data!U$6:U$1978)=0,NA(),SUMIF(Data!$B$6:$B$2063,chart!$B274,Data!U$6:U$1978))</f>
        <v>#N/A</v>
      </c>
      <c r="V274" s="32" t="e">
        <f ca="1">IF(SUMIF(Data!$B$6:$B$2063,chart!$B274,Data!V$6:V$1978)=0,NA(),SUMIF(Data!$B$6:$B$2063,chart!$B274,Data!V$6:V$1978))</f>
        <v>#N/A</v>
      </c>
      <c r="W274" s="32" t="e">
        <f ca="1">IF(SUMIF(Data!$B$6:$B$2063,chart!$B274,Data!W$6:W$2034)=0,NA(),SUMIF(Data!$B$6:$B$2063,chart!$B274,Data!W$6:W$2034))</f>
        <v>#N/A</v>
      </c>
      <c r="X274" s="32" t="e">
        <f ca="1">IF(SUMIF(Data!$B$6:$B$2063,chart!$B274,Data!X$6:X$2034)=0,NA(),SUMIF(Data!$B$6:$B$2063,chart!$B274,Data!X$6:X$2034))</f>
        <v>#N/A</v>
      </c>
      <c r="Y274" s="32" t="e">
        <f ca="1">IF(SUMIF(Data!$B$6:$B$2063,chart!$B274,Data!Y$6:Y$2034)=0,NA(),SUMIF(Data!$B$6:$B$2063,chart!$B274,Data!Y$6:Y$2034))</f>
        <v>#N/A</v>
      </c>
      <c r="Z274" s="32" t="e">
        <f ca="1">IF(SUMIF(Data!$B$6:$B$2063,chart!$B274,Data!Z$6:Z$2049)=0,NA(),SUMIF(Data!$B$6:$B$2063,chart!$B274,Data!Z$6:Z$2049))</f>
        <v>#N/A</v>
      </c>
      <c r="AA274" s="32" t="e">
        <f ca="1">IF(SUMIF(Data!$B$6:$B$2063,chart!$B274,Data!AA$6:AA$2049)=0,NA(),SUMIF(Data!$B$6:$B$2063,chart!$B274,Data!AA$6:AA$2049))</f>
        <v>#N/A</v>
      </c>
      <c r="AB274" s="32" t="e">
        <f ca="1">IF(SUMIF(Data!$B$6:$B$2063,chart!$B274,Data!AB$6:AB$2063)=0,NA(),SUMIF(Data!$B$6:$B$2063,chart!$B274,Data!AB$6:AB$2063))</f>
        <v>#N/A</v>
      </c>
      <c r="AC274" s="32" t="e">
        <f ca="1">IF(SUMIF(Data!$B$6:$B$2063,chart!$B274,Data!AC$6:AC$2063)=0,NA(),SUMIF(Data!$B$6:$B$2063,chart!$B274,Data!AC$6:AC$2063))</f>
        <v>#N/A</v>
      </c>
      <c r="AD274" s="32" t="e">
        <f ca="1">IF(SUMIF(Data!$B$6:$B$2063,chart!$B274,Data!AD$6:AD$2063)=0,NA(),SUMIF(Data!$B$6:$B$2063,chart!$B274,Data!AD$6:AD$2063))</f>
        <v>#N/A</v>
      </c>
      <c r="AE274" s="32" t="e">
        <f ca="1">IF(SUMIF(Data!$B$6:$B$2063,chart!$B274,Data!AE$6:AE$2063)=0,NA(),SUMIF(Data!$B$6:$B$2063,chart!$B274,Data!AE$6:AE$2063))</f>
        <v>#N/A</v>
      </c>
    </row>
    <row r="275" spans="2:31">
      <c r="B275" s="31">
        <f t="shared" ca="1" si="4"/>
        <v>45935</v>
      </c>
      <c r="C275" s="32" t="e">
        <f ca="1">IF(SUMIF(Data!$B$6:$B$2063,chart!$B275,Data!C$6:C$2063)=0,NA(),SUMIF(Data!$B$6:$B$2063,chart!$B275,Data!C$6:C$2063))</f>
        <v>#N/A</v>
      </c>
      <c r="D275" s="32" t="e">
        <f ca="1">IF(SUMIF(Data!$B$6:$B$2063,chart!$B275,Data!D$6:D$2030)=0,NA(),SUMIF(Data!$B$6:$B$2063,chart!$B275,Data!D$6:D$2030))</f>
        <v>#N/A</v>
      </c>
      <c r="E275" s="32" t="e">
        <f ca="1">IF(SUMIF(Data!$B$6:$B$2063,chart!$B275,Data!E$6:E$2030)=0,NA(),SUMIF(Data!$B$6:$B$2063,chart!$B275,Data!E$6:E$2030))</f>
        <v>#N/A</v>
      </c>
      <c r="F275" s="32" t="e">
        <f ca="1">IF(SUMIF(Data!$B$6:$B$2063,chart!$B275,Data!F$6:F$2021)=0,NA(),SUMIF(Data!$B$6:$B$2063,chart!$B275,Data!F$6:F$2021))</f>
        <v>#N/A</v>
      </c>
      <c r="G275" s="32" t="e">
        <f ca="1">IF(SUMIF(Data!$B$6:$B$2063,chart!$B275,Data!G$6:G$2000)=0,NA(),SUMIF(Data!$B$6:$B$2063,chart!$B275,Data!G$6:G$2000))</f>
        <v>#N/A</v>
      </c>
      <c r="H275" s="32" t="e">
        <f ca="1">IF(SUMIF(Data!$B$6:$B$2063,chart!$B275,Data!H$6:H$2000)=0,NA(),SUMIF(Data!$B$6:$B$2063,chart!$B275,Data!H$6:H$2000))</f>
        <v>#N/A</v>
      </c>
      <c r="I275" s="32" t="e">
        <f ca="1">IF(SUMIF(Data!$B$6:$B$2063,chart!$B275,Data!I$6:I$2000)=0,NA(),SUMIF(Data!$B$6:$B$2063,chart!$B275,Data!I$6:I$2000))</f>
        <v>#N/A</v>
      </c>
      <c r="J275" s="32" t="e">
        <f ca="1">IF(SUMIF(Data!$B$6:$B$2063,chart!$B275,Data!J$6:J$2005)=0,NA(),SUMIF(Data!$B$6:$B$2063,chart!$B275,Data!J$6:J$2005))</f>
        <v>#N/A</v>
      </c>
      <c r="K275" s="32" t="e">
        <f ca="1">IF(SUMIF(Data!$B$6:$B$2063,chart!$B275,Data!K$6:K$1937)=0,NA(),SUMIF(Data!$B$6:$B$2063,chart!$B275,Data!K$6:K$1937))</f>
        <v>#N/A</v>
      </c>
      <c r="L275" s="32" t="e">
        <f ca="1">IF(SUMIF(Data!$B$6:$B$2063,chart!$B275,Data!L$6:L$1935)=0,NA(),SUMIF(Data!$B$6:$B$2063,chart!$B275,Data!L$6:L$1935))</f>
        <v>#N/A</v>
      </c>
      <c r="M275" s="32" t="e">
        <f ca="1">IF(SUMIF(Data!$B$6:$B$2063,chart!$B275,Data!M$6:M$1921)=0,NA(),SUMIF(Data!$B$6:$B$2063,chart!$B275,Data!M$6:M$1921))</f>
        <v>#N/A</v>
      </c>
      <c r="N275" s="32" t="e">
        <f ca="1">IF(SUMIF(Data!$B$6:$B$2063,chart!$B275,Data!N$6:N$1930)=0,NA(),SUMIF(Data!$B$6:$B$2063,chart!$B275,Data!N$6:N$1930))</f>
        <v>#N/A</v>
      </c>
      <c r="O275" s="32" t="e">
        <f ca="1">IF(SUMIF(Data!$B$6:$B$2063,chart!$B275,Data!O$6:O$1945)=0,NA(),SUMIF(Data!$B$6:$B$2063,chart!$B275,Data!O$6:O$1945))</f>
        <v>#N/A</v>
      </c>
      <c r="P275" s="32" t="e">
        <f ca="1">IF(SUMIF(Data!$B$6:$B$2063,chart!$B275,Data!P$6:P$1949)=0,NA(),SUMIF(Data!$B$6:$B$2063,chart!$B275,Data!P$6:P$1949))</f>
        <v>#N/A</v>
      </c>
      <c r="Q275" s="32" t="e">
        <f ca="1">IF(SUMIF(Data!$B$6:$B$2063,chart!$B275,Data!Q$6:Q$1949)=0,NA(),SUMIF(Data!$B$6:$B$2063,chart!$B275,Data!Q$6:Q$1949))</f>
        <v>#N/A</v>
      </c>
      <c r="R275" s="32" t="e">
        <f ca="1">IF(SUMIF(Data!$B$6:$B$2063,chart!$B275,Data!R$6:R$1948)=0,NA(),SUMIF(Data!$B$6:$B$2063,chart!$B275,Data!R$6:R$1948))</f>
        <v>#N/A</v>
      </c>
      <c r="S275" s="32" t="e">
        <f ca="1">IF(SUMIF(Data!$B$6:$B$2063,chart!$B275,Data!S$6:S$1957)=0,NA(),SUMIF(Data!$B$6:$B$2063,chart!$B275,Data!S$6:S$1957))</f>
        <v>#N/A</v>
      </c>
      <c r="T275" s="32" t="e">
        <f ca="1">IF(SUMIF(Data!$B$6:$B$2063,chart!$B275,Data!T$6:T$1957)=0,NA(),SUMIF(Data!$B$6:$B$2063,chart!$B275,Data!T$6:T$1957))</f>
        <v>#N/A</v>
      </c>
      <c r="U275" s="32" t="e">
        <f ca="1">IF(SUMIF(Data!$B$6:$B$2063,chart!$B275,Data!U$6:U$1978)=0,NA(),SUMIF(Data!$B$6:$B$2063,chart!$B275,Data!U$6:U$1978))</f>
        <v>#N/A</v>
      </c>
      <c r="V275" s="32" t="e">
        <f ca="1">IF(SUMIF(Data!$B$6:$B$2063,chart!$B275,Data!V$6:V$1978)=0,NA(),SUMIF(Data!$B$6:$B$2063,chart!$B275,Data!V$6:V$1978))</f>
        <v>#N/A</v>
      </c>
      <c r="W275" s="32" t="e">
        <f ca="1">IF(SUMIF(Data!$B$6:$B$2063,chart!$B275,Data!W$6:W$2034)=0,NA(),SUMIF(Data!$B$6:$B$2063,chart!$B275,Data!W$6:W$2034))</f>
        <v>#N/A</v>
      </c>
      <c r="X275" s="32" t="e">
        <f ca="1">IF(SUMIF(Data!$B$6:$B$2063,chart!$B275,Data!X$6:X$2034)=0,NA(),SUMIF(Data!$B$6:$B$2063,chart!$B275,Data!X$6:X$2034))</f>
        <v>#N/A</v>
      </c>
      <c r="Y275" s="32" t="e">
        <f ca="1">IF(SUMIF(Data!$B$6:$B$2063,chart!$B275,Data!Y$6:Y$2034)=0,NA(),SUMIF(Data!$B$6:$B$2063,chart!$B275,Data!Y$6:Y$2034))</f>
        <v>#N/A</v>
      </c>
      <c r="Z275" s="32" t="e">
        <f ca="1">IF(SUMIF(Data!$B$6:$B$2063,chart!$B275,Data!Z$6:Z$2049)=0,NA(),SUMIF(Data!$B$6:$B$2063,chart!$B275,Data!Z$6:Z$2049))</f>
        <v>#N/A</v>
      </c>
      <c r="AA275" s="32" t="e">
        <f ca="1">IF(SUMIF(Data!$B$6:$B$2063,chart!$B275,Data!AA$6:AA$2049)=0,NA(),SUMIF(Data!$B$6:$B$2063,chart!$B275,Data!AA$6:AA$2049))</f>
        <v>#N/A</v>
      </c>
      <c r="AB275" s="32" t="e">
        <f ca="1">IF(SUMIF(Data!$B$6:$B$2063,chart!$B275,Data!AB$6:AB$2063)=0,NA(),SUMIF(Data!$B$6:$B$2063,chart!$B275,Data!AB$6:AB$2063))</f>
        <v>#N/A</v>
      </c>
      <c r="AC275" s="32" t="e">
        <f ca="1">IF(SUMIF(Data!$B$6:$B$2063,chart!$B275,Data!AC$6:AC$2063)=0,NA(),SUMIF(Data!$B$6:$B$2063,chart!$B275,Data!AC$6:AC$2063))</f>
        <v>#N/A</v>
      </c>
      <c r="AD275" s="32" t="e">
        <f ca="1">IF(SUMIF(Data!$B$6:$B$2063,chart!$B275,Data!AD$6:AD$2063)=0,NA(),SUMIF(Data!$B$6:$B$2063,chart!$B275,Data!AD$6:AD$2063))</f>
        <v>#N/A</v>
      </c>
      <c r="AE275" s="32" t="e">
        <f ca="1">IF(SUMIF(Data!$B$6:$B$2063,chart!$B275,Data!AE$6:AE$2063)=0,NA(),SUMIF(Data!$B$6:$B$2063,chart!$B275,Data!AE$6:AE$2063))</f>
        <v>#N/A</v>
      </c>
    </row>
    <row r="276" spans="2:31">
      <c r="B276" s="31">
        <f t="shared" ca="1" si="4"/>
        <v>45936</v>
      </c>
      <c r="C276" s="32" t="e">
        <f ca="1">IF(SUMIF(Data!$B$6:$B$2063,chart!$B276,Data!C$6:C$2063)=0,NA(),SUMIF(Data!$B$6:$B$2063,chart!$B276,Data!C$6:C$2063))</f>
        <v>#N/A</v>
      </c>
      <c r="D276" s="32" t="e">
        <f ca="1">IF(SUMIF(Data!$B$6:$B$2063,chart!$B276,Data!D$6:D$2030)=0,NA(),SUMIF(Data!$B$6:$B$2063,chart!$B276,Data!D$6:D$2030))</f>
        <v>#N/A</v>
      </c>
      <c r="E276" s="32" t="e">
        <f ca="1">IF(SUMIF(Data!$B$6:$B$2063,chart!$B276,Data!E$6:E$2030)=0,NA(),SUMIF(Data!$B$6:$B$2063,chart!$B276,Data!E$6:E$2030))</f>
        <v>#N/A</v>
      </c>
      <c r="F276" s="32" t="e">
        <f ca="1">IF(SUMIF(Data!$B$6:$B$2063,chart!$B276,Data!F$6:F$2021)=0,NA(),SUMIF(Data!$B$6:$B$2063,chart!$B276,Data!F$6:F$2021))</f>
        <v>#N/A</v>
      </c>
      <c r="G276" s="32" t="e">
        <f ca="1">IF(SUMIF(Data!$B$6:$B$2063,chart!$B276,Data!G$6:G$2000)=0,NA(),SUMIF(Data!$B$6:$B$2063,chart!$B276,Data!G$6:G$2000))</f>
        <v>#N/A</v>
      </c>
      <c r="H276" s="32" t="e">
        <f ca="1">IF(SUMIF(Data!$B$6:$B$2063,chart!$B276,Data!H$6:H$2000)=0,NA(),SUMIF(Data!$B$6:$B$2063,chart!$B276,Data!H$6:H$2000))</f>
        <v>#N/A</v>
      </c>
      <c r="I276" s="32" t="e">
        <f ca="1">IF(SUMIF(Data!$B$6:$B$2063,chart!$B276,Data!I$6:I$2000)=0,NA(),SUMIF(Data!$B$6:$B$2063,chart!$B276,Data!I$6:I$2000))</f>
        <v>#N/A</v>
      </c>
      <c r="J276" s="32" t="e">
        <f ca="1">IF(SUMIF(Data!$B$6:$B$2063,chart!$B276,Data!J$6:J$2005)=0,NA(),SUMIF(Data!$B$6:$B$2063,chart!$B276,Data!J$6:J$2005))</f>
        <v>#N/A</v>
      </c>
      <c r="K276" s="32" t="e">
        <f ca="1">IF(SUMIF(Data!$B$6:$B$2063,chart!$B276,Data!K$6:K$1937)=0,NA(),SUMIF(Data!$B$6:$B$2063,chart!$B276,Data!K$6:K$1937))</f>
        <v>#N/A</v>
      </c>
      <c r="L276" s="32" t="e">
        <f ca="1">IF(SUMIF(Data!$B$6:$B$2063,chart!$B276,Data!L$6:L$1935)=0,NA(),SUMIF(Data!$B$6:$B$2063,chart!$B276,Data!L$6:L$1935))</f>
        <v>#N/A</v>
      </c>
      <c r="M276" s="32" t="e">
        <f ca="1">IF(SUMIF(Data!$B$6:$B$2063,chart!$B276,Data!M$6:M$1921)=0,NA(),SUMIF(Data!$B$6:$B$2063,chart!$B276,Data!M$6:M$1921))</f>
        <v>#N/A</v>
      </c>
      <c r="N276" s="32" t="e">
        <f ca="1">IF(SUMIF(Data!$B$6:$B$2063,chart!$B276,Data!N$6:N$1930)=0,NA(),SUMIF(Data!$B$6:$B$2063,chart!$B276,Data!N$6:N$1930))</f>
        <v>#N/A</v>
      </c>
      <c r="O276" s="32" t="e">
        <f ca="1">IF(SUMIF(Data!$B$6:$B$2063,chart!$B276,Data!O$6:O$1945)=0,NA(),SUMIF(Data!$B$6:$B$2063,chart!$B276,Data!O$6:O$1945))</f>
        <v>#N/A</v>
      </c>
      <c r="P276" s="32" t="e">
        <f ca="1">IF(SUMIF(Data!$B$6:$B$2063,chart!$B276,Data!P$6:P$1949)=0,NA(),SUMIF(Data!$B$6:$B$2063,chart!$B276,Data!P$6:P$1949))</f>
        <v>#N/A</v>
      </c>
      <c r="Q276" s="32" t="e">
        <f ca="1">IF(SUMIF(Data!$B$6:$B$2063,chart!$B276,Data!Q$6:Q$1949)=0,NA(),SUMIF(Data!$B$6:$B$2063,chart!$B276,Data!Q$6:Q$1949))</f>
        <v>#N/A</v>
      </c>
      <c r="R276" s="32" t="e">
        <f ca="1">IF(SUMIF(Data!$B$6:$B$2063,chart!$B276,Data!R$6:R$1948)=0,NA(),SUMIF(Data!$B$6:$B$2063,chart!$B276,Data!R$6:R$1948))</f>
        <v>#N/A</v>
      </c>
      <c r="S276" s="32" t="e">
        <f ca="1">IF(SUMIF(Data!$B$6:$B$2063,chart!$B276,Data!S$6:S$1957)=0,NA(),SUMIF(Data!$B$6:$B$2063,chart!$B276,Data!S$6:S$1957))</f>
        <v>#N/A</v>
      </c>
      <c r="T276" s="32" t="e">
        <f ca="1">IF(SUMIF(Data!$B$6:$B$2063,chart!$B276,Data!T$6:T$1957)=0,NA(),SUMIF(Data!$B$6:$B$2063,chart!$B276,Data!T$6:T$1957))</f>
        <v>#N/A</v>
      </c>
      <c r="U276" s="32" t="e">
        <f ca="1">IF(SUMIF(Data!$B$6:$B$2063,chart!$B276,Data!U$6:U$1978)=0,NA(),SUMIF(Data!$B$6:$B$2063,chart!$B276,Data!U$6:U$1978))</f>
        <v>#N/A</v>
      </c>
      <c r="V276" s="32" t="e">
        <f ca="1">IF(SUMIF(Data!$B$6:$B$2063,chart!$B276,Data!V$6:V$1978)=0,NA(),SUMIF(Data!$B$6:$B$2063,chart!$B276,Data!V$6:V$1978))</f>
        <v>#N/A</v>
      </c>
      <c r="W276" s="32" t="e">
        <f ca="1">IF(SUMIF(Data!$B$6:$B$2063,chart!$B276,Data!W$6:W$2034)=0,NA(),SUMIF(Data!$B$6:$B$2063,chart!$B276,Data!W$6:W$2034))</f>
        <v>#N/A</v>
      </c>
      <c r="X276" s="32" t="e">
        <f ca="1">IF(SUMIF(Data!$B$6:$B$2063,chart!$B276,Data!X$6:X$2034)=0,NA(),SUMIF(Data!$B$6:$B$2063,chart!$B276,Data!X$6:X$2034))</f>
        <v>#N/A</v>
      </c>
      <c r="Y276" s="32" t="e">
        <f ca="1">IF(SUMIF(Data!$B$6:$B$2063,chart!$B276,Data!Y$6:Y$2034)=0,NA(),SUMIF(Data!$B$6:$B$2063,chart!$B276,Data!Y$6:Y$2034))</f>
        <v>#N/A</v>
      </c>
      <c r="Z276" s="32" t="e">
        <f ca="1">IF(SUMIF(Data!$B$6:$B$2063,chart!$B276,Data!Z$6:Z$2049)=0,NA(),SUMIF(Data!$B$6:$B$2063,chart!$B276,Data!Z$6:Z$2049))</f>
        <v>#N/A</v>
      </c>
      <c r="AA276" s="32" t="e">
        <f ca="1">IF(SUMIF(Data!$B$6:$B$2063,chart!$B276,Data!AA$6:AA$2049)=0,NA(),SUMIF(Data!$B$6:$B$2063,chart!$B276,Data!AA$6:AA$2049))</f>
        <v>#N/A</v>
      </c>
      <c r="AB276" s="32" t="e">
        <f ca="1">IF(SUMIF(Data!$B$6:$B$2063,chart!$B276,Data!AB$6:AB$2063)=0,NA(),SUMIF(Data!$B$6:$B$2063,chart!$B276,Data!AB$6:AB$2063))</f>
        <v>#N/A</v>
      </c>
      <c r="AC276" s="32" t="e">
        <f ca="1">IF(SUMIF(Data!$B$6:$B$2063,chart!$B276,Data!AC$6:AC$2063)=0,NA(),SUMIF(Data!$B$6:$B$2063,chart!$B276,Data!AC$6:AC$2063))</f>
        <v>#N/A</v>
      </c>
      <c r="AD276" s="32" t="e">
        <f ca="1">IF(SUMIF(Data!$B$6:$B$2063,chart!$B276,Data!AD$6:AD$2063)=0,NA(),SUMIF(Data!$B$6:$B$2063,chart!$B276,Data!AD$6:AD$2063))</f>
        <v>#N/A</v>
      </c>
      <c r="AE276" s="32" t="e">
        <f ca="1">IF(SUMIF(Data!$B$6:$B$2063,chart!$B276,Data!AE$6:AE$2063)=0,NA(),SUMIF(Data!$B$6:$B$2063,chart!$B276,Data!AE$6:AE$2063))</f>
        <v>#N/A</v>
      </c>
    </row>
    <row r="277" spans="2:31">
      <c r="B277" s="31">
        <f t="shared" ca="1" si="4"/>
        <v>45937</v>
      </c>
      <c r="C277" s="32" t="e">
        <f ca="1">IF(SUMIF(Data!$B$6:$B$2063,chart!$B277,Data!C$6:C$2063)=0,NA(),SUMIF(Data!$B$6:$B$2063,chart!$B277,Data!C$6:C$2063))</f>
        <v>#N/A</v>
      </c>
      <c r="D277" s="32" t="e">
        <f ca="1">IF(SUMIF(Data!$B$6:$B$2063,chart!$B277,Data!D$6:D$2030)=0,NA(),SUMIF(Data!$B$6:$B$2063,chart!$B277,Data!D$6:D$2030))</f>
        <v>#N/A</v>
      </c>
      <c r="E277" s="32" t="e">
        <f ca="1">IF(SUMIF(Data!$B$6:$B$2063,chart!$B277,Data!E$6:E$2030)=0,NA(),SUMIF(Data!$B$6:$B$2063,chart!$B277,Data!E$6:E$2030))</f>
        <v>#N/A</v>
      </c>
      <c r="F277" s="32" t="e">
        <f ca="1">IF(SUMIF(Data!$B$6:$B$2063,chart!$B277,Data!F$6:F$2021)=0,NA(),SUMIF(Data!$B$6:$B$2063,chart!$B277,Data!F$6:F$2021))</f>
        <v>#N/A</v>
      </c>
      <c r="G277" s="32" t="e">
        <f ca="1">IF(SUMIF(Data!$B$6:$B$2063,chart!$B277,Data!G$6:G$2000)=0,NA(),SUMIF(Data!$B$6:$B$2063,chart!$B277,Data!G$6:G$2000))</f>
        <v>#N/A</v>
      </c>
      <c r="H277" s="32" t="e">
        <f ca="1">IF(SUMIF(Data!$B$6:$B$2063,chart!$B277,Data!H$6:H$2000)=0,NA(),SUMIF(Data!$B$6:$B$2063,chart!$B277,Data!H$6:H$2000))</f>
        <v>#N/A</v>
      </c>
      <c r="I277" s="32" t="e">
        <f ca="1">IF(SUMIF(Data!$B$6:$B$2063,chart!$B277,Data!I$6:I$2000)=0,NA(),SUMIF(Data!$B$6:$B$2063,chart!$B277,Data!I$6:I$2000))</f>
        <v>#N/A</v>
      </c>
      <c r="J277" s="32" t="e">
        <f ca="1">IF(SUMIF(Data!$B$6:$B$2063,chart!$B277,Data!J$6:J$2005)=0,NA(),SUMIF(Data!$B$6:$B$2063,chart!$B277,Data!J$6:J$2005))</f>
        <v>#N/A</v>
      </c>
      <c r="K277" s="32" t="e">
        <f ca="1">IF(SUMIF(Data!$B$6:$B$2063,chart!$B277,Data!K$6:K$1937)=0,NA(),SUMIF(Data!$B$6:$B$2063,chart!$B277,Data!K$6:K$1937))</f>
        <v>#N/A</v>
      </c>
      <c r="L277" s="32" t="e">
        <f ca="1">IF(SUMIF(Data!$B$6:$B$2063,chart!$B277,Data!L$6:L$1935)=0,NA(),SUMIF(Data!$B$6:$B$2063,chart!$B277,Data!L$6:L$1935))</f>
        <v>#N/A</v>
      </c>
      <c r="M277" s="32" t="e">
        <f ca="1">IF(SUMIF(Data!$B$6:$B$2063,chart!$B277,Data!M$6:M$1921)=0,NA(),SUMIF(Data!$B$6:$B$2063,chart!$B277,Data!M$6:M$1921))</f>
        <v>#N/A</v>
      </c>
      <c r="N277" s="32" t="e">
        <f ca="1">IF(SUMIF(Data!$B$6:$B$2063,chart!$B277,Data!N$6:N$1930)=0,NA(),SUMIF(Data!$B$6:$B$2063,chart!$B277,Data!N$6:N$1930))</f>
        <v>#N/A</v>
      </c>
      <c r="O277" s="32" t="e">
        <f ca="1">IF(SUMIF(Data!$B$6:$B$2063,chart!$B277,Data!O$6:O$1945)=0,NA(),SUMIF(Data!$B$6:$B$2063,chart!$B277,Data!O$6:O$1945))</f>
        <v>#N/A</v>
      </c>
      <c r="P277" s="32" t="e">
        <f ca="1">IF(SUMIF(Data!$B$6:$B$2063,chart!$B277,Data!P$6:P$1949)=0,NA(),SUMIF(Data!$B$6:$B$2063,chart!$B277,Data!P$6:P$1949))</f>
        <v>#N/A</v>
      </c>
      <c r="Q277" s="32" t="e">
        <f ca="1">IF(SUMIF(Data!$B$6:$B$2063,chart!$B277,Data!Q$6:Q$1949)=0,NA(),SUMIF(Data!$B$6:$B$2063,chart!$B277,Data!Q$6:Q$1949))</f>
        <v>#N/A</v>
      </c>
      <c r="R277" s="32" t="e">
        <f ca="1">IF(SUMIF(Data!$B$6:$B$2063,chart!$B277,Data!R$6:R$1948)=0,NA(),SUMIF(Data!$B$6:$B$2063,chart!$B277,Data!R$6:R$1948))</f>
        <v>#N/A</v>
      </c>
      <c r="S277" s="32" t="e">
        <f ca="1">IF(SUMIF(Data!$B$6:$B$2063,chart!$B277,Data!S$6:S$1957)=0,NA(),SUMIF(Data!$B$6:$B$2063,chart!$B277,Data!S$6:S$1957))</f>
        <v>#N/A</v>
      </c>
      <c r="T277" s="32" t="e">
        <f ca="1">IF(SUMIF(Data!$B$6:$B$2063,chart!$B277,Data!T$6:T$1957)=0,NA(),SUMIF(Data!$B$6:$B$2063,chart!$B277,Data!T$6:T$1957))</f>
        <v>#N/A</v>
      </c>
      <c r="U277" s="32" t="e">
        <f ca="1">IF(SUMIF(Data!$B$6:$B$2063,chart!$B277,Data!U$6:U$1978)=0,NA(),SUMIF(Data!$B$6:$B$2063,chart!$B277,Data!U$6:U$1978))</f>
        <v>#N/A</v>
      </c>
      <c r="V277" s="32" t="e">
        <f ca="1">IF(SUMIF(Data!$B$6:$B$2063,chart!$B277,Data!V$6:V$1978)=0,NA(),SUMIF(Data!$B$6:$B$2063,chart!$B277,Data!V$6:V$1978))</f>
        <v>#N/A</v>
      </c>
      <c r="W277" s="32" t="e">
        <f ca="1">IF(SUMIF(Data!$B$6:$B$2063,chart!$B277,Data!W$6:W$2034)=0,NA(),SUMIF(Data!$B$6:$B$2063,chart!$B277,Data!W$6:W$2034))</f>
        <v>#N/A</v>
      </c>
      <c r="X277" s="32" t="e">
        <f ca="1">IF(SUMIF(Data!$B$6:$B$2063,chart!$B277,Data!X$6:X$2034)=0,NA(),SUMIF(Data!$B$6:$B$2063,chart!$B277,Data!X$6:X$2034))</f>
        <v>#N/A</v>
      </c>
      <c r="Y277" s="32" t="e">
        <f ca="1">IF(SUMIF(Data!$B$6:$B$2063,chart!$B277,Data!Y$6:Y$2034)=0,NA(),SUMIF(Data!$B$6:$B$2063,chart!$B277,Data!Y$6:Y$2034))</f>
        <v>#N/A</v>
      </c>
      <c r="Z277" s="32" t="e">
        <f ca="1">IF(SUMIF(Data!$B$6:$B$2063,chart!$B277,Data!Z$6:Z$2049)=0,NA(),SUMIF(Data!$B$6:$B$2063,chart!$B277,Data!Z$6:Z$2049))</f>
        <v>#N/A</v>
      </c>
      <c r="AA277" s="32" t="e">
        <f ca="1">IF(SUMIF(Data!$B$6:$B$2063,chart!$B277,Data!AA$6:AA$2049)=0,NA(),SUMIF(Data!$B$6:$B$2063,chart!$B277,Data!AA$6:AA$2049))</f>
        <v>#N/A</v>
      </c>
      <c r="AB277" s="32" t="e">
        <f ca="1">IF(SUMIF(Data!$B$6:$B$2063,chart!$B277,Data!AB$6:AB$2063)=0,NA(),SUMIF(Data!$B$6:$B$2063,chart!$B277,Data!AB$6:AB$2063))</f>
        <v>#N/A</v>
      </c>
      <c r="AC277" s="32" t="e">
        <f ca="1">IF(SUMIF(Data!$B$6:$B$2063,chart!$B277,Data!AC$6:AC$2063)=0,NA(),SUMIF(Data!$B$6:$B$2063,chart!$B277,Data!AC$6:AC$2063))</f>
        <v>#N/A</v>
      </c>
      <c r="AD277" s="32" t="e">
        <f ca="1">IF(SUMIF(Data!$B$6:$B$2063,chart!$B277,Data!AD$6:AD$2063)=0,NA(),SUMIF(Data!$B$6:$B$2063,chart!$B277,Data!AD$6:AD$2063))</f>
        <v>#N/A</v>
      </c>
      <c r="AE277" s="32" t="e">
        <f ca="1">IF(SUMIF(Data!$B$6:$B$2063,chart!$B277,Data!AE$6:AE$2063)=0,NA(),SUMIF(Data!$B$6:$B$2063,chart!$B277,Data!AE$6:AE$2063))</f>
        <v>#N/A</v>
      </c>
    </row>
    <row r="278" spans="2:31">
      <c r="B278" s="31">
        <f t="shared" ca="1" si="4"/>
        <v>45938</v>
      </c>
      <c r="C278" s="32" t="e">
        <f ca="1">IF(SUMIF(Data!$B$6:$B$2063,chart!$B278,Data!C$6:C$2063)=0,NA(),SUMIF(Data!$B$6:$B$2063,chart!$B278,Data!C$6:C$2063))</f>
        <v>#N/A</v>
      </c>
      <c r="D278" s="32" t="e">
        <f ca="1">IF(SUMIF(Data!$B$6:$B$2063,chart!$B278,Data!D$6:D$2030)=0,NA(),SUMIF(Data!$B$6:$B$2063,chart!$B278,Data!D$6:D$2030))</f>
        <v>#N/A</v>
      </c>
      <c r="E278" s="32" t="e">
        <f ca="1">IF(SUMIF(Data!$B$6:$B$2063,chart!$B278,Data!E$6:E$2030)=0,NA(),SUMIF(Data!$B$6:$B$2063,chart!$B278,Data!E$6:E$2030))</f>
        <v>#N/A</v>
      </c>
      <c r="F278" s="32" t="e">
        <f ca="1">IF(SUMIF(Data!$B$6:$B$2063,chart!$B278,Data!F$6:F$2021)=0,NA(),SUMIF(Data!$B$6:$B$2063,chart!$B278,Data!F$6:F$2021))</f>
        <v>#N/A</v>
      </c>
      <c r="G278" s="32" t="e">
        <f ca="1">IF(SUMIF(Data!$B$6:$B$2063,chart!$B278,Data!G$6:G$2000)=0,NA(),SUMIF(Data!$B$6:$B$2063,chart!$B278,Data!G$6:G$2000))</f>
        <v>#N/A</v>
      </c>
      <c r="H278" s="32" t="e">
        <f ca="1">IF(SUMIF(Data!$B$6:$B$2063,chart!$B278,Data!H$6:H$2000)=0,NA(),SUMIF(Data!$B$6:$B$2063,chart!$B278,Data!H$6:H$2000))</f>
        <v>#N/A</v>
      </c>
      <c r="I278" s="32" t="e">
        <f ca="1">IF(SUMIF(Data!$B$6:$B$2063,chart!$B278,Data!I$6:I$2000)=0,NA(),SUMIF(Data!$B$6:$B$2063,chart!$B278,Data!I$6:I$2000))</f>
        <v>#N/A</v>
      </c>
      <c r="J278" s="32" t="e">
        <f ca="1">IF(SUMIF(Data!$B$6:$B$2063,chart!$B278,Data!J$6:J$2005)=0,NA(),SUMIF(Data!$B$6:$B$2063,chart!$B278,Data!J$6:J$2005))</f>
        <v>#N/A</v>
      </c>
      <c r="K278" s="32" t="e">
        <f ca="1">IF(SUMIF(Data!$B$6:$B$2063,chart!$B278,Data!K$6:K$1937)=0,NA(),SUMIF(Data!$B$6:$B$2063,chart!$B278,Data!K$6:K$1937))</f>
        <v>#N/A</v>
      </c>
      <c r="L278" s="32" t="e">
        <f ca="1">IF(SUMIF(Data!$B$6:$B$2063,chart!$B278,Data!L$6:L$1935)=0,NA(),SUMIF(Data!$B$6:$B$2063,chart!$B278,Data!L$6:L$1935))</f>
        <v>#N/A</v>
      </c>
      <c r="M278" s="32" t="e">
        <f ca="1">IF(SUMIF(Data!$B$6:$B$2063,chart!$B278,Data!M$6:M$1921)=0,NA(),SUMIF(Data!$B$6:$B$2063,chart!$B278,Data!M$6:M$1921))</f>
        <v>#N/A</v>
      </c>
      <c r="N278" s="32" t="e">
        <f ca="1">IF(SUMIF(Data!$B$6:$B$2063,chart!$B278,Data!N$6:N$1930)=0,NA(),SUMIF(Data!$B$6:$B$2063,chart!$B278,Data!N$6:N$1930))</f>
        <v>#N/A</v>
      </c>
      <c r="O278" s="32" t="e">
        <f ca="1">IF(SUMIF(Data!$B$6:$B$2063,chart!$B278,Data!O$6:O$1945)=0,NA(),SUMIF(Data!$B$6:$B$2063,chart!$B278,Data!O$6:O$1945))</f>
        <v>#N/A</v>
      </c>
      <c r="P278" s="32" t="e">
        <f ca="1">IF(SUMIF(Data!$B$6:$B$2063,chart!$B278,Data!P$6:P$1949)=0,NA(),SUMIF(Data!$B$6:$B$2063,chart!$B278,Data!P$6:P$1949))</f>
        <v>#N/A</v>
      </c>
      <c r="Q278" s="32" t="e">
        <f ca="1">IF(SUMIF(Data!$B$6:$B$2063,chart!$B278,Data!Q$6:Q$1949)=0,NA(),SUMIF(Data!$B$6:$B$2063,chart!$B278,Data!Q$6:Q$1949))</f>
        <v>#N/A</v>
      </c>
      <c r="R278" s="32" t="e">
        <f ca="1">IF(SUMIF(Data!$B$6:$B$2063,chart!$B278,Data!R$6:R$1948)=0,NA(),SUMIF(Data!$B$6:$B$2063,chart!$B278,Data!R$6:R$1948))</f>
        <v>#N/A</v>
      </c>
      <c r="S278" s="32" t="e">
        <f ca="1">IF(SUMIF(Data!$B$6:$B$2063,chart!$B278,Data!S$6:S$1957)=0,NA(),SUMIF(Data!$B$6:$B$2063,chart!$B278,Data!S$6:S$1957))</f>
        <v>#N/A</v>
      </c>
      <c r="T278" s="32" t="e">
        <f ca="1">IF(SUMIF(Data!$B$6:$B$2063,chart!$B278,Data!T$6:T$1957)=0,NA(),SUMIF(Data!$B$6:$B$2063,chart!$B278,Data!T$6:T$1957))</f>
        <v>#N/A</v>
      </c>
      <c r="U278" s="32" t="e">
        <f ca="1">IF(SUMIF(Data!$B$6:$B$2063,chart!$B278,Data!U$6:U$1978)=0,NA(),SUMIF(Data!$B$6:$B$2063,chart!$B278,Data!U$6:U$1978))</f>
        <v>#N/A</v>
      </c>
      <c r="V278" s="32" t="e">
        <f ca="1">IF(SUMIF(Data!$B$6:$B$2063,chart!$B278,Data!V$6:V$1978)=0,NA(),SUMIF(Data!$B$6:$B$2063,chart!$B278,Data!V$6:V$1978))</f>
        <v>#N/A</v>
      </c>
      <c r="W278" s="32" t="e">
        <f ca="1">IF(SUMIF(Data!$B$6:$B$2063,chart!$B278,Data!W$6:W$2034)=0,NA(),SUMIF(Data!$B$6:$B$2063,chart!$B278,Data!W$6:W$2034))</f>
        <v>#N/A</v>
      </c>
      <c r="X278" s="32" t="e">
        <f ca="1">IF(SUMIF(Data!$B$6:$B$2063,chart!$B278,Data!X$6:X$2034)=0,NA(),SUMIF(Data!$B$6:$B$2063,chart!$B278,Data!X$6:X$2034))</f>
        <v>#N/A</v>
      </c>
      <c r="Y278" s="32" t="e">
        <f ca="1">IF(SUMIF(Data!$B$6:$B$2063,chart!$B278,Data!Y$6:Y$2034)=0,NA(),SUMIF(Data!$B$6:$B$2063,chart!$B278,Data!Y$6:Y$2034))</f>
        <v>#N/A</v>
      </c>
      <c r="Z278" s="32" t="e">
        <f ca="1">IF(SUMIF(Data!$B$6:$B$2063,chart!$B278,Data!Z$6:Z$2049)=0,NA(),SUMIF(Data!$B$6:$B$2063,chart!$B278,Data!Z$6:Z$2049))</f>
        <v>#N/A</v>
      </c>
      <c r="AA278" s="32" t="e">
        <f ca="1">IF(SUMIF(Data!$B$6:$B$2063,chart!$B278,Data!AA$6:AA$2049)=0,NA(),SUMIF(Data!$B$6:$B$2063,chart!$B278,Data!AA$6:AA$2049))</f>
        <v>#N/A</v>
      </c>
      <c r="AB278" s="32" t="e">
        <f ca="1">IF(SUMIF(Data!$B$6:$B$2063,chart!$B278,Data!AB$6:AB$2063)=0,NA(),SUMIF(Data!$B$6:$B$2063,chart!$B278,Data!AB$6:AB$2063))</f>
        <v>#N/A</v>
      </c>
      <c r="AC278" s="32" t="e">
        <f ca="1">IF(SUMIF(Data!$B$6:$B$2063,chart!$B278,Data!AC$6:AC$2063)=0,NA(),SUMIF(Data!$B$6:$B$2063,chart!$B278,Data!AC$6:AC$2063))</f>
        <v>#N/A</v>
      </c>
      <c r="AD278" s="32" t="e">
        <f ca="1">IF(SUMIF(Data!$B$6:$B$2063,chart!$B278,Data!AD$6:AD$2063)=0,NA(),SUMIF(Data!$B$6:$B$2063,chart!$B278,Data!AD$6:AD$2063))</f>
        <v>#N/A</v>
      </c>
      <c r="AE278" s="32" t="e">
        <f ca="1">IF(SUMIF(Data!$B$6:$B$2063,chart!$B278,Data!AE$6:AE$2063)=0,NA(),SUMIF(Data!$B$6:$B$2063,chart!$B278,Data!AE$6:AE$2063))</f>
        <v>#N/A</v>
      </c>
    </row>
    <row r="279" spans="2:31">
      <c r="B279" s="31">
        <f t="shared" ca="1" si="4"/>
        <v>45939</v>
      </c>
      <c r="C279" s="32" t="e">
        <f ca="1">IF(SUMIF(Data!$B$6:$B$2063,chart!$B279,Data!C$6:C$2063)=0,NA(),SUMIF(Data!$B$6:$B$2063,chart!$B279,Data!C$6:C$2063))</f>
        <v>#N/A</v>
      </c>
      <c r="D279" s="32" t="e">
        <f ca="1">IF(SUMIF(Data!$B$6:$B$2063,chart!$B279,Data!D$6:D$2030)=0,NA(),SUMIF(Data!$B$6:$B$2063,chart!$B279,Data!D$6:D$2030))</f>
        <v>#N/A</v>
      </c>
      <c r="E279" s="32" t="e">
        <f ca="1">IF(SUMIF(Data!$B$6:$B$2063,chart!$B279,Data!E$6:E$2030)=0,NA(),SUMIF(Data!$B$6:$B$2063,chart!$B279,Data!E$6:E$2030))</f>
        <v>#N/A</v>
      </c>
      <c r="F279" s="32" t="e">
        <f ca="1">IF(SUMIF(Data!$B$6:$B$2063,chart!$B279,Data!F$6:F$2021)=0,NA(),SUMIF(Data!$B$6:$B$2063,chart!$B279,Data!F$6:F$2021))</f>
        <v>#N/A</v>
      </c>
      <c r="G279" s="32" t="e">
        <f ca="1">IF(SUMIF(Data!$B$6:$B$2063,chart!$B279,Data!G$6:G$2000)=0,NA(),SUMIF(Data!$B$6:$B$2063,chart!$B279,Data!G$6:G$2000))</f>
        <v>#N/A</v>
      </c>
      <c r="H279" s="32" t="e">
        <f ca="1">IF(SUMIF(Data!$B$6:$B$2063,chart!$B279,Data!H$6:H$2000)=0,NA(),SUMIF(Data!$B$6:$B$2063,chart!$B279,Data!H$6:H$2000))</f>
        <v>#N/A</v>
      </c>
      <c r="I279" s="32" t="e">
        <f ca="1">IF(SUMIF(Data!$B$6:$B$2063,chart!$B279,Data!I$6:I$2000)=0,NA(),SUMIF(Data!$B$6:$B$2063,chart!$B279,Data!I$6:I$2000))</f>
        <v>#N/A</v>
      </c>
      <c r="J279" s="32" t="e">
        <f ca="1">IF(SUMIF(Data!$B$6:$B$2063,chart!$B279,Data!J$6:J$2005)=0,NA(),SUMIF(Data!$B$6:$B$2063,chart!$B279,Data!J$6:J$2005))</f>
        <v>#N/A</v>
      </c>
      <c r="K279" s="32" t="e">
        <f ca="1">IF(SUMIF(Data!$B$6:$B$2063,chart!$B279,Data!K$6:K$1937)=0,NA(),SUMIF(Data!$B$6:$B$2063,chart!$B279,Data!K$6:K$1937))</f>
        <v>#N/A</v>
      </c>
      <c r="L279" s="32" t="e">
        <f ca="1">IF(SUMIF(Data!$B$6:$B$2063,chart!$B279,Data!L$6:L$1935)=0,NA(),SUMIF(Data!$B$6:$B$2063,chart!$B279,Data!L$6:L$1935))</f>
        <v>#N/A</v>
      </c>
      <c r="M279" s="32" t="e">
        <f ca="1">IF(SUMIF(Data!$B$6:$B$2063,chart!$B279,Data!M$6:M$1921)=0,NA(),SUMIF(Data!$B$6:$B$2063,chart!$B279,Data!M$6:M$1921))</f>
        <v>#N/A</v>
      </c>
      <c r="N279" s="32" t="e">
        <f ca="1">IF(SUMIF(Data!$B$6:$B$2063,chart!$B279,Data!N$6:N$1930)=0,NA(),SUMIF(Data!$B$6:$B$2063,chart!$B279,Data!N$6:N$1930))</f>
        <v>#N/A</v>
      </c>
      <c r="O279" s="32" t="e">
        <f ca="1">IF(SUMIF(Data!$B$6:$B$2063,chart!$B279,Data!O$6:O$1945)=0,NA(),SUMIF(Data!$B$6:$B$2063,chart!$B279,Data!O$6:O$1945))</f>
        <v>#N/A</v>
      </c>
      <c r="P279" s="32" t="e">
        <f ca="1">IF(SUMIF(Data!$B$6:$B$2063,chart!$B279,Data!P$6:P$1949)=0,NA(),SUMIF(Data!$B$6:$B$2063,chart!$B279,Data!P$6:P$1949))</f>
        <v>#N/A</v>
      </c>
      <c r="Q279" s="32" t="e">
        <f ca="1">IF(SUMIF(Data!$B$6:$B$2063,chart!$B279,Data!Q$6:Q$1949)=0,NA(),SUMIF(Data!$B$6:$B$2063,chart!$B279,Data!Q$6:Q$1949))</f>
        <v>#N/A</v>
      </c>
      <c r="R279" s="32" t="e">
        <f ca="1">IF(SUMIF(Data!$B$6:$B$2063,chart!$B279,Data!R$6:R$1948)=0,NA(),SUMIF(Data!$B$6:$B$2063,chart!$B279,Data!R$6:R$1948))</f>
        <v>#N/A</v>
      </c>
      <c r="S279" s="32" t="e">
        <f ca="1">IF(SUMIF(Data!$B$6:$B$2063,chart!$B279,Data!S$6:S$1957)=0,NA(),SUMIF(Data!$B$6:$B$2063,chart!$B279,Data!S$6:S$1957))</f>
        <v>#N/A</v>
      </c>
      <c r="T279" s="32" t="e">
        <f ca="1">IF(SUMIF(Data!$B$6:$B$2063,chart!$B279,Data!T$6:T$1957)=0,NA(),SUMIF(Data!$B$6:$B$2063,chart!$B279,Data!T$6:T$1957))</f>
        <v>#N/A</v>
      </c>
      <c r="U279" s="32" t="e">
        <f ca="1">IF(SUMIF(Data!$B$6:$B$2063,chart!$B279,Data!U$6:U$1978)=0,NA(),SUMIF(Data!$B$6:$B$2063,chart!$B279,Data!U$6:U$1978))</f>
        <v>#N/A</v>
      </c>
      <c r="V279" s="32" t="e">
        <f ca="1">IF(SUMIF(Data!$B$6:$B$2063,chart!$B279,Data!V$6:V$1978)=0,NA(),SUMIF(Data!$B$6:$B$2063,chart!$B279,Data!V$6:V$1978))</f>
        <v>#N/A</v>
      </c>
      <c r="W279" s="32" t="e">
        <f ca="1">IF(SUMIF(Data!$B$6:$B$2063,chart!$B279,Data!W$6:W$2034)=0,NA(),SUMIF(Data!$B$6:$B$2063,chart!$B279,Data!W$6:W$2034))</f>
        <v>#N/A</v>
      </c>
      <c r="X279" s="32" t="e">
        <f ca="1">IF(SUMIF(Data!$B$6:$B$2063,chart!$B279,Data!X$6:X$2034)=0,NA(),SUMIF(Data!$B$6:$B$2063,chart!$B279,Data!X$6:X$2034))</f>
        <v>#N/A</v>
      </c>
      <c r="Y279" s="32" t="e">
        <f ca="1">IF(SUMIF(Data!$B$6:$B$2063,chart!$B279,Data!Y$6:Y$2034)=0,NA(),SUMIF(Data!$B$6:$B$2063,chart!$B279,Data!Y$6:Y$2034))</f>
        <v>#N/A</v>
      </c>
      <c r="Z279" s="32" t="e">
        <f ca="1">IF(SUMIF(Data!$B$6:$B$2063,chart!$B279,Data!Z$6:Z$2049)=0,NA(),SUMIF(Data!$B$6:$B$2063,chart!$B279,Data!Z$6:Z$2049))</f>
        <v>#N/A</v>
      </c>
      <c r="AA279" s="32" t="e">
        <f ca="1">IF(SUMIF(Data!$B$6:$B$2063,chart!$B279,Data!AA$6:AA$2049)=0,NA(),SUMIF(Data!$B$6:$B$2063,chart!$B279,Data!AA$6:AA$2049))</f>
        <v>#N/A</v>
      </c>
      <c r="AB279" s="32" t="e">
        <f ca="1">IF(SUMIF(Data!$B$6:$B$2063,chart!$B279,Data!AB$6:AB$2063)=0,NA(),SUMIF(Data!$B$6:$B$2063,chart!$B279,Data!AB$6:AB$2063))</f>
        <v>#N/A</v>
      </c>
      <c r="AC279" s="32" t="e">
        <f ca="1">IF(SUMIF(Data!$B$6:$B$2063,chart!$B279,Data!AC$6:AC$2063)=0,NA(),SUMIF(Data!$B$6:$B$2063,chart!$B279,Data!AC$6:AC$2063))</f>
        <v>#N/A</v>
      </c>
      <c r="AD279" s="32" t="e">
        <f ca="1">IF(SUMIF(Data!$B$6:$B$2063,chart!$B279,Data!AD$6:AD$2063)=0,NA(),SUMIF(Data!$B$6:$B$2063,chart!$B279,Data!AD$6:AD$2063))</f>
        <v>#N/A</v>
      </c>
      <c r="AE279" s="32" t="e">
        <f ca="1">IF(SUMIF(Data!$B$6:$B$2063,chart!$B279,Data!AE$6:AE$2063)=0,NA(),SUMIF(Data!$B$6:$B$2063,chart!$B279,Data!AE$6:AE$2063))</f>
        <v>#N/A</v>
      </c>
    </row>
    <row r="280" spans="2:31">
      <c r="B280" s="31">
        <f t="shared" ca="1" si="4"/>
        <v>45940</v>
      </c>
      <c r="C280" s="32" t="e">
        <f ca="1">IF(SUMIF(Data!$B$6:$B$2063,chart!$B280,Data!C$6:C$2063)=0,NA(),SUMIF(Data!$B$6:$B$2063,chart!$B280,Data!C$6:C$2063))</f>
        <v>#N/A</v>
      </c>
      <c r="D280" s="32" t="e">
        <f ca="1">IF(SUMIF(Data!$B$6:$B$2063,chart!$B280,Data!D$6:D$2030)=0,NA(),SUMIF(Data!$B$6:$B$2063,chart!$B280,Data!D$6:D$2030))</f>
        <v>#N/A</v>
      </c>
      <c r="E280" s="32" t="e">
        <f ca="1">IF(SUMIF(Data!$B$6:$B$2063,chart!$B280,Data!E$6:E$2030)=0,NA(),SUMIF(Data!$B$6:$B$2063,chart!$B280,Data!E$6:E$2030))</f>
        <v>#N/A</v>
      </c>
      <c r="F280" s="32" t="e">
        <f ca="1">IF(SUMIF(Data!$B$6:$B$2063,chart!$B280,Data!F$6:F$2021)=0,NA(),SUMIF(Data!$B$6:$B$2063,chart!$B280,Data!F$6:F$2021))</f>
        <v>#N/A</v>
      </c>
      <c r="G280" s="32" t="e">
        <f ca="1">IF(SUMIF(Data!$B$6:$B$2063,chart!$B280,Data!G$6:G$2000)=0,NA(),SUMIF(Data!$B$6:$B$2063,chart!$B280,Data!G$6:G$2000))</f>
        <v>#N/A</v>
      </c>
      <c r="H280" s="32" t="e">
        <f ca="1">IF(SUMIF(Data!$B$6:$B$2063,chart!$B280,Data!H$6:H$2000)=0,NA(),SUMIF(Data!$B$6:$B$2063,chart!$B280,Data!H$6:H$2000))</f>
        <v>#N/A</v>
      </c>
      <c r="I280" s="32" t="e">
        <f ca="1">IF(SUMIF(Data!$B$6:$B$2063,chart!$B280,Data!I$6:I$2000)=0,NA(),SUMIF(Data!$B$6:$B$2063,chart!$B280,Data!I$6:I$2000))</f>
        <v>#N/A</v>
      </c>
      <c r="J280" s="32" t="e">
        <f ca="1">IF(SUMIF(Data!$B$6:$B$2063,chart!$B280,Data!J$6:J$2005)=0,NA(),SUMIF(Data!$B$6:$B$2063,chart!$B280,Data!J$6:J$2005))</f>
        <v>#N/A</v>
      </c>
      <c r="K280" s="32" t="e">
        <f ca="1">IF(SUMIF(Data!$B$6:$B$2063,chart!$B280,Data!K$6:K$1937)=0,NA(),SUMIF(Data!$B$6:$B$2063,chart!$B280,Data!K$6:K$1937))</f>
        <v>#N/A</v>
      </c>
      <c r="L280" s="32" t="e">
        <f ca="1">IF(SUMIF(Data!$B$6:$B$2063,chart!$B280,Data!L$6:L$1935)=0,NA(),SUMIF(Data!$B$6:$B$2063,chart!$B280,Data!L$6:L$1935))</f>
        <v>#N/A</v>
      </c>
      <c r="M280" s="32" t="e">
        <f ca="1">IF(SUMIF(Data!$B$6:$B$2063,chart!$B280,Data!M$6:M$1921)=0,NA(),SUMIF(Data!$B$6:$B$2063,chart!$B280,Data!M$6:M$1921))</f>
        <v>#N/A</v>
      </c>
      <c r="N280" s="32" t="e">
        <f ca="1">IF(SUMIF(Data!$B$6:$B$2063,chart!$B280,Data!N$6:N$1930)=0,NA(),SUMIF(Data!$B$6:$B$2063,chart!$B280,Data!N$6:N$1930))</f>
        <v>#N/A</v>
      </c>
      <c r="O280" s="32" t="e">
        <f ca="1">IF(SUMIF(Data!$B$6:$B$2063,chart!$B280,Data!O$6:O$1945)=0,NA(),SUMIF(Data!$B$6:$B$2063,chart!$B280,Data!O$6:O$1945))</f>
        <v>#N/A</v>
      </c>
      <c r="P280" s="32" t="e">
        <f ca="1">IF(SUMIF(Data!$B$6:$B$2063,chart!$B280,Data!P$6:P$1949)=0,NA(),SUMIF(Data!$B$6:$B$2063,chart!$B280,Data!P$6:P$1949))</f>
        <v>#N/A</v>
      </c>
      <c r="Q280" s="32" t="e">
        <f ca="1">IF(SUMIF(Data!$B$6:$B$2063,chart!$B280,Data!Q$6:Q$1949)=0,NA(),SUMIF(Data!$B$6:$B$2063,chart!$B280,Data!Q$6:Q$1949))</f>
        <v>#N/A</v>
      </c>
      <c r="R280" s="32" t="e">
        <f ca="1">IF(SUMIF(Data!$B$6:$B$2063,chart!$B280,Data!R$6:R$1948)=0,NA(),SUMIF(Data!$B$6:$B$2063,chart!$B280,Data!R$6:R$1948))</f>
        <v>#N/A</v>
      </c>
      <c r="S280" s="32" t="e">
        <f ca="1">IF(SUMIF(Data!$B$6:$B$2063,chart!$B280,Data!S$6:S$1957)=0,NA(),SUMIF(Data!$B$6:$B$2063,chart!$B280,Data!S$6:S$1957))</f>
        <v>#N/A</v>
      </c>
      <c r="T280" s="32" t="e">
        <f ca="1">IF(SUMIF(Data!$B$6:$B$2063,chart!$B280,Data!T$6:T$1957)=0,NA(),SUMIF(Data!$B$6:$B$2063,chart!$B280,Data!T$6:T$1957))</f>
        <v>#N/A</v>
      </c>
      <c r="U280" s="32" t="e">
        <f ca="1">IF(SUMIF(Data!$B$6:$B$2063,chart!$B280,Data!U$6:U$1978)=0,NA(),SUMIF(Data!$B$6:$B$2063,chart!$B280,Data!U$6:U$1978))</f>
        <v>#N/A</v>
      </c>
      <c r="V280" s="32" t="e">
        <f ca="1">IF(SUMIF(Data!$B$6:$B$2063,chart!$B280,Data!V$6:V$1978)=0,NA(),SUMIF(Data!$B$6:$B$2063,chart!$B280,Data!V$6:V$1978))</f>
        <v>#N/A</v>
      </c>
      <c r="W280" s="32" t="e">
        <f ca="1">IF(SUMIF(Data!$B$6:$B$2063,chart!$B280,Data!W$6:W$2034)=0,NA(),SUMIF(Data!$B$6:$B$2063,chart!$B280,Data!W$6:W$2034))</f>
        <v>#N/A</v>
      </c>
      <c r="X280" s="32" t="e">
        <f ca="1">IF(SUMIF(Data!$B$6:$B$2063,chart!$B280,Data!X$6:X$2034)=0,NA(),SUMIF(Data!$B$6:$B$2063,chart!$B280,Data!X$6:X$2034))</f>
        <v>#N/A</v>
      </c>
      <c r="Y280" s="32" t="e">
        <f ca="1">IF(SUMIF(Data!$B$6:$B$2063,chart!$B280,Data!Y$6:Y$2034)=0,NA(),SUMIF(Data!$B$6:$B$2063,chart!$B280,Data!Y$6:Y$2034))</f>
        <v>#N/A</v>
      </c>
      <c r="Z280" s="32" t="e">
        <f ca="1">IF(SUMIF(Data!$B$6:$B$2063,chart!$B280,Data!Z$6:Z$2049)=0,NA(),SUMIF(Data!$B$6:$B$2063,chart!$B280,Data!Z$6:Z$2049))</f>
        <v>#N/A</v>
      </c>
      <c r="AA280" s="32" t="e">
        <f ca="1">IF(SUMIF(Data!$B$6:$B$2063,chart!$B280,Data!AA$6:AA$2049)=0,NA(),SUMIF(Data!$B$6:$B$2063,chart!$B280,Data!AA$6:AA$2049))</f>
        <v>#N/A</v>
      </c>
      <c r="AB280" s="32" t="e">
        <f ca="1">IF(SUMIF(Data!$B$6:$B$2063,chart!$B280,Data!AB$6:AB$2063)=0,NA(),SUMIF(Data!$B$6:$B$2063,chart!$B280,Data!AB$6:AB$2063))</f>
        <v>#N/A</v>
      </c>
      <c r="AC280" s="32" t="e">
        <f ca="1">IF(SUMIF(Data!$B$6:$B$2063,chart!$B280,Data!AC$6:AC$2063)=0,NA(),SUMIF(Data!$B$6:$B$2063,chart!$B280,Data!AC$6:AC$2063))</f>
        <v>#N/A</v>
      </c>
      <c r="AD280" s="32" t="e">
        <f ca="1">IF(SUMIF(Data!$B$6:$B$2063,chart!$B280,Data!AD$6:AD$2063)=0,NA(),SUMIF(Data!$B$6:$B$2063,chart!$B280,Data!AD$6:AD$2063))</f>
        <v>#N/A</v>
      </c>
      <c r="AE280" s="32" t="e">
        <f ca="1">IF(SUMIF(Data!$B$6:$B$2063,chart!$B280,Data!AE$6:AE$2063)=0,NA(),SUMIF(Data!$B$6:$B$2063,chart!$B280,Data!AE$6:AE$2063))</f>
        <v>#N/A</v>
      </c>
    </row>
    <row r="281" spans="2:31">
      <c r="B281" s="38">
        <f t="shared" ca="1" si="4"/>
        <v>45941</v>
      </c>
      <c r="C281" s="32" t="e">
        <f ca="1">IF(SUMIF(Data!$B$6:$B$2063,chart!$B281,Data!C$6:C$2063)=0,NA(),SUMIF(Data!$B$6:$B$2063,chart!$B281,Data!C$6:C$2063))</f>
        <v>#N/A</v>
      </c>
      <c r="D281" s="39" t="e">
        <f ca="1">IF(SUMIF(Data!$B$6:$B$2063,chart!$B281,Data!D$6:D$2030)=0,NA(),SUMIF(Data!$B$6:$B$2063,chart!$B281,Data!D$6:D$2030))</f>
        <v>#N/A</v>
      </c>
      <c r="E281" s="39" t="e">
        <f ca="1">IF(SUMIF(Data!$B$6:$B$2063,chart!$B281,Data!E$6:E$2030)=0,NA(),SUMIF(Data!$B$6:$B$2063,chart!$B281,Data!E$6:E$2030))</f>
        <v>#N/A</v>
      </c>
      <c r="F281" s="39" t="e">
        <f ca="1">IF(SUMIF(Data!$B$6:$B$2063,chart!$B281,Data!F$6:F$2021)=0,NA(),SUMIF(Data!$B$6:$B$2063,chart!$B281,Data!F$6:F$2021))</f>
        <v>#N/A</v>
      </c>
      <c r="G281" s="39" t="e">
        <f ca="1">IF(SUMIF(Data!$B$6:$B$2063,chart!$B281,Data!G$6:G$2000)=0,NA(),SUMIF(Data!$B$6:$B$2063,chart!$B281,Data!G$6:G$2000))</f>
        <v>#N/A</v>
      </c>
      <c r="H281" s="39" t="e">
        <f ca="1">IF(SUMIF(Data!$B$6:$B$2063,chart!$B281,Data!H$6:H$2000)=0,NA(),SUMIF(Data!$B$6:$B$2063,chart!$B281,Data!H$6:H$2000))</f>
        <v>#N/A</v>
      </c>
      <c r="I281" s="39" t="e">
        <f ca="1">IF(SUMIF(Data!$B$6:$B$2063,chart!$B281,Data!I$6:I$2000)=0,NA(),SUMIF(Data!$B$6:$B$2063,chart!$B281,Data!I$6:I$2000))</f>
        <v>#N/A</v>
      </c>
      <c r="J281" s="39" t="e">
        <f ca="1">IF(SUMIF(Data!$B$6:$B$2063,chart!$B281,Data!J$6:J$2005)=0,NA(),SUMIF(Data!$B$6:$B$2063,chart!$B281,Data!J$6:J$2005))</f>
        <v>#N/A</v>
      </c>
      <c r="K281" s="39" t="e">
        <f ca="1">IF(SUMIF(Data!$B$6:$B$2063,chart!$B281,Data!K$6:K$1937)=0,NA(),SUMIF(Data!$B$6:$B$2063,chart!$B281,Data!K$6:K$1937))</f>
        <v>#N/A</v>
      </c>
      <c r="L281" s="39" t="e">
        <f ca="1">IF(SUMIF(Data!$B$6:$B$2063,chart!$B281,Data!L$6:L$1935)=0,NA(),SUMIF(Data!$B$6:$B$2063,chart!$B281,Data!L$6:L$1935))</f>
        <v>#N/A</v>
      </c>
      <c r="M281" s="39" t="e">
        <f ca="1">IF(SUMIF(Data!$B$6:$B$2063,chart!$B281,Data!M$6:M$1921)=0,NA(),SUMIF(Data!$B$6:$B$2063,chart!$B281,Data!M$6:M$1921))</f>
        <v>#N/A</v>
      </c>
      <c r="N281" s="39" t="e">
        <f ca="1">IF(SUMIF(Data!$B$6:$B$2063,chart!$B281,Data!N$6:N$1930)=0,NA(),SUMIF(Data!$B$6:$B$2063,chart!$B281,Data!N$6:N$1930))</f>
        <v>#N/A</v>
      </c>
      <c r="O281" s="39" t="e">
        <f ca="1">IF(SUMIF(Data!$B$6:$B$2063,chart!$B281,Data!O$6:O$1945)=0,NA(),SUMIF(Data!$B$6:$B$2063,chart!$B281,Data!O$6:O$1945))</f>
        <v>#N/A</v>
      </c>
      <c r="P281" s="39" t="e">
        <f ca="1">IF(SUMIF(Data!$B$6:$B$2063,chart!$B281,Data!P$6:P$1949)=0,NA(),SUMIF(Data!$B$6:$B$2063,chart!$B281,Data!P$6:P$1949))</f>
        <v>#N/A</v>
      </c>
      <c r="Q281" s="39" t="e">
        <f ca="1">IF(SUMIF(Data!$B$6:$B$2063,chart!$B281,Data!Q$6:Q$1949)=0,NA(),SUMIF(Data!$B$6:$B$2063,chart!$B281,Data!Q$6:Q$1949))</f>
        <v>#N/A</v>
      </c>
      <c r="R281" s="39" t="e">
        <f ca="1">IF(SUMIF(Data!$B$6:$B$2063,chart!$B281,Data!R$6:R$1948)=0,NA(),SUMIF(Data!$B$6:$B$2063,chart!$B281,Data!R$6:R$1948))</f>
        <v>#N/A</v>
      </c>
      <c r="S281" s="39" t="e">
        <f ca="1">IF(SUMIF(Data!$B$6:$B$2063,chart!$B281,Data!S$6:S$1957)=0,NA(),SUMIF(Data!$B$6:$B$2063,chart!$B281,Data!S$6:S$1957))</f>
        <v>#N/A</v>
      </c>
      <c r="T281" s="39" t="e">
        <f ca="1">IF(SUMIF(Data!$B$6:$B$2063,chart!$B281,Data!T$6:T$1957)=0,NA(),SUMIF(Data!$B$6:$B$2063,chart!$B281,Data!T$6:T$1957))</f>
        <v>#N/A</v>
      </c>
      <c r="U281" s="39" t="e">
        <f ca="1">IF(SUMIF(Data!$B$6:$B$2063,chart!$B281,Data!U$6:U$1978)=0,NA(),SUMIF(Data!$B$6:$B$2063,chart!$B281,Data!U$6:U$1978))</f>
        <v>#N/A</v>
      </c>
      <c r="V281" s="39" t="e">
        <f ca="1">IF(SUMIF(Data!$B$6:$B$2063,chart!$B281,Data!V$6:V$1978)=0,NA(),SUMIF(Data!$B$6:$B$2063,chart!$B281,Data!V$6:V$1978))</f>
        <v>#N/A</v>
      </c>
      <c r="W281" s="39" t="e">
        <f ca="1">IF(SUMIF(Data!$B$6:$B$2063,chart!$B281,Data!W$6:W$2034)=0,NA(),SUMIF(Data!$B$6:$B$2063,chart!$B281,Data!W$6:W$2034))</f>
        <v>#N/A</v>
      </c>
      <c r="X281" s="39" t="e">
        <f ca="1">IF(SUMIF(Data!$B$6:$B$2063,chart!$B281,Data!X$6:X$2034)=0,NA(),SUMIF(Data!$B$6:$B$2063,chart!$B281,Data!X$6:X$2034))</f>
        <v>#N/A</v>
      </c>
      <c r="Y281" s="39" t="e">
        <f ca="1">IF(SUMIF(Data!$B$6:$B$2063,chart!$B281,Data!Y$6:Y$2034)=0,NA(),SUMIF(Data!$B$6:$B$2063,chart!$B281,Data!Y$6:Y$2034))</f>
        <v>#N/A</v>
      </c>
      <c r="Z281" s="39" t="e">
        <f ca="1">IF(SUMIF(Data!$B$6:$B$2063,chart!$B281,Data!Z$6:Z$2049)=0,NA(),SUMIF(Data!$B$6:$B$2063,chart!$B281,Data!Z$6:Z$2049))</f>
        <v>#N/A</v>
      </c>
      <c r="AA281" s="39" t="e">
        <f ca="1">IF(SUMIF(Data!$B$6:$B$2063,chart!$B281,Data!AA$6:AA$2049)=0,NA(),SUMIF(Data!$B$6:$B$2063,chart!$B281,Data!AA$6:AA$2049))</f>
        <v>#N/A</v>
      </c>
      <c r="AB281" s="39" t="e">
        <f ca="1">IF(SUMIF(Data!$B$6:$B$2063,chart!$B281,Data!AB$6:AB$2063)=0,NA(),SUMIF(Data!$B$6:$B$2063,chart!$B281,Data!AB$6:AB$2063))</f>
        <v>#N/A</v>
      </c>
      <c r="AC281" s="39" t="e">
        <f ca="1">IF(SUMIF(Data!$B$6:$B$2063,chart!$B281,Data!AC$6:AC$2063)=0,NA(),SUMIF(Data!$B$6:$B$2063,chart!$B281,Data!AC$6:AC$2063))</f>
        <v>#N/A</v>
      </c>
      <c r="AD281" s="39" t="e">
        <f ca="1">IF(SUMIF(Data!$B$6:$B$2063,chart!$B281,Data!AD$6:AD$2063)=0,NA(),SUMIF(Data!$B$6:$B$2063,chart!$B281,Data!AD$6:AD$2063))</f>
        <v>#N/A</v>
      </c>
      <c r="AE281" s="39" t="e">
        <f ca="1">IF(SUMIF(Data!$B$6:$B$2063,chart!$B281,Data!AE$6:AE$2063)=0,NA(),SUMIF(Data!$B$6:$B$2063,chart!$B281,Data!AE$6:AE$2063))</f>
        <v>#N/A</v>
      </c>
    </row>
    <row r="282" spans="2:31">
      <c r="B282" s="31">
        <f t="shared" ca="1" si="4"/>
        <v>45942</v>
      </c>
      <c r="C282" s="32" t="e">
        <f ca="1">IF(SUMIF(Data!$B$6:$B$2063,chart!$B282,Data!C$6:C$2063)=0,NA(),SUMIF(Data!$B$6:$B$2063,chart!$B282,Data!C$6:C$2063))</f>
        <v>#N/A</v>
      </c>
      <c r="D282" s="32" t="e">
        <f ca="1">IF(SUMIF(Data!$B$6:$B$2063,chart!$B282,Data!D$6:D$2030)=0,NA(),SUMIF(Data!$B$6:$B$2063,chart!$B282,Data!D$6:D$2030))</f>
        <v>#N/A</v>
      </c>
      <c r="E282" s="32" t="e">
        <f ca="1">IF(SUMIF(Data!$B$6:$B$2063,chart!$B282,Data!E$6:E$2030)=0,NA(),SUMIF(Data!$B$6:$B$2063,chart!$B282,Data!E$6:E$2030))</f>
        <v>#N/A</v>
      </c>
      <c r="F282" s="32" t="e">
        <f ca="1">IF(SUMIF(Data!$B$6:$B$2063,chart!$B282,Data!F$6:F$2021)=0,NA(),SUMIF(Data!$B$6:$B$2063,chart!$B282,Data!F$6:F$2021))</f>
        <v>#N/A</v>
      </c>
      <c r="G282" s="32" t="e">
        <f ca="1">IF(SUMIF(Data!$B$6:$B$2063,chart!$B282,Data!G$6:G$2000)=0,NA(),SUMIF(Data!$B$6:$B$2063,chart!$B282,Data!G$6:G$2000))</f>
        <v>#N/A</v>
      </c>
      <c r="H282" s="32" t="e">
        <f ca="1">IF(SUMIF(Data!$B$6:$B$2063,chart!$B282,Data!H$6:H$2000)=0,NA(),SUMIF(Data!$B$6:$B$2063,chart!$B282,Data!H$6:H$2000))</f>
        <v>#N/A</v>
      </c>
      <c r="I282" s="32" t="e">
        <f ca="1">IF(SUMIF(Data!$B$6:$B$2063,chart!$B282,Data!I$6:I$2000)=0,NA(),SUMIF(Data!$B$6:$B$2063,chart!$B282,Data!I$6:I$2000))</f>
        <v>#N/A</v>
      </c>
      <c r="J282" s="32" t="e">
        <f ca="1">IF(SUMIF(Data!$B$6:$B$2063,chart!$B282,Data!J$6:J$2005)=0,NA(),SUMIF(Data!$B$6:$B$2063,chart!$B282,Data!J$6:J$2005))</f>
        <v>#N/A</v>
      </c>
      <c r="K282" s="32" t="e">
        <f ca="1">IF(SUMIF(Data!$B$6:$B$2063,chart!$B282,Data!K$6:K$1937)=0,NA(),SUMIF(Data!$B$6:$B$2063,chart!$B282,Data!K$6:K$1937))</f>
        <v>#N/A</v>
      </c>
      <c r="L282" s="32" t="e">
        <f ca="1">IF(SUMIF(Data!$B$6:$B$2063,chart!$B282,Data!L$6:L$1935)=0,NA(),SUMIF(Data!$B$6:$B$2063,chart!$B282,Data!L$6:L$1935))</f>
        <v>#N/A</v>
      </c>
      <c r="M282" s="32" t="e">
        <f ca="1">IF(SUMIF(Data!$B$6:$B$2063,chart!$B282,Data!M$6:M$1921)=0,NA(),SUMIF(Data!$B$6:$B$2063,chart!$B282,Data!M$6:M$1921))</f>
        <v>#N/A</v>
      </c>
      <c r="N282" s="32" t="e">
        <f ca="1">IF(SUMIF(Data!$B$6:$B$2063,chart!$B282,Data!N$6:N$1930)=0,NA(),SUMIF(Data!$B$6:$B$2063,chart!$B282,Data!N$6:N$1930))</f>
        <v>#N/A</v>
      </c>
      <c r="O282" s="32" t="e">
        <f ca="1">IF(SUMIF(Data!$B$6:$B$2063,chart!$B282,Data!O$6:O$1945)=0,NA(),SUMIF(Data!$B$6:$B$2063,chart!$B282,Data!O$6:O$1945))</f>
        <v>#N/A</v>
      </c>
      <c r="P282" s="32" t="e">
        <f ca="1">IF(SUMIF(Data!$B$6:$B$2063,chart!$B282,Data!P$6:P$1949)=0,NA(),SUMIF(Data!$B$6:$B$2063,chart!$B282,Data!P$6:P$1949))</f>
        <v>#N/A</v>
      </c>
      <c r="Q282" s="32" t="e">
        <f ca="1">IF(SUMIF(Data!$B$6:$B$2063,chart!$B282,Data!Q$6:Q$1949)=0,NA(),SUMIF(Data!$B$6:$B$2063,chart!$B282,Data!Q$6:Q$1949))</f>
        <v>#N/A</v>
      </c>
      <c r="R282" s="32" t="e">
        <f ca="1">IF(SUMIF(Data!$B$6:$B$2063,chart!$B282,Data!R$6:R$1948)=0,NA(),SUMIF(Data!$B$6:$B$2063,chart!$B282,Data!R$6:R$1948))</f>
        <v>#N/A</v>
      </c>
      <c r="S282" s="32" t="e">
        <f ca="1">IF(SUMIF(Data!$B$6:$B$2063,chart!$B282,Data!S$6:S$1957)=0,NA(),SUMIF(Data!$B$6:$B$2063,chart!$B282,Data!S$6:S$1957))</f>
        <v>#N/A</v>
      </c>
      <c r="T282" s="32" t="e">
        <f ca="1">IF(SUMIF(Data!$B$6:$B$2063,chart!$B282,Data!T$6:T$1957)=0,NA(),SUMIF(Data!$B$6:$B$2063,chart!$B282,Data!T$6:T$1957))</f>
        <v>#N/A</v>
      </c>
      <c r="U282" s="32" t="e">
        <f ca="1">IF(SUMIF(Data!$B$6:$B$2063,chart!$B282,Data!U$6:U$1978)=0,NA(),SUMIF(Data!$B$6:$B$2063,chart!$B282,Data!U$6:U$1978))</f>
        <v>#N/A</v>
      </c>
      <c r="V282" s="32" t="e">
        <f ca="1">IF(SUMIF(Data!$B$6:$B$2063,chart!$B282,Data!V$6:V$1978)=0,NA(),SUMIF(Data!$B$6:$B$2063,chart!$B282,Data!V$6:V$1978))</f>
        <v>#N/A</v>
      </c>
      <c r="W282" s="32" t="e">
        <f ca="1">IF(SUMIF(Data!$B$6:$B$2063,chart!$B282,Data!W$6:W$2034)=0,NA(),SUMIF(Data!$B$6:$B$2063,chart!$B282,Data!W$6:W$2034))</f>
        <v>#N/A</v>
      </c>
      <c r="X282" s="32" t="e">
        <f ca="1">IF(SUMIF(Data!$B$6:$B$2063,chart!$B282,Data!X$6:X$2034)=0,NA(),SUMIF(Data!$B$6:$B$2063,chart!$B282,Data!X$6:X$2034))</f>
        <v>#N/A</v>
      </c>
      <c r="Y282" s="32" t="e">
        <f ca="1">IF(SUMIF(Data!$B$6:$B$2063,chart!$B282,Data!Y$6:Y$2034)=0,NA(),SUMIF(Data!$B$6:$B$2063,chart!$B282,Data!Y$6:Y$2034))</f>
        <v>#N/A</v>
      </c>
      <c r="Z282" s="32" t="e">
        <f ca="1">IF(SUMIF(Data!$B$6:$B$2063,chart!$B282,Data!Z$6:Z$2049)=0,NA(),SUMIF(Data!$B$6:$B$2063,chart!$B282,Data!Z$6:Z$2049))</f>
        <v>#N/A</v>
      </c>
      <c r="AA282" s="32" t="e">
        <f ca="1">IF(SUMIF(Data!$B$6:$B$2063,chart!$B282,Data!AA$6:AA$2049)=0,NA(),SUMIF(Data!$B$6:$B$2063,chart!$B282,Data!AA$6:AA$2049))</f>
        <v>#N/A</v>
      </c>
      <c r="AB282" s="32" t="e">
        <f ca="1">IF(SUMIF(Data!$B$6:$B$2063,chart!$B282,Data!AB$6:AB$2063)=0,NA(),SUMIF(Data!$B$6:$B$2063,chart!$B282,Data!AB$6:AB$2063))</f>
        <v>#N/A</v>
      </c>
      <c r="AC282" s="32" t="e">
        <f ca="1">IF(SUMIF(Data!$B$6:$B$2063,chart!$B282,Data!AC$6:AC$2063)=0,NA(),SUMIF(Data!$B$6:$B$2063,chart!$B282,Data!AC$6:AC$2063))</f>
        <v>#N/A</v>
      </c>
      <c r="AD282" s="32" t="e">
        <f ca="1">IF(SUMIF(Data!$B$6:$B$2063,chart!$B282,Data!AD$6:AD$2063)=0,NA(),SUMIF(Data!$B$6:$B$2063,chart!$B282,Data!AD$6:AD$2063))</f>
        <v>#N/A</v>
      </c>
      <c r="AE282" s="32" t="e">
        <f ca="1">IF(SUMIF(Data!$B$6:$B$2063,chart!$B282,Data!AE$6:AE$2063)=0,NA(),SUMIF(Data!$B$6:$B$2063,chart!$B282,Data!AE$6:AE$2063))</f>
        <v>#N/A</v>
      </c>
    </row>
    <row r="283" spans="2:31">
      <c r="B283" s="31">
        <f t="shared" ca="1" si="4"/>
        <v>45943</v>
      </c>
      <c r="C283" s="32">
        <f ca="1">IF(SUMIF(Data!$B$6:$B$2063,chart!$B283,Data!C$6:C$2063)=0,NA(),SUMIF(Data!$B$6:$B$2063,chart!$B283,Data!C$6:C$2063))</f>
        <v>1420.5</v>
      </c>
      <c r="D283" s="32">
        <f ca="1">IF(SUMIF(Data!$B$6:$B$2063,chart!$B283,Data!D$6:D$2030)=0,NA(),SUMIF(Data!$B$6:$B$2063,chart!$B283,Data!D$6:D$2030))</f>
        <v>935.49</v>
      </c>
      <c r="E283" s="32">
        <f ca="1">IF(SUMIF(Data!$B$6:$B$2063,chart!$B283,Data!E$6:E$2030)=0,NA(),SUMIF(Data!$B$6:$B$2063,chart!$B283,Data!E$6:E$2030))</f>
        <v>1649.2</v>
      </c>
      <c r="F283" s="32">
        <f ca="1">IF(SUMIF(Data!$B$6:$B$2063,chart!$B283,Data!F$6:F$2021)=0,NA(),SUMIF(Data!$B$6:$B$2063,chart!$B283,Data!F$6:F$2021))</f>
        <v>199.24</v>
      </c>
      <c r="G283" s="32">
        <f ca="1">IF(SUMIF(Data!$B$6:$B$2063,chart!$B283,Data!G$6:G$2000)=0,NA(),SUMIF(Data!$B$6:$B$2063,chart!$B283,Data!G$6:G$2000))</f>
        <v>72377</v>
      </c>
      <c r="H283" s="32">
        <f ca="1">IF(SUMIF(Data!$B$6:$B$2063,chart!$B283,Data!H$6:H$2000)=0,NA(),SUMIF(Data!$B$6:$B$2063,chart!$B283,Data!H$6:H$2000))</f>
        <v>4031</v>
      </c>
      <c r="I283" s="32">
        <f ca="1">IF(SUMIF(Data!$B$6:$B$2063,chart!$B283,Data!I$6:I$2000)=0,NA(),SUMIF(Data!$B$6:$B$2063,chart!$B283,Data!I$6:I$2000))</f>
        <v>75962</v>
      </c>
      <c r="J283" s="32">
        <f ca="1">IF(SUMIF(Data!$B$6:$B$2063,chart!$B283,Data!J$6:J$2005)=0,NA(),SUMIF(Data!$B$6:$B$2063,chart!$B283,Data!J$6:J$2005))</f>
        <v>12</v>
      </c>
      <c r="K283" s="32">
        <f ca="1">IF(SUMIF(Data!$B$6:$B$2063,chart!$B283,Data!K$6:K$1937)=0,NA(),SUMIF(Data!$B$6:$B$2063,chart!$B283,Data!K$6:K$1937))</f>
        <v>114.16</v>
      </c>
      <c r="L283" s="32">
        <f ca="1">IF(SUMIF(Data!$B$6:$B$2063,chart!$B283,Data!L$6:L$1935)=0,NA(),SUMIF(Data!$B$6:$B$2063,chart!$B283,Data!L$6:L$1935))</f>
        <v>114.65</v>
      </c>
      <c r="M283" s="32">
        <f ca="1">IF(SUMIF(Data!$B$6:$B$2063,chart!$B283,Data!M$6:M$1921)=0,NA(),SUMIF(Data!$B$6:$B$2063,chart!$B283,Data!M$6:M$1921))</f>
        <v>64.86</v>
      </c>
      <c r="N283" s="32">
        <f ca="1">IF(SUMIF(Data!$B$6:$B$2063,chart!$B283,Data!N$6:N$1930)=0,NA(),SUMIF(Data!$B$6:$B$2063,chart!$B283,Data!N$6:N$1930))</f>
        <v>62.73</v>
      </c>
      <c r="O283" s="32">
        <f ca="1">IF(SUMIF(Data!$B$6:$B$2063,chart!$B283,Data!O$6:O$1945)=0,NA(),SUMIF(Data!$B$6:$B$2063,chart!$B283,Data!O$6:O$1945))</f>
        <v>58.9</v>
      </c>
      <c r="P283" s="32">
        <f ca="1">IF(SUMIF(Data!$B$6:$B$2063,chart!$B283,Data!P$6:P$1949)=0,NA(),SUMIF(Data!$B$6:$B$2063,chart!$B283,Data!P$6:P$1949))</f>
        <v>16.597100000000001</v>
      </c>
      <c r="Q283" s="32">
        <f ca="1">IF(SUMIF(Data!$B$6:$B$2063,chart!$B283,Data!Q$6:Q$1949)=0,NA(),SUMIF(Data!$B$6:$B$2063,chart!$B283,Data!Q$6:Q$1949))</f>
        <v>14.832599999999999</v>
      </c>
      <c r="R283" s="32">
        <f ca="1">IF(SUMIF(Data!$B$6:$B$2063,chart!$B283,Data!R$6:R$1948)=0,NA(),SUMIF(Data!$B$6:$B$2063,chart!$B283,Data!R$6:R$1948))</f>
        <v>2.5390000000000001</v>
      </c>
      <c r="S283" s="32">
        <f ca="1">IF(SUMIF(Data!$B$6:$B$2063,chart!$B283,Data!S$6:S$1957)=0,NA(),SUMIF(Data!$B$6:$B$2063,chart!$B283,Data!S$6:S$1957))</f>
        <v>2.5499999999999998</v>
      </c>
      <c r="T283" s="32">
        <f ca="1">IF(SUMIF(Data!$B$6:$B$2063,chart!$B283,Data!T$6:T$1957)=0,NA(),SUMIF(Data!$B$6:$B$2063,chart!$B283,Data!T$6:T$1957))</f>
        <v>2.73</v>
      </c>
      <c r="U283" s="32">
        <f ca="1">IF(SUMIF(Data!$B$6:$B$2063,chart!$B283,Data!U$6:U$1978)=0,NA(),SUMIF(Data!$B$6:$B$2063,chart!$B283,Data!U$6:U$1978))</f>
        <v>2.5910000000000002</v>
      </c>
      <c r="V283" s="32">
        <f ca="1">IF(SUMIF(Data!$B$6:$B$2063,chart!$B283,Data!V$6:V$1978)=0,NA(),SUMIF(Data!$B$6:$B$2063,chart!$B283,Data!V$6:V$1978))</f>
        <v>2.7309999999999999</v>
      </c>
      <c r="W283" s="32">
        <f ca="1">IF(SUMIF(Data!$B$6:$B$2063,chart!$B283,Data!W$6:W$2034)=0,NA(),SUMIF(Data!$B$6:$B$2063,chart!$B283,Data!W$6:W$2034))</f>
        <v>2.964</v>
      </c>
      <c r="X283" s="32">
        <f ca="1">IF(SUMIF(Data!$B$6:$B$2063,chart!$B283,Data!X$6:X$2034)=0,NA(),SUMIF(Data!$B$6:$B$2063,chart!$B283,Data!X$6:X$2034))</f>
        <v>2.569</v>
      </c>
      <c r="Y283" s="32">
        <f ca="1">IF(SUMIF(Data!$B$6:$B$2063,chart!$B283,Data!Y$6:Y$2034)=0,NA(),SUMIF(Data!$B$6:$B$2063,chart!$B283,Data!Y$6:Y$2034))</f>
        <v>3.0259999999999998</v>
      </c>
      <c r="Z283" s="32">
        <f ca="1">IF(SUMIF(Data!$B$6:$B$2063,chart!$B283,Data!Z$6:Z$2049)=0,NA(),SUMIF(Data!$B$6:$B$2063,chart!$B283,Data!Z$6:Z$2049))</f>
        <v>8.8729999999999993</v>
      </c>
      <c r="AA283" s="32">
        <f ca="1">IF(SUMIF(Data!$B$6:$B$2063,chart!$B283,Data!AA$6:AA$2049)=0,NA(),SUMIF(Data!$B$6:$B$2063,chart!$B283,Data!AA$6:AA$2049))</f>
        <v>2.5350000000000001</v>
      </c>
      <c r="AB283" s="32">
        <f ca="1">IF(SUMIF(Data!$B$6:$B$2063,chart!$B283,Data!AB$6:AB$2063)=0,NA(),SUMIF(Data!$B$6:$B$2063,chart!$B283,Data!AB$6:AB$2063))</f>
        <v>2.6375000000000002</v>
      </c>
      <c r="AC283" s="32">
        <f ca="1">IF(SUMIF(Data!$B$6:$B$2063,chart!$B283,Data!AC$6:AC$2063)=0,NA(),SUMIF(Data!$B$6:$B$2063,chart!$B283,Data!AC$6:AC$2063))</f>
        <v>2.7850000000000001</v>
      </c>
      <c r="AD283" s="32">
        <f ca="1">IF(SUMIF(Data!$B$6:$B$2063,chart!$B283,Data!AD$6:AD$2063)=0,NA(),SUMIF(Data!$B$6:$B$2063,chart!$B283,Data!AD$6:AD$2063))</f>
        <v>2.0099999999999998</v>
      </c>
      <c r="AE283" s="32">
        <f ca="1">IF(SUMIF(Data!$B$6:$B$2063,chart!$B283,Data!AE$6:AE$2063)=0,NA(),SUMIF(Data!$B$6:$B$2063,chart!$B283,Data!AE$6:AE$2063))</f>
        <v>2.08</v>
      </c>
    </row>
    <row r="284" spans="2:31">
      <c r="B284" s="31">
        <f t="shared" ca="1" si="4"/>
        <v>45944</v>
      </c>
      <c r="C284" s="32">
        <f ca="1">IF(SUMIF(Data!$B$6:$B$2063,chart!$B284,Data!C$6:C$2063)=0,NA(),SUMIF(Data!$B$6:$B$2063,chart!$B284,Data!C$6:C$2063))</f>
        <v>1427.7</v>
      </c>
      <c r="D284" s="32">
        <f ca="1">IF(SUMIF(Data!$B$6:$B$2063,chart!$B284,Data!D$6:D$2030)=0,NA(),SUMIF(Data!$B$6:$B$2063,chart!$B284,Data!D$6:D$2030))</f>
        <v>937</v>
      </c>
      <c r="E284" s="32">
        <f ca="1">IF(SUMIF(Data!$B$6:$B$2063,chart!$B284,Data!E$6:E$2030)=0,NA(),SUMIF(Data!$B$6:$B$2063,chart!$B284,Data!E$6:E$2030))</f>
        <v>1651.14</v>
      </c>
      <c r="F284" s="32">
        <f ca="1">IF(SUMIF(Data!$B$6:$B$2063,chart!$B284,Data!F$6:F$2021)=0,NA(),SUMIF(Data!$B$6:$B$2063,chart!$B284,Data!F$6:F$2021))</f>
        <v>200.16</v>
      </c>
      <c r="G284" s="32">
        <f ca="1">IF(SUMIF(Data!$B$6:$B$2063,chart!$B284,Data!G$6:G$2000)=0,NA(),SUMIF(Data!$B$6:$B$2063,chart!$B284,Data!G$6:G$2000))</f>
        <v>72377</v>
      </c>
      <c r="H284" s="32">
        <f ca="1">IF(SUMIF(Data!$B$6:$B$2063,chart!$B284,Data!H$6:H$2000)=0,NA(),SUMIF(Data!$B$6:$B$2063,chart!$B284,Data!H$6:H$2000))</f>
        <v>4031</v>
      </c>
      <c r="I284" s="32">
        <f ca="1">IF(SUMIF(Data!$B$6:$B$2063,chart!$B284,Data!I$6:I$2000)=0,NA(),SUMIF(Data!$B$6:$B$2063,chart!$B284,Data!I$6:I$2000))</f>
        <v>75962</v>
      </c>
      <c r="J284" s="32">
        <f ca="1">IF(SUMIF(Data!$B$6:$B$2063,chart!$B284,Data!J$6:J$2005)=0,NA(),SUMIF(Data!$B$6:$B$2063,chart!$B284,Data!J$6:J$2005))</f>
        <v>12</v>
      </c>
      <c r="K284" s="32">
        <f ca="1">IF(SUMIF(Data!$B$6:$B$2063,chart!$B284,Data!K$6:K$1937)=0,NA(),SUMIF(Data!$B$6:$B$2063,chart!$B284,Data!K$6:K$1937))</f>
        <v>117.46</v>
      </c>
      <c r="L284" s="32">
        <f ca="1">IF(SUMIF(Data!$B$6:$B$2063,chart!$B284,Data!L$6:L$1935)=0,NA(),SUMIF(Data!$B$6:$B$2063,chart!$B284,Data!L$6:L$1935))</f>
        <v>118.18</v>
      </c>
      <c r="M284" s="32">
        <f ca="1">IF(SUMIF(Data!$B$6:$B$2063,chart!$B284,Data!M$6:M$1921)=0,NA(),SUMIF(Data!$B$6:$B$2063,chart!$B284,Data!M$6:M$1921))</f>
        <v>63.44</v>
      </c>
      <c r="N284" s="32">
        <f ca="1">IF(SUMIF(Data!$B$6:$B$2063,chart!$B284,Data!N$6:N$1930)=0,NA(),SUMIF(Data!$B$6:$B$2063,chart!$B284,Data!N$6:N$1930))</f>
        <v>63.32</v>
      </c>
      <c r="O284" s="32">
        <f ca="1">IF(SUMIF(Data!$B$6:$B$2063,chart!$B284,Data!O$6:O$1945)=0,NA(),SUMIF(Data!$B$6:$B$2063,chart!$B284,Data!O$6:O$1945))</f>
        <v>59.49</v>
      </c>
      <c r="P284" s="32">
        <f ca="1">IF(SUMIF(Data!$B$6:$B$2063,chart!$B284,Data!P$6:P$1949)=0,NA(),SUMIF(Data!$B$6:$B$2063,chart!$B284,Data!P$6:P$1949))</f>
        <v>16.597100000000001</v>
      </c>
      <c r="Q284" s="32">
        <f ca="1">IF(SUMIF(Data!$B$6:$B$2063,chart!$B284,Data!Q$6:Q$1949)=0,NA(),SUMIF(Data!$B$6:$B$2063,chart!$B284,Data!Q$6:Q$1949))</f>
        <v>14.832599999999999</v>
      </c>
      <c r="R284" s="32">
        <f ca="1">IF(SUMIF(Data!$B$6:$B$2063,chart!$B284,Data!R$6:R$1948)=0,NA(),SUMIF(Data!$B$6:$B$2063,chart!$B284,Data!R$6:R$1948))</f>
        <v>2.536</v>
      </c>
      <c r="S284" s="32">
        <f ca="1">IF(SUMIF(Data!$B$6:$B$2063,chart!$B284,Data!S$6:S$1957)=0,NA(),SUMIF(Data!$B$6:$B$2063,chart!$B284,Data!S$6:S$1957))</f>
        <v>2.54</v>
      </c>
      <c r="T284" s="32">
        <f ca="1">IF(SUMIF(Data!$B$6:$B$2063,chart!$B284,Data!T$6:T$1957)=0,NA(),SUMIF(Data!$B$6:$B$2063,chart!$B284,Data!T$6:T$1957))</f>
        <v>2.73</v>
      </c>
      <c r="U284" s="32">
        <f ca="1">IF(SUMIF(Data!$B$6:$B$2063,chart!$B284,Data!U$6:U$1978)=0,NA(),SUMIF(Data!$B$6:$B$2063,chart!$B284,Data!U$6:U$1978))</f>
        <v>2.5539999999999998</v>
      </c>
      <c r="V284" s="32">
        <f ca="1">IF(SUMIF(Data!$B$6:$B$2063,chart!$B284,Data!V$6:V$1978)=0,NA(),SUMIF(Data!$B$6:$B$2063,chart!$B284,Data!V$6:V$1978))</f>
        <v>2.677</v>
      </c>
      <c r="W284" s="32">
        <f ca="1">IF(SUMIF(Data!$B$6:$B$2063,chart!$B284,Data!W$6:W$2034)=0,NA(),SUMIF(Data!$B$6:$B$2063,chart!$B284,Data!W$6:W$2034))</f>
        <v>2.9039999999999999</v>
      </c>
      <c r="X284" s="32">
        <f ca="1">IF(SUMIF(Data!$B$6:$B$2063,chart!$B284,Data!X$6:X$2034)=0,NA(),SUMIF(Data!$B$6:$B$2063,chart!$B284,Data!X$6:X$2034))</f>
        <v>2.5550000000000002</v>
      </c>
      <c r="Y284" s="32">
        <f ca="1">IF(SUMIF(Data!$B$6:$B$2063,chart!$B284,Data!Y$6:Y$2034)=0,NA(),SUMIF(Data!$B$6:$B$2063,chart!$B284,Data!Y$6:Y$2034))</f>
        <v>2.9950000000000001</v>
      </c>
      <c r="Z284" s="32">
        <f ca="1">IF(SUMIF(Data!$B$6:$B$2063,chart!$B284,Data!Z$6:Z$2049)=0,NA(),SUMIF(Data!$B$6:$B$2063,chart!$B284,Data!Z$6:Z$2049))</f>
        <v>8.8420000000000005</v>
      </c>
      <c r="AA284" s="32">
        <f ca="1">IF(SUMIF(Data!$B$6:$B$2063,chart!$B284,Data!AA$6:AA$2049)=0,NA(),SUMIF(Data!$B$6:$B$2063,chart!$B284,Data!AA$6:AA$2049))</f>
        <v>2.5</v>
      </c>
      <c r="AB284" s="32">
        <f ca="1">IF(SUMIF(Data!$B$6:$B$2063,chart!$B284,Data!AB$6:AB$2063)=0,NA(),SUMIF(Data!$B$6:$B$2063,chart!$B284,Data!AB$6:AB$2063))</f>
        <v>2.5950000000000002</v>
      </c>
      <c r="AC284" s="32">
        <f ca="1">IF(SUMIF(Data!$B$6:$B$2063,chart!$B284,Data!AC$6:AC$2063)=0,NA(),SUMIF(Data!$B$6:$B$2063,chart!$B284,Data!AC$6:AC$2063))</f>
        <v>2.74</v>
      </c>
      <c r="AD284" s="32">
        <f ca="1">IF(SUMIF(Data!$B$6:$B$2063,chart!$B284,Data!AD$6:AD$2063)=0,NA(),SUMIF(Data!$B$6:$B$2063,chart!$B284,Data!AD$6:AD$2063))</f>
        <v>1.99</v>
      </c>
      <c r="AE284" s="32">
        <f ca="1">IF(SUMIF(Data!$B$6:$B$2063,chart!$B284,Data!AE$6:AE$2063)=0,NA(),SUMIF(Data!$B$6:$B$2063,chart!$B284,Data!AE$6:AE$2063))</f>
        <v>2.0499999999999998</v>
      </c>
    </row>
    <row r="285" spans="2:31">
      <c r="B285" s="31">
        <f t="shared" ca="1" si="4"/>
        <v>45945</v>
      </c>
      <c r="C285" s="32">
        <f ca="1">IF(SUMIF(Data!$B$6:$B$2063,chart!$B285,Data!C$6:C$2063)=0,NA(),SUMIF(Data!$B$6:$B$2063,chart!$B285,Data!C$6:C$2063))</f>
        <v>1428.4</v>
      </c>
      <c r="D285" s="32">
        <f ca="1">IF(SUMIF(Data!$B$6:$B$2063,chart!$B285,Data!D$6:D$2030)=0,NA(),SUMIF(Data!$B$6:$B$2063,chart!$B285,Data!D$6:D$2030))</f>
        <v>940.88</v>
      </c>
      <c r="E285" s="32">
        <f ca="1">IF(SUMIF(Data!$B$6:$B$2063,chart!$B285,Data!E$6:E$2030)=0,NA(),SUMIF(Data!$B$6:$B$2063,chart!$B285,Data!E$6:E$2030))</f>
        <v>1657.52</v>
      </c>
      <c r="F285" s="32">
        <f ca="1">IF(SUMIF(Data!$B$6:$B$2063,chart!$B285,Data!F$6:F$2021)=0,NA(),SUMIF(Data!$B$6:$B$2063,chart!$B285,Data!F$6:F$2021))</f>
        <v>199.87</v>
      </c>
      <c r="G285" s="32">
        <f ca="1">IF(SUMIF(Data!$B$6:$B$2063,chart!$B285,Data!G$6:G$2000)=0,NA(),SUMIF(Data!$B$6:$B$2063,chart!$B285,Data!G$6:G$2000))</f>
        <v>72286</v>
      </c>
      <c r="H285" s="32">
        <f ca="1">IF(SUMIF(Data!$B$6:$B$2063,chart!$B285,Data!H$6:H$2000)=0,NA(),SUMIF(Data!$B$6:$B$2063,chart!$B285,Data!H$6:H$2000))</f>
        <v>4663</v>
      </c>
      <c r="I285" s="32">
        <f ca="1">IF(SUMIF(Data!$B$6:$B$2063,chart!$B285,Data!I$6:I$2000)=0,NA(),SUMIF(Data!$B$6:$B$2063,chart!$B285,Data!I$6:I$2000))</f>
        <v>71375</v>
      </c>
      <c r="J285" s="32">
        <f ca="1">IF(SUMIF(Data!$B$6:$B$2063,chart!$B285,Data!J$6:J$2005)=0,NA(),SUMIF(Data!$B$6:$B$2063,chart!$B285,Data!J$6:J$2005))</f>
        <v>28</v>
      </c>
      <c r="K285" s="32">
        <f ca="1">IF(SUMIF(Data!$B$6:$B$2063,chart!$B285,Data!K$6:K$1937)=0,NA(),SUMIF(Data!$B$6:$B$2063,chart!$B285,Data!K$6:K$1937))</f>
        <v>115.52</v>
      </c>
      <c r="L285" s="32">
        <f ca="1">IF(SUMIF(Data!$B$6:$B$2063,chart!$B285,Data!L$6:L$1935)=0,NA(),SUMIF(Data!$B$6:$B$2063,chart!$B285,Data!L$6:L$1935))</f>
        <v>116.16</v>
      </c>
      <c r="M285" s="32">
        <f ca="1">IF(SUMIF(Data!$B$6:$B$2063,chart!$B285,Data!M$6:M$1921)=0,NA(),SUMIF(Data!$B$6:$B$2063,chart!$B285,Data!M$6:M$1921))</f>
        <v>62.51</v>
      </c>
      <c r="N285" s="32">
        <f ca="1">IF(SUMIF(Data!$B$6:$B$2063,chart!$B285,Data!N$6:N$1930)=0,NA(),SUMIF(Data!$B$6:$B$2063,chart!$B285,Data!N$6:N$1930))</f>
        <v>62.39</v>
      </c>
      <c r="O285" s="32">
        <f ca="1">IF(SUMIF(Data!$B$6:$B$2063,chart!$B285,Data!O$6:O$1945)=0,NA(),SUMIF(Data!$B$6:$B$2063,chart!$B285,Data!O$6:O$1945))</f>
        <v>58.7</v>
      </c>
      <c r="P285" s="32">
        <f ca="1">IF(SUMIF(Data!$B$6:$B$2063,chart!$B285,Data!P$6:P$1949)=0,NA(),SUMIF(Data!$B$6:$B$2063,chart!$B285,Data!P$6:P$1949))</f>
        <v>16.597100000000001</v>
      </c>
      <c r="Q285" s="32">
        <f ca="1">IF(SUMIF(Data!$B$6:$B$2063,chart!$B285,Data!Q$6:Q$1949)=0,NA(),SUMIF(Data!$B$6:$B$2063,chart!$B285,Data!Q$6:Q$1949))</f>
        <v>14.832599999999999</v>
      </c>
      <c r="R285" s="32">
        <f ca="1">IF(SUMIF(Data!$B$6:$B$2063,chart!$B285,Data!R$6:R$1948)=0,NA(),SUMIF(Data!$B$6:$B$2063,chart!$B285,Data!R$6:R$1948))</f>
        <v>2.516</v>
      </c>
      <c r="S285" s="32">
        <f ca="1">IF(SUMIF(Data!$B$6:$B$2063,chart!$B285,Data!S$6:S$1957)=0,NA(),SUMIF(Data!$B$6:$B$2063,chart!$B285,Data!S$6:S$1957))</f>
        <v>2.54</v>
      </c>
      <c r="T285" s="32">
        <f ca="1">IF(SUMIF(Data!$B$6:$B$2063,chart!$B285,Data!T$6:T$1957)=0,NA(),SUMIF(Data!$B$6:$B$2063,chart!$B285,Data!T$6:T$1957))</f>
        <v>2.73</v>
      </c>
      <c r="U285" s="32">
        <f ca="1">IF(SUMIF(Data!$B$6:$B$2063,chart!$B285,Data!U$6:U$1978)=0,NA(),SUMIF(Data!$B$6:$B$2063,chart!$B285,Data!U$6:U$1978))</f>
        <v>2.5329999999999999</v>
      </c>
      <c r="V285" s="32">
        <f ca="1">IF(SUMIF(Data!$B$6:$B$2063,chart!$B285,Data!V$6:V$1978)=0,NA(),SUMIF(Data!$B$6:$B$2063,chart!$B285,Data!V$6:V$1978))</f>
        <v>2.649</v>
      </c>
      <c r="W285" s="32">
        <f ca="1">IF(SUMIF(Data!$B$6:$B$2063,chart!$B285,Data!W$6:W$2034)=0,NA(),SUMIF(Data!$B$6:$B$2063,chart!$B285,Data!W$6:W$2034))</f>
        <v>2.871</v>
      </c>
      <c r="X285" s="32">
        <f ca="1">IF(SUMIF(Data!$B$6:$B$2063,chart!$B285,Data!X$6:X$2034)=0,NA(),SUMIF(Data!$B$6:$B$2063,chart!$B285,Data!X$6:X$2034))</f>
        <v>2.5470000000000002</v>
      </c>
      <c r="Y285" s="32">
        <f ca="1">IF(SUMIF(Data!$B$6:$B$2063,chart!$B285,Data!Y$6:Y$2034)=0,NA(),SUMIF(Data!$B$6:$B$2063,chart!$B285,Data!Y$6:Y$2034))</f>
        <v>2.9750000000000001</v>
      </c>
      <c r="Z285" s="32">
        <f ca="1">IF(SUMIF(Data!$B$6:$B$2063,chart!$B285,Data!Z$6:Z$2049)=0,NA(),SUMIF(Data!$B$6:$B$2063,chart!$B285,Data!Z$6:Z$2049))</f>
        <v>8.8239999999999998</v>
      </c>
      <c r="AA285" s="32">
        <f ca="1">IF(SUMIF(Data!$B$6:$B$2063,chart!$B285,Data!AA$6:AA$2049)=0,NA(),SUMIF(Data!$B$6:$B$2063,chart!$B285,Data!AA$6:AA$2049))</f>
        <v>2.4775</v>
      </c>
      <c r="AB285" s="32">
        <f ca="1">IF(SUMIF(Data!$B$6:$B$2063,chart!$B285,Data!AB$6:AB$2063)=0,NA(),SUMIF(Data!$B$6:$B$2063,chart!$B285,Data!AB$6:AB$2063))</f>
        <v>2.56</v>
      </c>
      <c r="AC285" s="32">
        <f ca="1">IF(SUMIF(Data!$B$6:$B$2063,chart!$B285,Data!AC$6:AC$2063)=0,NA(),SUMIF(Data!$B$6:$B$2063,chart!$B285,Data!AC$6:AC$2063))</f>
        <v>2.6974999999999998</v>
      </c>
      <c r="AD285" s="32">
        <f ca="1">IF(SUMIF(Data!$B$6:$B$2063,chart!$B285,Data!AD$6:AD$2063)=0,NA(),SUMIF(Data!$B$6:$B$2063,chart!$B285,Data!AD$6:AD$2063))</f>
        <v>2</v>
      </c>
      <c r="AE285" s="32">
        <f ca="1">IF(SUMIF(Data!$B$6:$B$2063,chart!$B285,Data!AE$6:AE$2063)=0,NA(),SUMIF(Data!$B$6:$B$2063,chart!$B285,Data!AE$6:AE$2063))</f>
        <v>2.06</v>
      </c>
    </row>
    <row r="286" spans="2:31">
      <c r="B286" s="31">
        <f t="shared" ca="1" si="4"/>
        <v>45946</v>
      </c>
      <c r="C286" s="32" t="e">
        <f ca="1">IF(SUMIF(Data!$B$6:$B$2063,chart!$B286,Data!C$6:C$2063)=0,NA(),SUMIF(Data!$B$6:$B$2063,chart!$B286,Data!C$6:C$2063))</f>
        <v>#N/A</v>
      </c>
      <c r="D286" s="32" t="e">
        <f ca="1">IF(SUMIF(Data!$B$6:$B$2063,chart!$B286,Data!D$6:D$2030)=0,NA(),SUMIF(Data!$B$6:$B$2063,chart!$B286,Data!D$6:D$2030))</f>
        <v>#N/A</v>
      </c>
      <c r="E286" s="32" t="e">
        <f ca="1">IF(SUMIF(Data!$B$6:$B$2063,chart!$B286,Data!E$6:E$2030)=0,NA(),SUMIF(Data!$B$6:$B$2063,chart!$B286,Data!E$6:E$2030))</f>
        <v>#N/A</v>
      </c>
      <c r="F286" s="32" t="e">
        <f ca="1">IF(SUMIF(Data!$B$6:$B$2063,chart!$B286,Data!F$6:F$2021)=0,NA(),SUMIF(Data!$B$6:$B$2063,chart!$B286,Data!F$6:F$2021))</f>
        <v>#N/A</v>
      </c>
      <c r="G286" s="32" t="e">
        <f ca="1">IF(SUMIF(Data!$B$6:$B$2063,chart!$B286,Data!G$6:G$2000)=0,NA(),SUMIF(Data!$B$6:$B$2063,chart!$B286,Data!G$6:G$2000))</f>
        <v>#N/A</v>
      </c>
      <c r="H286" s="32" t="e">
        <f ca="1">IF(SUMIF(Data!$B$6:$B$2063,chart!$B286,Data!H$6:H$2000)=0,NA(),SUMIF(Data!$B$6:$B$2063,chart!$B286,Data!H$6:H$2000))</f>
        <v>#N/A</v>
      </c>
      <c r="I286" s="32" t="e">
        <f ca="1">IF(SUMIF(Data!$B$6:$B$2063,chart!$B286,Data!I$6:I$2000)=0,NA(),SUMIF(Data!$B$6:$B$2063,chart!$B286,Data!I$6:I$2000))</f>
        <v>#N/A</v>
      </c>
      <c r="J286" s="32" t="e">
        <f ca="1">IF(SUMIF(Data!$B$6:$B$2063,chart!$B286,Data!J$6:J$2005)=0,NA(),SUMIF(Data!$B$6:$B$2063,chart!$B286,Data!J$6:J$2005))</f>
        <v>#N/A</v>
      </c>
      <c r="K286" s="32" t="e">
        <f ca="1">IF(SUMIF(Data!$B$6:$B$2063,chart!$B286,Data!K$6:K$1937)=0,NA(),SUMIF(Data!$B$6:$B$2063,chart!$B286,Data!K$6:K$1937))</f>
        <v>#N/A</v>
      </c>
      <c r="L286" s="32" t="e">
        <f ca="1">IF(SUMIF(Data!$B$6:$B$2063,chart!$B286,Data!L$6:L$1935)=0,NA(),SUMIF(Data!$B$6:$B$2063,chart!$B286,Data!L$6:L$1935))</f>
        <v>#N/A</v>
      </c>
      <c r="M286" s="32" t="e">
        <f ca="1">IF(SUMIF(Data!$B$6:$B$2063,chart!$B286,Data!M$6:M$1921)=0,NA(),SUMIF(Data!$B$6:$B$2063,chart!$B286,Data!M$6:M$1921))</f>
        <v>#N/A</v>
      </c>
      <c r="N286" s="32" t="e">
        <f ca="1">IF(SUMIF(Data!$B$6:$B$2063,chart!$B286,Data!N$6:N$1930)=0,NA(),SUMIF(Data!$B$6:$B$2063,chart!$B286,Data!N$6:N$1930))</f>
        <v>#N/A</v>
      </c>
      <c r="O286" s="32" t="e">
        <f ca="1">IF(SUMIF(Data!$B$6:$B$2063,chart!$B286,Data!O$6:O$1945)=0,NA(),SUMIF(Data!$B$6:$B$2063,chart!$B286,Data!O$6:O$1945))</f>
        <v>#N/A</v>
      </c>
      <c r="P286" s="32" t="e">
        <f ca="1">IF(SUMIF(Data!$B$6:$B$2063,chart!$B286,Data!P$6:P$1949)=0,NA(),SUMIF(Data!$B$6:$B$2063,chart!$B286,Data!P$6:P$1949))</f>
        <v>#N/A</v>
      </c>
      <c r="Q286" s="32" t="e">
        <f ca="1">IF(SUMIF(Data!$B$6:$B$2063,chart!$B286,Data!Q$6:Q$1949)=0,NA(),SUMIF(Data!$B$6:$B$2063,chart!$B286,Data!Q$6:Q$1949))</f>
        <v>#N/A</v>
      </c>
      <c r="R286" s="32" t="e">
        <f ca="1">IF(SUMIF(Data!$B$6:$B$2063,chart!$B286,Data!R$6:R$1948)=0,NA(),SUMIF(Data!$B$6:$B$2063,chart!$B286,Data!R$6:R$1948))</f>
        <v>#N/A</v>
      </c>
      <c r="S286" s="32" t="e">
        <f ca="1">IF(SUMIF(Data!$B$6:$B$2063,chart!$B286,Data!S$6:S$1957)=0,NA(),SUMIF(Data!$B$6:$B$2063,chart!$B286,Data!S$6:S$1957))</f>
        <v>#N/A</v>
      </c>
      <c r="T286" s="32" t="e">
        <f ca="1">IF(SUMIF(Data!$B$6:$B$2063,chart!$B286,Data!T$6:T$1957)=0,NA(),SUMIF(Data!$B$6:$B$2063,chart!$B286,Data!T$6:T$1957))</f>
        <v>#N/A</v>
      </c>
      <c r="U286" s="32" t="e">
        <f ca="1">IF(SUMIF(Data!$B$6:$B$2063,chart!$B286,Data!U$6:U$1978)=0,NA(),SUMIF(Data!$B$6:$B$2063,chart!$B286,Data!U$6:U$1978))</f>
        <v>#N/A</v>
      </c>
      <c r="V286" s="32" t="e">
        <f ca="1">IF(SUMIF(Data!$B$6:$B$2063,chart!$B286,Data!V$6:V$1978)=0,NA(),SUMIF(Data!$B$6:$B$2063,chart!$B286,Data!V$6:V$1978))</f>
        <v>#N/A</v>
      </c>
      <c r="W286" s="32" t="e">
        <f ca="1">IF(SUMIF(Data!$B$6:$B$2063,chart!$B286,Data!W$6:W$2034)=0,NA(),SUMIF(Data!$B$6:$B$2063,chart!$B286,Data!W$6:W$2034))</f>
        <v>#N/A</v>
      </c>
      <c r="X286" s="32" t="e">
        <f ca="1">IF(SUMIF(Data!$B$6:$B$2063,chart!$B286,Data!X$6:X$2034)=0,NA(),SUMIF(Data!$B$6:$B$2063,chart!$B286,Data!X$6:X$2034))</f>
        <v>#N/A</v>
      </c>
      <c r="Y286" s="32" t="e">
        <f ca="1">IF(SUMIF(Data!$B$6:$B$2063,chart!$B286,Data!Y$6:Y$2034)=0,NA(),SUMIF(Data!$B$6:$B$2063,chart!$B286,Data!Y$6:Y$2034))</f>
        <v>#N/A</v>
      </c>
      <c r="Z286" s="32" t="e">
        <f ca="1">IF(SUMIF(Data!$B$6:$B$2063,chart!$B286,Data!Z$6:Z$2049)=0,NA(),SUMIF(Data!$B$6:$B$2063,chart!$B286,Data!Z$6:Z$2049))</f>
        <v>#N/A</v>
      </c>
      <c r="AA286" s="32" t="e">
        <f ca="1">IF(SUMIF(Data!$B$6:$B$2063,chart!$B286,Data!AA$6:AA$2049)=0,NA(),SUMIF(Data!$B$6:$B$2063,chart!$B286,Data!AA$6:AA$2049))</f>
        <v>#N/A</v>
      </c>
      <c r="AB286" s="32" t="e">
        <f ca="1">IF(SUMIF(Data!$B$6:$B$2063,chart!$B286,Data!AB$6:AB$2063)=0,NA(),SUMIF(Data!$B$6:$B$2063,chart!$B286,Data!AB$6:AB$2063))</f>
        <v>#N/A</v>
      </c>
      <c r="AC286" s="32" t="e">
        <f ca="1">IF(SUMIF(Data!$B$6:$B$2063,chart!$B286,Data!AC$6:AC$2063)=0,NA(),SUMIF(Data!$B$6:$B$2063,chart!$B286,Data!AC$6:AC$2063))</f>
        <v>#N/A</v>
      </c>
      <c r="AD286" s="32" t="e">
        <f ca="1">IF(SUMIF(Data!$B$6:$B$2063,chart!$B286,Data!AD$6:AD$2063)=0,NA(),SUMIF(Data!$B$6:$B$2063,chart!$B286,Data!AD$6:AD$2063))</f>
        <v>#N/A</v>
      </c>
      <c r="AE286" s="32" t="e">
        <f ca="1">IF(SUMIF(Data!$B$6:$B$2063,chart!$B286,Data!AE$6:AE$2063)=0,NA(),SUMIF(Data!$B$6:$B$2063,chart!$B286,Data!AE$6:AE$2063))</f>
        <v>#N/A</v>
      </c>
    </row>
    <row r="287" spans="2:31">
      <c r="B287" s="31">
        <f t="shared" ca="1" si="4"/>
        <v>45947</v>
      </c>
      <c r="C287" s="32" t="e">
        <f ca="1">IF(SUMIF(Data!$B$6:$B$2063,chart!$B287,Data!C$6:C$2063)=0,NA(),SUMIF(Data!$B$6:$B$2063,chart!$B287,Data!C$6:C$2063))</f>
        <v>#N/A</v>
      </c>
      <c r="D287" s="32" t="e">
        <f ca="1">IF(SUMIF(Data!$B$6:$B$2063,chart!$B287,Data!D$6:D$2030)=0,NA(),SUMIF(Data!$B$6:$B$2063,chart!$B287,Data!D$6:D$2030))</f>
        <v>#N/A</v>
      </c>
      <c r="E287" s="32" t="e">
        <f ca="1">IF(SUMIF(Data!$B$6:$B$2063,chart!$B287,Data!E$6:E$2030)=0,NA(),SUMIF(Data!$B$6:$B$2063,chart!$B287,Data!E$6:E$2030))</f>
        <v>#N/A</v>
      </c>
      <c r="F287" s="32" t="e">
        <f ca="1">IF(SUMIF(Data!$B$6:$B$2063,chart!$B287,Data!F$6:F$2021)=0,NA(),SUMIF(Data!$B$6:$B$2063,chart!$B287,Data!F$6:F$2021))</f>
        <v>#N/A</v>
      </c>
      <c r="G287" s="32" t="e">
        <f ca="1">IF(SUMIF(Data!$B$6:$B$2063,chart!$B287,Data!G$6:G$2000)=0,NA(),SUMIF(Data!$B$6:$B$2063,chart!$B287,Data!G$6:G$2000))</f>
        <v>#N/A</v>
      </c>
      <c r="H287" s="32" t="e">
        <f ca="1">IF(SUMIF(Data!$B$6:$B$2063,chart!$B287,Data!H$6:H$2000)=0,NA(),SUMIF(Data!$B$6:$B$2063,chart!$B287,Data!H$6:H$2000))</f>
        <v>#N/A</v>
      </c>
      <c r="I287" s="32" t="e">
        <f ca="1">IF(SUMIF(Data!$B$6:$B$2063,chart!$B287,Data!I$6:I$2000)=0,NA(),SUMIF(Data!$B$6:$B$2063,chart!$B287,Data!I$6:I$2000))</f>
        <v>#N/A</v>
      </c>
      <c r="J287" s="32" t="e">
        <f ca="1">IF(SUMIF(Data!$B$6:$B$2063,chart!$B287,Data!J$6:J$2005)=0,NA(),SUMIF(Data!$B$6:$B$2063,chart!$B287,Data!J$6:J$2005))</f>
        <v>#N/A</v>
      </c>
      <c r="K287" s="32" t="e">
        <f ca="1">IF(SUMIF(Data!$B$6:$B$2063,chart!$B287,Data!K$6:K$1937)=0,NA(),SUMIF(Data!$B$6:$B$2063,chart!$B287,Data!K$6:K$1937))</f>
        <v>#N/A</v>
      </c>
      <c r="L287" s="32" t="e">
        <f ca="1">IF(SUMIF(Data!$B$6:$B$2063,chart!$B287,Data!L$6:L$1935)=0,NA(),SUMIF(Data!$B$6:$B$2063,chart!$B287,Data!L$6:L$1935))</f>
        <v>#N/A</v>
      </c>
      <c r="M287" s="32" t="e">
        <f ca="1">IF(SUMIF(Data!$B$6:$B$2063,chart!$B287,Data!M$6:M$1921)=0,NA(),SUMIF(Data!$B$6:$B$2063,chart!$B287,Data!M$6:M$1921))</f>
        <v>#N/A</v>
      </c>
      <c r="N287" s="32" t="e">
        <f ca="1">IF(SUMIF(Data!$B$6:$B$2063,chart!$B287,Data!N$6:N$1930)=0,NA(),SUMIF(Data!$B$6:$B$2063,chart!$B287,Data!N$6:N$1930))</f>
        <v>#N/A</v>
      </c>
      <c r="O287" s="32" t="e">
        <f ca="1">IF(SUMIF(Data!$B$6:$B$2063,chart!$B287,Data!O$6:O$1945)=0,NA(),SUMIF(Data!$B$6:$B$2063,chart!$B287,Data!O$6:O$1945))</f>
        <v>#N/A</v>
      </c>
      <c r="P287" s="32" t="e">
        <f ca="1">IF(SUMIF(Data!$B$6:$B$2063,chart!$B287,Data!P$6:P$1949)=0,NA(),SUMIF(Data!$B$6:$B$2063,chart!$B287,Data!P$6:P$1949))</f>
        <v>#N/A</v>
      </c>
      <c r="Q287" s="32" t="e">
        <f ca="1">IF(SUMIF(Data!$B$6:$B$2063,chart!$B287,Data!Q$6:Q$1949)=0,NA(),SUMIF(Data!$B$6:$B$2063,chart!$B287,Data!Q$6:Q$1949))</f>
        <v>#N/A</v>
      </c>
      <c r="R287" s="32" t="e">
        <f ca="1">IF(SUMIF(Data!$B$6:$B$2063,chart!$B287,Data!R$6:R$1948)=0,NA(),SUMIF(Data!$B$6:$B$2063,chart!$B287,Data!R$6:R$1948))</f>
        <v>#N/A</v>
      </c>
      <c r="S287" s="32" t="e">
        <f ca="1">IF(SUMIF(Data!$B$6:$B$2063,chart!$B287,Data!S$6:S$1957)=0,NA(),SUMIF(Data!$B$6:$B$2063,chart!$B287,Data!S$6:S$1957))</f>
        <v>#N/A</v>
      </c>
      <c r="T287" s="32" t="e">
        <f ca="1">IF(SUMIF(Data!$B$6:$B$2063,chart!$B287,Data!T$6:T$1957)=0,NA(),SUMIF(Data!$B$6:$B$2063,chart!$B287,Data!T$6:T$1957))</f>
        <v>#N/A</v>
      </c>
      <c r="U287" s="32" t="e">
        <f ca="1">IF(SUMIF(Data!$B$6:$B$2063,chart!$B287,Data!U$6:U$1978)=0,NA(),SUMIF(Data!$B$6:$B$2063,chart!$B287,Data!U$6:U$1978))</f>
        <v>#N/A</v>
      </c>
      <c r="V287" s="32" t="e">
        <f ca="1">IF(SUMIF(Data!$B$6:$B$2063,chart!$B287,Data!V$6:V$1978)=0,NA(),SUMIF(Data!$B$6:$B$2063,chart!$B287,Data!V$6:V$1978))</f>
        <v>#N/A</v>
      </c>
      <c r="W287" s="32" t="e">
        <f ca="1">IF(SUMIF(Data!$B$6:$B$2063,chart!$B287,Data!W$6:W$2034)=0,NA(),SUMIF(Data!$B$6:$B$2063,chart!$B287,Data!W$6:W$2034))</f>
        <v>#N/A</v>
      </c>
      <c r="X287" s="32" t="e">
        <f ca="1">IF(SUMIF(Data!$B$6:$B$2063,chart!$B287,Data!X$6:X$2034)=0,NA(),SUMIF(Data!$B$6:$B$2063,chart!$B287,Data!X$6:X$2034))</f>
        <v>#N/A</v>
      </c>
      <c r="Y287" s="32" t="e">
        <f ca="1">IF(SUMIF(Data!$B$6:$B$2063,chart!$B287,Data!Y$6:Y$2034)=0,NA(),SUMIF(Data!$B$6:$B$2063,chart!$B287,Data!Y$6:Y$2034))</f>
        <v>#N/A</v>
      </c>
      <c r="Z287" s="32" t="e">
        <f ca="1">IF(SUMIF(Data!$B$6:$B$2063,chart!$B287,Data!Z$6:Z$2049)=0,NA(),SUMIF(Data!$B$6:$B$2063,chart!$B287,Data!Z$6:Z$2049))</f>
        <v>#N/A</v>
      </c>
      <c r="AA287" s="32" t="e">
        <f ca="1">IF(SUMIF(Data!$B$6:$B$2063,chart!$B287,Data!AA$6:AA$2049)=0,NA(),SUMIF(Data!$B$6:$B$2063,chart!$B287,Data!AA$6:AA$2049))</f>
        <v>#N/A</v>
      </c>
      <c r="AB287" s="32" t="e">
        <f ca="1">IF(SUMIF(Data!$B$6:$B$2063,chart!$B287,Data!AB$6:AB$2063)=0,NA(),SUMIF(Data!$B$6:$B$2063,chart!$B287,Data!AB$6:AB$2063))</f>
        <v>#N/A</v>
      </c>
      <c r="AC287" s="32" t="e">
        <f ca="1">IF(SUMIF(Data!$B$6:$B$2063,chart!$B287,Data!AC$6:AC$2063)=0,NA(),SUMIF(Data!$B$6:$B$2063,chart!$B287,Data!AC$6:AC$2063))</f>
        <v>#N/A</v>
      </c>
      <c r="AD287" s="32" t="e">
        <f ca="1">IF(SUMIF(Data!$B$6:$B$2063,chart!$B287,Data!AD$6:AD$2063)=0,NA(),SUMIF(Data!$B$6:$B$2063,chart!$B287,Data!AD$6:AD$2063))</f>
        <v>#N/A</v>
      </c>
      <c r="AE287" s="32" t="e">
        <f ca="1">IF(SUMIF(Data!$B$6:$B$2063,chart!$B287,Data!AE$6:AE$2063)=0,NA(),SUMIF(Data!$B$6:$B$2063,chart!$B287,Data!AE$6:AE$2063))</f>
        <v>#N/A</v>
      </c>
    </row>
    <row r="288" spans="2:31">
      <c r="B288" s="31">
        <f t="shared" ca="1" si="4"/>
        <v>45948</v>
      </c>
      <c r="C288" s="32" t="e">
        <f ca="1">IF(SUMIF(Data!$B$6:$B$2063,chart!$B288,Data!C$6:C$2063)=0,NA(),SUMIF(Data!$B$6:$B$2063,chart!$B288,Data!C$6:C$2063))</f>
        <v>#N/A</v>
      </c>
      <c r="D288" s="32" t="e">
        <f ca="1">IF(SUMIF(Data!$B$6:$B$2063,chart!$B288,Data!D$6:D$2030)=0,NA(),SUMIF(Data!$B$6:$B$2063,chart!$B288,Data!D$6:D$2030))</f>
        <v>#N/A</v>
      </c>
      <c r="E288" s="32" t="e">
        <f ca="1">IF(SUMIF(Data!$B$6:$B$2063,chart!$B288,Data!E$6:E$2030)=0,NA(),SUMIF(Data!$B$6:$B$2063,chart!$B288,Data!E$6:E$2030))</f>
        <v>#N/A</v>
      </c>
      <c r="F288" s="32" t="e">
        <f ca="1">IF(SUMIF(Data!$B$6:$B$2063,chart!$B288,Data!F$6:F$2021)=0,NA(),SUMIF(Data!$B$6:$B$2063,chart!$B288,Data!F$6:F$2021))</f>
        <v>#N/A</v>
      </c>
      <c r="G288" s="32" t="e">
        <f ca="1">IF(SUMIF(Data!$B$6:$B$2063,chart!$B288,Data!G$6:G$2000)=0,NA(),SUMIF(Data!$B$6:$B$2063,chart!$B288,Data!G$6:G$2000))</f>
        <v>#N/A</v>
      </c>
      <c r="H288" s="32" t="e">
        <f ca="1">IF(SUMIF(Data!$B$6:$B$2063,chart!$B288,Data!H$6:H$2000)=0,NA(),SUMIF(Data!$B$6:$B$2063,chart!$B288,Data!H$6:H$2000))</f>
        <v>#N/A</v>
      </c>
      <c r="I288" s="32" t="e">
        <f ca="1">IF(SUMIF(Data!$B$6:$B$2063,chart!$B288,Data!I$6:I$2000)=0,NA(),SUMIF(Data!$B$6:$B$2063,chart!$B288,Data!I$6:I$2000))</f>
        <v>#N/A</v>
      </c>
      <c r="J288" s="32" t="e">
        <f ca="1">IF(SUMIF(Data!$B$6:$B$2063,chart!$B288,Data!J$6:J$2005)=0,NA(),SUMIF(Data!$B$6:$B$2063,chart!$B288,Data!J$6:J$2005))</f>
        <v>#N/A</v>
      </c>
      <c r="K288" s="32" t="e">
        <f ca="1">IF(SUMIF(Data!$B$6:$B$2063,chart!$B288,Data!K$6:K$1937)=0,NA(),SUMIF(Data!$B$6:$B$2063,chart!$B288,Data!K$6:K$1937))</f>
        <v>#N/A</v>
      </c>
      <c r="L288" s="32" t="e">
        <f ca="1">IF(SUMIF(Data!$B$6:$B$2063,chart!$B288,Data!L$6:L$1935)=0,NA(),SUMIF(Data!$B$6:$B$2063,chart!$B288,Data!L$6:L$1935))</f>
        <v>#N/A</v>
      </c>
      <c r="M288" s="32" t="e">
        <f ca="1">IF(SUMIF(Data!$B$6:$B$2063,chart!$B288,Data!M$6:M$1921)=0,NA(),SUMIF(Data!$B$6:$B$2063,chart!$B288,Data!M$6:M$1921))</f>
        <v>#N/A</v>
      </c>
      <c r="N288" s="32" t="e">
        <f ca="1">IF(SUMIF(Data!$B$6:$B$2063,chart!$B288,Data!N$6:N$1930)=0,NA(),SUMIF(Data!$B$6:$B$2063,chart!$B288,Data!N$6:N$1930))</f>
        <v>#N/A</v>
      </c>
      <c r="O288" s="32" t="e">
        <f ca="1">IF(SUMIF(Data!$B$6:$B$2063,chart!$B288,Data!O$6:O$1945)=0,NA(),SUMIF(Data!$B$6:$B$2063,chart!$B288,Data!O$6:O$1945))</f>
        <v>#N/A</v>
      </c>
      <c r="P288" s="32" t="e">
        <f ca="1">IF(SUMIF(Data!$B$6:$B$2063,chart!$B288,Data!P$6:P$1949)=0,NA(),SUMIF(Data!$B$6:$B$2063,chart!$B288,Data!P$6:P$1949))</f>
        <v>#N/A</v>
      </c>
      <c r="Q288" s="32" t="e">
        <f ca="1">IF(SUMIF(Data!$B$6:$B$2063,chart!$B288,Data!Q$6:Q$1949)=0,NA(),SUMIF(Data!$B$6:$B$2063,chart!$B288,Data!Q$6:Q$1949))</f>
        <v>#N/A</v>
      </c>
      <c r="R288" s="32" t="e">
        <f ca="1">IF(SUMIF(Data!$B$6:$B$2063,chart!$B288,Data!R$6:R$1948)=0,NA(),SUMIF(Data!$B$6:$B$2063,chart!$B288,Data!R$6:R$1948))</f>
        <v>#N/A</v>
      </c>
      <c r="S288" s="32" t="e">
        <f ca="1">IF(SUMIF(Data!$B$6:$B$2063,chart!$B288,Data!S$6:S$1957)=0,NA(),SUMIF(Data!$B$6:$B$2063,chart!$B288,Data!S$6:S$1957))</f>
        <v>#N/A</v>
      </c>
      <c r="T288" s="32" t="e">
        <f ca="1">IF(SUMIF(Data!$B$6:$B$2063,chart!$B288,Data!T$6:T$1957)=0,NA(),SUMIF(Data!$B$6:$B$2063,chart!$B288,Data!T$6:T$1957))</f>
        <v>#N/A</v>
      </c>
      <c r="U288" s="32" t="e">
        <f ca="1">IF(SUMIF(Data!$B$6:$B$2063,chart!$B288,Data!U$6:U$1978)=0,NA(),SUMIF(Data!$B$6:$B$2063,chart!$B288,Data!U$6:U$1978))</f>
        <v>#N/A</v>
      </c>
      <c r="V288" s="32" t="e">
        <f ca="1">IF(SUMIF(Data!$B$6:$B$2063,chart!$B288,Data!V$6:V$1978)=0,NA(),SUMIF(Data!$B$6:$B$2063,chart!$B288,Data!V$6:V$1978))</f>
        <v>#N/A</v>
      </c>
      <c r="W288" s="32" t="e">
        <f ca="1">IF(SUMIF(Data!$B$6:$B$2063,chart!$B288,Data!W$6:W$2034)=0,NA(),SUMIF(Data!$B$6:$B$2063,chart!$B288,Data!W$6:W$2034))</f>
        <v>#N/A</v>
      </c>
      <c r="X288" s="32" t="e">
        <f ca="1">IF(SUMIF(Data!$B$6:$B$2063,chart!$B288,Data!X$6:X$2034)=0,NA(),SUMIF(Data!$B$6:$B$2063,chart!$B288,Data!X$6:X$2034))</f>
        <v>#N/A</v>
      </c>
      <c r="Y288" s="32" t="e">
        <f ca="1">IF(SUMIF(Data!$B$6:$B$2063,chart!$B288,Data!Y$6:Y$2034)=0,NA(),SUMIF(Data!$B$6:$B$2063,chart!$B288,Data!Y$6:Y$2034))</f>
        <v>#N/A</v>
      </c>
      <c r="Z288" s="32" t="e">
        <f ca="1">IF(SUMIF(Data!$B$6:$B$2063,chart!$B288,Data!Z$6:Z$2049)=0,NA(),SUMIF(Data!$B$6:$B$2063,chart!$B288,Data!Z$6:Z$2049))</f>
        <v>#N/A</v>
      </c>
      <c r="AA288" s="32" t="e">
        <f ca="1">IF(SUMIF(Data!$B$6:$B$2063,chart!$B288,Data!AA$6:AA$2049)=0,NA(),SUMIF(Data!$B$6:$B$2063,chart!$B288,Data!AA$6:AA$2049))</f>
        <v>#N/A</v>
      </c>
      <c r="AB288" s="32" t="e">
        <f ca="1">IF(SUMIF(Data!$B$6:$B$2063,chart!$B288,Data!AB$6:AB$2063)=0,NA(),SUMIF(Data!$B$6:$B$2063,chart!$B288,Data!AB$6:AB$2063))</f>
        <v>#N/A</v>
      </c>
      <c r="AC288" s="32" t="e">
        <f ca="1">IF(SUMIF(Data!$B$6:$B$2063,chart!$B288,Data!AC$6:AC$2063)=0,NA(),SUMIF(Data!$B$6:$B$2063,chart!$B288,Data!AC$6:AC$2063))</f>
        <v>#N/A</v>
      </c>
      <c r="AD288" s="32" t="e">
        <f ca="1">IF(SUMIF(Data!$B$6:$B$2063,chart!$B288,Data!AD$6:AD$2063)=0,NA(),SUMIF(Data!$B$6:$B$2063,chart!$B288,Data!AD$6:AD$2063))</f>
        <v>#N/A</v>
      </c>
      <c r="AE288" s="32" t="e">
        <f ca="1">IF(SUMIF(Data!$B$6:$B$2063,chart!$B288,Data!AE$6:AE$2063)=0,NA(),SUMIF(Data!$B$6:$B$2063,chart!$B288,Data!AE$6:AE$2063))</f>
        <v>#N/A</v>
      </c>
    </row>
    <row r="289" spans="2:31">
      <c r="B289" s="31">
        <f t="shared" ca="1" si="4"/>
        <v>45949</v>
      </c>
      <c r="C289" s="32" t="e">
        <f ca="1">IF(SUMIF(Data!$B$6:$B$2063,chart!$B289,Data!C$6:C$2063)=0,NA(),SUMIF(Data!$B$6:$B$2063,chart!$B289,Data!C$6:C$2063))</f>
        <v>#N/A</v>
      </c>
      <c r="D289" s="32" t="e">
        <f ca="1">IF(SUMIF(Data!$B$6:$B$2063,chart!$B289,Data!D$6:D$2030)=0,NA(),SUMIF(Data!$B$6:$B$2063,chart!$B289,Data!D$6:D$2030))</f>
        <v>#N/A</v>
      </c>
      <c r="E289" s="32" t="e">
        <f ca="1">IF(SUMIF(Data!$B$6:$B$2063,chart!$B289,Data!E$6:E$2030)=0,NA(),SUMIF(Data!$B$6:$B$2063,chart!$B289,Data!E$6:E$2030))</f>
        <v>#N/A</v>
      </c>
      <c r="F289" s="32" t="e">
        <f ca="1">IF(SUMIF(Data!$B$6:$B$2063,chart!$B289,Data!F$6:F$2021)=0,NA(),SUMIF(Data!$B$6:$B$2063,chart!$B289,Data!F$6:F$2021))</f>
        <v>#N/A</v>
      </c>
      <c r="G289" s="32" t="e">
        <f ca="1">IF(SUMIF(Data!$B$6:$B$2063,chart!$B289,Data!G$6:G$2000)=0,NA(),SUMIF(Data!$B$6:$B$2063,chart!$B289,Data!G$6:G$2000))</f>
        <v>#N/A</v>
      </c>
      <c r="H289" s="32" t="e">
        <f ca="1">IF(SUMIF(Data!$B$6:$B$2063,chart!$B289,Data!H$6:H$2000)=0,NA(),SUMIF(Data!$B$6:$B$2063,chart!$B289,Data!H$6:H$2000))</f>
        <v>#N/A</v>
      </c>
      <c r="I289" s="32" t="e">
        <f ca="1">IF(SUMIF(Data!$B$6:$B$2063,chart!$B289,Data!I$6:I$2000)=0,NA(),SUMIF(Data!$B$6:$B$2063,chart!$B289,Data!I$6:I$2000))</f>
        <v>#N/A</v>
      </c>
      <c r="J289" s="32" t="e">
        <f ca="1">IF(SUMIF(Data!$B$6:$B$2063,chart!$B289,Data!J$6:J$2005)=0,NA(),SUMIF(Data!$B$6:$B$2063,chart!$B289,Data!J$6:J$2005))</f>
        <v>#N/A</v>
      </c>
      <c r="K289" s="32" t="e">
        <f ca="1">IF(SUMIF(Data!$B$6:$B$2063,chart!$B289,Data!K$6:K$1937)=0,NA(),SUMIF(Data!$B$6:$B$2063,chart!$B289,Data!K$6:K$1937))</f>
        <v>#N/A</v>
      </c>
      <c r="L289" s="32" t="e">
        <f ca="1">IF(SUMIF(Data!$B$6:$B$2063,chart!$B289,Data!L$6:L$1935)=0,NA(),SUMIF(Data!$B$6:$B$2063,chart!$B289,Data!L$6:L$1935))</f>
        <v>#N/A</v>
      </c>
      <c r="M289" s="32" t="e">
        <f ca="1">IF(SUMIF(Data!$B$6:$B$2063,chart!$B289,Data!M$6:M$1921)=0,NA(),SUMIF(Data!$B$6:$B$2063,chart!$B289,Data!M$6:M$1921))</f>
        <v>#N/A</v>
      </c>
      <c r="N289" s="32" t="e">
        <f ca="1">IF(SUMIF(Data!$B$6:$B$2063,chart!$B289,Data!N$6:N$1930)=0,NA(),SUMIF(Data!$B$6:$B$2063,chart!$B289,Data!N$6:N$1930))</f>
        <v>#N/A</v>
      </c>
      <c r="O289" s="32" t="e">
        <f ca="1">IF(SUMIF(Data!$B$6:$B$2063,chart!$B289,Data!O$6:O$1945)=0,NA(),SUMIF(Data!$B$6:$B$2063,chart!$B289,Data!O$6:O$1945))</f>
        <v>#N/A</v>
      </c>
      <c r="P289" s="32" t="e">
        <f ca="1">IF(SUMIF(Data!$B$6:$B$2063,chart!$B289,Data!P$6:P$1949)=0,NA(),SUMIF(Data!$B$6:$B$2063,chart!$B289,Data!P$6:P$1949))</f>
        <v>#N/A</v>
      </c>
      <c r="Q289" s="32" t="e">
        <f ca="1">IF(SUMIF(Data!$B$6:$B$2063,chart!$B289,Data!Q$6:Q$1949)=0,NA(),SUMIF(Data!$B$6:$B$2063,chart!$B289,Data!Q$6:Q$1949))</f>
        <v>#N/A</v>
      </c>
      <c r="R289" s="32" t="e">
        <f ca="1">IF(SUMIF(Data!$B$6:$B$2063,chart!$B289,Data!R$6:R$1948)=0,NA(),SUMIF(Data!$B$6:$B$2063,chart!$B289,Data!R$6:R$1948))</f>
        <v>#N/A</v>
      </c>
      <c r="S289" s="32" t="e">
        <f ca="1">IF(SUMIF(Data!$B$6:$B$2063,chart!$B289,Data!S$6:S$1957)=0,NA(),SUMIF(Data!$B$6:$B$2063,chart!$B289,Data!S$6:S$1957))</f>
        <v>#N/A</v>
      </c>
      <c r="T289" s="32" t="e">
        <f ca="1">IF(SUMIF(Data!$B$6:$B$2063,chart!$B289,Data!T$6:T$1957)=0,NA(),SUMIF(Data!$B$6:$B$2063,chart!$B289,Data!T$6:T$1957))</f>
        <v>#N/A</v>
      </c>
      <c r="U289" s="32" t="e">
        <f ca="1">IF(SUMIF(Data!$B$6:$B$2063,chart!$B289,Data!U$6:U$1978)=0,NA(),SUMIF(Data!$B$6:$B$2063,chart!$B289,Data!U$6:U$1978))</f>
        <v>#N/A</v>
      </c>
      <c r="V289" s="32" t="e">
        <f ca="1">IF(SUMIF(Data!$B$6:$B$2063,chart!$B289,Data!V$6:V$1978)=0,NA(),SUMIF(Data!$B$6:$B$2063,chart!$B289,Data!V$6:V$1978))</f>
        <v>#N/A</v>
      </c>
      <c r="W289" s="32" t="e">
        <f ca="1">IF(SUMIF(Data!$B$6:$B$2063,chart!$B289,Data!W$6:W$2034)=0,NA(),SUMIF(Data!$B$6:$B$2063,chart!$B289,Data!W$6:W$2034))</f>
        <v>#N/A</v>
      </c>
      <c r="X289" s="32" t="e">
        <f ca="1">IF(SUMIF(Data!$B$6:$B$2063,chart!$B289,Data!X$6:X$2034)=0,NA(),SUMIF(Data!$B$6:$B$2063,chart!$B289,Data!X$6:X$2034))</f>
        <v>#N/A</v>
      </c>
      <c r="Y289" s="32" t="e">
        <f ca="1">IF(SUMIF(Data!$B$6:$B$2063,chart!$B289,Data!Y$6:Y$2034)=0,NA(),SUMIF(Data!$B$6:$B$2063,chart!$B289,Data!Y$6:Y$2034))</f>
        <v>#N/A</v>
      </c>
      <c r="Z289" s="32" t="e">
        <f ca="1">IF(SUMIF(Data!$B$6:$B$2063,chart!$B289,Data!Z$6:Z$2049)=0,NA(),SUMIF(Data!$B$6:$B$2063,chart!$B289,Data!Z$6:Z$2049))</f>
        <v>#N/A</v>
      </c>
      <c r="AA289" s="32" t="e">
        <f ca="1">IF(SUMIF(Data!$B$6:$B$2063,chart!$B289,Data!AA$6:AA$2049)=0,NA(),SUMIF(Data!$B$6:$B$2063,chart!$B289,Data!AA$6:AA$2049))</f>
        <v>#N/A</v>
      </c>
      <c r="AB289" s="32" t="e">
        <f ca="1">IF(SUMIF(Data!$B$6:$B$2063,chart!$B289,Data!AB$6:AB$2063)=0,NA(),SUMIF(Data!$B$6:$B$2063,chart!$B289,Data!AB$6:AB$2063))</f>
        <v>#N/A</v>
      </c>
      <c r="AC289" s="32" t="e">
        <f ca="1">IF(SUMIF(Data!$B$6:$B$2063,chart!$B289,Data!AC$6:AC$2063)=0,NA(),SUMIF(Data!$B$6:$B$2063,chart!$B289,Data!AC$6:AC$2063))</f>
        <v>#N/A</v>
      </c>
      <c r="AD289" s="32" t="e">
        <f ca="1">IF(SUMIF(Data!$B$6:$B$2063,chart!$B289,Data!AD$6:AD$2063)=0,NA(),SUMIF(Data!$B$6:$B$2063,chart!$B289,Data!AD$6:AD$2063))</f>
        <v>#N/A</v>
      </c>
      <c r="AE289" s="32" t="e">
        <f ca="1">IF(SUMIF(Data!$B$6:$B$2063,chart!$B289,Data!AE$6:AE$2063)=0,NA(),SUMIF(Data!$B$6:$B$2063,chart!$B289,Data!AE$6:AE$2063))</f>
        <v>#N/A</v>
      </c>
    </row>
    <row r="290" spans="2:31">
      <c r="B290" s="31">
        <f t="shared" ca="1" si="4"/>
        <v>45950</v>
      </c>
      <c r="C290" s="32">
        <f ca="1">IF(SUMIF(Data!$B$6:$B$2063,chart!$B290,Data!C$6:C$2063)=0,NA(),SUMIF(Data!$B$6:$B$2063,chart!$B290,Data!C$6:C$2063))</f>
        <v>1419.5</v>
      </c>
      <c r="D290" s="32">
        <f ca="1">IF(SUMIF(Data!$B$6:$B$2063,chart!$B290,Data!D$6:D$2030)=0,NA(),SUMIF(Data!$B$6:$B$2063,chart!$B290,Data!D$6:D$2030))</f>
        <v>940.66</v>
      </c>
      <c r="E290" s="32">
        <f ca="1">IF(SUMIF(Data!$B$6:$B$2063,chart!$B290,Data!E$6:E$2030)=0,NA(),SUMIF(Data!$B$6:$B$2063,chart!$B290,Data!E$6:E$2030))</f>
        <v>1654.57</v>
      </c>
      <c r="F290" s="32">
        <f ca="1">IF(SUMIF(Data!$B$6:$B$2063,chart!$B290,Data!F$6:F$2021)=0,NA(),SUMIF(Data!$B$6:$B$2063,chart!$B290,Data!F$6:F$2021))</f>
        <v>199.31</v>
      </c>
      <c r="G290" s="32">
        <f ca="1">IF(SUMIF(Data!$B$6:$B$2063,chart!$B290,Data!G$6:G$2000)=0,NA(),SUMIF(Data!$B$6:$B$2063,chart!$B290,Data!G$6:G$2000))</f>
        <v>72304</v>
      </c>
      <c r="H290" s="32">
        <f ca="1">IF(SUMIF(Data!$B$6:$B$2063,chart!$B290,Data!H$6:H$2000)=0,NA(),SUMIF(Data!$B$6:$B$2063,chart!$B290,Data!H$6:H$2000))</f>
        <v>3411</v>
      </c>
      <c r="I290" s="32">
        <f ca="1">IF(SUMIF(Data!$B$6:$B$2063,chart!$B290,Data!I$6:I$2000)=0,NA(),SUMIF(Data!$B$6:$B$2063,chart!$B290,Data!I$6:I$2000))</f>
        <v>65566</v>
      </c>
      <c r="J290" s="32">
        <f ca="1">IF(SUMIF(Data!$B$6:$B$2063,chart!$B290,Data!J$6:J$2005)=0,NA(),SUMIF(Data!$B$6:$B$2063,chart!$B290,Data!J$6:J$2005))</f>
        <v>11</v>
      </c>
      <c r="K290" s="32">
        <f ca="1">IF(SUMIF(Data!$B$6:$B$2063,chart!$B290,Data!K$6:K$1937)=0,NA(),SUMIF(Data!$B$6:$B$2063,chart!$B290,Data!K$6:K$1937))</f>
        <v>107.76</v>
      </c>
      <c r="L290" s="32">
        <f ca="1">IF(SUMIF(Data!$B$6:$B$2063,chart!$B290,Data!L$6:L$1935)=0,NA(),SUMIF(Data!$B$6:$B$2063,chart!$B290,Data!L$6:L$1935))</f>
        <v>108.52</v>
      </c>
      <c r="M290" s="32">
        <f ca="1">IF(SUMIF(Data!$B$6:$B$2063,chart!$B290,Data!M$6:M$1921)=0,NA(),SUMIF(Data!$B$6:$B$2063,chart!$B290,Data!M$6:M$1921))</f>
        <v>61.34</v>
      </c>
      <c r="N290" s="32">
        <f ca="1">IF(SUMIF(Data!$B$6:$B$2063,chart!$B290,Data!N$6:N$1930)=0,NA(),SUMIF(Data!$B$6:$B$2063,chart!$B290,Data!N$6:N$1930))</f>
        <v>61.29</v>
      </c>
      <c r="O290" s="32">
        <f ca="1">IF(SUMIF(Data!$B$6:$B$2063,chart!$B290,Data!O$6:O$1945)=0,NA(),SUMIF(Data!$B$6:$B$2063,chart!$B290,Data!O$6:O$1945))</f>
        <v>57.54</v>
      </c>
      <c r="P290" s="32">
        <f ca="1">IF(SUMIF(Data!$B$6:$B$2063,chart!$B290,Data!P$6:P$1949)=0,NA(),SUMIF(Data!$B$6:$B$2063,chart!$B290,Data!P$6:P$1949))</f>
        <v>16.597100000000001</v>
      </c>
      <c r="Q290" s="32">
        <f ca="1">IF(SUMIF(Data!$B$6:$B$2063,chart!$B290,Data!Q$6:Q$1949)=0,NA(),SUMIF(Data!$B$6:$B$2063,chart!$B290,Data!Q$6:Q$1949))</f>
        <v>14.832599999999999</v>
      </c>
      <c r="R290" s="32">
        <f ca="1">IF(SUMIF(Data!$B$6:$B$2063,chart!$B290,Data!R$6:R$1948)=0,NA(),SUMIF(Data!$B$6:$B$2063,chart!$B290,Data!R$6:R$1948))</f>
        <v>2.5139999999999998</v>
      </c>
      <c r="S290" s="32">
        <f ca="1">IF(SUMIF(Data!$B$6:$B$2063,chart!$B290,Data!S$6:S$1957)=0,NA(),SUMIF(Data!$B$6:$B$2063,chart!$B290,Data!S$6:S$1957))</f>
        <v>2.54</v>
      </c>
      <c r="T290" s="32">
        <f ca="1">IF(SUMIF(Data!$B$6:$B$2063,chart!$B290,Data!T$6:T$1957)=0,NA(),SUMIF(Data!$B$6:$B$2063,chart!$B290,Data!T$6:T$1957))</f>
        <v>2.73</v>
      </c>
      <c r="U290" s="32">
        <f ca="1">IF(SUMIF(Data!$B$6:$B$2063,chart!$B290,Data!U$6:U$1978)=0,NA(),SUMIF(Data!$B$6:$B$2063,chart!$B290,Data!U$6:U$1978))</f>
        <v>2.5550000000000002</v>
      </c>
      <c r="V290" s="32">
        <f ca="1">IF(SUMIF(Data!$B$6:$B$2063,chart!$B290,Data!V$6:V$1978)=0,NA(),SUMIF(Data!$B$6:$B$2063,chart!$B290,Data!V$6:V$1978))</f>
        <v>2.6659999999999999</v>
      </c>
      <c r="W290" s="32">
        <f ca="1">IF(SUMIF(Data!$B$6:$B$2063,chart!$B290,Data!W$6:W$2034)=0,NA(),SUMIF(Data!$B$6:$B$2063,chart!$B290,Data!W$6:W$2034))</f>
        <v>2.8849999999999998</v>
      </c>
      <c r="X290" s="32">
        <f ca="1">IF(SUMIF(Data!$B$6:$B$2063,chart!$B290,Data!X$6:X$2034)=0,NA(),SUMIF(Data!$B$6:$B$2063,chart!$B290,Data!X$6:X$2034))</f>
        <v>2.5489999999999999</v>
      </c>
      <c r="Y290" s="32">
        <f ca="1">IF(SUMIF(Data!$B$6:$B$2063,chart!$B290,Data!Y$6:Y$2034)=0,NA(),SUMIF(Data!$B$6:$B$2063,chart!$B290,Data!Y$6:Y$2034))</f>
        <v>2.99</v>
      </c>
      <c r="Z290" s="32">
        <f ca="1">IF(SUMIF(Data!$B$6:$B$2063,chart!$B290,Data!Z$6:Z$2049)=0,NA(),SUMIF(Data!$B$6:$B$2063,chart!$B290,Data!Z$6:Z$2049))</f>
        <v>8.8379999999999992</v>
      </c>
      <c r="AA290" s="32">
        <f ca="1">IF(SUMIF(Data!$B$6:$B$2063,chart!$B290,Data!AA$6:AA$2049)=0,NA(),SUMIF(Data!$B$6:$B$2063,chart!$B290,Data!AA$6:AA$2049))</f>
        <v>2.5099999999999998</v>
      </c>
      <c r="AB290" s="32">
        <f ca="1">IF(SUMIF(Data!$B$6:$B$2063,chart!$B290,Data!AB$6:AB$2063)=0,NA(),SUMIF(Data!$B$6:$B$2063,chart!$B290,Data!AB$6:AB$2063))</f>
        <v>2.59</v>
      </c>
      <c r="AC290" s="32">
        <f ca="1">IF(SUMIF(Data!$B$6:$B$2063,chart!$B290,Data!AC$6:AC$2063)=0,NA(),SUMIF(Data!$B$6:$B$2063,chart!$B290,Data!AC$6:AC$2063))</f>
        <v>2.7075</v>
      </c>
      <c r="AD290" s="32">
        <f ca="1">IF(SUMIF(Data!$B$6:$B$2063,chart!$B290,Data!AD$6:AD$2063)=0,NA(),SUMIF(Data!$B$6:$B$2063,chart!$B290,Data!AD$6:AD$2063))</f>
        <v>2.0299999999999998</v>
      </c>
      <c r="AE290" s="32">
        <f ca="1">IF(SUMIF(Data!$B$6:$B$2063,chart!$B290,Data!AE$6:AE$2063)=0,NA(),SUMIF(Data!$B$6:$B$2063,chart!$B290,Data!AE$6:AE$2063))</f>
        <v>2.1</v>
      </c>
    </row>
    <row r="291" spans="2:31">
      <c r="B291" s="31">
        <f t="shared" ca="1" si="4"/>
        <v>45951</v>
      </c>
      <c r="C291" s="32">
        <f ca="1">IF(SUMIF(Data!$B$6:$B$2063,chart!$B291,Data!C$6:C$2063)=0,NA(),SUMIF(Data!$B$6:$B$2063,chart!$B291,Data!C$6:C$2063))</f>
        <v>1420.2</v>
      </c>
      <c r="D291" s="32">
        <f ca="1">IF(SUMIF(Data!$B$6:$B$2063,chart!$B291,Data!D$6:D$2030)=0,NA(),SUMIF(Data!$B$6:$B$2063,chart!$B291,Data!D$6:D$2030))</f>
        <v>941.9</v>
      </c>
      <c r="E291" s="32">
        <f ca="1">IF(SUMIF(Data!$B$6:$B$2063,chart!$B291,Data!E$6:E$2030)=0,NA(),SUMIF(Data!$B$6:$B$2063,chart!$B291,Data!E$6:E$2030))</f>
        <v>1653.61</v>
      </c>
      <c r="F291" s="32">
        <f ca="1">IF(SUMIF(Data!$B$6:$B$2063,chart!$B291,Data!F$6:F$2021)=0,NA(),SUMIF(Data!$B$6:$B$2063,chart!$B291,Data!F$6:F$2021))</f>
        <v>199.47</v>
      </c>
      <c r="G291" s="32">
        <f ca="1">IF(SUMIF(Data!$B$6:$B$2063,chart!$B291,Data!G$6:G$2000)=0,NA(),SUMIF(Data!$B$6:$B$2063,chart!$B291,Data!G$6:G$2000))</f>
        <v>72304</v>
      </c>
      <c r="H291" s="32">
        <f ca="1">IF(SUMIF(Data!$B$6:$B$2063,chart!$B291,Data!H$6:H$2000)=0,NA(),SUMIF(Data!$B$6:$B$2063,chart!$B291,Data!H$6:H$2000))</f>
        <v>3411</v>
      </c>
      <c r="I291" s="32">
        <f ca="1">IF(SUMIF(Data!$B$6:$B$2063,chart!$B291,Data!I$6:I$2000)=0,NA(),SUMIF(Data!$B$6:$B$2063,chart!$B291,Data!I$6:I$2000))</f>
        <v>65566</v>
      </c>
      <c r="J291" s="32">
        <f ca="1">IF(SUMIF(Data!$B$6:$B$2063,chart!$B291,Data!J$6:J$2005)=0,NA(),SUMIF(Data!$B$6:$B$2063,chart!$B291,Data!J$6:J$2005))</f>
        <v>11</v>
      </c>
      <c r="K291" s="32">
        <f ca="1">IF(SUMIF(Data!$B$6:$B$2063,chart!$B291,Data!K$6:K$1937)=0,NA(),SUMIF(Data!$B$6:$B$2063,chart!$B291,Data!K$6:K$1937))</f>
        <v>107.48</v>
      </c>
      <c r="L291" s="32">
        <f ca="1">IF(SUMIF(Data!$B$6:$B$2063,chart!$B291,Data!L$6:L$1935)=0,NA(),SUMIF(Data!$B$6:$B$2063,chart!$B291,Data!L$6:L$1935))</f>
        <v>107.89</v>
      </c>
      <c r="M291" s="32">
        <f ca="1">IF(SUMIF(Data!$B$6:$B$2063,chart!$B291,Data!M$6:M$1921)=0,NA(),SUMIF(Data!$B$6:$B$2063,chart!$B291,Data!M$6:M$1921))</f>
        <v>61.34</v>
      </c>
      <c r="N291" s="32">
        <f ca="1">IF(SUMIF(Data!$B$6:$B$2063,chart!$B291,Data!N$6:N$1930)=0,NA(),SUMIF(Data!$B$6:$B$2063,chart!$B291,Data!N$6:N$1930))</f>
        <v>61.01</v>
      </c>
      <c r="O291" s="32">
        <f ca="1">IF(SUMIF(Data!$B$6:$B$2063,chart!$B291,Data!O$6:O$1945)=0,NA(),SUMIF(Data!$B$6:$B$2063,chart!$B291,Data!O$6:O$1945))</f>
        <v>57.52</v>
      </c>
      <c r="P291" s="32">
        <f ca="1">IF(SUMIF(Data!$B$6:$B$2063,chart!$B291,Data!P$6:P$1949)=0,NA(),SUMIF(Data!$B$6:$B$2063,chart!$B291,Data!P$6:P$1949))</f>
        <v>16.597100000000001</v>
      </c>
      <c r="Q291" s="32">
        <f ca="1">IF(SUMIF(Data!$B$6:$B$2063,chart!$B291,Data!Q$6:Q$1949)=0,NA(),SUMIF(Data!$B$6:$B$2063,chart!$B291,Data!Q$6:Q$1949))</f>
        <v>14.832599999999999</v>
      </c>
      <c r="R291" s="32">
        <f ca="1">IF(SUMIF(Data!$B$6:$B$2063,chart!$B291,Data!R$6:R$1948)=0,NA(),SUMIF(Data!$B$6:$B$2063,chart!$B291,Data!R$6:R$1948))</f>
        <v>2.5169999999999999</v>
      </c>
      <c r="S291" s="32">
        <f ca="1">IF(SUMIF(Data!$B$6:$B$2063,chart!$B291,Data!S$6:S$1957)=0,NA(),SUMIF(Data!$B$6:$B$2063,chart!$B291,Data!S$6:S$1957))</f>
        <v>2.54</v>
      </c>
      <c r="T291" s="32">
        <f ca="1">IF(SUMIF(Data!$B$6:$B$2063,chart!$B291,Data!T$6:T$1957)=0,NA(),SUMIF(Data!$B$6:$B$2063,chart!$B291,Data!T$6:T$1957))</f>
        <v>2.73</v>
      </c>
      <c r="U291" s="32">
        <f ca="1">IF(SUMIF(Data!$B$6:$B$2063,chart!$B291,Data!U$6:U$1978)=0,NA(),SUMIF(Data!$B$6:$B$2063,chart!$B291,Data!U$6:U$1978))</f>
        <v>2.569</v>
      </c>
      <c r="V291" s="32">
        <f ca="1">IF(SUMIF(Data!$B$6:$B$2063,chart!$B291,Data!V$6:V$1978)=0,NA(),SUMIF(Data!$B$6:$B$2063,chart!$B291,Data!V$6:V$1978))</f>
        <v>2.6869999999999998</v>
      </c>
      <c r="W291" s="32">
        <f ca="1">IF(SUMIF(Data!$B$6:$B$2063,chart!$B291,Data!W$6:W$2034)=0,NA(),SUMIF(Data!$B$6:$B$2063,chart!$B291,Data!W$6:W$2034))</f>
        <v>2.8919999999999999</v>
      </c>
      <c r="X291" s="32">
        <f ca="1">IF(SUMIF(Data!$B$6:$B$2063,chart!$B291,Data!X$6:X$2034)=0,NA(),SUMIF(Data!$B$6:$B$2063,chart!$B291,Data!X$6:X$2034))</f>
        <v>2.556</v>
      </c>
      <c r="Y291" s="32">
        <f ca="1">IF(SUMIF(Data!$B$6:$B$2063,chart!$B291,Data!Y$6:Y$2034)=0,NA(),SUMIF(Data!$B$6:$B$2063,chart!$B291,Data!Y$6:Y$2034))</f>
        <v>3.004</v>
      </c>
      <c r="Z291" s="32">
        <f ca="1">IF(SUMIF(Data!$B$6:$B$2063,chart!$B291,Data!Z$6:Z$2049)=0,NA(),SUMIF(Data!$B$6:$B$2063,chart!$B291,Data!Z$6:Z$2049))</f>
        <v>8.8510000000000009</v>
      </c>
      <c r="AA291" s="32">
        <f ca="1">IF(SUMIF(Data!$B$6:$B$2063,chart!$B291,Data!AA$6:AA$2049)=0,NA(),SUMIF(Data!$B$6:$B$2063,chart!$B291,Data!AA$6:AA$2049))</f>
        <v>2.5425</v>
      </c>
      <c r="AB291" s="32">
        <f ca="1">IF(SUMIF(Data!$B$6:$B$2063,chart!$B291,Data!AB$6:AB$2063)=0,NA(),SUMIF(Data!$B$6:$B$2063,chart!$B291,Data!AB$6:AB$2063))</f>
        <v>2.62</v>
      </c>
      <c r="AC291" s="32">
        <f ca="1">IF(SUMIF(Data!$B$6:$B$2063,chart!$B291,Data!AC$6:AC$2063)=0,NA(),SUMIF(Data!$B$6:$B$2063,chart!$B291,Data!AC$6:AC$2063))</f>
        <v>2.7324999999999999</v>
      </c>
      <c r="AD291" s="32">
        <f ca="1">IF(SUMIF(Data!$B$6:$B$2063,chart!$B291,Data!AD$6:AD$2063)=0,NA(),SUMIF(Data!$B$6:$B$2063,chart!$B291,Data!AD$6:AD$2063))</f>
        <v>2.0299999999999998</v>
      </c>
      <c r="AE291" s="32">
        <f ca="1">IF(SUMIF(Data!$B$6:$B$2063,chart!$B291,Data!AE$6:AE$2063)=0,NA(),SUMIF(Data!$B$6:$B$2063,chart!$B291,Data!AE$6:AE$2063))</f>
        <v>2.11</v>
      </c>
    </row>
    <row r="292" spans="2:31">
      <c r="B292" s="31">
        <f t="shared" ca="1" si="4"/>
        <v>45952</v>
      </c>
      <c r="C292" s="32">
        <f ca="1">IF(SUMIF(Data!$B$6:$B$2063,chart!$B292,Data!C$6:C$2063)=0,NA(),SUMIF(Data!$B$6:$B$2063,chart!$B292,Data!C$6:C$2063))</f>
        <v>1423.7</v>
      </c>
      <c r="D292" s="32">
        <f ca="1">IF(SUMIF(Data!$B$6:$B$2063,chart!$B292,Data!D$6:D$2030)=0,NA(),SUMIF(Data!$B$6:$B$2063,chart!$B292,Data!D$6:D$2030))</f>
        <v>937.2</v>
      </c>
      <c r="E292" s="32">
        <f ca="1">IF(SUMIF(Data!$B$6:$B$2063,chart!$B292,Data!E$6:E$2030)=0,NA(),SUMIF(Data!$B$6:$B$2063,chart!$B292,Data!E$6:E$2030))</f>
        <v>1651.56</v>
      </c>
      <c r="F292" s="32">
        <f ca="1">IF(SUMIF(Data!$B$6:$B$2063,chart!$B292,Data!F$6:F$2021)=0,NA(),SUMIF(Data!$B$6:$B$2063,chart!$B292,Data!F$6:F$2021))</f>
        <v>199.91</v>
      </c>
      <c r="G292" s="32">
        <f ca="1">IF(SUMIF(Data!$B$6:$B$2063,chart!$B292,Data!G$6:G$2000)=0,NA(),SUMIF(Data!$B$6:$B$2063,chart!$B292,Data!G$6:G$2000))</f>
        <v>72310</v>
      </c>
      <c r="H292" s="32">
        <f ca="1">IF(SUMIF(Data!$B$6:$B$2063,chart!$B292,Data!H$6:H$2000)=0,NA(),SUMIF(Data!$B$6:$B$2063,chart!$B292,Data!H$6:H$2000))</f>
        <v>2490</v>
      </c>
      <c r="I292" s="32">
        <f ca="1">IF(SUMIF(Data!$B$6:$B$2063,chart!$B292,Data!I$6:I$2000)=0,NA(),SUMIF(Data!$B$6:$B$2063,chart!$B292,Data!I$6:I$2000))</f>
        <v>62080</v>
      </c>
      <c r="J292" s="32">
        <f ca="1">IF(SUMIF(Data!$B$6:$B$2063,chart!$B292,Data!J$6:J$2005)=0,NA(),SUMIF(Data!$B$6:$B$2063,chart!$B292,Data!J$6:J$2005))</f>
        <v>8</v>
      </c>
      <c r="K292" s="32">
        <f ca="1">IF(SUMIF(Data!$B$6:$B$2063,chart!$B292,Data!K$6:K$1937)=0,NA(),SUMIF(Data!$B$6:$B$2063,chart!$B292,Data!K$6:K$1937))</f>
        <v>112.42</v>
      </c>
      <c r="L292" s="32">
        <f ca="1">IF(SUMIF(Data!$B$6:$B$2063,chart!$B292,Data!L$6:L$1935)=0,NA(),SUMIF(Data!$B$6:$B$2063,chart!$B292,Data!L$6:L$1935))</f>
        <v>112.55</v>
      </c>
      <c r="M292" s="32">
        <f ca="1">IF(SUMIF(Data!$B$6:$B$2063,chart!$B292,Data!M$6:M$1921)=0,NA(),SUMIF(Data!$B$6:$B$2063,chart!$B292,Data!M$6:M$1921))</f>
        <v>61.82</v>
      </c>
      <c r="N292" s="32">
        <f ca="1">IF(SUMIF(Data!$B$6:$B$2063,chart!$B292,Data!N$6:N$1930)=0,NA(),SUMIF(Data!$B$6:$B$2063,chart!$B292,Data!N$6:N$1930))</f>
        <v>61.32</v>
      </c>
      <c r="O292" s="32">
        <f ca="1">IF(SUMIF(Data!$B$6:$B$2063,chart!$B292,Data!O$6:O$1945)=0,NA(),SUMIF(Data!$B$6:$B$2063,chart!$B292,Data!O$6:O$1945))</f>
        <v>57.82</v>
      </c>
      <c r="P292" s="32">
        <f ca="1">IF(SUMIF(Data!$B$6:$B$2063,chart!$B292,Data!P$6:P$1949)=0,NA(),SUMIF(Data!$B$6:$B$2063,chart!$B292,Data!P$6:P$1949))</f>
        <v>16.597100000000001</v>
      </c>
      <c r="Q292" s="32">
        <f ca="1">IF(SUMIF(Data!$B$6:$B$2063,chart!$B292,Data!Q$6:Q$1949)=0,NA(),SUMIF(Data!$B$6:$B$2063,chart!$B292,Data!Q$6:Q$1949))</f>
        <v>14.832599999999999</v>
      </c>
      <c r="R292" s="32">
        <f ca="1">IF(SUMIF(Data!$B$6:$B$2063,chart!$B292,Data!R$6:R$1948)=0,NA(),SUMIF(Data!$B$6:$B$2063,chart!$B292,Data!R$6:R$1948))</f>
        <v>2.5169999999999999</v>
      </c>
      <c r="S292" s="32">
        <f ca="1">IF(SUMIF(Data!$B$6:$B$2063,chart!$B292,Data!S$6:S$1957)=0,NA(),SUMIF(Data!$B$6:$B$2063,chart!$B292,Data!S$6:S$1957))</f>
        <v>2.54</v>
      </c>
      <c r="T292" s="32">
        <f ca="1">IF(SUMIF(Data!$B$6:$B$2063,chart!$B292,Data!T$6:T$1957)=0,NA(),SUMIF(Data!$B$6:$B$2063,chart!$B292,Data!T$6:T$1957))</f>
        <v>2.71</v>
      </c>
      <c r="U292" s="32">
        <f ca="1">IF(SUMIF(Data!$B$6:$B$2063,chart!$B292,Data!U$6:U$1978)=0,NA(),SUMIF(Data!$B$6:$B$2063,chart!$B292,Data!U$6:U$1978))</f>
        <v>2.569</v>
      </c>
      <c r="V292" s="32">
        <f ca="1">IF(SUMIF(Data!$B$6:$B$2063,chart!$B292,Data!V$6:V$1978)=0,NA(),SUMIF(Data!$B$6:$B$2063,chart!$B292,Data!V$6:V$1978))</f>
        <v>2.6869999999999998</v>
      </c>
      <c r="W292" s="32">
        <f ca="1">IF(SUMIF(Data!$B$6:$B$2063,chart!$B292,Data!W$6:W$2034)=0,NA(),SUMIF(Data!$B$6:$B$2063,chart!$B292,Data!W$6:W$2034))</f>
        <v>2.8919999999999999</v>
      </c>
      <c r="X292" s="32">
        <f ca="1">IF(SUMIF(Data!$B$6:$B$2063,chart!$B292,Data!X$6:X$2034)=0,NA(),SUMIF(Data!$B$6:$B$2063,chart!$B292,Data!X$6:X$2034))</f>
        <v>2.556</v>
      </c>
      <c r="Y292" s="32">
        <f ca="1">IF(SUMIF(Data!$B$6:$B$2063,chart!$B292,Data!Y$6:Y$2034)=0,NA(),SUMIF(Data!$B$6:$B$2063,chart!$B292,Data!Y$6:Y$2034))</f>
        <v>3.004</v>
      </c>
      <c r="Z292" s="32">
        <f ca="1">IF(SUMIF(Data!$B$6:$B$2063,chart!$B292,Data!Z$6:Z$2049)=0,NA(),SUMIF(Data!$B$6:$B$2063,chart!$B292,Data!Z$6:Z$2049))</f>
        <v>8.8510000000000009</v>
      </c>
      <c r="AA292" s="32">
        <f ca="1">IF(SUMIF(Data!$B$6:$B$2063,chart!$B292,Data!AA$6:AA$2049)=0,NA(),SUMIF(Data!$B$6:$B$2063,chart!$B292,Data!AA$6:AA$2049))</f>
        <v>2.5649999999999999</v>
      </c>
      <c r="AB292" s="32">
        <f ca="1">IF(SUMIF(Data!$B$6:$B$2063,chart!$B292,Data!AB$6:AB$2063)=0,NA(),SUMIF(Data!$B$6:$B$2063,chart!$B292,Data!AB$6:AB$2063))</f>
        <v>2.6475</v>
      </c>
      <c r="AC292" s="32">
        <f ca="1">IF(SUMIF(Data!$B$6:$B$2063,chart!$B292,Data!AC$6:AC$2063)=0,NA(),SUMIF(Data!$B$6:$B$2063,chart!$B292,Data!AC$6:AC$2063))</f>
        <v>2.76</v>
      </c>
      <c r="AD292" s="32">
        <f ca="1">IF(SUMIF(Data!$B$6:$B$2063,chart!$B292,Data!AD$6:AD$2063)=0,NA(),SUMIF(Data!$B$6:$B$2063,chart!$B292,Data!AD$6:AD$2063))</f>
        <v>2.0499999999999998</v>
      </c>
      <c r="AE292" s="32">
        <f ca="1">IF(SUMIF(Data!$B$6:$B$2063,chart!$B292,Data!AE$6:AE$2063)=0,NA(),SUMIF(Data!$B$6:$B$2063,chart!$B292,Data!AE$6:AE$2063))</f>
        <v>2.15</v>
      </c>
    </row>
    <row r="293" spans="2:31">
      <c r="B293" s="31">
        <f t="shared" ca="1" si="4"/>
        <v>45953</v>
      </c>
      <c r="C293" s="32">
        <f ca="1">IF(SUMIF(Data!$B$6:$B$2063,chart!$B293,Data!C$6:C$2063)=0,NA(),SUMIF(Data!$B$6:$B$2063,chart!$B293,Data!C$6:C$2063))</f>
        <v>1430.1</v>
      </c>
      <c r="D293" s="32">
        <f ca="1">IF(SUMIF(Data!$B$6:$B$2063,chart!$B293,Data!D$6:D$2030)=0,NA(),SUMIF(Data!$B$6:$B$2063,chart!$B293,Data!D$6:D$2030))</f>
        <v>941.2</v>
      </c>
      <c r="E293" s="32">
        <f ca="1">IF(SUMIF(Data!$B$6:$B$2063,chart!$B293,Data!E$6:E$2030)=0,NA(),SUMIF(Data!$B$6:$B$2063,chart!$B293,Data!E$6:E$2030))</f>
        <v>1660.49</v>
      </c>
      <c r="F293" s="32">
        <f ca="1">IF(SUMIF(Data!$B$6:$B$2063,chart!$B293,Data!F$6:F$2021)=0,NA(),SUMIF(Data!$B$6:$B$2063,chart!$B293,Data!F$6:F$2021))</f>
        <v>200.69</v>
      </c>
      <c r="G293" s="32">
        <f ca="1">IF(SUMIF(Data!$B$6:$B$2063,chart!$B293,Data!G$6:G$2000)=0,NA(),SUMIF(Data!$B$6:$B$2063,chart!$B293,Data!G$6:G$2000))</f>
        <v>72310</v>
      </c>
      <c r="H293" s="32">
        <f ca="1">IF(SUMIF(Data!$B$6:$B$2063,chart!$B293,Data!H$6:H$2000)=0,NA(),SUMIF(Data!$B$6:$B$2063,chart!$B293,Data!H$6:H$2000))</f>
        <v>2490</v>
      </c>
      <c r="I293" s="32">
        <f ca="1">IF(SUMIF(Data!$B$6:$B$2063,chart!$B293,Data!I$6:I$2000)=0,NA(),SUMIF(Data!$B$6:$B$2063,chart!$B293,Data!I$6:I$2000))</f>
        <v>62080</v>
      </c>
      <c r="J293" s="32">
        <f ca="1">IF(SUMIF(Data!$B$6:$B$2063,chart!$B293,Data!J$6:J$2005)=0,NA(),SUMIF(Data!$B$6:$B$2063,chart!$B293,Data!J$6:J$2005))</f>
        <v>8</v>
      </c>
      <c r="K293" s="32">
        <f ca="1">IF(SUMIF(Data!$B$6:$B$2063,chart!$B293,Data!K$6:K$1937)=0,NA(),SUMIF(Data!$B$6:$B$2063,chart!$B293,Data!K$6:K$1937))</f>
        <v>109.76</v>
      </c>
      <c r="L293" s="32">
        <f ca="1">IF(SUMIF(Data!$B$6:$B$2063,chart!$B293,Data!L$6:L$1935)=0,NA(),SUMIF(Data!$B$6:$B$2063,chart!$B293,Data!L$6:L$1935))</f>
        <v>110.06</v>
      </c>
      <c r="M293" s="32">
        <f ca="1">IF(SUMIF(Data!$B$6:$B$2063,chart!$B293,Data!M$6:M$1921)=0,NA(),SUMIF(Data!$B$6:$B$2063,chart!$B293,Data!M$6:M$1921))</f>
        <v>63.47</v>
      </c>
      <c r="N293" s="32">
        <f ca="1">IF(SUMIF(Data!$B$6:$B$2063,chart!$B293,Data!N$6:N$1930)=0,NA(),SUMIF(Data!$B$6:$B$2063,chart!$B293,Data!N$6:N$1930))</f>
        <v>62.59</v>
      </c>
      <c r="O293" s="32">
        <f ca="1">IF(SUMIF(Data!$B$6:$B$2063,chart!$B293,Data!O$6:O$1945)=0,NA(),SUMIF(Data!$B$6:$B$2063,chart!$B293,Data!O$6:O$1945))</f>
        <v>58.5</v>
      </c>
      <c r="P293" s="32">
        <f ca="1">IF(SUMIF(Data!$B$6:$B$2063,chart!$B293,Data!P$6:P$1949)=0,NA(),SUMIF(Data!$B$6:$B$2063,chart!$B293,Data!P$6:P$1949))</f>
        <v>16.597100000000001</v>
      </c>
      <c r="Q293" s="32">
        <f ca="1">IF(SUMIF(Data!$B$6:$B$2063,chart!$B293,Data!Q$6:Q$1949)=0,NA(),SUMIF(Data!$B$6:$B$2063,chart!$B293,Data!Q$6:Q$1949))</f>
        <v>14.832599999999999</v>
      </c>
      <c r="R293" s="32">
        <f ca="1">IF(SUMIF(Data!$B$6:$B$2063,chart!$B293,Data!R$6:R$1948)=0,NA(),SUMIF(Data!$B$6:$B$2063,chart!$B293,Data!R$6:R$1948))</f>
        <v>2.5179999999999998</v>
      </c>
      <c r="S293" s="32">
        <f ca="1">IF(SUMIF(Data!$B$6:$B$2063,chart!$B293,Data!S$6:S$1957)=0,NA(),SUMIF(Data!$B$6:$B$2063,chart!$B293,Data!S$6:S$1957))</f>
        <v>2.54</v>
      </c>
      <c r="T293" s="32">
        <f ca="1">IF(SUMIF(Data!$B$6:$B$2063,chart!$B293,Data!T$6:T$1957)=0,NA(),SUMIF(Data!$B$6:$B$2063,chart!$B293,Data!T$6:T$1957))</f>
        <v>2.73</v>
      </c>
      <c r="U293" s="32">
        <f ca="1">IF(SUMIF(Data!$B$6:$B$2063,chart!$B293,Data!U$6:U$1978)=0,NA(),SUMIF(Data!$B$6:$B$2063,chart!$B293,Data!U$6:U$1978))</f>
        <v>2.5720000000000001</v>
      </c>
      <c r="V293" s="32">
        <f ca="1">IF(SUMIF(Data!$B$6:$B$2063,chart!$B293,Data!V$6:V$1978)=0,NA(),SUMIF(Data!$B$6:$B$2063,chart!$B293,Data!V$6:V$1978))</f>
        <v>2.6869999999999998</v>
      </c>
      <c r="W293" s="32">
        <f ca="1">IF(SUMIF(Data!$B$6:$B$2063,chart!$B293,Data!W$6:W$2034)=0,NA(),SUMIF(Data!$B$6:$B$2063,chart!$B293,Data!W$6:W$2034))</f>
        <v>2.8690000000000002</v>
      </c>
      <c r="X293" s="32">
        <f ca="1">IF(SUMIF(Data!$B$6:$B$2063,chart!$B293,Data!X$6:X$2034)=0,NA(),SUMIF(Data!$B$6:$B$2063,chart!$B293,Data!X$6:X$2034))</f>
        <v>2.556</v>
      </c>
      <c r="Y293" s="32">
        <f ca="1">IF(SUMIF(Data!$B$6:$B$2063,chart!$B293,Data!Y$6:Y$2034)=0,NA(),SUMIF(Data!$B$6:$B$2063,chart!$B293,Data!Y$6:Y$2034))</f>
        <v>2.9990000000000001</v>
      </c>
      <c r="Z293" s="32">
        <f ca="1">IF(SUMIF(Data!$B$6:$B$2063,chart!$B293,Data!Z$6:Z$2049)=0,NA(),SUMIF(Data!$B$6:$B$2063,chart!$B293,Data!Z$6:Z$2049))</f>
        <v>8.85</v>
      </c>
      <c r="AA293" s="32">
        <f ca="1">IF(SUMIF(Data!$B$6:$B$2063,chart!$B293,Data!AA$6:AA$2049)=0,NA(),SUMIF(Data!$B$6:$B$2063,chart!$B293,Data!AA$6:AA$2049))</f>
        <v>2.5249999999999999</v>
      </c>
      <c r="AB293" s="32">
        <f ca="1">IF(SUMIF(Data!$B$6:$B$2063,chart!$B293,Data!AB$6:AB$2063)=0,NA(),SUMIF(Data!$B$6:$B$2063,chart!$B293,Data!AB$6:AB$2063))</f>
        <v>2.6025</v>
      </c>
      <c r="AC293" s="32">
        <f ca="1">IF(SUMIF(Data!$B$6:$B$2063,chart!$B293,Data!AC$6:AC$2063)=0,NA(),SUMIF(Data!$B$6:$B$2063,chart!$B293,Data!AC$6:AC$2063))</f>
        <v>2.7174999999999998</v>
      </c>
      <c r="AD293" s="32">
        <f ca="1">IF(SUMIF(Data!$B$6:$B$2063,chart!$B293,Data!AD$6:AD$2063)=0,NA(),SUMIF(Data!$B$6:$B$2063,chart!$B293,Data!AD$6:AD$2063))</f>
        <v>2.0299999999999998</v>
      </c>
      <c r="AE293" s="32">
        <f ca="1">IF(SUMIF(Data!$B$6:$B$2063,chart!$B293,Data!AE$6:AE$2063)=0,NA(),SUMIF(Data!$B$6:$B$2063,chart!$B293,Data!AE$6:AE$2063))</f>
        <v>2.11</v>
      </c>
    </row>
    <row r="294" spans="2:31">
      <c r="B294" s="31">
        <f t="shared" ca="1" si="4"/>
        <v>45954</v>
      </c>
      <c r="C294" s="32">
        <f ca="1">IF(SUMIF(Data!$B$6:$B$2063,chart!$B294,Data!C$6:C$2063)=0,NA(),SUMIF(Data!$B$6:$B$2063,chart!$B294,Data!C$6:C$2063))</f>
        <v>1436.6</v>
      </c>
      <c r="D294" s="32">
        <f ca="1">IF(SUMIF(Data!$B$6:$B$2063,chart!$B294,Data!D$6:D$2030)=0,NA(),SUMIF(Data!$B$6:$B$2063,chart!$B294,Data!D$6:D$2030))</f>
        <v>941.23</v>
      </c>
      <c r="E294" s="32">
        <f ca="1">IF(SUMIF(Data!$B$6:$B$2063,chart!$B294,Data!E$6:E$2030)=0,NA(),SUMIF(Data!$B$6:$B$2063,chart!$B294,Data!E$6:E$2030))</f>
        <v>1668.83</v>
      </c>
      <c r="F294" s="32">
        <f ca="1">IF(SUMIF(Data!$B$6:$B$2063,chart!$B294,Data!F$6:F$2021)=0,NA(),SUMIF(Data!$B$6:$B$2063,chart!$B294,Data!F$6:F$2021))</f>
        <v>201.3</v>
      </c>
      <c r="G294" s="32">
        <f ca="1">IF(SUMIF(Data!$B$6:$B$2063,chart!$B294,Data!G$6:G$2000)=0,NA(),SUMIF(Data!$B$6:$B$2063,chart!$B294,Data!G$6:G$2000))</f>
        <v>72399</v>
      </c>
      <c r="H294" s="32">
        <f ca="1">IF(SUMIF(Data!$B$6:$B$2063,chart!$B294,Data!H$6:H$2000)=0,NA(),SUMIF(Data!$B$6:$B$2063,chart!$B294,Data!H$6:H$2000))</f>
        <v>2197</v>
      </c>
      <c r="I294" s="32">
        <f ca="1">IF(SUMIF(Data!$B$6:$B$2063,chart!$B294,Data!I$6:I$2000)=0,NA(),SUMIF(Data!$B$6:$B$2063,chart!$B294,Data!I$6:I$2000))</f>
        <v>71619</v>
      </c>
      <c r="J294" s="32">
        <f ca="1">IF(SUMIF(Data!$B$6:$B$2063,chart!$B294,Data!J$6:J$2005)=0,NA(),SUMIF(Data!$B$6:$B$2063,chart!$B294,Data!J$6:J$2005))</f>
        <v>7</v>
      </c>
      <c r="K294" s="32">
        <f ca="1">IF(SUMIF(Data!$B$6:$B$2063,chart!$B294,Data!K$6:K$1937)=0,NA(),SUMIF(Data!$B$6:$B$2063,chart!$B294,Data!K$6:K$1937))</f>
        <v>107.76</v>
      </c>
      <c r="L294" s="32">
        <f ca="1">IF(SUMIF(Data!$B$6:$B$2063,chart!$B294,Data!L$6:L$1935)=0,NA(),SUMIF(Data!$B$6:$B$2063,chart!$B294,Data!L$6:L$1935))</f>
        <v>108.33</v>
      </c>
      <c r="M294" s="32">
        <f ca="1">IF(SUMIF(Data!$B$6:$B$2063,chart!$B294,Data!M$6:M$1921)=0,NA(),SUMIF(Data!$B$6:$B$2063,chart!$B294,Data!M$6:M$1921))</f>
        <v>67.739999999999995</v>
      </c>
      <c r="N294" s="32">
        <f ca="1">IF(SUMIF(Data!$B$6:$B$2063,chart!$B294,Data!N$6:N$1930)=0,NA(),SUMIF(Data!$B$6:$B$2063,chart!$B294,Data!N$6:N$1930))</f>
        <v>65.989999999999995</v>
      </c>
      <c r="O294" s="32">
        <f ca="1">IF(SUMIF(Data!$B$6:$B$2063,chart!$B294,Data!O$6:O$1945)=0,NA(),SUMIF(Data!$B$6:$B$2063,chart!$B294,Data!O$6:O$1945))</f>
        <v>61.79</v>
      </c>
      <c r="P294" s="32">
        <f ca="1">IF(SUMIF(Data!$B$6:$B$2063,chart!$B294,Data!P$6:P$1949)=0,NA(),SUMIF(Data!$B$6:$B$2063,chart!$B294,Data!P$6:P$1949))</f>
        <v>16.597100000000001</v>
      </c>
      <c r="Q294" s="32">
        <f ca="1">IF(SUMIF(Data!$B$6:$B$2063,chart!$B294,Data!Q$6:Q$1949)=0,NA(),SUMIF(Data!$B$6:$B$2063,chart!$B294,Data!Q$6:Q$1949))</f>
        <v>14.832599999999999</v>
      </c>
      <c r="R294" s="32">
        <f ca="1">IF(SUMIF(Data!$B$6:$B$2063,chart!$B294,Data!R$6:R$1948)=0,NA(),SUMIF(Data!$B$6:$B$2063,chart!$B294,Data!R$6:R$1948))</f>
        <v>2.5110000000000001</v>
      </c>
      <c r="S294" s="32">
        <f ca="1">IF(SUMIF(Data!$B$6:$B$2063,chart!$B294,Data!S$6:S$1957)=0,NA(),SUMIF(Data!$B$6:$B$2063,chart!$B294,Data!S$6:S$1957))</f>
        <v>2.54</v>
      </c>
      <c r="T294" s="32">
        <f ca="1">IF(SUMIF(Data!$B$6:$B$2063,chart!$B294,Data!T$6:T$1957)=0,NA(),SUMIF(Data!$B$6:$B$2063,chart!$B294,Data!T$6:T$1957))</f>
        <v>2.73</v>
      </c>
      <c r="U294" s="32">
        <f ca="1">IF(SUMIF(Data!$B$6:$B$2063,chart!$B294,Data!U$6:U$1978)=0,NA(),SUMIF(Data!$B$6:$B$2063,chart!$B294,Data!U$6:U$1978))</f>
        <v>2.605</v>
      </c>
      <c r="V294" s="32">
        <f ca="1">IF(SUMIF(Data!$B$6:$B$2063,chart!$B294,Data!V$6:V$1978)=0,NA(),SUMIF(Data!$B$6:$B$2063,chart!$B294,Data!V$6:V$1978))</f>
        <v>2.7210000000000001</v>
      </c>
      <c r="W294" s="32">
        <f ca="1">IF(SUMIF(Data!$B$6:$B$2063,chart!$B294,Data!W$6:W$2034)=0,NA(),SUMIF(Data!$B$6:$B$2063,chart!$B294,Data!W$6:W$2034))</f>
        <v>2.9119999999999999</v>
      </c>
      <c r="X294" s="32">
        <f ca="1">IF(SUMIF(Data!$B$6:$B$2063,chart!$B294,Data!X$6:X$2034)=0,NA(),SUMIF(Data!$B$6:$B$2063,chart!$B294,Data!X$6:X$2034))</f>
        <v>2.5760000000000001</v>
      </c>
      <c r="Y294" s="32">
        <f ca="1">IF(SUMIF(Data!$B$6:$B$2063,chart!$B294,Data!Y$6:Y$2034)=0,NA(),SUMIF(Data!$B$6:$B$2063,chart!$B294,Data!Y$6:Y$2034))</f>
        <v>3.0270000000000001</v>
      </c>
      <c r="Z294" s="32">
        <f ca="1">IF(SUMIF(Data!$B$6:$B$2063,chart!$B294,Data!Z$6:Z$2049)=0,NA(),SUMIF(Data!$B$6:$B$2063,chart!$B294,Data!Z$6:Z$2049))</f>
        <v>8.875</v>
      </c>
      <c r="AA294" s="32">
        <f ca="1">IF(SUMIF(Data!$B$6:$B$2063,chart!$B294,Data!AA$6:AA$2049)=0,NA(),SUMIF(Data!$B$6:$B$2063,chart!$B294,Data!AA$6:AA$2049))</f>
        <v>2.5674999999999999</v>
      </c>
      <c r="AB294" s="32">
        <f ca="1">IF(SUMIF(Data!$B$6:$B$2063,chart!$B294,Data!AB$6:AB$2063)=0,NA(),SUMIF(Data!$B$6:$B$2063,chart!$B294,Data!AB$6:AB$2063))</f>
        <v>2.6575000000000002</v>
      </c>
      <c r="AC294" s="32">
        <f ca="1">IF(SUMIF(Data!$B$6:$B$2063,chart!$B294,Data!AC$6:AC$2063)=0,NA(),SUMIF(Data!$B$6:$B$2063,chart!$B294,Data!AC$6:AC$2063))</f>
        <v>2.7774999999999999</v>
      </c>
      <c r="AD294" s="32">
        <f ca="1">IF(SUMIF(Data!$B$6:$B$2063,chart!$B294,Data!AD$6:AD$2063)=0,NA(),SUMIF(Data!$B$6:$B$2063,chart!$B294,Data!AD$6:AD$2063))</f>
        <v>2.06</v>
      </c>
      <c r="AE294" s="32">
        <f ca="1">IF(SUMIF(Data!$B$6:$B$2063,chart!$B294,Data!AE$6:AE$2063)=0,NA(),SUMIF(Data!$B$6:$B$2063,chart!$B294,Data!AE$6:AE$2063))</f>
        <v>2.14</v>
      </c>
    </row>
    <row r="295" spans="2:31">
      <c r="B295" s="31">
        <f t="shared" ca="1" si="4"/>
        <v>45955</v>
      </c>
      <c r="C295" s="32" t="e">
        <f ca="1">IF(SUMIF(Data!$B$6:$B$2063,chart!$B295,Data!C$6:C$2063)=0,NA(),SUMIF(Data!$B$6:$B$2063,chart!$B295,Data!C$6:C$2063))</f>
        <v>#N/A</v>
      </c>
      <c r="D295" s="32" t="e">
        <f ca="1">IF(SUMIF(Data!$B$6:$B$2063,chart!$B295,Data!D$6:D$2030)=0,NA(),SUMIF(Data!$B$6:$B$2063,chart!$B295,Data!D$6:D$2030))</f>
        <v>#N/A</v>
      </c>
      <c r="E295" s="32" t="e">
        <f ca="1">IF(SUMIF(Data!$B$6:$B$2063,chart!$B295,Data!E$6:E$2030)=0,NA(),SUMIF(Data!$B$6:$B$2063,chart!$B295,Data!E$6:E$2030))</f>
        <v>#N/A</v>
      </c>
      <c r="F295" s="32" t="e">
        <f ca="1">IF(SUMIF(Data!$B$6:$B$2063,chart!$B295,Data!F$6:F$2021)=0,NA(),SUMIF(Data!$B$6:$B$2063,chart!$B295,Data!F$6:F$2021))</f>
        <v>#N/A</v>
      </c>
      <c r="G295" s="32" t="e">
        <f ca="1">IF(SUMIF(Data!$B$6:$B$2063,chart!$B295,Data!G$6:G$2000)=0,NA(),SUMIF(Data!$B$6:$B$2063,chart!$B295,Data!G$6:G$2000))</f>
        <v>#N/A</v>
      </c>
      <c r="H295" s="32" t="e">
        <f ca="1">IF(SUMIF(Data!$B$6:$B$2063,chart!$B295,Data!H$6:H$2000)=0,NA(),SUMIF(Data!$B$6:$B$2063,chart!$B295,Data!H$6:H$2000))</f>
        <v>#N/A</v>
      </c>
      <c r="I295" s="32" t="e">
        <f ca="1">IF(SUMIF(Data!$B$6:$B$2063,chart!$B295,Data!I$6:I$2000)=0,NA(),SUMIF(Data!$B$6:$B$2063,chart!$B295,Data!I$6:I$2000))</f>
        <v>#N/A</v>
      </c>
      <c r="J295" s="32" t="e">
        <f ca="1">IF(SUMIF(Data!$B$6:$B$2063,chart!$B295,Data!J$6:J$2005)=0,NA(),SUMIF(Data!$B$6:$B$2063,chart!$B295,Data!J$6:J$2005))</f>
        <v>#N/A</v>
      </c>
      <c r="K295" s="32" t="e">
        <f ca="1">IF(SUMIF(Data!$B$6:$B$2063,chart!$B295,Data!K$6:K$1937)=0,NA(),SUMIF(Data!$B$6:$B$2063,chart!$B295,Data!K$6:K$1937))</f>
        <v>#N/A</v>
      </c>
      <c r="L295" s="32" t="e">
        <f ca="1">IF(SUMIF(Data!$B$6:$B$2063,chart!$B295,Data!L$6:L$1935)=0,NA(),SUMIF(Data!$B$6:$B$2063,chart!$B295,Data!L$6:L$1935))</f>
        <v>#N/A</v>
      </c>
      <c r="M295" s="32" t="e">
        <f ca="1">IF(SUMIF(Data!$B$6:$B$2063,chart!$B295,Data!M$6:M$1921)=0,NA(),SUMIF(Data!$B$6:$B$2063,chart!$B295,Data!M$6:M$1921))</f>
        <v>#N/A</v>
      </c>
      <c r="N295" s="32" t="e">
        <f ca="1">IF(SUMIF(Data!$B$6:$B$2063,chart!$B295,Data!N$6:N$1930)=0,NA(),SUMIF(Data!$B$6:$B$2063,chart!$B295,Data!N$6:N$1930))</f>
        <v>#N/A</v>
      </c>
      <c r="O295" s="32" t="e">
        <f ca="1">IF(SUMIF(Data!$B$6:$B$2063,chart!$B295,Data!O$6:O$1945)=0,NA(),SUMIF(Data!$B$6:$B$2063,chart!$B295,Data!O$6:O$1945))</f>
        <v>#N/A</v>
      </c>
      <c r="P295" s="32" t="e">
        <f ca="1">IF(SUMIF(Data!$B$6:$B$2063,chart!$B295,Data!P$6:P$1949)=0,NA(),SUMIF(Data!$B$6:$B$2063,chart!$B295,Data!P$6:P$1949))</f>
        <v>#N/A</v>
      </c>
      <c r="Q295" s="32" t="e">
        <f ca="1">IF(SUMIF(Data!$B$6:$B$2063,chart!$B295,Data!Q$6:Q$1949)=0,NA(),SUMIF(Data!$B$6:$B$2063,chart!$B295,Data!Q$6:Q$1949))</f>
        <v>#N/A</v>
      </c>
      <c r="R295" s="32" t="e">
        <f ca="1">IF(SUMIF(Data!$B$6:$B$2063,chart!$B295,Data!R$6:R$1948)=0,NA(),SUMIF(Data!$B$6:$B$2063,chart!$B295,Data!R$6:R$1948))</f>
        <v>#N/A</v>
      </c>
      <c r="S295" s="32" t="e">
        <f ca="1">IF(SUMIF(Data!$B$6:$B$2063,chart!$B295,Data!S$6:S$1957)=0,NA(),SUMIF(Data!$B$6:$B$2063,chart!$B295,Data!S$6:S$1957))</f>
        <v>#N/A</v>
      </c>
      <c r="T295" s="32" t="e">
        <f ca="1">IF(SUMIF(Data!$B$6:$B$2063,chart!$B295,Data!T$6:T$1957)=0,NA(),SUMIF(Data!$B$6:$B$2063,chart!$B295,Data!T$6:T$1957))</f>
        <v>#N/A</v>
      </c>
      <c r="U295" s="32" t="e">
        <f ca="1">IF(SUMIF(Data!$B$6:$B$2063,chart!$B295,Data!U$6:U$1978)=0,NA(),SUMIF(Data!$B$6:$B$2063,chart!$B295,Data!U$6:U$1978))</f>
        <v>#N/A</v>
      </c>
      <c r="V295" s="32" t="e">
        <f ca="1">IF(SUMIF(Data!$B$6:$B$2063,chart!$B295,Data!V$6:V$1978)=0,NA(),SUMIF(Data!$B$6:$B$2063,chart!$B295,Data!V$6:V$1978))</f>
        <v>#N/A</v>
      </c>
      <c r="W295" s="32" t="e">
        <f ca="1">IF(SUMIF(Data!$B$6:$B$2063,chart!$B295,Data!W$6:W$2034)=0,NA(),SUMIF(Data!$B$6:$B$2063,chart!$B295,Data!W$6:W$2034))</f>
        <v>#N/A</v>
      </c>
      <c r="X295" s="32" t="e">
        <f ca="1">IF(SUMIF(Data!$B$6:$B$2063,chart!$B295,Data!X$6:X$2034)=0,NA(),SUMIF(Data!$B$6:$B$2063,chart!$B295,Data!X$6:X$2034))</f>
        <v>#N/A</v>
      </c>
      <c r="Y295" s="32" t="e">
        <f ca="1">IF(SUMIF(Data!$B$6:$B$2063,chart!$B295,Data!Y$6:Y$2034)=0,NA(),SUMIF(Data!$B$6:$B$2063,chart!$B295,Data!Y$6:Y$2034))</f>
        <v>#N/A</v>
      </c>
      <c r="Z295" s="32" t="e">
        <f ca="1">IF(SUMIF(Data!$B$6:$B$2063,chart!$B295,Data!Z$6:Z$2049)=0,NA(),SUMIF(Data!$B$6:$B$2063,chart!$B295,Data!Z$6:Z$2049))</f>
        <v>#N/A</v>
      </c>
      <c r="AA295" s="32" t="e">
        <f ca="1">IF(SUMIF(Data!$B$6:$B$2063,chart!$B295,Data!AA$6:AA$2049)=0,NA(),SUMIF(Data!$B$6:$B$2063,chart!$B295,Data!AA$6:AA$2049))</f>
        <v>#N/A</v>
      </c>
      <c r="AB295" s="32" t="e">
        <f ca="1">IF(SUMIF(Data!$B$6:$B$2063,chart!$B295,Data!AB$6:AB$2063)=0,NA(),SUMIF(Data!$B$6:$B$2063,chart!$B295,Data!AB$6:AB$2063))</f>
        <v>#N/A</v>
      </c>
      <c r="AC295" s="32" t="e">
        <f ca="1">IF(SUMIF(Data!$B$6:$B$2063,chart!$B295,Data!AC$6:AC$2063)=0,NA(),SUMIF(Data!$B$6:$B$2063,chart!$B295,Data!AC$6:AC$2063))</f>
        <v>#N/A</v>
      </c>
      <c r="AD295" s="32" t="e">
        <f ca="1">IF(SUMIF(Data!$B$6:$B$2063,chart!$B295,Data!AD$6:AD$2063)=0,NA(),SUMIF(Data!$B$6:$B$2063,chart!$B295,Data!AD$6:AD$2063))</f>
        <v>#N/A</v>
      </c>
      <c r="AE295" s="32" t="e">
        <f ca="1">IF(SUMIF(Data!$B$6:$B$2063,chart!$B295,Data!AE$6:AE$2063)=0,NA(),SUMIF(Data!$B$6:$B$2063,chart!$B295,Data!AE$6:AE$2063))</f>
        <v>#N/A</v>
      </c>
    </row>
    <row r="296" spans="2:31">
      <c r="B296" s="31">
        <f t="shared" ca="1" si="4"/>
        <v>45956</v>
      </c>
      <c r="C296" s="32" t="e">
        <f ca="1">IF(SUMIF(Data!$B$6:$B$2063,chart!$B296,Data!C$6:C$2063)=0,NA(),SUMIF(Data!$B$6:$B$2063,chart!$B296,Data!C$6:C$2063))</f>
        <v>#N/A</v>
      </c>
      <c r="D296" s="32" t="e">
        <f ca="1">IF(SUMIF(Data!$B$6:$B$2063,chart!$B296,Data!D$6:D$2030)=0,NA(),SUMIF(Data!$B$6:$B$2063,chart!$B296,Data!D$6:D$2030))</f>
        <v>#N/A</v>
      </c>
      <c r="E296" s="32" t="e">
        <f ca="1">IF(SUMIF(Data!$B$6:$B$2063,chart!$B296,Data!E$6:E$2030)=0,NA(),SUMIF(Data!$B$6:$B$2063,chart!$B296,Data!E$6:E$2030))</f>
        <v>#N/A</v>
      </c>
      <c r="F296" s="32" t="e">
        <f ca="1">IF(SUMIF(Data!$B$6:$B$2063,chart!$B296,Data!F$6:F$2021)=0,NA(),SUMIF(Data!$B$6:$B$2063,chart!$B296,Data!F$6:F$2021))</f>
        <v>#N/A</v>
      </c>
      <c r="G296" s="32" t="e">
        <f ca="1">IF(SUMIF(Data!$B$6:$B$2063,chart!$B296,Data!G$6:G$2000)=0,NA(),SUMIF(Data!$B$6:$B$2063,chart!$B296,Data!G$6:G$2000))</f>
        <v>#N/A</v>
      </c>
      <c r="H296" s="32" t="e">
        <f ca="1">IF(SUMIF(Data!$B$6:$B$2063,chart!$B296,Data!H$6:H$2000)=0,NA(),SUMIF(Data!$B$6:$B$2063,chart!$B296,Data!H$6:H$2000))</f>
        <v>#N/A</v>
      </c>
      <c r="I296" s="32" t="e">
        <f ca="1">IF(SUMIF(Data!$B$6:$B$2063,chart!$B296,Data!I$6:I$2000)=0,NA(),SUMIF(Data!$B$6:$B$2063,chart!$B296,Data!I$6:I$2000))</f>
        <v>#N/A</v>
      </c>
      <c r="J296" s="32" t="e">
        <f ca="1">IF(SUMIF(Data!$B$6:$B$2063,chart!$B296,Data!J$6:J$2005)=0,NA(),SUMIF(Data!$B$6:$B$2063,chart!$B296,Data!J$6:J$2005))</f>
        <v>#N/A</v>
      </c>
      <c r="K296" s="32" t="e">
        <f ca="1">IF(SUMIF(Data!$B$6:$B$2063,chart!$B296,Data!K$6:K$1937)=0,NA(),SUMIF(Data!$B$6:$B$2063,chart!$B296,Data!K$6:K$1937))</f>
        <v>#N/A</v>
      </c>
      <c r="L296" s="32" t="e">
        <f ca="1">IF(SUMIF(Data!$B$6:$B$2063,chart!$B296,Data!L$6:L$1935)=0,NA(),SUMIF(Data!$B$6:$B$2063,chart!$B296,Data!L$6:L$1935))</f>
        <v>#N/A</v>
      </c>
      <c r="M296" s="32" t="e">
        <f ca="1">IF(SUMIF(Data!$B$6:$B$2063,chart!$B296,Data!M$6:M$1921)=0,NA(),SUMIF(Data!$B$6:$B$2063,chart!$B296,Data!M$6:M$1921))</f>
        <v>#N/A</v>
      </c>
      <c r="N296" s="32" t="e">
        <f ca="1">IF(SUMIF(Data!$B$6:$B$2063,chart!$B296,Data!N$6:N$1930)=0,NA(),SUMIF(Data!$B$6:$B$2063,chart!$B296,Data!N$6:N$1930))</f>
        <v>#N/A</v>
      </c>
      <c r="O296" s="32" t="e">
        <f ca="1">IF(SUMIF(Data!$B$6:$B$2063,chart!$B296,Data!O$6:O$1945)=0,NA(),SUMIF(Data!$B$6:$B$2063,chart!$B296,Data!O$6:O$1945))</f>
        <v>#N/A</v>
      </c>
      <c r="P296" s="32" t="e">
        <f ca="1">IF(SUMIF(Data!$B$6:$B$2063,chart!$B296,Data!P$6:P$1949)=0,NA(),SUMIF(Data!$B$6:$B$2063,chart!$B296,Data!P$6:P$1949))</f>
        <v>#N/A</v>
      </c>
      <c r="Q296" s="32" t="e">
        <f ca="1">IF(SUMIF(Data!$B$6:$B$2063,chart!$B296,Data!Q$6:Q$1949)=0,NA(),SUMIF(Data!$B$6:$B$2063,chart!$B296,Data!Q$6:Q$1949))</f>
        <v>#N/A</v>
      </c>
      <c r="R296" s="32" t="e">
        <f ca="1">IF(SUMIF(Data!$B$6:$B$2063,chart!$B296,Data!R$6:R$1948)=0,NA(),SUMIF(Data!$B$6:$B$2063,chart!$B296,Data!R$6:R$1948))</f>
        <v>#N/A</v>
      </c>
      <c r="S296" s="32" t="e">
        <f ca="1">IF(SUMIF(Data!$B$6:$B$2063,chart!$B296,Data!S$6:S$1957)=0,NA(),SUMIF(Data!$B$6:$B$2063,chart!$B296,Data!S$6:S$1957))</f>
        <v>#N/A</v>
      </c>
      <c r="T296" s="32" t="e">
        <f ca="1">IF(SUMIF(Data!$B$6:$B$2063,chart!$B296,Data!T$6:T$1957)=0,NA(),SUMIF(Data!$B$6:$B$2063,chart!$B296,Data!T$6:T$1957))</f>
        <v>#N/A</v>
      </c>
      <c r="U296" s="32" t="e">
        <f ca="1">IF(SUMIF(Data!$B$6:$B$2063,chart!$B296,Data!U$6:U$1978)=0,NA(),SUMIF(Data!$B$6:$B$2063,chart!$B296,Data!U$6:U$1978))</f>
        <v>#N/A</v>
      </c>
      <c r="V296" s="32" t="e">
        <f ca="1">IF(SUMIF(Data!$B$6:$B$2063,chart!$B296,Data!V$6:V$1978)=0,NA(),SUMIF(Data!$B$6:$B$2063,chart!$B296,Data!V$6:V$1978))</f>
        <v>#N/A</v>
      </c>
      <c r="W296" s="32" t="e">
        <f ca="1">IF(SUMIF(Data!$B$6:$B$2063,chart!$B296,Data!W$6:W$2034)=0,NA(),SUMIF(Data!$B$6:$B$2063,chart!$B296,Data!W$6:W$2034))</f>
        <v>#N/A</v>
      </c>
      <c r="X296" s="32" t="e">
        <f ca="1">IF(SUMIF(Data!$B$6:$B$2063,chart!$B296,Data!X$6:X$2034)=0,NA(),SUMIF(Data!$B$6:$B$2063,chart!$B296,Data!X$6:X$2034))</f>
        <v>#N/A</v>
      </c>
      <c r="Y296" s="32" t="e">
        <f ca="1">IF(SUMIF(Data!$B$6:$B$2063,chart!$B296,Data!Y$6:Y$2034)=0,NA(),SUMIF(Data!$B$6:$B$2063,chart!$B296,Data!Y$6:Y$2034))</f>
        <v>#N/A</v>
      </c>
      <c r="Z296" s="32" t="e">
        <f ca="1">IF(SUMIF(Data!$B$6:$B$2063,chart!$B296,Data!Z$6:Z$2049)=0,NA(),SUMIF(Data!$B$6:$B$2063,chart!$B296,Data!Z$6:Z$2049))</f>
        <v>#N/A</v>
      </c>
      <c r="AA296" s="32" t="e">
        <f ca="1">IF(SUMIF(Data!$B$6:$B$2063,chart!$B296,Data!AA$6:AA$2049)=0,NA(),SUMIF(Data!$B$6:$B$2063,chart!$B296,Data!AA$6:AA$2049))</f>
        <v>#N/A</v>
      </c>
      <c r="AB296" s="32" t="e">
        <f ca="1">IF(SUMIF(Data!$B$6:$B$2063,chart!$B296,Data!AB$6:AB$2063)=0,NA(),SUMIF(Data!$B$6:$B$2063,chart!$B296,Data!AB$6:AB$2063))</f>
        <v>#N/A</v>
      </c>
      <c r="AC296" s="32" t="e">
        <f ca="1">IF(SUMIF(Data!$B$6:$B$2063,chart!$B296,Data!AC$6:AC$2063)=0,NA(),SUMIF(Data!$B$6:$B$2063,chart!$B296,Data!AC$6:AC$2063))</f>
        <v>#N/A</v>
      </c>
      <c r="AD296" s="32" t="e">
        <f ca="1">IF(SUMIF(Data!$B$6:$B$2063,chart!$B296,Data!AD$6:AD$2063)=0,NA(),SUMIF(Data!$B$6:$B$2063,chart!$B296,Data!AD$6:AD$2063))</f>
        <v>#N/A</v>
      </c>
      <c r="AE296" s="32" t="e">
        <f ca="1">IF(SUMIF(Data!$B$6:$B$2063,chart!$B296,Data!AE$6:AE$2063)=0,NA(),SUMIF(Data!$B$6:$B$2063,chart!$B296,Data!AE$6:AE$2063))</f>
        <v>#N/A</v>
      </c>
    </row>
    <row r="297" spans="2:31">
      <c r="B297" s="31">
        <f t="shared" ca="1" si="4"/>
        <v>45957</v>
      </c>
      <c r="C297" s="32">
        <f ca="1">IF(SUMIF(Data!$B$6:$B$2063,chart!$B297,Data!C$6:C$2063)=0,NA(),SUMIF(Data!$B$6:$B$2063,chart!$B297,Data!C$6:C$2063))</f>
        <v>1436.1</v>
      </c>
      <c r="D297" s="32">
        <f ca="1">IF(SUMIF(Data!$B$6:$B$2063,chart!$B297,Data!D$6:D$2030)=0,NA(),SUMIF(Data!$B$6:$B$2063,chart!$B297,Data!D$6:D$2030))</f>
        <v>937.77</v>
      </c>
      <c r="E297" s="32">
        <f ca="1">IF(SUMIF(Data!$B$6:$B$2063,chart!$B297,Data!E$6:E$2030)=0,NA(),SUMIF(Data!$B$6:$B$2063,chart!$B297,Data!E$6:E$2030))</f>
        <v>1669.83</v>
      </c>
      <c r="F297" s="32">
        <f ca="1">IF(SUMIF(Data!$B$6:$B$2063,chart!$B297,Data!F$6:F$2021)=0,NA(),SUMIF(Data!$B$6:$B$2063,chart!$B297,Data!F$6:F$2021))</f>
        <v>201.38</v>
      </c>
      <c r="G297" s="32">
        <f ca="1">IF(SUMIF(Data!$B$6:$B$2063,chart!$B297,Data!G$6:G$2000)=0,NA(),SUMIF(Data!$B$6:$B$2063,chart!$B297,Data!G$6:G$2000))</f>
        <v>72399</v>
      </c>
      <c r="H297" s="32">
        <f ca="1">IF(SUMIF(Data!$B$6:$B$2063,chart!$B297,Data!H$6:H$2000)=0,NA(),SUMIF(Data!$B$6:$B$2063,chart!$B297,Data!H$6:H$2000))</f>
        <v>2197</v>
      </c>
      <c r="I297" s="32">
        <f ca="1">IF(SUMIF(Data!$B$6:$B$2063,chart!$B297,Data!I$6:I$2000)=0,NA(),SUMIF(Data!$B$6:$B$2063,chart!$B297,Data!I$6:I$2000))</f>
        <v>71619</v>
      </c>
      <c r="J297" s="32">
        <f ca="1">IF(SUMIF(Data!$B$6:$B$2063,chart!$B297,Data!J$6:J$2005)=0,NA(),SUMIF(Data!$B$6:$B$2063,chart!$B297,Data!J$6:J$2005))</f>
        <v>7</v>
      </c>
      <c r="K297" s="32">
        <f ca="1">IF(SUMIF(Data!$B$6:$B$2063,chart!$B297,Data!K$6:K$1937)=0,NA(),SUMIF(Data!$B$6:$B$2063,chart!$B297,Data!K$6:K$1937))</f>
        <v>111.97</v>
      </c>
      <c r="L297" s="32">
        <f ca="1">IF(SUMIF(Data!$B$6:$B$2063,chart!$B297,Data!L$6:L$1935)=0,NA(),SUMIF(Data!$B$6:$B$2063,chart!$B297,Data!L$6:L$1935))</f>
        <v>113.25</v>
      </c>
      <c r="M297" s="32">
        <f ca="1">IF(SUMIF(Data!$B$6:$B$2063,chart!$B297,Data!M$6:M$1921)=0,NA(),SUMIF(Data!$B$6:$B$2063,chart!$B297,Data!M$6:M$1921))</f>
        <v>68.819999999999993</v>
      </c>
      <c r="N297" s="32">
        <f ca="1">IF(SUMIF(Data!$B$6:$B$2063,chart!$B297,Data!N$6:N$1930)=0,NA(),SUMIF(Data!$B$6:$B$2063,chart!$B297,Data!N$6:N$1930))</f>
        <v>65.94</v>
      </c>
      <c r="O297" s="32">
        <f ca="1">IF(SUMIF(Data!$B$6:$B$2063,chart!$B297,Data!O$6:O$1945)=0,NA(),SUMIF(Data!$B$6:$B$2063,chart!$B297,Data!O$6:O$1945))</f>
        <v>61.5</v>
      </c>
      <c r="P297" s="32">
        <f ca="1">IF(SUMIF(Data!$B$6:$B$2063,chart!$B297,Data!P$6:P$1949)=0,NA(),SUMIF(Data!$B$6:$B$2063,chart!$B297,Data!P$6:P$1949))</f>
        <v>16.597100000000001</v>
      </c>
      <c r="Q297" s="32">
        <f ca="1">IF(SUMIF(Data!$B$6:$B$2063,chart!$B297,Data!Q$6:Q$1949)=0,NA(),SUMIF(Data!$B$6:$B$2063,chart!$B297,Data!Q$6:Q$1949))</f>
        <v>14.832599999999999</v>
      </c>
      <c r="R297" s="32">
        <f ca="1">IF(SUMIF(Data!$B$6:$B$2063,chart!$B297,Data!R$6:R$1948)=0,NA(),SUMIF(Data!$B$6:$B$2063,chart!$B297,Data!R$6:R$1948))</f>
        <v>2.5299999999999998</v>
      </c>
      <c r="S297" s="32">
        <f ca="1">IF(SUMIF(Data!$B$6:$B$2063,chart!$B297,Data!S$6:S$1957)=0,NA(),SUMIF(Data!$B$6:$B$2063,chart!$B297,Data!S$6:S$1957))</f>
        <v>2.54</v>
      </c>
      <c r="T297" s="32">
        <f ca="1">IF(SUMIF(Data!$B$6:$B$2063,chart!$B297,Data!T$6:T$1957)=0,NA(),SUMIF(Data!$B$6:$B$2063,chart!$B297,Data!T$6:T$1957))</f>
        <v>2.73</v>
      </c>
      <c r="U297" s="32">
        <f ca="1">IF(SUMIF(Data!$B$6:$B$2063,chart!$B297,Data!U$6:U$1978)=0,NA(),SUMIF(Data!$B$6:$B$2063,chart!$B297,Data!U$6:U$1978))</f>
        <v>2.5910000000000002</v>
      </c>
      <c r="V297" s="32">
        <f ca="1">IF(SUMIF(Data!$B$6:$B$2063,chart!$B297,Data!V$6:V$1978)=0,NA(),SUMIF(Data!$B$6:$B$2063,chart!$B297,Data!V$6:V$1978))</f>
        <v>2.7160000000000002</v>
      </c>
      <c r="W297" s="32">
        <f ca="1">IF(SUMIF(Data!$B$6:$B$2063,chart!$B297,Data!W$6:W$2034)=0,NA(),SUMIF(Data!$B$6:$B$2063,chart!$B297,Data!W$6:W$2034))</f>
        <v>2.9129999999999998</v>
      </c>
      <c r="X297" s="32">
        <f ca="1">IF(SUMIF(Data!$B$6:$B$2063,chart!$B297,Data!X$6:X$2034)=0,NA(),SUMIF(Data!$B$6:$B$2063,chart!$B297,Data!X$6:X$2034))</f>
        <v>2.57</v>
      </c>
      <c r="Y297" s="32">
        <f ca="1">IF(SUMIF(Data!$B$6:$B$2063,chart!$B297,Data!Y$6:Y$2034)=0,NA(),SUMIF(Data!$B$6:$B$2063,chart!$B297,Data!Y$6:Y$2034))</f>
        <v>3.0129999999999999</v>
      </c>
      <c r="Z297" s="32">
        <f ca="1">IF(SUMIF(Data!$B$6:$B$2063,chart!$B297,Data!Z$6:Z$2049)=0,NA(),SUMIF(Data!$B$6:$B$2063,chart!$B297,Data!Z$6:Z$2049))</f>
        <v>8.8640000000000008</v>
      </c>
      <c r="AA297" s="32">
        <f ca="1">IF(SUMIF(Data!$B$6:$B$2063,chart!$B297,Data!AA$6:AA$2049)=0,NA(),SUMIF(Data!$B$6:$B$2063,chart!$B297,Data!AA$6:AA$2049))</f>
        <v>2.5499999999999998</v>
      </c>
      <c r="AB297" s="32">
        <f ca="1">IF(SUMIF(Data!$B$6:$B$2063,chart!$B297,Data!AB$6:AB$2063)=0,NA(),SUMIF(Data!$B$6:$B$2063,chart!$B297,Data!AB$6:AB$2063))</f>
        <v>2.6425000000000001</v>
      </c>
      <c r="AC297" s="32">
        <f ca="1">IF(SUMIF(Data!$B$6:$B$2063,chart!$B297,Data!AC$6:AC$2063)=0,NA(),SUMIF(Data!$B$6:$B$2063,chart!$B297,Data!AC$6:AC$2063))</f>
        <v>2.77</v>
      </c>
      <c r="AD297" s="32">
        <f ca="1">IF(SUMIF(Data!$B$6:$B$2063,chart!$B297,Data!AD$6:AD$2063)=0,NA(),SUMIF(Data!$B$6:$B$2063,chart!$B297,Data!AD$6:AD$2063))</f>
        <v>2.0699999999999998</v>
      </c>
      <c r="AE297" s="32">
        <f ca="1">IF(SUMIF(Data!$B$6:$B$2063,chart!$B297,Data!AE$6:AE$2063)=0,NA(),SUMIF(Data!$B$6:$B$2063,chart!$B297,Data!AE$6:AE$2063))</f>
        <v>2.12</v>
      </c>
    </row>
    <row r="298" spans="2:31">
      <c r="B298" s="31">
        <f t="shared" ca="1" si="4"/>
        <v>45958</v>
      </c>
      <c r="C298" s="32">
        <f ca="1">IF(SUMIF(Data!$B$6:$B$2063,chart!$B298,Data!C$6:C$2063)=0,NA(),SUMIF(Data!$B$6:$B$2063,chart!$B298,Data!C$6:C$2063))</f>
        <v>1432.5</v>
      </c>
      <c r="D298" s="32">
        <f ca="1">IF(SUMIF(Data!$B$6:$B$2063,chart!$B298,Data!D$6:D$2030)=0,NA(),SUMIF(Data!$B$6:$B$2063,chart!$B298,Data!D$6:D$2030))</f>
        <v>937.75</v>
      </c>
      <c r="E298" s="32">
        <f ca="1">IF(SUMIF(Data!$B$6:$B$2063,chart!$B298,Data!E$6:E$2030)=0,NA(),SUMIF(Data!$B$6:$B$2063,chart!$B298,Data!E$6:E$2030))</f>
        <v>1668.93</v>
      </c>
      <c r="F298" s="32">
        <f ca="1">IF(SUMIF(Data!$B$6:$B$2063,chart!$B298,Data!F$6:F$2021)=0,NA(),SUMIF(Data!$B$6:$B$2063,chart!$B298,Data!F$6:F$2021))</f>
        <v>201.33</v>
      </c>
      <c r="G298" s="32">
        <f ca="1">IF(SUMIF(Data!$B$6:$B$2063,chart!$B298,Data!G$6:G$2000)=0,NA(),SUMIF(Data!$B$6:$B$2063,chart!$B298,Data!G$6:G$2000))</f>
        <v>72399</v>
      </c>
      <c r="H298" s="32">
        <f ca="1">IF(SUMIF(Data!$B$6:$B$2063,chart!$B298,Data!H$6:H$2000)=0,NA(),SUMIF(Data!$B$6:$B$2063,chart!$B298,Data!H$6:H$2000))</f>
        <v>2197</v>
      </c>
      <c r="I298" s="32">
        <f ca="1">IF(SUMIF(Data!$B$6:$B$2063,chart!$B298,Data!I$6:I$2000)=0,NA(),SUMIF(Data!$B$6:$B$2063,chart!$B298,Data!I$6:I$2000))</f>
        <v>71619</v>
      </c>
      <c r="J298" s="32">
        <f ca="1">IF(SUMIF(Data!$B$6:$B$2063,chart!$B298,Data!J$6:J$2005)=0,NA(),SUMIF(Data!$B$6:$B$2063,chart!$B298,Data!J$6:J$2005))</f>
        <v>7</v>
      </c>
      <c r="K298" s="32">
        <f ca="1">IF(SUMIF(Data!$B$6:$B$2063,chart!$B298,Data!K$6:K$1937)=0,NA(),SUMIF(Data!$B$6:$B$2063,chart!$B298,Data!K$6:K$1937))</f>
        <v>113.63</v>
      </c>
      <c r="L298" s="32">
        <f ca="1">IF(SUMIF(Data!$B$6:$B$2063,chart!$B298,Data!L$6:L$1935)=0,NA(),SUMIF(Data!$B$6:$B$2063,chart!$B298,Data!L$6:L$1935))</f>
        <v>113.94</v>
      </c>
      <c r="M298" s="32">
        <f ca="1">IF(SUMIF(Data!$B$6:$B$2063,chart!$B298,Data!M$6:M$1921)=0,NA(),SUMIF(Data!$B$6:$B$2063,chart!$B298,Data!M$6:M$1921))</f>
        <v>67.67</v>
      </c>
      <c r="N298" s="32">
        <f ca="1">IF(SUMIF(Data!$B$6:$B$2063,chart!$B298,Data!N$6:N$1930)=0,NA(),SUMIF(Data!$B$6:$B$2063,chart!$B298,Data!N$6:N$1930))</f>
        <v>65.62</v>
      </c>
      <c r="O298" s="32">
        <f ca="1">IF(SUMIF(Data!$B$6:$B$2063,chart!$B298,Data!O$6:O$1945)=0,NA(),SUMIF(Data!$B$6:$B$2063,chart!$B298,Data!O$6:O$1945))</f>
        <v>61.31</v>
      </c>
      <c r="P298" s="32">
        <f ca="1">IF(SUMIF(Data!$B$6:$B$2063,chart!$B298,Data!P$6:P$1949)=0,NA(),SUMIF(Data!$B$6:$B$2063,chart!$B298,Data!P$6:P$1949))</f>
        <v>16.597100000000001</v>
      </c>
      <c r="Q298" s="32">
        <f ca="1">IF(SUMIF(Data!$B$6:$B$2063,chart!$B298,Data!Q$6:Q$1949)=0,NA(),SUMIF(Data!$B$6:$B$2063,chart!$B298,Data!Q$6:Q$1949))</f>
        <v>14.832599999999999</v>
      </c>
      <c r="R298" s="32">
        <f ca="1">IF(SUMIF(Data!$B$6:$B$2063,chart!$B298,Data!R$6:R$1948)=0,NA(),SUMIF(Data!$B$6:$B$2063,chart!$B298,Data!R$6:R$1948))</f>
        <v>2.528</v>
      </c>
      <c r="S298" s="32">
        <f ca="1">IF(SUMIF(Data!$B$6:$B$2063,chart!$B298,Data!S$6:S$1957)=0,NA(),SUMIF(Data!$B$6:$B$2063,chart!$B298,Data!S$6:S$1957))</f>
        <v>2.54</v>
      </c>
      <c r="T298" s="32">
        <f ca="1">IF(SUMIF(Data!$B$6:$B$2063,chart!$B298,Data!T$6:T$1957)=0,NA(),SUMIF(Data!$B$6:$B$2063,chart!$B298,Data!T$6:T$1957))</f>
        <v>2.73</v>
      </c>
      <c r="U298" s="32">
        <f ca="1">IF(SUMIF(Data!$B$6:$B$2063,chart!$B298,Data!U$6:U$1978)=0,NA(),SUMIF(Data!$B$6:$B$2063,chart!$B298,Data!U$6:U$1978))</f>
        <v>2.62</v>
      </c>
      <c r="V298" s="32">
        <f ca="1">IF(SUMIF(Data!$B$6:$B$2063,chart!$B298,Data!V$6:V$1978)=0,NA(),SUMIF(Data!$B$6:$B$2063,chart!$B298,Data!V$6:V$1978))</f>
        <v>2.7559999999999998</v>
      </c>
      <c r="W298" s="32">
        <f ca="1">IF(SUMIF(Data!$B$6:$B$2063,chart!$B298,Data!W$6:W$2034)=0,NA(),SUMIF(Data!$B$6:$B$2063,chart!$B298,Data!W$6:W$2034))</f>
        <v>2.9590000000000001</v>
      </c>
      <c r="X298" s="32">
        <f ca="1">IF(SUMIF(Data!$B$6:$B$2063,chart!$B298,Data!X$6:X$2034)=0,NA(),SUMIF(Data!$B$6:$B$2063,chart!$B298,Data!X$6:X$2034))</f>
        <v>2.585</v>
      </c>
      <c r="Y298" s="32">
        <f ca="1">IF(SUMIF(Data!$B$6:$B$2063,chart!$B298,Data!Y$6:Y$2034)=0,NA(),SUMIF(Data!$B$6:$B$2063,chart!$B298,Data!Y$6:Y$2034))</f>
        <v>3.036</v>
      </c>
      <c r="Z298" s="32">
        <f ca="1">IF(SUMIF(Data!$B$6:$B$2063,chart!$B298,Data!Z$6:Z$2049)=0,NA(),SUMIF(Data!$B$6:$B$2063,chart!$B298,Data!Z$6:Z$2049))</f>
        <v>8.8879999999999999</v>
      </c>
      <c r="AA298" s="32">
        <f ca="1">IF(SUMIF(Data!$B$6:$B$2063,chart!$B298,Data!AA$6:AA$2049)=0,NA(),SUMIF(Data!$B$6:$B$2063,chart!$B298,Data!AA$6:AA$2049))</f>
        <v>2.585</v>
      </c>
      <c r="AB298" s="32">
        <f ca="1">IF(SUMIF(Data!$B$6:$B$2063,chart!$B298,Data!AB$6:AB$2063)=0,NA(),SUMIF(Data!$B$6:$B$2063,chart!$B298,Data!AB$6:AB$2063))</f>
        <v>2.6850000000000001</v>
      </c>
      <c r="AC298" s="32">
        <f ca="1">IF(SUMIF(Data!$B$6:$B$2063,chart!$B298,Data!AC$6:AC$2063)=0,NA(),SUMIF(Data!$B$6:$B$2063,chart!$B298,Data!AC$6:AC$2063))</f>
        <v>2.8125</v>
      </c>
      <c r="AD298" s="32">
        <f ca="1">IF(SUMIF(Data!$B$6:$B$2063,chart!$B298,Data!AD$6:AD$2063)=0,NA(),SUMIF(Data!$B$6:$B$2063,chart!$B298,Data!AD$6:AD$2063))</f>
        <v>2.12</v>
      </c>
      <c r="AE298" s="32">
        <f ca="1">IF(SUMIF(Data!$B$6:$B$2063,chart!$B298,Data!AE$6:AE$2063)=0,NA(),SUMIF(Data!$B$6:$B$2063,chart!$B298,Data!AE$6:AE$2063))</f>
        <v>2.16</v>
      </c>
    </row>
    <row r="299" spans="2:31">
      <c r="B299" s="31">
        <f t="shared" ca="1" si="4"/>
        <v>45959</v>
      </c>
      <c r="C299" s="32">
        <f ca="1">IF(SUMIF(Data!$B$6:$B$2063,chart!$B299,Data!C$6:C$2063)=0,NA(),SUMIF(Data!$B$6:$B$2063,chart!$B299,Data!C$6:C$2063))</f>
        <v>1434.3</v>
      </c>
      <c r="D299" s="32">
        <f ca="1">IF(SUMIF(Data!$B$6:$B$2063,chart!$B299,Data!D$6:D$2030)=0,NA(),SUMIF(Data!$B$6:$B$2063,chart!$B299,Data!D$6:D$2030))</f>
        <v>942.84</v>
      </c>
      <c r="E299" s="32">
        <f ca="1">IF(SUMIF(Data!$B$6:$B$2063,chart!$B299,Data!E$6:E$2030)=0,NA(),SUMIF(Data!$B$6:$B$2063,chart!$B299,Data!E$6:E$2030))</f>
        <v>1671.03</v>
      </c>
      <c r="F299" s="32">
        <f ca="1">IF(SUMIF(Data!$B$6:$B$2063,chart!$B299,Data!F$6:F$2021)=0,NA(),SUMIF(Data!$B$6:$B$2063,chart!$B299,Data!F$6:F$2021))</f>
        <v>202.22</v>
      </c>
      <c r="G299" s="32">
        <f ca="1">IF(SUMIF(Data!$B$6:$B$2063,chart!$B299,Data!G$6:G$2000)=0,NA(),SUMIF(Data!$B$6:$B$2063,chart!$B299,Data!G$6:G$2000))</f>
        <v>72306</v>
      </c>
      <c r="H299" s="32">
        <f ca="1">IF(SUMIF(Data!$B$6:$B$2063,chart!$B299,Data!H$6:H$2000)=0,NA(),SUMIF(Data!$B$6:$B$2063,chart!$B299,Data!H$6:H$2000))</f>
        <v>10504</v>
      </c>
      <c r="I299" s="32">
        <f ca="1">IF(SUMIF(Data!$B$6:$B$2063,chart!$B299,Data!I$6:I$2000)=0,NA(),SUMIF(Data!$B$6:$B$2063,chart!$B299,Data!I$6:I$2000))</f>
        <v>64124</v>
      </c>
      <c r="J299" s="32">
        <f ca="1">IF(SUMIF(Data!$B$6:$B$2063,chart!$B299,Data!J$6:J$2005)=0,NA(),SUMIF(Data!$B$6:$B$2063,chart!$B299,Data!J$6:J$2005))</f>
        <v>34</v>
      </c>
      <c r="K299" s="32">
        <f ca="1">IF(SUMIF(Data!$B$6:$B$2063,chart!$B299,Data!K$6:K$1937)=0,NA(),SUMIF(Data!$B$6:$B$2063,chart!$B299,Data!K$6:K$1937))</f>
        <v>111.63</v>
      </c>
      <c r="L299" s="32">
        <f ca="1">IF(SUMIF(Data!$B$6:$B$2063,chart!$B299,Data!L$6:L$1935)=0,NA(),SUMIF(Data!$B$6:$B$2063,chart!$B299,Data!L$6:L$1935))</f>
        <v>115.68</v>
      </c>
      <c r="M299" s="32">
        <f ca="1">IF(SUMIF(Data!$B$6:$B$2063,chart!$B299,Data!M$6:M$1921)=0,NA(),SUMIF(Data!$B$6:$B$2063,chart!$B299,Data!M$6:M$1921))</f>
        <v>64.95</v>
      </c>
      <c r="N299" s="32">
        <f ca="1">IF(SUMIF(Data!$B$6:$B$2063,chart!$B299,Data!N$6:N$1930)=0,NA(),SUMIF(Data!$B$6:$B$2063,chart!$B299,Data!N$6:N$1930))</f>
        <v>64.400000000000006</v>
      </c>
      <c r="O299" s="32">
        <f ca="1">IF(SUMIF(Data!$B$6:$B$2063,chart!$B299,Data!O$6:O$1945)=0,NA(),SUMIF(Data!$B$6:$B$2063,chart!$B299,Data!O$6:O$1945))</f>
        <v>60.15</v>
      </c>
      <c r="P299" s="32">
        <f ca="1">IF(SUMIF(Data!$B$6:$B$2063,chart!$B299,Data!P$6:P$1949)=0,NA(),SUMIF(Data!$B$6:$B$2063,chart!$B299,Data!P$6:P$1949))</f>
        <v>16.597100000000001</v>
      </c>
      <c r="Q299" s="32">
        <f ca="1">IF(SUMIF(Data!$B$6:$B$2063,chart!$B299,Data!Q$6:Q$1949)=0,NA(),SUMIF(Data!$B$6:$B$2063,chart!$B299,Data!Q$6:Q$1949))</f>
        <v>14.832599999999999</v>
      </c>
      <c r="R299" s="32">
        <f ca="1">IF(SUMIF(Data!$B$6:$B$2063,chart!$B299,Data!R$6:R$1948)=0,NA(),SUMIF(Data!$B$6:$B$2063,chart!$B299,Data!R$6:R$1948))</f>
        <v>2.5059999999999998</v>
      </c>
      <c r="S299" s="32">
        <f ca="1">IF(SUMIF(Data!$B$6:$B$2063,chart!$B299,Data!S$6:S$1957)=0,NA(),SUMIF(Data!$B$6:$B$2063,chart!$B299,Data!S$6:S$1957))</f>
        <v>2.5499999999999998</v>
      </c>
      <c r="T299" s="32">
        <f ca="1">IF(SUMIF(Data!$B$6:$B$2063,chart!$B299,Data!T$6:T$1957)=0,NA(),SUMIF(Data!$B$6:$B$2063,chart!$B299,Data!T$6:T$1957))</f>
        <v>2.73</v>
      </c>
      <c r="U299" s="32">
        <f ca="1">IF(SUMIF(Data!$B$6:$B$2063,chart!$B299,Data!U$6:U$1978)=0,NA(),SUMIF(Data!$B$6:$B$2063,chart!$B299,Data!U$6:U$1978))</f>
        <v>2.633</v>
      </c>
      <c r="V299" s="32">
        <f ca="1">IF(SUMIF(Data!$B$6:$B$2063,chart!$B299,Data!V$6:V$1978)=0,NA(),SUMIF(Data!$B$6:$B$2063,chart!$B299,Data!V$6:V$1978))</f>
        <v>2.7509999999999999</v>
      </c>
      <c r="W299" s="32">
        <f ca="1">IF(SUMIF(Data!$B$6:$B$2063,chart!$B299,Data!W$6:W$2034)=0,NA(),SUMIF(Data!$B$6:$B$2063,chart!$B299,Data!W$6:W$2034))</f>
        <v>2.9350000000000001</v>
      </c>
      <c r="X299" s="32">
        <f ca="1">IF(SUMIF(Data!$B$6:$B$2063,chart!$B299,Data!X$6:X$2034)=0,NA(),SUMIF(Data!$B$6:$B$2063,chart!$B299,Data!X$6:X$2034))</f>
        <v>2.5920000000000001</v>
      </c>
      <c r="Y299" s="32">
        <f ca="1">IF(SUMIF(Data!$B$6:$B$2063,chart!$B299,Data!Y$6:Y$2034)=0,NA(),SUMIF(Data!$B$6:$B$2063,chart!$B299,Data!Y$6:Y$2034))</f>
        <v>3.0470000000000002</v>
      </c>
      <c r="Z299" s="32">
        <f ca="1">IF(SUMIF(Data!$B$6:$B$2063,chart!$B299,Data!Z$6:Z$2049)=0,NA(),SUMIF(Data!$B$6:$B$2063,chart!$B299,Data!Z$6:Z$2049))</f>
        <v>8.8979999999999997</v>
      </c>
      <c r="AA299" s="32">
        <f ca="1">IF(SUMIF(Data!$B$6:$B$2063,chart!$B299,Data!AA$6:AA$2049)=0,NA(),SUMIF(Data!$B$6:$B$2063,chart!$B299,Data!AA$6:AA$2049))</f>
        <v>2.5975000000000001</v>
      </c>
      <c r="AB299" s="32">
        <f ca="1">IF(SUMIF(Data!$B$6:$B$2063,chart!$B299,Data!AB$6:AB$2063)=0,NA(),SUMIF(Data!$B$6:$B$2063,chart!$B299,Data!AB$6:AB$2063))</f>
        <v>2.6825000000000001</v>
      </c>
      <c r="AC299" s="32">
        <f ca="1">IF(SUMIF(Data!$B$6:$B$2063,chart!$B299,Data!AC$6:AC$2063)=0,NA(),SUMIF(Data!$B$6:$B$2063,chart!$B299,Data!AC$6:AC$2063))</f>
        <v>2.8</v>
      </c>
      <c r="AD299" s="32">
        <f ca="1">IF(SUMIF(Data!$B$6:$B$2063,chart!$B299,Data!AD$6:AD$2063)=0,NA(),SUMIF(Data!$B$6:$B$2063,chart!$B299,Data!AD$6:AD$2063))</f>
        <v>2.13</v>
      </c>
      <c r="AE299" s="32">
        <f ca="1">IF(SUMIF(Data!$B$6:$B$2063,chart!$B299,Data!AE$6:AE$2063)=0,NA(),SUMIF(Data!$B$6:$B$2063,chart!$B299,Data!AE$6:AE$2063))</f>
        <v>2.17</v>
      </c>
    </row>
    <row r="300" spans="2:31">
      <c r="B300" s="31">
        <f t="shared" ca="1" si="4"/>
        <v>45960</v>
      </c>
      <c r="C300" s="32" t="e">
        <f ca="1">IF(SUMIF(Data!$B$6:$B$2063,chart!$B300,Data!C$6:C$2063)=0,NA(),SUMIF(Data!$B$6:$B$2063,chart!$B300,Data!C$6:C$2063))</f>
        <v>#N/A</v>
      </c>
      <c r="D300" s="32" t="e">
        <f ca="1">IF(SUMIF(Data!$B$6:$B$2063,chart!$B300,Data!D$6:D$2030)=0,NA(),SUMIF(Data!$B$6:$B$2063,chart!$B300,Data!D$6:D$2030))</f>
        <v>#N/A</v>
      </c>
      <c r="E300" s="32" t="e">
        <f ca="1">IF(SUMIF(Data!$B$6:$B$2063,chart!$B300,Data!E$6:E$2030)=0,NA(),SUMIF(Data!$B$6:$B$2063,chart!$B300,Data!E$6:E$2030))</f>
        <v>#N/A</v>
      </c>
      <c r="F300" s="32" t="e">
        <f ca="1">IF(SUMIF(Data!$B$6:$B$2063,chart!$B300,Data!F$6:F$2021)=0,NA(),SUMIF(Data!$B$6:$B$2063,chart!$B300,Data!F$6:F$2021))</f>
        <v>#N/A</v>
      </c>
      <c r="G300" s="32" t="e">
        <f ca="1">IF(SUMIF(Data!$B$6:$B$2063,chart!$B300,Data!G$6:G$2000)=0,NA(),SUMIF(Data!$B$6:$B$2063,chart!$B300,Data!G$6:G$2000))</f>
        <v>#N/A</v>
      </c>
      <c r="H300" s="32" t="e">
        <f ca="1">IF(SUMIF(Data!$B$6:$B$2063,chart!$B300,Data!H$6:H$2000)=0,NA(),SUMIF(Data!$B$6:$B$2063,chart!$B300,Data!H$6:H$2000))</f>
        <v>#N/A</v>
      </c>
      <c r="I300" s="32" t="e">
        <f ca="1">IF(SUMIF(Data!$B$6:$B$2063,chart!$B300,Data!I$6:I$2000)=0,NA(),SUMIF(Data!$B$6:$B$2063,chart!$B300,Data!I$6:I$2000))</f>
        <v>#N/A</v>
      </c>
      <c r="J300" s="32" t="e">
        <f ca="1">IF(SUMIF(Data!$B$6:$B$2063,chart!$B300,Data!J$6:J$2005)=0,NA(),SUMIF(Data!$B$6:$B$2063,chart!$B300,Data!J$6:J$2005))</f>
        <v>#N/A</v>
      </c>
      <c r="K300" s="32" t="e">
        <f ca="1">IF(SUMIF(Data!$B$6:$B$2063,chart!$B300,Data!K$6:K$1937)=0,NA(),SUMIF(Data!$B$6:$B$2063,chart!$B300,Data!K$6:K$1937))</f>
        <v>#N/A</v>
      </c>
      <c r="L300" s="32" t="e">
        <f ca="1">IF(SUMIF(Data!$B$6:$B$2063,chart!$B300,Data!L$6:L$1935)=0,NA(),SUMIF(Data!$B$6:$B$2063,chart!$B300,Data!L$6:L$1935))</f>
        <v>#N/A</v>
      </c>
      <c r="M300" s="32" t="e">
        <f ca="1">IF(SUMIF(Data!$B$6:$B$2063,chart!$B300,Data!M$6:M$1921)=0,NA(),SUMIF(Data!$B$6:$B$2063,chart!$B300,Data!M$6:M$1921))</f>
        <v>#N/A</v>
      </c>
      <c r="N300" s="32" t="e">
        <f ca="1">IF(SUMIF(Data!$B$6:$B$2063,chart!$B300,Data!N$6:N$1930)=0,NA(),SUMIF(Data!$B$6:$B$2063,chart!$B300,Data!N$6:N$1930))</f>
        <v>#N/A</v>
      </c>
      <c r="O300" s="32" t="e">
        <f ca="1">IF(SUMIF(Data!$B$6:$B$2063,chart!$B300,Data!O$6:O$1945)=0,NA(),SUMIF(Data!$B$6:$B$2063,chart!$B300,Data!O$6:O$1945))</f>
        <v>#N/A</v>
      </c>
      <c r="P300" s="32" t="e">
        <f ca="1">IF(SUMIF(Data!$B$6:$B$2063,chart!$B300,Data!P$6:P$1949)=0,NA(),SUMIF(Data!$B$6:$B$2063,chart!$B300,Data!P$6:P$1949))</f>
        <v>#N/A</v>
      </c>
      <c r="Q300" s="32" t="e">
        <f ca="1">IF(SUMIF(Data!$B$6:$B$2063,chart!$B300,Data!Q$6:Q$1949)=0,NA(),SUMIF(Data!$B$6:$B$2063,chart!$B300,Data!Q$6:Q$1949))</f>
        <v>#N/A</v>
      </c>
      <c r="R300" s="32" t="e">
        <f ca="1">IF(SUMIF(Data!$B$6:$B$2063,chart!$B300,Data!R$6:R$1948)=0,NA(),SUMIF(Data!$B$6:$B$2063,chart!$B300,Data!R$6:R$1948))</f>
        <v>#N/A</v>
      </c>
      <c r="S300" s="32" t="e">
        <f ca="1">IF(SUMIF(Data!$B$6:$B$2063,chart!$B300,Data!S$6:S$1957)=0,NA(),SUMIF(Data!$B$6:$B$2063,chart!$B300,Data!S$6:S$1957))</f>
        <v>#N/A</v>
      </c>
      <c r="T300" s="32" t="e">
        <f ca="1">IF(SUMIF(Data!$B$6:$B$2063,chart!$B300,Data!T$6:T$1957)=0,NA(),SUMIF(Data!$B$6:$B$2063,chart!$B300,Data!T$6:T$1957))</f>
        <v>#N/A</v>
      </c>
      <c r="U300" s="32" t="e">
        <f ca="1">IF(SUMIF(Data!$B$6:$B$2063,chart!$B300,Data!U$6:U$1978)=0,NA(),SUMIF(Data!$B$6:$B$2063,chart!$B300,Data!U$6:U$1978))</f>
        <v>#N/A</v>
      </c>
      <c r="V300" s="32" t="e">
        <f ca="1">IF(SUMIF(Data!$B$6:$B$2063,chart!$B300,Data!V$6:V$1978)=0,NA(),SUMIF(Data!$B$6:$B$2063,chart!$B300,Data!V$6:V$1978))</f>
        <v>#N/A</v>
      </c>
      <c r="W300" s="32" t="e">
        <f ca="1">IF(SUMIF(Data!$B$6:$B$2063,chart!$B300,Data!W$6:W$2034)=0,NA(),SUMIF(Data!$B$6:$B$2063,chart!$B300,Data!W$6:W$2034))</f>
        <v>#N/A</v>
      </c>
      <c r="X300" s="32" t="e">
        <f ca="1">IF(SUMIF(Data!$B$6:$B$2063,chart!$B300,Data!X$6:X$2034)=0,NA(),SUMIF(Data!$B$6:$B$2063,chart!$B300,Data!X$6:X$2034))</f>
        <v>#N/A</v>
      </c>
      <c r="Y300" s="32" t="e">
        <f ca="1">IF(SUMIF(Data!$B$6:$B$2063,chart!$B300,Data!Y$6:Y$2034)=0,NA(),SUMIF(Data!$B$6:$B$2063,chart!$B300,Data!Y$6:Y$2034))</f>
        <v>#N/A</v>
      </c>
      <c r="Z300" s="32" t="e">
        <f ca="1">IF(SUMIF(Data!$B$6:$B$2063,chart!$B300,Data!Z$6:Z$2049)=0,NA(),SUMIF(Data!$B$6:$B$2063,chart!$B300,Data!Z$6:Z$2049))</f>
        <v>#N/A</v>
      </c>
      <c r="AA300" s="32" t="e">
        <f ca="1">IF(SUMIF(Data!$B$6:$B$2063,chart!$B300,Data!AA$6:AA$2049)=0,NA(),SUMIF(Data!$B$6:$B$2063,chart!$B300,Data!AA$6:AA$2049))</f>
        <v>#N/A</v>
      </c>
      <c r="AB300" s="32" t="e">
        <f ca="1">IF(SUMIF(Data!$B$6:$B$2063,chart!$B300,Data!AB$6:AB$2063)=0,NA(),SUMIF(Data!$B$6:$B$2063,chart!$B300,Data!AB$6:AB$2063))</f>
        <v>#N/A</v>
      </c>
      <c r="AC300" s="32" t="e">
        <f ca="1">IF(SUMIF(Data!$B$6:$B$2063,chart!$B300,Data!AC$6:AC$2063)=0,NA(),SUMIF(Data!$B$6:$B$2063,chart!$B300,Data!AC$6:AC$2063))</f>
        <v>#N/A</v>
      </c>
      <c r="AD300" s="32" t="e">
        <f ca="1">IF(SUMIF(Data!$B$6:$B$2063,chart!$B300,Data!AD$6:AD$2063)=0,NA(),SUMIF(Data!$B$6:$B$2063,chart!$B300,Data!AD$6:AD$2063))</f>
        <v>#N/A</v>
      </c>
      <c r="AE300" s="32" t="e">
        <f ca="1">IF(SUMIF(Data!$B$6:$B$2063,chart!$B300,Data!AE$6:AE$2063)=0,NA(),SUMIF(Data!$B$6:$B$2063,chart!$B300,Data!AE$6:AE$2063))</f>
        <v>#N/A</v>
      </c>
    </row>
    <row r="301" spans="2:31">
      <c r="B301" s="31">
        <f t="shared" ca="1" si="4"/>
        <v>45961</v>
      </c>
      <c r="C301" s="32">
        <f ca="1">IF(SUMIF(Data!$B$6:$B$2063,chart!$B301,Data!C$6:C$2063)=0,NA(),SUMIF(Data!$B$6:$B$2063,chart!$B301,Data!C$6:C$2063))</f>
        <v>1423.2</v>
      </c>
      <c r="D301" s="32">
        <f ca="1">IF(SUMIF(Data!$B$6:$B$2063,chart!$B301,Data!D$6:D$2030)=0,NA(),SUMIF(Data!$B$6:$B$2063,chart!$B301,Data!D$6:D$2030))</f>
        <v>923.62</v>
      </c>
      <c r="E301" s="32">
        <f ca="1">IF(SUMIF(Data!$B$6:$B$2063,chart!$B301,Data!E$6:E$2030)=0,NA(),SUMIF(Data!$B$6:$B$2063,chart!$B301,Data!E$6:E$2030))</f>
        <v>1646.5</v>
      </c>
      <c r="F301" s="32">
        <f ca="1">IF(SUMIF(Data!$B$6:$B$2063,chart!$B301,Data!F$6:F$2021)=0,NA(),SUMIF(Data!$B$6:$B$2063,chart!$B301,Data!F$6:F$2021))</f>
        <v>200.45</v>
      </c>
      <c r="G301" s="32">
        <f ca="1">IF(SUMIF(Data!$B$6:$B$2063,chart!$B301,Data!G$6:G$2000)=0,NA(),SUMIF(Data!$B$6:$B$2063,chart!$B301,Data!G$6:G$2000))</f>
        <v>72335</v>
      </c>
      <c r="H301" s="32">
        <f ca="1">IF(SUMIF(Data!$B$6:$B$2063,chart!$B301,Data!H$6:H$2000)=0,NA(),SUMIF(Data!$B$6:$B$2063,chart!$B301,Data!H$6:H$2000))</f>
        <v>6143</v>
      </c>
      <c r="I301" s="32">
        <f ca="1">IF(SUMIF(Data!$B$6:$B$2063,chart!$B301,Data!I$6:I$2000)=0,NA(),SUMIF(Data!$B$6:$B$2063,chart!$B301,Data!I$6:I$2000))</f>
        <v>71102</v>
      </c>
      <c r="J301" s="32">
        <f ca="1">IF(SUMIF(Data!$B$6:$B$2063,chart!$B301,Data!J$6:J$2005)=0,NA(),SUMIF(Data!$B$6:$B$2063,chart!$B301,Data!J$6:J$2005))</f>
        <v>22</v>
      </c>
      <c r="K301" s="32">
        <f ca="1">IF(SUMIF(Data!$B$6:$B$2063,chart!$B301,Data!K$6:K$1937)=0,NA(),SUMIF(Data!$B$6:$B$2063,chart!$B301,Data!K$6:K$1937))</f>
        <v>117.76</v>
      </c>
      <c r="L301" s="32">
        <f ca="1">IF(SUMIF(Data!$B$6:$B$2063,chart!$B301,Data!L$6:L$1935)=0,NA(),SUMIF(Data!$B$6:$B$2063,chart!$B301,Data!L$6:L$1935))</f>
        <v>119.71</v>
      </c>
      <c r="M301" s="32">
        <f ca="1">IF(SUMIF(Data!$B$6:$B$2063,chart!$B301,Data!M$6:M$1921)=0,NA(),SUMIF(Data!$B$6:$B$2063,chart!$B301,Data!M$6:M$1921))</f>
        <v>66.430000000000007</v>
      </c>
      <c r="N301" s="32">
        <f ca="1">IF(SUMIF(Data!$B$6:$B$2063,chart!$B301,Data!N$6:N$1930)=0,NA(),SUMIF(Data!$B$6:$B$2063,chart!$B301,Data!N$6:N$1930))</f>
        <v>65</v>
      </c>
      <c r="O301" s="32">
        <f ca="1">IF(SUMIF(Data!$B$6:$B$2063,chart!$B301,Data!O$6:O$1945)=0,NA(),SUMIF(Data!$B$6:$B$2063,chart!$B301,Data!O$6:O$1945))</f>
        <v>60.57</v>
      </c>
      <c r="P301" s="32">
        <f ca="1">IF(SUMIF(Data!$B$6:$B$2063,chart!$B301,Data!P$6:P$1949)=0,NA(),SUMIF(Data!$B$6:$B$2063,chart!$B301,Data!P$6:P$1949))</f>
        <v>16.597100000000001</v>
      </c>
      <c r="Q301" s="32">
        <f ca="1">IF(SUMIF(Data!$B$6:$B$2063,chart!$B301,Data!Q$6:Q$1949)=0,NA(),SUMIF(Data!$B$6:$B$2063,chart!$B301,Data!Q$6:Q$1949))</f>
        <v>14.832599999999999</v>
      </c>
      <c r="R301" s="32">
        <f ca="1">IF(SUMIF(Data!$B$6:$B$2063,chart!$B301,Data!R$6:R$1948)=0,NA(),SUMIF(Data!$B$6:$B$2063,chart!$B301,Data!R$6:R$1948))</f>
        <v>2.5070000000000001</v>
      </c>
      <c r="S301" s="32">
        <f ca="1">IF(SUMIF(Data!$B$6:$B$2063,chart!$B301,Data!S$6:S$1957)=0,NA(),SUMIF(Data!$B$6:$B$2063,chart!$B301,Data!S$6:S$1957))</f>
        <v>2.56</v>
      </c>
      <c r="T301" s="32">
        <f ca="1">IF(SUMIF(Data!$B$6:$B$2063,chart!$B301,Data!T$6:T$1957)=0,NA(),SUMIF(Data!$B$6:$B$2063,chart!$B301,Data!T$6:T$1957))</f>
        <v>2.75</v>
      </c>
      <c r="U301" s="32">
        <f ca="1">IF(SUMIF(Data!$B$6:$B$2063,chart!$B301,Data!U$6:U$1978)=0,NA(),SUMIF(Data!$B$6:$B$2063,chart!$B301,Data!U$6:U$1978))</f>
        <v>2.7320000000000002</v>
      </c>
      <c r="V301" s="32">
        <f ca="1">IF(SUMIF(Data!$B$6:$B$2063,chart!$B301,Data!V$6:V$1978)=0,NA(),SUMIF(Data!$B$6:$B$2063,chart!$B301,Data!V$6:V$1978))</f>
        <v>2.8570000000000002</v>
      </c>
      <c r="W301" s="32">
        <f ca="1">IF(SUMIF(Data!$B$6:$B$2063,chart!$B301,Data!W$6:W$2034)=0,NA(),SUMIF(Data!$B$6:$B$2063,chart!$B301,Data!W$6:W$2034))</f>
        <v>3.05</v>
      </c>
      <c r="X301" s="32">
        <f ca="1">IF(SUMIF(Data!$B$6:$B$2063,chart!$B301,Data!X$6:X$2034)=0,NA(),SUMIF(Data!$B$6:$B$2063,chart!$B301,Data!X$6:X$2034))</f>
        <v>2.649</v>
      </c>
      <c r="Y301" s="32">
        <f ca="1">IF(SUMIF(Data!$B$6:$B$2063,chart!$B301,Data!Y$6:Y$2034)=0,NA(),SUMIF(Data!$B$6:$B$2063,chart!$B301,Data!Y$6:Y$2034))</f>
        <v>3.1349999999999998</v>
      </c>
      <c r="Z301" s="32">
        <f ca="1">IF(SUMIF(Data!$B$6:$B$2063,chart!$B301,Data!Z$6:Z$2049)=0,NA(),SUMIF(Data!$B$6:$B$2063,chart!$B301,Data!Z$6:Z$2049))</f>
        <v>8.9849999999999994</v>
      </c>
      <c r="AA301" s="32">
        <f ca="1">IF(SUMIF(Data!$B$6:$B$2063,chart!$B301,Data!AA$6:AA$2049)=0,NA(),SUMIF(Data!$B$6:$B$2063,chart!$B301,Data!AA$6:AA$2049))</f>
        <v>2.6974999999999998</v>
      </c>
      <c r="AB301" s="32">
        <f ca="1">IF(SUMIF(Data!$B$6:$B$2063,chart!$B301,Data!AB$6:AB$2063)=0,NA(),SUMIF(Data!$B$6:$B$2063,chart!$B301,Data!AB$6:AB$2063))</f>
        <v>2.7949999999999999</v>
      </c>
      <c r="AC301" s="32">
        <f ca="1">IF(SUMIF(Data!$B$6:$B$2063,chart!$B301,Data!AC$6:AC$2063)=0,NA(),SUMIF(Data!$B$6:$B$2063,chart!$B301,Data!AC$6:AC$2063))</f>
        <v>2.9249999999999998</v>
      </c>
      <c r="AD301" s="32">
        <f ca="1">IF(SUMIF(Data!$B$6:$B$2063,chart!$B301,Data!AD$6:AD$2063)=0,NA(),SUMIF(Data!$B$6:$B$2063,chart!$B301,Data!AD$6:AD$2063))</f>
        <v>2.2000000000000002</v>
      </c>
      <c r="AE301" s="32">
        <f ca="1">IF(SUMIF(Data!$B$6:$B$2063,chart!$B301,Data!AE$6:AE$2063)=0,NA(),SUMIF(Data!$B$6:$B$2063,chart!$B301,Data!AE$6:AE$2063))</f>
        <v>2.29</v>
      </c>
    </row>
    <row r="302" spans="2:31">
      <c r="B302" s="31">
        <f t="shared" ca="1" si="4"/>
        <v>45962</v>
      </c>
      <c r="C302" s="32" t="e">
        <f ca="1">IF(SUMIF(Data!$B$6:$B$2063,chart!$B302,Data!C$6:C$2063)=0,NA(),SUMIF(Data!$B$6:$B$2063,chart!$B302,Data!C$6:C$2063))</f>
        <v>#N/A</v>
      </c>
      <c r="D302" s="32" t="e">
        <f ca="1">IF(SUMIF(Data!$B$6:$B$2063,chart!$B302,Data!D$6:D$2030)=0,NA(),SUMIF(Data!$B$6:$B$2063,chart!$B302,Data!D$6:D$2030))</f>
        <v>#N/A</v>
      </c>
      <c r="E302" s="32" t="e">
        <f ca="1">IF(SUMIF(Data!$B$6:$B$2063,chart!$B302,Data!E$6:E$2030)=0,NA(),SUMIF(Data!$B$6:$B$2063,chart!$B302,Data!E$6:E$2030))</f>
        <v>#N/A</v>
      </c>
      <c r="F302" s="32" t="e">
        <f ca="1">IF(SUMIF(Data!$B$6:$B$2063,chart!$B302,Data!F$6:F$2021)=0,NA(),SUMIF(Data!$B$6:$B$2063,chart!$B302,Data!F$6:F$2021))</f>
        <v>#N/A</v>
      </c>
      <c r="G302" s="32" t="e">
        <f ca="1">IF(SUMIF(Data!$B$6:$B$2063,chart!$B302,Data!G$6:G$2000)=0,NA(),SUMIF(Data!$B$6:$B$2063,chart!$B302,Data!G$6:G$2000))</f>
        <v>#N/A</v>
      </c>
      <c r="H302" s="32" t="e">
        <f ca="1">IF(SUMIF(Data!$B$6:$B$2063,chart!$B302,Data!H$6:H$2000)=0,NA(),SUMIF(Data!$B$6:$B$2063,chart!$B302,Data!H$6:H$2000))</f>
        <v>#N/A</v>
      </c>
      <c r="I302" s="32" t="e">
        <f ca="1">IF(SUMIF(Data!$B$6:$B$2063,chart!$B302,Data!I$6:I$2000)=0,NA(),SUMIF(Data!$B$6:$B$2063,chart!$B302,Data!I$6:I$2000))</f>
        <v>#N/A</v>
      </c>
      <c r="J302" s="32" t="e">
        <f ca="1">IF(SUMIF(Data!$B$6:$B$2063,chart!$B302,Data!J$6:J$2005)=0,NA(),SUMIF(Data!$B$6:$B$2063,chart!$B302,Data!J$6:J$2005))</f>
        <v>#N/A</v>
      </c>
      <c r="K302" s="32" t="e">
        <f ca="1">IF(SUMIF(Data!$B$6:$B$2063,chart!$B302,Data!K$6:K$1937)=0,NA(),SUMIF(Data!$B$6:$B$2063,chart!$B302,Data!K$6:K$1937))</f>
        <v>#N/A</v>
      </c>
      <c r="L302" s="32" t="e">
        <f ca="1">IF(SUMIF(Data!$B$6:$B$2063,chart!$B302,Data!L$6:L$1935)=0,NA(),SUMIF(Data!$B$6:$B$2063,chart!$B302,Data!L$6:L$1935))</f>
        <v>#N/A</v>
      </c>
      <c r="M302" s="32" t="e">
        <f ca="1">IF(SUMIF(Data!$B$6:$B$2063,chart!$B302,Data!M$6:M$1921)=0,NA(),SUMIF(Data!$B$6:$B$2063,chart!$B302,Data!M$6:M$1921))</f>
        <v>#N/A</v>
      </c>
      <c r="N302" s="32" t="e">
        <f ca="1">IF(SUMIF(Data!$B$6:$B$2063,chart!$B302,Data!N$6:N$1930)=0,NA(),SUMIF(Data!$B$6:$B$2063,chart!$B302,Data!N$6:N$1930))</f>
        <v>#N/A</v>
      </c>
      <c r="O302" s="32" t="e">
        <f ca="1">IF(SUMIF(Data!$B$6:$B$2063,chart!$B302,Data!O$6:O$1945)=0,NA(),SUMIF(Data!$B$6:$B$2063,chart!$B302,Data!O$6:O$1945))</f>
        <v>#N/A</v>
      </c>
      <c r="P302" s="32" t="e">
        <f ca="1">IF(SUMIF(Data!$B$6:$B$2063,chart!$B302,Data!P$6:P$1949)=0,NA(),SUMIF(Data!$B$6:$B$2063,chart!$B302,Data!P$6:P$1949))</f>
        <v>#N/A</v>
      </c>
      <c r="Q302" s="32" t="e">
        <f ca="1">IF(SUMIF(Data!$B$6:$B$2063,chart!$B302,Data!Q$6:Q$1949)=0,NA(),SUMIF(Data!$B$6:$B$2063,chart!$B302,Data!Q$6:Q$1949))</f>
        <v>#N/A</v>
      </c>
      <c r="R302" s="32" t="e">
        <f ca="1">IF(SUMIF(Data!$B$6:$B$2063,chart!$B302,Data!R$6:R$1948)=0,NA(),SUMIF(Data!$B$6:$B$2063,chart!$B302,Data!R$6:R$1948))</f>
        <v>#N/A</v>
      </c>
      <c r="S302" s="32" t="e">
        <f ca="1">IF(SUMIF(Data!$B$6:$B$2063,chart!$B302,Data!S$6:S$1957)=0,NA(),SUMIF(Data!$B$6:$B$2063,chart!$B302,Data!S$6:S$1957))</f>
        <v>#N/A</v>
      </c>
      <c r="T302" s="32" t="e">
        <f ca="1">IF(SUMIF(Data!$B$6:$B$2063,chart!$B302,Data!T$6:T$1957)=0,NA(),SUMIF(Data!$B$6:$B$2063,chart!$B302,Data!T$6:T$1957))</f>
        <v>#N/A</v>
      </c>
      <c r="U302" s="32" t="e">
        <f ca="1">IF(SUMIF(Data!$B$6:$B$2063,chart!$B302,Data!U$6:U$1978)=0,NA(),SUMIF(Data!$B$6:$B$2063,chart!$B302,Data!U$6:U$1978))</f>
        <v>#N/A</v>
      </c>
      <c r="V302" s="32" t="e">
        <f ca="1">IF(SUMIF(Data!$B$6:$B$2063,chart!$B302,Data!V$6:V$1978)=0,NA(),SUMIF(Data!$B$6:$B$2063,chart!$B302,Data!V$6:V$1978))</f>
        <v>#N/A</v>
      </c>
      <c r="W302" s="32" t="e">
        <f ca="1">IF(SUMIF(Data!$B$6:$B$2063,chart!$B302,Data!W$6:W$2034)=0,NA(),SUMIF(Data!$B$6:$B$2063,chart!$B302,Data!W$6:W$2034))</f>
        <v>#N/A</v>
      </c>
      <c r="X302" s="32" t="e">
        <f ca="1">IF(SUMIF(Data!$B$6:$B$2063,chart!$B302,Data!X$6:X$2034)=0,NA(),SUMIF(Data!$B$6:$B$2063,chart!$B302,Data!X$6:X$2034))</f>
        <v>#N/A</v>
      </c>
      <c r="Y302" s="32" t="e">
        <f ca="1">IF(SUMIF(Data!$B$6:$B$2063,chart!$B302,Data!Y$6:Y$2034)=0,NA(),SUMIF(Data!$B$6:$B$2063,chart!$B302,Data!Y$6:Y$2034))</f>
        <v>#N/A</v>
      </c>
      <c r="Z302" s="32" t="e">
        <f ca="1">IF(SUMIF(Data!$B$6:$B$2063,chart!$B302,Data!Z$6:Z$2049)=0,NA(),SUMIF(Data!$B$6:$B$2063,chart!$B302,Data!Z$6:Z$2049))</f>
        <v>#N/A</v>
      </c>
      <c r="AA302" s="32" t="e">
        <f ca="1">IF(SUMIF(Data!$B$6:$B$2063,chart!$B302,Data!AA$6:AA$2049)=0,NA(),SUMIF(Data!$B$6:$B$2063,chart!$B302,Data!AA$6:AA$2049))</f>
        <v>#N/A</v>
      </c>
      <c r="AB302" s="32" t="e">
        <f ca="1">IF(SUMIF(Data!$B$6:$B$2063,chart!$B302,Data!AB$6:AB$2063)=0,NA(),SUMIF(Data!$B$6:$B$2063,chart!$B302,Data!AB$6:AB$2063))</f>
        <v>#N/A</v>
      </c>
      <c r="AC302" s="32" t="e">
        <f ca="1">IF(SUMIF(Data!$B$6:$B$2063,chart!$B302,Data!AC$6:AC$2063)=0,NA(),SUMIF(Data!$B$6:$B$2063,chart!$B302,Data!AC$6:AC$2063))</f>
        <v>#N/A</v>
      </c>
      <c r="AD302" s="32" t="e">
        <f ca="1">IF(SUMIF(Data!$B$6:$B$2063,chart!$B302,Data!AD$6:AD$2063)=0,NA(),SUMIF(Data!$B$6:$B$2063,chart!$B302,Data!AD$6:AD$2063))</f>
        <v>#N/A</v>
      </c>
      <c r="AE302" s="32" t="e">
        <f ca="1">IF(SUMIF(Data!$B$6:$B$2063,chart!$B302,Data!AE$6:AE$2063)=0,NA(),SUMIF(Data!$B$6:$B$2063,chart!$B302,Data!AE$6:AE$2063))</f>
        <v>#N/A</v>
      </c>
    </row>
    <row r="303" spans="2:31">
      <c r="B303" s="31">
        <f t="shared" ca="1" si="4"/>
        <v>45963</v>
      </c>
      <c r="C303" s="32" t="e">
        <f ca="1">IF(SUMIF(Data!$B$6:$B$2063,chart!$B303,Data!C$6:C$2063)=0,NA(),SUMIF(Data!$B$6:$B$2063,chart!$B303,Data!C$6:C$2063))</f>
        <v>#N/A</v>
      </c>
      <c r="D303" s="32" t="e">
        <f ca="1">IF(SUMIF(Data!$B$6:$B$2063,chart!$B303,Data!D$6:D$2030)=0,NA(),SUMIF(Data!$B$6:$B$2063,chart!$B303,Data!D$6:D$2030))</f>
        <v>#N/A</v>
      </c>
      <c r="E303" s="32" t="e">
        <f ca="1">IF(SUMIF(Data!$B$6:$B$2063,chart!$B303,Data!E$6:E$2030)=0,NA(),SUMIF(Data!$B$6:$B$2063,chart!$B303,Data!E$6:E$2030))</f>
        <v>#N/A</v>
      </c>
      <c r="F303" s="32" t="e">
        <f ca="1">IF(SUMIF(Data!$B$6:$B$2063,chart!$B303,Data!F$6:F$2021)=0,NA(),SUMIF(Data!$B$6:$B$2063,chart!$B303,Data!F$6:F$2021))</f>
        <v>#N/A</v>
      </c>
      <c r="G303" s="32" t="e">
        <f ca="1">IF(SUMIF(Data!$B$6:$B$2063,chart!$B303,Data!G$6:G$2000)=0,NA(),SUMIF(Data!$B$6:$B$2063,chart!$B303,Data!G$6:G$2000))</f>
        <v>#N/A</v>
      </c>
      <c r="H303" s="32" t="e">
        <f ca="1">IF(SUMIF(Data!$B$6:$B$2063,chart!$B303,Data!H$6:H$2000)=0,NA(),SUMIF(Data!$B$6:$B$2063,chart!$B303,Data!H$6:H$2000))</f>
        <v>#N/A</v>
      </c>
      <c r="I303" s="32" t="e">
        <f ca="1">IF(SUMIF(Data!$B$6:$B$2063,chart!$B303,Data!I$6:I$2000)=0,NA(),SUMIF(Data!$B$6:$B$2063,chart!$B303,Data!I$6:I$2000))</f>
        <v>#N/A</v>
      </c>
      <c r="J303" s="32" t="e">
        <f ca="1">IF(SUMIF(Data!$B$6:$B$2063,chart!$B303,Data!J$6:J$2005)=0,NA(),SUMIF(Data!$B$6:$B$2063,chart!$B303,Data!J$6:J$2005))</f>
        <v>#N/A</v>
      </c>
      <c r="K303" s="32" t="e">
        <f ca="1">IF(SUMIF(Data!$B$6:$B$2063,chart!$B303,Data!K$6:K$1937)=0,NA(),SUMIF(Data!$B$6:$B$2063,chart!$B303,Data!K$6:K$1937))</f>
        <v>#N/A</v>
      </c>
      <c r="L303" s="32" t="e">
        <f ca="1">IF(SUMIF(Data!$B$6:$B$2063,chart!$B303,Data!L$6:L$1935)=0,NA(),SUMIF(Data!$B$6:$B$2063,chart!$B303,Data!L$6:L$1935))</f>
        <v>#N/A</v>
      </c>
      <c r="M303" s="32" t="e">
        <f ca="1">IF(SUMIF(Data!$B$6:$B$2063,chart!$B303,Data!M$6:M$1921)=0,NA(),SUMIF(Data!$B$6:$B$2063,chart!$B303,Data!M$6:M$1921))</f>
        <v>#N/A</v>
      </c>
      <c r="N303" s="32" t="e">
        <f ca="1">IF(SUMIF(Data!$B$6:$B$2063,chart!$B303,Data!N$6:N$1930)=0,NA(),SUMIF(Data!$B$6:$B$2063,chart!$B303,Data!N$6:N$1930))</f>
        <v>#N/A</v>
      </c>
      <c r="O303" s="32" t="e">
        <f ca="1">IF(SUMIF(Data!$B$6:$B$2063,chart!$B303,Data!O$6:O$1945)=0,NA(),SUMIF(Data!$B$6:$B$2063,chart!$B303,Data!O$6:O$1945))</f>
        <v>#N/A</v>
      </c>
      <c r="P303" s="32" t="e">
        <f ca="1">IF(SUMIF(Data!$B$6:$B$2063,chart!$B303,Data!P$6:P$1949)=0,NA(),SUMIF(Data!$B$6:$B$2063,chart!$B303,Data!P$6:P$1949))</f>
        <v>#N/A</v>
      </c>
      <c r="Q303" s="32" t="e">
        <f ca="1">IF(SUMIF(Data!$B$6:$B$2063,chart!$B303,Data!Q$6:Q$1949)=0,NA(),SUMIF(Data!$B$6:$B$2063,chart!$B303,Data!Q$6:Q$1949))</f>
        <v>#N/A</v>
      </c>
      <c r="R303" s="32" t="e">
        <f ca="1">IF(SUMIF(Data!$B$6:$B$2063,chart!$B303,Data!R$6:R$1948)=0,NA(),SUMIF(Data!$B$6:$B$2063,chart!$B303,Data!R$6:R$1948))</f>
        <v>#N/A</v>
      </c>
      <c r="S303" s="32" t="e">
        <f ca="1">IF(SUMIF(Data!$B$6:$B$2063,chart!$B303,Data!S$6:S$1957)=0,NA(),SUMIF(Data!$B$6:$B$2063,chart!$B303,Data!S$6:S$1957))</f>
        <v>#N/A</v>
      </c>
      <c r="T303" s="32" t="e">
        <f ca="1">IF(SUMIF(Data!$B$6:$B$2063,chart!$B303,Data!T$6:T$1957)=0,NA(),SUMIF(Data!$B$6:$B$2063,chart!$B303,Data!T$6:T$1957))</f>
        <v>#N/A</v>
      </c>
      <c r="U303" s="32" t="e">
        <f ca="1">IF(SUMIF(Data!$B$6:$B$2063,chart!$B303,Data!U$6:U$1978)=0,NA(),SUMIF(Data!$B$6:$B$2063,chart!$B303,Data!U$6:U$1978))</f>
        <v>#N/A</v>
      </c>
      <c r="V303" s="32" t="e">
        <f ca="1">IF(SUMIF(Data!$B$6:$B$2063,chart!$B303,Data!V$6:V$1978)=0,NA(),SUMIF(Data!$B$6:$B$2063,chart!$B303,Data!V$6:V$1978))</f>
        <v>#N/A</v>
      </c>
      <c r="W303" s="32" t="e">
        <f ca="1">IF(SUMIF(Data!$B$6:$B$2063,chart!$B303,Data!W$6:W$2034)=0,NA(),SUMIF(Data!$B$6:$B$2063,chart!$B303,Data!W$6:W$2034))</f>
        <v>#N/A</v>
      </c>
      <c r="X303" s="32" t="e">
        <f ca="1">IF(SUMIF(Data!$B$6:$B$2063,chart!$B303,Data!X$6:X$2034)=0,NA(),SUMIF(Data!$B$6:$B$2063,chart!$B303,Data!X$6:X$2034))</f>
        <v>#N/A</v>
      </c>
      <c r="Y303" s="32" t="e">
        <f ca="1">IF(SUMIF(Data!$B$6:$B$2063,chart!$B303,Data!Y$6:Y$2034)=0,NA(),SUMIF(Data!$B$6:$B$2063,chart!$B303,Data!Y$6:Y$2034))</f>
        <v>#N/A</v>
      </c>
      <c r="Z303" s="32" t="e">
        <f ca="1">IF(SUMIF(Data!$B$6:$B$2063,chart!$B303,Data!Z$6:Z$2049)=0,NA(),SUMIF(Data!$B$6:$B$2063,chart!$B303,Data!Z$6:Z$2049))</f>
        <v>#N/A</v>
      </c>
      <c r="AA303" s="32" t="e">
        <f ca="1">IF(SUMIF(Data!$B$6:$B$2063,chart!$B303,Data!AA$6:AA$2049)=0,NA(),SUMIF(Data!$B$6:$B$2063,chart!$B303,Data!AA$6:AA$2049))</f>
        <v>#N/A</v>
      </c>
      <c r="AB303" s="32" t="e">
        <f ca="1">IF(SUMIF(Data!$B$6:$B$2063,chart!$B303,Data!AB$6:AB$2063)=0,NA(),SUMIF(Data!$B$6:$B$2063,chart!$B303,Data!AB$6:AB$2063))</f>
        <v>#N/A</v>
      </c>
      <c r="AC303" s="32" t="e">
        <f ca="1">IF(SUMIF(Data!$B$6:$B$2063,chart!$B303,Data!AC$6:AC$2063)=0,NA(),SUMIF(Data!$B$6:$B$2063,chart!$B303,Data!AC$6:AC$2063))</f>
        <v>#N/A</v>
      </c>
      <c r="AD303" s="32" t="e">
        <f ca="1">IF(SUMIF(Data!$B$6:$B$2063,chart!$B303,Data!AD$6:AD$2063)=0,NA(),SUMIF(Data!$B$6:$B$2063,chart!$B303,Data!AD$6:AD$2063))</f>
        <v>#N/A</v>
      </c>
      <c r="AE303" s="32" t="e">
        <f ca="1">IF(SUMIF(Data!$B$6:$B$2063,chart!$B303,Data!AE$6:AE$2063)=0,NA(),SUMIF(Data!$B$6:$B$2063,chart!$B303,Data!AE$6:AE$2063))</f>
        <v>#N/A</v>
      </c>
    </row>
    <row r="304" spans="2:31">
      <c r="B304" s="31">
        <f t="shared" ca="1" si="4"/>
        <v>45964</v>
      </c>
      <c r="C304" s="32">
        <f ca="1">IF(SUMIF(Data!$B$6:$B$2063,chart!$B304,Data!C$6:C$2063)=0,NA(),SUMIF(Data!$B$6:$B$2063,chart!$B304,Data!C$6:C$2063))</f>
        <v>1427.4</v>
      </c>
      <c r="D304" s="32">
        <f ca="1">IF(SUMIF(Data!$B$6:$B$2063,chart!$B304,Data!D$6:D$2030)=0,NA(),SUMIF(Data!$B$6:$B$2063,chart!$B304,Data!D$6:D$2030))</f>
        <v>926.1</v>
      </c>
      <c r="E304" s="32">
        <f ca="1">IF(SUMIF(Data!$B$6:$B$2063,chart!$B304,Data!E$6:E$2030)=0,NA(),SUMIF(Data!$B$6:$B$2063,chart!$B304,Data!E$6:E$2030))</f>
        <v>1646.72</v>
      </c>
      <c r="F304" s="32">
        <f ca="1">IF(SUMIF(Data!$B$6:$B$2063,chart!$B304,Data!F$6:F$2021)=0,NA(),SUMIF(Data!$B$6:$B$2063,chart!$B304,Data!F$6:F$2021))</f>
        <v>200.76</v>
      </c>
      <c r="G304" s="32">
        <f ca="1">IF(SUMIF(Data!$B$6:$B$2063,chart!$B304,Data!G$6:G$2000)=0,NA(),SUMIF(Data!$B$6:$B$2063,chart!$B304,Data!G$6:G$2000))</f>
        <v>72335</v>
      </c>
      <c r="H304" s="32">
        <f ca="1">IF(SUMIF(Data!$B$6:$B$2063,chart!$B304,Data!H$6:H$2000)=0,NA(),SUMIF(Data!$B$6:$B$2063,chart!$B304,Data!H$6:H$2000))</f>
        <v>6143</v>
      </c>
      <c r="I304" s="32">
        <f ca="1">IF(SUMIF(Data!$B$6:$B$2063,chart!$B304,Data!I$6:I$2000)=0,NA(),SUMIF(Data!$B$6:$B$2063,chart!$B304,Data!I$6:I$2000))</f>
        <v>71102</v>
      </c>
      <c r="J304" s="32">
        <f ca="1">IF(SUMIF(Data!$B$6:$B$2063,chart!$B304,Data!J$6:J$2005)=0,NA(),SUMIF(Data!$B$6:$B$2063,chart!$B304,Data!J$6:J$2005))</f>
        <v>22</v>
      </c>
      <c r="K304" s="32">
        <f ca="1">IF(SUMIF(Data!$B$6:$B$2063,chart!$B304,Data!K$6:K$1937)=0,NA(),SUMIF(Data!$B$6:$B$2063,chart!$B304,Data!K$6:K$1937))</f>
        <v>102.73</v>
      </c>
      <c r="L304" s="32">
        <f ca="1">IF(SUMIF(Data!$B$6:$B$2063,chart!$B304,Data!L$6:L$1935)=0,NA(),SUMIF(Data!$B$6:$B$2063,chart!$B304,Data!L$6:L$1935))</f>
        <v>100.81</v>
      </c>
      <c r="M304" s="32">
        <f ca="1">IF(SUMIF(Data!$B$6:$B$2063,chart!$B304,Data!M$6:M$1921)=0,NA(),SUMIF(Data!$B$6:$B$2063,chart!$B304,Data!M$6:M$1921))</f>
        <v>67.680000000000007</v>
      </c>
      <c r="N304" s="32">
        <f ca="1">IF(SUMIF(Data!$B$6:$B$2063,chart!$B304,Data!N$6:N$1930)=0,NA(),SUMIF(Data!$B$6:$B$2063,chart!$B304,Data!N$6:N$1930))</f>
        <v>65.069999999999993</v>
      </c>
      <c r="O304" s="32">
        <f ca="1">IF(SUMIF(Data!$B$6:$B$2063,chart!$B304,Data!O$6:O$1945)=0,NA(),SUMIF(Data!$B$6:$B$2063,chart!$B304,Data!O$6:O$1945))</f>
        <v>60.98</v>
      </c>
      <c r="P304" s="32">
        <f ca="1">IF(SUMIF(Data!$B$6:$B$2063,chart!$B304,Data!P$6:P$1949)=0,NA(),SUMIF(Data!$B$6:$B$2063,chart!$B304,Data!P$6:P$1949))</f>
        <v>15.504899999999999</v>
      </c>
      <c r="Q304" s="32">
        <f ca="1">IF(SUMIF(Data!$B$6:$B$2063,chart!$B304,Data!Q$6:Q$1949)=0,NA(),SUMIF(Data!$B$6:$B$2063,chart!$B304,Data!Q$6:Q$1949))</f>
        <v>13.7416</v>
      </c>
      <c r="R304" s="32">
        <f ca="1">IF(SUMIF(Data!$B$6:$B$2063,chart!$B304,Data!R$6:R$1948)=0,NA(),SUMIF(Data!$B$6:$B$2063,chart!$B304,Data!R$6:R$1948))</f>
        <v>2.5110000000000001</v>
      </c>
      <c r="S304" s="32">
        <f ca="1">IF(SUMIF(Data!$B$6:$B$2063,chart!$B304,Data!S$6:S$1957)=0,NA(),SUMIF(Data!$B$6:$B$2063,chart!$B304,Data!S$6:S$1957))</f>
        <v>2.5499999999999998</v>
      </c>
      <c r="T304" s="32">
        <f ca="1">IF(SUMIF(Data!$B$6:$B$2063,chart!$B304,Data!T$6:T$1957)=0,NA(),SUMIF(Data!$B$6:$B$2063,chart!$B304,Data!T$6:T$1957))</f>
        <v>2.76</v>
      </c>
      <c r="U304" s="32">
        <f ca="1">IF(SUMIF(Data!$B$6:$B$2063,chart!$B304,Data!U$6:U$1978)=0,NA(),SUMIF(Data!$B$6:$B$2063,chart!$B304,Data!U$6:U$1978))</f>
        <v>2.7160000000000002</v>
      </c>
      <c r="V304" s="32">
        <f ca="1">IF(SUMIF(Data!$B$6:$B$2063,chart!$B304,Data!V$6:V$1978)=0,NA(),SUMIF(Data!$B$6:$B$2063,chart!$B304,Data!V$6:V$1978))</f>
        <v>2.855</v>
      </c>
      <c r="W304" s="32">
        <f ca="1">IF(SUMIF(Data!$B$6:$B$2063,chart!$B304,Data!W$6:W$2034)=0,NA(),SUMIF(Data!$B$6:$B$2063,chart!$B304,Data!W$6:W$2034))</f>
        <v>3.0609999999999999</v>
      </c>
      <c r="X304" s="32">
        <f ca="1">IF(SUMIF(Data!$B$6:$B$2063,chart!$B304,Data!X$6:X$2034)=0,NA(),SUMIF(Data!$B$6:$B$2063,chart!$B304,Data!X$6:X$2034))</f>
        <v>2.6480000000000001</v>
      </c>
      <c r="Y304" s="32">
        <f ca="1">IF(SUMIF(Data!$B$6:$B$2063,chart!$B304,Data!Y$6:Y$2034)=0,NA(),SUMIF(Data!$B$6:$B$2063,chart!$B304,Data!Y$6:Y$2034))</f>
        <v>3.1219999999999999</v>
      </c>
      <c r="Z304" s="32">
        <f ca="1">IF(SUMIF(Data!$B$6:$B$2063,chart!$B304,Data!Z$6:Z$2049)=0,NA(),SUMIF(Data!$B$6:$B$2063,chart!$B304,Data!Z$6:Z$2049))</f>
        <v>8.9719999999999995</v>
      </c>
      <c r="AA304" s="32">
        <f ca="1">IF(SUMIF(Data!$B$6:$B$2063,chart!$B304,Data!AA$6:AA$2049)=0,NA(),SUMIF(Data!$B$6:$B$2063,chart!$B304,Data!AA$6:AA$2049))</f>
        <v>2.6675</v>
      </c>
      <c r="AB304" s="32">
        <f ca="1">IF(SUMIF(Data!$B$6:$B$2063,chart!$B304,Data!AB$6:AB$2063)=0,NA(),SUMIF(Data!$B$6:$B$2063,chart!$B304,Data!AB$6:AB$2063))</f>
        <v>2.7850000000000001</v>
      </c>
      <c r="AC304" s="32">
        <f ca="1">IF(SUMIF(Data!$B$6:$B$2063,chart!$B304,Data!AC$6:AC$2063)=0,NA(),SUMIF(Data!$B$6:$B$2063,chart!$B304,Data!AC$6:AC$2063))</f>
        <v>2.915</v>
      </c>
      <c r="AD304" s="32">
        <f ca="1">IF(SUMIF(Data!$B$6:$B$2063,chart!$B304,Data!AD$6:AD$2063)=0,NA(),SUMIF(Data!$B$6:$B$2063,chart!$B304,Data!AD$6:AD$2063))</f>
        <v>2.2000000000000002</v>
      </c>
      <c r="AE304" s="32">
        <f ca="1">IF(SUMIF(Data!$B$6:$B$2063,chart!$B304,Data!AE$6:AE$2063)=0,NA(),SUMIF(Data!$B$6:$B$2063,chart!$B304,Data!AE$6:AE$2063))</f>
        <v>2.2999999999999998</v>
      </c>
    </row>
    <row r="305" spans="2:31">
      <c r="B305" s="31">
        <f t="shared" ca="1" si="4"/>
        <v>45965</v>
      </c>
      <c r="C305" s="32" t="e">
        <f ca="1">IF(SUMIF(Data!$B$6:$B$2063,chart!$B305,Data!C$6:C$2063)=0,NA(),SUMIF(Data!$B$6:$B$2063,chart!$B305,Data!C$6:C$2063))</f>
        <v>#N/A</v>
      </c>
      <c r="D305" s="32" t="e">
        <f ca="1">IF(SUMIF(Data!$B$6:$B$2063,chart!$B305,Data!D$6:D$2030)=0,NA(),SUMIF(Data!$B$6:$B$2063,chart!$B305,Data!D$6:D$2030))</f>
        <v>#N/A</v>
      </c>
      <c r="E305" s="32" t="e">
        <f ca="1">IF(SUMIF(Data!$B$6:$B$2063,chart!$B305,Data!E$6:E$2030)=0,NA(),SUMIF(Data!$B$6:$B$2063,chart!$B305,Data!E$6:E$2030))</f>
        <v>#N/A</v>
      </c>
      <c r="F305" s="32" t="e">
        <f ca="1">IF(SUMIF(Data!$B$6:$B$2063,chart!$B305,Data!F$6:F$2021)=0,NA(),SUMIF(Data!$B$6:$B$2063,chart!$B305,Data!F$6:F$2021))</f>
        <v>#N/A</v>
      </c>
      <c r="G305" s="32" t="e">
        <f ca="1">IF(SUMIF(Data!$B$6:$B$2063,chart!$B305,Data!G$6:G$2000)=0,NA(),SUMIF(Data!$B$6:$B$2063,chart!$B305,Data!G$6:G$2000))</f>
        <v>#N/A</v>
      </c>
      <c r="H305" s="32" t="e">
        <f ca="1">IF(SUMIF(Data!$B$6:$B$2063,chart!$B305,Data!H$6:H$2000)=0,NA(),SUMIF(Data!$B$6:$B$2063,chart!$B305,Data!H$6:H$2000))</f>
        <v>#N/A</v>
      </c>
      <c r="I305" s="32" t="e">
        <f ca="1">IF(SUMIF(Data!$B$6:$B$2063,chart!$B305,Data!I$6:I$2000)=0,NA(),SUMIF(Data!$B$6:$B$2063,chart!$B305,Data!I$6:I$2000))</f>
        <v>#N/A</v>
      </c>
      <c r="J305" s="32" t="e">
        <f ca="1">IF(SUMIF(Data!$B$6:$B$2063,chart!$B305,Data!J$6:J$2005)=0,NA(),SUMIF(Data!$B$6:$B$2063,chart!$B305,Data!J$6:J$2005))</f>
        <v>#N/A</v>
      </c>
      <c r="K305" s="32" t="e">
        <f ca="1">IF(SUMIF(Data!$B$6:$B$2063,chart!$B305,Data!K$6:K$1937)=0,NA(),SUMIF(Data!$B$6:$B$2063,chart!$B305,Data!K$6:K$1937))</f>
        <v>#N/A</v>
      </c>
      <c r="L305" s="32" t="e">
        <f ca="1">IF(SUMIF(Data!$B$6:$B$2063,chart!$B305,Data!L$6:L$1935)=0,NA(),SUMIF(Data!$B$6:$B$2063,chart!$B305,Data!L$6:L$1935))</f>
        <v>#N/A</v>
      </c>
      <c r="M305" s="32" t="e">
        <f ca="1">IF(SUMIF(Data!$B$6:$B$2063,chart!$B305,Data!M$6:M$1921)=0,NA(),SUMIF(Data!$B$6:$B$2063,chart!$B305,Data!M$6:M$1921))</f>
        <v>#N/A</v>
      </c>
      <c r="N305" s="32" t="e">
        <f ca="1">IF(SUMIF(Data!$B$6:$B$2063,chart!$B305,Data!N$6:N$1930)=0,NA(),SUMIF(Data!$B$6:$B$2063,chart!$B305,Data!N$6:N$1930))</f>
        <v>#N/A</v>
      </c>
      <c r="O305" s="32" t="e">
        <f ca="1">IF(SUMIF(Data!$B$6:$B$2063,chart!$B305,Data!O$6:O$1945)=0,NA(),SUMIF(Data!$B$6:$B$2063,chart!$B305,Data!O$6:O$1945))</f>
        <v>#N/A</v>
      </c>
      <c r="P305" s="32" t="e">
        <f ca="1">IF(SUMIF(Data!$B$6:$B$2063,chart!$B305,Data!P$6:P$1949)=0,NA(),SUMIF(Data!$B$6:$B$2063,chart!$B305,Data!P$6:P$1949))</f>
        <v>#N/A</v>
      </c>
      <c r="Q305" s="32" t="e">
        <f ca="1">IF(SUMIF(Data!$B$6:$B$2063,chart!$B305,Data!Q$6:Q$1949)=0,NA(),SUMIF(Data!$B$6:$B$2063,chart!$B305,Data!Q$6:Q$1949))</f>
        <v>#N/A</v>
      </c>
      <c r="R305" s="32" t="e">
        <f ca="1">IF(SUMIF(Data!$B$6:$B$2063,chart!$B305,Data!R$6:R$1948)=0,NA(),SUMIF(Data!$B$6:$B$2063,chart!$B305,Data!R$6:R$1948))</f>
        <v>#N/A</v>
      </c>
      <c r="S305" s="32" t="e">
        <f ca="1">IF(SUMIF(Data!$B$6:$B$2063,chart!$B305,Data!S$6:S$1957)=0,NA(),SUMIF(Data!$B$6:$B$2063,chart!$B305,Data!S$6:S$1957))</f>
        <v>#N/A</v>
      </c>
      <c r="T305" s="32" t="e">
        <f ca="1">IF(SUMIF(Data!$B$6:$B$2063,chart!$B305,Data!T$6:T$1957)=0,NA(),SUMIF(Data!$B$6:$B$2063,chart!$B305,Data!T$6:T$1957))</f>
        <v>#N/A</v>
      </c>
      <c r="U305" s="32" t="e">
        <f ca="1">IF(SUMIF(Data!$B$6:$B$2063,chart!$B305,Data!U$6:U$1978)=0,NA(),SUMIF(Data!$B$6:$B$2063,chart!$B305,Data!U$6:U$1978))</f>
        <v>#N/A</v>
      </c>
      <c r="V305" s="32" t="e">
        <f ca="1">IF(SUMIF(Data!$B$6:$B$2063,chart!$B305,Data!V$6:V$1978)=0,NA(),SUMIF(Data!$B$6:$B$2063,chart!$B305,Data!V$6:V$1978))</f>
        <v>#N/A</v>
      </c>
      <c r="W305" s="32" t="e">
        <f ca="1">IF(SUMIF(Data!$B$6:$B$2063,chart!$B305,Data!W$6:W$2034)=0,NA(),SUMIF(Data!$B$6:$B$2063,chart!$B305,Data!W$6:W$2034))</f>
        <v>#N/A</v>
      </c>
      <c r="X305" s="32" t="e">
        <f ca="1">IF(SUMIF(Data!$B$6:$B$2063,chart!$B305,Data!X$6:X$2034)=0,NA(),SUMIF(Data!$B$6:$B$2063,chart!$B305,Data!X$6:X$2034))</f>
        <v>#N/A</v>
      </c>
      <c r="Y305" s="32" t="e">
        <f ca="1">IF(SUMIF(Data!$B$6:$B$2063,chart!$B305,Data!Y$6:Y$2034)=0,NA(),SUMIF(Data!$B$6:$B$2063,chart!$B305,Data!Y$6:Y$2034))</f>
        <v>#N/A</v>
      </c>
      <c r="Z305" s="32" t="e">
        <f ca="1">IF(SUMIF(Data!$B$6:$B$2063,chart!$B305,Data!Z$6:Z$2049)=0,NA(),SUMIF(Data!$B$6:$B$2063,chart!$B305,Data!Z$6:Z$2049))</f>
        <v>#N/A</v>
      </c>
      <c r="AA305" s="32" t="e">
        <f ca="1">IF(SUMIF(Data!$B$6:$B$2063,chart!$B305,Data!AA$6:AA$2049)=0,NA(),SUMIF(Data!$B$6:$B$2063,chart!$B305,Data!AA$6:AA$2049))</f>
        <v>#N/A</v>
      </c>
      <c r="AB305" s="32" t="e">
        <f ca="1">IF(SUMIF(Data!$B$6:$B$2063,chart!$B305,Data!AB$6:AB$2063)=0,NA(),SUMIF(Data!$B$6:$B$2063,chart!$B305,Data!AB$6:AB$2063))</f>
        <v>#N/A</v>
      </c>
      <c r="AC305" s="32" t="e">
        <f ca="1">IF(SUMIF(Data!$B$6:$B$2063,chart!$B305,Data!AC$6:AC$2063)=0,NA(),SUMIF(Data!$B$6:$B$2063,chart!$B305,Data!AC$6:AC$2063))</f>
        <v>#N/A</v>
      </c>
      <c r="AD305" s="32" t="e">
        <f ca="1">IF(SUMIF(Data!$B$6:$B$2063,chart!$B305,Data!AD$6:AD$2063)=0,NA(),SUMIF(Data!$B$6:$B$2063,chart!$B305,Data!AD$6:AD$2063))</f>
        <v>#N/A</v>
      </c>
      <c r="AE305" s="32" t="e">
        <f ca="1">IF(SUMIF(Data!$B$6:$B$2063,chart!$B305,Data!AE$6:AE$2063)=0,NA(),SUMIF(Data!$B$6:$B$2063,chart!$B305,Data!AE$6:AE$2063))</f>
        <v>#N/A</v>
      </c>
    </row>
    <row r="306" spans="2:31">
      <c r="B306" s="31">
        <f t="shared" ca="1" si="4"/>
        <v>45966</v>
      </c>
      <c r="C306" s="32">
        <f ca="1">IF(SUMIF(Data!$B$6:$B$2063,chart!$B306,Data!C$6:C$2063)=0,NA(),SUMIF(Data!$B$6:$B$2063,chart!$B306,Data!C$6:C$2063))</f>
        <v>1437.7</v>
      </c>
      <c r="D306" s="32">
        <f ca="1">IF(SUMIF(Data!$B$6:$B$2063,chart!$B306,Data!D$6:D$2030)=0,NA(),SUMIF(Data!$B$6:$B$2063,chart!$B306,Data!D$6:D$2030))</f>
        <v>935.61</v>
      </c>
      <c r="E306" s="32">
        <f ca="1">IF(SUMIF(Data!$B$6:$B$2063,chart!$B306,Data!E$6:E$2030)=0,NA(),SUMIF(Data!$B$6:$B$2063,chart!$B306,Data!E$6:E$2030))</f>
        <v>1650.91</v>
      </c>
      <c r="F306" s="32">
        <f ca="1">IF(SUMIF(Data!$B$6:$B$2063,chart!$B306,Data!F$6:F$2021)=0,NA(),SUMIF(Data!$B$6:$B$2063,chart!$B306,Data!F$6:F$2021))</f>
        <v>201.9</v>
      </c>
      <c r="G306" s="32">
        <f ca="1">IF(SUMIF(Data!$B$6:$B$2063,chart!$B306,Data!G$6:G$2000)=0,NA(),SUMIF(Data!$B$6:$B$2063,chart!$B306,Data!G$6:G$2000))</f>
        <v>72202</v>
      </c>
      <c r="H306" s="32">
        <f ca="1">IF(SUMIF(Data!$B$6:$B$2063,chart!$B306,Data!H$6:H$2000)=0,NA(),SUMIF(Data!$B$6:$B$2063,chart!$B306,Data!H$6:H$2000))</f>
        <v>4709</v>
      </c>
      <c r="I306" s="32">
        <f ca="1">IF(SUMIF(Data!$B$6:$B$2063,chart!$B306,Data!I$6:I$2000)=0,NA(),SUMIF(Data!$B$6:$B$2063,chart!$B306,Data!I$6:I$2000))</f>
        <v>70230</v>
      </c>
      <c r="J306" s="32">
        <f ca="1">IF(SUMIF(Data!$B$6:$B$2063,chart!$B306,Data!J$6:J$2005)=0,NA(),SUMIF(Data!$B$6:$B$2063,chart!$B306,Data!J$6:J$2005))</f>
        <v>20</v>
      </c>
      <c r="K306" s="32">
        <f ca="1">IF(SUMIF(Data!$B$6:$B$2063,chart!$B306,Data!K$6:K$1937)=0,NA(),SUMIF(Data!$B$6:$B$2063,chart!$B306,Data!K$6:K$1937))</f>
        <v>107.39</v>
      </c>
      <c r="L306" s="32">
        <f ca="1">IF(SUMIF(Data!$B$6:$B$2063,chart!$B306,Data!L$6:L$1935)=0,NA(),SUMIF(Data!$B$6:$B$2063,chart!$B306,Data!L$6:L$1935))</f>
        <v>101.75</v>
      </c>
      <c r="M306" s="32">
        <f ca="1">IF(SUMIF(Data!$B$6:$B$2063,chart!$B306,Data!M$6:M$1921)=0,NA(),SUMIF(Data!$B$6:$B$2063,chart!$B306,Data!M$6:M$1921))</f>
        <v>65.37</v>
      </c>
      <c r="N306" s="32">
        <f ca="1">IF(SUMIF(Data!$B$6:$B$2063,chart!$B306,Data!N$6:N$1930)=0,NA(),SUMIF(Data!$B$6:$B$2063,chart!$B306,Data!N$6:N$1930))</f>
        <v>64.44</v>
      </c>
      <c r="O306" s="32">
        <f ca="1">IF(SUMIF(Data!$B$6:$B$2063,chart!$B306,Data!O$6:O$1945)=0,NA(),SUMIF(Data!$B$6:$B$2063,chart!$B306,Data!O$6:O$1945))</f>
        <v>60.56</v>
      </c>
      <c r="P306" s="32">
        <f ca="1">IF(SUMIF(Data!$B$6:$B$2063,chart!$B306,Data!P$6:P$1949)=0,NA(),SUMIF(Data!$B$6:$B$2063,chart!$B306,Data!P$6:P$1949))</f>
        <v>15.504899999999999</v>
      </c>
      <c r="Q306" s="32">
        <f ca="1">IF(SUMIF(Data!$B$6:$B$2063,chart!$B306,Data!Q$6:Q$1949)=0,NA(),SUMIF(Data!$B$6:$B$2063,chart!$B306,Data!Q$6:Q$1949))</f>
        <v>13.7416</v>
      </c>
      <c r="R306" s="32">
        <f ca="1">IF(SUMIF(Data!$B$6:$B$2063,chart!$B306,Data!R$6:R$1948)=0,NA(),SUMIF(Data!$B$6:$B$2063,chart!$B306,Data!R$6:R$1948))</f>
        <v>2.4300000000000002</v>
      </c>
      <c r="S306" s="32">
        <f ca="1">IF(SUMIF(Data!$B$6:$B$2063,chart!$B306,Data!S$6:S$1957)=0,NA(),SUMIF(Data!$B$6:$B$2063,chart!$B306,Data!S$6:S$1957))</f>
        <v>2.57</v>
      </c>
      <c r="T306" s="32">
        <f ca="1">IF(SUMIF(Data!$B$6:$B$2063,chart!$B306,Data!T$6:T$1957)=0,NA(),SUMIF(Data!$B$6:$B$2063,chart!$B306,Data!T$6:T$1957))</f>
        <v>2.76</v>
      </c>
      <c r="U306" s="32">
        <f ca="1">IF(SUMIF(Data!$B$6:$B$2063,chart!$B306,Data!U$6:U$1978)=0,NA(),SUMIF(Data!$B$6:$B$2063,chart!$B306,Data!U$6:U$1978))</f>
        <v>2.7290000000000001</v>
      </c>
      <c r="V306" s="32">
        <f ca="1">IF(SUMIF(Data!$B$6:$B$2063,chart!$B306,Data!V$6:V$1978)=0,NA(),SUMIF(Data!$B$6:$B$2063,chart!$B306,Data!V$6:V$1978))</f>
        <v>2.879</v>
      </c>
      <c r="W306" s="32">
        <f ca="1">IF(SUMIF(Data!$B$6:$B$2063,chart!$B306,Data!W$6:W$2034)=0,NA(),SUMIF(Data!$B$6:$B$2063,chart!$B306,Data!W$6:W$2034))</f>
        <v>3.0819999999999999</v>
      </c>
      <c r="X306" s="32">
        <f ca="1">IF(SUMIF(Data!$B$6:$B$2063,chart!$B306,Data!X$6:X$2034)=0,NA(),SUMIF(Data!$B$6:$B$2063,chart!$B306,Data!X$6:X$2034))</f>
        <v>2.665</v>
      </c>
      <c r="Y306" s="32">
        <f ca="1">IF(SUMIF(Data!$B$6:$B$2063,chart!$B306,Data!Y$6:Y$2034)=0,NA(),SUMIF(Data!$B$6:$B$2063,chart!$B306,Data!Y$6:Y$2034))</f>
        <v>3.1360000000000001</v>
      </c>
      <c r="Z306" s="32">
        <f ca="1">IF(SUMIF(Data!$B$6:$B$2063,chart!$B306,Data!Z$6:Z$2049)=0,NA(),SUMIF(Data!$B$6:$B$2063,chart!$B306,Data!Z$6:Z$2049))</f>
        <v>8.9879999999999995</v>
      </c>
      <c r="AA306" s="32">
        <f ca="1">IF(SUMIF(Data!$B$6:$B$2063,chart!$B306,Data!AA$6:AA$2049)=0,NA(),SUMIF(Data!$B$6:$B$2063,chart!$B306,Data!AA$6:AA$2049))</f>
        <v>2.6949999999999998</v>
      </c>
      <c r="AB306" s="32">
        <f ca="1">IF(SUMIF(Data!$B$6:$B$2063,chart!$B306,Data!AB$6:AB$2063)=0,NA(),SUMIF(Data!$B$6:$B$2063,chart!$B306,Data!AB$6:AB$2063))</f>
        <v>2.7949999999999999</v>
      </c>
      <c r="AC306" s="32">
        <f ca="1">IF(SUMIF(Data!$B$6:$B$2063,chart!$B306,Data!AC$6:AC$2063)=0,NA(),SUMIF(Data!$B$6:$B$2063,chart!$B306,Data!AC$6:AC$2063))</f>
        <v>2.9350000000000001</v>
      </c>
      <c r="AD306" s="32">
        <f ca="1">IF(SUMIF(Data!$B$6:$B$2063,chart!$B306,Data!AD$6:AD$2063)=0,NA(),SUMIF(Data!$B$6:$B$2063,chart!$B306,Data!AD$6:AD$2063))</f>
        <v>2.17</v>
      </c>
      <c r="AE306" s="32">
        <f ca="1">IF(SUMIF(Data!$B$6:$B$2063,chart!$B306,Data!AE$6:AE$2063)=0,NA(),SUMIF(Data!$B$6:$B$2063,chart!$B306,Data!AE$6:AE$2063))</f>
        <v>2.31</v>
      </c>
    </row>
    <row r="307" spans="2:31">
      <c r="B307" s="31">
        <f t="shared" ca="1" si="4"/>
        <v>45967</v>
      </c>
      <c r="C307" s="32">
        <f ca="1">IF(SUMIF(Data!$B$6:$B$2063,chart!$B307,Data!C$6:C$2063)=0,NA(),SUMIF(Data!$B$6:$B$2063,chart!$B307,Data!C$6:C$2063))</f>
        <v>1447</v>
      </c>
      <c r="D307" s="32">
        <f ca="1">IF(SUMIF(Data!$B$6:$B$2063,chart!$B307,Data!D$6:D$2030)=0,NA(),SUMIF(Data!$B$6:$B$2063,chart!$B307,Data!D$6:D$2030))</f>
        <v>939.43</v>
      </c>
      <c r="E307" s="32">
        <f ca="1">IF(SUMIF(Data!$B$6:$B$2063,chart!$B307,Data!E$6:E$2030)=0,NA(),SUMIF(Data!$B$6:$B$2063,chart!$B307,Data!E$6:E$2030))</f>
        <v>1663.25</v>
      </c>
      <c r="F307" s="32">
        <f ca="1">IF(SUMIF(Data!$B$6:$B$2063,chart!$B307,Data!F$6:F$2021)=0,NA(),SUMIF(Data!$B$6:$B$2063,chart!$B307,Data!F$6:F$2021))</f>
        <v>202.91</v>
      </c>
      <c r="G307" s="32">
        <f ca="1">IF(SUMIF(Data!$B$6:$B$2063,chart!$B307,Data!G$6:G$2000)=0,NA(),SUMIF(Data!$B$6:$B$2063,chart!$B307,Data!G$6:G$2000))</f>
        <v>72202</v>
      </c>
      <c r="H307" s="32">
        <f ca="1">IF(SUMIF(Data!$B$6:$B$2063,chart!$B307,Data!H$6:H$2000)=0,NA(),SUMIF(Data!$B$6:$B$2063,chart!$B307,Data!H$6:H$2000))</f>
        <v>4709</v>
      </c>
      <c r="I307" s="32">
        <f ca="1">IF(SUMIF(Data!$B$6:$B$2063,chart!$B307,Data!I$6:I$2000)=0,NA(),SUMIF(Data!$B$6:$B$2063,chart!$B307,Data!I$6:I$2000))</f>
        <v>70230</v>
      </c>
      <c r="J307" s="32">
        <f ca="1">IF(SUMIF(Data!$B$6:$B$2063,chart!$B307,Data!J$6:J$2005)=0,NA(),SUMIF(Data!$B$6:$B$2063,chart!$B307,Data!J$6:J$2005))</f>
        <v>20</v>
      </c>
      <c r="K307" s="32">
        <f ca="1">IF(SUMIF(Data!$B$6:$B$2063,chart!$B307,Data!K$6:K$1937)=0,NA(),SUMIF(Data!$B$6:$B$2063,chart!$B307,Data!K$6:K$1937))</f>
        <v>104.66</v>
      </c>
      <c r="L307" s="32">
        <f ca="1">IF(SUMIF(Data!$B$6:$B$2063,chart!$B307,Data!L$6:L$1935)=0,NA(),SUMIF(Data!$B$6:$B$2063,chart!$B307,Data!L$6:L$1935))</f>
        <v>105.5</v>
      </c>
      <c r="M307" s="32">
        <f ca="1">IF(SUMIF(Data!$B$6:$B$2063,chart!$B307,Data!M$6:M$1921)=0,NA(),SUMIF(Data!$B$6:$B$2063,chart!$B307,Data!M$6:M$1921))</f>
        <v>65.61</v>
      </c>
      <c r="N307" s="32">
        <f ca="1">IF(SUMIF(Data!$B$6:$B$2063,chart!$B307,Data!N$6:N$1930)=0,NA(),SUMIF(Data!$B$6:$B$2063,chart!$B307,Data!N$6:N$1930))</f>
        <v>63.52</v>
      </c>
      <c r="O307" s="32">
        <f ca="1">IF(SUMIF(Data!$B$6:$B$2063,chart!$B307,Data!O$6:O$1945)=0,NA(),SUMIF(Data!$B$6:$B$2063,chart!$B307,Data!O$6:O$1945))</f>
        <v>59.6</v>
      </c>
      <c r="P307" s="32">
        <f ca="1">IF(SUMIF(Data!$B$6:$B$2063,chart!$B307,Data!P$6:P$1949)=0,NA(),SUMIF(Data!$B$6:$B$2063,chart!$B307,Data!P$6:P$1949))</f>
        <v>15.504899999999999</v>
      </c>
      <c r="Q307" s="32">
        <f ca="1">IF(SUMIF(Data!$B$6:$B$2063,chart!$B307,Data!Q$6:Q$1949)=0,NA(),SUMIF(Data!$B$6:$B$2063,chart!$B307,Data!Q$6:Q$1949))</f>
        <v>13.7416</v>
      </c>
      <c r="R307" s="32" t="e">
        <f ca="1">IF(SUMIF(Data!$B$6:$B$2063,chart!$B307,Data!R$6:R$1948)=0,NA(),SUMIF(Data!$B$6:$B$2063,chart!$B307,Data!R$6:R$1948))</f>
        <v>#N/A</v>
      </c>
      <c r="S307" s="32">
        <f ca="1">IF(SUMIF(Data!$B$6:$B$2063,chart!$B307,Data!S$6:S$1957)=0,NA(),SUMIF(Data!$B$6:$B$2063,chart!$B307,Data!S$6:S$1957))</f>
        <v>2.57</v>
      </c>
      <c r="T307" s="32">
        <f ca="1">IF(SUMIF(Data!$B$6:$B$2063,chart!$B307,Data!T$6:T$1957)=0,NA(),SUMIF(Data!$B$6:$B$2063,chart!$B307,Data!T$6:T$1957))</f>
        <v>2.77</v>
      </c>
      <c r="U307" s="32">
        <f ca="1">IF(SUMIF(Data!$B$6:$B$2063,chart!$B307,Data!U$6:U$1978)=0,NA(),SUMIF(Data!$B$6:$B$2063,chart!$B307,Data!U$6:U$1978))</f>
        <v>2.7669999999999999</v>
      </c>
      <c r="V307" s="32">
        <f ca="1">IF(SUMIF(Data!$B$6:$B$2063,chart!$B307,Data!V$6:V$1978)=0,NA(),SUMIF(Data!$B$6:$B$2063,chart!$B307,Data!V$6:V$1978))</f>
        <v>2.9180000000000001</v>
      </c>
      <c r="W307" s="32">
        <f ca="1">IF(SUMIF(Data!$B$6:$B$2063,chart!$B307,Data!W$6:W$2034)=0,NA(),SUMIF(Data!$B$6:$B$2063,chart!$B307,Data!W$6:W$2034))</f>
        <v>3.125</v>
      </c>
      <c r="X307" s="32">
        <f ca="1">IF(SUMIF(Data!$B$6:$B$2063,chart!$B307,Data!X$6:X$2034)=0,NA(),SUMIF(Data!$B$6:$B$2063,chart!$B307,Data!X$6:X$2034))</f>
        <v>2.681</v>
      </c>
      <c r="Y307" s="32">
        <f ca="1">IF(SUMIF(Data!$B$6:$B$2063,chart!$B307,Data!Y$6:Y$2034)=0,NA(),SUMIF(Data!$B$6:$B$2063,chart!$B307,Data!Y$6:Y$2034))</f>
        <v>3.169</v>
      </c>
      <c r="Z307" s="32">
        <f ca="1">IF(SUMIF(Data!$B$6:$B$2063,chart!$B307,Data!Z$6:Z$2049)=0,NA(),SUMIF(Data!$B$6:$B$2063,chart!$B307,Data!Z$6:Z$2049))</f>
        <v>9.0169999999999995</v>
      </c>
      <c r="AA307" s="32">
        <f ca="1">IF(SUMIF(Data!$B$6:$B$2063,chart!$B307,Data!AA$6:AA$2049)=0,NA(),SUMIF(Data!$B$6:$B$2063,chart!$B307,Data!AA$6:AA$2049))</f>
        <v>2.73</v>
      </c>
      <c r="AB307" s="32">
        <f ca="1">IF(SUMIF(Data!$B$6:$B$2063,chart!$B307,Data!AB$6:AB$2063)=0,NA(),SUMIF(Data!$B$6:$B$2063,chart!$B307,Data!AB$6:AB$2063))</f>
        <v>2.8325</v>
      </c>
      <c r="AC307" s="32">
        <f ca="1">IF(SUMIF(Data!$B$6:$B$2063,chart!$B307,Data!AC$6:AC$2063)=0,NA(),SUMIF(Data!$B$6:$B$2063,chart!$B307,Data!AC$6:AC$2063))</f>
        <v>2.9750000000000001</v>
      </c>
      <c r="AD307" s="32">
        <f ca="1">IF(SUMIF(Data!$B$6:$B$2063,chart!$B307,Data!AD$6:AD$2063)=0,NA(),SUMIF(Data!$B$6:$B$2063,chart!$B307,Data!AD$6:AD$2063))</f>
        <v>2.17</v>
      </c>
      <c r="AE307" s="32">
        <f ca="1">IF(SUMIF(Data!$B$6:$B$2063,chart!$B307,Data!AE$6:AE$2063)=0,NA(),SUMIF(Data!$B$6:$B$2063,chart!$B307,Data!AE$6:AE$2063))</f>
        <v>2.33</v>
      </c>
    </row>
    <row r="308" spans="2:31">
      <c r="B308" s="31">
        <f t="shared" ca="1" si="4"/>
        <v>45968</v>
      </c>
      <c r="C308" s="32">
        <f ca="1">IF(SUMIF(Data!$B$6:$B$2063,chart!$B308,Data!C$6:C$2063)=0,NA(),SUMIF(Data!$B$6:$B$2063,chart!$B308,Data!C$6:C$2063))</f>
        <v>1445.6</v>
      </c>
      <c r="D308" s="32">
        <f ca="1">IF(SUMIF(Data!$B$6:$B$2063,chart!$B308,Data!D$6:D$2030)=0,NA(),SUMIF(Data!$B$6:$B$2063,chart!$B308,Data!D$6:D$2030))</f>
        <v>944.87</v>
      </c>
      <c r="E308" s="32">
        <f ca="1">IF(SUMIF(Data!$B$6:$B$2063,chart!$B308,Data!E$6:E$2030)=0,NA(),SUMIF(Data!$B$6:$B$2063,chart!$B308,Data!E$6:E$2030))</f>
        <v>1669.45</v>
      </c>
      <c r="F308" s="32">
        <f ca="1">IF(SUMIF(Data!$B$6:$B$2063,chart!$B308,Data!F$6:F$2021)=0,NA(),SUMIF(Data!$B$6:$B$2063,chart!$B308,Data!F$6:F$2021))</f>
        <v>202.87</v>
      </c>
      <c r="G308" s="32">
        <f ca="1">IF(SUMIF(Data!$B$6:$B$2063,chart!$B308,Data!G$6:G$2000)=0,NA(),SUMIF(Data!$B$6:$B$2063,chart!$B308,Data!G$6:G$2000))</f>
        <v>72100</v>
      </c>
      <c r="H308" s="32">
        <f ca="1">IF(SUMIF(Data!$B$6:$B$2063,chart!$B308,Data!H$6:H$2000)=0,NA(),SUMIF(Data!$B$6:$B$2063,chart!$B308,Data!H$6:H$2000))</f>
        <v>3051</v>
      </c>
      <c r="I308" s="32">
        <f ca="1">IF(SUMIF(Data!$B$6:$B$2063,chart!$B308,Data!I$6:I$2000)=0,NA(),SUMIF(Data!$B$6:$B$2063,chart!$B308,Data!I$6:I$2000))</f>
        <v>67657</v>
      </c>
      <c r="J308" s="32">
        <f ca="1">IF(SUMIF(Data!$B$6:$B$2063,chart!$B308,Data!J$6:J$2005)=0,NA(),SUMIF(Data!$B$6:$B$2063,chart!$B308,Data!J$6:J$2005))</f>
        <v>26</v>
      </c>
      <c r="K308" s="32">
        <f ca="1">IF(SUMIF(Data!$B$6:$B$2063,chart!$B308,Data!K$6:K$1937)=0,NA(),SUMIF(Data!$B$6:$B$2063,chart!$B308,Data!K$6:K$1937))</f>
        <v>103.16</v>
      </c>
      <c r="L308" s="32">
        <f ca="1">IF(SUMIF(Data!$B$6:$B$2063,chart!$B308,Data!L$6:L$1935)=0,NA(),SUMIF(Data!$B$6:$B$2063,chart!$B308,Data!L$6:L$1935))</f>
        <v>108.22</v>
      </c>
      <c r="M308" s="32">
        <f ca="1">IF(SUMIF(Data!$B$6:$B$2063,chart!$B308,Data!M$6:M$1921)=0,NA(),SUMIF(Data!$B$6:$B$2063,chart!$B308,Data!M$6:M$1921))</f>
        <v>64.64</v>
      </c>
      <c r="N308" s="32">
        <f ca="1">IF(SUMIF(Data!$B$6:$B$2063,chart!$B308,Data!N$6:N$1930)=0,NA(),SUMIF(Data!$B$6:$B$2063,chart!$B308,Data!N$6:N$1930))</f>
        <v>63.38</v>
      </c>
      <c r="O308" s="32">
        <f ca="1">IF(SUMIF(Data!$B$6:$B$2063,chart!$B308,Data!O$6:O$1945)=0,NA(),SUMIF(Data!$B$6:$B$2063,chart!$B308,Data!O$6:O$1945))</f>
        <v>59.43</v>
      </c>
      <c r="P308" s="32">
        <f ca="1">IF(SUMIF(Data!$B$6:$B$2063,chart!$B308,Data!P$6:P$1949)=0,NA(),SUMIF(Data!$B$6:$B$2063,chart!$B308,Data!P$6:P$1949))</f>
        <v>15.504899999999999</v>
      </c>
      <c r="Q308" s="32">
        <f ca="1">IF(SUMIF(Data!$B$6:$B$2063,chart!$B308,Data!Q$6:Q$1949)=0,NA(),SUMIF(Data!$B$6:$B$2063,chart!$B308,Data!Q$6:Q$1949))</f>
        <v>13.7416</v>
      </c>
      <c r="R308" s="32">
        <f ca="1">IF(SUMIF(Data!$B$6:$B$2063,chart!$B308,Data!R$6:R$1948)=0,NA(),SUMIF(Data!$B$6:$B$2063,chart!$B308,Data!R$6:R$1948))</f>
        <v>2.5179999999999998</v>
      </c>
      <c r="S308" s="32">
        <f ca="1">IF(SUMIF(Data!$B$6:$B$2063,chart!$B308,Data!S$6:S$1957)=0,NA(),SUMIF(Data!$B$6:$B$2063,chart!$B308,Data!S$6:S$1957))</f>
        <v>2.58</v>
      </c>
      <c r="T308" s="32">
        <f ca="1">IF(SUMIF(Data!$B$6:$B$2063,chart!$B308,Data!T$6:T$1957)=0,NA(),SUMIF(Data!$B$6:$B$2063,chart!$B308,Data!T$6:T$1957))</f>
        <v>2.78</v>
      </c>
      <c r="U308" s="32">
        <f ca="1">IF(SUMIF(Data!$B$6:$B$2063,chart!$B308,Data!U$6:U$1978)=0,NA(),SUMIF(Data!$B$6:$B$2063,chart!$B308,Data!U$6:U$1978))</f>
        <v>2.8340000000000001</v>
      </c>
      <c r="V308" s="32">
        <f ca="1">IF(SUMIF(Data!$B$6:$B$2063,chart!$B308,Data!V$6:V$1978)=0,NA(),SUMIF(Data!$B$6:$B$2063,chart!$B308,Data!V$6:V$1978))</f>
        <v>2.9929999999999999</v>
      </c>
      <c r="W308" s="32">
        <f ca="1">IF(SUMIF(Data!$B$6:$B$2063,chart!$B308,Data!W$6:W$2034)=0,NA(),SUMIF(Data!$B$6:$B$2063,chart!$B308,Data!W$6:W$2034))</f>
        <v>3.2029999999999998</v>
      </c>
      <c r="X308" s="32">
        <f ca="1">IF(SUMIF(Data!$B$6:$B$2063,chart!$B308,Data!X$6:X$2034)=0,NA(),SUMIF(Data!$B$6:$B$2063,chart!$B308,Data!X$6:X$2034))</f>
        <v>2.7290000000000001</v>
      </c>
      <c r="Y308" s="32">
        <f ca="1">IF(SUMIF(Data!$B$6:$B$2063,chart!$B308,Data!Y$6:Y$2034)=0,NA(),SUMIF(Data!$B$6:$B$2063,chart!$B308,Data!Y$6:Y$2034))</f>
        <v>3.2320000000000002</v>
      </c>
      <c r="Z308" s="32">
        <f ca="1">IF(SUMIF(Data!$B$6:$B$2063,chart!$B308,Data!Z$6:Z$2049)=0,NA(),SUMIF(Data!$B$6:$B$2063,chart!$B308,Data!Z$6:Z$2049))</f>
        <v>9.0809999999999995</v>
      </c>
      <c r="AA308" s="32">
        <f ca="1">IF(SUMIF(Data!$B$6:$B$2063,chart!$B308,Data!AA$6:AA$2049)=0,NA(),SUMIF(Data!$B$6:$B$2063,chart!$B308,Data!AA$6:AA$2049))</f>
        <v>2.7974999999999999</v>
      </c>
      <c r="AB308" s="32">
        <f ca="1">IF(SUMIF(Data!$B$6:$B$2063,chart!$B308,Data!AB$6:AB$2063)=0,NA(),SUMIF(Data!$B$6:$B$2063,chart!$B308,Data!AB$6:AB$2063))</f>
        <v>2.91</v>
      </c>
      <c r="AC308" s="32">
        <f ca="1">IF(SUMIF(Data!$B$6:$B$2063,chart!$B308,Data!AC$6:AC$2063)=0,NA(),SUMIF(Data!$B$6:$B$2063,chart!$B308,Data!AC$6:AC$2063))</f>
        <v>3.0575000000000001</v>
      </c>
      <c r="AD308" s="32">
        <f ca="1">IF(SUMIF(Data!$B$6:$B$2063,chart!$B308,Data!AD$6:AD$2063)=0,NA(),SUMIF(Data!$B$6:$B$2063,chart!$B308,Data!AD$6:AD$2063))</f>
        <v>2.1800000000000002</v>
      </c>
      <c r="AE308" s="32">
        <f ca="1">IF(SUMIF(Data!$B$6:$B$2063,chart!$B308,Data!AE$6:AE$2063)=0,NA(),SUMIF(Data!$B$6:$B$2063,chart!$B308,Data!AE$6:AE$2063))</f>
        <v>2.4</v>
      </c>
    </row>
    <row r="309" spans="2:31">
      <c r="B309" s="31">
        <f t="shared" ca="1" si="4"/>
        <v>45969</v>
      </c>
      <c r="C309" s="32" t="e">
        <f ca="1">IF(SUMIF(Data!$B$6:$B$2063,chart!$B309,Data!C$6:C$2063)=0,NA(),SUMIF(Data!$B$6:$B$2063,chart!$B309,Data!C$6:C$2063))</f>
        <v>#N/A</v>
      </c>
      <c r="D309" s="32" t="e">
        <f ca="1">IF(SUMIF(Data!$B$6:$B$2063,chart!$B309,Data!D$6:D$2030)=0,NA(),SUMIF(Data!$B$6:$B$2063,chart!$B309,Data!D$6:D$2030))</f>
        <v>#N/A</v>
      </c>
      <c r="E309" s="32" t="e">
        <f ca="1">IF(SUMIF(Data!$B$6:$B$2063,chart!$B309,Data!E$6:E$2030)=0,NA(),SUMIF(Data!$B$6:$B$2063,chart!$B309,Data!E$6:E$2030))</f>
        <v>#N/A</v>
      </c>
      <c r="F309" s="32" t="e">
        <f ca="1">IF(SUMIF(Data!$B$6:$B$2063,chart!$B309,Data!F$6:F$2021)=0,NA(),SUMIF(Data!$B$6:$B$2063,chart!$B309,Data!F$6:F$2021))</f>
        <v>#N/A</v>
      </c>
      <c r="G309" s="32" t="e">
        <f ca="1">IF(SUMIF(Data!$B$6:$B$2063,chart!$B309,Data!G$6:G$2000)=0,NA(),SUMIF(Data!$B$6:$B$2063,chart!$B309,Data!G$6:G$2000))</f>
        <v>#N/A</v>
      </c>
      <c r="H309" s="32" t="e">
        <f ca="1">IF(SUMIF(Data!$B$6:$B$2063,chart!$B309,Data!H$6:H$2000)=0,NA(),SUMIF(Data!$B$6:$B$2063,chart!$B309,Data!H$6:H$2000))</f>
        <v>#N/A</v>
      </c>
      <c r="I309" s="32" t="e">
        <f ca="1">IF(SUMIF(Data!$B$6:$B$2063,chart!$B309,Data!I$6:I$2000)=0,NA(),SUMIF(Data!$B$6:$B$2063,chart!$B309,Data!I$6:I$2000))</f>
        <v>#N/A</v>
      </c>
      <c r="J309" s="32" t="e">
        <f ca="1">IF(SUMIF(Data!$B$6:$B$2063,chart!$B309,Data!J$6:J$2005)=0,NA(),SUMIF(Data!$B$6:$B$2063,chart!$B309,Data!J$6:J$2005))</f>
        <v>#N/A</v>
      </c>
      <c r="K309" s="32" t="e">
        <f ca="1">IF(SUMIF(Data!$B$6:$B$2063,chart!$B309,Data!K$6:K$1937)=0,NA(),SUMIF(Data!$B$6:$B$2063,chart!$B309,Data!K$6:K$1937))</f>
        <v>#N/A</v>
      </c>
      <c r="L309" s="32" t="e">
        <f ca="1">IF(SUMIF(Data!$B$6:$B$2063,chart!$B309,Data!L$6:L$1935)=0,NA(),SUMIF(Data!$B$6:$B$2063,chart!$B309,Data!L$6:L$1935))</f>
        <v>#N/A</v>
      </c>
      <c r="M309" s="32" t="e">
        <f ca="1">IF(SUMIF(Data!$B$6:$B$2063,chart!$B309,Data!M$6:M$1921)=0,NA(),SUMIF(Data!$B$6:$B$2063,chart!$B309,Data!M$6:M$1921))</f>
        <v>#N/A</v>
      </c>
      <c r="N309" s="32" t="e">
        <f ca="1">IF(SUMIF(Data!$B$6:$B$2063,chart!$B309,Data!N$6:N$1930)=0,NA(),SUMIF(Data!$B$6:$B$2063,chart!$B309,Data!N$6:N$1930))</f>
        <v>#N/A</v>
      </c>
      <c r="O309" s="32" t="e">
        <f ca="1">IF(SUMIF(Data!$B$6:$B$2063,chart!$B309,Data!O$6:O$1945)=0,NA(),SUMIF(Data!$B$6:$B$2063,chart!$B309,Data!O$6:O$1945))</f>
        <v>#N/A</v>
      </c>
      <c r="P309" s="32" t="e">
        <f ca="1">IF(SUMIF(Data!$B$6:$B$2063,chart!$B309,Data!P$6:P$1949)=0,NA(),SUMIF(Data!$B$6:$B$2063,chart!$B309,Data!P$6:P$1949))</f>
        <v>#N/A</v>
      </c>
      <c r="Q309" s="32" t="e">
        <f ca="1">IF(SUMIF(Data!$B$6:$B$2063,chart!$B309,Data!Q$6:Q$1949)=0,NA(),SUMIF(Data!$B$6:$B$2063,chart!$B309,Data!Q$6:Q$1949))</f>
        <v>#N/A</v>
      </c>
      <c r="R309" s="32" t="e">
        <f ca="1">IF(SUMIF(Data!$B$6:$B$2063,chart!$B309,Data!R$6:R$1948)=0,NA(),SUMIF(Data!$B$6:$B$2063,chart!$B309,Data!R$6:R$1948))</f>
        <v>#N/A</v>
      </c>
      <c r="S309" s="32" t="e">
        <f ca="1">IF(SUMIF(Data!$B$6:$B$2063,chart!$B309,Data!S$6:S$1957)=0,NA(),SUMIF(Data!$B$6:$B$2063,chart!$B309,Data!S$6:S$1957))</f>
        <v>#N/A</v>
      </c>
      <c r="T309" s="32" t="e">
        <f ca="1">IF(SUMIF(Data!$B$6:$B$2063,chart!$B309,Data!T$6:T$1957)=0,NA(),SUMIF(Data!$B$6:$B$2063,chart!$B309,Data!T$6:T$1957))</f>
        <v>#N/A</v>
      </c>
      <c r="U309" s="32" t="e">
        <f ca="1">IF(SUMIF(Data!$B$6:$B$2063,chart!$B309,Data!U$6:U$1978)=0,NA(),SUMIF(Data!$B$6:$B$2063,chart!$B309,Data!U$6:U$1978))</f>
        <v>#N/A</v>
      </c>
      <c r="V309" s="32" t="e">
        <f ca="1">IF(SUMIF(Data!$B$6:$B$2063,chart!$B309,Data!V$6:V$1978)=0,NA(),SUMIF(Data!$B$6:$B$2063,chart!$B309,Data!V$6:V$1978))</f>
        <v>#N/A</v>
      </c>
      <c r="W309" s="32" t="e">
        <f ca="1">IF(SUMIF(Data!$B$6:$B$2063,chart!$B309,Data!W$6:W$2034)=0,NA(),SUMIF(Data!$B$6:$B$2063,chart!$B309,Data!W$6:W$2034))</f>
        <v>#N/A</v>
      </c>
      <c r="X309" s="32" t="e">
        <f ca="1">IF(SUMIF(Data!$B$6:$B$2063,chart!$B309,Data!X$6:X$2034)=0,NA(),SUMIF(Data!$B$6:$B$2063,chart!$B309,Data!X$6:X$2034))</f>
        <v>#N/A</v>
      </c>
      <c r="Y309" s="32" t="e">
        <f ca="1">IF(SUMIF(Data!$B$6:$B$2063,chart!$B309,Data!Y$6:Y$2034)=0,NA(),SUMIF(Data!$B$6:$B$2063,chart!$B309,Data!Y$6:Y$2034))</f>
        <v>#N/A</v>
      </c>
      <c r="Z309" s="32" t="e">
        <f ca="1">IF(SUMIF(Data!$B$6:$B$2063,chart!$B309,Data!Z$6:Z$2049)=0,NA(),SUMIF(Data!$B$6:$B$2063,chart!$B309,Data!Z$6:Z$2049))</f>
        <v>#N/A</v>
      </c>
      <c r="AA309" s="32" t="e">
        <f ca="1">IF(SUMIF(Data!$B$6:$B$2063,chart!$B309,Data!AA$6:AA$2049)=0,NA(),SUMIF(Data!$B$6:$B$2063,chart!$B309,Data!AA$6:AA$2049))</f>
        <v>#N/A</v>
      </c>
      <c r="AB309" s="32" t="e">
        <f ca="1">IF(SUMIF(Data!$B$6:$B$2063,chart!$B309,Data!AB$6:AB$2063)=0,NA(),SUMIF(Data!$B$6:$B$2063,chart!$B309,Data!AB$6:AB$2063))</f>
        <v>#N/A</v>
      </c>
      <c r="AC309" s="32" t="e">
        <f ca="1">IF(SUMIF(Data!$B$6:$B$2063,chart!$B309,Data!AC$6:AC$2063)=0,NA(),SUMIF(Data!$B$6:$B$2063,chart!$B309,Data!AC$6:AC$2063))</f>
        <v>#N/A</v>
      </c>
      <c r="AD309" s="32" t="e">
        <f ca="1">IF(SUMIF(Data!$B$6:$B$2063,chart!$B309,Data!AD$6:AD$2063)=0,NA(),SUMIF(Data!$B$6:$B$2063,chart!$B309,Data!AD$6:AD$2063))</f>
        <v>#N/A</v>
      </c>
      <c r="AE309" s="32" t="e">
        <f ca="1">IF(SUMIF(Data!$B$6:$B$2063,chart!$B309,Data!AE$6:AE$2063)=0,NA(),SUMIF(Data!$B$6:$B$2063,chart!$B309,Data!AE$6:AE$2063))</f>
        <v>#N/A</v>
      </c>
    </row>
    <row r="310" spans="2:31">
      <c r="B310" s="31">
        <f t="shared" ca="1" si="4"/>
        <v>45970</v>
      </c>
      <c r="C310" s="32" t="e">
        <f ca="1">IF(SUMIF(Data!$B$6:$B$2063,chart!$B310,Data!C$6:C$2063)=0,NA(),SUMIF(Data!$B$6:$B$2063,chart!$B310,Data!C$6:C$2063))</f>
        <v>#N/A</v>
      </c>
      <c r="D310" s="32" t="e">
        <f ca="1">IF(SUMIF(Data!$B$6:$B$2063,chart!$B310,Data!D$6:D$2030)=0,NA(),SUMIF(Data!$B$6:$B$2063,chart!$B310,Data!D$6:D$2030))</f>
        <v>#N/A</v>
      </c>
      <c r="E310" s="32" t="e">
        <f ca="1">IF(SUMIF(Data!$B$6:$B$2063,chart!$B310,Data!E$6:E$2030)=0,NA(),SUMIF(Data!$B$6:$B$2063,chart!$B310,Data!E$6:E$2030))</f>
        <v>#N/A</v>
      </c>
      <c r="F310" s="32" t="e">
        <f ca="1">IF(SUMIF(Data!$B$6:$B$2063,chart!$B310,Data!F$6:F$2021)=0,NA(),SUMIF(Data!$B$6:$B$2063,chart!$B310,Data!F$6:F$2021))</f>
        <v>#N/A</v>
      </c>
      <c r="G310" s="32" t="e">
        <f ca="1">IF(SUMIF(Data!$B$6:$B$2063,chart!$B310,Data!G$6:G$2000)=0,NA(),SUMIF(Data!$B$6:$B$2063,chart!$B310,Data!G$6:G$2000))</f>
        <v>#N/A</v>
      </c>
      <c r="H310" s="32" t="e">
        <f ca="1">IF(SUMIF(Data!$B$6:$B$2063,chart!$B310,Data!H$6:H$2000)=0,NA(),SUMIF(Data!$B$6:$B$2063,chart!$B310,Data!H$6:H$2000))</f>
        <v>#N/A</v>
      </c>
      <c r="I310" s="32" t="e">
        <f ca="1">IF(SUMIF(Data!$B$6:$B$2063,chart!$B310,Data!I$6:I$2000)=0,NA(),SUMIF(Data!$B$6:$B$2063,chart!$B310,Data!I$6:I$2000))</f>
        <v>#N/A</v>
      </c>
      <c r="J310" s="32" t="e">
        <f ca="1">IF(SUMIF(Data!$B$6:$B$2063,chart!$B310,Data!J$6:J$2005)=0,NA(),SUMIF(Data!$B$6:$B$2063,chart!$B310,Data!J$6:J$2005))</f>
        <v>#N/A</v>
      </c>
      <c r="K310" s="32" t="e">
        <f ca="1">IF(SUMIF(Data!$B$6:$B$2063,chart!$B310,Data!K$6:K$1937)=0,NA(),SUMIF(Data!$B$6:$B$2063,chart!$B310,Data!K$6:K$1937))</f>
        <v>#N/A</v>
      </c>
      <c r="L310" s="32" t="e">
        <f ca="1">IF(SUMIF(Data!$B$6:$B$2063,chart!$B310,Data!L$6:L$1935)=0,NA(),SUMIF(Data!$B$6:$B$2063,chart!$B310,Data!L$6:L$1935))</f>
        <v>#N/A</v>
      </c>
      <c r="M310" s="32" t="e">
        <f ca="1">IF(SUMIF(Data!$B$6:$B$2063,chart!$B310,Data!M$6:M$1921)=0,NA(),SUMIF(Data!$B$6:$B$2063,chart!$B310,Data!M$6:M$1921))</f>
        <v>#N/A</v>
      </c>
      <c r="N310" s="32" t="e">
        <f ca="1">IF(SUMIF(Data!$B$6:$B$2063,chart!$B310,Data!N$6:N$1930)=0,NA(),SUMIF(Data!$B$6:$B$2063,chart!$B310,Data!N$6:N$1930))</f>
        <v>#N/A</v>
      </c>
      <c r="O310" s="32" t="e">
        <f ca="1">IF(SUMIF(Data!$B$6:$B$2063,chart!$B310,Data!O$6:O$1945)=0,NA(),SUMIF(Data!$B$6:$B$2063,chart!$B310,Data!O$6:O$1945))</f>
        <v>#N/A</v>
      </c>
      <c r="P310" s="32" t="e">
        <f ca="1">IF(SUMIF(Data!$B$6:$B$2063,chart!$B310,Data!P$6:P$1949)=0,NA(),SUMIF(Data!$B$6:$B$2063,chart!$B310,Data!P$6:P$1949))</f>
        <v>#N/A</v>
      </c>
      <c r="Q310" s="32" t="e">
        <f ca="1">IF(SUMIF(Data!$B$6:$B$2063,chart!$B310,Data!Q$6:Q$1949)=0,NA(),SUMIF(Data!$B$6:$B$2063,chart!$B310,Data!Q$6:Q$1949))</f>
        <v>#N/A</v>
      </c>
      <c r="R310" s="32" t="e">
        <f ca="1">IF(SUMIF(Data!$B$6:$B$2063,chart!$B310,Data!R$6:R$1948)=0,NA(),SUMIF(Data!$B$6:$B$2063,chart!$B310,Data!R$6:R$1948))</f>
        <v>#N/A</v>
      </c>
      <c r="S310" s="32" t="e">
        <f ca="1">IF(SUMIF(Data!$B$6:$B$2063,chart!$B310,Data!S$6:S$1957)=0,NA(),SUMIF(Data!$B$6:$B$2063,chart!$B310,Data!S$6:S$1957))</f>
        <v>#N/A</v>
      </c>
      <c r="T310" s="32" t="e">
        <f ca="1">IF(SUMIF(Data!$B$6:$B$2063,chart!$B310,Data!T$6:T$1957)=0,NA(),SUMIF(Data!$B$6:$B$2063,chart!$B310,Data!T$6:T$1957))</f>
        <v>#N/A</v>
      </c>
      <c r="U310" s="32" t="e">
        <f ca="1">IF(SUMIF(Data!$B$6:$B$2063,chart!$B310,Data!U$6:U$1978)=0,NA(),SUMIF(Data!$B$6:$B$2063,chart!$B310,Data!U$6:U$1978))</f>
        <v>#N/A</v>
      </c>
      <c r="V310" s="32" t="e">
        <f ca="1">IF(SUMIF(Data!$B$6:$B$2063,chart!$B310,Data!V$6:V$1978)=0,NA(),SUMIF(Data!$B$6:$B$2063,chart!$B310,Data!V$6:V$1978))</f>
        <v>#N/A</v>
      </c>
      <c r="W310" s="32" t="e">
        <f ca="1">IF(SUMIF(Data!$B$6:$B$2063,chart!$B310,Data!W$6:W$2034)=0,NA(),SUMIF(Data!$B$6:$B$2063,chart!$B310,Data!W$6:W$2034))</f>
        <v>#N/A</v>
      </c>
      <c r="X310" s="32" t="e">
        <f ca="1">IF(SUMIF(Data!$B$6:$B$2063,chart!$B310,Data!X$6:X$2034)=0,NA(),SUMIF(Data!$B$6:$B$2063,chart!$B310,Data!X$6:X$2034))</f>
        <v>#N/A</v>
      </c>
      <c r="Y310" s="32" t="e">
        <f ca="1">IF(SUMIF(Data!$B$6:$B$2063,chart!$B310,Data!Y$6:Y$2034)=0,NA(),SUMIF(Data!$B$6:$B$2063,chart!$B310,Data!Y$6:Y$2034))</f>
        <v>#N/A</v>
      </c>
      <c r="Z310" s="32" t="e">
        <f ca="1">IF(SUMIF(Data!$B$6:$B$2063,chart!$B310,Data!Z$6:Z$2049)=0,NA(),SUMIF(Data!$B$6:$B$2063,chart!$B310,Data!Z$6:Z$2049))</f>
        <v>#N/A</v>
      </c>
      <c r="AA310" s="32" t="e">
        <f ca="1">IF(SUMIF(Data!$B$6:$B$2063,chart!$B310,Data!AA$6:AA$2049)=0,NA(),SUMIF(Data!$B$6:$B$2063,chart!$B310,Data!AA$6:AA$2049))</f>
        <v>#N/A</v>
      </c>
      <c r="AB310" s="32" t="e">
        <f ca="1">IF(SUMIF(Data!$B$6:$B$2063,chart!$B310,Data!AB$6:AB$2063)=0,NA(),SUMIF(Data!$B$6:$B$2063,chart!$B310,Data!AB$6:AB$2063))</f>
        <v>#N/A</v>
      </c>
      <c r="AC310" s="32" t="e">
        <f ca="1">IF(SUMIF(Data!$B$6:$B$2063,chart!$B310,Data!AC$6:AC$2063)=0,NA(),SUMIF(Data!$B$6:$B$2063,chart!$B310,Data!AC$6:AC$2063))</f>
        <v>#N/A</v>
      </c>
      <c r="AD310" s="32" t="e">
        <f ca="1">IF(SUMIF(Data!$B$6:$B$2063,chart!$B310,Data!AD$6:AD$2063)=0,NA(),SUMIF(Data!$B$6:$B$2063,chart!$B310,Data!AD$6:AD$2063))</f>
        <v>#N/A</v>
      </c>
      <c r="AE310" s="32" t="e">
        <f ca="1">IF(SUMIF(Data!$B$6:$B$2063,chart!$B310,Data!AE$6:AE$2063)=0,NA(),SUMIF(Data!$B$6:$B$2063,chart!$B310,Data!AE$6:AE$2063))</f>
        <v>#N/A</v>
      </c>
    </row>
    <row r="311" spans="2:31">
      <c r="B311" s="31">
        <f t="shared" ca="1" si="4"/>
        <v>45971</v>
      </c>
      <c r="C311" s="32">
        <f ca="1">IF(SUMIF(Data!$B$6:$B$2063,chart!$B311,Data!C$6:C$2063)=0,NA(),SUMIF(Data!$B$6:$B$2063,chart!$B311,Data!C$6:C$2063))</f>
        <v>1454</v>
      </c>
      <c r="D311" s="32">
        <f ca="1">IF(SUMIF(Data!$B$6:$B$2063,chart!$B311,Data!D$6:D$2030)=0,NA(),SUMIF(Data!$B$6:$B$2063,chart!$B311,Data!D$6:D$2030))</f>
        <v>945.54</v>
      </c>
      <c r="E311" s="32">
        <f ca="1">IF(SUMIF(Data!$B$6:$B$2063,chart!$B311,Data!E$6:E$2030)=0,NA(),SUMIF(Data!$B$6:$B$2063,chart!$B311,Data!E$6:E$2030))</f>
        <v>1679.15</v>
      </c>
      <c r="F311" s="32">
        <f ca="1">IF(SUMIF(Data!$B$6:$B$2063,chart!$B311,Data!F$6:F$2021)=0,NA(),SUMIF(Data!$B$6:$B$2063,chart!$B311,Data!F$6:F$2021))</f>
        <v>204.45</v>
      </c>
      <c r="G311" s="32">
        <f ca="1">IF(SUMIF(Data!$B$6:$B$2063,chart!$B311,Data!G$6:G$2000)=0,NA(),SUMIF(Data!$B$6:$B$2063,chart!$B311,Data!G$6:G$2000))</f>
        <v>72100</v>
      </c>
      <c r="H311" s="32">
        <f ca="1">IF(SUMIF(Data!$B$6:$B$2063,chart!$B311,Data!H$6:H$2000)=0,NA(),SUMIF(Data!$B$6:$B$2063,chart!$B311,Data!H$6:H$2000))</f>
        <v>3051</v>
      </c>
      <c r="I311" s="32">
        <f ca="1">IF(SUMIF(Data!$B$6:$B$2063,chart!$B311,Data!I$6:I$2000)=0,NA(),SUMIF(Data!$B$6:$B$2063,chart!$B311,Data!I$6:I$2000))</f>
        <v>67657</v>
      </c>
      <c r="J311" s="32">
        <f ca="1">IF(SUMIF(Data!$B$6:$B$2063,chart!$B311,Data!J$6:J$2005)=0,NA(),SUMIF(Data!$B$6:$B$2063,chart!$B311,Data!J$6:J$2005))</f>
        <v>26</v>
      </c>
      <c r="K311" s="32">
        <f ca="1">IF(SUMIF(Data!$B$6:$B$2063,chart!$B311,Data!K$6:K$1937)=0,NA(),SUMIF(Data!$B$6:$B$2063,chart!$B311,Data!K$6:K$1937))</f>
        <v>101.84</v>
      </c>
      <c r="L311" s="32">
        <f ca="1">IF(SUMIF(Data!$B$6:$B$2063,chart!$B311,Data!L$6:L$1935)=0,NA(),SUMIF(Data!$B$6:$B$2063,chart!$B311,Data!L$6:L$1935))</f>
        <v>103.35</v>
      </c>
      <c r="M311" s="32">
        <f ca="1">IF(SUMIF(Data!$B$6:$B$2063,chart!$B311,Data!M$6:M$1921)=0,NA(),SUMIF(Data!$B$6:$B$2063,chart!$B311,Data!M$6:M$1921))</f>
        <v>64.97</v>
      </c>
      <c r="N311" s="32">
        <f ca="1">IF(SUMIF(Data!$B$6:$B$2063,chart!$B311,Data!N$6:N$1930)=0,NA(),SUMIF(Data!$B$6:$B$2063,chart!$B311,Data!N$6:N$1930))</f>
        <v>63.63</v>
      </c>
      <c r="O311" s="32">
        <f ca="1">IF(SUMIF(Data!$B$6:$B$2063,chart!$B311,Data!O$6:O$1945)=0,NA(),SUMIF(Data!$B$6:$B$2063,chart!$B311,Data!O$6:O$1945))</f>
        <v>59.75</v>
      </c>
      <c r="P311" s="32">
        <f ca="1">IF(SUMIF(Data!$B$6:$B$2063,chart!$B311,Data!P$6:P$1949)=0,NA(),SUMIF(Data!$B$6:$B$2063,chart!$B311,Data!P$6:P$1949))</f>
        <v>15.504899999999999</v>
      </c>
      <c r="Q311" s="32">
        <f ca="1">IF(SUMIF(Data!$B$6:$B$2063,chart!$B311,Data!Q$6:Q$1949)=0,NA(),SUMIF(Data!$B$6:$B$2063,chart!$B311,Data!Q$6:Q$1949))</f>
        <v>13.7416</v>
      </c>
      <c r="R311" s="32">
        <f ca="1">IF(SUMIF(Data!$B$6:$B$2063,chart!$B311,Data!R$6:R$1948)=0,NA(),SUMIF(Data!$B$6:$B$2063,chart!$B311,Data!R$6:R$1948))</f>
        <v>2.5179999999999998</v>
      </c>
      <c r="S311" s="32">
        <f ca="1">IF(SUMIF(Data!$B$6:$B$2063,chart!$B311,Data!S$6:S$1957)=0,NA(),SUMIF(Data!$B$6:$B$2063,chart!$B311,Data!S$6:S$1957))</f>
        <v>2.6</v>
      </c>
      <c r="T311" s="32">
        <f ca="1">IF(SUMIF(Data!$B$6:$B$2063,chart!$B311,Data!T$6:T$1957)=0,NA(),SUMIF(Data!$B$6:$B$2063,chart!$B311,Data!T$6:T$1957))</f>
        <v>2.79</v>
      </c>
      <c r="U311" s="32">
        <f ca="1">IF(SUMIF(Data!$B$6:$B$2063,chart!$B311,Data!U$6:U$1978)=0,NA(),SUMIF(Data!$B$6:$B$2063,chart!$B311,Data!U$6:U$1978))</f>
        <v>2.8940000000000001</v>
      </c>
      <c r="V311" s="32">
        <f ca="1">IF(SUMIF(Data!$B$6:$B$2063,chart!$B311,Data!V$6:V$1978)=0,NA(),SUMIF(Data!$B$6:$B$2063,chart!$B311,Data!V$6:V$1978))</f>
        <v>3.0430000000000001</v>
      </c>
      <c r="W311" s="32">
        <f ca="1">IF(SUMIF(Data!$B$6:$B$2063,chart!$B311,Data!W$6:W$2034)=0,NA(),SUMIF(Data!$B$6:$B$2063,chart!$B311,Data!W$6:W$2034))</f>
        <v>3.226</v>
      </c>
      <c r="X311" s="32">
        <f ca="1">IF(SUMIF(Data!$B$6:$B$2063,chart!$B311,Data!X$6:X$2034)=0,NA(),SUMIF(Data!$B$6:$B$2063,chart!$B311,Data!X$6:X$2034))</f>
        <v>2.76</v>
      </c>
      <c r="Y311" s="32">
        <f ca="1">IF(SUMIF(Data!$B$6:$B$2063,chart!$B311,Data!Y$6:Y$2034)=0,NA(),SUMIF(Data!$B$6:$B$2063,chart!$B311,Data!Y$6:Y$2034))</f>
        <v>3.286</v>
      </c>
      <c r="Z311" s="32">
        <f ca="1">IF(SUMIF(Data!$B$6:$B$2063,chart!$B311,Data!Z$6:Z$2049)=0,NA(),SUMIF(Data!$B$6:$B$2063,chart!$B311,Data!Z$6:Z$2049))</f>
        <v>9.1349999999999998</v>
      </c>
      <c r="AA311" s="32">
        <f ca="1">IF(SUMIF(Data!$B$6:$B$2063,chart!$B311,Data!AA$6:AA$2049)=0,NA(),SUMIF(Data!$B$6:$B$2063,chart!$B311,Data!AA$6:AA$2049))</f>
        <v>2.83</v>
      </c>
      <c r="AB311" s="32">
        <f ca="1">IF(SUMIF(Data!$B$6:$B$2063,chart!$B311,Data!AB$6:AB$2063)=0,NA(),SUMIF(Data!$B$6:$B$2063,chart!$B311,Data!AB$6:AB$2063))</f>
        <v>2.9350000000000001</v>
      </c>
      <c r="AC311" s="32">
        <f ca="1">IF(SUMIF(Data!$B$6:$B$2063,chart!$B311,Data!AC$6:AC$2063)=0,NA(),SUMIF(Data!$B$6:$B$2063,chart!$B311,Data!AC$6:AC$2063))</f>
        <v>3.06</v>
      </c>
      <c r="AD311" s="32">
        <f ca="1">IF(SUMIF(Data!$B$6:$B$2063,chart!$B311,Data!AD$6:AD$2063)=0,NA(),SUMIF(Data!$B$6:$B$2063,chart!$B311,Data!AD$6:AD$2063))</f>
        <v>2.2000000000000002</v>
      </c>
      <c r="AE311" s="32">
        <f ca="1">IF(SUMIF(Data!$B$6:$B$2063,chart!$B311,Data!AE$6:AE$2063)=0,NA(),SUMIF(Data!$B$6:$B$2063,chart!$B311,Data!AE$6:AE$2063))</f>
        <v>2.4300000000000002</v>
      </c>
    </row>
    <row r="312" spans="2:31">
      <c r="B312" s="31">
        <f t="shared" ca="1" si="4"/>
        <v>45972</v>
      </c>
      <c r="C312" s="32" t="e">
        <f ca="1">IF(SUMIF(Data!$B$6:$B$2063,chart!$B312,Data!C$6:C$2063)=0,NA(),SUMIF(Data!$B$6:$B$2063,chart!$B312,Data!C$6:C$2063))</f>
        <v>#N/A</v>
      </c>
      <c r="D312" s="32" t="e">
        <f ca="1">IF(SUMIF(Data!$B$6:$B$2063,chart!$B312,Data!D$6:D$2030)=0,NA(),SUMIF(Data!$B$6:$B$2063,chart!$B312,Data!D$6:D$2030))</f>
        <v>#N/A</v>
      </c>
      <c r="E312" s="32" t="e">
        <f ca="1">IF(SUMIF(Data!$B$6:$B$2063,chart!$B312,Data!E$6:E$2030)=0,NA(),SUMIF(Data!$B$6:$B$2063,chart!$B312,Data!E$6:E$2030))</f>
        <v>#N/A</v>
      </c>
      <c r="F312" s="32" t="e">
        <f ca="1">IF(SUMIF(Data!$B$6:$B$2063,chart!$B312,Data!F$6:F$2021)=0,NA(),SUMIF(Data!$B$6:$B$2063,chart!$B312,Data!F$6:F$2021))</f>
        <v>#N/A</v>
      </c>
      <c r="G312" s="32" t="e">
        <f ca="1">IF(SUMIF(Data!$B$6:$B$2063,chart!$B312,Data!G$6:G$2000)=0,NA(),SUMIF(Data!$B$6:$B$2063,chart!$B312,Data!G$6:G$2000))</f>
        <v>#N/A</v>
      </c>
      <c r="H312" s="32" t="e">
        <f ca="1">IF(SUMIF(Data!$B$6:$B$2063,chart!$B312,Data!H$6:H$2000)=0,NA(),SUMIF(Data!$B$6:$B$2063,chart!$B312,Data!H$6:H$2000))</f>
        <v>#N/A</v>
      </c>
      <c r="I312" s="32" t="e">
        <f ca="1">IF(SUMIF(Data!$B$6:$B$2063,chart!$B312,Data!I$6:I$2000)=0,NA(),SUMIF(Data!$B$6:$B$2063,chart!$B312,Data!I$6:I$2000))</f>
        <v>#N/A</v>
      </c>
      <c r="J312" s="32" t="e">
        <f ca="1">IF(SUMIF(Data!$B$6:$B$2063,chart!$B312,Data!J$6:J$2005)=0,NA(),SUMIF(Data!$B$6:$B$2063,chart!$B312,Data!J$6:J$2005))</f>
        <v>#N/A</v>
      </c>
      <c r="K312" s="32" t="e">
        <f ca="1">IF(SUMIF(Data!$B$6:$B$2063,chart!$B312,Data!K$6:K$1937)=0,NA(),SUMIF(Data!$B$6:$B$2063,chart!$B312,Data!K$6:K$1937))</f>
        <v>#N/A</v>
      </c>
      <c r="L312" s="32" t="e">
        <f ca="1">IF(SUMIF(Data!$B$6:$B$2063,chart!$B312,Data!L$6:L$1935)=0,NA(),SUMIF(Data!$B$6:$B$2063,chart!$B312,Data!L$6:L$1935))</f>
        <v>#N/A</v>
      </c>
      <c r="M312" s="32" t="e">
        <f ca="1">IF(SUMIF(Data!$B$6:$B$2063,chart!$B312,Data!M$6:M$1921)=0,NA(),SUMIF(Data!$B$6:$B$2063,chart!$B312,Data!M$6:M$1921))</f>
        <v>#N/A</v>
      </c>
      <c r="N312" s="32" t="e">
        <f ca="1">IF(SUMIF(Data!$B$6:$B$2063,chart!$B312,Data!N$6:N$1930)=0,NA(),SUMIF(Data!$B$6:$B$2063,chart!$B312,Data!N$6:N$1930))</f>
        <v>#N/A</v>
      </c>
      <c r="O312" s="32" t="e">
        <f ca="1">IF(SUMIF(Data!$B$6:$B$2063,chart!$B312,Data!O$6:O$1945)=0,NA(),SUMIF(Data!$B$6:$B$2063,chart!$B312,Data!O$6:O$1945))</f>
        <v>#N/A</v>
      </c>
      <c r="P312" s="32" t="e">
        <f ca="1">IF(SUMIF(Data!$B$6:$B$2063,chart!$B312,Data!P$6:P$1949)=0,NA(),SUMIF(Data!$B$6:$B$2063,chart!$B312,Data!P$6:P$1949))</f>
        <v>#N/A</v>
      </c>
      <c r="Q312" s="32" t="e">
        <f ca="1">IF(SUMIF(Data!$B$6:$B$2063,chart!$B312,Data!Q$6:Q$1949)=0,NA(),SUMIF(Data!$B$6:$B$2063,chart!$B312,Data!Q$6:Q$1949))</f>
        <v>#N/A</v>
      </c>
      <c r="R312" s="32" t="e">
        <f ca="1">IF(SUMIF(Data!$B$6:$B$2063,chart!$B312,Data!R$6:R$1948)=0,NA(),SUMIF(Data!$B$6:$B$2063,chart!$B312,Data!R$6:R$1948))</f>
        <v>#N/A</v>
      </c>
      <c r="S312" s="32" t="e">
        <f ca="1">IF(SUMIF(Data!$B$6:$B$2063,chart!$B312,Data!S$6:S$1957)=0,NA(),SUMIF(Data!$B$6:$B$2063,chart!$B312,Data!S$6:S$1957))</f>
        <v>#N/A</v>
      </c>
      <c r="T312" s="32" t="e">
        <f ca="1">IF(SUMIF(Data!$B$6:$B$2063,chart!$B312,Data!T$6:T$1957)=0,NA(),SUMIF(Data!$B$6:$B$2063,chart!$B312,Data!T$6:T$1957))</f>
        <v>#N/A</v>
      </c>
      <c r="U312" s="32" t="e">
        <f ca="1">IF(SUMIF(Data!$B$6:$B$2063,chart!$B312,Data!U$6:U$1978)=0,NA(),SUMIF(Data!$B$6:$B$2063,chart!$B312,Data!U$6:U$1978))</f>
        <v>#N/A</v>
      </c>
      <c r="V312" s="32" t="e">
        <f ca="1">IF(SUMIF(Data!$B$6:$B$2063,chart!$B312,Data!V$6:V$1978)=0,NA(),SUMIF(Data!$B$6:$B$2063,chart!$B312,Data!V$6:V$1978))</f>
        <v>#N/A</v>
      </c>
      <c r="W312" s="32" t="e">
        <f ca="1">IF(SUMIF(Data!$B$6:$B$2063,chart!$B312,Data!W$6:W$2034)=0,NA(),SUMIF(Data!$B$6:$B$2063,chart!$B312,Data!W$6:W$2034))</f>
        <v>#N/A</v>
      </c>
      <c r="X312" s="32" t="e">
        <f ca="1">IF(SUMIF(Data!$B$6:$B$2063,chart!$B312,Data!X$6:X$2034)=0,NA(),SUMIF(Data!$B$6:$B$2063,chart!$B312,Data!X$6:X$2034))</f>
        <v>#N/A</v>
      </c>
      <c r="Y312" s="32" t="e">
        <f ca="1">IF(SUMIF(Data!$B$6:$B$2063,chart!$B312,Data!Y$6:Y$2034)=0,NA(),SUMIF(Data!$B$6:$B$2063,chart!$B312,Data!Y$6:Y$2034))</f>
        <v>#N/A</v>
      </c>
      <c r="Z312" s="32" t="e">
        <f ca="1">IF(SUMIF(Data!$B$6:$B$2063,chart!$B312,Data!Z$6:Z$2049)=0,NA(),SUMIF(Data!$B$6:$B$2063,chart!$B312,Data!Z$6:Z$2049))</f>
        <v>#N/A</v>
      </c>
      <c r="AA312" s="32" t="e">
        <f ca="1">IF(SUMIF(Data!$B$6:$B$2063,chart!$B312,Data!AA$6:AA$2049)=0,NA(),SUMIF(Data!$B$6:$B$2063,chart!$B312,Data!AA$6:AA$2049))</f>
        <v>#N/A</v>
      </c>
      <c r="AB312" s="32" t="e">
        <f ca="1">IF(SUMIF(Data!$B$6:$B$2063,chart!$B312,Data!AB$6:AB$2063)=0,NA(),SUMIF(Data!$B$6:$B$2063,chart!$B312,Data!AB$6:AB$2063))</f>
        <v>#N/A</v>
      </c>
      <c r="AC312" s="32" t="e">
        <f ca="1">IF(SUMIF(Data!$B$6:$B$2063,chart!$B312,Data!AC$6:AC$2063)=0,NA(),SUMIF(Data!$B$6:$B$2063,chart!$B312,Data!AC$6:AC$2063))</f>
        <v>#N/A</v>
      </c>
      <c r="AD312" s="32" t="e">
        <f ca="1">IF(SUMIF(Data!$B$6:$B$2063,chart!$B312,Data!AD$6:AD$2063)=0,NA(),SUMIF(Data!$B$6:$B$2063,chart!$B312,Data!AD$6:AD$2063))</f>
        <v>#N/A</v>
      </c>
      <c r="AE312" s="32" t="e">
        <f ca="1">IF(SUMIF(Data!$B$6:$B$2063,chart!$B312,Data!AE$6:AE$2063)=0,NA(),SUMIF(Data!$B$6:$B$2063,chart!$B312,Data!AE$6:AE$2063))</f>
        <v>#N/A</v>
      </c>
    </row>
    <row r="313" spans="2:31">
      <c r="B313" s="31">
        <f t="shared" ca="1" si="4"/>
        <v>45973</v>
      </c>
      <c r="C313" s="32" t="e">
        <f ca="1">IF(SUMIF(Data!$B$6:$B$2063,chart!$B313,Data!C$6:C$2063)=0,NA(),SUMIF(Data!$B$6:$B$2063,chart!$B313,Data!C$6:C$2063))</f>
        <v>#N/A</v>
      </c>
      <c r="D313" s="32" t="e">
        <f ca="1">IF(SUMIF(Data!$B$6:$B$2063,chart!$B313,Data!D$6:D$2030)=0,NA(),SUMIF(Data!$B$6:$B$2063,chart!$B313,Data!D$6:D$2030))</f>
        <v>#N/A</v>
      </c>
      <c r="E313" s="32" t="e">
        <f ca="1">IF(SUMIF(Data!$B$6:$B$2063,chart!$B313,Data!E$6:E$2030)=0,NA(),SUMIF(Data!$B$6:$B$2063,chart!$B313,Data!E$6:E$2030))</f>
        <v>#N/A</v>
      </c>
      <c r="F313" s="32" t="e">
        <f ca="1">IF(SUMIF(Data!$B$6:$B$2063,chart!$B313,Data!F$6:F$2021)=0,NA(),SUMIF(Data!$B$6:$B$2063,chart!$B313,Data!F$6:F$2021))</f>
        <v>#N/A</v>
      </c>
      <c r="G313" s="32" t="e">
        <f ca="1">IF(SUMIF(Data!$B$6:$B$2063,chart!$B313,Data!G$6:G$2000)=0,NA(),SUMIF(Data!$B$6:$B$2063,chart!$B313,Data!G$6:G$2000))</f>
        <v>#N/A</v>
      </c>
      <c r="H313" s="32" t="e">
        <f ca="1">IF(SUMIF(Data!$B$6:$B$2063,chart!$B313,Data!H$6:H$2000)=0,NA(),SUMIF(Data!$B$6:$B$2063,chart!$B313,Data!H$6:H$2000))</f>
        <v>#N/A</v>
      </c>
      <c r="I313" s="32" t="e">
        <f ca="1">IF(SUMIF(Data!$B$6:$B$2063,chart!$B313,Data!I$6:I$2000)=0,NA(),SUMIF(Data!$B$6:$B$2063,chart!$B313,Data!I$6:I$2000))</f>
        <v>#N/A</v>
      </c>
      <c r="J313" s="32" t="e">
        <f ca="1">IF(SUMIF(Data!$B$6:$B$2063,chart!$B313,Data!J$6:J$2005)=0,NA(),SUMIF(Data!$B$6:$B$2063,chart!$B313,Data!J$6:J$2005))</f>
        <v>#N/A</v>
      </c>
      <c r="K313" s="32" t="e">
        <f ca="1">IF(SUMIF(Data!$B$6:$B$2063,chart!$B313,Data!K$6:K$1937)=0,NA(),SUMIF(Data!$B$6:$B$2063,chart!$B313,Data!K$6:K$1937))</f>
        <v>#N/A</v>
      </c>
      <c r="L313" s="32" t="e">
        <f ca="1">IF(SUMIF(Data!$B$6:$B$2063,chart!$B313,Data!L$6:L$1935)=0,NA(),SUMIF(Data!$B$6:$B$2063,chart!$B313,Data!L$6:L$1935))</f>
        <v>#N/A</v>
      </c>
      <c r="M313" s="32" t="e">
        <f ca="1">IF(SUMIF(Data!$B$6:$B$2063,chart!$B313,Data!M$6:M$1921)=0,NA(),SUMIF(Data!$B$6:$B$2063,chart!$B313,Data!M$6:M$1921))</f>
        <v>#N/A</v>
      </c>
      <c r="N313" s="32" t="e">
        <f ca="1">IF(SUMIF(Data!$B$6:$B$2063,chart!$B313,Data!N$6:N$1930)=0,NA(),SUMIF(Data!$B$6:$B$2063,chart!$B313,Data!N$6:N$1930))</f>
        <v>#N/A</v>
      </c>
      <c r="O313" s="32" t="e">
        <f ca="1">IF(SUMIF(Data!$B$6:$B$2063,chart!$B313,Data!O$6:O$1945)=0,NA(),SUMIF(Data!$B$6:$B$2063,chart!$B313,Data!O$6:O$1945))</f>
        <v>#N/A</v>
      </c>
      <c r="P313" s="32" t="e">
        <f ca="1">IF(SUMIF(Data!$B$6:$B$2063,chart!$B313,Data!P$6:P$1949)=0,NA(),SUMIF(Data!$B$6:$B$2063,chart!$B313,Data!P$6:P$1949))</f>
        <v>#N/A</v>
      </c>
      <c r="Q313" s="32" t="e">
        <f ca="1">IF(SUMIF(Data!$B$6:$B$2063,chart!$B313,Data!Q$6:Q$1949)=0,NA(),SUMIF(Data!$B$6:$B$2063,chart!$B313,Data!Q$6:Q$1949))</f>
        <v>#N/A</v>
      </c>
      <c r="R313" s="32" t="e">
        <f ca="1">IF(SUMIF(Data!$B$6:$B$2063,chart!$B313,Data!R$6:R$1948)=0,NA(),SUMIF(Data!$B$6:$B$2063,chart!$B313,Data!R$6:R$1948))</f>
        <v>#N/A</v>
      </c>
      <c r="S313" s="32" t="e">
        <f ca="1">IF(SUMIF(Data!$B$6:$B$2063,chart!$B313,Data!S$6:S$1957)=0,NA(),SUMIF(Data!$B$6:$B$2063,chart!$B313,Data!S$6:S$1957))</f>
        <v>#N/A</v>
      </c>
      <c r="T313" s="32" t="e">
        <f ca="1">IF(SUMIF(Data!$B$6:$B$2063,chart!$B313,Data!T$6:T$1957)=0,NA(),SUMIF(Data!$B$6:$B$2063,chart!$B313,Data!T$6:T$1957))</f>
        <v>#N/A</v>
      </c>
      <c r="U313" s="32" t="e">
        <f ca="1">IF(SUMIF(Data!$B$6:$B$2063,chart!$B313,Data!U$6:U$1978)=0,NA(),SUMIF(Data!$B$6:$B$2063,chart!$B313,Data!U$6:U$1978))</f>
        <v>#N/A</v>
      </c>
      <c r="V313" s="32" t="e">
        <f ca="1">IF(SUMIF(Data!$B$6:$B$2063,chart!$B313,Data!V$6:V$1978)=0,NA(),SUMIF(Data!$B$6:$B$2063,chart!$B313,Data!V$6:V$1978))</f>
        <v>#N/A</v>
      </c>
      <c r="W313" s="32" t="e">
        <f ca="1">IF(SUMIF(Data!$B$6:$B$2063,chart!$B313,Data!W$6:W$2034)=0,NA(),SUMIF(Data!$B$6:$B$2063,chart!$B313,Data!W$6:W$2034))</f>
        <v>#N/A</v>
      </c>
      <c r="X313" s="32" t="e">
        <f ca="1">IF(SUMIF(Data!$B$6:$B$2063,chart!$B313,Data!X$6:X$2034)=0,NA(),SUMIF(Data!$B$6:$B$2063,chart!$B313,Data!X$6:X$2034))</f>
        <v>#N/A</v>
      </c>
      <c r="Y313" s="32" t="e">
        <f ca="1">IF(SUMIF(Data!$B$6:$B$2063,chart!$B313,Data!Y$6:Y$2034)=0,NA(),SUMIF(Data!$B$6:$B$2063,chart!$B313,Data!Y$6:Y$2034))</f>
        <v>#N/A</v>
      </c>
      <c r="Z313" s="32" t="e">
        <f ca="1">IF(SUMIF(Data!$B$6:$B$2063,chart!$B313,Data!Z$6:Z$2049)=0,NA(),SUMIF(Data!$B$6:$B$2063,chart!$B313,Data!Z$6:Z$2049))</f>
        <v>#N/A</v>
      </c>
      <c r="AA313" s="32" t="e">
        <f ca="1">IF(SUMIF(Data!$B$6:$B$2063,chart!$B313,Data!AA$6:AA$2049)=0,NA(),SUMIF(Data!$B$6:$B$2063,chart!$B313,Data!AA$6:AA$2049))</f>
        <v>#N/A</v>
      </c>
      <c r="AB313" s="32" t="e">
        <f ca="1">IF(SUMIF(Data!$B$6:$B$2063,chart!$B313,Data!AB$6:AB$2063)=0,NA(),SUMIF(Data!$B$6:$B$2063,chart!$B313,Data!AB$6:AB$2063))</f>
        <v>#N/A</v>
      </c>
      <c r="AC313" s="32" t="e">
        <f ca="1">IF(SUMIF(Data!$B$6:$B$2063,chart!$B313,Data!AC$6:AC$2063)=0,NA(),SUMIF(Data!$B$6:$B$2063,chart!$B313,Data!AC$6:AC$2063))</f>
        <v>#N/A</v>
      </c>
      <c r="AD313" s="32" t="e">
        <f ca="1">IF(SUMIF(Data!$B$6:$B$2063,chart!$B313,Data!AD$6:AD$2063)=0,NA(),SUMIF(Data!$B$6:$B$2063,chart!$B313,Data!AD$6:AD$2063))</f>
        <v>#N/A</v>
      </c>
      <c r="AE313" s="32" t="e">
        <f ca="1">IF(SUMIF(Data!$B$6:$B$2063,chart!$B313,Data!AE$6:AE$2063)=0,NA(),SUMIF(Data!$B$6:$B$2063,chart!$B313,Data!AE$6:AE$2063))</f>
        <v>#N/A</v>
      </c>
    </row>
    <row r="314" spans="2:31">
      <c r="B314" s="31">
        <f t="shared" ca="1" si="4"/>
        <v>45974</v>
      </c>
      <c r="C314" s="32" t="e">
        <f ca="1">IF(SUMIF(Data!$B$6:$B$2063,chart!$B314,Data!C$6:C$2063)=0,NA(),SUMIF(Data!$B$6:$B$2063,chart!$B314,Data!C$6:C$2063))</f>
        <v>#N/A</v>
      </c>
      <c r="D314" s="32" t="e">
        <f ca="1">IF(SUMIF(Data!$B$6:$B$2063,chart!$B314,Data!D$6:D$2030)=0,NA(),SUMIF(Data!$B$6:$B$2063,chart!$B314,Data!D$6:D$2030))</f>
        <v>#N/A</v>
      </c>
      <c r="E314" s="32" t="e">
        <f ca="1">IF(SUMIF(Data!$B$6:$B$2063,chart!$B314,Data!E$6:E$2030)=0,NA(),SUMIF(Data!$B$6:$B$2063,chart!$B314,Data!E$6:E$2030))</f>
        <v>#N/A</v>
      </c>
      <c r="F314" s="32" t="e">
        <f ca="1">IF(SUMIF(Data!$B$6:$B$2063,chart!$B314,Data!F$6:F$2021)=0,NA(),SUMIF(Data!$B$6:$B$2063,chart!$B314,Data!F$6:F$2021))</f>
        <v>#N/A</v>
      </c>
      <c r="G314" s="32" t="e">
        <f ca="1">IF(SUMIF(Data!$B$6:$B$2063,chart!$B314,Data!G$6:G$2000)=0,NA(),SUMIF(Data!$B$6:$B$2063,chart!$B314,Data!G$6:G$2000))</f>
        <v>#N/A</v>
      </c>
      <c r="H314" s="32" t="e">
        <f ca="1">IF(SUMIF(Data!$B$6:$B$2063,chart!$B314,Data!H$6:H$2000)=0,NA(),SUMIF(Data!$B$6:$B$2063,chart!$B314,Data!H$6:H$2000))</f>
        <v>#N/A</v>
      </c>
      <c r="I314" s="32" t="e">
        <f ca="1">IF(SUMIF(Data!$B$6:$B$2063,chart!$B314,Data!I$6:I$2000)=0,NA(),SUMIF(Data!$B$6:$B$2063,chart!$B314,Data!I$6:I$2000))</f>
        <v>#N/A</v>
      </c>
      <c r="J314" s="32" t="e">
        <f ca="1">IF(SUMIF(Data!$B$6:$B$2063,chart!$B314,Data!J$6:J$2005)=0,NA(),SUMIF(Data!$B$6:$B$2063,chart!$B314,Data!J$6:J$2005))</f>
        <v>#N/A</v>
      </c>
      <c r="K314" s="32" t="e">
        <f ca="1">IF(SUMIF(Data!$B$6:$B$2063,chart!$B314,Data!K$6:K$1937)=0,NA(),SUMIF(Data!$B$6:$B$2063,chart!$B314,Data!K$6:K$1937))</f>
        <v>#N/A</v>
      </c>
      <c r="L314" s="32" t="e">
        <f ca="1">IF(SUMIF(Data!$B$6:$B$2063,chart!$B314,Data!L$6:L$1935)=0,NA(),SUMIF(Data!$B$6:$B$2063,chart!$B314,Data!L$6:L$1935))</f>
        <v>#N/A</v>
      </c>
      <c r="M314" s="32" t="e">
        <f ca="1">IF(SUMIF(Data!$B$6:$B$2063,chart!$B314,Data!M$6:M$1921)=0,NA(),SUMIF(Data!$B$6:$B$2063,chart!$B314,Data!M$6:M$1921))</f>
        <v>#N/A</v>
      </c>
      <c r="N314" s="32" t="e">
        <f ca="1">IF(SUMIF(Data!$B$6:$B$2063,chart!$B314,Data!N$6:N$1930)=0,NA(),SUMIF(Data!$B$6:$B$2063,chart!$B314,Data!N$6:N$1930))</f>
        <v>#N/A</v>
      </c>
      <c r="O314" s="32" t="e">
        <f ca="1">IF(SUMIF(Data!$B$6:$B$2063,chart!$B314,Data!O$6:O$1945)=0,NA(),SUMIF(Data!$B$6:$B$2063,chart!$B314,Data!O$6:O$1945))</f>
        <v>#N/A</v>
      </c>
      <c r="P314" s="32" t="e">
        <f ca="1">IF(SUMIF(Data!$B$6:$B$2063,chart!$B314,Data!P$6:P$1949)=0,NA(),SUMIF(Data!$B$6:$B$2063,chart!$B314,Data!P$6:P$1949))</f>
        <v>#N/A</v>
      </c>
      <c r="Q314" s="32" t="e">
        <f ca="1">IF(SUMIF(Data!$B$6:$B$2063,chart!$B314,Data!Q$6:Q$1949)=0,NA(),SUMIF(Data!$B$6:$B$2063,chart!$B314,Data!Q$6:Q$1949))</f>
        <v>#N/A</v>
      </c>
      <c r="R314" s="32" t="e">
        <f ca="1">IF(SUMIF(Data!$B$6:$B$2063,chart!$B314,Data!R$6:R$1948)=0,NA(),SUMIF(Data!$B$6:$B$2063,chart!$B314,Data!R$6:R$1948))</f>
        <v>#N/A</v>
      </c>
      <c r="S314" s="32" t="e">
        <f ca="1">IF(SUMIF(Data!$B$6:$B$2063,chart!$B314,Data!S$6:S$1957)=0,NA(),SUMIF(Data!$B$6:$B$2063,chart!$B314,Data!S$6:S$1957))</f>
        <v>#N/A</v>
      </c>
      <c r="T314" s="32" t="e">
        <f ca="1">IF(SUMIF(Data!$B$6:$B$2063,chart!$B314,Data!T$6:T$1957)=0,NA(),SUMIF(Data!$B$6:$B$2063,chart!$B314,Data!T$6:T$1957))</f>
        <v>#N/A</v>
      </c>
      <c r="U314" s="32" t="e">
        <f ca="1">IF(SUMIF(Data!$B$6:$B$2063,chart!$B314,Data!U$6:U$1978)=0,NA(),SUMIF(Data!$B$6:$B$2063,chart!$B314,Data!U$6:U$1978))</f>
        <v>#N/A</v>
      </c>
      <c r="V314" s="32" t="e">
        <f ca="1">IF(SUMIF(Data!$B$6:$B$2063,chart!$B314,Data!V$6:V$1978)=0,NA(),SUMIF(Data!$B$6:$B$2063,chart!$B314,Data!V$6:V$1978))</f>
        <v>#N/A</v>
      </c>
      <c r="W314" s="32" t="e">
        <f ca="1">IF(SUMIF(Data!$B$6:$B$2063,chart!$B314,Data!W$6:W$2034)=0,NA(),SUMIF(Data!$B$6:$B$2063,chart!$B314,Data!W$6:W$2034))</f>
        <v>#N/A</v>
      </c>
      <c r="X314" s="32" t="e">
        <f ca="1">IF(SUMIF(Data!$B$6:$B$2063,chart!$B314,Data!X$6:X$2034)=0,NA(),SUMIF(Data!$B$6:$B$2063,chart!$B314,Data!X$6:X$2034))</f>
        <v>#N/A</v>
      </c>
      <c r="Y314" s="32" t="e">
        <f ca="1">IF(SUMIF(Data!$B$6:$B$2063,chart!$B314,Data!Y$6:Y$2034)=0,NA(),SUMIF(Data!$B$6:$B$2063,chart!$B314,Data!Y$6:Y$2034))</f>
        <v>#N/A</v>
      </c>
      <c r="Z314" s="32" t="e">
        <f ca="1">IF(SUMIF(Data!$B$6:$B$2063,chart!$B314,Data!Z$6:Z$2049)=0,NA(),SUMIF(Data!$B$6:$B$2063,chart!$B314,Data!Z$6:Z$2049))</f>
        <v>#N/A</v>
      </c>
      <c r="AA314" s="32" t="e">
        <f ca="1">IF(SUMIF(Data!$B$6:$B$2063,chart!$B314,Data!AA$6:AA$2049)=0,NA(),SUMIF(Data!$B$6:$B$2063,chart!$B314,Data!AA$6:AA$2049))</f>
        <v>#N/A</v>
      </c>
      <c r="AB314" s="32" t="e">
        <f ca="1">IF(SUMIF(Data!$B$6:$B$2063,chart!$B314,Data!AB$6:AB$2063)=0,NA(),SUMIF(Data!$B$6:$B$2063,chart!$B314,Data!AB$6:AB$2063))</f>
        <v>#N/A</v>
      </c>
      <c r="AC314" s="32" t="e">
        <f ca="1">IF(SUMIF(Data!$B$6:$B$2063,chart!$B314,Data!AC$6:AC$2063)=0,NA(),SUMIF(Data!$B$6:$B$2063,chart!$B314,Data!AC$6:AC$2063))</f>
        <v>#N/A</v>
      </c>
      <c r="AD314" s="32" t="e">
        <f ca="1">IF(SUMIF(Data!$B$6:$B$2063,chart!$B314,Data!AD$6:AD$2063)=0,NA(),SUMIF(Data!$B$6:$B$2063,chart!$B314,Data!AD$6:AD$2063))</f>
        <v>#N/A</v>
      </c>
      <c r="AE314" s="32" t="e">
        <f ca="1">IF(SUMIF(Data!$B$6:$B$2063,chart!$B314,Data!AE$6:AE$2063)=0,NA(),SUMIF(Data!$B$6:$B$2063,chart!$B314,Data!AE$6:AE$2063))</f>
        <v>#N/A</v>
      </c>
    </row>
    <row r="315" spans="2:31">
      <c r="B315" s="31">
        <f t="shared" ca="1" si="4"/>
        <v>45975</v>
      </c>
      <c r="C315" s="32" t="e">
        <f ca="1">IF(SUMIF(Data!$B$6:$B$2063,chart!$B315,Data!C$6:C$2063)=0,NA(),SUMIF(Data!$B$6:$B$2063,chart!$B315,Data!C$6:C$2063))</f>
        <v>#N/A</v>
      </c>
      <c r="D315" s="32" t="e">
        <f ca="1">IF(SUMIF(Data!$B$6:$B$2063,chart!$B315,Data!D$6:D$2030)=0,NA(),SUMIF(Data!$B$6:$B$2063,chart!$B315,Data!D$6:D$2030))</f>
        <v>#N/A</v>
      </c>
      <c r="E315" s="32" t="e">
        <f ca="1">IF(SUMIF(Data!$B$6:$B$2063,chart!$B315,Data!E$6:E$2030)=0,NA(),SUMIF(Data!$B$6:$B$2063,chart!$B315,Data!E$6:E$2030))</f>
        <v>#N/A</v>
      </c>
      <c r="F315" s="32" t="e">
        <f ca="1">IF(SUMIF(Data!$B$6:$B$2063,chart!$B315,Data!F$6:F$2021)=0,NA(),SUMIF(Data!$B$6:$B$2063,chart!$B315,Data!F$6:F$2021))</f>
        <v>#N/A</v>
      </c>
      <c r="G315" s="32" t="e">
        <f ca="1">IF(SUMIF(Data!$B$6:$B$2063,chart!$B315,Data!G$6:G$2000)=0,NA(),SUMIF(Data!$B$6:$B$2063,chart!$B315,Data!G$6:G$2000))</f>
        <v>#N/A</v>
      </c>
      <c r="H315" s="32" t="e">
        <f ca="1">IF(SUMIF(Data!$B$6:$B$2063,chart!$B315,Data!H$6:H$2000)=0,NA(),SUMIF(Data!$B$6:$B$2063,chart!$B315,Data!H$6:H$2000))</f>
        <v>#N/A</v>
      </c>
      <c r="I315" s="32" t="e">
        <f ca="1">IF(SUMIF(Data!$B$6:$B$2063,chart!$B315,Data!I$6:I$2000)=0,NA(),SUMIF(Data!$B$6:$B$2063,chart!$B315,Data!I$6:I$2000))</f>
        <v>#N/A</v>
      </c>
      <c r="J315" s="32" t="e">
        <f ca="1">IF(SUMIF(Data!$B$6:$B$2063,chart!$B315,Data!J$6:J$2005)=0,NA(),SUMIF(Data!$B$6:$B$2063,chart!$B315,Data!J$6:J$2005))</f>
        <v>#N/A</v>
      </c>
      <c r="K315" s="32" t="e">
        <f ca="1">IF(SUMIF(Data!$B$6:$B$2063,chart!$B315,Data!K$6:K$1937)=0,NA(),SUMIF(Data!$B$6:$B$2063,chart!$B315,Data!K$6:K$1937))</f>
        <v>#N/A</v>
      </c>
      <c r="L315" s="32" t="e">
        <f ca="1">IF(SUMIF(Data!$B$6:$B$2063,chart!$B315,Data!L$6:L$1935)=0,NA(),SUMIF(Data!$B$6:$B$2063,chart!$B315,Data!L$6:L$1935))</f>
        <v>#N/A</v>
      </c>
      <c r="M315" s="32" t="e">
        <f ca="1">IF(SUMIF(Data!$B$6:$B$2063,chart!$B315,Data!M$6:M$1921)=0,NA(),SUMIF(Data!$B$6:$B$2063,chart!$B315,Data!M$6:M$1921))</f>
        <v>#N/A</v>
      </c>
      <c r="N315" s="32" t="e">
        <f ca="1">IF(SUMIF(Data!$B$6:$B$2063,chart!$B315,Data!N$6:N$1930)=0,NA(),SUMIF(Data!$B$6:$B$2063,chart!$B315,Data!N$6:N$1930))</f>
        <v>#N/A</v>
      </c>
      <c r="O315" s="32" t="e">
        <f ca="1">IF(SUMIF(Data!$B$6:$B$2063,chart!$B315,Data!O$6:O$1945)=0,NA(),SUMIF(Data!$B$6:$B$2063,chart!$B315,Data!O$6:O$1945))</f>
        <v>#N/A</v>
      </c>
      <c r="P315" s="32" t="e">
        <f ca="1">IF(SUMIF(Data!$B$6:$B$2063,chart!$B315,Data!P$6:P$1949)=0,NA(),SUMIF(Data!$B$6:$B$2063,chart!$B315,Data!P$6:P$1949))</f>
        <v>#N/A</v>
      </c>
      <c r="Q315" s="32" t="e">
        <f ca="1">IF(SUMIF(Data!$B$6:$B$2063,chart!$B315,Data!Q$6:Q$1949)=0,NA(),SUMIF(Data!$B$6:$B$2063,chart!$B315,Data!Q$6:Q$1949))</f>
        <v>#N/A</v>
      </c>
      <c r="R315" s="32" t="e">
        <f ca="1">IF(SUMIF(Data!$B$6:$B$2063,chart!$B315,Data!R$6:R$1948)=0,NA(),SUMIF(Data!$B$6:$B$2063,chart!$B315,Data!R$6:R$1948))</f>
        <v>#N/A</v>
      </c>
      <c r="S315" s="32" t="e">
        <f ca="1">IF(SUMIF(Data!$B$6:$B$2063,chart!$B315,Data!S$6:S$1957)=0,NA(),SUMIF(Data!$B$6:$B$2063,chart!$B315,Data!S$6:S$1957))</f>
        <v>#N/A</v>
      </c>
      <c r="T315" s="32" t="e">
        <f ca="1">IF(SUMIF(Data!$B$6:$B$2063,chart!$B315,Data!T$6:T$1957)=0,NA(),SUMIF(Data!$B$6:$B$2063,chart!$B315,Data!T$6:T$1957))</f>
        <v>#N/A</v>
      </c>
      <c r="U315" s="32" t="e">
        <f ca="1">IF(SUMIF(Data!$B$6:$B$2063,chart!$B315,Data!U$6:U$1978)=0,NA(),SUMIF(Data!$B$6:$B$2063,chart!$B315,Data!U$6:U$1978))</f>
        <v>#N/A</v>
      </c>
      <c r="V315" s="32" t="e">
        <f ca="1">IF(SUMIF(Data!$B$6:$B$2063,chart!$B315,Data!V$6:V$1978)=0,NA(),SUMIF(Data!$B$6:$B$2063,chart!$B315,Data!V$6:V$1978))</f>
        <v>#N/A</v>
      </c>
      <c r="W315" s="32" t="e">
        <f ca="1">IF(SUMIF(Data!$B$6:$B$2063,chart!$B315,Data!W$6:W$2034)=0,NA(),SUMIF(Data!$B$6:$B$2063,chart!$B315,Data!W$6:W$2034))</f>
        <v>#N/A</v>
      </c>
      <c r="X315" s="32" t="e">
        <f ca="1">IF(SUMIF(Data!$B$6:$B$2063,chart!$B315,Data!X$6:X$2034)=0,NA(),SUMIF(Data!$B$6:$B$2063,chart!$B315,Data!X$6:X$2034))</f>
        <v>#N/A</v>
      </c>
      <c r="Y315" s="32" t="e">
        <f ca="1">IF(SUMIF(Data!$B$6:$B$2063,chart!$B315,Data!Y$6:Y$2034)=0,NA(),SUMIF(Data!$B$6:$B$2063,chart!$B315,Data!Y$6:Y$2034))</f>
        <v>#N/A</v>
      </c>
      <c r="Z315" s="32" t="e">
        <f ca="1">IF(SUMIF(Data!$B$6:$B$2063,chart!$B315,Data!Z$6:Z$2049)=0,NA(),SUMIF(Data!$B$6:$B$2063,chart!$B315,Data!Z$6:Z$2049))</f>
        <v>#N/A</v>
      </c>
      <c r="AA315" s="32" t="e">
        <f ca="1">IF(SUMIF(Data!$B$6:$B$2063,chart!$B315,Data!AA$6:AA$2049)=0,NA(),SUMIF(Data!$B$6:$B$2063,chart!$B315,Data!AA$6:AA$2049))</f>
        <v>#N/A</v>
      </c>
      <c r="AB315" s="32" t="e">
        <f ca="1">IF(SUMIF(Data!$B$6:$B$2063,chart!$B315,Data!AB$6:AB$2063)=0,NA(),SUMIF(Data!$B$6:$B$2063,chart!$B315,Data!AB$6:AB$2063))</f>
        <v>#N/A</v>
      </c>
      <c r="AC315" s="32" t="e">
        <f ca="1">IF(SUMIF(Data!$B$6:$B$2063,chart!$B315,Data!AC$6:AC$2063)=0,NA(),SUMIF(Data!$B$6:$B$2063,chart!$B315,Data!AC$6:AC$2063))</f>
        <v>#N/A</v>
      </c>
      <c r="AD315" s="32" t="e">
        <f ca="1">IF(SUMIF(Data!$B$6:$B$2063,chart!$B315,Data!AD$6:AD$2063)=0,NA(),SUMIF(Data!$B$6:$B$2063,chart!$B315,Data!AD$6:AD$2063))</f>
        <v>#N/A</v>
      </c>
      <c r="AE315" s="32" t="e">
        <f ca="1">IF(SUMIF(Data!$B$6:$B$2063,chart!$B315,Data!AE$6:AE$2063)=0,NA(),SUMIF(Data!$B$6:$B$2063,chart!$B315,Data!AE$6:AE$2063))</f>
        <v>#N/A</v>
      </c>
    </row>
    <row r="316" spans="2:31">
      <c r="B316" s="31">
        <f t="shared" ca="1" si="4"/>
        <v>45976</v>
      </c>
      <c r="C316" s="32" t="e">
        <f ca="1">IF(SUMIF(Data!$B$6:$B$2063,chart!$B316,Data!C$6:C$2063)=0,NA(),SUMIF(Data!$B$6:$B$2063,chart!$B316,Data!C$6:C$2063))</f>
        <v>#N/A</v>
      </c>
      <c r="D316" s="32" t="e">
        <f ca="1">IF(SUMIF(Data!$B$6:$B$2063,chart!$B316,Data!D$6:D$2030)=0,NA(),SUMIF(Data!$B$6:$B$2063,chart!$B316,Data!D$6:D$2030))</f>
        <v>#N/A</v>
      </c>
      <c r="E316" s="32" t="e">
        <f ca="1">IF(SUMIF(Data!$B$6:$B$2063,chart!$B316,Data!E$6:E$2030)=0,NA(),SUMIF(Data!$B$6:$B$2063,chart!$B316,Data!E$6:E$2030))</f>
        <v>#N/A</v>
      </c>
      <c r="F316" s="32" t="e">
        <f ca="1">IF(SUMIF(Data!$B$6:$B$2063,chart!$B316,Data!F$6:F$2021)=0,NA(),SUMIF(Data!$B$6:$B$2063,chart!$B316,Data!F$6:F$2021))</f>
        <v>#N/A</v>
      </c>
      <c r="G316" s="32" t="e">
        <f ca="1">IF(SUMIF(Data!$B$6:$B$2063,chart!$B316,Data!G$6:G$2000)=0,NA(),SUMIF(Data!$B$6:$B$2063,chart!$B316,Data!G$6:G$2000))</f>
        <v>#N/A</v>
      </c>
      <c r="H316" s="32" t="e">
        <f ca="1">IF(SUMIF(Data!$B$6:$B$2063,chart!$B316,Data!H$6:H$2000)=0,NA(),SUMIF(Data!$B$6:$B$2063,chart!$B316,Data!H$6:H$2000))</f>
        <v>#N/A</v>
      </c>
      <c r="I316" s="32" t="e">
        <f ca="1">IF(SUMIF(Data!$B$6:$B$2063,chart!$B316,Data!I$6:I$2000)=0,NA(),SUMIF(Data!$B$6:$B$2063,chart!$B316,Data!I$6:I$2000))</f>
        <v>#N/A</v>
      </c>
      <c r="J316" s="32" t="e">
        <f ca="1">IF(SUMIF(Data!$B$6:$B$2063,chart!$B316,Data!J$6:J$2005)=0,NA(),SUMIF(Data!$B$6:$B$2063,chart!$B316,Data!J$6:J$2005))</f>
        <v>#N/A</v>
      </c>
      <c r="K316" s="32" t="e">
        <f ca="1">IF(SUMIF(Data!$B$6:$B$2063,chart!$B316,Data!K$6:K$1937)=0,NA(),SUMIF(Data!$B$6:$B$2063,chart!$B316,Data!K$6:K$1937))</f>
        <v>#N/A</v>
      </c>
      <c r="L316" s="32" t="e">
        <f ca="1">IF(SUMIF(Data!$B$6:$B$2063,chart!$B316,Data!L$6:L$1935)=0,NA(),SUMIF(Data!$B$6:$B$2063,chart!$B316,Data!L$6:L$1935))</f>
        <v>#N/A</v>
      </c>
      <c r="M316" s="32" t="e">
        <f ca="1">IF(SUMIF(Data!$B$6:$B$2063,chart!$B316,Data!M$6:M$1921)=0,NA(),SUMIF(Data!$B$6:$B$2063,chart!$B316,Data!M$6:M$1921))</f>
        <v>#N/A</v>
      </c>
      <c r="N316" s="32" t="e">
        <f ca="1">IF(SUMIF(Data!$B$6:$B$2063,chart!$B316,Data!N$6:N$1930)=0,NA(),SUMIF(Data!$B$6:$B$2063,chart!$B316,Data!N$6:N$1930))</f>
        <v>#N/A</v>
      </c>
      <c r="O316" s="32" t="e">
        <f ca="1">IF(SUMIF(Data!$B$6:$B$2063,chart!$B316,Data!O$6:O$1945)=0,NA(),SUMIF(Data!$B$6:$B$2063,chart!$B316,Data!O$6:O$1945))</f>
        <v>#N/A</v>
      </c>
      <c r="P316" s="32" t="e">
        <f ca="1">IF(SUMIF(Data!$B$6:$B$2063,chart!$B316,Data!P$6:P$1949)=0,NA(),SUMIF(Data!$B$6:$B$2063,chart!$B316,Data!P$6:P$1949))</f>
        <v>#N/A</v>
      </c>
      <c r="Q316" s="32" t="e">
        <f ca="1">IF(SUMIF(Data!$B$6:$B$2063,chart!$B316,Data!Q$6:Q$1949)=0,NA(),SUMIF(Data!$B$6:$B$2063,chart!$B316,Data!Q$6:Q$1949))</f>
        <v>#N/A</v>
      </c>
      <c r="R316" s="32" t="e">
        <f ca="1">IF(SUMIF(Data!$B$6:$B$2063,chart!$B316,Data!R$6:R$1948)=0,NA(),SUMIF(Data!$B$6:$B$2063,chart!$B316,Data!R$6:R$1948))</f>
        <v>#N/A</v>
      </c>
      <c r="S316" s="32" t="e">
        <f ca="1">IF(SUMIF(Data!$B$6:$B$2063,chart!$B316,Data!S$6:S$1957)=0,NA(),SUMIF(Data!$B$6:$B$2063,chart!$B316,Data!S$6:S$1957))</f>
        <v>#N/A</v>
      </c>
      <c r="T316" s="32" t="e">
        <f ca="1">IF(SUMIF(Data!$B$6:$B$2063,chart!$B316,Data!T$6:T$1957)=0,NA(),SUMIF(Data!$B$6:$B$2063,chart!$B316,Data!T$6:T$1957))</f>
        <v>#N/A</v>
      </c>
      <c r="U316" s="32" t="e">
        <f ca="1">IF(SUMIF(Data!$B$6:$B$2063,chart!$B316,Data!U$6:U$1978)=0,NA(),SUMIF(Data!$B$6:$B$2063,chart!$B316,Data!U$6:U$1978))</f>
        <v>#N/A</v>
      </c>
      <c r="V316" s="32" t="e">
        <f ca="1">IF(SUMIF(Data!$B$6:$B$2063,chart!$B316,Data!V$6:V$1978)=0,NA(),SUMIF(Data!$B$6:$B$2063,chart!$B316,Data!V$6:V$1978))</f>
        <v>#N/A</v>
      </c>
      <c r="W316" s="32" t="e">
        <f ca="1">IF(SUMIF(Data!$B$6:$B$2063,chart!$B316,Data!W$6:W$2034)=0,NA(),SUMIF(Data!$B$6:$B$2063,chart!$B316,Data!W$6:W$2034))</f>
        <v>#N/A</v>
      </c>
      <c r="X316" s="32" t="e">
        <f ca="1">IF(SUMIF(Data!$B$6:$B$2063,chart!$B316,Data!X$6:X$2034)=0,NA(),SUMIF(Data!$B$6:$B$2063,chart!$B316,Data!X$6:X$2034))</f>
        <v>#N/A</v>
      </c>
      <c r="Y316" s="32" t="e">
        <f ca="1">IF(SUMIF(Data!$B$6:$B$2063,chart!$B316,Data!Y$6:Y$2034)=0,NA(),SUMIF(Data!$B$6:$B$2063,chart!$B316,Data!Y$6:Y$2034))</f>
        <v>#N/A</v>
      </c>
      <c r="Z316" s="32" t="e">
        <f ca="1">IF(SUMIF(Data!$B$6:$B$2063,chart!$B316,Data!Z$6:Z$2049)=0,NA(),SUMIF(Data!$B$6:$B$2063,chart!$B316,Data!Z$6:Z$2049))</f>
        <v>#N/A</v>
      </c>
      <c r="AA316" s="32" t="e">
        <f ca="1">IF(SUMIF(Data!$B$6:$B$2063,chart!$B316,Data!AA$6:AA$2049)=0,NA(),SUMIF(Data!$B$6:$B$2063,chart!$B316,Data!AA$6:AA$2049))</f>
        <v>#N/A</v>
      </c>
      <c r="AB316" s="32" t="e">
        <f ca="1">IF(SUMIF(Data!$B$6:$B$2063,chart!$B316,Data!AB$6:AB$2063)=0,NA(),SUMIF(Data!$B$6:$B$2063,chart!$B316,Data!AB$6:AB$2063))</f>
        <v>#N/A</v>
      </c>
      <c r="AC316" s="32" t="e">
        <f ca="1">IF(SUMIF(Data!$B$6:$B$2063,chart!$B316,Data!AC$6:AC$2063)=0,NA(),SUMIF(Data!$B$6:$B$2063,chart!$B316,Data!AC$6:AC$2063))</f>
        <v>#N/A</v>
      </c>
      <c r="AD316" s="32" t="e">
        <f ca="1">IF(SUMIF(Data!$B$6:$B$2063,chart!$B316,Data!AD$6:AD$2063)=0,NA(),SUMIF(Data!$B$6:$B$2063,chart!$B316,Data!AD$6:AD$2063))</f>
        <v>#N/A</v>
      </c>
      <c r="AE316" s="32" t="e">
        <f ca="1">IF(SUMIF(Data!$B$6:$B$2063,chart!$B316,Data!AE$6:AE$2063)=0,NA(),SUMIF(Data!$B$6:$B$2063,chart!$B316,Data!AE$6:AE$2063))</f>
        <v>#N/A</v>
      </c>
    </row>
    <row r="317" spans="2:31">
      <c r="B317" s="31">
        <f t="shared" ca="1" si="4"/>
        <v>45977</v>
      </c>
      <c r="C317" s="32" t="e">
        <f ca="1">IF(SUMIF(Data!$B$6:$B$2063,chart!$B317,Data!C$6:C$2063)=0,NA(),SUMIF(Data!$B$6:$B$2063,chart!$B317,Data!C$6:C$2063))</f>
        <v>#N/A</v>
      </c>
      <c r="D317" s="32" t="e">
        <f ca="1">IF(SUMIF(Data!$B$6:$B$2063,chart!$B317,Data!D$6:D$2030)=0,NA(),SUMIF(Data!$B$6:$B$2063,chart!$B317,Data!D$6:D$2030))</f>
        <v>#N/A</v>
      </c>
      <c r="E317" s="32" t="e">
        <f ca="1">IF(SUMIF(Data!$B$6:$B$2063,chart!$B317,Data!E$6:E$2030)=0,NA(),SUMIF(Data!$B$6:$B$2063,chart!$B317,Data!E$6:E$2030))</f>
        <v>#N/A</v>
      </c>
      <c r="F317" s="32" t="e">
        <f ca="1">IF(SUMIF(Data!$B$6:$B$2063,chart!$B317,Data!F$6:F$2021)=0,NA(),SUMIF(Data!$B$6:$B$2063,chart!$B317,Data!F$6:F$2021))</f>
        <v>#N/A</v>
      </c>
      <c r="G317" s="32" t="e">
        <f ca="1">IF(SUMIF(Data!$B$6:$B$2063,chart!$B317,Data!G$6:G$2000)=0,NA(),SUMIF(Data!$B$6:$B$2063,chart!$B317,Data!G$6:G$2000))</f>
        <v>#N/A</v>
      </c>
      <c r="H317" s="32" t="e">
        <f ca="1">IF(SUMIF(Data!$B$6:$B$2063,chart!$B317,Data!H$6:H$2000)=0,NA(),SUMIF(Data!$B$6:$B$2063,chart!$B317,Data!H$6:H$2000))</f>
        <v>#N/A</v>
      </c>
      <c r="I317" s="32" t="e">
        <f ca="1">IF(SUMIF(Data!$B$6:$B$2063,chart!$B317,Data!I$6:I$2000)=0,NA(),SUMIF(Data!$B$6:$B$2063,chart!$B317,Data!I$6:I$2000))</f>
        <v>#N/A</v>
      </c>
      <c r="J317" s="32" t="e">
        <f ca="1">IF(SUMIF(Data!$B$6:$B$2063,chart!$B317,Data!J$6:J$2005)=0,NA(),SUMIF(Data!$B$6:$B$2063,chart!$B317,Data!J$6:J$2005))</f>
        <v>#N/A</v>
      </c>
      <c r="K317" s="32" t="e">
        <f ca="1">IF(SUMIF(Data!$B$6:$B$2063,chart!$B317,Data!K$6:K$1937)=0,NA(),SUMIF(Data!$B$6:$B$2063,chart!$B317,Data!K$6:K$1937))</f>
        <v>#N/A</v>
      </c>
      <c r="L317" s="32" t="e">
        <f ca="1">IF(SUMIF(Data!$B$6:$B$2063,chart!$B317,Data!L$6:L$1935)=0,NA(),SUMIF(Data!$B$6:$B$2063,chart!$B317,Data!L$6:L$1935))</f>
        <v>#N/A</v>
      </c>
      <c r="M317" s="32" t="e">
        <f ca="1">IF(SUMIF(Data!$B$6:$B$2063,chart!$B317,Data!M$6:M$1921)=0,NA(),SUMIF(Data!$B$6:$B$2063,chart!$B317,Data!M$6:M$1921))</f>
        <v>#N/A</v>
      </c>
      <c r="N317" s="32" t="e">
        <f ca="1">IF(SUMIF(Data!$B$6:$B$2063,chart!$B317,Data!N$6:N$1930)=0,NA(),SUMIF(Data!$B$6:$B$2063,chart!$B317,Data!N$6:N$1930))</f>
        <v>#N/A</v>
      </c>
      <c r="O317" s="32" t="e">
        <f ca="1">IF(SUMIF(Data!$B$6:$B$2063,chart!$B317,Data!O$6:O$1945)=0,NA(),SUMIF(Data!$B$6:$B$2063,chart!$B317,Data!O$6:O$1945))</f>
        <v>#N/A</v>
      </c>
      <c r="P317" s="32" t="e">
        <f ca="1">IF(SUMIF(Data!$B$6:$B$2063,chart!$B317,Data!P$6:P$1949)=0,NA(),SUMIF(Data!$B$6:$B$2063,chart!$B317,Data!P$6:P$1949))</f>
        <v>#N/A</v>
      </c>
      <c r="Q317" s="32" t="e">
        <f ca="1">IF(SUMIF(Data!$B$6:$B$2063,chart!$B317,Data!Q$6:Q$1949)=0,NA(),SUMIF(Data!$B$6:$B$2063,chart!$B317,Data!Q$6:Q$1949))</f>
        <v>#N/A</v>
      </c>
      <c r="R317" s="32" t="e">
        <f ca="1">IF(SUMIF(Data!$B$6:$B$2063,chart!$B317,Data!R$6:R$1948)=0,NA(),SUMIF(Data!$B$6:$B$2063,chart!$B317,Data!R$6:R$1948))</f>
        <v>#N/A</v>
      </c>
      <c r="S317" s="32" t="e">
        <f ca="1">IF(SUMIF(Data!$B$6:$B$2063,chart!$B317,Data!S$6:S$1957)=0,NA(),SUMIF(Data!$B$6:$B$2063,chart!$B317,Data!S$6:S$1957))</f>
        <v>#N/A</v>
      </c>
      <c r="T317" s="32" t="e">
        <f ca="1">IF(SUMIF(Data!$B$6:$B$2063,chart!$B317,Data!T$6:T$1957)=0,NA(),SUMIF(Data!$B$6:$B$2063,chart!$B317,Data!T$6:T$1957))</f>
        <v>#N/A</v>
      </c>
      <c r="U317" s="32" t="e">
        <f ca="1">IF(SUMIF(Data!$B$6:$B$2063,chart!$B317,Data!U$6:U$1978)=0,NA(),SUMIF(Data!$B$6:$B$2063,chart!$B317,Data!U$6:U$1978))</f>
        <v>#N/A</v>
      </c>
      <c r="V317" s="32" t="e">
        <f ca="1">IF(SUMIF(Data!$B$6:$B$2063,chart!$B317,Data!V$6:V$1978)=0,NA(),SUMIF(Data!$B$6:$B$2063,chart!$B317,Data!V$6:V$1978))</f>
        <v>#N/A</v>
      </c>
      <c r="W317" s="32" t="e">
        <f ca="1">IF(SUMIF(Data!$B$6:$B$2063,chart!$B317,Data!W$6:W$2034)=0,NA(),SUMIF(Data!$B$6:$B$2063,chart!$B317,Data!W$6:W$2034))</f>
        <v>#N/A</v>
      </c>
      <c r="X317" s="32" t="e">
        <f ca="1">IF(SUMIF(Data!$B$6:$B$2063,chart!$B317,Data!X$6:X$2034)=0,NA(),SUMIF(Data!$B$6:$B$2063,chart!$B317,Data!X$6:X$2034))</f>
        <v>#N/A</v>
      </c>
      <c r="Y317" s="32" t="e">
        <f ca="1">IF(SUMIF(Data!$B$6:$B$2063,chart!$B317,Data!Y$6:Y$2034)=0,NA(),SUMIF(Data!$B$6:$B$2063,chart!$B317,Data!Y$6:Y$2034))</f>
        <v>#N/A</v>
      </c>
      <c r="Z317" s="32" t="e">
        <f ca="1">IF(SUMIF(Data!$B$6:$B$2063,chart!$B317,Data!Z$6:Z$2049)=0,NA(),SUMIF(Data!$B$6:$B$2063,chart!$B317,Data!Z$6:Z$2049))</f>
        <v>#N/A</v>
      </c>
      <c r="AA317" s="32" t="e">
        <f ca="1">IF(SUMIF(Data!$B$6:$B$2063,chart!$B317,Data!AA$6:AA$2049)=0,NA(),SUMIF(Data!$B$6:$B$2063,chart!$B317,Data!AA$6:AA$2049))</f>
        <v>#N/A</v>
      </c>
      <c r="AB317" s="32" t="e">
        <f ca="1">IF(SUMIF(Data!$B$6:$B$2063,chart!$B317,Data!AB$6:AB$2063)=0,NA(),SUMIF(Data!$B$6:$B$2063,chart!$B317,Data!AB$6:AB$2063))</f>
        <v>#N/A</v>
      </c>
      <c r="AC317" s="32" t="e">
        <f ca="1">IF(SUMIF(Data!$B$6:$B$2063,chart!$B317,Data!AC$6:AC$2063)=0,NA(),SUMIF(Data!$B$6:$B$2063,chart!$B317,Data!AC$6:AC$2063))</f>
        <v>#N/A</v>
      </c>
      <c r="AD317" s="32" t="e">
        <f ca="1">IF(SUMIF(Data!$B$6:$B$2063,chart!$B317,Data!AD$6:AD$2063)=0,NA(),SUMIF(Data!$B$6:$B$2063,chart!$B317,Data!AD$6:AD$2063))</f>
        <v>#N/A</v>
      </c>
      <c r="AE317" s="32" t="e">
        <f ca="1">IF(SUMIF(Data!$B$6:$B$2063,chart!$B317,Data!AE$6:AE$2063)=0,NA(),SUMIF(Data!$B$6:$B$2063,chart!$B317,Data!AE$6:AE$2063))</f>
        <v>#N/A</v>
      </c>
    </row>
    <row r="318" spans="2:31">
      <c r="B318" s="31">
        <f t="shared" ca="1" si="4"/>
        <v>45978</v>
      </c>
      <c r="C318" s="32" t="e">
        <f ca="1">IF(SUMIF(Data!$B$6:$B$2063,chart!$B318,Data!C$6:C$2063)=0,NA(),SUMIF(Data!$B$6:$B$2063,chart!$B318,Data!C$6:C$2063))</f>
        <v>#N/A</v>
      </c>
      <c r="D318" s="32" t="e">
        <f ca="1">IF(SUMIF(Data!$B$6:$B$2063,chart!$B318,Data!D$6:D$2030)=0,NA(),SUMIF(Data!$B$6:$B$2063,chart!$B318,Data!D$6:D$2030))</f>
        <v>#N/A</v>
      </c>
      <c r="E318" s="32" t="e">
        <f ca="1">IF(SUMIF(Data!$B$6:$B$2063,chart!$B318,Data!E$6:E$2030)=0,NA(),SUMIF(Data!$B$6:$B$2063,chart!$B318,Data!E$6:E$2030))</f>
        <v>#N/A</v>
      </c>
      <c r="F318" s="32" t="e">
        <f ca="1">IF(SUMIF(Data!$B$6:$B$2063,chart!$B318,Data!F$6:F$2021)=0,NA(),SUMIF(Data!$B$6:$B$2063,chart!$B318,Data!F$6:F$2021))</f>
        <v>#N/A</v>
      </c>
      <c r="G318" s="32" t="e">
        <f ca="1">IF(SUMIF(Data!$B$6:$B$2063,chart!$B318,Data!G$6:G$2000)=0,NA(),SUMIF(Data!$B$6:$B$2063,chart!$B318,Data!G$6:G$2000))</f>
        <v>#N/A</v>
      </c>
      <c r="H318" s="32" t="e">
        <f ca="1">IF(SUMIF(Data!$B$6:$B$2063,chart!$B318,Data!H$6:H$2000)=0,NA(),SUMIF(Data!$B$6:$B$2063,chart!$B318,Data!H$6:H$2000))</f>
        <v>#N/A</v>
      </c>
      <c r="I318" s="32" t="e">
        <f ca="1">IF(SUMIF(Data!$B$6:$B$2063,chart!$B318,Data!I$6:I$2000)=0,NA(),SUMIF(Data!$B$6:$B$2063,chart!$B318,Data!I$6:I$2000))</f>
        <v>#N/A</v>
      </c>
      <c r="J318" s="32" t="e">
        <f ca="1">IF(SUMIF(Data!$B$6:$B$2063,chart!$B318,Data!J$6:J$2005)=0,NA(),SUMIF(Data!$B$6:$B$2063,chart!$B318,Data!J$6:J$2005))</f>
        <v>#N/A</v>
      </c>
      <c r="K318" s="32" t="e">
        <f ca="1">IF(SUMIF(Data!$B$6:$B$2063,chart!$B318,Data!K$6:K$1937)=0,NA(),SUMIF(Data!$B$6:$B$2063,chart!$B318,Data!K$6:K$1937))</f>
        <v>#N/A</v>
      </c>
      <c r="L318" s="32" t="e">
        <f ca="1">IF(SUMIF(Data!$B$6:$B$2063,chart!$B318,Data!L$6:L$1935)=0,NA(),SUMIF(Data!$B$6:$B$2063,chart!$B318,Data!L$6:L$1935))</f>
        <v>#N/A</v>
      </c>
      <c r="M318" s="32" t="e">
        <f ca="1">IF(SUMIF(Data!$B$6:$B$2063,chart!$B318,Data!M$6:M$1921)=0,NA(),SUMIF(Data!$B$6:$B$2063,chart!$B318,Data!M$6:M$1921))</f>
        <v>#N/A</v>
      </c>
      <c r="N318" s="32" t="e">
        <f ca="1">IF(SUMIF(Data!$B$6:$B$2063,chart!$B318,Data!N$6:N$1930)=0,NA(),SUMIF(Data!$B$6:$B$2063,chart!$B318,Data!N$6:N$1930))</f>
        <v>#N/A</v>
      </c>
      <c r="O318" s="32" t="e">
        <f ca="1">IF(SUMIF(Data!$B$6:$B$2063,chart!$B318,Data!O$6:O$1945)=0,NA(),SUMIF(Data!$B$6:$B$2063,chart!$B318,Data!O$6:O$1945))</f>
        <v>#N/A</v>
      </c>
      <c r="P318" s="32" t="e">
        <f ca="1">IF(SUMIF(Data!$B$6:$B$2063,chart!$B318,Data!P$6:P$1949)=0,NA(),SUMIF(Data!$B$6:$B$2063,chart!$B318,Data!P$6:P$1949))</f>
        <v>#N/A</v>
      </c>
      <c r="Q318" s="32" t="e">
        <f ca="1">IF(SUMIF(Data!$B$6:$B$2063,chart!$B318,Data!Q$6:Q$1949)=0,NA(),SUMIF(Data!$B$6:$B$2063,chart!$B318,Data!Q$6:Q$1949))</f>
        <v>#N/A</v>
      </c>
      <c r="R318" s="32" t="e">
        <f ca="1">IF(SUMIF(Data!$B$6:$B$2063,chart!$B318,Data!R$6:R$1948)=0,NA(),SUMIF(Data!$B$6:$B$2063,chart!$B318,Data!R$6:R$1948))</f>
        <v>#N/A</v>
      </c>
      <c r="S318" s="32" t="e">
        <f ca="1">IF(SUMIF(Data!$B$6:$B$2063,chart!$B318,Data!S$6:S$1957)=0,NA(),SUMIF(Data!$B$6:$B$2063,chart!$B318,Data!S$6:S$1957))</f>
        <v>#N/A</v>
      </c>
      <c r="T318" s="32" t="e">
        <f ca="1">IF(SUMIF(Data!$B$6:$B$2063,chart!$B318,Data!T$6:T$1957)=0,NA(),SUMIF(Data!$B$6:$B$2063,chart!$B318,Data!T$6:T$1957))</f>
        <v>#N/A</v>
      </c>
      <c r="U318" s="32" t="e">
        <f ca="1">IF(SUMIF(Data!$B$6:$B$2063,chart!$B318,Data!U$6:U$1978)=0,NA(),SUMIF(Data!$B$6:$B$2063,chart!$B318,Data!U$6:U$1978))</f>
        <v>#N/A</v>
      </c>
      <c r="V318" s="32" t="e">
        <f ca="1">IF(SUMIF(Data!$B$6:$B$2063,chart!$B318,Data!V$6:V$1978)=0,NA(),SUMIF(Data!$B$6:$B$2063,chart!$B318,Data!V$6:V$1978))</f>
        <v>#N/A</v>
      </c>
      <c r="W318" s="32" t="e">
        <f ca="1">IF(SUMIF(Data!$B$6:$B$2063,chart!$B318,Data!W$6:W$2034)=0,NA(),SUMIF(Data!$B$6:$B$2063,chart!$B318,Data!W$6:W$2034))</f>
        <v>#N/A</v>
      </c>
      <c r="X318" s="32" t="e">
        <f ca="1">IF(SUMIF(Data!$B$6:$B$2063,chart!$B318,Data!X$6:X$2034)=0,NA(),SUMIF(Data!$B$6:$B$2063,chart!$B318,Data!X$6:X$2034))</f>
        <v>#N/A</v>
      </c>
      <c r="Y318" s="32" t="e">
        <f ca="1">IF(SUMIF(Data!$B$6:$B$2063,chart!$B318,Data!Y$6:Y$2034)=0,NA(),SUMIF(Data!$B$6:$B$2063,chart!$B318,Data!Y$6:Y$2034))</f>
        <v>#N/A</v>
      </c>
      <c r="Z318" s="32" t="e">
        <f ca="1">IF(SUMIF(Data!$B$6:$B$2063,chart!$B318,Data!Z$6:Z$2049)=0,NA(),SUMIF(Data!$B$6:$B$2063,chart!$B318,Data!Z$6:Z$2049))</f>
        <v>#N/A</v>
      </c>
      <c r="AA318" s="32" t="e">
        <f ca="1">IF(SUMIF(Data!$B$6:$B$2063,chart!$B318,Data!AA$6:AA$2049)=0,NA(),SUMIF(Data!$B$6:$B$2063,chart!$B318,Data!AA$6:AA$2049))</f>
        <v>#N/A</v>
      </c>
      <c r="AB318" s="32" t="e">
        <f ca="1">IF(SUMIF(Data!$B$6:$B$2063,chart!$B318,Data!AB$6:AB$2063)=0,NA(),SUMIF(Data!$B$6:$B$2063,chart!$B318,Data!AB$6:AB$2063))</f>
        <v>#N/A</v>
      </c>
      <c r="AC318" s="32" t="e">
        <f ca="1">IF(SUMIF(Data!$B$6:$B$2063,chart!$B318,Data!AC$6:AC$2063)=0,NA(),SUMIF(Data!$B$6:$B$2063,chart!$B318,Data!AC$6:AC$2063))</f>
        <v>#N/A</v>
      </c>
      <c r="AD318" s="32" t="e">
        <f ca="1">IF(SUMIF(Data!$B$6:$B$2063,chart!$B318,Data!AD$6:AD$2063)=0,NA(),SUMIF(Data!$B$6:$B$2063,chart!$B318,Data!AD$6:AD$2063))</f>
        <v>#N/A</v>
      </c>
      <c r="AE318" s="32" t="e">
        <f ca="1">IF(SUMIF(Data!$B$6:$B$2063,chart!$B318,Data!AE$6:AE$2063)=0,NA(),SUMIF(Data!$B$6:$B$2063,chart!$B318,Data!AE$6:AE$2063))</f>
        <v>#N/A</v>
      </c>
    </row>
    <row r="319" spans="2:31">
      <c r="B319" s="31">
        <f t="shared" ca="1" si="4"/>
        <v>45979</v>
      </c>
      <c r="C319" s="32">
        <f ca="1">IF(SUMIF(Data!$B$6:$B$2063,chart!$B319,Data!C$6:C$2063)=0,NA(),SUMIF(Data!$B$6:$B$2063,chart!$B319,Data!C$6:C$2063))</f>
        <v>1458.3</v>
      </c>
      <c r="D319" s="32">
        <f ca="1">IF(SUMIF(Data!$B$6:$B$2063,chart!$B319,Data!D$6:D$2030)=0,NA(),SUMIF(Data!$B$6:$B$2063,chart!$B319,Data!D$6:D$2030))</f>
        <v>939.51</v>
      </c>
      <c r="E319" s="32">
        <f ca="1">IF(SUMIF(Data!$B$6:$B$2063,chart!$B319,Data!E$6:E$2030)=0,NA(),SUMIF(Data!$B$6:$B$2063,chart!$B319,Data!E$6:E$2030))</f>
        <v>1690.46</v>
      </c>
      <c r="F319" s="32">
        <f ca="1">IF(SUMIF(Data!$B$6:$B$2063,chart!$B319,Data!F$6:F$2021)=0,NA(),SUMIF(Data!$B$6:$B$2063,chart!$B319,Data!F$6:F$2021))</f>
        <v>205.3</v>
      </c>
      <c r="G319" s="32">
        <f ca="1">IF(SUMIF(Data!$B$6:$B$2063,chart!$B319,Data!G$6:G$2000)=0,NA(),SUMIF(Data!$B$6:$B$2063,chart!$B319,Data!G$6:G$2000))</f>
        <v>72100</v>
      </c>
      <c r="H319" s="32">
        <f ca="1">IF(SUMIF(Data!$B$6:$B$2063,chart!$B319,Data!H$6:H$2000)=0,NA(),SUMIF(Data!$B$6:$B$2063,chart!$B319,Data!H$6:H$2000))</f>
        <v>1986</v>
      </c>
      <c r="I319" s="32">
        <f ca="1">IF(SUMIF(Data!$B$6:$B$2063,chart!$B319,Data!I$6:I$2000)=0,NA(),SUMIF(Data!$B$6:$B$2063,chart!$B319,Data!I$6:I$2000))</f>
        <v>52467</v>
      </c>
      <c r="J319" s="32">
        <f ca="1">IF(SUMIF(Data!$B$6:$B$2063,chart!$B319,Data!J$6:J$2005)=0,NA(),SUMIF(Data!$B$6:$B$2063,chart!$B319,Data!J$6:J$2005))</f>
        <v>9</v>
      </c>
      <c r="K319" s="32">
        <f ca="1">IF(SUMIF(Data!$B$6:$B$2063,chart!$B319,Data!K$6:K$1937)=0,NA(),SUMIF(Data!$B$6:$B$2063,chart!$B319,Data!K$6:K$1937))</f>
        <v>105.77</v>
      </c>
      <c r="L319" s="32">
        <f ca="1">IF(SUMIF(Data!$B$6:$B$2063,chart!$B319,Data!L$6:L$1935)=0,NA(),SUMIF(Data!$B$6:$B$2063,chart!$B319,Data!L$6:L$1935))</f>
        <v>109.5</v>
      </c>
      <c r="M319" s="32">
        <f ca="1">IF(SUMIF(Data!$B$6:$B$2063,chart!$B319,Data!M$6:M$1921)=0,NA(),SUMIF(Data!$B$6:$B$2063,chart!$B319,Data!M$6:M$1921))</f>
        <v>64.63</v>
      </c>
      <c r="N319" s="32">
        <f ca="1">IF(SUMIF(Data!$B$6:$B$2063,chart!$B319,Data!N$6:N$1930)=0,NA(),SUMIF(Data!$B$6:$B$2063,chart!$B319,Data!N$6:N$1930))</f>
        <v>64.2</v>
      </c>
      <c r="O319" s="32">
        <f ca="1">IF(SUMIF(Data!$B$6:$B$2063,chart!$B319,Data!O$6:O$1945)=0,NA(),SUMIF(Data!$B$6:$B$2063,chart!$B319,Data!O$6:O$1945))</f>
        <v>59.91</v>
      </c>
      <c r="P319" s="32">
        <f ca="1">IF(SUMIF(Data!$B$6:$B$2063,chart!$B319,Data!P$6:P$1949)=0,NA(),SUMIF(Data!$B$6:$B$2063,chart!$B319,Data!P$6:P$1949))</f>
        <v>15.504899999999999</v>
      </c>
      <c r="Q319" s="32">
        <f ca="1">IF(SUMIF(Data!$B$6:$B$2063,chart!$B319,Data!Q$6:Q$1949)=0,NA(),SUMIF(Data!$B$6:$B$2063,chart!$B319,Data!Q$6:Q$1949))</f>
        <v>13.7416</v>
      </c>
      <c r="R319" s="32">
        <f ca="1">IF(SUMIF(Data!$B$6:$B$2063,chart!$B319,Data!R$6:R$1948)=0,NA(),SUMIF(Data!$B$6:$B$2063,chart!$B319,Data!R$6:R$1948))</f>
        <v>2.5110000000000001</v>
      </c>
      <c r="S319" s="32">
        <f ca="1">IF(SUMIF(Data!$B$6:$B$2063,chart!$B319,Data!S$6:S$1957)=0,NA(),SUMIF(Data!$B$6:$B$2063,chart!$B319,Data!S$6:S$1957))</f>
        <v>2.74</v>
      </c>
      <c r="T319" s="32">
        <f ca="1">IF(SUMIF(Data!$B$6:$B$2063,chart!$B319,Data!T$6:T$1957)=0,NA(),SUMIF(Data!$B$6:$B$2063,chart!$B319,Data!T$6:T$1957))</f>
        <v>2.92</v>
      </c>
      <c r="U319" s="32">
        <f ca="1">IF(SUMIF(Data!$B$6:$B$2063,chart!$B319,Data!U$6:U$1978)=0,NA(),SUMIF(Data!$B$6:$B$2063,chart!$B319,Data!U$6:U$1978))</f>
        <v>2.9140000000000001</v>
      </c>
      <c r="V319" s="32">
        <f ca="1">IF(SUMIF(Data!$B$6:$B$2063,chart!$B319,Data!V$6:V$1978)=0,NA(),SUMIF(Data!$B$6:$B$2063,chart!$B319,Data!V$6:V$1978))</f>
        <v>3.105</v>
      </c>
      <c r="W319" s="32">
        <f ca="1">IF(SUMIF(Data!$B$6:$B$2063,chart!$B319,Data!W$6:W$2034)=0,NA(),SUMIF(Data!$B$6:$B$2063,chart!$B319,Data!W$6:W$2034))</f>
        <v>3.3010000000000002</v>
      </c>
      <c r="X319" s="32">
        <f ca="1">IF(SUMIF(Data!$B$6:$B$2063,chart!$B319,Data!X$6:X$2034)=0,NA(),SUMIF(Data!$B$6:$B$2063,chart!$B319,Data!X$6:X$2034))</f>
        <v>2.806</v>
      </c>
      <c r="Y319" s="32">
        <f ca="1">IF(SUMIF(Data!$B$6:$B$2063,chart!$B319,Data!Y$6:Y$2034)=0,NA(),SUMIF(Data!$B$6:$B$2063,chart!$B319,Data!Y$6:Y$2034))</f>
        <v>3.3420000000000001</v>
      </c>
      <c r="Z319" s="32">
        <f ca="1">IF(SUMIF(Data!$B$6:$B$2063,chart!$B319,Data!Z$6:Z$2049)=0,NA(),SUMIF(Data!$B$6:$B$2063,chart!$B319,Data!Z$6:Z$2049))</f>
        <v>9.1929999999999996</v>
      </c>
      <c r="AA319" s="32">
        <f ca="1">IF(SUMIF(Data!$B$6:$B$2063,chart!$B319,Data!AA$6:AA$2049)=0,NA(),SUMIF(Data!$B$6:$B$2063,chart!$B319,Data!AA$6:AA$2049))</f>
        <v>2.9049999999999998</v>
      </c>
      <c r="AB319" s="32">
        <f ca="1">IF(SUMIF(Data!$B$6:$B$2063,chart!$B319,Data!AB$6:AB$2063)=0,NA(),SUMIF(Data!$B$6:$B$2063,chart!$B319,Data!AB$6:AB$2063))</f>
        <v>3.0125000000000002</v>
      </c>
      <c r="AC319" s="32">
        <f ca="1">IF(SUMIF(Data!$B$6:$B$2063,chart!$B319,Data!AC$6:AC$2063)=0,NA(),SUMIF(Data!$B$6:$B$2063,chart!$B319,Data!AC$6:AC$2063))</f>
        <v>3.1150000000000002</v>
      </c>
      <c r="AD319" s="32">
        <f ca="1">IF(SUMIF(Data!$B$6:$B$2063,chart!$B319,Data!AD$6:AD$2063)=0,NA(),SUMIF(Data!$B$6:$B$2063,chart!$B319,Data!AD$6:AD$2063))</f>
        <v>2.23</v>
      </c>
      <c r="AE319" s="32">
        <f ca="1">IF(SUMIF(Data!$B$6:$B$2063,chart!$B319,Data!AE$6:AE$2063)=0,NA(),SUMIF(Data!$B$6:$B$2063,chart!$B319,Data!AE$6:AE$2063))</f>
        <v>2.57</v>
      </c>
    </row>
    <row r="320" spans="2:31">
      <c r="B320" s="31">
        <f t="shared" ca="1" si="4"/>
        <v>45980</v>
      </c>
      <c r="C320" s="32">
        <f ca="1">IF(SUMIF(Data!$B$6:$B$2063,chart!$B320,Data!C$6:C$2063)=0,NA(),SUMIF(Data!$B$6:$B$2063,chart!$B320,Data!C$6:C$2063))</f>
        <v>1465.2</v>
      </c>
      <c r="D320" s="32">
        <f ca="1">IF(SUMIF(Data!$B$6:$B$2063,chart!$B320,Data!D$6:D$2030)=0,NA(),SUMIF(Data!$B$6:$B$2063,chart!$B320,Data!D$6:D$2030))</f>
        <v>942.13</v>
      </c>
      <c r="E320" s="32">
        <f ca="1">IF(SUMIF(Data!$B$6:$B$2063,chart!$B320,Data!E$6:E$2030)=0,NA(),SUMIF(Data!$B$6:$B$2063,chart!$B320,Data!E$6:E$2030))</f>
        <v>1696.77</v>
      </c>
      <c r="F320" s="32">
        <f ca="1">IF(SUMIF(Data!$B$6:$B$2063,chart!$B320,Data!F$6:F$2021)=0,NA(),SUMIF(Data!$B$6:$B$2063,chart!$B320,Data!F$6:F$2021))</f>
        <v>206.23</v>
      </c>
      <c r="G320" s="32">
        <f ca="1">IF(SUMIF(Data!$B$6:$B$2063,chart!$B320,Data!G$6:G$2000)=0,NA(),SUMIF(Data!$B$6:$B$2063,chart!$B320,Data!G$6:G$2000))</f>
        <v>72117</v>
      </c>
      <c r="H320" s="32">
        <f ca="1">IF(SUMIF(Data!$B$6:$B$2063,chart!$B320,Data!H$6:H$2000)=0,NA(),SUMIF(Data!$B$6:$B$2063,chart!$B320,Data!H$6:H$2000))</f>
        <v>2522</v>
      </c>
      <c r="I320" s="32">
        <f ca="1">IF(SUMIF(Data!$B$6:$B$2063,chart!$B320,Data!I$6:I$2000)=0,NA(),SUMIF(Data!$B$6:$B$2063,chart!$B320,Data!I$6:I$2000))</f>
        <v>65952</v>
      </c>
      <c r="J320" s="32">
        <f ca="1">IF(SUMIF(Data!$B$6:$B$2063,chart!$B320,Data!J$6:J$2005)=0,NA(),SUMIF(Data!$B$6:$B$2063,chart!$B320,Data!J$6:J$2005))</f>
        <v>11</v>
      </c>
      <c r="K320" s="32">
        <f ca="1">IF(SUMIF(Data!$B$6:$B$2063,chart!$B320,Data!K$6:K$1937)=0,NA(),SUMIF(Data!$B$6:$B$2063,chart!$B320,Data!K$6:K$1937))</f>
        <v>100.68</v>
      </c>
      <c r="L320" s="32">
        <f ca="1">IF(SUMIF(Data!$B$6:$B$2063,chart!$B320,Data!L$6:L$1935)=0,NA(),SUMIF(Data!$B$6:$B$2063,chart!$B320,Data!L$6:L$1935))</f>
        <v>103.25</v>
      </c>
      <c r="M320" s="32">
        <f ca="1">IF(SUMIF(Data!$B$6:$B$2063,chart!$B320,Data!M$6:M$1921)=0,NA(),SUMIF(Data!$B$6:$B$2063,chart!$B320,Data!M$6:M$1921))</f>
        <v>64.48</v>
      </c>
      <c r="N320" s="32">
        <f ca="1">IF(SUMIF(Data!$B$6:$B$2063,chart!$B320,Data!N$6:N$1930)=0,NA(),SUMIF(Data!$B$6:$B$2063,chart!$B320,Data!N$6:N$1930))</f>
        <v>64.89</v>
      </c>
      <c r="O320" s="32">
        <f ca="1">IF(SUMIF(Data!$B$6:$B$2063,chart!$B320,Data!O$6:O$1945)=0,NA(),SUMIF(Data!$B$6:$B$2063,chart!$B320,Data!O$6:O$1945))</f>
        <v>60.74</v>
      </c>
      <c r="P320" s="32">
        <f ca="1">IF(SUMIF(Data!$B$6:$B$2063,chart!$B320,Data!P$6:P$1949)=0,NA(),SUMIF(Data!$B$6:$B$2063,chart!$B320,Data!P$6:P$1949))</f>
        <v>15.504899999999999</v>
      </c>
      <c r="Q320" s="32">
        <f ca="1">IF(SUMIF(Data!$B$6:$B$2063,chart!$B320,Data!Q$6:Q$1949)=0,NA(),SUMIF(Data!$B$6:$B$2063,chart!$B320,Data!Q$6:Q$1949))</f>
        <v>13.7416</v>
      </c>
      <c r="R320" s="32">
        <f ca="1">IF(SUMIF(Data!$B$6:$B$2063,chart!$B320,Data!R$6:R$1948)=0,NA(),SUMIF(Data!$B$6:$B$2063,chart!$B320,Data!R$6:R$1948))</f>
        <v>2.4969999999999999</v>
      </c>
      <c r="S320" s="32">
        <f ca="1">IF(SUMIF(Data!$B$6:$B$2063,chart!$B320,Data!S$6:S$1957)=0,NA(),SUMIF(Data!$B$6:$B$2063,chart!$B320,Data!S$6:S$1957))</f>
        <v>2.74</v>
      </c>
      <c r="T320" s="32">
        <f ca="1">IF(SUMIF(Data!$B$6:$B$2063,chart!$B320,Data!T$6:T$1957)=0,NA(),SUMIF(Data!$B$6:$B$2063,chart!$B320,Data!T$6:T$1957))</f>
        <v>2.94</v>
      </c>
      <c r="U320" s="32">
        <f ca="1">IF(SUMIF(Data!$B$6:$B$2063,chart!$B320,Data!U$6:U$1978)=0,NA(),SUMIF(Data!$B$6:$B$2063,chart!$B320,Data!U$6:U$1978))</f>
        <v>2.8719999999999999</v>
      </c>
      <c r="V320" s="32">
        <f ca="1">IF(SUMIF(Data!$B$6:$B$2063,chart!$B320,Data!V$6:V$1978)=0,NA(),SUMIF(Data!$B$6:$B$2063,chart!$B320,Data!V$6:V$1978))</f>
        <v>3.0680000000000001</v>
      </c>
      <c r="W320" s="32">
        <f ca="1">IF(SUMIF(Data!$B$6:$B$2063,chart!$B320,Data!W$6:W$2034)=0,NA(),SUMIF(Data!$B$6:$B$2063,chart!$B320,Data!W$6:W$2034))</f>
        <v>3.2679999999999998</v>
      </c>
      <c r="X320" s="32">
        <f ca="1">IF(SUMIF(Data!$B$6:$B$2063,chart!$B320,Data!X$6:X$2034)=0,NA(),SUMIF(Data!$B$6:$B$2063,chart!$B320,Data!X$6:X$2034))</f>
        <v>2.7879999999999998</v>
      </c>
      <c r="Y320" s="32">
        <f ca="1">IF(SUMIF(Data!$B$6:$B$2063,chart!$B320,Data!Y$6:Y$2034)=0,NA(),SUMIF(Data!$B$6:$B$2063,chart!$B320,Data!Y$6:Y$2034))</f>
        <v>3.3090000000000002</v>
      </c>
      <c r="Z320" s="32">
        <f ca="1">IF(SUMIF(Data!$B$6:$B$2063,chart!$B320,Data!Z$6:Z$2049)=0,NA(),SUMIF(Data!$B$6:$B$2063,chart!$B320,Data!Z$6:Z$2049))</f>
        <v>9.1649999999999991</v>
      </c>
      <c r="AA320" s="32">
        <f ca="1">IF(SUMIF(Data!$B$6:$B$2063,chart!$B320,Data!AA$6:AA$2049)=0,NA(),SUMIF(Data!$B$6:$B$2063,chart!$B320,Data!AA$6:AA$2049))</f>
        <v>2.855</v>
      </c>
      <c r="AB320" s="32">
        <f ca="1">IF(SUMIF(Data!$B$6:$B$2063,chart!$B320,Data!AB$6:AB$2063)=0,NA(),SUMIF(Data!$B$6:$B$2063,chart!$B320,Data!AB$6:AB$2063))</f>
        <v>2.97</v>
      </c>
      <c r="AC320" s="32">
        <f ca="1">IF(SUMIF(Data!$B$6:$B$2063,chart!$B320,Data!AC$6:AC$2063)=0,NA(),SUMIF(Data!$B$6:$B$2063,chart!$B320,Data!AC$6:AC$2063))</f>
        <v>3.08</v>
      </c>
      <c r="AD320" s="32">
        <f ca="1">IF(SUMIF(Data!$B$6:$B$2063,chart!$B320,Data!AD$6:AD$2063)=0,NA(),SUMIF(Data!$B$6:$B$2063,chart!$B320,Data!AD$6:AD$2063))</f>
        <v>2.17</v>
      </c>
      <c r="AE320" s="32">
        <f ca="1">IF(SUMIF(Data!$B$6:$B$2063,chart!$B320,Data!AE$6:AE$2063)=0,NA(),SUMIF(Data!$B$6:$B$2063,chart!$B320,Data!AE$6:AE$2063))</f>
        <v>2.4900000000000002</v>
      </c>
    </row>
    <row r="321" spans="2:31">
      <c r="B321" s="31">
        <f t="shared" ca="1" si="4"/>
        <v>45981</v>
      </c>
      <c r="C321" s="32" t="e">
        <f ca="1">IF(SUMIF(Data!$B$6:$B$2063,chart!$B321,Data!C$6:C$2063)=0,NA(),SUMIF(Data!$B$6:$B$2063,chart!$B321,Data!C$6:C$2063))</f>
        <v>#N/A</v>
      </c>
      <c r="D321" s="32" t="e">
        <f ca="1">IF(SUMIF(Data!$B$6:$B$2063,chart!$B321,Data!D$6:D$2030)=0,NA(),SUMIF(Data!$B$6:$B$2063,chart!$B321,Data!D$6:D$2030))</f>
        <v>#N/A</v>
      </c>
      <c r="E321" s="32" t="e">
        <f ca="1">IF(SUMIF(Data!$B$6:$B$2063,chart!$B321,Data!E$6:E$2030)=0,NA(),SUMIF(Data!$B$6:$B$2063,chart!$B321,Data!E$6:E$2030))</f>
        <v>#N/A</v>
      </c>
      <c r="F321" s="32" t="e">
        <f ca="1">IF(SUMIF(Data!$B$6:$B$2063,chart!$B321,Data!F$6:F$2021)=0,NA(),SUMIF(Data!$B$6:$B$2063,chart!$B321,Data!F$6:F$2021))</f>
        <v>#N/A</v>
      </c>
      <c r="G321" s="32" t="e">
        <f ca="1">IF(SUMIF(Data!$B$6:$B$2063,chart!$B321,Data!G$6:G$2000)=0,NA(),SUMIF(Data!$B$6:$B$2063,chart!$B321,Data!G$6:G$2000))</f>
        <v>#N/A</v>
      </c>
      <c r="H321" s="32" t="e">
        <f ca="1">IF(SUMIF(Data!$B$6:$B$2063,chart!$B321,Data!H$6:H$2000)=0,NA(),SUMIF(Data!$B$6:$B$2063,chart!$B321,Data!H$6:H$2000))</f>
        <v>#N/A</v>
      </c>
      <c r="I321" s="32" t="e">
        <f ca="1">IF(SUMIF(Data!$B$6:$B$2063,chart!$B321,Data!I$6:I$2000)=0,NA(),SUMIF(Data!$B$6:$B$2063,chart!$B321,Data!I$6:I$2000))</f>
        <v>#N/A</v>
      </c>
      <c r="J321" s="32" t="e">
        <f ca="1">IF(SUMIF(Data!$B$6:$B$2063,chart!$B321,Data!J$6:J$2005)=0,NA(),SUMIF(Data!$B$6:$B$2063,chart!$B321,Data!J$6:J$2005))</f>
        <v>#N/A</v>
      </c>
      <c r="K321" s="32" t="e">
        <f ca="1">IF(SUMIF(Data!$B$6:$B$2063,chart!$B321,Data!K$6:K$1937)=0,NA(),SUMIF(Data!$B$6:$B$2063,chart!$B321,Data!K$6:K$1937))</f>
        <v>#N/A</v>
      </c>
      <c r="L321" s="32" t="e">
        <f ca="1">IF(SUMIF(Data!$B$6:$B$2063,chart!$B321,Data!L$6:L$1935)=0,NA(),SUMIF(Data!$B$6:$B$2063,chart!$B321,Data!L$6:L$1935))</f>
        <v>#N/A</v>
      </c>
      <c r="M321" s="32" t="e">
        <f ca="1">IF(SUMIF(Data!$B$6:$B$2063,chart!$B321,Data!M$6:M$1921)=0,NA(),SUMIF(Data!$B$6:$B$2063,chart!$B321,Data!M$6:M$1921))</f>
        <v>#N/A</v>
      </c>
      <c r="N321" s="32" t="e">
        <f ca="1">IF(SUMIF(Data!$B$6:$B$2063,chart!$B321,Data!N$6:N$1930)=0,NA(),SUMIF(Data!$B$6:$B$2063,chart!$B321,Data!N$6:N$1930))</f>
        <v>#N/A</v>
      </c>
      <c r="O321" s="32" t="e">
        <f ca="1">IF(SUMIF(Data!$B$6:$B$2063,chart!$B321,Data!O$6:O$1945)=0,NA(),SUMIF(Data!$B$6:$B$2063,chart!$B321,Data!O$6:O$1945))</f>
        <v>#N/A</v>
      </c>
      <c r="P321" s="32" t="e">
        <f ca="1">IF(SUMIF(Data!$B$6:$B$2063,chart!$B321,Data!P$6:P$1949)=0,NA(),SUMIF(Data!$B$6:$B$2063,chart!$B321,Data!P$6:P$1949))</f>
        <v>#N/A</v>
      </c>
      <c r="Q321" s="32" t="e">
        <f ca="1">IF(SUMIF(Data!$B$6:$B$2063,chart!$B321,Data!Q$6:Q$1949)=0,NA(),SUMIF(Data!$B$6:$B$2063,chart!$B321,Data!Q$6:Q$1949))</f>
        <v>#N/A</v>
      </c>
      <c r="R321" s="32" t="e">
        <f ca="1">IF(SUMIF(Data!$B$6:$B$2063,chart!$B321,Data!R$6:R$1948)=0,NA(),SUMIF(Data!$B$6:$B$2063,chart!$B321,Data!R$6:R$1948))</f>
        <v>#N/A</v>
      </c>
      <c r="S321" s="32" t="e">
        <f ca="1">IF(SUMIF(Data!$B$6:$B$2063,chart!$B321,Data!S$6:S$1957)=0,NA(),SUMIF(Data!$B$6:$B$2063,chart!$B321,Data!S$6:S$1957))</f>
        <v>#N/A</v>
      </c>
      <c r="T321" s="32" t="e">
        <f ca="1">IF(SUMIF(Data!$B$6:$B$2063,chart!$B321,Data!T$6:T$1957)=0,NA(),SUMIF(Data!$B$6:$B$2063,chart!$B321,Data!T$6:T$1957))</f>
        <v>#N/A</v>
      </c>
      <c r="U321" s="32" t="e">
        <f ca="1">IF(SUMIF(Data!$B$6:$B$2063,chart!$B321,Data!U$6:U$1978)=0,NA(),SUMIF(Data!$B$6:$B$2063,chart!$B321,Data!U$6:U$1978))</f>
        <v>#N/A</v>
      </c>
      <c r="V321" s="32" t="e">
        <f ca="1">IF(SUMIF(Data!$B$6:$B$2063,chart!$B321,Data!V$6:V$1978)=0,NA(),SUMIF(Data!$B$6:$B$2063,chart!$B321,Data!V$6:V$1978))</f>
        <v>#N/A</v>
      </c>
      <c r="W321" s="32" t="e">
        <f ca="1">IF(SUMIF(Data!$B$6:$B$2063,chart!$B321,Data!W$6:W$2034)=0,NA(),SUMIF(Data!$B$6:$B$2063,chart!$B321,Data!W$6:W$2034))</f>
        <v>#N/A</v>
      </c>
      <c r="X321" s="32" t="e">
        <f ca="1">IF(SUMIF(Data!$B$6:$B$2063,chart!$B321,Data!X$6:X$2034)=0,NA(),SUMIF(Data!$B$6:$B$2063,chart!$B321,Data!X$6:X$2034))</f>
        <v>#N/A</v>
      </c>
      <c r="Y321" s="32" t="e">
        <f ca="1">IF(SUMIF(Data!$B$6:$B$2063,chart!$B321,Data!Y$6:Y$2034)=0,NA(),SUMIF(Data!$B$6:$B$2063,chart!$B321,Data!Y$6:Y$2034))</f>
        <v>#N/A</v>
      </c>
      <c r="Z321" s="32" t="e">
        <f ca="1">IF(SUMIF(Data!$B$6:$B$2063,chart!$B321,Data!Z$6:Z$2049)=0,NA(),SUMIF(Data!$B$6:$B$2063,chart!$B321,Data!Z$6:Z$2049))</f>
        <v>#N/A</v>
      </c>
      <c r="AA321" s="32" t="e">
        <f ca="1">IF(SUMIF(Data!$B$6:$B$2063,chart!$B321,Data!AA$6:AA$2049)=0,NA(),SUMIF(Data!$B$6:$B$2063,chart!$B321,Data!AA$6:AA$2049))</f>
        <v>#N/A</v>
      </c>
      <c r="AB321" s="32" t="e">
        <f ca="1">IF(SUMIF(Data!$B$6:$B$2063,chart!$B321,Data!AB$6:AB$2063)=0,NA(),SUMIF(Data!$B$6:$B$2063,chart!$B321,Data!AB$6:AB$2063))</f>
        <v>#N/A</v>
      </c>
      <c r="AC321" s="32" t="e">
        <f ca="1">IF(SUMIF(Data!$B$6:$B$2063,chart!$B321,Data!AC$6:AC$2063)=0,NA(),SUMIF(Data!$B$6:$B$2063,chart!$B321,Data!AC$6:AC$2063))</f>
        <v>#N/A</v>
      </c>
      <c r="AD321" s="32" t="e">
        <f ca="1">IF(SUMIF(Data!$B$6:$B$2063,chart!$B321,Data!AD$6:AD$2063)=0,NA(),SUMIF(Data!$B$6:$B$2063,chart!$B321,Data!AD$6:AD$2063))</f>
        <v>#N/A</v>
      </c>
      <c r="AE321" s="32" t="e">
        <f ca="1">IF(SUMIF(Data!$B$6:$B$2063,chart!$B321,Data!AE$6:AE$2063)=0,NA(),SUMIF(Data!$B$6:$B$2063,chart!$B321,Data!AE$6:AE$2063))</f>
        <v>#N/A</v>
      </c>
    </row>
    <row r="322" spans="2:31">
      <c r="B322" s="31">
        <f t="shared" ca="1" si="4"/>
        <v>45982</v>
      </c>
      <c r="C322" s="32" t="e">
        <f ca="1">IF(SUMIF(Data!$B$6:$B$2063,chart!$B322,Data!C$6:C$2063)=0,NA(),SUMIF(Data!$B$6:$B$2063,chart!$B322,Data!C$6:C$2063))</f>
        <v>#N/A</v>
      </c>
      <c r="D322" s="32" t="e">
        <f ca="1">IF(SUMIF(Data!$B$6:$B$2063,chart!$B322,Data!D$6:D$2030)=0,NA(),SUMIF(Data!$B$6:$B$2063,chart!$B322,Data!D$6:D$2030))</f>
        <v>#N/A</v>
      </c>
      <c r="E322" s="32" t="e">
        <f ca="1">IF(SUMIF(Data!$B$6:$B$2063,chart!$B322,Data!E$6:E$2030)=0,NA(),SUMIF(Data!$B$6:$B$2063,chart!$B322,Data!E$6:E$2030))</f>
        <v>#N/A</v>
      </c>
      <c r="F322" s="32" t="e">
        <f ca="1">IF(SUMIF(Data!$B$6:$B$2063,chart!$B322,Data!F$6:F$2021)=0,NA(),SUMIF(Data!$B$6:$B$2063,chart!$B322,Data!F$6:F$2021))</f>
        <v>#N/A</v>
      </c>
      <c r="G322" s="32" t="e">
        <f ca="1">IF(SUMIF(Data!$B$6:$B$2063,chart!$B322,Data!G$6:G$2000)=0,NA(),SUMIF(Data!$B$6:$B$2063,chart!$B322,Data!G$6:G$2000))</f>
        <v>#N/A</v>
      </c>
      <c r="H322" s="32" t="e">
        <f ca="1">IF(SUMIF(Data!$B$6:$B$2063,chart!$B322,Data!H$6:H$2000)=0,NA(),SUMIF(Data!$B$6:$B$2063,chart!$B322,Data!H$6:H$2000))</f>
        <v>#N/A</v>
      </c>
      <c r="I322" s="32" t="e">
        <f ca="1">IF(SUMIF(Data!$B$6:$B$2063,chart!$B322,Data!I$6:I$2000)=0,NA(),SUMIF(Data!$B$6:$B$2063,chart!$B322,Data!I$6:I$2000))</f>
        <v>#N/A</v>
      </c>
      <c r="J322" s="32" t="e">
        <f ca="1">IF(SUMIF(Data!$B$6:$B$2063,chart!$B322,Data!J$6:J$2005)=0,NA(),SUMIF(Data!$B$6:$B$2063,chart!$B322,Data!J$6:J$2005))</f>
        <v>#N/A</v>
      </c>
      <c r="K322" s="32" t="e">
        <f ca="1">IF(SUMIF(Data!$B$6:$B$2063,chart!$B322,Data!K$6:K$1937)=0,NA(),SUMIF(Data!$B$6:$B$2063,chart!$B322,Data!K$6:K$1937))</f>
        <v>#N/A</v>
      </c>
      <c r="L322" s="32" t="e">
        <f ca="1">IF(SUMIF(Data!$B$6:$B$2063,chart!$B322,Data!L$6:L$1935)=0,NA(),SUMIF(Data!$B$6:$B$2063,chart!$B322,Data!L$6:L$1935))</f>
        <v>#N/A</v>
      </c>
      <c r="M322" s="32" t="e">
        <f ca="1">IF(SUMIF(Data!$B$6:$B$2063,chart!$B322,Data!M$6:M$1921)=0,NA(),SUMIF(Data!$B$6:$B$2063,chart!$B322,Data!M$6:M$1921))</f>
        <v>#N/A</v>
      </c>
      <c r="N322" s="32" t="e">
        <f ca="1">IF(SUMIF(Data!$B$6:$B$2063,chart!$B322,Data!N$6:N$1930)=0,NA(),SUMIF(Data!$B$6:$B$2063,chart!$B322,Data!N$6:N$1930))</f>
        <v>#N/A</v>
      </c>
      <c r="O322" s="32" t="e">
        <f ca="1">IF(SUMIF(Data!$B$6:$B$2063,chart!$B322,Data!O$6:O$1945)=0,NA(),SUMIF(Data!$B$6:$B$2063,chart!$B322,Data!O$6:O$1945))</f>
        <v>#N/A</v>
      </c>
      <c r="P322" s="32" t="e">
        <f ca="1">IF(SUMIF(Data!$B$6:$B$2063,chart!$B322,Data!P$6:P$1949)=0,NA(),SUMIF(Data!$B$6:$B$2063,chart!$B322,Data!P$6:P$1949))</f>
        <v>#N/A</v>
      </c>
      <c r="Q322" s="32" t="e">
        <f ca="1">IF(SUMIF(Data!$B$6:$B$2063,chart!$B322,Data!Q$6:Q$1949)=0,NA(),SUMIF(Data!$B$6:$B$2063,chart!$B322,Data!Q$6:Q$1949))</f>
        <v>#N/A</v>
      </c>
      <c r="R322" s="32" t="e">
        <f ca="1">IF(SUMIF(Data!$B$6:$B$2063,chart!$B322,Data!R$6:R$1948)=0,NA(),SUMIF(Data!$B$6:$B$2063,chart!$B322,Data!R$6:R$1948))</f>
        <v>#N/A</v>
      </c>
      <c r="S322" s="32" t="e">
        <f ca="1">IF(SUMIF(Data!$B$6:$B$2063,chart!$B322,Data!S$6:S$1957)=0,NA(),SUMIF(Data!$B$6:$B$2063,chart!$B322,Data!S$6:S$1957))</f>
        <v>#N/A</v>
      </c>
      <c r="T322" s="32" t="e">
        <f ca="1">IF(SUMIF(Data!$B$6:$B$2063,chart!$B322,Data!T$6:T$1957)=0,NA(),SUMIF(Data!$B$6:$B$2063,chart!$B322,Data!T$6:T$1957))</f>
        <v>#N/A</v>
      </c>
      <c r="U322" s="32" t="e">
        <f ca="1">IF(SUMIF(Data!$B$6:$B$2063,chart!$B322,Data!U$6:U$1978)=0,NA(),SUMIF(Data!$B$6:$B$2063,chart!$B322,Data!U$6:U$1978))</f>
        <v>#N/A</v>
      </c>
      <c r="V322" s="32" t="e">
        <f ca="1">IF(SUMIF(Data!$B$6:$B$2063,chart!$B322,Data!V$6:V$1978)=0,NA(),SUMIF(Data!$B$6:$B$2063,chart!$B322,Data!V$6:V$1978))</f>
        <v>#N/A</v>
      </c>
      <c r="W322" s="32" t="e">
        <f ca="1">IF(SUMIF(Data!$B$6:$B$2063,chart!$B322,Data!W$6:W$2034)=0,NA(),SUMIF(Data!$B$6:$B$2063,chart!$B322,Data!W$6:W$2034))</f>
        <v>#N/A</v>
      </c>
      <c r="X322" s="32" t="e">
        <f ca="1">IF(SUMIF(Data!$B$6:$B$2063,chart!$B322,Data!X$6:X$2034)=0,NA(),SUMIF(Data!$B$6:$B$2063,chart!$B322,Data!X$6:X$2034))</f>
        <v>#N/A</v>
      </c>
      <c r="Y322" s="32" t="e">
        <f ca="1">IF(SUMIF(Data!$B$6:$B$2063,chart!$B322,Data!Y$6:Y$2034)=0,NA(),SUMIF(Data!$B$6:$B$2063,chart!$B322,Data!Y$6:Y$2034))</f>
        <v>#N/A</v>
      </c>
      <c r="Z322" s="32" t="e">
        <f ca="1">IF(SUMIF(Data!$B$6:$B$2063,chart!$B322,Data!Z$6:Z$2049)=0,NA(),SUMIF(Data!$B$6:$B$2063,chart!$B322,Data!Z$6:Z$2049))</f>
        <v>#N/A</v>
      </c>
      <c r="AA322" s="32" t="e">
        <f ca="1">IF(SUMIF(Data!$B$6:$B$2063,chart!$B322,Data!AA$6:AA$2049)=0,NA(),SUMIF(Data!$B$6:$B$2063,chart!$B322,Data!AA$6:AA$2049))</f>
        <v>#N/A</v>
      </c>
      <c r="AB322" s="32" t="e">
        <f ca="1">IF(SUMIF(Data!$B$6:$B$2063,chart!$B322,Data!AB$6:AB$2063)=0,NA(),SUMIF(Data!$B$6:$B$2063,chart!$B322,Data!AB$6:AB$2063))</f>
        <v>#N/A</v>
      </c>
      <c r="AC322" s="32" t="e">
        <f ca="1">IF(SUMIF(Data!$B$6:$B$2063,chart!$B322,Data!AC$6:AC$2063)=0,NA(),SUMIF(Data!$B$6:$B$2063,chart!$B322,Data!AC$6:AC$2063))</f>
        <v>#N/A</v>
      </c>
      <c r="AD322" s="32" t="e">
        <f ca="1">IF(SUMIF(Data!$B$6:$B$2063,chart!$B322,Data!AD$6:AD$2063)=0,NA(),SUMIF(Data!$B$6:$B$2063,chart!$B322,Data!AD$6:AD$2063))</f>
        <v>#N/A</v>
      </c>
      <c r="AE322" s="32" t="e">
        <f ca="1">IF(SUMIF(Data!$B$6:$B$2063,chart!$B322,Data!AE$6:AE$2063)=0,NA(),SUMIF(Data!$B$6:$B$2063,chart!$B322,Data!AE$6:AE$2063))</f>
        <v>#N/A</v>
      </c>
    </row>
    <row r="323" spans="2:31">
      <c r="B323" s="31">
        <f t="shared" ca="1" si="4"/>
        <v>45983</v>
      </c>
      <c r="C323" s="32" t="e">
        <f ca="1">IF(SUMIF(Data!$B$6:$B$2063,chart!$B323,Data!C$6:C$2063)=0,NA(),SUMIF(Data!$B$6:$B$2063,chart!$B323,Data!C$6:C$2063))</f>
        <v>#N/A</v>
      </c>
      <c r="D323" s="32" t="e">
        <f ca="1">IF(SUMIF(Data!$B$6:$B$2063,chart!$B323,Data!D$6:D$2030)=0,NA(),SUMIF(Data!$B$6:$B$2063,chart!$B323,Data!D$6:D$2030))</f>
        <v>#N/A</v>
      </c>
      <c r="E323" s="32" t="e">
        <f ca="1">IF(SUMIF(Data!$B$6:$B$2063,chart!$B323,Data!E$6:E$2030)=0,NA(),SUMIF(Data!$B$6:$B$2063,chart!$B323,Data!E$6:E$2030))</f>
        <v>#N/A</v>
      </c>
      <c r="F323" s="32" t="e">
        <f ca="1">IF(SUMIF(Data!$B$6:$B$2063,chart!$B323,Data!F$6:F$2021)=0,NA(),SUMIF(Data!$B$6:$B$2063,chart!$B323,Data!F$6:F$2021))</f>
        <v>#N/A</v>
      </c>
      <c r="G323" s="32" t="e">
        <f ca="1">IF(SUMIF(Data!$B$6:$B$2063,chart!$B323,Data!G$6:G$2000)=0,NA(),SUMIF(Data!$B$6:$B$2063,chart!$B323,Data!G$6:G$2000))</f>
        <v>#N/A</v>
      </c>
      <c r="H323" s="32" t="e">
        <f ca="1">IF(SUMIF(Data!$B$6:$B$2063,chart!$B323,Data!H$6:H$2000)=0,NA(),SUMIF(Data!$B$6:$B$2063,chart!$B323,Data!H$6:H$2000))</f>
        <v>#N/A</v>
      </c>
      <c r="I323" s="32" t="e">
        <f ca="1">IF(SUMIF(Data!$B$6:$B$2063,chart!$B323,Data!I$6:I$2000)=0,NA(),SUMIF(Data!$B$6:$B$2063,chart!$B323,Data!I$6:I$2000))</f>
        <v>#N/A</v>
      </c>
      <c r="J323" s="32" t="e">
        <f ca="1">IF(SUMIF(Data!$B$6:$B$2063,chart!$B323,Data!J$6:J$2005)=0,NA(),SUMIF(Data!$B$6:$B$2063,chart!$B323,Data!J$6:J$2005))</f>
        <v>#N/A</v>
      </c>
      <c r="K323" s="32" t="e">
        <f ca="1">IF(SUMIF(Data!$B$6:$B$2063,chart!$B323,Data!K$6:K$1937)=0,NA(),SUMIF(Data!$B$6:$B$2063,chart!$B323,Data!K$6:K$1937))</f>
        <v>#N/A</v>
      </c>
      <c r="L323" s="32" t="e">
        <f ca="1">IF(SUMIF(Data!$B$6:$B$2063,chart!$B323,Data!L$6:L$1935)=0,NA(),SUMIF(Data!$B$6:$B$2063,chart!$B323,Data!L$6:L$1935))</f>
        <v>#N/A</v>
      </c>
      <c r="M323" s="32" t="e">
        <f ca="1">IF(SUMIF(Data!$B$6:$B$2063,chart!$B323,Data!M$6:M$1921)=0,NA(),SUMIF(Data!$B$6:$B$2063,chart!$B323,Data!M$6:M$1921))</f>
        <v>#N/A</v>
      </c>
      <c r="N323" s="32" t="e">
        <f ca="1">IF(SUMIF(Data!$B$6:$B$2063,chart!$B323,Data!N$6:N$1930)=0,NA(),SUMIF(Data!$B$6:$B$2063,chart!$B323,Data!N$6:N$1930))</f>
        <v>#N/A</v>
      </c>
      <c r="O323" s="32" t="e">
        <f ca="1">IF(SUMIF(Data!$B$6:$B$2063,chart!$B323,Data!O$6:O$1945)=0,NA(),SUMIF(Data!$B$6:$B$2063,chart!$B323,Data!O$6:O$1945))</f>
        <v>#N/A</v>
      </c>
      <c r="P323" s="32" t="e">
        <f ca="1">IF(SUMIF(Data!$B$6:$B$2063,chart!$B323,Data!P$6:P$1949)=0,NA(),SUMIF(Data!$B$6:$B$2063,chart!$B323,Data!P$6:P$1949))</f>
        <v>#N/A</v>
      </c>
      <c r="Q323" s="32" t="e">
        <f ca="1">IF(SUMIF(Data!$B$6:$B$2063,chart!$B323,Data!Q$6:Q$1949)=0,NA(),SUMIF(Data!$B$6:$B$2063,chart!$B323,Data!Q$6:Q$1949))</f>
        <v>#N/A</v>
      </c>
      <c r="R323" s="32" t="e">
        <f ca="1">IF(SUMIF(Data!$B$6:$B$2063,chart!$B323,Data!R$6:R$1948)=0,NA(),SUMIF(Data!$B$6:$B$2063,chart!$B323,Data!R$6:R$1948))</f>
        <v>#N/A</v>
      </c>
      <c r="S323" s="32" t="e">
        <f ca="1">IF(SUMIF(Data!$B$6:$B$2063,chart!$B323,Data!S$6:S$1957)=0,NA(),SUMIF(Data!$B$6:$B$2063,chart!$B323,Data!S$6:S$1957))</f>
        <v>#N/A</v>
      </c>
      <c r="T323" s="32" t="e">
        <f ca="1">IF(SUMIF(Data!$B$6:$B$2063,chart!$B323,Data!T$6:T$1957)=0,NA(),SUMIF(Data!$B$6:$B$2063,chart!$B323,Data!T$6:T$1957))</f>
        <v>#N/A</v>
      </c>
      <c r="U323" s="32" t="e">
        <f ca="1">IF(SUMIF(Data!$B$6:$B$2063,chart!$B323,Data!U$6:U$1978)=0,NA(),SUMIF(Data!$B$6:$B$2063,chart!$B323,Data!U$6:U$1978))</f>
        <v>#N/A</v>
      </c>
      <c r="V323" s="32" t="e">
        <f ca="1">IF(SUMIF(Data!$B$6:$B$2063,chart!$B323,Data!V$6:V$1978)=0,NA(),SUMIF(Data!$B$6:$B$2063,chart!$B323,Data!V$6:V$1978))</f>
        <v>#N/A</v>
      </c>
      <c r="W323" s="32" t="e">
        <f ca="1">IF(SUMIF(Data!$B$6:$B$2063,chart!$B323,Data!W$6:W$2034)=0,NA(),SUMIF(Data!$B$6:$B$2063,chart!$B323,Data!W$6:W$2034))</f>
        <v>#N/A</v>
      </c>
      <c r="X323" s="32" t="e">
        <f ca="1">IF(SUMIF(Data!$B$6:$B$2063,chart!$B323,Data!X$6:X$2034)=0,NA(),SUMIF(Data!$B$6:$B$2063,chart!$B323,Data!X$6:X$2034))</f>
        <v>#N/A</v>
      </c>
      <c r="Y323" s="32" t="e">
        <f ca="1">IF(SUMIF(Data!$B$6:$B$2063,chart!$B323,Data!Y$6:Y$2034)=0,NA(),SUMIF(Data!$B$6:$B$2063,chart!$B323,Data!Y$6:Y$2034))</f>
        <v>#N/A</v>
      </c>
      <c r="Z323" s="32" t="e">
        <f ca="1">IF(SUMIF(Data!$B$6:$B$2063,chart!$B323,Data!Z$6:Z$2049)=0,NA(),SUMIF(Data!$B$6:$B$2063,chart!$B323,Data!Z$6:Z$2049))</f>
        <v>#N/A</v>
      </c>
      <c r="AA323" s="32" t="e">
        <f ca="1">IF(SUMIF(Data!$B$6:$B$2063,chart!$B323,Data!AA$6:AA$2049)=0,NA(),SUMIF(Data!$B$6:$B$2063,chart!$B323,Data!AA$6:AA$2049))</f>
        <v>#N/A</v>
      </c>
      <c r="AB323" s="32" t="e">
        <f ca="1">IF(SUMIF(Data!$B$6:$B$2063,chart!$B323,Data!AB$6:AB$2063)=0,NA(),SUMIF(Data!$B$6:$B$2063,chart!$B323,Data!AB$6:AB$2063))</f>
        <v>#N/A</v>
      </c>
      <c r="AC323" s="32" t="e">
        <f ca="1">IF(SUMIF(Data!$B$6:$B$2063,chart!$B323,Data!AC$6:AC$2063)=0,NA(),SUMIF(Data!$B$6:$B$2063,chart!$B323,Data!AC$6:AC$2063))</f>
        <v>#N/A</v>
      </c>
      <c r="AD323" s="32" t="e">
        <f ca="1">IF(SUMIF(Data!$B$6:$B$2063,chart!$B323,Data!AD$6:AD$2063)=0,NA(),SUMIF(Data!$B$6:$B$2063,chart!$B323,Data!AD$6:AD$2063))</f>
        <v>#N/A</v>
      </c>
      <c r="AE323" s="32" t="e">
        <f ca="1">IF(SUMIF(Data!$B$6:$B$2063,chart!$B323,Data!AE$6:AE$2063)=0,NA(),SUMIF(Data!$B$6:$B$2063,chart!$B323,Data!AE$6:AE$2063))</f>
        <v>#N/A</v>
      </c>
    </row>
    <row r="324" spans="2:31">
      <c r="B324" s="31">
        <f t="shared" ca="1" si="4"/>
        <v>45984</v>
      </c>
      <c r="C324" s="32" t="e">
        <f ca="1">IF(SUMIF(Data!$B$6:$B$2063,chart!$B324,Data!C$6:C$2063)=0,NA(),SUMIF(Data!$B$6:$B$2063,chart!$B324,Data!C$6:C$2063))</f>
        <v>#N/A</v>
      </c>
      <c r="D324" s="32" t="e">
        <f ca="1">IF(SUMIF(Data!$B$6:$B$2063,chart!$B324,Data!D$6:D$2030)=0,NA(),SUMIF(Data!$B$6:$B$2063,chart!$B324,Data!D$6:D$2030))</f>
        <v>#N/A</v>
      </c>
      <c r="E324" s="32" t="e">
        <f ca="1">IF(SUMIF(Data!$B$6:$B$2063,chart!$B324,Data!E$6:E$2030)=0,NA(),SUMIF(Data!$B$6:$B$2063,chart!$B324,Data!E$6:E$2030))</f>
        <v>#N/A</v>
      </c>
      <c r="F324" s="32" t="e">
        <f ca="1">IF(SUMIF(Data!$B$6:$B$2063,chart!$B324,Data!F$6:F$2021)=0,NA(),SUMIF(Data!$B$6:$B$2063,chart!$B324,Data!F$6:F$2021))</f>
        <v>#N/A</v>
      </c>
      <c r="G324" s="32" t="e">
        <f ca="1">IF(SUMIF(Data!$B$6:$B$2063,chart!$B324,Data!G$6:G$2000)=0,NA(),SUMIF(Data!$B$6:$B$2063,chart!$B324,Data!G$6:G$2000))</f>
        <v>#N/A</v>
      </c>
      <c r="H324" s="32" t="e">
        <f ca="1">IF(SUMIF(Data!$B$6:$B$2063,chart!$B324,Data!H$6:H$2000)=0,NA(),SUMIF(Data!$B$6:$B$2063,chart!$B324,Data!H$6:H$2000))</f>
        <v>#N/A</v>
      </c>
      <c r="I324" s="32" t="e">
        <f ca="1">IF(SUMIF(Data!$B$6:$B$2063,chart!$B324,Data!I$6:I$2000)=0,NA(),SUMIF(Data!$B$6:$B$2063,chart!$B324,Data!I$6:I$2000))</f>
        <v>#N/A</v>
      </c>
      <c r="J324" s="32" t="e">
        <f ca="1">IF(SUMIF(Data!$B$6:$B$2063,chart!$B324,Data!J$6:J$2005)=0,NA(),SUMIF(Data!$B$6:$B$2063,chart!$B324,Data!J$6:J$2005))</f>
        <v>#N/A</v>
      </c>
      <c r="K324" s="32" t="e">
        <f ca="1">IF(SUMIF(Data!$B$6:$B$2063,chart!$B324,Data!K$6:K$1937)=0,NA(),SUMIF(Data!$B$6:$B$2063,chart!$B324,Data!K$6:K$1937))</f>
        <v>#N/A</v>
      </c>
      <c r="L324" s="32" t="e">
        <f ca="1">IF(SUMIF(Data!$B$6:$B$2063,chart!$B324,Data!L$6:L$1935)=0,NA(),SUMIF(Data!$B$6:$B$2063,chart!$B324,Data!L$6:L$1935))</f>
        <v>#N/A</v>
      </c>
      <c r="M324" s="32" t="e">
        <f ca="1">IF(SUMIF(Data!$B$6:$B$2063,chart!$B324,Data!M$6:M$1921)=0,NA(),SUMIF(Data!$B$6:$B$2063,chart!$B324,Data!M$6:M$1921))</f>
        <v>#N/A</v>
      </c>
      <c r="N324" s="32" t="e">
        <f ca="1">IF(SUMIF(Data!$B$6:$B$2063,chart!$B324,Data!N$6:N$1930)=0,NA(),SUMIF(Data!$B$6:$B$2063,chart!$B324,Data!N$6:N$1930))</f>
        <v>#N/A</v>
      </c>
      <c r="O324" s="32" t="e">
        <f ca="1">IF(SUMIF(Data!$B$6:$B$2063,chart!$B324,Data!O$6:O$1945)=0,NA(),SUMIF(Data!$B$6:$B$2063,chart!$B324,Data!O$6:O$1945))</f>
        <v>#N/A</v>
      </c>
      <c r="P324" s="32" t="e">
        <f ca="1">IF(SUMIF(Data!$B$6:$B$2063,chart!$B324,Data!P$6:P$1949)=0,NA(),SUMIF(Data!$B$6:$B$2063,chart!$B324,Data!P$6:P$1949))</f>
        <v>#N/A</v>
      </c>
      <c r="Q324" s="32" t="e">
        <f ca="1">IF(SUMIF(Data!$B$6:$B$2063,chart!$B324,Data!Q$6:Q$1949)=0,NA(),SUMIF(Data!$B$6:$B$2063,chart!$B324,Data!Q$6:Q$1949))</f>
        <v>#N/A</v>
      </c>
      <c r="R324" s="32" t="e">
        <f ca="1">IF(SUMIF(Data!$B$6:$B$2063,chart!$B324,Data!R$6:R$1948)=0,NA(),SUMIF(Data!$B$6:$B$2063,chart!$B324,Data!R$6:R$1948))</f>
        <v>#N/A</v>
      </c>
      <c r="S324" s="32" t="e">
        <f ca="1">IF(SUMIF(Data!$B$6:$B$2063,chart!$B324,Data!S$6:S$1957)=0,NA(),SUMIF(Data!$B$6:$B$2063,chart!$B324,Data!S$6:S$1957))</f>
        <v>#N/A</v>
      </c>
      <c r="T324" s="32" t="e">
        <f ca="1">IF(SUMIF(Data!$B$6:$B$2063,chart!$B324,Data!T$6:T$1957)=0,NA(),SUMIF(Data!$B$6:$B$2063,chart!$B324,Data!T$6:T$1957))</f>
        <v>#N/A</v>
      </c>
      <c r="U324" s="32" t="e">
        <f ca="1">IF(SUMIF(Data!$B$6:$B$2063,chart!$B324,Data!U$6:U$1978)=0,NA(),SUMIF(Data!$B$6:$B$2063,chart!$B324,Data!U$6:U$1978))</f>
        <v>#N/A</v>
      </c>
      <c r="V324" s="32" t="e">
        <f ca="1">IF(SUMIF(Data!$B$6:$B$2063,chart!$B324,Data!V$6:V$1978)=0,NA(),SUMIF(Data!$B$6:$B$2063,chart!$B324,Data!V$6:V$1978))</f>
        <v>#N/A</v>
      </c>
      <c r="W324" s="32" t="e">
        <f ca="1">IF(SUMIF(Data!$B$6:$B$2063,chart!$B324,Data!W$6:W$2034)=0,NA(),SUMIF(Data!$B$6:$B$2063,chart!$B324,Data!W$6:W$2034))</f>
        <v>#N/A</v>
      </c>
      <c r="X324" s="32" t="e">
        <f ca="1">IF(SUMIF(Data!$B$6:$B$2063,chart!$B324,Data!X$6:X$2034)=0,NA(),SUMIF(Data!$B$6:$B$2063,chart!$B324,Data!X$6:X$2034))</f>
        <v>#N/A</v>
      </c>
      <c r="Y324" s="32" t="e">
        <f ca="1">IF(SUMIF(Data!$B$6:$B$2063,chart!$B324,Data!Y$6:Y$2034)=0,NA(),SUMIF(Data!$B$6:$B$2063,chart!$B324,Data!Y$6:Y$2034))</f>
        <v>#N/A</v>
      </c>
      <c r="Z324" s="32" t="e">
        <f ca="1">IF(SUMIF(Data!$B$6:$B$2063,chart!$B324,Data!Z$6:Z$2049)=0,NA(),SUMIF(Data!$B$6:$B$2063,chart!$B324,Data!Z$6:Z$2049))</f>
        <v>#N/A</v>
      </c>
      <c r="AA324" s="32" t="e">
        <f ca="1">IF(SUMIF(Data!$B$6:$B$2063,chart!$B324,Data!AA$6:AA$2049)=0,NA(),SUMIF(Data!$B$6:$B$2063,chart!$B324,Data!AA$6:AA$2049))</f>
        <v>#N/A</v>
      </c>
      <c r="AB324" s="32" t="e">
        <f ca="1">IF(SUMIF(Data!$B$6:$B$2063,chart!$B324,Data!AB$6:AB$2063)=0,NA(),SUMIF(Data!$B$6:$B$2063,chart!$B324,Data!AB$6:AB$2063))</f>
        <v>#N/A</v>
      </c>
      <c r="AC324" s="32" t="e">
        <f ca="1">IF(SUMIF(Data!$B$6:$B$2063,chart!$B324,Data!AC$6:AC$2063)=0,NA(),SUMIF(Data!$B$6:$B$2063,chart!$B324,Data!AC$6:AC$2063))</f>
        <v>#N/A</v>
      </c>
      <c r="AD324" s="32" t="e">
        <f ca="1">IF(SUMIF(Data!$B$6:$B$2063,chart!$B324,Data!AD$6:AD$2063)=0,NA(),SUMIF(Data!$B$6:$B$2063,chart!$B324,Data!AD$6:AD$2063))</f>
        <v>#N/A</v>
      </c>
      <c r="AE324" s="32" t="e">
        <f ca="1">IF(SUMIF(Data!$B$6:$B$2063,chart!$B324,Data!AE$6:AE$2063)=0,NA(),SUMIF(Data!$B$6:$B$2063,chart!$B324,Data!AE$6:AE$2063))</f>
        <v>#N/A</v>
      </c>
    </row>
    <row r="325" spans="2:31">
      <c r="B325" s="31">
        <f t="shared" ca="1" si="4"/>
        <v>45985</v>
      </c>
      <c r="C325" s="32">
        <f ca="1">IF(SUMIF(Data!$B$6:$B$2063,chart!$B325,Data!C$6:C$2063)=0,NA(),SUMIF(Data!$B$6:$B$2063,chart!$B325,Data!C$6:C$2063))</f>
        <v>1472</v>
      </c>
      <c r="D325" s="32">
        <f ca="1">IF(SUMIF(Data!$B$6:$B$2063,chart!$B325,Data!D$6:D$2030)=0,NA(),SUMIF(Data!$B$6:$B$2063,chart!$B325,Data!D$6:D$2030))</f>
        <v>939.94</v>
      </c>
      <c r="E325" s="32">
        <f ca="1">IF(SUMIF(Data!$B$6:$B$2063,chart!$B325,Data!E$6:E$2030)=0,NA(),SUMIF(Data!$B$6:$B$2063,chart!$B325,Data!E$6:E$2030))</f>
        <v>1694.42</v>
      </c>
      <c r="F325" s="32">
        <f ca="1">IF(SUMIF(Data!$B$6:$B$2063,chart!$B325,Data!F$6:F$2021)=0,NA(),SUMIF(Data!$B$6:$B$2063,chart!$B325,Data!F$6:F$2021))</f>
        <v>206.82</v>
      </c>
      <c r="G325" s="32">
        <f ca="1">IF(SUMIF(Data!$B$6:$B$2063,chart!$B325,Data!G$6:G$2000)=0,NA(),SUMIF(Data!$B$6:$B$2063,chart!$B325,Data!G$6:G$2000))</f>
        <v>72155</v>
      </c>
      <c r="H325" s="32">
        <f ca="1">IF(SUMIF(Data!$B$6:$B$2063,chart!$B325,Data!H$6:H$2000)=0,NA(),SUMIF(Data!$B$6:$B$2063,chart!$B325,Data!H$6:H$2000))</f>
        <v>1973</v>
      </c>
      <c r="I325" s="32">
        <f ca="1">IF(SUMIF(Data!$B$6:$B$2063,chart!$B325,Data!I$6:I$2000)=0,NA(),SUMIF(Data!$B$6:$B$2063,chart!$B325,Data!I$6:I$2000))</f>
        <v>67397</v>
      </c>
      <c r="J325" s="32">
        <f ca="1">IF(SUMIF(Data!$B$6:$B$2063,chart!$B325,Data!J$6:J$2005)=0,NA(),SUMIF(Data!$B$6:$B$2063,chart!$B325,Data!J$6:J$2005))</f>
        <v>8</v>
      </c>
      <c r="K325" s="32">
        <f ca="1">IF(SUMIF(Data!$B$6:$B$2063,chart!$B325,Data!K$6:K$1937)=0,NA(),SUMIF(Data!$B$6:$B$2063,chart!$B325,Data!K$6:K$1937))</f>
        <v>89.64</v>
      </c>
      <c r="L325" s="32">
        <f ca="1">IF(SUMIF(Data!$B$6:$B$2063,chart!$B325,Data!L$6:L$1935)=0,NA(),SUMIF(Data!$B$6:$B$2063,chart!$B325,Data!L$6:L$1935))</f>
        <v>99.36</v>
      </c>
      <c r="M325" s="32">
        <f ca="1">IF(SUMIF(Data!$B$6:$B$2063,chart!$B325,Data!M$6:M$1921)=0,NA(),SUMIF(Data!$B$6:$B$2063,chart!$B325,Data!M$6:M$1921))</f>
        <v>62.68</v>
      </c>
      <c r="N325" s="32">
        <f ca="1">IF(SUMIF(Data!$B$6:$B$2063,chart!$B325,Data!N$6:N$1930)=0,NA(),SUMIF(Data!$B$6:$B$2063,chart!$B325,Data!N$6:N$1930))</f>
        <v>62.56</v>
      </c>
      <c r="O325" s="32">
        <f ca="1">IF(SUMIF(Data!$B$6:$B$2063,chart!$B325,Data!O$6:O$1945)=0,NA(),SUMIF(Data!$B$6:$B$2063,chart!$B325,Data!O$6:O$1945))</f>
        <v>58.06</v>
      </c>
      <c r="P325" s="32">
        <f ca="1">IF(SUMIF(Data!$B$6:$B$2063,chart!$B325,Data!P$6:P$1949)=0,NA(),SUMIF(Data!$B$6:$B$2063,chart!$B325,Data!P$6:P$1949))</f>
        <v>15.504899999999999</v>
      </c>
      <c r="Q325" s="32">
        <f ca="1">IF(SUMIF(Data!$B$6:$B$2063,chart!$B325,Data!Q$6:Q$1949)=0,NA(),SUMIF(Data!$B$6:$B$2063,chart!$B325,Data!Q$6:Q$1949))</f>
        <v>13.7416</v>
      </c>
      <c r="R325" s="32">
        <f ca="1">IF(SUMIF(Data!$B$6:$B$2063,chart!$B325,Data!R$6:R$1948)=0,NA(),SUMIF(Data!$B$6:$B$2063,chart!$B325,Data!R$6:R$1948))</f>
        <v>2.5179999999999998</v>
      </c>
      <c r="S325" s="32">
        <f ca="1">IF(SUMIF(Data!$B$6:$B$2063,chart!$B325,Data!S$6:S$1957)=0,NA(),SUMIF(Data!$B$6:$B$2063,chart!$B325,Data!S$6:S$1957))</f>
        <v>2.76</v>
      </c>
      <c r="T325" s="32">
        <f ca="1">IF(SUMIF(Data!$B$6:$B$2063,chart!$B325,Data!T$6:T$1957)=0,NA(),SUMIF(Data!$B$6:$B$2063,chart!$B325,Data!T$6:T$1957))</f>
        <v>2.97</v>
      </c>
      <c r="U325" s="32">
        <f ca="1">IF(SUMIF(Data!$B$6:$B$2063,chart!$B325,Data!U$6:U$1978)=0,NA(),SUMIF(Data!$B$6:$B$2063,chart!$B325,Data!U$6:U$1978))</f>
        <v>2.8719999999999999</v>
      </c>
      <c r="V325" s="32">
        <f ca="1">IF(SUMIF(Data!$B$6:$B$2063,chart!$B325,Data!V$6:V$1978)=0,NA(),SUMIF(Data!$B$6:$B$2063,chart!$B325,Data!V$6:V$1978))</f>
        <v>3.0760000000000001</v>
      </c>
      <c r="W325" s="32">
        <f ca="1">IF(SUMIF(Data!$B$6:$B$2063,chart!$B325,Data!W$6:W$2034)=0,NA(),SUMIF(Data!$B$6:$B$2063,chart!$B325,Data!W$6:W$2034))</f>
        <v>3.2709999999999999</v>
      </c>
      <c r="X325" s="32">
        <f ca="1">IF(SUMIF(Data!$B$6:$B$2063,chart!$B325,Data!X$6:X$2034)=0,NA(),SUMIF(Data!$B$6:$B$2063,chart!$B325,Data!X$6:X$2034))</f>
        <v>2.774</v>
      </c>
      <c r="Y325" s="32">
        <f ca="1">IF(SUMIF(Data!$B$6:$B$2063,chart!$B325,Data!Y$6:Y$2034)=0,NA(),SUMIF(Data!$B$6:$B$2063,chart!$B325,Data!Y$6:Y$2034))</f>
        <v>3.3079999999999998</v>
      </c>
      <c r="Z325" s="32">
        <f ca="1">IF(SUMIF(Data!$B$6:$B$2063,chart!$B325,Data!Z$6:Z$2049)=0,NA(),SUMIF(Data!$B$6:$B$2063,chart!$B325,Data!Z$6:Z$2049))</f>
        <v>9.1630000000000003</v>
      </c>
      <c r="AA325" s="32">
        <f ca="1">IF(SUMIF(Data!$B$6:$B$2063,chart!$B325,Data!AA$6:AA$2049)=0,NA(),SUMIF(Data!$B$6:$B$2063,chart!$B325,Data!AA$6:AA$2049))</f>
        <v>2.8424999999999998</v>
      </c>
      <c r="AB325" s="32">
        <f ca="1">IF(SUMIF(Data!$B$6:$B$2063,chart!$B325,Data!AB$6:AB$2063)=0,NA(),SUMIF(Data!$B$6:$B$2063,chart!$B325,Data!AB$6:AB$2063))</f>
        <v>2.97</v>
      </c>
      <c r="AC325" s="32">
        <f ca="1">IF(SUMIF(Data!$B$6:$B$2063,chart!$B325,Data!AC$6:AC$2063)=0,NA(),SUMIF(Data!$B$6:$B$2063,chart!$B325,Data!AC$6:AC$2063))</f>
        <v>3.1150000000000002</v>
      </c>
      <c r="AD325" s="32">
        <f ca="1">IF(SUMIF(Data!$B$6:$B$2063,chart!$B325,Data!AD$6:AD$2063)=0,NA(),SUMIF(Data!$B$6:$B$2063,chart!$B325,Data!AD$6:AD$2063))</f>
        <v>2.1</v>
      </c>
      <c r="AE325" s="32">
        <f ca="1">IF(SUMIF(Data!$B$6:$B$2063,chart!$B325,Data!AE$6:AE$2063)=0,NA(),SUMIF(Data!$B$6:$B$2063,chart!$B325,Data!AE$6:AE$2063))</f>
        <v>2.36</v>
      </c>
    </row>
    <row r="326" spans="2:31">
      <c r="B326" s="31">
        <f t="shared" ca="1" si="4"/>
        <v>45986</v>
      </c>
      <c r="C326" s="32">
        <f ca="1">IF(SUMIF(Data!$B$6:$B$2063,chart!$B326,Data!C$6:C$2063)=0,NA(),SUMIF(Data!$B$6:$B$2063,chart!$B326,Data!C$6:C$2063))</f>
        <v>1473.5</v>
      </c>
      <c r="D326" s="32">
        <f ca="1">IF(SUMIF(Data!$B$6:$B$2063,chart!$B326,Data!D$6:D$2030)=0,NA(),SUMIF(Data!$B$6:$B$2063,chart!$B326,Data!D$6:D$2030))</f>
        <v>939.04</v>
      </c>
      <c r="E326" s="32">
        <f ca="1">IF(SUMIF(Data!$B$6:$B$2063,chart!$B326,Data!E$6:E$2030)=0,NA(),SUMIF(Data!$B$6:$B$2063,chart!$B326,Data!E$6:E$2030))</f>
        <v>1697.84</v>
      </c>
      <c r="F326" s="32">
        <f ca="1">IF(SUMIF(Data!$B$6:$B$2063,chart!$B326,Data!F$6:F$2021)=0,NA(),SUMIF(Data!$B$6:$B$2063,chart!$B326,Data!F$6:F$2021))</f>
        <v>207.46</v>
      </c>
      <c r="G326" s="32">
        <f ca="1">IF(SUMIF(Data!$B$6:$B$2063,chart!$B326,Data!G$6:G$2000)=0,NA(),SUMIF(Data!$B$6:$B$2063,chart!$B326,Data!G$6:G$2000))</f>
        <v>72155</v>
      </c>
      <c r="H326" s="32">
        <f ca="1">IF(SUMIF(Data!$B$6:$B$2063,chart!$B326,Data!H$6:H$2000)=0,NA(),SUMIF(Data!$B$6:$B$2063,chart!$B326,Data!H$6:H$2000))</f>
        <v>1973</v>
      </c>
      <c r="I326" s="32">
        <f ca="1">IF(SUMIF(Data!$B$6:$B$2063,chart!$B326,Data!I$6:I$2000)=0,NA(),SUMIF(Data!$B$6:$B$2063,chart!$B326,Data!I$6:I$2000))</f>
        <v>67397</v>
      </c>
      <c r="J326" s="32">
        <f ca="1">IF(SUMIF(Data!$B$6:$B$2063,chart!$B326,Data!J$6:J$2005)=0,NA(),SUMIF(Data!$B$6:$B$2063,chart!$B326,Data!J$6:J$2005))</f>
        <v>8</v>
      </c>
      <c r="K326" s="32">
        <f ca="1">IF(SUMIF(Data!$B$6:$B$2063,chart!$B326,Data!K$6:K$1937)=0,NA(),SUMIF(Data!$B$6:$B$2063,chart!$B326,Data!K$6:K$1937))</f>
        <v>91.41</v>
      </c>
      <c r="L326" s="32">
        <f ca="1">IF(SUMIF(Data!$B$6:$B$2063,chart!$B326,Data!L$6:L$1935)=0,NA(),SUMIF(Data!$B$6:$B$2063,chart!$B326,Data!L$6:L$1935))</f>
        <v>91.86</v>
      </c>
      <c r="M326" s="32">
        <f ca="1">IF(SUMIF(Data!$B$6:$B$2063,chart!$B326,Data!M$6:M$1921)=0,NA(),SUMIF(Data!$B$6:$B$2063,chart!$B326,Data!M$6:M$1921))</f>
        <v>62.63</v>
      </c>
      <c r="N326" s="32">
        <f ca="1">IF(SUMIF(Data!$B$6:$B$2063,chart!$B326,Data!N$6:N$1930)=0,NA(),SUMIF(Data!$B$6:$B$2063,chart!$B326,Data!N$6:N$1930))</f>
        <v>63.37</v>
      </c>
      <c r="O326" s="32">
        <f ca="1">IF(SUMIF(Data!$B$6:$B$2063,chart!$B326,Data!O$6:O$1945)=0,NA(),SUMIF(Data!$B$6:$B$2063,chart!$B326,Data!O$6:O$1945))</f>
        <v>58.84</v>
      </c>
      <c r="P326" s="32">
        <f ca="1">IF(SUMIF(Data!$B$6:$B$2063,chart!$B326,Data!P$6:P$1949)=0,NA(),SUMIF(Data!$B$6:$B$2063,chart!$B326,Data!P$6:P$1949))</f>
        <v>15.504899999999999</v>
      </c>
      <c r="Q326" s="32">
        <f ca="1">IF(SUMIF(Data!$B$6:$B$2063,chart!$B326,Data!Q$6:Q$1949)=0,NA(),SUMIF(Data!$B$6:$B$2063,chart!$B326,Data!Q$6:Q$1949))</f>
        <v>13.7416</v>
      </c>
      <c r="R326" s="32">
        <f ca="1">IF(SUMIF(Data!$B$6:$B$2063,chart!$B326,Data!R$6:R$1948)=0,NA(),SUMIF(Data!$B$6:$B$2063,chart!$B326,Data!R$6:R$1948))</f>
        <v>2.5190000000000001</v>
      </c>
      <c r="S326" s="32">
        <f ca="1">IF(SUMIF(Data!$B$6:$B$2063,chart!$B326,Data!S$6:S$1957)=0,NA(),SUMIF(Data!$B$6:$B$2063,chart!$B326,Data!S$6:S$1957))</f>
        <v>2.76</v>
      </c>
      <c r="T326" s="32">
        <f ca="1">IF(SUMIF(Data!$B$6:$B$2063,chart!$B326,Data!T$6:T$1957)=0,NA(),SUMIF(Data!$B$6:$B$2063,chart!$B326,Data!T$6:T$1957))</f>
        <v>2.98</v>
      </c>
      <c r="U326" s="32">
        <f ca="1">IF(SUMIF(Data!$B$6:$B$2063,chart!$B326,Data!U$6:U$1978)=0,NA(),SUMIF(Data!$B$6:$B$2063,chart!$B326,Data!U$6:U$1978))</f>
        <v>2.9039999999999999</v>
      </c>
      <c r="V326" s="32">
        <f ca="1">IF(SUMIF(Data!$B$6:$B$2063,chart!$B326,Data!V$6:V$1978)=0,NA(),SUMIF(Data!$B$6:$B$2063,chart!$B326,Data!V$6:V$1978))</f>
        <v>3.1070000000000002</v>
      </c>
      <c r="W326" s="32">
        <f ca="1">IF(SUMIF(Data!$B$6:$B$2063,chart!$B326,Data!W$6:W$2034)=0,NA(),SUMIF(Data!$B$6:$B$2063,chart!$B326,Data!W$6:W$2034))</f>
        <v>3.2890000000000001</v>
      </c>
      <c r="X326" s="32">
        <f ca="1">IF(SUMIF(Data!$B$6:$B$2063,chart!$B326,Data!X$6:X$2034)=0,NA(),SUMIF(Data!$B$6:$B$2063,chart!$B326,Data!X$6:X$2034))</f>
        <v>2.7839999999999998</v>
      </c>
      <c r="Y326" s="32">
        <f ca="1">IF(SUMIF(Data!$B$6:$B$2063,chart!$B326,Data!Y$6:Y$2034)=0,NA(),SUMIF(Data!$B$6:$B$2063,chart!$B326,Data!Y$6:Y$2034))</f>
        <v>3.3380000000000001</v>
      </c>
      <c r="Z326" s="32">
        <f ca="1">IF(SUMIF(Data!$B$6:$B$2063,chart!$B326,Data!Z$6:Z$2049)=0,NA(),SUMIF(Data!$B$6:$B$2063,chart!$B326,Data!Z$6:Z$2049))</f>
        <v>9.1890000000000001</v>
      </c>
      <c r="AA326" s="32">
        <f ca="1">IF(SUMIF(Data!$B$6:$B$2063,chart!$B326,Data!AA$6:AA$2049)=0,NA(),SUMIF(Data!$B$6:$B$2063,chart!$B326,Data!AA$6:AA$2049))</f>
        <v>2.875</v>
      </c>
      <c r="AB326" s="32">
        <f ca="1">IF(SUMIF(Data!$B$6:$B$2063,chart!$B326,Data!AB$6:AB$2063)=0,NA(),SUMIF(Data!$B$6:$B$2063,chart!$B326,Data!AB$6:AB$2063))</f>
        <v>2.9925000000000002</v>
      </c>
      <c r="AC326" s="32">
        <f ca="1">IF(SUMIF(Data!$B$6:$B$2063,chart!$B326,Data!AC$6:AC$2063)=0,NA(),SUMIF(Data!$B$6:$B$2063,chart!$B326,Data!AC$6:AC$2063))</f>
        <v>3.1349999999999998</v>
      </c>
      <c r="AD326" s="32">
        <f ca="1">IF(SUMIF(Data!$B$6:$B$2063,chart!$B326,Data!AD$6:AD$2063)=0,NA(),SUMIF(Data!$B$6:$B$2063,chart!$B326,Data!AD$6:AD$2063))</f>
        <v>2.11</v>
      </c>
      <c r="AE326" s="32">
        <f ca="1">IF(SUMIF(Data!$B$6:$B$2063,chart!$B326,Data!AE$6:AE$2063)=0,NA(),SUMIF(Data!$B$6:$B$2063,chart!$B326,Data!AE$6:AE$2063))</f>
        <v>2.4</v>
      </c>
    </row>
    <row r="327" spans="2:31">
      <c r="B327" s="31">
        <f t="shared" ref="B327:B371" ca="1" si="5">B326+1</f>
        <v>45987</v>
      </c>
      <c r="C327" s="32">
        <f ca="1">IF(SUMIF(Data!$B$6:$B$2063,chart!$B327,Data!C$6:C$2063)=0,NA(),SUMIF(Data!$B$6:$B$2063,chart!$B327,Data!C$6:C$2063))</f>
        <v>1473.5</v>
      </c>
      <c r="D327" s="32">
        <f ca="1">IF(SUMIF(Data!$B$6:$B$2063,chart!$B327,Data!D$6:D$2030)=0,NA(),SUMIF(Data!$B$6:$B$2063,chart!$B327,Data!D$6:D$2030))</f>
        <v>944.01</v>
      </c>
      <c r="E327" s="32">
        <f ca="1">IF(SUMIF(Data!$B$6:$B$2063,chart!$B327,Data!E$6:E$2030)=0,NA(),SUMIF(Data!$B$6:$B$2063,chart!$B327,Data!E$6:E$2030))</f>
        <v>1704.99</v>
      </c>
      <c r="F327" s="32">
        <f ca="1">IF(SUMIF(Data!$B$6:$B$2063,chart!$B327,Data!F$6:F$2021)=0,NA(),SUMIF(Data!$B$6:$B$2063,chart!$B327,Data!F$6:F$2021))</f>
        <v>207.78</v>
      </c>
      <c r="G327" s="32">
        <f ca="1">IF(SUMIF(Data!$B$6:$B$2063,chart!$B327,Data!G$6:G$2000)=0,NA(),SUMIF(Data!$B$6:$B$2063,chart!$B327,Data!G$6:G$2000))</f>
        <v>72338</v>
      </c>
      <c r="H327" s="32">
        <f ca="1">IF(SUMIF(Data!$B$6:$B$2063,chart!$B327,Data!H$6:H$2000)=0,NA(),SUMIF(Data!$B$6:$B$2063,chart!$B327,Data!H$6:H$2000))</f>
        <v>1939</v>
      </c>
      <c r="I327" s="32">
        <f ca="1">IF(SUMIF(Data!$B$6:$B$2063,chart!$B327,Data!I$6:I$2000)=0,NA(),SUMIF(Data!$B$6:$B$2063,chart!$B327,Data!I$6:I$2000))</f>
        <v>72687</v>
      </c>
      <c r="J327" s="32">
        <f ca="1">IF(SUMIF(Data!$B$6:$B$2063,chart!$B327,Data!J$6:J$2005)=0,NA(),SUMIF(Data!$B$6:$B$2063,chart!$B327,Data!J$6:J$2005))</f>
        <v>5</v>
      </c>
      <c r="K327" s="32">
        <f ca="1">IF(SUMIF(Data!$B$6:$B$2063,chart!$B327,Data!K$6:K$1937)=0,NA(),SUMIF(Data!$B$6:$B$2063,chart!$B327,Data!K$6:K$1937))</f>
        <v>85.1</v>
      </c>
      <c r="L327" s="32">
        <f ca="1">IF(SUMIF(Data!$B$6:$B$2063,chart!$B327,Data!L$6:L$1935)=0,NA(),SUMIF(Data!$B$6:$B$2063,chart!$B327,Data!L$6:L$1935))</f>
        <v>90.89</v>
      </c>
      <c r="M327" s="32">
        <f ca="1">IF(SUMIF(Data!$B$6:$B$2063,chart!$B327,Data!M$6:M$1921)=0,NA(),SUMIF(Data!$B$6:$B$2063,chart!$B327,Data!M$6:M$1921))</f>
        <v>63.36</v>
      </c>
      <c r="N327" s="32">
        <f ca="1">IF(SUMIF(Data!$B$6:$B$2063,chart!$B327,Data!N$6:N$1930)=0,NA(),SUMIF(Data!$B$6:$B$2063,chart!$B327,Data!N$6:N$1930))</f>
        <v>62.48</v>
      </c>
      <c r="O327" s="32">
        <f ca="1">IF(SUMIF(Data!$B$6:$B$2063,chart!$B327,Data!O$6:O$1945)=0,NA(),SUMIF(Data!$B$6:$B$2063,chart!$B327,Data!O$6:O$1945))</f>
        <v>57.95</v>
      </c>
      <c r="P327" s="32">
        <f ca="1">IF(SUMIF(Data!$B$6:$B$2063,chart!$B327,Data!P$6:P$1949)=0,NA(),SUMIF(Data!$B$6:$B$2063,chart!$B327,Data!P$6:P$1949))</f>
        <v>15.504899999999999</v>
      </c>
      <c r="Q327" s="32">
        <f ca="1">IF(SUMIF(Data!$B$6:$B$2063,chart!$B327,Data!Q$6:Q$1949)=0,NA(),SUMIF(Data!$B$6:$B$2063,chart!$B327,Data!Q$6:Q$1949))</f>
        <v>13.7416</v>
      </c>
      <c r="R327" s="32">
        <f ca="1">IF(SUMIF(Data!$B$6:$B$2063,chart!$B327,Data!R$6:R$1948)=0,NA(),SUMIF(Data!$B$6:$B$2063,chart!$B327,Data!R$6:R$1948))</f>
        <v>2.52</v>
      </c>
      <c r="S327" s="32">
        <f ca="1">IF(SUMIF(Data!$B$6:$B$2063,chart!$B327,Data!S$6:S$1957)=0,NA(),SUMIF(Data!$B$6:$B$2063,chart!$B327,Data!S$6:S$1957))</f>
        <v>2.76</v>
      </c>
      <c r="T327" s="32">
        <f ca="1">IF(SUMIF(Data!$B$6:$B$2063,chart!$B327,Data!T$6:T$1957)=0,NA(),SUMIF(Data!$B$6:$B$2063,chart!$B327,Data!T$6:T$1957))</f>
        <v>2.99</v>
      </c>
      <c r="U327" s="32">
        <f ca="1">IF(SUMIF(Data!$B$6:$B$2063,chart!$B327,Data!U$6:U$1978)=0,NA(),SUMIF(Data!$B$6:$B$2063,chart!$B327,Data!U$6:U$1978))</f>
        <v>2.9020000000000001</v>
      </c>
      <c r="V327" s="32">
        <f ca="1">IF(SUMIF(Data!$B$6:$B$2063,chart!$B327,Data!V$6:V$1978)=0,NA(),SUMIF(Data!$B$6:$B$2063,chart!$B327,Data!V$6:V$1978))</f>
        <v>3.0990000000000002</v>
      </c>
      <c r="W327" s="32">
        <f ca="1">IF(SUMIF(Data!$B$6:$B$2063,chart!$B327,Data!W$6:W$2034)=0,NA(),SUMIF(Data!$B$6:$B$2063,chart!$B327,Data!W$6:W$2034))</f>
        <v>3.2639999999999998</v>
      </c>
      <c r="X327" s="32">
        <f ca="1">IF(SUMIF(Data!$B$6:$B$2063,chart!$B327,Data!X$6:X$2034)=0,NA(),SUMIF(Data!$B$6:$B$2063,chart!$B327,Data!X$6:X$2034))</f>
        <v>2.782</v>
      </c>
      <c r="Y327" s="32">
        <f ca="1">IF(SUMIF(Data!$B$6:$B$2063,chart!$B327,Data!Y$6:Y$2034)=0,NA(),SUMIF(Data!$B$6:$B$2063,chart!$B327,Data!Y$6:Y$2034))</f>
        <v>3.3340000000000001</v>
      </c>
      <c r="Z327" s="32">
        <f ca="1">IF(SUMIF(Data!$B$6:$B$2063,chart!$B327,Data!Z$6:Z$2049)=0,NA(),SUMIF(Data!$B$6:$B$2063,chart!$B327,Data!Z$6:Z$2049))</f>
        <v>9.1839999999999993</v>
      </c>
      <c r="AA327" s="32">
        <f ca="1">IF(SUMIF(Data!$B$6:$B$2063,chart!$B327,Data!AA$6:AA$2049)=0,NA(),SUMIF(Data!$B$6:$B$2063,chart!$B327,Data!AA$6:AA$2049))</f>
        <v>2.8725000000000001</v>
      </c>
      <c r="AB327" s="32">
        <f ca="1">IF(SUMIF(Data!$B$6:$B$2063,chart!$B327,Data!AB$6:AB$2063)=0,NA(),SUMIF(Data!$B$6:$B$2063,chart!$B327,Data!AB$6:AB$2063))</f>
        <v>2.98</v>
      </c>
      <c r="AC327" s="32">
        <f ca="1">IF(SUMIF(Data!$B$6:$B$2063,chart!$B327,Data!AC$6:AC$2063)=0,NA(),SUMIF(Data!$B$6:$B$2063,chart!$B327,Data!AC$6:AC$2063))</f>
        <v>3.12</v>
      </c>
      <c r="AD327" s="32">
        <f ca="1">IF(SUMIF(Data!$B$6:$B$2063,chart!$B327,Data!AD$6:AD$2063)=0,NA(),SUMIF(Data!$B$6:$B$2063,chart!$B327,Data!AD$6:AD$2063))</f>
        <v>2.12</v>
      </c>
      <c r="AE327" s="32">
        <f ca="1">IF(SUMIF(Data!$B$6:$B$2063,chart!$B327,Data!AE$6:AE$2063)=0,NA(),SUMIF(Data!$B$6:$B$2063,chart!$B327,Data!AE$6:AE$2063))</f>
        <v>2.41</v>
      </c>
    </row>
    <row r="328" spans="2:31">
      <c r="B328" s="31">
        <f t="shared" ca="1" si="5"/>
        <v>45988</v>
      </c>
      <c r="C328" s="32" t="e">
        <f ca="1">IF(SUMIF(Data!$B$6:$B$2063,chart!$B328,Data!C$6:C$2063)=0,NA(),SUMIF(Data!$B$6:$B$2063,chart!$B328,Data!C$6:C$2063))</f>
        <v>#N/A</v>
      </c>
      <c r="D328" s="32" t="e">
        <f ca="1">IF(SUMIF(Data!$B$6:$B$2063,chart!$B328,Data!D$6:D$2030)=0,NA(),SUMIF(Data!$B$6:$B$2063,chart!$B328,Data!D$6:D$2030))</f>
        <v>#N/A</v>
      </c>
      <c r="E328" s="32" t="e">
        <f ca="1">IF(SUMIF(Data!$B$6:$B$2063,chart!$B328,Data!E$6:E$2030)=0,NA(),SUMIF(Data!$B$6:$B$2063,chart!$B328,Data!E$6:E$2030))</f>
        <v>#N/A</v>
      </c>
      <c r="F328" s="32" t="e">
        <f ca="1">IF(SUMIF(Data!$B$6:$B$2063,chart!$B328,Data!F$6:F$2021)=0,NA(),SUMIF(Data!$B$6:$B$2063,chart!$B328,Data!F$6:F$2021))</f>
        <v>#N/A</v>
      </c>
      <c r="G328" s="32" t="e">
        <f ca="1">IF(SUMIF(Data!$B$6:$B$2063,chart!$B328,Data!G$6:G$2000)=0,NA(),SUMIF(Data!$B$6:$B$2063,chart!$B328,Data!G$6:G$2000))</f>
        <v>#N/A</v>
      </c>
      <c r="H328" s="32" t="e">
        <f ca="1">IF(SUMIF(Data!$B$6:$B$2063,chart!$B328,Data!H$6:H$2000)=0,NA(),SUMIF(Data!$B$6:$B$2063,chart!$B328,Data!H$6:H$2000))</f>
        <v>#N/A</v>
      </c>
      <c r="I328" s="32" t="e">
        <f ca="1">IF(SUMIF(Data!$B$6:$B$2063,chart!$B328,Data!I$6:I$2000)=0,NA(),SUMIF(Data!$B$6:$B$2063,chart!$B328,Data!I$6:I$2000))</f>
        <v>#N/A</v>
      </c>
      <c r="J328" s="32" t="e">
        <f ca="1">IF(SUMIF(Data!$B$6:$B$2063,chart!$B328,Data!J$6:J$2005)=0,NA(),SUMIF(Data!$B$6:$B$2063,chart!$B328,Data!J$6:J$2005))</f>
        <v>#N/A</v>
      </c>
      <c r="K328" s="32" t="e">
        <f ca="1">IF(SUMIF(Data!$B$6:$B$2063,chart!$B328,Data!K$6:K$1937)=0,NA(),SUMIF(Data!$B$6:$B$2063,chart!$B328,Data!K$6:K$1937))</f>
        <v>#N/A</v>
      </c>
      <c r="L328" s="32" t="e">
        <f ca="1">IF(SUMIF(Data!$B$6:$B$2063,chart!$B328,Data!L$6:L$1935)=0,NA(),SUMIF(Data!$B$6:$B$2063,chart!$B328,Data!L$6:L$1935))</f>
        <v>#N/A</v>
      </c>
      <c r="M328" s="32" t="e">
        <f ca="1">IF(SUMIF(Data!$B$6:$B$2063,chart!$B328,Data!M$6:M$1921)=0,NA(),SUMIF(Data!$B$6:$B$2063,chart!$B328,Data!M$6:M$1921))</f>
        <v>#N/A</v>
      </c>
      <c r="N328" s="32" t="e">
        <f ca="1">IF(SUMIF(Data!$B$6:$B$2063,chart!$B328,Data!N$6:N$1930)=0,NA(),SUMIF(Data!$B$6:$B$2063,chart!$B328,Data!N$6:N$1930))</f>
        <v>#N/A</v>
      </c>
      <c r="O328" s="32" t="e">
        <f ca="1">IF(SUMIF(Data!$B$6:$B$2063,chart!$B328,Data!O$6:O$1945)=0,NA(),SUMIF(Data!$B$6:$B$2063,chart!$B328,Data!O$6:O$1945))</f>
        <v>#N/A</v>
      </c>
      <c r="P328" s="32" t="e">
        <f ca="1">IF(SUMIF(Data!$B$6:$B$2063,chart!$B328,Data!P$6:P$1949)=0,NA(),SUMIF(Data!$B$6:$B$2063,chart!$B328,Data!P$6:P$1949))</f>
        <v>#N/A</v>
      </c>
      <c r="Q328" s="32" t="e">
        <f ca="1">IF(SUMIF(Data!$B$6:$B$2063,chart!$B328,Data!Q$6:Q$1949)=0,NA(),SUMIF(Data!$B$6:$B$2063,chart!$B328,Data!Q$6:Q$1949))</f>
        <v>#N/A</v>
      </c>
      <c r="R328" s="32" t="e">
        <f ca="1">IF(SUMIF(Data!$B$6:$B$2063,chart!$B328,Data!R$6:R$1948)=0,NA(),SUMIF(Data!$B$6:$B$2063,chart!$B328,Data!R$6:R$1948))</f>
        <v>#N/A</v>
      </c>
      <c r="S328" s="32" t="e">
        <f ca="1">IF(SUMIF(Data!$B$6:$B$2063,chart!$B328,Data!S$6:S$1957)=0,NA(),SUMIF(Data!$B$6:$B$2063,chart!$B328,Data!S$6:S$1957))</f>
        <v>#N/A</v>
      </c>
      <c r="T328" s="32" t="e">
        <f ca="1">IF(SUMIF(Data!$B$6:$B$2063,chart!$B328,Data!T$6:T$1957)=0,NA(),SUMIF(Data!$B$6:$B$2063,chart!$B328,Data!T$6:T$1957))</f>
        <v>#N/A</v>
      </c>
      <c r="U328" s="32" t="e">
        <f ca="1">IF(SUMIF(Data!$B$6:$B$2063,chart!$B328,Data!U$6:U$1978)=0,NA(),SUMIF(Data!$B$6:$B$2063,chart!$B328,Data!U$6:U$1978))</f>
        <v>#N/A</v>
      </c>
      <c r="V328" s="32" t="e">
        <f ca="1">IF(SUMIF(Data!$B$6:$B$2063,chart!$B328,Data!V$6:V$1978)=0,NA(),SUMIF(Data!$B$6:$B$2063,chart!$B328,Data!V$6:V$1978))</f>
        <v>#N/A</v>
      </c>
      <c r="W328" s="32" t="e">
        <f ca="1">IF(SUMIF(Data!$B$6:$B$2063,chart!$B328,Data!W$6:W$2034)=0,NA(),SUMIF(Data!$B$6:$B$2063,chart!$B328,Data!W$6:W$2034))</f>
        <v>#N/A</v>
      </c>
      <c r="X328" s="32" t="e">
        <f ca="1">IF(SUMIF(Data!$B$6:$B$2063,chart!$B328,Data!X$6:X$2034)=0,NA(),SUMIF(Data!$B$6:$B$2063,chart!$B328,Data!X$6:X$2034))</f>
        <v>#N/A</v>
      </c>
      <c r="Y328" s="32" t="e">
        <f ca="1">IF(SUMIF(Data!$B$6:$B$2063,chart!$B328,Data!Y$6:Y$2034)=0,NA(),SUMIF(Data!$B$6:$B$2063,chart!$B328,Data!Y$6:Y$2034))</f>
        <v>#N/A</v>
      </c>
      <c r="Z328" s="32" t="e">
        <f ca="1">IF(SUMIF(Data!$B$6:$B$2063,chart!$B328,Data!Z$6:Z$2049)=0,NA(),SUMIF(Data!$B$6:$B$2063,chart!$B328,Data!Z$6:Z$2049))</f>
        <v>#N/A</v>
      </c>
      <c r="AA328" s="32" t="e">
        <f ca="1">IF(SUMIF(Data!$B$6:$B$2063,chart!$B328,Data!AA$6:AA$2049)=0,NA(),SUMIF(Data!$B$6:$B$2063,chart!$B328,Data!AA$6:AA$2049))</f>
        <v>#N/A</v>
      </c>
      <c r="AB328" s="32" t="e">
        <f ca="1">IF(SUMIF(Data!$B$6:$B$2063,chart!$B328,Data!AB$6:AB$2063)=0,NA(),SUMIF(Data!$B$6:$B$2063,chart!$B328,Data!AB$6:AB$2063))</f>
        <v>#N/A</v>
      </c>
      <c r="AC328" s="32" t="e">
        <f ca="1">IF(SUMIF(Data!$B$6:$B$2063,chart!$B328,Data!AC$6:AC$2063)=0,NA(),SUMIF(Data!$B$6:$B$2063,chart!$B328,Data!AC$6:AC$2063))</f>
        <v>#N/A</v>
      </c>
      <c r="AD328" s="32" t="e">
        <f ca="1">IF(SUMIF(Data!$B$6:$B$2063,chart!$B328,Data!AD$6:AD$2063)=0,NA(),SUMIF(Data!$B$6:$B$2063,chart!$B328,Data!AD$6:AD$2063))</f>
        <v>#N/A</v>
      </c>
      <c r="AE328" s="32" t="e">
        <f ca="1">IF(SUMIF(Data!$B$6:$B$2063,chart!$B328,Data!AE$6:AE$2063)=0,NA(),SUMIF(Data!$B$6:$B$2063,chart!$B328,Data!AE$6:AE$2063))</f>
        <v>#N/A</v>
      </c>
    </row>
    <row r="329" spans="2:31">
      <c r="B329" s="31">
        <f t="shared" ca="1" si="5"/>
        <v>45989</v>
      </c>
      <c r="C329" s="32">
        <f ca="1">IF(SUMIF(Data!$B$6:$B$2063,chart!$B329,Data!C$6:C$2063)=0,NA(),SUMIF(Data!$B$6:$B$2063,chart!$B329,Data!C$6:C$2063))</f>
        <v>1464.8</v>
      </c>
      <c r="D329" s="32">
        <f ca="1">IF(SUMIF(Data!$B$6:$B$2063,chart!$B329,Data!D$6:D$2030)=0,NA(),SUMIF(Data!$B$6:$B$2063,chart!$B329,Data!D$6:D$2030))</f>
        <v>937.29</v>
      </c>
      <c r="E329" s="32">
        <f ca="1">IF(SUMIF(Data!$B$6:$B$2063,chart!$B329,Data!E$6:E$2030)=0,NA(),SUMIF(Data!$B$6:$B$2063,chart!$B329,Data!E$6:E$2030))</f>
        <v>1699.17</v>
      </c>
      <c r="F329" s="32">
        <f ca="1">IF(SUMIF(Data!$B$6:$B$2063,chart!$B329,Data!F$6:F$2021)=0,NA(),SUMIF(Data!$B$6:$B$2063,chart!$B329,Data!F$6:F$2021))</f>
        <v>207.05</v>
      </c>
      <c r="G329" s="32">
        <f ca="1">IF(SUMIF(Data!$B$6:$B$2063,chart!$B329,Data!G$6:G$2000)=0,NA(),SUMIF(Data!$B$6:$B$2063,chart!$B329,Data!G$6:G$2000))</f>
        <v>72303</v>
      </c>
      <c r="H329" s="32">
        <f ca="1">IF(SUMIF(Data!$B$6:$B$2063,chart!$B329,Data!H$6:H$2000)=0,NA(),SUMIF(Data!$B$6:$B$2063,chart!$B329,Data!H$6:H$2000))</f>
        <v>12534</v>
      </c>
      <c r="I329" s="32">
        <f ca="1">IF(SUMIF(Data!$B$6:$B$2063,chart!$B329,Data!I$6:I$2000)=0,NA(),SUMIF(Data!$B$6:$B$2063,chart!$B329,Data!I$6:I$2000))</f>
        <v>63904</v>
      </c>
      <c r="J329" s="32">
        <f ca="1">IF(SUMIF(Data!$B$6:$B$2063,chart!$B329,Data!J$6:J$2005)=0,NA(),SUMIF(Data!$B$6:$B$2063,chart!$B329,Data!J$6:J$2005))</f>
        <v>6</v>
      </c>
      <c r="K329" s="32">
        <f ca="1">IF(SUMIF(Data!$B$6:$B$2063,chart!$B329,Data!K$6:K$1937)=0,NA(),SUMIF(Data!$B$6:$B$2063,chart!$B329,Data!K$6:K$1937))</f>
        <v>98.85</v>
      </c>
      <c r="L329" s="32">
        <f ca="1">IF(SUMIF(Data!$B$6:$B$2063,chart!$B329,Data!L$6:L$1935)=0,NA(),SUMIF(Data!$B$6:$B$2063,chart!$B329,Data!L$6:L$1935))</f>
        <v>103.16</v>
      </c>
      <c r="M329" s="32">
        <f ca="1">IF(SUMIF(Data!$B$6:$B$2063,chart!$B329,Data!M$6:M$1921)=0,NA(),SUMIF(Data!$B$6:$B$2063,chart!$B329,Data!M$6:M$1921))</f>
        <v>63.75</v>
      </c>
      <c r="N329" s="32">
        <f ca="1">IF(SUMIF(Data!$B$6:$B$2063,chart!$B329,Data!N$6:N$1930)=0,NA(),SUMIF(Data!$B$6:$B$2063,chart!$B329,Data!N$6:N$1930))</f>
        <v>63.34</v>
      </c>
      <c r="O329" s="32">
        <f ca="1">IF(SUMIF(Data!$B$6:$B$2063,chart!$B329,Data!O$6:O$1945)=0,NA(),SUMIF(Data!$B$6:$B$2063,chart!$B329,Data!O$6:O$1945))</f>
        <v>58.65</v>
      </c>
      <c r="P329" s="32" t="e">
        <f ca="1">IF(SUMIF(Data!$B$6:$B$2063,chart!$B329,Data!P$6:P$1949)=0,NA(),SUMIF(Data!$B$6:$B$2063,chart!$B329,Data!P$6:P$1949))</f>
        <v>#N/A</v>
      </c>
      <c r="Q329" s="32" t="e">
        <f ca="1">IF(SUMIF(Data!$B$6:$B$2063,chart!$B329,Data!Q$6:Q$1949)=0,NA(),SUMIF(Data!$B$6:$B$2063,chart!$B329,Data!Q$6:Q$1949))</f>
        <v>#N/A</v>
      </c>
      <c r="R329" s="32">
        <f ca="1">IF(SUMIF(Data!$B$6:$B$2063,chart!$B329,Data!R$6:R$1948)=0,NA(),SUMIF(Data!$B$6:$B$2063,chart!$B329,Data!R$6:R$1948))</f>
        <v>2.5129999999999999</v>
      </c>
      <c r="S329" s="32">
        <f ca="1">IF(SUMIF(Data!$B$6:$B$2063,chart!$B329,Data!S$6:S$1957)=0,NA(),SUMIF(Data!$B$6:$B$2063,chart!$B329,Data!S$6:S$1957))</f>
        <v>2.8</v>
      </c>
      <c r="T329" s="32">
        <f ca="1">IF(SUMIF(Data!$B$6:$B$2063,chart!$B329,Data!T$6:T$1957)=0,NA(),SUMIF(Data!$B$6:$B$2063,chart!$B329,Data!T$6:T$1957))</f>
        <v>3.04</v>
      </c>
      <c r="U329" s="32">
        <f ca="1">IF(SUMIF(Data!$B$6:$B$2063,chart!$B329,Data!U$6:U$1978)=0,NA(),SUMIF(Data!$B$6:$B$2063,chart!$B329,Data!U$6:U$1978))</f>
        <v>3.0129999999999999</v>
      </c>
      <c r="V329" s="32">
        <f ca="1">IF(SUMIF(Data!$B$6:$B$2063,chart!$B329,Data!V$6:V$1978)=0,NA(),SUMIF(Data!$B$6:$B$2063,chart!$B329,Data!V$6:V$1978))</f>
        <v>3.1970000000000001</v>
      </c>
      <c r="W329" s="32">
        <f ca="1">IF(SUMIF(Data!$B$6:$B$2063,chart!$B329,Data!W$6:W$2034)=0,NA(),SUMIF(Data!$B$6:$B$2063,chart!$B329,Data!W$6:W$2034))</f>
        <v>3.351</v>
      </c>
      <c r="X329" s="32">
        <f ca="1">IF(SUMIF(Data!$B$6:$B$2063,chart!$B329,Data!X$6:X$2034)=0,NA(),SUMIF(Data!$B$6:$B$2063,chart!$B329,Data!X$6:X$2034))</f>
        <v>2.8460000000000001</v>
      </c>
      <c r="Y329" s="32">
        <f ca="1">IF(SUMIF(Data!$B$6:$B$2063,chart!$B329,Data!Y$6:Y$2034)=0,NA(),SUMIF(Data!$B$6:$B$2063,chart!$B329,Data!Y$6:Y$2034))</f>
        <v>3.4460000000000002</v>
      </c>
      <c r="Z329" s="32">
        <f ca="1">IF(SUMIF(Data!$B$6:$B$2063,chart!$B329,Data!Z$6:Z$2049)=0,NA(),SUMIF(Data!$B$6:$B$2063,chart!$B329,Data!Z$6:Z$2049))</f>
        <v>9.2959999999999994</v>
      </c>
      <c r="AA329" s="32">
        <f ca="1">IF(SUMIF(Data!$B$6:$B$2063,chart!$B329,Data!AA$6:AA$2049)=0,NA(),SUMIF(Data!$B$6:$B$2063,chart!$B329,Data!AA$6:AA$2049))</f>
        <v>3.0024999999999999</v>
      </c>
      <c r="AB329" s="32">
        <f ca="1">IF(SUMIF(Data!$B$6:$B$2063,chart!$B329,Data!AB$6:AB$2063)=0,NA(),SUMIF(Data!$B$6:$B$2063,chart!$B329,Data!AB$6:AB$2063))</f>
        <v>3.1074999999999999</v>
      </c>
      <c r="AC329" s="32">
        <f ca="1">IF(SUMIF(Data!$B$6:$B$2063,chart!$B329,Data!AC$6:AC$2063)=0,NA(),SUMIF(Data!$B$6:$B$2063,chart!$B329,Data!AC$6:AC$2063))</f>
        <v>3.2275</v>
      </c>
      <c r="AD329" s="32">
        <f ca="1">IF(SUMIF(Data!$B$6:$B$2063,chart!$B329,Data!AD$6:AD$2063)=0,NA(),SUMIF(Data!$B$6:$B$2063,chart!$B329,Data!AD$6:AD$2063))</f>
        <v>2.14</v>
      </c>
      <c r="AE329" s="32">
        <f ca="1">IF(SUMIF(Data!$B$6:$B$2063,chart!$B329,Data!AE$6:AE$2063)=0,NA(),SUMIF(Data!$B$6:$B$2063,chart!$B329,Data!AE$6:AE$2063))</f>
        <v>2.5099999999999998</v>
      </c>
    </row>
    <row r="330" spans="2:31">
      <c r="B330" s="31">
        <f t="shared" ca="1" si="5"/>
        <v>45990</v>
      </c>
      <c r="C330" s="32" t="e">
        <f ca="1">IF(SUMIF(Data!$B$6:$B$2063,chart!$B330,Data!C$6:C$2063)=0,NA(),SUMIF(Data!$B$6:$B$2063,chart!$B330,Data!C$6:C$2063))</f>
        <v>#N/A</v>
      </c>
      <c r="D330" s="32" t="e">
        <f ca="1">IF(SUMIF(Data!$B$6:$B$2063,chart!$B330,Data!D$6:D$2030)=0,NA(),SUMIF(Data!$B$6:$B$2063,chart!$B330,Data!D$6:D$2030))</f>
        <v>#N/A</v>
      </c>
      <c r="E330" s="32" t="e">
        <f ca="1">IF(SUMIF(Data!$B$6:$B$2063,chart!$B330,Data!E$6:E$2030)=0,NA(),SUMIF(Data!$B$6:$B$2063,chart!$B330,Data!E$6:E$2030))</f>
        <v>#N/A</v>
      </c>
      <c r="F330" s="32" t="e">
        <f ca="1">IF(SUMIF(Data!$B$6:$B$2063,chart!$B330,Data!F$6:F$2021)=0,NA(),SUMIF(Data!$B$6:$B$2063,chart!$B330,Data!F$6:F$2021))</f>
        <v>#N/A</v>
      </c>
      <c r="G330" s="32" t="e">
        <f ca="1">IF(SUMIF(Data!$B$6:$B$2063,chart!$B330,Data!G$6:G$2000)=0,NA(),SUMIF(Data!$B$6:$B$2063,chart!$B330,Data!G$6:G$2000))</f>
        <v>#N/A</v>
      </c>
      <c r="H330" s="32" t="e">
        <f ca="1">IF(SUMIF(Data!$B$6:$B$2063,chart!$B330,Data!H$6:H$2000)=0,NA(),SUMIF(Data!$B$6:$B$2063,chart!$B330,Data!H$6:H$2000))</f>
        <v>#N/A</v>
      </c>
      <c r="I330" s="32" t="e">
        <f ca="1">IF(SUMIF(Data!$B$6:$B$2063,chart!$B330,Data!I$6:I$2000)=0,NA(),SUMIF(Data!$B$6:$B$2063,chart!$B330,Data!I$6:I$2000))</f>
        <v>#N/A</v>
      </c>
      <c r="J330" s="32" t="e">
        <f ca="1">IF(SUMIF(Data!$B$6:$B$2063,chart!$B330,Data!J$6:J$2005)=0,NA(),SUMIF(Data!$B$6:$B$2063,chart!$B330,Data!J$6:J$2005))</f>
        <v>#N/A</v>
      </c>
      <c r="K330" s="32" t="e">
        <f ca="1">IF(SUMIF(Data!$B$6:$B$2063,chart!$B330,Data!K$6:K$1937)=0,NA(),SUMIF(Data!$B$6:$B$2063,chart!$B330,Data!K$6:K$1937))</f>
        <v>#N/A</v>
      </c>
      <c r="L330" s="32" t="e">
        <f ca="1">IF(SUMIF(Data!$B$6:$B$2063,chart!$B330,Data!L$6:L$1935)=0,NA(),SUMIF(Data!$B$6:$B$2063,chart!$B330,Data!L$6:L$1935))</f>
        <v>#N/A</v>
      </c>
      <c r="M330" s="32" t="e">
        <f ca="1">IF(SUMIF(Data!$B$6:$B$2063,chart!$B330,Data!M$6:M$1921)=0,NA(),SUMIF(Data!$B$6:$B$2063,chart!$B330,Data!M$6:M$1921))</f>
        <v>#N/A</v>
      </c>
      <c r="N330" s="32" t="e">
        <f ca="1">IF(SUMIF(Data!$B$6:$B$2063,chart!$B330,Data!N$6:N$1930)=0,NA(),SUMIF(Data!$B$6:$B$2063,chart!$B330,Data!N$6:N$1930))</f>
        <v>#N/A</v>
      </c>
      <c r="O330" s="32" t="e">
        <f ca="1">IF(SUMIF(Data!$B$6:$B$2063,chart!$B330,Data!O$6:O$1945)=0,NA(),SUMIF(Data!$B$6:$B$2063,chart!$B330,Data!O$6:O$1945))</f>
        <v>#N/A</v>
      </c>
      <c r="P330" s="32" t="e">
        <f ca="1">IF(SUMIF(Data!$B$6:$B$2063,chart!$B330,Data!P$6:P$1949)=0,NA(),SUMIF(Data!$B$6:$B$2063,chart!$B330,Data!P$6:P$1949))</f>
        <v>#N/A</v>
      </c>
      <c r="Q330" s="32" t="e">
        <f ca="1">IF(SUMIF(Data!$B$6:$B$2063,chart!$B330,Data!Q$6:Q$1949)=0,NA(),SUMIF(Data!$B$6:$B$2063,chart!$B330,Data!Q$6:Q$1949))</f>
        <v>#N/A</v>
      </c>
      <c r="R330" s="32" t="e">
        <f ca="1">IF(SUMIF(Data!$B$6:$B$2063,chart!$B330,Data!R$6:R$1948)=0,NA(),SUMIF(Data!$B$6:$B$2063,chart!$B330,Data!R$6:R$1948))</f>
        <v>#N/A</v>
      </c>
      <c r="S330" s="32" t="e">
        <f ca="1">IF(SUMIF(Data!$B$6:$B$2063,chart!$B330,Data!S$6:S$1957)=0,NA(),SUMIF(Data!$B$6:$B$2063,chart!$B330,Data!S$6:S$1957))</f>
        <v>#N/A</v>
      </c>
      <c r="T330" s="32" t="e">
        <f ca="1">IF(SUMIF(Data!$B$6:$B$2063,chart!$B330,Data!T$6:T$1957)=0,NA(),SUMIF(Data!$B$6:$B$2063,chart!$B330,Data!T$6:T$1957))</f>
        <v>#N/A</v>
      </c>
      <c r="U330" s="32" t="e">
        <f ca="1">IF(SUMIF(Data!$B$6:$B$2063,chart!$B330,Data!U$6:U$1978)=0,NA(),SUMIF(Data!$B$6:$B$2063,chart!$B330,Data!U$6:U$1978))</f>
        <v>#N/A</v>
      </c>
      <c r="V330" s="32" t="e">
        <f ca="1">IF(SUMIF(Data!$B$6:$B$2063,chart!$B330,Data!V$6:V$1978)=0,NA(),SUMIF(Data!$B$6:$B$2063,chart!$B330,Data!V$6:V$1978))</f>
        <v>#N/A</v>
      </c>
      <c r="W330" s="32" t="e">
        <f ca="1">IF(SUMIF(Data!$B$6:$B$2063,chart!$B330,Data!W$6:W$2034)=0,NA(),SUMIF(Data!$B$6:$B$2063,chart!$B330,Data!W$6:W$2034))</f>
        <v>#N/A</v>
      </c>
      <c r="X330" s="32" t="e">
        <f ca="1">IF(SUMIF(Data!$B$6:$B$2063,chart!$B330,Data!X$6:X$2034)=0,NA(),SUMIF(Data!$B$6:$B$2063,chart!$B330,Data!X$6:X$2034))</f>
        <v>#N/A</v>
      </c>
      <c r="Y330" s="32" t="e">
        <f ca="1">IF(SUMIF(Data!$B$6:$B$2063,chart!$B330,Data!Y$6:Y$2034)=0,NA(),SUMIF(Data!$B$6:$B$2063,chart!$B330,Data!Y$6:Y$2034))</f>
        <v>#N/A</v>
      </c>
      <c r="Z330" s="32" t="e">
        <f ca="1">IF(SUMIF(Data!$B$6:$B$2063,chart!$B330,Data!Z$6:Z$2049)=0,NA(),SUMIF(Data!$B$6:$B$2063,chart!$B330,Data!Z$6:Z$2049))</f>
        <v>#N/A</v>
      </c>
      <c r="AA330" s="32" t="e">
        <f ca="1">IF(SUMIF(Data!$B$6:$B$2063,chart!$B330,Data!AA$6:AA$2049)=0,NA(),SUMIF(Data!$B$6:$B$2063,chart!$B330,Data!AA$6:AA$2049))</f>
        <v>#N/A</v>
      </c>
      <c r="AB330" s="32" t="e">
        <f ca="1">IF(SUMIF(Data!$B$6:$B$2063,chart!$B330,Data!AB$6:AB$2063)=0,NA(),SUMIF(Data!$B$6:$B$2063,chart!$B330,Data!AB$6:AB$2063))</f>
        <v>#N/A</v>
      </c>
      <c r="AC330" s="32" t="e">
        <f ca="1">IF(SUMIF(Data!$B$6:$B$2063,chart!$B330,Data!AC$6:AC$2063)=0,NA(),SUMIF(Data!$B$6:$B$2063,chart!$B330,Data!AC$6:AC$2063))</f>
        <v>#N/A</v>
      </c>
      <c r="AD330" s="32" t="e">
        <f ca="1">IF(SUMIF(Data!$B$6:$B$2063,chart!$B330,Data!AD$6:AD$2063)=0,NA(),SUMIF(Data!$B$6:$B$2063,chart!$B330,Data!AD$6:AD$2063))</f>
        <v>#N/A</v>
      </c>
      <c r="AE330" s="32" t="e">
        <f ca="1">IF(SUMIF(Data!$B$6:$B$2063,chart!$B330,Data!AE$6:AE$2063)=0,NA(),SUMIF(Data!$B$6:$B$2063,chart!$B330,Data!AE$6:AE$2063))</f>
        <v>#N/A</v>
      </c>
    </row>
    <row r="331" spans="2:31">
      <c r="B331" s="31">
        <f t="shared" ca="1" si="5"/>
        <v>45991</v>
      </c>
      <c r="C331" s="32" t="e">
        <f ca="1">IF(SUMIF(Data!$B$6:$B$2063,chart!$B331,Data!C$6:C$2063)=0,NA(),SUMIF(Data!$B$6:$B$2063,chart!$B331,Data!C$6:C$2063))</f>
        <v>#N/A</v>
      </c>
      <c r="D331" s="32" t="e">
        <f ca="1">IF(SUMIF(Data!$B$6:$B$2063,chart!$B331,Data!D$6:D$2030)=0,NA(),SUMIF(Data!$B$6:$B$2063,chart!$B331,Data!D$6:D$2030))</f>
        <v>#N/A</v>
      </c>
      <c r="E331" s="32" t="e">
        <f ca="1">IF(SUMIF(Data!$B$6:$B$2063,chart!$B331,Data!E$6:E$2030)=0,NA(),SUMIF(Data!$B$6:$B$2063,chart!$B331,Data!E$6:E$2030))</f>
        <v>#N/A</v>
      </c>
      <c r="F331" s="32" t="e">
        <f ca="1">IF(SUMIF(Data!$B$6:$B$2063,chart!$B331,Data!F$6:F$2021)=0,NA(),SUMIF(Data!$B$6:$B$2063,chart!$B331,Data!F$6:F$2021))</f>
        <v>#N/A</v>
      </c>
      <c r="G331" s="32" t="e">
        <f ca="1">IF(SUMIF(Data!$B$6:$B$2063,chart!$B331,Data!G$6:G$2000)=0,NA(),SUMIF(Data!$B$6:$B$2063,chart!$B331,Data!G$6:G$2000))</f>
        <v>#N/A</v>
      </c>
      <c r="H331" s="32" t="e">
        <f ca="1">IF(SUMIF(Data!$B$6:$B$2063,chart!$B331,Data!H$6:H$2000)=0,NA(),SUMIF(Data!$B$6:$B$2063,chart!$B331,Data!H$6:H$2000))</f>
        <v>#N/A</v>
      </c>
      <c r="I331" s="32" t="e">
        <f ca="1">IF(SUMIF(Data!$B$6:$B$2063,chart!$B331,Data!I$6:I$2000)=0,NA(),SUMIF(Data!$B$6:$B$2063,chart!$B331,Data!I$6:I$2000))</f>
        <v>#N/A</v>
      </c>
      <c r="J331" s="32" t="e">
        <f ca="1">IF(SUMIF(Data!$B$6:$B$2063,chart!$B331,Data!J$6:J$2005)=0,NA(),SUMIF(Data!$B$6:$B$2063,chart!$B331,Data!J$6:J$2005))</f>
        <v>#N/A</v>
      </c>
      <c r="K331" s="32" t="e">
        <f ca="1">IF(SUMIF(Data!$B$6:$B$2063,chart!$B331,Data!K$6:K$1937)=0,NA(),SUMIF(Data!$B$6:$B$2063,chart!$B331,Data!K$6:K$1937))</f>
        <v>#N/A</v>
      </c>
      <c r="L331" s="32" t="e">
        <f ca="1">IF(SUMIF(Data!$B$6:$B$2063,chart!$B331,Data!L$6:L$1935)=0,NA(),SUMIF(Data!$B$6:$B$2063,chart!$B331,Data!L$6:L$1935))</f>
        <v>#N/A</v>
      </c>
      <c r="M331" s="32" t="e">
        <f ca="1">IF(SUMIF(Data!$B$6:$B$2063,chart!$B331,Data!M$6:M$1921)=0,NA(),SUMIF(Data!$B$6:$B$2063,chart!$B331,Data!M$6:M$1921))</f>
        <v>#N/A</v>
      </c>
      <c r="N331" s="32" t="e">
        <f ca="1">IF(SUMIF(Data!$B$6:$B$2063,chart!$B331,Data!N$6:N$1930)=0,NA(),SUMIF(Data!$B$6:$B$2063,chart!$B331,Data!N$6:N$1930))</f>
        <v>#N/A</v>
      </c>
      <c r="O331" s="32" t="e">
        <f ca="1">IF(SUMIF(Data!$B$6:$B$2063,chart!$B331,Data!O$6:O$1945)=0,NA(),SUMIF(Data!$B$6:$B$2063,chart!$B331,Data!O$6:O$1945))</f>
        <v>#N/A</v>
      </c>
      <c r="P331" s="32" t="e">
        <f ca="1">IF(SUMIF(Data!$B$6:$B$2063,chart!$B331,Data!P$6:P$1949)=0,NA(),SUMIF(Data!$B$6:$B$2063,chart!$B331,Data!P$6:P$1949))</f>
        <v>#N/A</v>
      </c>
      <c r="Q331" s="32" t="e">
        <f ca="1">IF(SUMIF(Data!$B$6:$B$2063,chart!$B331,Data!Q$6:Q$1949)=0,NA(),SUMIF(Data!$B$6:$B$2063,chart!$B331,Data!Q$6:Q$1949))</f>
        <v>#N/A</v>
      </c>
      <c r="R331" s="32" t="e">
        <f ca="1">IF(SUMIF(Data!$B$6:$B$2063,chart!$B331,Data!R$6:R$1948)=0,NA(),SUMIF(Data!$B$6:$B$2063,chart!$B331,Data!R$6:R$1948))</f>
        <v>#N/A</v>
      </c>
      <c r="S331" s="32" t="e">
        <f ca="1">IF(SUMIF(Data!$B$6:$B$2063,chart!$B331,Data!S$6:S$1957)=0,NA(),SUMIF(Data!$B$6:$B$2063,chart!$B331,Data!S$6:S$1957))</f>
        <v>#N/A</v>
      </c>
      <c r="T331" s="32" t="e">
        <f ca="1">IF(SUMIF(Data!$B$6:$B$2063,chart!$B331,Data!T$6:T$1957)=0,NA(),SUMIF(Data!$B$6:$B$2063,chart!$B331,Data!T$6:T$1957))</f>
        <v>#N/A</v>
      </c>
      <c r="U331" s="32" t="e">
        <f ca="1">IF(SUMIF(Data!$B$6:$B$2063,chart!$B331,Data!U$6:U$1978)=0,NA(),SUMIF(Data!$B$6:$B$2063,chart!$B331,Data!U$6:U$1978))</f>
        <v>#N/A</v>
      </c>
      <c r="V331" s="32" t="e">
        <f ca="1">IF(SUMIF(Data!$B$6:$B$2063,chart!$B331,Data!V$6:V$1978)=0,NA(),SUMIF(Data!$B$6:$B$2063,chart!$B331,Data!V$6:V$1978))</f>
        <v>#N/A</v>
      </c>
      <c r="W331" s="32" t="e">
        <f ca="1">IF(SUMIF(Data!$B$6:$B$2063,chart!$B331,Data!W$6:W$2034)=0,NA(),SUMIF(Data!$B$6:$B$2063,chart!$B331,Data!W$6:W$2034))</f>
        <v>#N/A</v>
      </c>
      <c r="X331" s="32" t="e">
        <f ca="1">IF(SUMIF(Data!$B$6:$B$2063,chart!$B331,Data!X$6:X$2034)=0,NA(),SUMIF(Data!$B$6:$B$2063,chart!$B331,Data!X$6:X$2034))</f>
        <v>#N/A</v>
      </c>
      <c r="Y331" s="32" t="e">
        <f ca="1">IF(SUMIF(Data!$B$6:$B$2063,chart!$B331,Data!Y$6:Y$2034)=0,NA(),SUMIF(Data!$B$6:$B$2063,chart!$B331,Data!Y$6:Y$2034))</f>
        <v>#N/A</v>
      </c>
      <c r="Z331" s="32" t="e">
        <f ca="1">IF(SUMIF(Data!$B$6:$B$2063,chart!$B331,Data!Z$6:Z$2049)=0,NA(),SUMIF(Data!$B$6:$B$2063,chart!$B331,Data!Z$6:Z$2049))</f>
        <v>#N/A</v>
      </c>
      <c r="AA331" s="32" t="e">
        <f ca="1">IF(SUMIF(Data!$B$6:$B$2063,chart!$B331,Data!AA$6:AA$2049)=0,NA(),SUMIF(Data!$B$6:$B$2063,chart!$B331,Data!AA$6:AA$2049))</f>
        <v>#N/A</v>
      </c>
      <c r="AB331" s="32" t="e">
        <f ca="1">IF(SUMIF(Data!$B$6:$B$2063,chart!$B331,Data!AB$6:AB$2063)=0,NA(),SUMIF(Data!$B$6:$B$2063,chart!$B331,Data!AB$6:AB$2063))</f>
        <v>#N/A</v>
      </c>
      <c r="AC331" s="32" t="e">
        <f ca="1">IF(SUMIF(Data!$B$6:$B$2063,chart!$B331,Data!AC$6:AC$2063)=0,NA(),SUMIF(Data!$B$6:$B$2063,chart!$B331,Data!AC$6:AC$2063))</f>
        <v>#N/A</v>
      </c>
      <c r="AD331" s="32" t="e">
        <f ca="1">IF(SUMIF(Data!$B$6:$B$2063,chart!$B331,Data!AD$6:AD$2063)=0,NA(),SUMIF(Data!$B$6:$B$2063,chart!$B331,Data!AD$6:AD$2063))</f>
        <v>#N/A</v>
      </c>
      <c r="AE331" s="32" t="e">
        <f ca="1">IF(SUMIF(Data!$B$6:$B$2063,chart!$B331,Data!AE$6:AE$2063)=0,NA(),SUMIF(Data!$B$6:$B$2063,chart!$B331,Data!AE$6:AE$2063))</f>
        <v>#N/A</v>
      </c>
    </row>
    <row r="332" spans="2:31">
      <c r="B332" s="31">
        <f t="shared" ca="1" si="5"/>
        <v>45992</v>
      </c>
      <c r="C332" s="32" t="e">
        <f ca="1">IF(SUMIF(Data!$B$6:$B$2063,chart!$B332,Data!C$6:C$2063)=0,NA(),SUMIF(Data!$B$6:$B$2063,chart!$B332,Data!C$6:C$2063))</f>
        <v>#N/A</v>
      </c>
      <c r="D332" s="32" t="e">
        <f ca="1">IF(SUMIF(Data!$B$6:$B$2063,chart!$B332,Data!D$6:D$2030)=0,NA(),SUMIF(Data!$B$6:$B$2063,chart!$B332,Data!D$6:D$2030))</f>
        <v>#N/A</v>
      </c>
      <c r="E332" s="32" t="e">
        <f ca="1">IF(SUMIF(Data!$B$6:$B$2063,chart!$B332,Data!E$6:E$2030)=0,NA(),SUMIF(Data!$B$6:$B$2063,chart!$B332,Data!E$6:E$2030))</f>
        <v>#N/A</v>
      </c>
      <c r="F332" s="32" t="e">
        <f ca="1">IF(SUMIF(Data!$B$6:$B$2063,chart!$B332,Data!F$6:F$2021)=0,NA(),SUMIF(Data!$B$6:$B$2063,chart!$B332,Data!F$6:F$2021))</f>
        <v>#N/A</v>
      </c>
      <c r="G332" s="32" t="e">
        <f ca="1">IF(SUMIF(Data!$B$6:$B$2063,chart!$B332,Data!G$6:G$2000)=0,NA(),SUMIF(Data!$B$6:$B$2063,chart!$B332,Data!G$6:G$2000))</f>
        <v>#N/A</v>
      </c>
      <c r="H332" s="32" t="e">
        <f ca="1">IF(SUMIF(Data!$B$6:$B$2063,chart!$B332,Data!H$6:H$2000)=0,NA(),SUMIF(Data!$B$6:$B$2063,chart!$B332,Data!H$6:H$2000))</f>
        <v>#N/A</v>
      </c>
      <c r="I332" s="32" t="e">
        <f ca="1">IF(SUMIF(Data!$B$6:$B$2063,chart!$B332,Data!I$6:I$2000)=0,NA(),SUMIF(Data!$B$6:$B$2063,chart!$B332,Data!I$6:I$2000))</f>
        <v>#N/A</v>
      </c>
      <c r="J332" s="32" t="e">
        <f ca="1">IF(SUMIF(Data!$B$6:$B$2063,chart!$B332,Data!J$6:J$2005)=0,NA(),SUMIF(Data!$B$6:$B$2063,chart!$B332,Data!J$6:J$2005))</f>
        <v>#N/A</v>
      </c>
      <c r="K332" s="32" t="e">
        <f ca="1">IF(SUMIF(Data!$B$6:$B$2063,chart!$B332,Data!K$6:K$1937)=0,NA(),SUMIF(Data!$B$6:$B$2063,chart!$B332,Data!K$6:K$1937))</f>
        <v>#N/A</v>
      </c>
      <c r="L332" s="32" t="e">
        <f ca="1">IF(SUMIF(Data!$B$6:$B$2063,chart!$B332,Data!L$6:L$1935)=0,NA(),SUMIF(Data!$B$6:$B$2063,chart!$B332,Data!L$6:L$1935))</f>
        <v>#N/A</v>
      </c>
      <c r="M332" s="32" t="e">
        <f ca="1">IF(SUMIF(Data!$B$6:$B$2063,chart!$B332,Data!M$6:M$1921)=0,NA(),SUMIF(Data!$B$6:$B$2063,chart!$B332,Data!M$6:M$1921))</f>
        <v>#N/A</v>
      </c>
      <c r="N332" s="32" t="e">
        <f ca="1">IF(SUMIF(Data!$B$6:$B$2063,chart!$B332,Data!N$6:N$1930)=0,NA(),SUMIF(Data!$B$6:$B$2063,chart!$B332,Data!N$6:N$1930))</f>
        <v>#N/A</v>
      </c>
      <c r="O332" s="32" t="e">
        <f ca="1">IF(SUMIF(Data!$B$6:$B$2063,chart!$B332,Data!O$6:O$1945)=0,NA(),SUMIF(Data!$B$6:$B$2063,chart!$B332,Data!O$6:O$1945))</f>
        <v>#N/A</v>
      </c>
      <c r="P332" s="32" t="e">
        <f ca="1">IF(SUMIF(Data!$B$6:$B$2063,chart!$B332,Data!P$6:P$1949)=0,NA(),SUMIF(Data!$B$6:$B$2063,chart!$B332,Data!P$6:P$1949))</f>
        <v>#N/A</v>
      </c>
      <c r="Q332" s="32" t="e">
        <f ca="1">IF(SUMIF(Data!$B$6:$B$2063,chart!$B332,Data!Q$6:Q$1949)=0,NA(),SUMIF(Data!$B$6:$B$2063,chart!$B332,Data!Q$6:Q$1949))</f>
        <v>#N/A</v>
      </c>
      <c r="R332" s="32" t="e">
        <f ca="1">IF(SUMIF(Data!$B$6:$B$2063,chart!$B332,Data!R$6:R$1948)=0,NA(),SUMIF(Data!$B$6:$B$2063,chart!$B332,Data!R$6:R$1948))</f>
        <v>#N/A</v>
      </c>
      <c r="S332" s="32" t="e">
        <f ca="1">IF(SUMIF(Data!$B$6:$B$2063,chart!$B332,Data!S$6:S$1957)=0,NA(),SUMIF(Data!$B$6:$B$2063,chart!$B332,Data!S$6:S$1957))</f>
        <v>#N/A</v>
      </c>
      <c r="T332" s="32" t="e">
        <f ca="1">IF(SUMIF(Data!$B$6:$B$2063,chart!$B332,Data!T$6:T$1957)=0,NA(),SUMIF(Data!$B$6:$B$2063,chart!$B332,Data!T$6:T$1957))</f>
        <v>#N/A</v>
      </c>
      <c r="U332" s="32" t="e">
        <f ca="1">IF(SUMIF(Data!$B$6:$B$2063,chart!$B332,Data!U$6:U$1978)=0,NA(),SUMIF(Data!$B$6:$B$2063,chart!$B332,Data!U$6:U$1978))</f>
        <v>#N/A</v>
      </c>
      <c r="V332" s="32" t="e">
        <f ca="1">IF(SUMIF(Data!$B$6:$B$2063,chart!$B332,Data!V$6:V$1978)=0,NA(),SUMIF(Data!$B$6:$B$2063,chart!$B332,Data!V$6:V$1978))</f>
        <v>#N/A</v>
      </c>
      <c r="W332" s="32" t="e">
        <f ca="1">IF(SUMIF(Data!$B$6:$B$2063,chart!$B332,Data!W$6:W$2034)=0,NA(),SUMIF(Data!$B$6:$B$2063,chart!$B332,Data!W$6:W$2034))</f>
        <v>#N/A</v>
      </c>
      <c r="X332" s="32" t="e">
        <f ca="1">IF(SUMIF(Data!$B$6:$B$2063,chart!$B332,Data!X$6:X$2034)=0,NA(),SUMIF(Data!$B$6:$B$2063,chart!$B332,Data!X$6:X$2034))</f>
        <v>#N/A</v>
      </c>
      <c r="Y332" s="32" t="e">
        <f ca="1">IF(SUMIF(Data!$B$6:$B$2063,chart!$B332,Data!Y$6:Y$2034)=0,NA(),SUMIF(Data!$B$6:$B$2063,chart!$B332,Data!Y$6:Y$2034))</f>
        <v>#N/A</v>
      </c>
      <c r="Z332" s="32" t="e">
        <f ca="1">IF(SUMIF(Data!$B$6:$B$2063,chart!$B332,Data!Z$6:Z$2049)=0,NA(),SUMIF(Data!$B$6:$B$2063,chart!$B332,Data!Z$6:Z$2049))</f>
        <v>#N/A</v>
      </c>
      <c r="AA332" s="32" t="e">
        <f ca="1">IF(SUMIF(Data!$B$6:$B$2063,chart!$B332,Data!AA$6:AA$2049)=0,NA(),SUMIF(Data!$B$6:$B$2063,chart!$B332,Data!AA$6:AA$2049))</f>
        <v>#N/A</v>
      </c>
      <c r="AB332" s="32" t="e">
        <f ca="1">IF(SUMIF(Data!$B$6:$B$2063,chart!$B332,Data!AB$6:AB$2063)=0,NA(),SUMIF(Data!$B$6:$B$2063,chart!$B332,Data!AB$6:AB$2063))</f>
        <v>#N/A</v>
      </c>
      <c r="AC332" s="32" t="e">
        <f ca="1">IF(SUMIF(Data!$B$6:$B$2063,chart!$B332,Data!AC$6:AC$2063)=0,NA(),SUMIF(Data!$B$6:$B$2063,chart!$B332,Data!AC$6:AC$2063))</f>
        <v>#N/A</v>
      </c>
      <c r="AD332" s="32" t="e">
        <f ca="1">IF(SUMIF(Data!$B$6:$B$2063,chart!$B332,Data!AD$6:AD$2063)=0,NA(),SUMIF(Data!$B$6:$B$2063,chart!$B332,Data!AD$6:AD$2063))</f>
        <v>#N/A</v>
      </c>
      <c r="AE332" s="32" t="e">
        <f ca="1">IF(SUMIF(Data!$B$6:$B$2063,chart!$B332,Data!AE$6:AE$2063)=0,NA(),SUMIF(Data!$B$6:$B$2063,chart!$B332,Data!AE$6:AE$2063))</f>
        <v>#N/A</v>
      </c>
    </row>
    <row r="333" spans="2:31">
      <c r="B333" s="31">
        <f t="shared" ca="1" si="5"/>
        <v>45993</v>
      </c>
      <c r="C333" s="32" t="e">
        <f ca="1">IF(SUMIF(Data!$B$6:$B$2063,chart!$B333,Data!C$6:C$2063)=0,NA(),SUMIF(Data!$B$6:$B$2063,chart!$B333,Data!C$6:C$2063))</f>
        <v>#N/A</v>
      </c>
      <c r="D333" s="32" t="e">
        <f ca="1">IF(SUMIF(Data!$B$6:$B$2063,chart!$B333,Data!D$6:D$2030)=0,NA(),SUMIF(Data!$B$6:$B$2063,chart!$B333,Data!D$6:D$2030))</f>
        <v>#N/A</v>
      </c>
      <c r="E333" s="32" t="e">
        <f ca="1">IF(SUMIF(Data!$B$6:$B$2063,chart!$B333,Data!E$6:E$2030)=0,NA(),SUMIF(Data!$B$6:$B$2063,chart!$B333,Data!E$6:E$2030))</f>
        <v>#N/A</v>
      </c>
      <c r="F333" s="32" t="e">
        <f ca="1">IF(SUMIF(Data!$B$6:$B$2063,chart!$B333,Data!F$6:F$2021)=0,NA(),SUMIF(Data!$B$6:$B$2063,chart!$B333,Data!F$6:F$2021))</f>
        <v>#N/A</v>
      </c>
      <c r="G333" s="32" t="e">
        <f ca="1">IF(SUMIF(Data!$B$6:$B$2063,chart!$B333,Data!G$6:G$2000)=0,NA(),SUMIF(Data!$B$6:$B$2063,chart!$B333,Data!G$6:G$2000))</f>
        <v>#N/A</v>
      </c>
      <c r="H333" s="32" t="e">
        <f ca="1">IF(SUMIF(Data!$B$6:$B$2063,chart!$B333,Data!H$6:H$2000)=0,NA(),SUMIF(Data!$B$6:$B$2063,chart!$B333,Data!H$6:H$2000))</f>
        <v>#N/A</v>
      </c>
      <c r="I333" s="32" t="e">
        <f ca="1">IF(SUMIF(Data!$B$6:$B$2063,chart!$B333,Data!I$6:I$2000)=0,NA(),SUMIF(Data!$B$6:$B$2063,chart!$B333,Data!I$6:I$2000))</f>
        <v>#N/A</v>
      </c>
      <c r="J333" s="32" t="e">
        <f ca="1">IF(SUMIF(Data!$B$6:$B$2063,chart!$B333,Data!J$6:J$2005)=0,NA(),SUMIF(Data!$B$6:$B$2063,chart!$B333,Data!J$6:J$2005))</f>
        <v>#N/A</v>
      </c>
      <c r="K333" s="32" t="e">
        <f ca="1">IF(SUMIF(Data!$B$6:$B$2063,chart!$B333,Data!K$6:K$1937)=0,NA(),SUMIF(Data!$B$6:$B$2063,chart!$B333,Data!K$6:K$1937))</f>
        <v>#N/A</v>
      </c>
      <c r="L333" s="32" t="e">
        <f ca="1">IF(SUMIF(Data!$B$6:$B$2063,chart!$B333,Data!L$6:L$1935)=0,NA(),SUMIF(Data!$B$6:$B$2063,chart!$B333,Data!L$6:L$1935))</f>
        <v>#N/A</v>
      </c>
      <c r="M333" s="32" t="e">
        <f ca="1">IF(SUMIF(Data!$B$6:$B$2063,chart!$B333,Data!M$6:M$1921)=0,NA(),SUMIF(Data!$B$6:$B$2063,chart!$B333,Data!M$6:M$1921))</f>
        <v>#N/A</v>
      </c>
      <c r="N333" s="32" t="e">
        <f ca="1">IF(SUMIF(Data!$B$6:$B$2063,chart!$B333,Data!N$6:N$1930)=0,NA(),SUMIF(Data!$B$6:$B$2063,chart!$B333,Data!N$6:N$1930))</f>
        <v>#N/A</v>
      </c>
      <c r="O333" s="32" t="e">
        <f ca="1">IF(SUMIF(Data!$B$6:$B$2063,chart!$B333,Data!O$6:O$1945)=0,NA(),SUMIF(Data!$B$6:$B$2063,chart!$B333,Data!O$6:O$1945))</f>
        <v>#N/A</v>
      </c>
      <c r="P333" s="32" t="e">
        <f ca="1">IF(SUMIF(Data!$B$6:$B$2063,chart!$B333,Data!P$6:P$1949)=0,NA(),SUMIF(Data!$B$6:$B$2063,chart!$B333,Data!P$6:P$1949))</f>
        <v>#N/A</v>
      </c>
      <c r="Q333" s="32" t="e">
        <f ca="1">IF(SUMIF(Data!$B$6:$B$2063,chart!$B333,Data!Q$6:Q$1949)=0,NA(),SUMIF(Data!$B$6:$B$2063,chart!$B333,Data!Q$6:Q$1949))</f>
        <v>#N/A</v>
      </c>
      <c r="R333" s="32" t="e">
        <f ca="1">IF(SUMIF(Data!$B$6:$B$2063,chart!$B333,Data!R$6:R$1948)=0,NA(),SUMIF(Data!$B$6:$B$2063,chart!$B333,Data!R$6:R$1948))</f>
        <v>#N/A</v>
      </c>
      <c r="S333" s="32" t="e">
        <f ca="1">IF(SUMIF(Data!$B$6:$B$2063,chart!$B333,Data!S$6:S$1957)=0,NA(),SUMIF(Data!$B$6:$B$2063,chart!$B333,Data!S$6:S$1957))</f>
        <v>#N/A</v>
      </c>
      <c r="T333" s="32" t="e">
        <f ca="1">IF(SUMIF(Data!$B$6:$B$2063,chart!$B333,Data!T$6:T$1957)=0,NA(),SUMIF(Data!$B$6:$B$2063,chart!$B333,Data!T$6:T$1957))</f>
        <v>#N/A</v>
      </c>
      <c r="U333" s="32" t="e">
        <f ca="1">IF(SUMIF(Data!$B$6:$B$2063,chart!$B333,Data!U$6:U$1978)=0,NA(),SUMIF(Data!$B$6:$B$2063,chart!$B333,Data!U$6:U$1978))</f>
        <v>#N/A</v>
      </c>
      <c r="V333" s="32" t="e">
        <f ca="1">IF(SUMIF(Data!$B$6:$B$2063,chart!$B333,Data!V$6:V$1978)=0,NA(),SUMIF(Data!$B$6:$B$2063,chart!$B333,Data!V$6:V$1978))</f>
        <v>#N/A</v>
      </c>
      <c r="W333" s="32" t="e">
        <f ca="1">IF(SUMIF(Data!$B$6:$B$2063,chart!$B333,Data!W$6:W$2034)=0,NA(),SUMIF(Data!$B$6:$B$2063,chart!$B333,Data!W$6:W$2034))</f>
        <v>#N/A</v>
      </c>
      <c r="X333" s="32" t="e">
        <f ca="1">IF(SUMIF(Data!$B$6:$B$2063,chart!$B333,Data!X$6:X$2034)=0,NA(),SUMIF(Data!$B$6:$B$2063,chart!$B333,Data!X$6:X$2034))</f>
        <v>#N/A</v>
      </c>
      <c r="Y333" s="32" t="e">
        <f ca="1">IF(SUMIF(Data!$B$6:$B$2063,chart!$B333,Data!Y$6:Y$2034)=0,NA(),SUMIF(Data!$B$6:$B$2063,chart!$B333,Data!Y$6:Y$2034))</f>
        <v>#N/A</v>
      </c>
      <c r="Z333" s="32" t="e">
        <f ca="1">IF(SUMIF(Data!$B$6:$B$2063,chart!$B333,Data!Z$6:Z$2049)=0,NA(),SUMIF(Data!$B$6:$B$2063,chart!$B333,Data!Z$6:Z$2049))</f>
        <v>#N/A</v>
      </c>
      <c r="AA333" s="32" t="e">
        <f ca="1">IF(SUMIF(Data!$B$6:$B$2063,chart!$B333,Data!AA$6:AA$2049)=0,NA(),SUMIF(Data!$B$6:$B$2063,chart!$B333,Data!AA$6:AA$2049))</f>
        <v>#N/A</v>
      </c>
      <c r="AB333" s="32" t="e">
        <f ca="1">IF(SUMIF(Data!$B$6:$B$2063,chart!$B333,Data!AB$6:AB$2063)=0,NA(),SUMIF(Data!$B$6:$B$2063,chart!$B333,Data!AB$6:AB$2063))</f>
        <v>#N/A</v>
      </c>
      <c r="AC333" s="32" t="e">
        <f ca="1">IF(SUMIF(Data!$B$6:$B$2063,chart!$B333,Data!AC$6:AC$2063)=0,NA(),SUMIF(Data!$B$6:$B$2063,chart!$B333,Data!AC$6:AC$2063))</f>
        <v>#N/A</v>
      </c>
      <c r="AD333" s="32" t="e">
        <f ca="1">IF(SUMIF(Data!$B$6:$B$2063,chart!$B333,Data!AD$6:AD$2063)=0,NA(),SUMIF(Data!$B$6:$B$2063,chart!$B333,Data!AD$6:AD$2063))</f>
        <v>#N/A</v>
      </c>
      <c r="AE333" s="32" t="e">
        <f ca="1">IF(SUMIF(Data!$B$6:$B$2063,chart!$B333,Data!AE$6:AE$2063)=0,NA(),SUMIF(Data!$B$6:$B$2063,chart!$B333,Data!AE$6:AE$2063))</f>
        <v>#N/A</v>
      </c>
    </row>
    <row r="334" spans="2:31">
      <c r="B334" s="31">
        <f t="shared" ca="1" si="5"/>
        <v>45994</v>
      </c>
      <c r="C334" s="32" t="e">
        <f ca="1">IF(SUMIF(Data!$B$6:$B$2063,chart!$B334,Data!C$6:C$2063)=0,NA(),SUMIF(Data!$B$6:$B$2063,chart!$B334,Data!C$6:C$2063))</f>
        <v>#N/A</v>
      </c>
      <c r="D334" s="32" t="e">
        <f ca="1">IF(SUMIF(Data!$B$6:$B$2063,chart!$B334,Data!D$6:D$2030)=0,NA(),SUMIF(Data!$B$6:$B$2063,chart!$B334,Data!D$6:D$2030))</f>
        <v>#N/A</v>
      </c>
      <c r="E334" s="32" t="e">
        <f ca="1">IF(SUMIF(Data!$B$6:$B$2063,chart!$B334,Data!E$6:E$2030)=0,NA(),SUMIF(Data!$B$6:$B$2063,chart!$B334,Data!E$6:E$2030))</f>
        <v>#N/A</v>
      </c>
      <c r="F334" s="32" t="e">
        <f ca="1">IF(SUMIF(Data!$B$6:$B$2063,chart!$B334,Data!F$6:F$2021)=0,NA(),SUMIF(Data!$B$6:$B$2063,chart!$B334,Data!F$6:F$2021))</f>
        <v>#N/A</v>
      </c>
      <c r="G334" s="32" t="e">
        <f ca="1">IF(SUMIF(Data!$B$6:$B$2063,chart!$B334,Data!G$6:G$2000)=0,NA(),SUMIF(Data!$B$6:$B$2063,chart!$B334,Data!G$6:G$2000))</f>
        <v>#N/A</v>
      </c>
      <c r="H334" s="32" t="e">
        <f ca="1">IF(SUMIF(Data!$B$6:$B$2063,chart!$B334,Data!H$6:H$2000)=0,NA(),SUMIF(Data!$B$6:$B$2063,chart!$B334,Data!H$6:H$2000))</f>
        <v>#N/A</v>
      </c>
      <c r="I334" s="32" t="e">
        <f ca="1">IF(SUMIF(Data!$B$6:$B$2063,chart!$B334,Data!I$6:I$2000)=0,NA(),SUMIF(Data!$B$6:$B$2063,chart!$B334,Data!I$6:I$2000))</f>
        <v>#N/A</v>
      </c>
      <c r="J334" s="32" t="e">
        <f ca="1">IF(SUMIF(Data!$B$6:$B$2063,chart!$B334,Data!J$6:J$2005)=0,NA(),SUMIF(Data!$B$6:$B$2063,chart!$B334,Data!J$6:J$2005))</f>
        <v>#N/A</v>
      </c>
      <c r="K334" s="32" t="e">
        <f ca="1">IF(SUMIF(Data!$B$6:$B$2063,chart!$B334,Data!K$6:K$1937)=0,NA(),SUMIF(Data!$B$6:$B$2063,chart!$B334,Data!K$6:K$1937))</f>
        <v>#N/A</v>
      </c>
      <c r="L334" s="32" t="e">
        <f ca="1">IF(SUMIF(Data!$B$6:$B$2063,chart!$B334,Data!L$6:L$1935)=0,NA(),SUMIF(Data!$B$6:$B$2063,chart!$B334,Data!L$6:L$1935))</f>
        <v>#N/A</v>
      </c>
      <c r="M334" s="32" t="e">
        <f ca="1">IF(SUMIF(Data!$B$6:$B$2063,chart!$B334,Data!M$6:M$1921)=0,NA(),SUMIF(Data!$B$6:$B$2063,chart!$B334,Data!M$6:M$1921))</f>
        <v>#N/A</v>
      </c>
      <c r="N334" s="32" t="e">
        <f ca="1">IF(SUMIF(Data!$B$6:$B$2063,chart!$B334,Data!N$6:N$1930)=0,NA(),SUMIF(Data!$B$6:$B$2063,chart!$B334,Data!N$6:N$1930))</f>
        <v>#N/A</v>
      </c>
      <c r="O334" s="32" t="e">
        <f ca="1">IF(SUMIF(Data!$B$6:$B$2063,chart!$B334,Data!O$6:O$1945)=0,NA(),SUMIF(Data!$B$6:$B$2063,chart!$B334,Data!O$6:O$1945))</f>
        <v>#N/A</v>
      </c>
      <c r="P334" s="32" t="e">
        <f ca="1">IF(SUMIF(Data!$B$6:$B$2063,chart!$B334,Data!P$6:P$1949)=0,NA(),SUMIF(Data!$B$6:$B$2063,chart!$B334,Data!P$6:P$1949))</f>
        <v>#N/A</v>
      </c>
      <c r="Q334" s="32" t="e">
        <f ca="1">IF(SUMIF(Data!$B$6:$B$2063,chart!$B334,Data!Q$6:Q$1949)=0,NA(),SUMIF(Data!$B$6:$B$2063,chart!$B334,Data!Q$6:Q$1949))</f>
        <v>#N/A</v>
      </c>
      <c r="R334" s="32" t="e">
        <f ca="1">IF(SUMIF(Data!$B$6:$B$2063,chart!$B334,Data!R$6:R$1948)=0,NA(),SUMIF(Data!$B$6:$B$2063,chart!$B334,Data!R$6:R$1948))</f>
        <v>#N/A</v>
      </c>
      <c r="S334" s="32" t="e">
        <f ca="1">IF(SUMIF(Data!$B$6:$B$2063,chart!$B334,Data!S$6:S$1957)=0,NA(),SUMIF(Data!$B$6:$B$2063,chart!$B334,Data!S$6:S$1957))</f>
        <v>#N/A</v>
      </c>
      <c r="T334" s="32" t="e">
        <f ca="1">IF(SUMIF(Data!$B$6:$B$2063,chart!$B334,Data!T$6:T$1957)=0,NA(),SUMIF(Data!$B$6:$B$2063,chart!$B334,Data!T$6:T$1957))</f>
        <v>#N/A</v>
      </c>
      <c r="U334" s="32" t="e">
        <f ca="1">IF(SUMIF(Data!$B$6:$B$2063,chart!$B334,Data!U$6:U$1978)=0,NA(),SUMIF(Data!$B$6:$B$2063,chart!$B334,Data!U$6:U$1978))</f>
        <v>#N/A</v>
      </c>
      <c r="V334" s="32" t="e">
        <f ca="1">IF(SUMIF(Data!$B$6:$B$2063,chart!$B334,Data!V$6:V$1978)=0,NA(),SUMIF(Data!$B$6:$B$2063,chart!$B334,Data!V$6:V$1978))</f>
        <v>#N/A</v>
      </c>
      <c r="W334" s="32" t="e">
        <f ca="1">IF(SUMIF(Data!$B$6:$B$2063,chart!$B334,Data!W$6:W$2034)=0,NA(),SUMIF(Data!$B$6:$B$2063,chart!$B334,Data!W$6:W$2034))</f>
        <v>#N/A</v>
      </c>
      <c r="X334" s="32" t="e">
        <f ca="1">IF(SUMIF(Data!$B$6:$B$2063,chart!$B334,Data!X$6:X$2034)=0,NA(),SUMIF(Data!$B$6:$B$2063,chart!$B334,Data!X$6:X$2034))</f>
        <v>#N/A</v>
      </c>
      <c r="Y334" s="32" t="e">
        <f ca="1">IF(SUMIF(Data!$B$6:$B$2063,chart!$B334,Data!Y$6:Y$2034)=0,NA(),SUMIF(Data!$B$6:$B$2063,chart!$B334,Data!Y$6:Y$2034))</f>
        <v>#N/A</v>
      </c>
      <c r="Z334" s="32" t="e">
        <f ca="1">IF(SUMIF(Data!$B$6:$B$2063,chart!$B334,Data!Z$6:Z$2049)=0,NA(),SUMIF(Data!$B$6:$B$2063,chart!$B334,Data!Z$6:Z$2049))</f>
        <v>#N/A</v>
      </c>
      <c r="AA334" s="32" t="e">
        <f ca="1">IF(SUMIF(Data!$B$6:$B$2063,chart!$B334,Data!AA$6:AA$2049)=0,NA(),SUMIF(Data!$B$6:$B$2063,chart!$B334,Data!AA$6:AA$2049))</f>
        <v>#N/A</v>
      </c>
      <c r="AB334" s="32" t="e">
        <f ca="1">IF(SUMIF(Data!$B$6:$B$2063,chart!$B334,Data!AB$6:AB$2063)=0,NA(),SUMIF(Data!$B$6:$B$2063,chart!$B334,Data!AB$6:AB$2063))</f>
        <v>#N/A</v>
      </c>
      <c r="AC334" s="32" t="e">
        <f ca="1">IF(SUMIF(Data!$B$6:$B$2063,chart!$B334,Data!AC$6:AC$2063)=0,NA(),SUMIF(Data!$B$6:$B$2063,chart!$B334,Data!AC$6:AC$2063))</f>
        <v>#N/A</v>
      </c>
      <c r="AD334" s="32" t="e">
        <f ca="1">IF(SUMIF(Data!$B$6:$B$2063,chart!$B334,Data!AD$6:AD$2063)=0,NA(),SUMIF(Data!$B$6:$B$2063,chart!$B334,Data!AD$6:AD$2063))</f>
        <v>#N/A</v>
      </c>
      <c r="AE334" s="32" t="e">
        <f ca="1">IF(SUMIF(Data!$B$6:$B$2063,chart!$B334,Data!AE$6:AE$2063)=0,NA(),SUMIF(Data!$B$6:$B$2063,chart!$B334,Data!AE$6:AE$2063))</f>
        <v>#N/A</v>
      </c>
    </row>
    <row r="335" spans="2:31">
      <c r="B335" s="31">
        <f t="shared" ca="1" si="5"/>
        <v>45995</v>
      </c>
      <c r="C335" s="32" t="e">
        <f ca="1">IF(SUMIF(Data!$B$6:$B$2063,chart!$B335,Data!C$6:C$2063)=0,NA(),SUMIF(Data!$B$6:$B$2063,chart!$B335,Data!C$6:C$2063))</f>
        <v>#N/A</v>
      </c>
      <c r="D335" s="32" t="e">
        <f ca="1">IF(SUMIF(Data!$B$6:$B$2063,chart!$B335,Data!D$6:D$2030)=0,NA(),SUMIF(Data!$B$6:$B$2063,chart!$B335,Data!D$6:D$2030))</f>
        <v>#N/A</v>
      </c>
      <c r="E335" s="32" t="e">
        <f ca="1">IF(SUMIF(Data!$B$6:$B$2063,chart!$B335,Data!E$6:E$2030)=0,NA(),SUMIF(Data!$B$6:$B$2063,chart!$B335,Data!E$6:E$2030))</f>
        <v>#N/A</v>
      </c>
      <c r="F335" s="32" t="e">
        <f ca="1">IF(SUMIF(Data!$B$6:$B$2063,chart!$B335,Data!F$6:F$2021)=0,NA(),SUMIF(Data!$B$6:$B$2063,chart!$B335,Data!F$6:F$2021))</f>
        <v>#N/A</v>
      </c>
      <c r="G335" s="32" t="e">
        <f ca="1">IF(SUMIF(Data!$B$6:$B$2063,chart!$B335,Data!G$6:G$2000)=0,NA(),SUMIF(Data!$B$6:$B$2063,chart!$B335,Data!G$6:G$2000))</f>
        <v>#N/A</v>
      </c>
      <c r="H335" s="32" t="e">
        <f ca="1">IF(SUMIF(Data!$B$6:$B$2063,chart!$B335,Data!H$6:H$2000)=0,NA(),SUMIF(Data!$B$6:$B$2063,chart!$B335,Data!H$6:H$2000))</f>
        <v>#N/A</v>
      </c>
      <c r="I335" s="32" t="e">
        <f ca="1">IF(SUMIF(Data!$B$6:$B$2063,chart!$B335,Data!I$6:I$2000)=0,NA(),SUMIF(Data!$B$6:$B$2063,chart!$B335,Data!I$6:I$2000))</f>
        <v>#N/A</v>
      </c>
      <c r="J335" s="32" t="e">
        <f ca="1">IF(SUMIF(Data!$B$6:$B$2063,chart!$B335,Data!J$6:J$2005)=0,NA(),SUMIF(Data!$B$6:$B$2063,chart!$B335,Data!J$6:J$2005))</f>
        <v>#N/A</v>
      </c>
      <c r="K335" s="32" t="e">
        <f ca="1">IF(SUMIF(Data!$B$6:$B$2063,chart!$B335,Data!K$6:K$1937)=0,NA(),SUMIF(Data!$B$6:$B$2063,chart!$B335,Data!K$6:K$1937))</f>
        <v>#N/A</v>
      </c>
      <c r="L335" s="32" t="e">
        <f ca="1">IF(SUMIF(Data!$B$6:$B$2063,chart!$B335,Data!L$6:L$1935)=0,NA(),SUMIF(Data!$B$6:$B$2063,chart!$B335,Data!L$6:L$1935))</f>
        <v>#N/A</v>
      </c>
      <c r="M335" s="32" t="e">
        <f ca="1">IF(SUMIF(Data!$B$6:$B$2063,chart!$B335,Data!M$6:M$1921)=0,NA(),SUMIF(Data!$B$6:$B$2063,chart!$B335,Data!M$6:M$1921))</f>
        <v>#N/A</v>
      </c>
      <c r="N335" s="32" t="e">
        <f ca="1">IF(SUMIF(Data!$B$6:$B$2063,chart!$B335,Data!N$6:N$1930)=0,NA(),SUMIF(Data!$B$6:$B$2063,chart!$B335,Data!N$6:N$1930))</f>
        <v>#N/A</v>
      </c>
      <c r="O335" s="32" t="e">
        <f ca="1">IF(SUMIF(Data!$B$6:$B$2063,chart!$B335,Data!O$6:O$1945)=0,NA(),SUMIF(Data!$B$6:$B$2063,chart!$B335,Data!O$6:O$1945))</f>
        <v>#N/A</v>
      </c>
      <c r="P335" s="32" t="e">
        <f ca="1">IF(SUMIF(Data!$B$6:$B$2063,chart!$B335,Data!P$6:P$1949)=0,NA(),SUMIF(Data!$B$6:$B$2063,chart!$B335,Data!P$6:P$1949))</f>
        <v>#N/A</v>
      </c>
      <c r="Q335" s="32" t="e">
        <f ca="1">IF(SUMIF(Data!$B$6:$B$2063,chart!$B335,Data!Q$6:Q$1949)=0,NA(),SUMIF(Data!$B$6:$B$2063,chart!$B335,Data!Q$6:Q$1949))</f>
        <v>#N/A</v>
      </c>
      <c r="R335" s="32" t="e">
        <f ca="1">IF(SUMIF(Data!$B$6:$B$2063,chart!$B335,Data!R$6:R$1948)=0,NA(),SUMIF(Data!$B$6:$B$2063,chart!$B335,Data!R$6:R$1948))</f>
        <v>#N/A</v>
      </c>
      <c r="S335" s="32" t="e">
        <f ca="1">IF(SUMIF(Data!$B$6:$B$2063,chart!$B335,Data!S$6:S$1957)=0,NA(),SUMIF(Data!$B$6:$B$2063,chart!$B335,Data!S$6:S$1957))</f>
        <v>#N/A</v>
      </c>
      <c r="T335" s="32" t="e">
        <f ca="1">IF(SUMIF(Data!$B$6:$B$2063,chart!$B335,Data!T$6:T$1957)=0,NA(),SUMIF(Data!$B$6:$B$2063,chart!$B335,Data!T$6:T$1957))</f>
        <v>#N/A</v>
      </c>
      <c r="U335" s="32" t="e">
        <f ca="1">IF(SUMIF(Data!$B$6:$B$2063,chart!$B335,Data!U$6:U$1978)=0,NA(),SUMIF(Data!$B$6:$B$2063,chart!$B335,Data!U$6:U$1978))</f>
        <v>#N/A</v>
      </c>
      <c r="V335" s="32" t="e">
        <f ca="1">IF(SUMIF(Data!$B$6:$B$2063,chart!$B335,Data!V$6:V$1978)=0,NA(),SUMIF(Data!$B$6:$B$2063,chart!$B335,Data!V$6:V$1978))</f>
        <v>#N/A</v>
      </c>
      <c r="W335" s="32" t="e">
        <f ca="1">IF(SUMIF(Data!$B$6:$B$2063,chart!$B335,Data!W$6:W$2034)=0,NA(),SUMIF(Data!$B$6:$B$2063,chart!$B335,Data!W$6:W$2034))</f>
        <v>#N/A</v>
      </c>
      <c r="X335" s="32" t="e">
        <f ca="1">IF(SUMIF(Data!$B$6:$B$2063,chart!$B335,Data!X$6:X$2034)=0,NA(),SUMIF(Data!$B$6:$B$2063,chart!$B335,Data!X$6:X$2034))</f>
        <v>#N/A</v>
      </c>
      <c r="Y335" s="32" t="e">
        <f ca="1">IF(SUMIF(Data!$B$6:$B$2063,chart!$B335,Data!Y$6:Y$2034)=0,NA(),SUMIF(Data!$B$6:$B$2063,chart!$B335,Data!Y$6:Y$2034))</f>
        <v>#N/A</v>
      </c>
      <c r="Z335" s="32" t="e">
        <f ca="1">IF(SUMIF(Data!$B$6:$B$2063,chart!$B335,Data!Z$6:Z$2049)=0,NA(),SUMIF(Data!$B$6:$B$2063,chart!$B335,Data!Z$6:Z$2049))</f>
        <v>#N/A</v>
      </c>
      <c r="AA335" s="32" t="e">
        <f ca="1">IF(SUMIF(Data!$B$6:$B$2063,chart!$B335,Data!AA$6:AA$2049)=0,NA(),SUMIF(Data!$B$6:$B$2063,chart!$B335,Data!AA$6:AA$2049))</f>
        <v>#N/A</v>
      </c>
      <c r="AB335" s="32" t="e">
        <f ca="1">IF(SUMIF(Data!$B$6:$B$2063,chart!$B335,Data!AB$6:AB$2063)=0,NA(),SUMIF(Data!$B$6:$B$2063,chart!$B335,Data!AB$6:AB$2063))</f>
        <v>#N/A</v>
      </c>
      <c r="AC335" s="32" t="e">
        <f ca="1">IF(SUMIF(Data!$B$6:$B$2063,chart!$B335,Data!AC$6:AC$2063)=0,NA(),SUMIF(Data!$B$6:$B$2063,chart!$B335,Data!AC$6:AC$2063))</f>
        <v>#N/A</v>
      </c>
      <c r="AD335" s="32" t="e">
        <f ca="1">IF(SUMIF(Data!$B$6:$B$2063,chart!$B335,Data!AD$6:AD$2063)=0,NA(),SUMIF(Data!$B$6:$B$2063,chart!$B335,Data!AD$6:AD$2063))</f>
        <v>#N/A</v>
      </c>
      <c r="AE335" s="32" t="e">
        <f ca="1">IF(SUMIF(Data!$B$6:$B$2063,chart!$B335,Data!AE$6:AE$2063)=0,NA(),SUMIF(Data!$B$6:$B$2063,chart!$B335,Data!AE$6:AE$2063))</f>
        <v>#N/A</v>
      </c>
    </row>
    <row r="336" spans="2:31">
      <c r="B336" s="31">
        <f t="shared" ca="1" si="5"/>
        <v>45996</v>
      </c>
      <c r="C336" s="32">
        <f ca="1">IF(SUMIF(Data!$B$6:$B$2063,chart!$B336,Data!C$6:C$2063)=0,NA(),SUMIF(Data!$B$6:$B$2063,chart!$B336,Data!C$6:C$2063))</f>
        <v>1471.5</v>
      </c>
      <c r="D336" s="32">
        <f ca="1">IF(SUMIF(Data!$B$6:$B$2063,chart!$B336,Data!D$6:D$2030)=0,NA(),SUMIF(Data!$B$6:$B$2063,chart!$B336,Data!D$6:D$2030))</f>
        <v>948.59</v>
      </c>
      <c r="E336" s="32">
        <f ca="1">IF(SUMIF(Data!$B$6:$B$2063,chart!$B336,Data!E$6:E$2030)=0,NA(),SUMIF(Data!$B$6:$B$2063,chart!$B336,Data!E$6:E$2030))</f>
        <v>1713.19</v>
      </c>
      <c r="F336" s="32">
        <f ca="1">IF(SUMIF(Data!$B$6:$B$2063,chart!$B336,Data!F$6:F$2021)=0,NA(),SUMIF(Data!$B$6:$B$2063,chart!$B336,Data!F$6:F$2021))</f>
        <v>208.3</v>
      </c>
      <c r="G336" s="32">
        <f ca="1">IF(SUMIF(Data!$B$6:$B$2063,chart!$B336,Data!G$6:G$2000)=0,NA(),SUMIF(Data!$B$6:$B$2063,chart!$B336,Data!G$6:G$2000))</f>
        <v>72319</v>
      </c>
      <c r="H336" s="32">
        <f ca="1">IF(SUMIF(Data!$B$6:$B$2063,chart!$B336,Data!H$6:H$2000)=0,NA(),SUMIF(Data!$B$6:$B$2063,chart!$B336,Data!H$6:H$2000))</f>
        <v>4774</v>
      </c>
      <c r="I336" s="32">
        <f ca="1">IF(SUMIF(Data!$B$6:$B$2063,chart!$B336,Data!I$6:I$2000)=0,NA(),SUMIF(Data!$B$6:$B$2063,chart!$B336,Data!I$6:I$2000))</f>
        <v>72766</v>
      </c>
      <c r="J336" s="32">
        <f ca="1">IF(SUMIF(Data!$B$6:$B$2063,chart!$B336,Data!J$6:J$2005)=0,NA(),SUMIF(Data!$B$6:$B$2063,chart!$B336,Data!J$6:J$2005))</f>
        <v>22</v>
      </c>
      <c r="K336" s="32">
        <f ca="1">IF(SUMIF(Data!$B$6:$B$2063,chart!$B336,Data!K$6:K$1937)=0,NA(),SUMIF(Data!$B$6:$B$2063,chart!$B336,Data!K$6:K$1937))</f>
        <v>98.26</v>
      </c>
      <c r="L336" s="32">
        <f ca="1">IF(SUMIF(Data!$B$6:$B$2063,chart!$B336,Data!L$6:L$1935)=0,NA(),SUMIF(Data!$B$6:$B$2063,chart!$B336,Data!L$6:L$1935))</f>
        <v>100.06</v>
      </c>
      <c r="M336" s="32">
        <f ca="1">IF(SUMIF(Data!$B$6:$B$2063,chart!$B336,Data!M$6:M$1921)=0,NA(),SUMIF(Data!$B$6:$B$2063,chart!$B336,Data!M$6:M$1921))</f>
        <v>63.51</v>
      </c>
      <c r="N336" s="32">
        <f ca="1">IF(SUMIF(Data!$B$6:$B$2063,chart!$B336,Data!N$6:N$1930)=0,NA(),SUMIF(Data!$B$6:$B$2063,chart!$B336,Data!N$6:N$1930))</f>
        <v>63.26</v>
      </c>
      <c r="O336" s="32">
        <f ca="1">IF(SUMIF(Data!$B$6:$B$2063,chart!$B336,Data!O$6:O$1945)=0,NA(),SUMIF(Data!$B$6:$B$2063,chart!$B336,Data!O$6:O$1945))</f>
        <v>59.67</v>
      </c>
      <c r="P336" s="32" t="e">
        <f ca="1">IF(SUMIF(Data!$B$6:$B$2063,chart!$B336,Data!P$6:P$1949)=0,NA(),SUMIF(Data!$B$6:$B$2063,chart!$B336,Data!P$6:P$1949))</f>
        <v>#N/A</v>
      </c>
      <c r="Q336" s="32" t="e">
        <f ca="1">IF(SUMIF(Data!$B$6:$B$2063,chart!$B336,Data!Q$6:Q$1949)=0,NA(),SUMIF(Data!$B$6:$B$2063,chart!$B336,Data!Q$6:Q$1949))</f>
        <v>#N/A</v>
      </c>
      <c r="R336" s="32">
        <f ca="1">IF(SUMIF(Data!$B$6:$B$2063,chart!$B336,Data!R$6:R$1948)=0,NA(),SUMIF(Data!$B$6:$B$2063,chart!$B336,Data!R$6:R$1948))</f>
        <v>2.5219999999999998</v>
      </c>
      <c r="S336" s="32">
        <f ca="1">IF(SUMIF(Data!$B$6:$B$2063,chart!$B336,Data!S$6:S$1957)=0,NA(),SUMIF(Data!$B$6:$B$2063,chart!$B336,Data!S$6:S$1957))</f>
        <v>2.81</v>
      </c>
      <c r="T336" s="32">
        <f ca="1">IF(SUMIF(Data!$B$6:$B$2063,chart!$B336,Data!T$6:T$1957)=0,NA(),SUMIF(Data!$B$6:$B$2063,chart!$B336,Data!T$6:T$1957))</f>
        <v>3.2</v>
      </c>
      <c r="U336" s="32">
        <f ca="1">IF(SUMIF(Data!$B$6:$B$2063,chart!$B336,Data!U$6:U$1978)=0,NA(),SUMIF(Data!$B$6:$B$2063,chart!$B336,Data!U$6:U$1978))</f>
        <v>3.0249999999999999</v>
      </c>
      <c r="V336" s="32">
        <f ca="1">IF(SUMIF(Data!$B$6:$B$2063,chart!$B336,Data!V$6:V$1978)=0,NA(),SUMIF(Data!$B$6:$B$2063,chart!$B336,Data!V$6:V$1978))</f>
        <v>3.2290000000000001</v>
      </c>
      <c r="W336" s="32">
        <f ca="1">IF(SUMIF(Data!$B$6:$B$2063,chart!$B336,Data!W$6:W$2034)=0,NA(),SUMIF(Data!$B$6:$B$2063,chart!$B336,Data!W$6:W$2034))</f>
        <v>3.3759999999999999</v>
      </c>
      <c r="X336" s="32">
        <f ca="1">IF(SUMIF(Data!$B$6:$B$2063,chart!$B336,Data!X$6:X$2034)=0,NA(),SUMIF(Data!$B$6:$B$2063,chart!$B336,Data!X$6:X$2034))</f>
        <v>2.8450000000000002</v>
      </c>
      <c r="Y336" s="32">
        <f ca="1">IF(SUMIF(Data!$B$6:$B$2063,chart!$B336,Data!Y$6:Y$2034)=0,NA(),SUMIF(Data!$B$6:$B$2063,chart!$B336,Data!Y$6:Y$2034))</f>
        <v>3.4740000000000002</v>
      </c>
      <c r="Z336" s="32">
        <f ca="1">IF(SUMIF(Data!$B$6:$B$2063,chart!$B336,Data!Z$6:Z$2049)=0,NA(),SUMIF(Data!$B$6:$B$2063,chart!$B336,Data!Z$6:Z$2049))</f>
        <v>9.3249999999999993</v>
      </c>
      <c r="AA336" s="32">
        <f ca="1">IF(SUMIF(Data!$B$6:$B$2063,chart!$B336,Data!AA$6:AA$2049)=0,NA(),SUMIF(Data!$B$6:$B$2063,chart!$B336,Data!AA$6:AA$2049))</f>
        <v>3.03</v>
      </c>
      <c r="AB336" s="32">
        <f ca="1">IF(SUMIF(Data!$B$6:$B$2063,chart!$B336,Data!AB$6:AB$2063)=0,NA(),SUMIF(Data!$B$6:$B$2063,chart!$B336,Data!AB$6:AB$2063))</f>
        <v>3.1524999999999999</v>
      </c>
      <c r="AC336" s="32">
        <f ca="1">IF(SUMIF(Data!$B$6:$B$2063,chart!$B336,Data!AC$6:AC$2063)=0,NA(),SUMIF(Data!$B$6:$B$2063,chart!$B336,Data!AC$6:AC$2063))</f>
        <v>3.27</v>
      </c>
      <c r="AD336" s="32">
        <f ca="1">IF(SUMIF(Data!$B$6:$B$2063,chart!$B336,Data!AD$6:AD$2063)=0,NA(),SUMIF(Data!$B$6:$B$2063,chart!$B336,Data!AD$6:AD$2063))</f>
        <v>2.2549999999999999</v>
      </c>
      <c r="AE336" s="32">
        <f ca="1">IF(SUMIF(Data!$B$6:$B$2063,chart!$B336,Data!AE$6:AE$2063)=0,NA(),SUMIF(Data!$B$6:$B$2063,chart!$B336,Data!AE$6:AE$2063))</f>
        <v>2.59</v>
      </c>
    </row>
    <row r="337" spans="2:31">
      <c r="B337" s="31">
        <f t="shared" ca="1" si="5"/>
        <v>45997</v>
      </c>
      <c r="C337" s="32" t="e">
        <f ca="1">IF(SUMIF(Data!$B$6:$B$2063,chart!$B337,Data!C$6:C$2063)=0,NA(),SUMIF(Data!$B$6:$B$2063,chart!$B337,Data!C$6:C$2063))</f>
        <v>#N/A</v>
      </c>
      <c r="D337" s="32" t="e">
        <f ca="1">IF(SUMIF(Data!$B$6:$B$2063,chart!$B337,Data!D$6:D$2030)=0,NA(),SUMIF(Data!$B$6:$B$2063,chart!$B337,Data!D$6:D$2030))</f>
        <v>#N/A</v>
      </c>
      <c r="E337" s="32" t="e">
        <f ca="1">IF(SUMIF(Data!$B$6:$B$2063,chart!$B337,Data!E$6:E$2030)=0,NA(),SUMIF(Data!$B$6:$B$2063,chart!$B337,Data!E$6:E$2030))</f>
        <v>#N/A</v>
      </c>
      <c r="F337" s="32" t="e">
        <f ca="1">IF(SUMIF(Data!$B$6:$B$2063,chart!$B337,Data!F$6:F$2021)=0,NA(),SUMIF(Data!$B$6:$B$2063,chart!$B337,Data!F$6:F$2021))</f>
        <v>#N/A</v>
      </c>
      <c r="G337" s="32" t="e">
        <f ca="1">IF(SUMIF(Data!$B$6:$B$2063,chart!$B337,Data!G$6:G$2000)=0,NA(),SUMIF(Data!$B$6:$B$2063,chart!$B337,Data!G$6:G$2000))</f>
        <v>#N/A</v>
      </c>
      <c r="H337" s="32" t="e">
        <f ca="1">IF(SUMIF(Data!$B$6:$B$2063,chart!$B337,Data!H$6:H$2000)=0,NA(),SUMIF(Data!$B$6:$B$2063,chart!$B337,Data!H$6:H$2000))</f>
        <v>#N/A</v>
      </c>
      <c r="I337" s="32" t="e">
        <f ca="1">IF(SUMIF(Data!$B$6:$B$2063,chart!$B337,Data!I$6:I$2000)=0,NA(),SUMIF(Data!$B$6:$B$2063,chart!$B337,Data!I$6:I$2000))</f>
        <v>#N/A</v>
      </c>
      <c r="J337" s="32" t="e">
        <f ca="1">IF(SUMIF(Data!$B$6:$B$2063,chart!$B337,Data!J$6:J$2005)=0,NA(),SUMIF(Data!$B$6:$B$2063,chart!$B337,Data!J$6:J$2005))</f>
        <v>#N/A</v>
      </c>
      <c r="K337" s="32" t="e">
        <f ca="1">IF(SUMIF(Data!$B$6:$B$2063,chart!$B337,Data!K$6:K$1937)=0,NA(),SUMIF(Data!$B$6:$B$2063,chart!$B337,Data!K$6:K$1937))</f>
        <v>#N/A</v>
      </c>
      <c r="L337" s="32" t="e">
        <f ca="1">IF(SUMIF(Data!$B$6:$B$2063,chart!$B337,Data!L$6:L$1935)=0,NA(),SUMIF(Data!$B$6:$B$2063,chart!$B337,Data!L$6:L$1935))</f>
        <v>#N/A</v>
      </c>
      <c r="M337" s="32" t="e">
        <f ca="1">IF(SUMIF(Data!$B$6:$B$2063,chart!$B337,Data!M$6:M$1921)=0,NA(),SUMIF(Data!$B$6:$B$2063,chart!$B337,Data!M$6:M$1921))</f>
        <v>#N/A</v>
      </c>
      <c r="N337" s="32" t="e">
        <f ca="1">IF(SUMIF(Data!$B$6:$B$2063,chart!$B337,Data!N$6:N$1930)=0,NA(),SUMIF(Data!$B$6:$B$2063,chart!$B337,Data!N$6:N$1930))</f>
        <v>#N/A</v>
      </c>
      <c r="O337" s="32" t="e">
        <f ca="1">IF(SUMIF(Data!$B$6:$B$2063,chart!$B337,Data!O$6:O$1945)=0,NA(),SUMIF(Data!$B$6:$B$2063,chart!$B337,Data!O$6:O$1945))</f>
        <v>#N/A</v>
      </c>
      <c r="P337" s="32" t="e">
        <f ca="1">IF(SUMIF(Data!$B$6:$B$2063,chart!$B337,Data!P$6:P$1949)=0,NA(),SUMIF(Data!$B$6:$B$2063,chart!$B337,Data!P$6:P$1949))</f>
        <v>#N/A</v>
      </c>
      <c r="Q337" s="32" t="e">
        <f ca="1">IF(SUMIF(Data!$B$6:$B$2063,chart!$B337,Data!Q$6:Q$1949)=0,NA(),SUMIF(Data!$B$6:$B$2063,chart!$B337,Data!Q$6:Q$1949))</f>
        <v>#N/A</v>
      </c>
      <c r="R337" s="32" t="e">
        <f ca="1">IF(SUMIF(Data!$B$6:$B$2063,chart!$B337,Data!R$6:R$1948)=0,NA(),SUMIF(Data!$B$6:$B$2063,chart!$B337,Data!R$6:R$1948))</f>
        <v>#N/A</v>
      </c>
      <c r="S337" s="32" t="e">
        <f ca="1">IF(SUMIF(Data!$B$6:$B$2063,chart!$B337,Data!S$6:S$1957)=0,NA(),SUMIF(Data!$B$6:$B$2063,chart!$B337,Data!S$6:S$1957))</f>
        <v>#N/A</v>
      </c>
      <c r="T337" s="32" t="e">
        <f ca="1">IF(SUMIF(Data!$B$6:$B$2063,chart!$B337,Data!T$6:T$1957)=0,NA(),SUMIF(Data!$B$6:$B$2063,chart!$B337,Data!T$6:T$1957))</f>
        <v>#N/A</v>
      </c>
      <c r="U337" s="32" t="e">
        <f ca="1">IF(SUMIF(Data!$B$6:$B$2063,chart!$B337,Data!U$6:U$1978)=0,NA(),SUMIF(Data!$B$6:$B$2063,chart!$B337,Data!U$6:U$1978))</f>
        <v>#N/A</v>
      </c>
      <c r="V337" s="32" t="e">
        <f ca="1">IF(SUMIF(Data!$B$6:$B$2063,chart!$B337,Data!V$6:V$1978)=0,NA(),SUMIF(Data!$B$6:$B$2063,chart!$B337,Data!V$6:V$1978))</f>
        <v>#N/A</v>
      </c>
      <c r="W337" s="32" t="e">
        <f ca="1">IF(SUMIF(Data!$B$6:$B$2063,chart!$B337,Data!W$6:W$2034)=0,NA(),SUMIF(Data!$B$6:$B$2063,chart!$B337,Data!W$6:W$2034))</f>
        <v>#N/A</v>
      </c>
      <c r="X337" s="32" t="e">
        <f ca="1">IF(SUMIF(Data!$B$6:$B$2063,chart!$B337,Data!X$6:X$2034)=0,NA(),SUMIF(Data!$B$6:$B$2063,chart!$B337,Data!X$6:X$2034))</f>
        <v>#N/A</v>
      </c>
      <c r="Y337" s="32" t="e">
        <f ca="1">IF(SUMIF(Data!$B$6:$B$2063,chart!$B337,Data!Y$6:Y$2034)=0,NA(),SUMIF(Data!$B$6:$B$2063,chart!$B337,Data!Y$6:Y$2034))</f>
        <v>#N/A</v>
      </c>
      <c r="Z337" s="32" t="e">
        <f ca="1">IF(SUMIF(Data!$B$6:$B$2063,chart!$B337,Data!Z$6:Z$2049)=0,NA(),SUMIF(Data!$B$6:$B$2063,chart!$B337,Data!Z$6:Z$2049))</f>
        <v>#N/A</v>
      </c>
      <c r="AA337" s="32" t="e">
        <f ca="1">IF(SUMIF(Data!$B$6:$B$2063,chart!$B337,Data!AA$6:AA$2049)=0,NA(),SUMIF(Data!$B$6:$B$2063,chart!$B337,Data!AA$6:AA$2049))</f>
        <v>#N/A</v>
      </c>
      <c r="AB337" s="32" t="e">
        <f ca="1">IF(SUMIF(Data!$B$6:$B$2063,chart!$B337,Data!AB$6:AB$2063)=0,NA(),SUMIF(Data!$B$6:$B$2063,chart!$B337,Data!AB$6:AB$2063))</f>
        <v>#N/A</v>
      </c>
      <c r="AC337" s="32" t="e">
        <f ca="1">IF(SUMIF(Data!$B$6:$B$2063,chart!$B337,Data!AC$6:AC$2063)=0,NA(),SUMIF(Data!$B$6:$B$2063,chart!$B337,Data!AC$6:AC$2063))</f>
        <v>#N/A</v>
      </c>
      <c r="AD337" s="32" t="e">
        <f ca="1">IF(SUMIF(Data!$B$6:$B$2063,chart!$B337,Data!AD$6:AD$2063)=0,NA(),SUMIF(Data!$B$6:$B$2063,chart!$B337,Data!AD$6:AD$2063))</f>
        <v>#N/A</v>
      </c>
      <c r="AE337" s="32" t="e">
        <f ca="1">IF(SUMIF(Data!$B$6:$B$2063,chart!$B337,Data!AE$6:AE$2063)=0,NA(),SUMIF(Data!$B$6:$B$2063,chart!$B337,Data!AE$6:AE$2063))</f>
        <v>#N/A</v>
      </c>
    </row>
    <row r="338" spans="2:31">
      <c r="B338" s="31">
        <f t="shared" ca="1" si="5"/>
        <v>45998</v>
      </c>
      <c r="C338" s="32" t="e">
        <f ca="1">IF(SUMIF(Data!$B$6:$B$2063,chart!$B338,Data!C$6:C$2063)=0,NA(),SUMIF(Data!$B$6:$B$2063,chart!$B338,Data!C$6:C$2063))</f>
        <v>#N/A</v>
      </c>
      <c r="D338" s="32" t="e">
        <f ca="1">IF(SUMIF(Data!$B$6:$B$2063,chart!$B338,Data!D$6:D$2030)=0,NA(),SUMIF(Data!$B$6:$B$2063,chart!$B338,Data!D$6:D$2030))</f>
        <v>#N/A</v>
      </c>
      <c r="E338" s="32" t="e">
        <f ca="1">IF(SUMIF(Data!$B$6:$B$2063,chart!$B338,Data!E$6:E$2030)=0,NA(),SUMIF(Data!$B$6:$B$2063,chart!$B338,Data!E$6:E$2030))</f>
        <v>#N/A</v>
      </c>
      <c r="F338" s="32" t="e">
        <f ca="1">IF(SUMIF(Data!$B$6:$B$2063,chart!$B338,Data!F$6:F$2021)=0,NA(),SUMIF(Data!$B$6:$B$2063,chart!$B338,Data!F$6:F$2021))</f>
        <v>#N/A</v>
      </c>
      <c r="G338" s="32" t="e">
        <f ca="1">IF(SUMIF(Data!$B$6:$B$2063,chart!$B338,Data!G$6:G$2000)=0,NA(),SUMIF(Data!$B$6:$B$2063,chart!$B338,Data!G$6:G$2000))</f>
        <v>#N/A</v>
      </c>
      <c r="H338" s="32" t="e">
        <f ca="1">IF(SUMIF(Data!$B$6:$B$2063,chart!$B338,Data!H$6:H$2000)=0,NA(),SUMIF(Data!$B$6:$B$2063,chart!$B338,Data!H$6:H$2000))</f>
        <v>#N/A</v>
      </c>
      <c r="I338" s="32" t="e">
        <f ca="1">IF(SUMIF(Data!$B$6:$B$2063,chart!$B338,Data!I$6:I$2000)=0,NA(),SUMIF(Data!$B$6:$B$2063,chart!$B338,Data!I$6:I$2000))</f>
        <v>#N/A</v>
      </c>
      <c r="J338" s="32" t="e">
        <f ca="1">IF(SUMIF(Data!$B$6:$B$2063,chart!$B338,Data!J$6:J$2005)=0,NA(),SUMIF(Data!$B$6:$B$2063,chart!$B338,Data!J$6:J$2005))</f>
        <v>#N/A</v>
      </c>
      <c r="K338" s="32" t="e">
        <f ca="1">IF(SUMIF(Data!$B$6:$B$2063,chart!$B338,Data!K$6:K$1937)=0,NA(),SUMIF(Data!$B$6:$B$2063,chart!$B338,Data!K$6:K$1937))</f>
        <v>#N/A</v>
      </c>
      <c r="L338" s="32" t="e">
        <f ca="1">IF(SUMIF(Data!$B$6:$B$2063,chart!$B338,Data!L$6:L$1935)=0,NA(),SUMIF(Data!$B$6:$B$2063,chart!$B338,Data!L$6:L$1935))</f>
        <v>#N/A</v>
      </c>
      <c r="M338" s="32" t="e">
        <f ca="1">IF(SUMIF(Data!$B$6:$B$2063,chart!$B338,Data!M$6:M$1921)=0,NA(),SUMIF(Data!$B$6:$B$2063,chart!$B338,Data!M$6:M$1921))</f>
        <v>#N/A</v>
      </c>
      <c r="N338" s="32" t="e">
        <f ca="1">IF(SUMIF(Data!$B$6:$B$2063,chart!$B338,Data!N$6:N$1930)=0,NA(),SUMIF(Data!$B$6:$B$2063,chart!$B338,Data!N$6:N$1930))</f>
        <v>#N/A</v>
      </c>
      <c r="O338" s="32" t="e">
        <f ca="1">IF(SUMIF(Data!$B$6:$B$2063,chart!$B338,Data!O$6:O$1945)=0,NA(),SUMIF(Data!$B$6:$B$2063,chart!$B338,Data!O$6:O$1945))</f>
        <v>#N/A</v>
      </c>
      <c r="P338" s="32" t="e">
        <f ca="1">IF(SUMIF(Data!$B$6:$B$2063,chart!$B338,Data!P$6:P$1949)=0,NA(),SUMIF(Data!$B$6:$B$2063,chart!$B338,Data!P$6:P$1949))</f>
        <v>#N/A</v>
      </c>
      <c r="Q338" s="32" t="e">
        <f ca="1">IF(SUMIF(Data!$B$6:$B$2063,chart!$B338,Data!Q$6:Q$1949)=0,NA(),SUMIF(Data!$B$6:$B$2063,chart!$B338,Data!Q$6:Q$1949))</f>
        <v>#N/A</v>
      </c>
      <c r="R338" s="32" t="e">
        <f ca="1">IF(SUMIF(Data!$B$6:$B$2063,chart!$B338,Data!R$6:R$1948)=0,NA(),SUMIF(Data!$B$6:$B$2063,chart!$B338,Data!R$6:R$1948))</f>
        <v>#N/A</v>
      </c>
      <c r="S338" s="32" t="e">
        <f ca="1">IF(SUMIF(Data!$B$6:$B$2063,chart!$B338,Data!S$6:S$1957)=0,NA(),SUMIF(Data!$B$6:$B$2063,chart!$B338,Data!S$6:S$1957))</f>
        <v>#N/A</v>
      </c>
      <c r="T338" s="32" t="e">
        <f ca="1">IF(SUMIF(Data!$B$6:$B$2063,chart!$B338,Data!T$6:T$1957)=0,NA(),SUMIF(Data!$B$6:$B$2063,chart!$B338,Data!T$6:T$1957))</f>
        <v>#N/A</v>
      </c>
      <c r="U338" s="32" t="e">
        <f ca="1">IF(SUMIF(Data!$B$6:$B$2063,chart!$B338,Data!U$6:U$1978)=0,NA(),SUMIF(Data!$B$6:$B$2063,chart!$B338,Data!U$6:U$1978))</f>
        <v>#N/A</v>
      </c>
      <c r="V338" s="32" t="e">
        <f ca="1">IF(SUMIF(Data!$B$6:$B$2063,chart!$B338,Data!V$6:V$1978)=0,NA(),SUMIF(Data!$B$6:$B$2063,chart!$B338,Data!V$6:V$1978))</f>
        <v>#N/A</v>
      </c>
      <c r="W338" s="32" t="e">
        <f ca="1">IF(SUMIF(Data!$B$6:$B$2063,chart!$B338,Data!W$6:W$2034)=0,NA(),SUMIF(Data!$B$6:$B$2063,chart!$B338,Data!W$6:W$2034))</f>
        <v>#N/A</v>
      </c>
      <c r="X338" s="32" t="e">
        <f ca="1">IF(SUMIF(Data!$B$6:$B$2063,chart!$B338,Data!X$6:X$2034)=0,NA(),SUMIF(Data!$B$6:$B$2063,chart!$B338,Data!X$6:X$2034))</f>
        <v>#N/A</v>
      </c>
      <c r="Y338" s="32" t="e">
        <f ca="1">IF(SUMIF(Data!$B$6:$B$2063,chart!$B338,Data!Y$6:Y$2034)=0,NA(),SUMIF(Data!$B$6:$B$2063,chart!$B338,Data!Y$6:Y$2034))</f>
        <v>#N/A</v>
      </c>
      <c r="Z338" s="32" t="e">
        <f ca="1">IF(SUMIF(Data!$B$6:$B$2063,chart!$B338,Data!Z$6:Z$2049)=0,NA(),SUMIF(Data!$B$6:$B$2063,chart!$B338,Data!Z$6:Z$2049))</f>
        <v>#N/A</v>
      </c>
      <c r="AA338" s="32" t="e">
        <f ca="1">IF(SUMIF(Data!$B$6:$B$2063,chart!$B338,Data!AA$6:AA$2049)=0,NA(),SUMIF(Data!$B$6:$B$2063,chart!$B338,Data!AA$6:AA$2049))</f>
        <v>#N/A</v>
      </c>
      <c r="AB338" s="32" t="e">
        <f ca="1">IF(SUMIF(Data!$B$6:$B$2063,chart!$B338,Data!AB$6:AB$2063)=0,NA(),SUMIF(Data!$B$6:$B$2063,chart!$B338,Data!AB$6:AB$2063))</f>
        <v>#N/A</v>
      </c>
      <c r="AC338" s="32" t="e">
        <f ca="1">IF(SUMIF(Data!$B$6:$B$2063,chart!$B338,Data!AC$6:AC$2063)=0,NA(),SUMIF(Data!$B$6:$B$2063,chart!$B338,Data!AC$6:AC$2063))</f>
        <v>#N/A</v>
      </c>
      <c r="AD338" s="32" t="e">
        <f ca="1">IF(SUMIF(Data!$B$6:$B$2063,chart!$B338,Data!AD$6:AD$2063)=0,NA(),SUMIF(Data!$B$6:$B$2063,chart!$B338,Data!AD$6:AD$2063))</f>
        <v>#N/A</v>
      </c>
      <c r="AE338" s="32" t="e">
        <f ca="1">IF(SUMIF(Data!$B$6:$B$2063,chart!$B338,Data!AE$6:AE$2063)=0,NA(),SUMIF(Data!$B$6:$B$2063,chart!$B338,Data!AE$6:AE$2063))</f>
        <v>#N/A</v>
      </c>
    </row>
    <row r="339" spans="2:31">
      <c r="B339" s="31">
        <f t="shared" ca="1" si="5"/>
        <v>45999</v>
      </c>
      <c r="C339" s="32" t="e">
        <f ca="1">IF(SUMIF(Data!$B$6:$B$2063,chart!$B339,Data!C$6:C$2063)=0,NA(),SUMIF(Data!$B$6:$B$2063,chart!$B339,Data!C$6:C$2063))</f>
        <v>#N/A</v>
      </c>
      <c r="D339" s="32" t="e">
        <f ca="1">IF(SUMIF(Data!$B$6:$B$2063,chart!$B339,Data!D$6:D$2030)=0,NA(),SUMIF(Data!$B$6:$B$2063,chart!$B339,Data!D$6:D$2030))</f>
        <v>#N/A</v>
      </c>
      <c r="E339" s="32" t="e">
        <f ca="1">IF(SUMIF(Data!$B$6:$B$2063,chart!$B339,Data!E$6:E$2030)=0,NA(),SUMIF(Data!$B$6:$B$2063,chart!$B339,Data!E$6:E$2030))</f>
        <v>#N/A</v>
      </c>
      <c r="F339" s="32" t="e">
        <f ca="1">IF(SUMIF(Data!$B$6:$B$2063,chart!$B339,Data!F$6:F$2021)=0,NA(),SUMIF(Data!$B$6:$B$2063,chart!$B339,Data!F$6:F$2021))</f>
        <v>#N/A</v>
      </c>
      <c r="G339" s="32" t="e">
        <f ca="1">IF(SUMIF(Data!$B$6:$B$2063,chart!$B339,Data!G$6:G$2000)=0,NA(),SUMIF(Data!$B$6:$B$2063,chart!$B339,Data!G$6:G$2000))</f>
        <v>#N/A</v>
      </c>
      <c r="H339" s="32" t="e">
        <f ca="1">IF(SUMIF(Data!$B$6:$B$2063,chart!$B339,Data!H$6:H$2000)=0,NA(),SUMIF(Data!$B$6:$B$2063,chart!$B339,Data!H$6:H$2000))</f>
        <v>#N/A</v>
      </c>
      <c r="I339" s="32" t="e">
        <f ca="1">IF(SUMIF(Data!$B$6:$B$2063,chart!$B339,Data!I$6:I$2000)=0,NA(),SUMIF(Data!$B$6:$B$2063,chart!$B339,Data!I$6:I$2000))</f>
        <v>#N/A</v>
      </c>
      <c r="J339" s="32" t="e">
        <f ca="1">IF(SUMIF(Data!$B$6:$B$2063,chart!$B339,Data!J$6:J$2005)=0,NA(),SUMIF(Data!$B$6:$B$2063,chart!$B339,Data!J$6:J$2005))</f>
        <v>#N/A</v>
      </c>
      <c r="K339" s="32" t="e">
        <f ca="1">IF(SUMIF(Data!$B$6:$B$2063,chart!$B339,Data!K$6:K$1937)=0,NA(),SUMIF(Data!$B$6:$B$2063,chart!$B339,Data!K$6:K$1937))</f>
        <v>#N/A</v>
      </c>
      <c r="L339" s="32" t="e">
        <f ca="1">IF(SUMIF(Data!$B$6:$B$2063,chart!$B339,Data!L$6:L$1935)=0,NA(),SUMIF(Data!$B$6:$B$2063,chart!$B339,Data!L$6:L$1935))</f>
        <v>#N/A</v>
      </c>
      <c r="M339" s="32" t="e">
        <f ca="1">IF(SUMIF(Data!$B$6:$B$2063,chart!$B339,Data!M$6:M$1921)=0,NA(),SUMIF(Data!$B$6:$B$2063,chart!$B339,Data!M$6:M$1921))</f>
        <v>#N/A</v>
      </c>
      <c r="N339" s="32" t="e">
        <f ca="1">IF(SUMIF(Data!$B$6:$B$2063,chart!$B339,Data!N$6:N$1930)=0,NA(),SUMIF(Data!$B$6:$B$2063,chart!$B339,Data!N$6:N$1930))</f>
        <v>#N/A</v>
      </c>
      <c r="O339" s="32" t="e">
        <f ca="1">IF(SUMIF(Data!$B$6:$B$2063,chart!$B339,Data!O$6:O$1945)=0,NA(),SUMIF(Data!$B$6:$B$2063,chart!$B339,Data!O$6:O$1945))</f>
        <v>#N/A</v>
      </c>
      <c r="P339" s="32" t="e">
        <f ca="1">IF(SUMIF(Data!$B$6:$B$2063,chart!$B339,Data!P$6:P$1949)=0,NA(),SUMIF(Data!$B$6:$B$2063,chart!$B339,Data!P$6:P$1949))</f>
        <v>#N/A</v>
      </c>
      <c r="Q339" s="32" t="e">
        <f ca="1">IF(SUMIF(Data!$B$6:$B$2063,chart!$B339,Data!Q$6:Q$1949)=0,NA(),SUMIF(Data!$B$6:$B$2063,chart!$B339,Data!Q$6:Q$1949))</f>
        <v>#N/A</v>
      </c>
      <c r="R339" s="32" t="e">
        <f ca="1">IF(SUMIF(Data!$B$6:$B$2063,chart!$B339,Data!R$6:R$1948)=0,NA(),SUMIF(Data!$B$6:$B$2063,chart!$B339,Data!R$6:R$1948))</f>
        <v>#N/A</v>
      </c>
      <c r="S339" s="32" t="e">
        <f ca="1">IF(SUMIF(Data!$B$6:$B$2063,chart!$B339,Data!S$6:S$1957)=0,NA(),SUMIF(Data!$B$6:$B$2063,chart!$B339,Data!S$6:S$1957))</f>
        <v>#N/A</v>
      </c>
      <c r="T339" s="32" t="e">
        <f ca="1">IF(SUMIF(Data!$B$6:$B$2063,chart!$B339,Data!T$6:T$1957)=0,NA(),SUMIF(Data!$B$6:$B$2063,chart!$B339,Data!T$6:T$1957))</f>
        <v>#N/A</v>
      </c>
      <c r="U339" s="32" t="e">
        <f ca="1">IF(SUMIF(Data!$B$6:$B$2063,chart!$B339,Data!U$6:U$1978)=0,NA(),SUMIF(Data!$B$6:$B$2063,chart!$B339,Data!U$6:U$1978))</f>
        <v>#N/A</v>
      </c>
      <c r="V339" s="32" t="e">
        <f ca="1">IF(SUMIF(Data!$B$6:$B$2063,chart!$B339,Data!V$6:V$1978)=0,NA(),SUMIF(Data!$B$6:$B$2063,chart!$B339,Data!V$6:V$1978))</f>
        <v>#N/A</v>
      </c>
      <c r="W339" s="32" t="e">
        <f ca="1">IF(SUMIF(Data!$B$6:$B$2063,chart!$B339,Data!W$6:W$2034)=0,NA(),SUMIF(Data!$B$6:$B$2063,chart!$B339,Data!W$6:W$2034))</f>
        <v>#N/A</v>
      </c>
      <c r="X339" s="32" t="e">
        <f ca="1">IF(SUMIF(Data!$B$6:$B$2063,chart!$B339,Data!X$6:X$2034)=0,NA(),SUMIF(Data!$B$6:$B$2063,chart!$B339,Data!X$6:X$2034))</f>
        <v>#N/A</v>
      </c>
      <c r="Y339" s="32" t="e">
        <f ca="1">IF(SUMIF(Data!$B$6:$B$2063,chart!$B339,Data!Y$6:Y$2034)=0,NA(),SUMIF(Data!$B$6:$B$2063,chart!$B339,Data!Y$6:Y$2034))</f>
        <v>#N/A</v>
      </c>
      <c r="Z339" s="32" t="e">
        <f ca="1">IF(SUMIF(Data!$B$6:$B$2063,chart!$B339,Data!Z$6:Z$2049)=0,NA(),SUMIF(Data!$B$6:$B$2063,chart!$B339,Data!Z$6:Z$2049))</f>
        <v>#N/A</v>
      </c>
      <c r="AA339" s="32" t="e">
        <f ca="1">IF(SUMIF(Data!$B$6:$B$2063,chart!$B339,Data!AA$6:AA$2049)=0,NA(),SUMIF(Data!$B$6:$B$2063,chart!$B339,Data!AA$6:AA$2049))</f>
        <v>#N/A</v>
      </c>
      <c r="AB339" s="32" t="e">
        <f ca="1">IF(SUMIF(Data!$B$6:$B$2063,chart!$B339,Data!AB$6:AB$2063)=0,NA(),SUMIF(Data!$B$6:$B$2063,chart!$B339,Data!AB$6:AB$2063))</f>
        <v>#N/A</v>
      </c>
      <c r="AC339" s="32" t="e">
        <f ca="1">IF(SUMIF(Data!$B$6:$B$2063,chart!$B339,Data!AC$6:AC$2063)=0,NA(),SUMIF(Data!$B$6:$B$2063,chart!$B339,Data!AC$6:AC$2063))</f>
        <v>#N/A</v>
      </c>
      <c r="AD339" s="32" t="e">
        <f ca="1">IF(SUMIF(Data!$B$6:$B$2063,chart!$B339,Data!AD$6:AD$2063)=0,NA(),SUMIF(Data!$B$6:$B$2063,chart!$B339,Data!AD$6:AD$2063))</f>
        <v>#N/A</v>
      </c>
      <c r="AE339" s="32" t="e">
        <f ca="1">IF(SUMIF(Data!$B$6:$B$2063,chart!$B339,Data!AE$6:AE$2063)=0,NA(),SUMIF(Data!$B$6:$B$2063,chart!$B339,Data!AE$6:AE$2063))</f>
        <v>#N/A</v>
      </c>
    </row>
    <row r="340" spans="2:31">
      <c r="B340" s="31">
        <f t="shared" ca="1" si="5"/>
        <v>46000</v>
      </c>
      <c r="C340" s="32" t="e">
        <f ca="1">IF(SUMIF(Data!$B$6:$B$2063,chart!$B340,Data!C$6:C$2063)=0,NA(),SUMIF(Data!$B$6:$B$2063,chart!$B340,Data!C$6:C$2063))</f>
        <v>#N/A</v>
      </c>
      <c r="D340" s="32" t="e">
        <f ca="1">IF(SUMIF(Data!$B$6:$B$2063,chart!$B340,Data!D$6:D$2030)=0,NA(),SUMIF(Data!$B$6:$B$2063,chart!$B340,Data!D$6:D$2030))</f>
        <v>#N/A</v>
      </c>
      <c r="E340" s="32" t="e">
        <f ca="1">IF(SUMIF(Data!$B$6:$B$2063,chart!$B340,Data!E$6:E$2030)=0,NA(),SUMIF(Data!$B$6:$B$2063,chart!$B340,Data!E$6:E$2030))</f>
        <v>#N/A</v>
      </c>
      <c r="F340" s="32" t="e">
        <f ca="1">IF(SUMIF(Data!$B$6:$B$2063,chart!$B340,Data!F$6:F$2021)=0,NA(),SUMIF(Data!$B$6:$B$2063,chart!$B340,Data!F$6:F$2021))</f>
        <v>#N/A</v>
      </c>
      <c r="G340" s="32" t="e">
        <f ca="1">IF(SUMIF(Data!$B$6:$B$2063,chart!$B340,Data!G$6:G$2000)=0,NA(),SUMIF(Data!$B$6:$B$2063,chart!$B340,Data!G$6:G$2000))</f>
        <v>#N/A</v>
      </c>
      <c r="H340" s="32" t="e">
        <f ca="1">IF(SUMIF(Data!$B$6:$B$2063,chart!$B340,Data!H$6:H$2000)=0,NA(),SUMIF(Data!$B$6:$B$2063,chart!$B340,Data!H$6:H$2000))</f>
        <v>#N/A</v>
      </c>
      <c r="I340" s="32" t="e">
        <f ca="1">IF(SUMIF(Data!$B$6:$B$2063,chart!$B340,Data!I$6:I$2000)=0,NA(),SUMIF(Data!$B$6:$B$2063,chart!$B340,Data!I$6:I$2000))</f>
        <v>#N/A</v>
      </c>
      <c r="J340" s="32" t="e">
        <f ca="1">IF(SUMIF(Data!$B$6:$B$2063,chart!$B340,Data!J$6:J$2005)=0,NA(),SUMIF(Data!$B$6:$B$2063,chart!$B340,Data!J$6:J$2005))</f>
        <v>#N/A</v>
      </c>
      <c r="K340" s="32" t="e">
        <f ca="1">IF(SUMIF(Data!$B$6:$B$2063,chart!$B340,Data!K$6:K$1937)=0,NA(),SUMIF(Data!$B$6:$B$2063,chart!$B340,Data!K$6:K$1937))</f>
        <v>#N/A</v>
      </c>
      <c r="L340" s="32" t="e">
        <f ca="1">IF(SUMIF(Data!$B$6:$B$2063,chart!$B340,Data!L$6:L$1935)=0,NA(),SUMIF(Data!$B$6:$B$2063,chart!$B340,Data!L$6:L$1935))</f>
        <v>#N/A</v>
      </c>
      <c r="M340" s="32" t="e">
        <f ca="1">IF(SUMIF(Data!$B$6:$B$2063,chart!$B340,Data!M$6:M$1921)=0,NA(),SUMIF(Data!$B$6:$B$2063,chart!$B340,Data!M$6:M$1921))</f>
        <v>#N/A</v>
      </c>
      <c r="N340" s="32" t="e">
        <f ca="1">IF(SUMIF(Data!$B$6:$B$2063,chart!$B340,Data!N$6:N$1930)=0,NA(),SUMIF(Data!$B$6:$B$2063,chart!$B340,Data!N$6:N$1930))</f>
        <v>#N/A</v>
      </c>
      <c r="O340" s="32" t="e">
        <f ca="1">IF(SUMIF(Data!$B$6:$B$2063,chart!$B340,Data!O$6:O$1945)=0,NA(),SUMIF(Data!$B$6:$B$2063,chart!$B340,Data!O$6:O$1945))</f>
        <v>#N/A</v>
      </c>
      <c r="P340" s="32" t="e">
        <f ca="1">IF(SUMIF(Data!$B$6:$B$2063,chart!$B340,Data!P$6:P$1949)=0,NA(),SUMIF(Data!$B$6:$B$2063,chart!$B340,Data!P$6:P$1949))</f>
        <v>#N/A</v>
      </c>
      <c r="Q340" s="32" t="e">
        <f ca="1">IF(SUMIF(Data!$B$6:$B$2063,chart!$B340,Data!Q$6:Q$1949)=0,NA(),SUMIF(Data!$B$6:$B$2063,chart!$B340,Data!Q$6:Q$1949))</f>
        <v>#N/A</v>
      </c>
      <c r="R340" s="32" t="e">
        <f ca="1">IF(SUMIF(Data!$B$6:$B$2063,chart!$B340,Data!R$6:R$1948)=0,NA(),SUMIF(Data!$B$6:$B$2063,chart!$B340,Data!R$6:R$1948))</f>
        <v>#N/A</v>
      </c>
      <c r="S340" s="32" t="e">
        <f ca="1">IF(SUMIF(Data!$B$6:$B$2063,chart!$B340,Data!S$6:S$1957)=0,NA(),SUMIF(Data!$B$6:$B$2063,chart!$B340,Data!S$6:S$1957))</f>
        <v>#N/A</v>
      </c>
      <c r="T340" s="32" t="e">
        <f ca="1">IF(SUMIF(Data!$B$6:$B$2063,chart!$B340,Data!T$6:T$1957)=0,NA(),SUMIF(Data!$B$6:$B$2063,chart!$B340,Data!T$6:T$1957))</f>
        <v>#N/A</v>
      </c>
      <c r="U340" s="32" t="e">
        <f ca="1">IF(SUMIF(Data!$B$6:$B$2063,chart!$B340,Data!U$6:U$1978)=0,NA(),SUMIF(Data!$B$6:$B$2063,chart!$B340,Data!U$6:U$1978))</f>
        <v>#N/A</v>
      </c>
      <c r="V340" s="32" t="e">
        <f ca="1">IF(SUMIF(Data!$B$6:$B$2063,chart!$B340,Data!V$6:V$1978)=0,NA(),SUMIF(Data!$B$6:$B$2063,chart!$B340,Data!V$6:V$1978))</f>
        <v>#N/A</v>
      </c>
      <c r="W340" s="32" t="e">
        <f ca="1">IF(SUMIF(Data!$B$6:$B$2063,chart!$B340,Data!W$6:W$2034)=0,NA(),SUMIF(Data!$B$6:$B$2063,chart!$B340,Data!W$6:W$2034))</f>
        <v>#N/A</v>
      </c>
      <c r="X340" s="32" t="e">
        <f ca="1">IF(SUMIF(Data!$B$6:$B$2063,chart!$B340,Data!X$6:X$2034)=0,NA(),SUMIF(Data!$B$6:$B$2063,chart!$B340,Data!X$6:X$2034))</f>
        <v>#N/A</v>
      </c>
      <c r="Y340" s="32" t="e">
        <f ca="1">IF(SUMIF(Data!$B$6:$B$2063,chart!$B340,Data!Y$6:Y$2034)=0,NA(),SUMIF(Data!$B$6:$B$2063,chart!$B340,Data!Y$6:Y$2034))</f>
        <v>#N/A</v>
      </c>
      <c r="Z340" s="32" t="e">
        <f ca="1">IF(SUMIF(Data!$B$6:$B$2063,chart!$B340,Data!Z$6:Z$2049)=0,NA(),SUMIF(Data!$B$6:$B$2063,chart!$B340,Data!Z$6:Z$2049))</f>
        <v>#N/A</v>
      </c>
      <c r="AA340" s="32" t="e">
        <f ca="1">IF(SUMIF(Data!$B$6:$B$2063,chart!$B340,Data!AA$6:AA$2049)=0,NA(),SUMIF(Data!$B$6:$B$2063,chart!$B340,Data!AA$6:AA$2049))</f>
        <v>#N/A</v>
      </c>
      <c r="AB340" s="32" t="e">
        <f ca="1">IF(SUMIF(Data!$B$6:$B$2063,chart!$B340,Data!AB$6:AB$2063)=0,NA(),SUMIF(Data!$B$6:$B$2063,chart!$B340,Data!AB$6:AB$2063))</f>
        <v>#N/A</v>
      </c>
      <c r="AC340" s="32" t="e">
        <f ca="1">IF(SUMIF(Data!$B$6:$B$2063,chart!$B340,Data!AC$6:AC$2063)=0,NA(),SUMIF(Data!$B$6:$B$2063,chart!$B340,Data!AC$6:AC$2063))</f>
        <v>#N/A</v>
      </c>
      <c r="AD340" s="32" t="e">
        <f ca="1">IF(SUMIF(Data!$B$6:$B$2063,chart!$B340,Data!AD$6:AD$2063)=0,NA(),SUMIF(Data!$B$6:$B$2063,chart!$B340,Data!AD$6:AD$2063))</f>
        <v>#N/A</v>
      </c>
      <c r="AE340" s="32" t="e">
        <f ca="1">IF(SUMIF(Data!$B$6:$B$2063,chart!$B340,Data!AE$6:AE$2063)=0,NA(),SUMIF(Data!$B$6:$B$2063,chart!$B340,Data!AE$6:AE$2063))</f>
        <v>#N/A</v>
      </c>
    </row>
    <row r="341" spans="2:31">
      <c r="B341" s="31">
        <f t="shared" ca="1" si="5"/>
        <v>46001</v>
      </c>
      <c r="C341" s="32" t="e">
        <f ca="1">IF(SUMIF(Data!$B$6:$B$2063,chart!$B341,Data!C$6:C$2063)=0,NA(),SUMIF(Data!$B$6:$B$2063,chart!$B341,Data!C$6:C$2063))</f>
        <v>#N/A</v>
      </c>
      <c r="D341" s="32" t="e">
        <f ca="1">IF(SUMIF(Data!$B$6:$B$2063,chart!$B341,Data!D$6:D$2030)=0,NA(),SUMIF(Data!$B$6:$B$2063,chart!$B341,Data!D$6:D$2030))</f>
        <v>#N/A</v>
      </c>
      <c r="E341" s="32" t="e">
        <f ca="1">IF(SUMIF(Data!$B$6:$B$2063,chart!$B341,Data!E$6:E$2030)=0,NA(),SUMIF(Data!$B$6:$B$2063,chart!$B341,Data!E$6:E$2030))</f>
        <v>#N/A</v>
      </c>
      <c r="F341" s="32" t="e">
        <f ca="1">IF(SUMIF(Data!$B$6:$B$2063,chart!$B341,Data!F$6:F$2021)=0,NA(),SUMIF(Data!$B$6:$B$2063,chart!$B341,Data!F$6:F$2021))</f>
        <v>#N/A</v>
      </c>
      <c r="G341" s="32" t="e">
        <f ca="1">IF(SUMIF(Data!$B$6:$B$2063,chart!$B341,Data!G$6:G$2000)=0,NA(),SUMIF(Data!$B$6:$B$2063,chart!$B341,Data!G$6:G$2000))</f>
        <v>#N/A</v>
      </c>
      <c r="H341" s="32" t="e">
        <f ca="1">IF(SUMIF(Data!$B$6:$B$2063,chart!$B341,Data!H$6:H$2000)=0,NA(),SUMIF(Data!$B$6:$B$2063,chart!$B341,Data!H$6:H$2000))</f>
        <v>#N/A</v>
      </c>
      <c r="I341" s="32" t="e">
        <f ca="1">IF(SUMIF(Data!$B$6:$B$2063,chart!$B341,Data!I$6:I$2000)=0,NA(),SUMIF(Data!$B$6:$B$2063,chart!$B341,Data!I$6:I$2000))</f>
        <v>#N/A</v>
      </c>
      <c r="J341" s="32" t="e">
        <f ca="1">IF(SUMIF(Data!$B$6:$B$2063,chart!$B341,Data!J$6:J$2005)=0,NA(),SUMIF(Data!$B$6:$B$2063,chart!$B341,Data!J$6:J$2005))</f>
        <v>#N/A</v>
      </c>
      <c r="K341" s="32" t="e">
        <f ca="1">IF(SUMIF(Data!$B$6:$B$2063,chart!$B341,Data!K$6:K$1937)=0,NA(),SUMIF(Data!$B$6:$B$2063,chart!$B341,Data!K$6:K$1937))</f>
        <v>#N/A</v>
      </c>
      <c r="L341" s="32" t="e">
        <f ca="1">IF(SUMIF(Data!$B$6:$B$2063,chart!$B341,Data!L$6:L$1935)=0,NA(),SUMIF(Data!$B$6:$B$2063,chart!$B341,Data!L$6:L$1935))</f>
        <v>#N/A</v>
      </c>
      <c r="M341" s="32" t="e">
        <f ca="1">IF(SUMIF(Data!$B$6:$B$2063,chart!$B341,Data!M$6:M$1921)=0,NA(),SUMIF(Data!$B$6:$B$2063,chart!$B341,Data!M$6:M$1921))</f>
        <v>#N/A</v>
      </c>
      <c r="N341" s="32" t="e">
        <f ca="1">IF(SUMIF(Data!$B$6:$B$2063,chart!$B341,Data!N$6:N$1930)=0,NA(),SUMIF(Data!$B$6:$B$2063,chart!$B341,Data!N$6:N$1930))</f>
        <v>#N/A</v>
      </c>
      <c r="O341" s="32" t="e">
        <f ca="1">IF(SUMIF(Data!$B$6:$B$2063,chart!$B341,Data!O$6:O$1945)=0,NA(),SUMIF(Data!$B$6:$B$2063,chart!$B341,Data!O$6:O$1945))</f>
        <v>#N/A</v>
      </c>
      <c r="P341" s="32" t="e">
        <f ca="1">IF(SUMIF(Data!$B$6:$B$2063,chart!$B341,Data!P$6:P$1949)=0,NA(),SUMIF(Data!$B$6:$B$2063,chart!$B341,Data!P$6:P$1949))</f>
        <v>#N/A</v>
      </c>
      <c r="Q341" s="32" t="e">
        <f ca="1">IF(SUMIF(Data!$B$6:$B$2063,chart!$B341,Data!Q$6:Q$1949)=0,NA(),SUMIF(Data!$B$6:$B$2063,chart!$B341,Data!Q$6:Q$1949))</f>
        <v>#N/A</v>
      </c>
      <c r="R341" s="32" t="e">
        <f ca="1">IF(SUMIF(Data!$B$6:$B$2063,chart!$B341,Data!R$6:R$1948)=0,NA(),SUMIF(Data!$B$6:$B$2063,chart!$B341,Data!R$6:R$1948))</f>
        <v>#N/A</v>
      </c>
      <c r="S341" s="32" t="e">
        <f ca="1">IF(SUMIF(Data!$B$6:$B$2063,chart!$B341,Data!S$6:S$1957)=0,NA(),SUMIF(Data!$B$6:$B$2063,chart!$B341,Data!S$6:S$1957))</f>
        <v>#N/A</v>
      </c>
      <c r="T341" s="32" t="e">
        <f ca="1">IF(SUMIF(Data!$B$6:$B$2063,chart!$B341,Data!T$6:T$1957)=0,NA(),SUMIF(Data!$B$6:$B$2063,chart!$B341,Data!T$6:T$1957))</f>
        <v>#N/A</v>
      </c>
      <c r="U341" s="32" t="e">
        <f ca="1">IF(SUMIF(Data!$B$6:$B$2063,chart!$B341,Data!U$6:U$1978)=0,NA(),SUMIF(Data!$B$6:$B$2063,chart!$B341,Data!U$6:U$1978))</f>
        <v>#N/A</v>
      </c>
      <c r="V341" s="32" t="e">
        <f ca="1">IF(SUMIF(Data!$B$6:$B$2063,chart!$B341,Data!V$6:V$1978)=0,NA(),SUMIF(Data!$B$6:$B$2063,chart!$B341,Data!V$6:V$1978))</f>
        <v>#N/A</v>
      </c>
      <c r="W341" s="32" t="e">
        <f ca="1">IF(SUMIF(Data!$B$6:$B$2063,chart!$B341,Data!W$6:W$2034)=0,NA(),SUMIF(Data!$B$6:$B$2063,chart!$B341,Data!W$6:W$2034))</f>
        <v>#N/A</v>
      </c>
      <c r="X341" s="32" t="e">
        <f ca="1">IF(SUMIF(Data!$B$6:$B$2063,chart!$B341,Data!X$6:X$2034)=0,NA(),SUMIF(Data!$B$6:$B$2063,chart!$B341,Data!X$6:X$2034))</f>
        <v>#N/A</v>
      </c>
      <c r="Y341" s="32" t="e">
        <f ca="1">IF(SUMIF(Data!$B$6:$B$2063,chart!$B341,Data!Y$6:Y$2034)=0,NA(),SUMIF(Data!$B$6:$B$2063,chart!$B341,Data!Y$6:Y$2034))</f>
        <v>#N/A</v>
      </c>
      <c r="Z341" s="32" t="e">
        <f ca="1">IF(SUMIF(Data!$B$6:$B$2063,chart!$B341,Data!Z$6:Z$2049)=0,NA(),SUMIF(Data!$B$6:$B$2063,chart!$B341,Data!Z$6:Z$2049))</f>
        <v>#N/A</v>
      </c>
      <c r="AA341" s="32" t="e">
        <f ca="1">IF(SUMIF(Data!$B$6:$B$2063,chart!$B341,Data!AA$6:AA$2049)=0,NA(),SUMIF(Data!$B$6:$B$2063,chart!$B341,Data!AA$6:AA$2049))</f>
        <v>#N/A</v>
      </c>
      <c r="AB341" s="32" t="e">
        <f ca="1">IF(SUMIF(Data!$B$6:$B$2063,chart!$B341,Data!AB$6:AB$2063)=0,NA(),SUMIF(Data!$B$6:$B$2063,chart!$B341,Data!AB$6:AB$2063))</f>
        <v>#N/A</v>
      </c>
      <c r="AC341" s="32" t="e">
        <f ca="1">IF(SUMIF(Data!$B$6:$B$2063,chart!$B341,Data!AC$6:AC$2063)=0,NA(),SUMIF(Data!$B$6:$B$2063,chart!$B341,Data!AC$6:AC$2063))</f>
        <v>#N/A</v>
      </c>
      <c r="AD341" s="32" t="e">
        <f ca="1">IF(SUMIF(Data!$B$6:$B$2063,chart!$B341,Data!AD$6:AD$2063)=0,NA(),SUMIF(Data!$B$6:$B$2063,chart!$B341,Data!AD$6:AD$2063))</f>
        <v>#N/A</v>
      </c>
      <c r="AE341" s="32" t="e">
        <f ca="1">IF(SUMIF(Data!$B$6:$B$2063,chart!$B341,Data!AE$6:AE$2063)=0,NA(),SUMIF(Data!$B$6:$B$2063,chart!$B341,Data!AE$6:AE$2063))</f>
        <v>#N/A</v>
      </c>
    </row>
    <row r="342" spans="2:31">
      <c r="B342" s="31">
        <f t="shared" ca="1" si="5"/>
        <v>46002</v>
      </c>
      <c r="C342" s="32" t="e">
        <f ca="1">IF(SUMIF(Data!$B$6:$B$2063,chart!$B342,Data!C$6:C$2063)=0,NA(),SUMIF(Data!$B$6:$B$2063,chart!$B342,Data!C$6:C$2063))</f>
        <v>#N/A</v>
      </c>
      <c r="D342" s="32" t="e">
        <f ca="1">IF(SUMIF(Data!$B$6:$B$2063,chart!$B342,Data!D$6:D$2030)=0,NA(),SUMIF(Data!$B$6:$B$2063,chart!$B342,Data!D$6:D$2030))</f>
        <v>#N/A</v>
      </c>
      <c r="E342" s="32" t="e">
        <f ca="1">IF(SUMIF(Data!$B$6:$B$2063,chart!$B342,Data!E$6:E$2030)=0,NA(),SUMIF(Data!$B$6:$B$2063,chart!$B342,Data!E$6:E$2030))</f>
        <v>#N/A</v>
      </c>
      <c r="F342" s="32" t="e">
        <f ca="1">IF(SUMIF(Data!$B$6:$B$2063,chart!$B342,Data!F$6:F$2021)=0,NA(),SUMIF(Data!$B$6:$B$2063,chart!$B342,Data!F$6:F$2021))</f>
        <v>#N/A</v>
      </c>
      <c r="G342" s="32" t="e">
        <f ca="1">IF(SUMIF(Data!$B$6:$B$2063,chart!$B342,Data!G$6:G$2000)=0,NA(),SUMIF(Data!$B$6:$B$2063,chart!$B342,Data!G$6:G$2000))</f>
        <v>#N/A</v>
      </c>
      <c r="H342" s="32" t="e">
        <f ca="1">IF(SUMIF(Data!$B$6:$B$2063,chart!$B342,Data!H$6:H$2000)=0,NA(),SUMIF(Data!$B$6:$B$2063,chart!$B342,Data!H$6:H$2000))</f>
        <v>#N/A</v>
      </c>
      <c r="I342" s="32" t="e">
        <f ca="1">IF(SUMIF(Data!$B$6:$B$2063,chart!$B342,Data!I$6:I$2000)=0,NA(),SUMIF(Data!$B$6:$B$2063,chart!$B342,Data!I$6:I$2000))</f>
        <v>#N/A</v>
      </c>
      <c r="J342" s="32" t="e">
        <f ca="1">IF(SUMIF(Data!$B$6:$B$2063,chart!$B342,Data!J$6:J$2005)=0,NA(),SUMIF(Data!$B$6:$B$2063,chart!$B342,Data!J$6:J$2005))</f>
        <v>#N/A</v>
      </c>
      <c r="K342" s="32" t="e">
        <f ca="1">IF(SUMIF(Data!$B$6:$B$2063,chart!$B342,Data!K$6:K$1937)=0,NA(),SUMIF(Data!$B$6:$B$2063,chart!$B342,Data!K$6:K$1937))</f>
        <v>#N/A</v>
      </c>
      <c r="L342" s="32" t="e">
        <f ca="1">IF(SUMIF(Data!$B$6:$B$2063,chart!$B342,Data!L$6:L$1935)=0,NA(),SUMIF(Data!$B$6:$B$2063,chart!$B342,Data!L$6:L$1935))</f>
        <v>#N/A</v>
      </c>
      <c r="M342" s="32" t="e">
        <f ca="1">IF(SUMIF(Data!$B$6:$B$2063,chart!$B342,Data!M$6:M$1921)=0,NA(),SUMIF(Data!$B$6:$B$2063,chart!$B342,Data!M$6:M$1921))</f>
        <v>#N/A</v>
      </c>
      <c r="N342" s="32" t="e">
        <f ca="1">IF(SUMIF(Data!$B$6:$B$2063,chart!$B342,Data!N$6:N$1930)=0,NA(),SUMIF(Data!$B$6:$B$2063,chart!$B342,Data!N$6:N$1930))</f>
        <v>#N/A</v>
      </c>
      <c r="O342" s="32" t="e">
        <f ca="1">IF(SUMIF(Data!$B$6:$B$2063,chart!$B342,Data!O$6:O$1945)=0,NA(),SUMIF(Data!$B$6:$B$2063,chart!$B342,Data!O$6:O$1945))</f>
        <v>#N/A</v>
      </c>
      <c r="P342" s="32" t="e">
        <f ca="1">IF(SUMIF(Data!$B$6:$B$2063,chart!$B342,Data!P$6:P$1949)=0,NA(),SUMIF(Data!$B$6:$B$2063,chart!$B342,Data!P$6:P$1949))</f>
        <v>#N/A</v>
      </c>
      <c r="Q342" s="32" t="e">
        <f ca="1">IF(SUMIF(Data!$B$6:$B$2063,chart!$B342,Data!Q$6:Q$1949)=0,NA(),SUMIF(Data!$B$6:$B$2063,chart!$B342,Data!Q$6:Q$1949))</f>
        <v>#N/A</v>
      </c>
      <c r="R342" s="32" t="e">
        <f ca="1">IF(SUMIF(Data!$B$6:$B$2063,chart!$B342,Data!R$6:R$1948)=0,NA(),SUMIF(Data!$B$6:$B$2063,chart!$B342,Data!R$6:R$1948))</f>
        <v>#N/A</v>
      </c>
      <c r="S342" s="32" t="e">
        <f ca="1">IF(SUMIF(Data!$B$6:$B$2063,chart!$B342,Data!S$6:S$1957)=0,NA(),SUMIF(Data!$B$6:$B$2063,chart!$B342,Data!S$6:S$1957))</f>
        <v>#N/A</v>
      </c>
      <c r="T342" s="32" t="e">
        <f ca="1">IF(SUMIF(Data!$B$6:$B$2063,chart!$B342,Data!T$6:T$1957)=0,NA(),SUMIF(Data!$B$6:$B$2063,chart!$B342,Data!T$6:T$1957))</f>
        <v>#N/A</v>
      </c>
      <c r="U342" s="32" t="e">
        <f ca="1">IF(SUMIF(Data!$B$6:$B$2063,chart!$B342,Data!U$6:U$1978)=0,NA(),SUMIF(Data!$B$6:$B$2063,chart!$B342,Data!U$6:U$1978))</f>
        <v>#N/A</v>
      </c>
      <c r="V342" s="32" t="e">
        <f ca="1">IF(SUMIF(Data!$B$6:$B$2063,chart!$B342,Data!V$6:V$1978)=0,NA(),SUMIF(Data!$B$6:$B$2063,chart!$B342,Data!V$6:V$1978))</f>
        <v>#N/A</v>
      </c>
      <c r="W342" s="32" t="e">
        <f ca="1">IF(SUMIF(Data!$B$6:$B$2063,chart!$B342,Data!W$6:W$2034)=0,NA(),SUMIF(Data!$B$6:$B$2063,chart!$B342,Data!W$6:W$2034))</f>
        <v>#N/A</v>
      </c>
      <c r="X342" s="32" t="e">
        <f ca="1">IF(SUMIF(Data!$B$6:$B$2063,chart!$B342,Data!X$6:X$2034)=0,NA(),SUMIF(Data!$B$6:$B$2063,chart!$B342,Data!X$6:X$2034))</f>
        <v>#N/A</v>
      </c>
      <c r="Y342" s="32" t="e">
        <f ca="1">IF(SUMIF(Data!$B$6:$B$2063,chart!$B342,Data!Y$6:Y$2034)=0,NA(),SUMIF(Data!$B$6:$B$2063,chart!$B342,Data!Y$6:Y$2034))</f>
        <v>#N/A</v>
      </c>
      <c r="Z342" s="32" t="e">
        <f ca="1">IF(SUMIF(Data!$B$6:$B$2063,chart!$B342,Data!Z$6:Z$2049)=0,NA(),SUMIF(Data!$B$6:$B$2063,chart!$B342,Data!Z$6:Z$2049))</f>
        <v>#N/A</v>
      </c>
      <c r="AA342" s="32" t="e">
        <f ca="1">IF(SUMIF(Data!$B$6:$B$2063,chart!$B342,Data!AA$6:AA$2049)=0,NA(),SUMIF(Data!$B$6:$B$2063,chart!$B342,Data!AA$6:AA$2049))</f>
        <v>#N/A</v>
      </c>
      <c r="AB342" s="32" t="e">
        <f ca="1">IF(SUMIF(Data!$B$6:$B$2063,chart!$B342,Data!AB$6:AB$2063)=0,NA(),SUMIF(Data!$B$6:$B$2063,chart!$B342,Data!AB$6:AB$2063))</f>
        <v>#N/A</v>
      </c>
      <c r="AC342" s="32" t="e">
        <f ca="1">IF(SUMIF(Data!$B$6:$B$2063,chart!$B342,Data!AC$6:AC$2063)=0,NA(),SUMIF(Data!$B$6:$B$2063,chart!$B342,Data!AC$6:AC$2063))</f>
        <v>#N/A</v>
      </c>
      <c r="AD342" s="32" t="e">
        <f ca="1">IF(SUMIF(Data!$B$6:$B$2063,chart!$B342,Data!AD$6:AD$2063)=0,NA(),SUMIF(Data!$B$6:$B$2063,chart!$B342,Data!AD$6:AD$2063))</f>
        <v>#N/A</v>
      </c>
      <c r="AE342" s="32" t="e">
        <f ca="1">IF(SUMIF(Data!$B$6:$B$2063,chart!$B342,Data!AE$6:AE$2063)=0,NA(),SUMIF(Data!$B$6:$B$2063,chart!$B342,Data!AE$6:AE$2063))</f>
        <v>#N/A</v>
      </c>
    </row>
    <row r="343" spans="2:31">
      <c r="B343" s="31">
        <f t="shared" ca="1" si="5"/>
        <v>46003</v>
      </c>
      <c r="C343" s="32" t="e">
        <f ca="1">IF(SUMIF(Data!$B$6:$B$2063,chart!$B343,Data!C$6:C$2063)=0,NA(),SUMIF(Data!$B$6:$B$2063,chart!$B343,Data!C$6:C$2063))</f>
        <v>#N/A</v>
      </c>
      <c r="D343" s="32" t="e">
        <f ca="1">IF(SUMIF(Data!$B$6:$B$2063,chart!$B343,Data!D$6:D$2030)=0,NA(),SUMIF(Data!$B$6:$B$2063,chart!$B343,Data!D$6:D$2030))</f>
        <v>#N/A</v>
      </c>
      <c r="E343" s="32" t="e">
        <f ca="1">IF(SUMIF(Data!$B$6:$B$2063,chart!$B343,Data!E$6:E$2030)=0,NA(),SUMIF(Data!$B$6:$B$2063,chart!$B343,Data!E$6:E$2030))</f>
        <v>#N/A</v>
      </c>
      <c r="F343" s="32" t="e">
        <f ca="1">IF(SUMIF(Data!$B$6:$B$2063,chart!$B343,Data!F$6:F$2021)=0,NA(),SUMIF(Data!$B$6:$B$2063,chart!$B343,Data!F$6:F$2021))</f>
        <v>#N/A</v>
      </c>
      <c r="G343" s="32" t="e">
        <f ca="1">IF(SUMIF(Data!$B$6:$B$2063,chart!$B343,Data!G$6:G$2000)=0,NA(),SUMIF(Data!$B$6:$B$2063,chart!$B343,Data!G$6:G$2000))</f>
        <v>#N/A</v>
      </c>
      <c r="H343" s="32" t="e">
        <f ca="1">IF(SUMIF(Data!$B$6:$B$2063,chart!$B343,Data!H$6:H$2000)=0,NA(),SUMIF(Data!$B$6:$B$2063,chart!$B343,Data!H$6:H$2000))</f>
        <v>#N/A</v>
      </c>
      <c r="I343" s="32" t="e">
        <f ca="1">IF(SUMIF(Data!$B$6:$B$2063,chart!$B343,Data!I$6:I$2000)=0,NA(),SUMIF(Data!$B$6:$B$2063,chart!$B343,Data!I$6:I$2000))</f>
        <v>#N/A</v>
      </c>
      <c r="J343" s="32" t="e">
        <f ca="1">IF(SUMIF(Data!$B$6:$B$2063,chart!$B343,Data!J$6:J$2005)=0,NA(),SUMIF(Data!$B$6:$B$2063,chart!$B343,Data!J$6:J$2005))</f>
        <v>#N/A</v>
      </c>
      <c r="K343" s="32" t="e">
        <f ca="1">IF(SUMIF(Data!$B$6:$B$2063,chart!$B343,Data!K$6:K$1937)=0,NA(),SUMIF(Data!$B$6:$B$2063,chart!$B343,Data!K$6:K$1937))</f>
        <v>#N/A</v>
      </c>
      <c r="L343" s="32" t="e">
        <f ca="1">IF(SUMIF(Data!$B$6:$B$2063,chart!$B343,Data!L$6:L$1935)=0,NA(),SUMIF(Data!$B$6:$B$2063,chart!$B343,Data!L$6:L$1935))</f>
        <v>#N/A</v>
      </c>
      <c r="M343" s="32" t="e">
        <f ca="1">IF(SUMIF(Data!$B$6:$B$2063,chart!$B343,Data!M$6:M$1921)=0,NA(),SUMIF(Data!$B$6:$B$2063,chart!$B343,Data!M$6:M$1921))</f>
        <v>#N/A</v>
      </c>
      <c r="N343" s="32" t="e">
        <f ca="1">IF(SUMIF(Data!$B$6:$B$2063,chart!$B343,Data!N$6:N$1930)=0,NA(),SUMIF(Data!$B$6:$B$2063,chart!$B343,Data!N$6:N$1930))</f>
        <v>#N/A</v>
      </c>
      <c r="O343" s="32" t="e">
        <f ca="1">IF(SUMIF(Data!$B$6:$B$2063,chart!$B343,Data!O$6:O$1945)=0,NA(),SUMIF(Data!$B$6:$B$2063,chart!$B343,Data!O$6:O$1945))</f>
        <v>#N/A</v>
      </c>
      <c r="P343" s="32" t="e">
        <f ca="1">IF(SUMIF(Data!$B$6:$B$2063,chart!$B343,Data!P$6:P$1949)=0,NA(),SUMIF(Data!$B$6:$B$2063,chart!$B343,Data!P$6:P$1949))</f>
        <v>#N/A</v>
      </c>
      <c r="Q343" s="32" t="e">
        <f ca="1">IF(SUMIF(Data!$B$6:$B$2063,chart!$B343,Data!Q$6:Q$1949)=0,NA(),SUMIF(Data!$B$6:$B$2063,chart!$B343,Data!Q$6:Q$1949))</f>
        <v>#N/A</v>
      </c>
      <c r="R343" s="32" t="e">
        <f ca="1">IF(SUMIF(Data!$B$6:$B$2063,chart!$B343,Data!R$6:R$1948)=0,NA(),SUMIF(Data!$B$6:$B$2063,chart!$B343,Data!R$6:R$1948))</f>
        <v>#N/A</v>
      </c>
      <c r="S343" s="32" t="e">
        <f ca="1">IF(SUMIF(Data!$B$6:$B$2063,chart!$B343,Data!S$6:S$1957)=0,NA(),SUMIF(Data!$B$6:$B$2063,chart!$B343,Data!S$6:S$1957))</f>
        <v>#N/A</v>
      </c>
      <c r="T343" s="32" t="e">
        <f ca="1">IF(SUMIF(Data!$B$6:$B$2063,chart!$B343,Data!T$6:T$1957)=0,NA(),SUMIF(Data!$B$6:$B$2063,chart!$B343,Data!T$6:T$1957))</f>
        <v>#N/A</v>
      </c>
      <c r="U343" s="32" t="e">
        <f ca="1">IF(SUMIF(Data!$B$6:$B$2063,chart!$B343,Data!U$6:U$1978)=0,NA(),SUMIF(Data!$B$6:$B$2063,chart!$B343,Data!U$6:U$1978))</f>
        <v>#N/A</v>
      </c>
      <c r="V343" s="32" t="e">
        <f ca="1">IF(SUMIF(Data!$B$6:$B$2063,chart!$B343,Data!V$6:V$1978)=0,NA(),SUMIF(Data!$B$6:$B$2063,chart!$B343,Data!V$6:V$1978))</f>
        <v>#N/A</v>
      </c>
      <c r="W343" s="32" t="e">
        <f ca="1">IF(SUMIF(Data!$B$6:$B$2063,chart!$B343,Data!W$6:W$2034)=0,NA(),SUMIF(Data!$B$6:$B$2063,chart!$B343,Data!W$6:W$2034))</f>
        <v>#N/A</v>
      </c>
      <c r="X343" s="32" t="e">
        <f ca="1">IF(SUMIF(Data!$B$6:$B$2063,chart!$B343,Data!X$6:X$2034)=0,NA(),SUMIF(Data!$B$6:$B$2063,chart!$B343,Data!X$6:X$2034))</f>
        <v>#N/A</v>
      </c>
      <c r="Y343" s="32" t="e">
        <f ca="1">IF(SUMIF(Data!$B$6:$B$2063,chart!$B343,Data!Y$6:Y$2034)=0,NA(),SUMIF(Data!$B$6:$B$2063,chart!$B343,Data!Y$6:Y$2034))</f>
        <v>#N/A</v>
      </c>
      <c r="Z343" s="32" t="e">
        <f ca="1">IF(SUMIF(Data!$B$6:$B$2063,chart!$B343,Data!Z$6:Z$2049)=0,NA(),SUMIF(Data!$B$6:$B$2063,chart!$B343,Data!Z$6:Z$2049))</f>
        <v>#N/A</v>
      </c>
      <c r="AA343" s="32" t="e">
        <f ca="1">IF(SUMIF(Data!$B$6:$B$2063,chart!$B343,Data!AA$6:AA$2049)=0,NA(),SUMIF(Data!$B$6:$B$2063,chart!$B343,Data!AA$6:AA$2049))</f>
        <v>#N/A</v>
      </c>
      <c r="AB343" s="32" t="e">
        <f ca="1">IF(SUMIF(Data!$B$6:$B$2063,chart!$B343,Data!AB$6:AB$2063)=0,NA(),SUMIF(Data!$B$6:$B$2063,chart!$B343,Data!AB$6:AB$2063))</f>
        <v>#N/A</v>
      </c>
      <c r="AC343" s="32" t="e">
        <f ca="1">IF(SUMIF(Data!$B$6:$B$2063,chart!$B343,Data!AC$6:AC$2063)=0,NA(),SUMIF(Data!$B$6:$B$2063,chart!$B343,Data!AC$6:AC$2063))</f>
        <v>#N/A</v>
      </c>
      <c r="AD343" s="32" t="e">
        <f ca="1">IF(SUMIF(Data!$B$6:$B$2063,chart!$B343,Data!AD$6:AD$2063)=0,NA(),SUMIF(Data!$B$6:$B$2063,chart!$B343,Data!AD$6:AD$2063))</f>
        <v>#N/A</v>
      </c>
      <c r="AE343" s="32" t="e">
        <f ca="1">IF(SUMIF(Data!$B$6:$B$2063,chart!$B343,Data!AE$6:AE$2063)=0,NA(),SUMIF(Data!$B$6:$B$2063,chart!$B343,Data!AE$6:AE$2063))</f>
        <v>#N/A</v>
      </c>
    </row>
    <row r="344" spans="2:31">
      <c r="B344" s="31">
        <f t="shared" ca="1" si="5"/>
        <v>46004</v>
      </c>
      <c r="C344" s="32" t="e">
        <f ca="1">IF(SUMIF(Data!$B$6:$B$2063,chart!$B344,Data!C$6:C$2063)=0,NA(),SUMIF(Data!$B$6:$B$2063,chart!$B344,Data!C$6:C$2063))</f>
        <v>#N/A</v>
      </c>
      <c r="D344" s="32" t="e">
        <f ca="1">IF(SUMIF(Data!$B$6:$B$2063,chart!$B344,Data!D$6:D$2030)=0,NA(),SUMIF(Data!$B$6:$B$2063,chart!$B344,Data!D$6:D$2030))</f>
        <v>#N/A</v>
      </c>
      <c r="E344" s="32" t="e">
        <f ca="1">IF(SUMIF(Data!$B$6:$B$2063,chart!$B344,Data!E$6:E$2030)=0,NA(),SUMIF(Data!$B$6:$B$2063,chart!$B344,Data!E$6:E$2030))</f>
        <v>#N/A</v>
      </c>
      <c r="F344" s="32" t="e">
        <f ca="1">IF(SUMIF(Data!$B$6:$B$2063,chart!$B344,Data!F$6:F$2021)=0,NA(),SUMIF(Data!$B$6:$B$2063,chart!$B344,Data!F$6:F$2021))</f>
        <v>#N/A</v>
      </c>
      <c r="G344" s="32" t="e">
        <f ca="1">IF(SUMIF(Data!$B$6:$B$2063,chart!$B344,Data!G$6:G$2000)=0,NA(),SUMIF(Data!$B$6:$B$2063,chart!$B344,Data!G$6:G$2000))</f>
        <v>#N/A</v>
      </c>
      <c r="H344" s="32" t="e">
        <f ca="1">IF(SUMIF(Data!$B$6:$B$2063,chart!$B344,Data!H$6:H$2000)=0,NA(),SUMIF(Data!$B$6:$B$2063,chart!$B344,Data!H$6:H$2000))</f>
        <v>#N/A</v>
      </c>
      <c r="I344" s="32" t="e">
        <f ca="1">IF(SUMIF(Data!$B$6:$B$2063,chart!$B344,Data!I$6:I$2000)=0,NA(),SUMIF(Data!$B$6:$B$2063,chart!$B344,Data!I$6:I$2000))</f>
        <v>#N/A</v>
      </c>
      <c r="J344" s="32" t="e">
        <f ca="1">IF(SUMIF(Data!$B$6:$B$2063,chart!$B344,Data!J$6:J$2005)=0,NA(),SUMIF(Data!$B$6:$B$2063,chart!$B344,Data!J$6:J$2005))</f>
        <v>#N/A</v>
      </c>
      <c r="K344" s="32" t="e">
        <f ca="1">IF(SUMIF(Data!$B$6:$B$2063,chart!$B344,Data!K$6:K$1937)=0,NA(),SUMIF(Data!$B$6:$B$2063,chart!$B344,Data!K$6:K$1937))</f>
        <v>#N/A</v>
      </c>
      <c r="L344" s="32" t="e">
        <f ca="1">IF(SUMIF(Data!$B$6:$B$2063,chart!$B344,Data!L$6:L$1935)=0,NA(),SUMIF(Data!$B$6:$B$2063,chart!$B344,Data!L$6:L$1935))</f>
        <v>#N/A</v>
      </c>
      <c r="M344" s="32" t="e">
        <f ca="1">IF(SUMIF(Data!$B$6:$B$2063,chart!$B344,Data!M$6:M$1921)=0,NA(),SUMIF(Data!$B$6:$B$2063,chart!$B344,Data!M$6:M$1921))</f>
        <v>#N/A</v>
      </c>
      <c r="N344" s="32" t="e">
        <f ca="1">IF(SUMIF(Data!$B$6:$B$2063,chart!$B344,Data!N$6:N$1930)=0,NA(),SUMIF(Data!$B$6:$B$2063,chart!$B344,Data!N$6:N$1930))</f>
        <v>#N/A</v>
      </c>
      <c r="O344" s="32" t="e">
        <f ca="1">IF(SUMIF(Data!$B$6:$B$2063,chart!$B344,Data!O$6:O$1945)=0,NA(),SUMIF(Data!$B$6:$B$2063,chart!$B344,Data!O$6:O$1945))</f>
        <v>#N/A</v>
      </c>
      <c r="P344" s="32" t="e">
        <f ca="1">IF(SUMIF(Data!$B$6:$B$2063,chart!$B344,Data!P$6:P$1949)=0,NA(),SUMIF(Data!$B$6:$B$2063,chart!$B344,Data!P$6:P$1949))</f>
        <v>#N/A</v>
      </c>
      <c r="Q344" s="32" t="e">
        <f ca="1">IF(SUMIF(Data!$B$6:$B$2063,chart!$B344,Data!Q$6:Q$1949)=0,NA(),SUMIF(Data!$B$6:$B$2063,chart!$B344,Data!Q$6:Q$1949))</f>
        <v>#N/A</v>
      </c>
      <c r="R344" s="32" t="e">
        <f ca="1">IF(SUMIF(Data!$B$6:$B$2063,chart!$B344,Data!R$6:R$1948)=0,NA(),SUMIF(Data!$B$6:$B$2063,chart!$B344,Data!R$6:R$1948))</f>
        <v>#N/A</v>
      </c>
      <c r="S344" s="32" t="e">
        <f ca="1">IF(SUMIF(Data!$B$6:$B$2063,chart!$B344,Data!S$6:S$1957)=0,NA(),SUMIF(Data!$B$6:$B$2063,chart!$B344,Data!S$6:S$1957))</f>
        <v>#N/A</v>
      </c>
      <c r="T344" s="32" t="e">
        <f ca="1">IF(SUMIF(Data!$B$6:$B$2063,chart!$B344,Data!T$6:T$1957)=0,NA(),SUMIF(Data!$B$6:$B$2063,chart!$B344,Data!T$6:T$1957))</f>
        <v>#N/A</v>
      </c>
      <c r="U344" s="32" t="e">
        <f ca="1">IF(SUMIF(Data!$B$6:$B$2063,chart!$B344,Data!U$6:U$1978)=0,NA(),SUMIF(Data!$B$6:$B$2063,chart!$B344,Data!U$6:U$1978))</f>
        <v>#N/A</v>
      </c>
      <c r="V344" s="32" t="e">
        <f ca="1">IF(SUMIF(Data!$B$6:$B$2063,chart!$B344,Data!V$6:V$1978)=0,NA(),SUMIF(Data!$B$6:$B$2063,chart!$B344,Data!V$6:V$1978))</f>
        <v>#N/A</v>
      </c>
      <c r="W344" s="32" t="e">
        <f ca="1">IF(SUMIF(Data!$B$6:$B$2063,chart!$B344,Data!W$6:W$2034)=0,NA(),SUMIF(Data!$B$6:$B$2063,chart!$B344,Data!W$6:W$2034))</f>
        <v>#N/A</v>
      </c>
      <c r="X344" s="32" t="e">
        <f ca="1">IF(SUMIF(Data!$B$6:$B$2063,chart!$B344,Data!X$6:X$2034)=0,NA(),SUMIF(Data!$B$6:$B$2063,chart!$B344,Data!X$6:X$2034))</f>
        <v>#N/A</v>
      </c>
      <c r="Y344" s="32" t="e">
        <f ca="1">IF(SUMIF(Data!$B$6:$B$2063,chart!$B344,Data!Y$6:Y$2034)=0,NA(),SUMIF(Data!$B$6:$B$2063,chart!$B344,Data!Y$6:Y$2034))</f>
        <v>#N/A</v>
      </c>
      <c r="Z344" s="32" t="e">
        <f ca="1">IF(SUMIF(Data!$B$6:$B$2063,chart!$B344,Data!Z$6:Z$2049)=0,NA(),SUMIF(Data!$B$6:$B$2063,chart!$B344,Data!Z$6:Z$2049))</f>
        <v>#N/A</v>
      </c>
      <c r="AA344" s="32" t="e">
        <f ca="1">IF(SUMIF(Data!$B$6:$B$2063,chart!$B344,Data!AA$6:AA$2049)=0,NA(),SUMIF(Data!$B$6:$B$2063,chart!$B344,Data!AA$6:AA$2049))</f>
        <v>#N/A</v>
      </c>
      <c r="AB344" s="32" t="e">
        <f ca="1">IF(SUMIF(Data!$B$6:$B$2063,chart!$B344,Data!AB$6:AB$2063)=0,NA(),SUMIF(Data!$B$6:$B$2063,chart!$B344,Data!AB$6:AB$2063))</f>
        <v>#N/A</v>
      </c>
      <c r="AC344" s="32" t="e">
        <f ca="1">IF(SUMIF(Data!$B$6:$B$2063,chart!$B344,Data!AC$6:AC$2063)=0,NA(),SUMIF(Data!$B$6:$B$2063,chart!$B344,Data!AC$6:AC$2063))</f>
        <v>#N/A</v>
      </c>
      <c r="AD344" s="32" t="e">
        <f ca="1">IF(SUMIF(Data!$B$6:$B$2063,chart!$B344,Data!AD$6:AD$2063)=0,NA(),SUMIF(Data!$B$6:$B$2063,chart!$B344,Data!AD$6:AD$2063))</f>
        <v>#N/A</v>
      </c>
      <c r="AE344" s="32" t="e">
        <f ca="1">IF(SUMIF(Data!$B$6:$B$2063,chart!$B344,Data!AE$6:AE$2063)=0,NA(),SUMIF(Data!$B$6:$B$2063,chart!$B344,Data!AE$6:AE$2063))</f>
        <v>#N/A</v>
      </c>
    </row>
    <row r="345" spans="2:31">
      <c r="B345" s="31">
        <f t="shared" ca="1" si="5"/>
        <v>46005</v>
      </c>
      <c r="C345" s="32" t="e">
        <f ca="1">IF(SUMIF(Data!$B$6:$B$2063,chart!$B345,Data!C$6:C$2063)=0,NA(),SUMIF(Data!$B$6:$B$2063,chart!$B345,Data!C$6:C$2063))</f>
        <v>#N/A</v>
      </c>
      <c r="D345" s="32" t="e">
        <f ca="1">IF(SUMIF(Data!$B$6:$B$2063,chart!$B345,Data!D$6:D$2030)=0,NA(),SUMIF(Data!$B$6:$B$2063,chart!$B345,Data!D$6:D$2030))</f>
        <v>#N/A</v>
      </c>
      <c r="E345" s="32" t="e">
        <f ca="1">IF(SUMIF(Data!$B$6:$B$2063,chart!$B345,Data!E$6:E$2030)=0,NA(),SUMIF(Data!$B$6:$B$2063,chart!$B345,Data!E$6:E$2030))</f>
        <v>#N/A</v>
      </c>
      <c r="F345" s="32" t="e">
        <f ca="1">IF(SUMIF(Data!$B$6:$B$2063,chart!$B345,Data!F$6:F$2021)=0,NA(),SUMIF(Data!$B$6:$B$2063,chart!$B345,Data!F$6:F$2021))</f>
        <v>#N/A</v>
      </c>
      <c r="G345" s="32" t="e">
        <f ca="1">IF(SUMIF(Data!$B$6:$B$2063,chart!$B345,Data!G$6:G$2000)=0,NA(),SUMIF(Data!$B$6:$B$2063,chart!$B345,Data!G$6:G$2000))</f>
        <v>#N/A</v>
      </c>
      <c r="H345" s="32" t="e">
        <f ca="1">IF(SUMIF(Data!$B$6:$B$2063,chart!$B345,Data!H$6:H$2000)=0,NA(),SUMIF(Data!$B$6:$B$2063,chart!$B345,Data!H$6:H$2000))</f>
        <v>#N/A</v>
      </c>
      <c r="I345" s="32" t="e">
        <f ca="1">IF(SUMIF(Data!$B$6:$B$2063,chart!$B345,Data!I$6:I$2000)=0,NA(),SUMIF(Data!$B$6:$B$2063,chart!$B345,Data!I$6:I$2000))</f>
        <v>#N/A</v>
      </c>
      <c r="J345" s="32" t="e">
        <f ca="1">IF(SUMIF(Data!$B$6:$B$2063,chart!$B345,Data!J$6:J$2005)=0,NA(),SUMIF(Data!$B$6:$B$2063,chart!$B345,Data!J$6:J$2005))</f>
        <v>#N/A</v>
      </c>
      <c r="K345" s="32" t="e">
        <f ca="1">IF(SUMIF(Data!$B$6:$B$2063,chart!$B345,Data!K$6:K$1937)=0,NA(),SUMIF(Data!$B$6:$B$2063,chart!$B345,Data!K$6:K$1937))</f>
        <v>#N/A</v>
      </c>
      <c r="L345" s="32" t="e">
        <f ca="1">IF(SUMIF(Data!$B$6:$B$2063,chart!$B345,Data!L$6:L$1935)=0,NA(),SUMIF(Data!$B$6:$B$2063,chart!$B345,Data!L$6:L$1935))</f>
        <v>#N/A</v>
      </c>
      <c r="M345" s="32" t="e">
        <f ca="1">IF(SUMIF(Data!$B$6:$B$2063,chart!$B345,Data!M$6:M$1921)=0,NA(),SUMIF(Data!$B$6:$B$2063,chart!$B345,Data!M$6:M$1921))</f>
        <v>#N/A</v>
      </c>
      <c r="N345" s="32" t="e">
        <f ca="1">IF(SUMIF(Data!$B$6:$B$2063,chart!$B345,Data!N$6:N$1930)=0,NA(),SUMIF(Data!$B$6:$B$2063,chart!$B345,Data!N$6:N$1930))</f>
        <v>#N/A</v>
      </c>
      <c r="O345" s="32" t="e">
        <f ca="1">IF(SUMIF(Data!$B$6:$B$2063,chart!$B345,Data!O$6:O$1945)=0,NA(),SUMIF(Data!$B$6:$B$2063,chart!$B345,Data!O$6:O$1945))</f>
        <v>#N/A</v>
      </c>
      <c r="P345" s="32" t="e">
        <f ca="1">IF(SUMIF(Data!$B$6:$B$2063,chart!$B345,Data!P$6:P$1949)=0,NA(),SUMIF(Data!$B$6:$B$2063,chart!$B345,Data!P$6:P$1949))</f>
        <v>#N/A</v>
      </c>
      <c r="Q345" s="32" t="e">
        <f ca="1">IF(SUMIF(Data!$B$6:$B$2063,chart!$B345,Data!Q$6:Q$1949)=0,NA(),SUMIF(Data!$B$6:$B$2063,chart!$B345,Data!Q$6:Q$1949))</f>
        <v>#N/A</v>
      </c>
      <c r="R345" s="32" t="e">
        <f ca="1">IF(SUMIF(Data!$B$6:$B$2063,chart!$B345,Data!R$6:R$1948)=0,NA(),SUMIF(Data!$B$6:$B$2063,chart!$B345,Data!R$6:R$1948))</f>
        <v>#N/A</v>
      </c>
      <c r="S345" s="32" t="e">
        <f ca="1">IF(SUMIF(Data!$B$6:$B$2063,chart!$B345,Data!S$6:S$1957)=0,NA(),SUMIF(Data!$B$6:$B$2063,chart!$B345,Data!S$6:S$1957))</f>
        <v>#N/A</v>
      </c>
      <c r="T345" s="32" t="e">
        <f ca="1">IF(SUMIF(Data!$B$6:$B$2063,chart!$B345,Data!T$6:T$1957)=0,NA(),SUMIF(Data!$B$6:$B$2063,chart!$B345,Data!T$6:T$1957))</f>
        <v>#N/A</v>
      </c>
      <c r="U345" s="32" t="e">
        <f ca="1">IF(SUMIF(Data!$B$6:$B$2063,chart!$B345,Data!U$6:U$1978)=0,NA(),SUMIF(Data!$B$6:$B$2063,chart!$B345,Data!U$6:U$1978))</f>
        <v>#N/A</v>
      </c>
      <c r="V345" s="32" t="e">
        <f ca="1">IF(SUMIF(Data!$B$6:$B$2063,chart!$B345,Data!V$6:V$1978)=0,NA(),SUMIF(Data!$B$6:$B$2063,chart!$B345,Data!V$6:V$1978))</f>
        <v>#N/A</v>
      </c>
      <c r="W345" s="32" t="e">
        <f ca="1">IF(SUMIF(Data!$B$6:$B$2063,chart!$B345,Data!W$6:W$2034)=0,NA(),SUMIF(Data!$B$6:$B$2063,chart!$B345,Data!W$6:W$2034))</f>
        <v>#N/A</v>
      </c>
      <c r="X345" s="32" t="e">
        <f ca="1">IF(SUMIF(Data!$B$6:$B$2063,chart!$B345,Data!X$6:X$2034)=0,NA(),SUMIF(Data!$B$6:$B$2063,chart!$B345,Data!X$6:X$2034))</f>
        <v>#N/A</v>
      </c>
      <c r="Y345" s="32" t="e">
        <f ca="1">IF(SUMIF(Data!$B$6:$B$2063,chart!$B345,Data!Y$6:Y$2034)=0,NA(),SUMIF(Data!$B$6:$B$2063,chart!$B345,Data!Y$6:Y$2034))</f>
        <v>#N/A</v>
      </c>
      <c r="Z345" s="32" t="e">
        <f ca="1">IF(SUMIF(Data!$B$6:$B$2063,chart!$B345,Data!Z$6:Z$2049)=0,NA(),SUMIF(Data!$B$6:$B$2063,chart!$B345,Data!Z$6:Z$2049))</f>
        <v>#N/A</v>
      </c>
      <c r="AA345" s="32" t="e">
        <f ca="1">IF(SUMIF(Data!$B$6:$B$2063,chart!$B345,Data!AA$6:AA$2049)=0,NA(),SUMIF(Data!$B$6:$B$2063,chart!$B345,Data!AA$6:AA$2049))</f>
        <v>#N/A</v>
      </c>
      <c r="AB345" s="32" t="e">
        <f ca="1">IF(SUMIF(Data!$B$6:$B$2063,chart!$B345,Data!AB$6:AB$2063)=0,NA(),SUMIF(Data!$B$6:$B$2063,chart!$B345,Data!AB$6:AB$2063))</f>
        <v>#N/A</v>
      </c>
      <c r="AC345" s="32" t="e">
        <f ca="1">IF(SUMIF(Data!$B$6:$B$2063,chart!$B345,Data!AC$6:AC$2063)=0,NA(),SUMIF(Data!$B$6:$B$2063,chart!$B345,Data!AC$6:AC$2063))</f>
        <v>#N/A</v>
      </c>
      <c r="AD345" s="32" t="e">
        <f ca="1">IF(SUMIF(Data!$B$6:$B$2063,chart!$B345,Data!AD$6:AD$2063)=0,NA(),SUMIF(Data!$B$6:$B$2063,chart!$B345,Data!AD$6:AD$2063))</f>
        <v>#N/A</v>
      </c>
      <c r="AE345" s="32" t="e">
        <f ca="1">IF(SUMIF(Data!$B$6:$B$2063,chart!$B345,Data!AE$6:AE$2063)=0,NA(),SUMIF(Data!$B$6:$B$2063,chart!$B345,Data!AE$6:AE$2063))</f>
        <v>#N/A</v>
      </c>
    </row>
    <row r="346" spans="2:31">
      <c r="B346" s="31">
        <f t="shared" ca="1" si="5"/>
        <v>46006</v>
      </c>
      <c r="C346" s="32" t="e">
        <f ca="1">IF(SUMIF(Data!$B$6:$B$2063,chart!$B346,Data!C$6:C$2063)=0,NA(),SUMIF(Data!$B$6:$B$2063,chart!$B346,Data!C$6:C$2063))</f>
        <v>#N/A</v>
      </c>
      <c r="D346" s="32" t="e">
        <f ca="1">IF(SUMIF(Data!$B$6:$B$2063,chart!$B346,Data!D$6:D$2030)=0,NA(),SUMIF(Data!$B$6:$B$2063,chart!$B346,Data!D$6:D$2030))</f>
        <v>#N/A</v>
      </c>
      <c r="E346" s="32" t="e">
        <f ca="1">IF(SUMIF(Data!$B$6:$B$2063,chart!$B346,Data!E$6:E$2030)=0,NA(),SUMIF(Data!$B$6:$B$2063,chart!$B346,Data!E$6:E$2030))</f>
        <v>#N/A</v>
      </c>
      <c r="F346" s="32" t="e">
        <f ca="1">IF(SUMIF(Data!$B$6:$B$2063,chart!$B346,Data!F$6:F$2021)=0,NA(),SUMIF(Data!$B$6:$B$2063,chart!$B346,Data!F$6:F$2021))</f>
        <v>#N/A</v>
      </c>
      <c r="G346" s="32" t="e">
        <f ca="1">IF(SUMIF(Data!$B$6:$B$2063,chart!$B346,Data!G$6:G$2000)=0,NA(),SUMIF(Data!$B$6:$B$2063,chart!$B346,Data!G$6:G$2000))</f>
        <v>#N/A</v>
      </c>
      <c r="H346" s="32" t="e">
        <f ca="1">IF(SUMIF(Data!$B$6:$B$2063,chart!$B346,Data!H$6:H$2000)=0,NA(),SUMIF(Data!$B$6:$B$2063,chart!$B346,Data!H$6:H$2000))</f>
        <v>#N/A</v>
      </c>
      <c r="I346" s="32" t="e">
        <f ca="1">IF(SUMIF(Data!$B$6:$B$2063,chart!$B346,Data!I$6:I$2000)=0,NA(),SUMIF(Data!$B$6:$B$2063,chart!$B346,Data!I$6:I$2000))</f>
        <v>#N/A</v>
      </c>
      <c r="J346" s="32" t="e">
        <f ca="1">IF(SUMIF(Data!$B$6:$B$2063,chart!$B346,Data!J$6:J$2005)=0,NA(),SUMIF(Data!$B$6:$B$2063,chart!$B346,Data!J$6:J$2005))</f>
        <v>#N/A</v>
      </c>
      <c r="K346" s="32" t="e">
        <f ca="1">IF(SUMIF(Data!$B$6:$B$2063,chart!$B346,Data!K$6:K$1937)=0,NA(),SUMIF(Data!$B$6:$B$2063,chart!$B346,Data!K$6:K$1937))</f>
        <v>#N/A</v>
      </c>
      <c r="L346" s="32" t="e">
        <f ca="1">IF(SUMIF(Data!$B$6:$B$2063,chart!$B346,Data!L$6:L$1935)=0,NA(),SUMIF(Data!$B$6:$B$2063,chart!$B346,Data!L$6:L$1935))</f>
        <v>#N/A</v>
      </c>
      <c r="M346" s="32" t="e">
        <f ca="1">IF(SUMIF(Data!$B$6:$B$2063,chart!$B346,Data!M$6:M$1921)=0,NA(),SUMIF(Data!$B$6:$B$2063,chart!$B346,Data!M$6:M$1921))</f>
        <v>#N/A</v>
      </c>
      <c r="N346" s="32" t="e">
        <f ca="1">IF(SUMIF(Data!$B$6:$B$2063,chart!$B346,Data!N$6:N$1930)=0,NA(),SUMIF(Data!$B$6:$B$2063,chart!$B346,Data!N$6:N$1930))</f>
        <v>#N/A</v>
      </c>
      <c r="O346" s="32" t="e">
        <f ca="1">IF(SUMIF(Data!$B$6:$B$2063,chart!$B346,Data!O$6:O$1945)=0,NA(),SUMIF(Data!$B$6:$B$2063,chart!$B346,Data!O$6:O$1945))</f>
        <v>#N/A</v>
      </c>
      <c r="P346" s="32" t="e">
        <f ca="1">IF(SUMIF(Data!$B$6:$B$2063,chart!$B346,Data!P$6:P$1949)=0,NA(),SUMIF(Data!$B$6:$B$2063,chart!$B346,Data!P$6:P$1949))</f>
        <v>#N/A</v>
      </c>
      <c r="Q346" s="32" t="e">
        <f ca="1">IF(SUMIF(Data!$B$6:$B$2063,chart!$B346,Data!Q$6:Q$1949)=0,NA(),SUMIF(Data!$B$6:$B$2063,chart!$B346,Data!Q$6:Q$1949))</f>
        <v>#N/A</v>
      </c>
      <c r="R346" s="32" t="e">
        <f ca="1">IF(SUMIF(Data!$B$6:$B$2063,chart!$B346,Data!R$6:R$1948)=0,NA(),SUMIF(Data!$B$6:$B$2063,chart!$B346,Data!R$6:R$1948))</f>
        <v>#N/A</v>
      </c>
      <c r="S346" s="32" t="e">
        <f ca="1">IF(SUMIF(Data!$B$6:$B$2063,chart!$B346,Data!S$6:S$1957)=0,NA(),SUMIF(Data!$B$6:$B$2063,chart!$B346,Data!S$6:S$1957))</f>
        <v>#N/A</v>
      </c>
      <c r="T346" s="32" t="e">
        <f ca="1">IF(SUMIF(Data!$B$6:$B$2063,chart!$B346,Data!T$6:T$1957)=0,NA(),SUMIF(Data!$B$6:$B$2063,chart!$B346,Data!T$6:T$1957))</f>
        <v>#N/A</v>
      </c>
      <c r="U346" s="32" t="e">
        <f ca="1">IF(SUMIF(Data!$B$6:$B$2063,chart!$B346,Data!U$6:U$1978)=0,NA(),SUMIF(Data!$B$6:$B$2063,chart!$B346,Data!U$6:U$1978))</f>
        <v>#N/A</v>
      </c>
      <c r="V346" s="32" t="e">
        <f ca="1">IF(SUMIF(Data!$B$6:$B$2063,chart!$B346,Data!V$6:V$1978)=0,NA(),SUMIF(Data!$B$6:$B$2063,chart!$B346,Data!V$6:V$1978))</f>
        <v>#N/A</v>
      </c>
      <c r="W346" s="32" t="e">
        <f ca="1">IF(SUMIF(Data!$B$6:$B$2063,chart!$B346,Data!W$6:W$2034)=0,NA(),SUMIF(Data!$B$6:$B$2063,chart!$B346,Data!W$6:W$2034))</f>
        <v>#N/A</v>
      </c>
      <c r="X346" s="32" t="e">
        <f ca="1">IF(SUMIF(Data!$B$6:$B$2063,chart!$B346,Data!X$6:X$2034)=0,NA(),SUMIF(Data!$B$6:$B$2063,chart!$B346,Data!X$6:X$2034))</f>
        <v>#N/A</v>
      </c>
      <c r="Y346" s="32" t="e">
        <f ca="1">IF(SUMIF(Data!$B$6:$B$2063,chart!$B346,Data!Y$6:Y$2034)=0,NA(),SUMIF(Data!$B$6:$B$2063,chart!$B346,Data!Y$6:Y$2034))</f>
        <v>#N/A</v>
      </c>
      <c r="Z346" s="32" t="e">
        <f ca="1">IF(SUMIF(Data!$B$6:$B$2063,chart!$B346,Data!Z$6:Z$2049)=0,NA(),SUMIF(Data!$B$6:$B$2063,chart!$B346,Data!Z$6:Z$2049))</f>
        <v>#N/A</v>
      </c>
      <c r="AA346" s="32" t="e">
        <f ca="1">IF(SUMIF(Data!$B$6:$B$2063,chart!$B346,Data!AA$6:AA$2049)=0,NA(),SUMIF(Data!$B$6:$B$2063,chart!$B346,Data!AA$6:AA$2049))</f>
        <v>#N/A</v>
      </c>
      <c r="AB346" s="32" t="e">
        <f ca="1">IF(SUMIF(Data!$B$6:$B$2063,chart!$B346,Data!AB$6:AB$2063)=0,NA(),SUMIF(Data!$B$6:$B$2063,chart!$B346,Data!AB$6:AB$2063))</f>
        <v>#N/A</v>
      </c>
      <c r="AC346" s="32" t="e">
        <f ca="1">IF(SUMIF(Data!$B$6:$B$2063,chart!$B346,Data!AC$6:AC$2063)=0,NA(),SUMIF(Data!$B$6:$B$2063,chart!$B346,Data!AC$6:AC$2063))</f>
        <v>#N/A</v>
      </c>
      <c r="AD346" s="32" t="e">
        <f ca="1">IF(SUMIF(Data!$B$6:$B$2063,chart!$B346,Data!AD$6:AD$2063)=0,NA(),SUMIF(Data!$B$6:$B$2063,chart!$B346,Data!AD$6:AD$2063))</f>
        <v>#N/A</v>
      </c>
      <c r="AE346" s="32" t="e">
        <f ca="1">IF(SUMIF(Data!$B$6:$B$2063,chart!$B346,Data!AE$6:AE$2063)=0,NA(),SUMIF(Data!$B$6:$B$2063,chart!$B346,Data!AE$6:AE$2063))</f>
        <v>#N/A</v>
      </c>
    </row>
    <row r="347" spans="2:31">
      <c r="B347" s="31">
        <f t="shared" ca="1" si="5"/>
        <v>46007</v>
      </c>
      <c r="C347" s="32" t="e">
        <f ca="1">IF(SUMIF(Data!$B$6:$B$2063,chart!$B347,Data!C$6:C$2063)=0,NA(),SUMIF(Data!$B$6:$B$2063,chart!$B347,Data!C$6:C$2063))</f>
        <v>#N/A</v>
      </c>
      <c r="D347" s="32" t="e">
        <f ca="1">IF(SUMIF(Data!$B$6:$B$2063,chart!$B347,Data!D$6:D$2030)=0,NA(),SUMIF(Data!$B$6:$B$2063,chart!$B347,Data!D$6:D$2030))</f>
        <v>#N/A</v>
      </c>
      <c r="E347" s="32" t="e">
        <f ca="1">IF(SUMIF(Data!$B$6:$B$2063,chart!$B347,Data!E$6:E$2030)=0,NA(),SUMIF(Data!$B$6:$B$2063,chart!$B347,Data!E$6:E$2030))</f>
        <v>#N/A</v>
      </c>
      <c r="F347" s="32" t="e">
        <f ca="1">IF(SUMIF(Data!$B$6:$B$2063,chart!$B347,Data!F$6:F$2021)=0,NA(),SUMIF(Data!$B$6:$B$2063,chart!$B347,Data!F$6:F$2021))</f>
        <v>#N/A</v>
      </c>
      <c r="G347" s="32" t="e">
        <f ca="1">IF(SUMIF(Data!$B$6:$B$2063,chart!$B347,Data!G$6:G$2000)=0,NA(),SUMIF(Data!$B$6:$B$2063,chart!$B347,Data!G$6:G$2000))</f>
        <v>#N/A</v>
      </c>
      <c r="H347" s="32" t="e">
        <f ca="1">IF(SUMIF(Data!$B$6:$B$2063,chart!$B347,Data!H$6:H$2000)=0,NA(),SUMIF(Data!$B$6:$B$2063,chart!$B347,Data!H$6:H$2000))</f>
        <v>#N/A</v>
      </c>
      <c r="I347" s="32" t="e">
        <f ca="1">IF(SUMIF(Data!$B$6:$B$2063,chart!$B347,Data!I$6:I$2000)=0,NA(),SUMIF(Data!$B$6:$B$2063,chart!$B347,Data!I$6:I$2000))</f>
        <v>#N/A</v>
      </c>
      <c r="J347" s="32" t="e">
        <f ca="1">IF(SUMIF(Data!$B$6:$B$2063,chart!$B347,Data!J$6:J$2005)=0,NA(),SUMIF(Data!$B$6:$B$2063,chart!$B347,Data!J$6:J$2005))</f>
        <v>#N/A</v>
      </c>
      <c r="K347" s="32" t="e">
        <f ca="1">IF(SUMIF(Data!$B$6:$B$2063,chart!$B347,Data!K$6:K$1937)=0,NA(),SUMIF(Data!$B$6:$B$2063,chart!$B347,Data!K$6:K$1937))</f>
        <v>#N/A</v>
      </c>
      <c r="L347" s="32" t="e">
        <f ca="1">IF(SUMIF(Data!$B$6:$B$2063,chart!$B347,Data!L$6:L$1935)=0,NA(),SUMIF(Data!$B$6:$B$2063,chart!$B347,Data!L$6:L$1935))</f>
        <v>#N/A</v>
      </c>
      <c r="M347" s="32" t="e">
        <f ca="1">IF(SUMIF(Data!$B$6:$B$2063,chart!$B347,Data!M$6:M$1921)=0,NA(),SUMIF(Data!$B$6:$B$2063,chart!$B347,Data!M$6:M$1921))</f>
        <v>#N/A</v>
      </c>
      <c r="N347" s="32" t="e">
        <f ca="1">IF(SUMIF(Data!$B$6:$B$2063,chart!$B347,Data!N$6:N$1930)=0,NA(),SUMIF(Data!$B$6:$B$2063,chart!$B347,Data!N$6:N$1930))</f>
        <v>#N/A</v>
      </c>
      <c r="O347" s="32" t="e">
        <f ca="1">IF(SUMIF(Data!$B$6:$B$2063,chart!$B347,Data!O$6:O$1945)=0,NA(),SUMIF(Data!$B$6:$B$2063,chart!$B347,Data!O$6:O$1945))</f>
        <v>#N/A</v>
      </c>
      <c r="P347" s="32" t="e">
        <f ca="1">IF(SUMIF(Data!$B$6:$B$2063,chart!$B347,Data!P$6:P$1949)=0,NA(),SUMIF(Data!$B$6:$B$2063,chart!$B347,Data!P$6:P$1949))</f>
        <v>#N/A</v>
      </c>
      <c r="Q347" s="32" t="e">
        <f ca="1">IF(SUMIF(Data!$B$6:$B$2063,chart!$B347,Data!Q$6:Q$1949)=0,NA(),SUMIF(Data!$B$6:$B$2063,chart!$B347,Data!Q$6:Q$1949))</f>
        <v>#N/A</v>
      </c>
      <c r="R347" s="32" t="e">
        <f ca="1">IF(SUMIF(Data!$B$6:$B$2063,chart!$B347,Data!R$6:R$1948)=0,NA(),SUMIF(Data!$B$6:$B$2063,chart!$B347,Data!R$6:R$1948))</f>
        <v>#N/A</v>
      </c>
      <c r="S347" s="32" t="e">
        <f ca="1">IF(SUMIF(Data!$B$6:$B$2063,chart!$B347,Data!S$6:S$1957)=0,NA(),SUMIF(Data!$B$6:$B$2063,chart!$B347,Data!S$6:S$1957))</f>
        <v>#N/A</v>
      </c>
      <c r="T347" s="32" t="e">
        <f ca="1">IF(SUMIF(Data!$B$6:$B$2063,chart!$B347,Data!T$6:T$1957)=0,NA(),SUMIF(Data!$B$6:$B$2063,chart!$B347,Data!T$6:T$1957))</f>
        <v>#N/A</v>
      </c>
      <c r="U347" s="32" t="e">
        <f ca="1">IF(SUMIF(Data!$B$6:$B$2063,chart!$B347,Data!U$6:U$1978)=0,NA(),SUMIF(Data!$B$6:$B$2063,chart!$B347,Data!U$6:U$1978))</f>
        <v>#N/A</v>
      </c>
      <c r="V347" s="32" t="e">
        <f ca="1">IF(SUMIF(Data!$B$6:$B$2063,chart!$B347,Data!V$6:V$1978)=0,NA(),SUMIF(Data!$B$6:$B$2063,chart!$B347,Data!V$6:V$1978))</f>
        <v>#N/A</v>
      </c>
      <c r="W347" s="32" t="e">
        <f ca="1">IF(SUMIF(Data!$B$6:$B$2063,chart!$B347,Data!W$6:W$2034)=0,NA(),SUMIF(Data!$B$6:$B$2063,chart!$B347,Data!W$6:W$2034))</f>
        <v>#N/A</v>
      </c>
      <c r="X347" s="32" t="e">
        <f ca="1">IF(SUMIF(Data!$B$6:$B$2063,chart!$B347,Data!X$6:X$2034)=0,NA(),SUMIF(Data!$B$6:$B$2063,chart!$B347,Data!X$6:X$2034))</f>
        <v>#N/A</v>
      </c>
      <c r="Y347" s="32" t="e">
        <f ca="1">IF(SUMIF(Data!$B$6:$B$2063,chart!$B347,Data!Y$6:Y$2034)=0,NA(),SUMIF(Data!$B$6:$B$2063,chart!$B347,Data!Y$6:Y$2034))</f>
        <v>#N/A</v>
      </c>
      <c r="Z347" s="32" t="e">
        <f ca="1">IF(SUMIF(Data!$B$6:$B$2063,chart!$B347,Data!Z$6:Z$2049)=0,NA(),SUMIF(Data!$B$6:$B$2063,chart!$B347,Data!Z$6:Z$2049))</f>
        <v>#N/A</v>
      </c>
      <c r="AA347" s="32" t="e">
        <f ca="1">IF(SUMIF(Data!$B$6:$B$2063,chart!$B347,Data!AA$6:AA$2049)=0,NA(),SUMIF(Data!$B$6:$B$2063,chart!$B347,Data!AA$6:AA$2049))</f>
        <v>#N/A</v>
      </c>
      <c r="AB347" s="32" t="e">
        <f ca="1">IF(SUMIF(Data!$B$6:$B$2063,chart!$B347,Data!AB$6:AB$2063)=0,NA(),SUMIF(Data!$B$6:$B$2063,chart!$B347,Data!AB$6:AB$2063))</f>
        <v>#N/A</v>
      </c>
      <c r="AC347" s="32" t="e">
        <f ca="1">IF(SUMIF(Data!$B$6:$B$2063,chart!$B347,Data!AC$6:AC$2063)=0,NA(),SUMIF(Data!$B$6:$B$2063,chart!$B347,Data!AC$6:AC$2063))</f>
        <v>#N/A</v>
      </c>
      <c r="AD347" s="32" t="e">
        <f ca="1">IF(SUMIF(Data!$B$6:$B$2063,chart!$B347,Data!AD$6:AD$2063)=0,NA(),SUMIF(Data!$B$6:$B$2063,chart!$B347,Data!AD$6:AD$2063))</f>
        <v>#N/A</v>
      </c>
      <c r="AE347" s="32" t="e">
        <f ca="1">IF(SUMIF(Data!$B$6:$B$2063,chart!$B347,Data!AE$6:AE$2063)=0,NA(),SUMIF(Data!$B$6:$B$2063,chart!$B347,Data!AE$6:AE$2063))</f>
        <v>#N/A</v>
      </c>
    </row>
    <row r="348" spans="2:31">
      <c r="B348" s="31">
        <f t="shared" ca="1" si="5"/>
        <v>46008</v>
      </c>
      <c r="C348" s="32" t="e">
        <f ca="1">IF(SUMIF(Data!$B$6:$B$2063,chart!$B348,Data!C$6:C$2063)=0,NA(),SUMIF(Data!$B$6:$B$2063,chart!$B348,Data!C$6:C$2063))</f>
        <v>#N/A</v>
      </c>
      <c r="D348" s="32" t="e">
        <f ca="1">IF(SUMIF(Data!$B$6:$B$2063,chart!$B348,Data!D$6:D$2030)=0,NA(),SUMIF(Data!$B$6:$B$2063,chart!$B348,Data!D$6:D$2030))</f>
        <v>#N/A</v>
      </c>
      <c r="E348" s="32" t="e">
        <f ca="1">IF(SUMIF(Data!$B$6:$B$2063,chart!$B348,Data!E$6:E$2030)=0,NA(),SUMIF(Data!$B$6:$B$2063,chart!$B348,Data!E$6:E$2030))</f>
        <v>#N/A</v>
      </c>
      <c r="F348" s="32" t="e">
        <f ca="1">IF(SUMIF(Data!$B$6:$B$2063,chart!$B348,Data!F$6:F$2021)=0,NA(),SUMIF(Data!$B$6:$B$2063,chart!$B348,Data!F$6:F$2021))</f>
        <v>#N/A</v>
      </c>
      <c r="G348" s="32" t="e">
        <f ca="1">IF(SUMIF(Data!$B$6:$B$2063,chart!$B348,Data!G$6:G$2000)=0,NA(),SUMIF(Data!$B$6:$B$2063,chart!$B348,Data!G$6:G$2000))</f>
        <v>#N/A</v>
      </c>
      <c r="H348" s="32" t="e">
        <f ca="1">IF(SUMIF(Data!$B$6:$B$2063,chart!$B348,Data!H$6:H$2000)=0,NA(),SUMIF(Data!$B$6:$B$2063,chart!$B348,Data!H$6:H$2000))</f>
        <v>#N/A</v>
      </c>
      <c r="I348" s="32" t="e">
        <f ca="1">IF(SUMIF(Data!$B$6:$B$2063,chart!$B348,Data!I$6:I$2000)=0,NA(),SUMIF(Data!$B$6:$B$2063,chart!$B348,Data!I$6:I$2000))</f>
        <v>#N/A</v>
      </c>
      <c r="J348" s="32" t="e">
        <f ca="1">IF(SUMIF(Data!$B$6:$B$2063,chart!$B348,Data!J$6:J$2005)=0,NA(),SUMIF(Data!$B$6:$B$2063,chart!$B348,Data!J$6:J$2005))</f>
        <v>#N/A</v>
      </c>
      <c r="K348" s="32" t="e">
        <f ca="1">IF(SUMIF(Data!$B$6:$B$2063,chart!$B348,Data!K$6:K$1937)=0,NA(),SUMIF(Data!$B$6:$B$2063,chart!$B348,Data!K$6:K$1937))</f>
        <v>#N/A</v>
      </c>
      <c r="L348" s="32" t="e">
        <f ca="1">IF(SUMIF(Data!$B$6:$B$2063,chart!$B348,Data!L$6:L$1935)=0,NA(),SUMIF(Data!$B$6:$B$2063,chart!$B348,Data!L$6:L$1935))</f>
        <v>#N/A</v>
      </c>
      <c r="M348" s="32" t="e">
        <f ca="1">IF(SUMIF(Data!$B$6:$B$2063,chart!$B348,Data!M$6:M$1921)=0,NA(),SUMIF(Data!$B$6:$B$2063,chart!$B348,Data!M$6:M$1921))</f>
        <v>#N/A</v>
      </c>
      <c r="N348" s="32" t="e">
        <f ca="1">IF(SUMIF(Data!$B$6:$B$2063,chart!$B348,Data!N$6:N$1930)=0,NA(),SUMIF(Data!$B$6:$B$2063,chart!$B348,Data!N$6:N$1930))</f>
        <v>#N/A</v>
      </c>
      <c r="O348" s="32" t="e">
        <f ca="1">IF(SUMIF(Data!$B$6:$B$2063,chart!$B348,Data!O$6:O$1945)=0,NA(),SUMIF(Data!$B$6:$B$2063,chart!$B348,Data!O$6:O$1945))</f>
        <v>#N/A</v>
      </c>
      <c r="P348" s="32" t="e">
        <f ca="1">IF(SUMIF(Data!$B$6:$B$2063,chart!$B348,Data!P$6:P$1949)=0,NA(),SUMIF(Data!$B$6:$B$2063,chart!$B348,Data!P$6:P$1949))</f>
        <v>#N/A</v>
      </c>
      <c r="Q348" s="32" t="e">
        <f ca="1">IF(SUMIF(Data!$B$6:$B$2063,chart!$B348,Data!Q$6:Q$1949)=0,NA(),SUMIF(Data!$B$6:$B$2063,chart!$B348,Data!Q$6:Q$1949))</f>
        <v>#N/A</v>
      </c>
      <c r="R348" s="32" t="e">
        <f ca="1">IF(SUMIF(Data!$B$6:$B$2063,chart!$B348,Data!R$6:R$1948)=0,NA(),SUMIF(Data!$B$6:$B$2063,chart!$B348,Data!R$6:R$1948))</f>
        <v>#N/A</v>
      </c>
      <c r="S348" s="32" t="e">
        <f ca="1">IF(SUMIF(Data!$B$6:$B$2063,chart!$B348,Data!S$6:S$1957)=0,NA(),SUMIF(Data!$B$6:$B$2063,chart!$B348,Data!S$6:S$1957))</f>
        <v>#N/A</v>
      </c>
      <c r="T348" s="32" t="e">
        <f ca="1">IF(SUMIF(Data!$B$6:$B$2063,chart!$B348,Data!T$6:T$1957)=0,NA(),SUMIF(Data!$B$6:$B$2063,chart!$B348,Data!T$6:T$1957))</f>
        <v>#N/A</v>
      </c>
      <c r="U348" s="32" t="e">
        <f ca="1">IF(SUMIF(Data!$B$6:$B$2063,chart!$B348,Data!U$6:U$1978)=0,NA(),SUMIF(Data!$B$6:$B$2063,chart!$B348,Data!U$6:U$1978))</f>
        <v>#N/A</v>
      </c>
      <c r="V348" s="32" t="e">
        <f ca="1">IF(SUMIF(Data!$B$6:$B$2063,chart!$B348,Data!V$6:V$1978)=0,NA(),SUMIF(Data!$B$6:$B$2063,chart!$B348,Data!V$6:V$1978))</f>
        <v>#N/A</v>
      </c>
      <c r="W348" s="32" t="e">
        <f ca="1">IF(SUMIF(Data!$B$6:$B$2063,chart!$B348,Data!W$6:W$2034)=0,NA(),SUMIF(Data!$B$6:$B$2063,chart!$B348,Data!W$6:W$2034))</f>
        <v>#N/A</v>
      </c>
      <c r="X348" s="32" t="e">
        <f ca="1">IF(SUMIF(Data!$B$6:$B$2063,chart!$B348,Data!X$6:X$2034)=0,NA(),SUMIF(Data!$B$6:$B$2063,chart!$B348,Data!X$6:X$2034))</f>
        <v>#N/A</v>
      </c>
      <c r="Y348" s="32" t="e">
        <f ca="1">IF(SUMIF(Data!$B$6:$B$2063,chart!$B348,Data!Y$6:Y$2034)=0,NA(),SUMIF(Data!$B$6:$B$2063,chart!$B348,Data!Y$6:Y$2034))</f>
        <v>#N/A</v>
      </c>
      <c r="Z348" s="32" t="e">
        <f ca="1">IF(SUMIF(Data!$B$6:$B$2063,chart!$B348,Data!Z$6:Z$2049)=0,NA(),SUMIF(Data!$B$6:$B$2063,chart!$B348,Data!Z$6:Z$2049))</f>
        <v>#N/A</v>
      </c>
      <c r="AA348" s="32" t="e">
        <f ca="1">IF(SUMIF(Data!$B$6:$B$2063,chart!$B348,Data!AA$6:AA$2049)=0,NA(),SUMIF(Data!$B$6:$B$2063,chart!$B348,Data!AA$6:AA$2049))</f>
        <v>#N/A</v>
      </c>
      <c r="AB348" s="32" t="e">
        <f ca="1">IF(SUMIF(Data!$B$6:$B$2063,chart!$B348,Data!AB$6:AB$2063)=0,NA(),SUMIF(Data!$B$6:$B$2063,chart!$B348,Data!AB$6:AB$2063))</f>
        <v>#N/A</v>
      </c>
      <c r="AC348" s="32" t="e">
        <f ca="1">IF(SUMIF(Data!$B$6:$B$2063,chart!$B348,Data!AC$6:AC$2063)=0,NA(),SUMIF(Data!$B$6:$B$2063,chart!$B348,Data!AC$6:AC$2063))</f>
        <v>#N/A</v>
      </c>
      <c r="AD348" s="32" t="e">
        <f ca="1">IF(SUMIF(Data!$B$6:$B$2063,chart!$B348,Data!AD$6:AD$2063)=0,NA(),SUMIF(Data!$B$6:$B$2063,chart!$B348,Data!AD$6:AD$2063))</f>
        <v>#N/A</v>
      </c>
      <c r="AE348" s="32" t="e">
        <f ca="1">IF(SUMIF(Data!$B$6:$B$2063,chart!$B348,Data!AE$6:AE$2063)=0,NA(),SUMIF(Data!$B$6:$B$2063,chart!$B348,Data!AE$6:AE$2063))</f>
        <v>#N/A</v>
      </c>
    </row>
    <row r="349" spans="2:31">
      <c r="B349" s="31">
        <f t="shared" ca="1" si="5"/>
        <v>46009</v>
      </c>
      <c r="C349" s="32" t="e">
        <f ca="1">IF(SUMIF(Data!$B$6:$B$2063,chart!$B349,Data!C$6:C$2063)=0,NA(),SUMIF(Data!$B$6:$B$2063,chart!$B349,Data!C$6:C$2063))</f>
        <v>#N/A</v>
      </c>
      <c r="D349" s="32" t="e">
        <f ca="1">IF(SUMIF(Data!$B$6:$B$2063,chart!$B349,Data!D$6:D$2030)=0,NA(),SUMIF(Data!$B$6:$B$2063,chart!$B349,Data!D$6:D$2030))</f>
        <v>#N/A</v>
      </c>
      <c r="E349" s="32" t="e">
        <f ca="1">IF(SUMIF(Data!$B$6:$B$2063,chart!$B349,Data!E$6:E$2030)=0,NA(),SUMIF(Data!$B$6:$B$2063,chart!$B349,Data!E$6:E$2030))</f>
        <v>#N/A</v>
      </c>
      <c r="F349" s="32" t="e">
        <f ca="1">IF(SUMIF(Data!$B$6:$B$2063,chart!$B349,Data!F$6:F$2021)=0,NA(),SUMIF(Data!$B$6:$B$2063,chart!$B349,Data!F$6:F$2021))</f>
        <v>#N/A</v>
      </c>
      <c r="G349" s="32" t="e">
        <f ca="1">IF(SUMIF(Data!$B$6:$B$2063,chart!$B349,Data!G$6:G$2000)=0,NA(),SUMIF(Data!$B$6:$B$2063,chart!$B349,Data!G$6:G$2000))</f>
        <v>#N/A</v>
      </c>
      <c r="H349" s="32" t="e">
        <f ca="1">IF(SUMIF(Data!$B$6:$B$2063,chart!$B349,Data!H$6:H$2000)=0,NA(),SUMIF(Data!$B$6:$B$2063,chart!$B349,Data!H$6:H$2000))</f>
        <v>#N/A</v>
      </c>
      <c r="I349" s="32" t="e">
        <f ca="1">IF(SUMIF(Data!$B$6:$B$2063,chart!$B349,Data!I$6:I$2000)=0,NA(),SUMIF(Data!$B$6:$B$2063,chart!$B349,Data!I$6:I$2000))</f>
        <v>#N/A</v>
      </c>
      <c r="J349" s="32" t="e">
        <f ca="1">IF(SUMIF(Data!$B$6:$B$2063,chart!$B349,Data!J$6:J$2005)=0,NA(),SUMIF(Data!$B$6:$B$2063,chart!$B349,Data!J$6:J$2005))</f>
        <v>#N/A</v>
      </c>
      <c r="K349" s="32" t="e">
        <f ca="1">IF(SUMIF(Data!$B$6:$B$2063,chart!$B349,Data!K$6:K$1937)=0,NA(),SUMIF(Data!$B$6:$B$2063,chart!$B349,Data!K$6:K$1937))</f>
        <v>#N/A</v>
      </c>
      <c r="L349" s="32" t="e">
        <f ca="1">IF(SUMIF(Data!$B$6:$B$2063,chart!$B349,Data!L$6:L$1935)=0,NA(),SUMIF(Data!$B$6:$B$2063,chart!$B349,Data!L$6:L$1935))</f>
        <v>#N/A</v>
      </c>
      <c r="M349" s="32" t="e">
        <f ca="1">IF(SUMIF(Data!$B$6:$B$2063,chart!$B349,Data!M$6:M$1921)=0,NA(),SUMIF(Data!$B$6:$B$2063,chart!$B349,Data!M$6:M$1921))</f>
        <v>#N/A</v>
      </c>
      <c r="N349" s="32" t="e">
        <f ca="1">IF(SUMIF(Data!$B$6:$B$2063,chart!$B349,Data!N$6:N$1930)=0,NA(),SUMIF(Data!$B$6:$B$2063,chart!$B349,Data!N$6:N$1930))</f>
        <v>#N/A</v>
      </c>
      <c r="O349" s="32" t="e">
        <f ca="1">IF(SUMIF(Data!$B$6:$B$2063,chart!$B349,Data!O$6:O$1945)=0,NA(),SUMIF(Data!$B$6:$B$2063,chart!$B349,Data!O$6:O$1945))</f>
        <v>#N/A</v>
      </c>
      <c r="P349" s="32" t="e">
        <f ca="1">IF(SUMIF(Data!$B$6:$B$2063,chart!$B349,Data!P$6:P$1949)=0,NA(),SUMIF(Data!$B$6:$B$2063,chart!$B349,Data!P$6:P$1949))</f>
        <v>#N/A</v>
      </c>
      <c r="Q349" s="32" t="e">
        <f ca="1">IF(SUMIF(Data!$B$6:$B$2063,chart!$B349,Data!Q$6:Q$1949)=0,NA(),SUMIF(Data!$B$6:$B$2063,chart!$B349,Data!Q$6:Q$1949))</f>
        <v>#N/A</v>
      </c>
      <c r="R349" s="32" t="e">
        <f ca="1">IF(SUMIF(Data!$B$6:$B$2063,chart!$B349,Data!R$6:R$1948)=0,NA(),SUMIF(Data!$B$6:$B$2063,chart!$B349,Data!R$6:R$1948))</f>
        <v>#N/A</v>
      </c>
      <c r="S349" s="32" t="e">
        <f ca="1">IF(SUMIF(Data!$B$6:$B$2063,chart!$B349,Data!S$6:S$1957)=0,NA(),SUMIF(Data!$B$6:$B$2063,chart!$B349,Data!S$6:S$1957))</f>
        <v>#N/A</v>
      </c>
      <c r="T349" s="32" t="e">
        <f ca="1">IF(SUMIF(Data!$B$6:$B$2063,chart!$B349,Data!T$6:T$1957)=0,NA(),SUMIF(Data!$B$6:$B$2063,chart!$B349,Data!T$6:T$1957))</f>
        <v>#N/A</v>
      </c>
      <c r="U349" s="32" t="e">
        <f ca="1">IF(SUMIF(Data!$B$6:$B$2063,chart!$B349,Data!U$6:U$1978)=0,NA(),SUMIF(Data!$B$6:$B$2063,chart!$B349,Data!U$6:U$1978))</f>
        <v>#N/A</v>
      </c>
      <c r="V349" s="32" t="e">
        <f ca="1">IF(SUMIF(Data!$B$6:$B$2063,chart!$B349,Data!V$6:V$1978)=0,NA(),SUMIF(Data!$B$6:$B$2063,chart!$B349,Data!V$6:V$1978))</f>
        <v>#N/A</v>
      </c>
      <c r="W349" s="32" t="e">
        <f ca="1">IF(SUMIF(Data!$B$6:$B$2063,chart!$B349,Data!W$6:W$2034)=0,NA(),SUMIF(Data!$B$6:$B$2063,chart!$B349,Data!W$6:W$2034))</f>
        <v>#N/A</v>
      </c>
      <c r="X349" s="32" t="e">
        <f ca="1">IF(SUMIF(Data!$B$6:$B$2063,chart!$B349,Data!X$6:X$2034)=0,NA(),SUMIF(Data!$B$6:$B$2063,chart!$B349,Data!X$6:X$2034))</f>
        <v>#N/A</v>
      </c>
      <c r="Y349" s="32" t="e">
        <f ca="1">IF(SUMIF(Data!$B$6:$B$2063,chart!$B349,Data!Y$6:Y$2034)=0,NA(),SUMIF(Data!$B$6:$B$2063,chart!$B349,Data!Y$6:Y$2034))</f>
        <v>#N/A</v>
      </c>
      <c r="Z349" s="32" t="e">
        <f ca="1">IF(SUMIF(Data!$B$6:$B$2063,chart!$B349,Data!Z$6:Z$2049)=0,NA(),SUMIF(Data!$B$6:$B$2063,chart!$B349,Data!Z$6:Z$2049))</f>
        <v>#N/A</v>
      </c>
      <c r="AA349" s="32" t="e">
        <f ca="1">IF(SUMIF(Data!$B$6:$B$2063,chart!$B349,Data!AA$6:AA$2049)=0,NA(),SUMIF(Data!$B$6:$B$2063,chart!$B349,Data!AA$6:AA$2049))</f>
        <v>#N/A</v>
      </c>
      <c r="AB349" s="32" t="e">
        <f ca="1">IF(SUMIF(Data!$B$6:$B$2063,chart!$B349,Data!AB$6:AB$2063)=0,NA(),SUMIF(Data!$B$6:$B$2063,chart!$B349,Data!AB$6:AB$2063))</f>
        <v>#N/A</v>
      </c>
      <c r="AC349" s="32" t="e">
        <f ca="1">IF(SUMIF(Data!$B$6:$B$2063,chart!$B349,Data!AC$6:AC$2063)=0,NA(),SUMIF(Data!$B$6:$B$2063,chart!$B349,Data!AC$6:AC$2063))</f>
        <v>#N/A</v>
      </c>
      <c r="AD349" s="32" t="e">
        <f ca="1">IF(SUMIF(Data!$B$6:$B$2063,chart!$B349,Data!AD$6:AD$2063)=0,NA(),SUMIF(Data!$B$6:$B$2063,chart!$B349,Data!AD$6:AD$2063))</f>
        <v>#N/A</v>
      </c>
      <c r="AE349" s="32" t="e">
        <f ca="1">IF(SUMIF(Data!$B$6:$B$2063,chart!$B349,Data!AE$6:AE$2063)=0,NA(),SUMIF(Data!$B$6:$B$2063,chart!$B349,Data!AE$6:AE$2063))</f>
        <v>#N/A</v>
      </c>
    </row>
    <row r="350" spans="2:31">
      <c r="B350" s="31">
        <f t="shared" ca="1" si="5"/>
        <v>46010</v>
      </c>
      <c r="C350" s="32" t="e">
        <f ca="1">IF(SUMIF(Data!$B$6:$B$2063,chart!$B350,Data!C$6:C$2063)=0,NA(),SUMIF(Data!$B$6:$B$2063,chart!$B350,Data!C$6:C$2063))</f>
        <v>#N/A</v>
      </c>
      <c r="D350" s="32" t="e">
        <f ca="1">IF(SUMIF(Data!$B$6:$B$2063,chart!$B350,Data!D$6:D$2030)=0,NA(),SUMIF(Data!$B$6:$B$2063,chart!$B350,Data!D$6:D$2030))</f>
        <v>#N/A</v>
      </c>
      <c r="E350" s="32" t="e">
        <f ca="1">IF(SUMIF(Data!$B$6:$B$2063,chart!$B350,Data!E$6:E$2030)=0,NA(),SUMIF(Data!$B$6:$B$2063,chart!$B350,Data!E$6:E$2030))</f>
        <v>#N/A</v>
      </c>
      <c r="F350" s="32" t="e">
        <f ca="1">IF(SUMIF(Data!$B$6:$B$2063,chart!$B350,Data!F$6:F$2021)=0,NA(),SUMIF(Data!$B$6:$B$2063,chart!$B350,Data!F$6:F$2021))</f>
        <v>#N/A</v>
      </c>
      <c r="G350" s="32" t="e">
        <f ca="1">IF(SUMIF(Data!$B$6:$B$2063,chart!$B350,Data!G$6:G$2000)=0,NA(),SUMIF(Data!$B$6:$B$2063,chart!$B350,Data!G$6:G$2000))</f>
        <v>#N/A</v>
      </c>
      <c r="H350" s="32" t="e">
        <f ca="1">IF(SUMIF(Data!$B$6:$B$2063,chart!$B350,Data!H$6:H$2000)=0,NA(),SUMIF(Data!$B$6:$B$2063,chart!$B350,Data!H$6:H$2000))</f>
        <v>#N/A</v>
      </c>
      <c r="I350" s="32" t="e">
        <f ca="1">IF(SUMIF(Data!$B$6:$B$2063,chart!$B350,Data!I$6:I$2000)=0,NA(),SUMIF(Data!$B$6:$B$2063,chart!$B350,Data!I$6:I$2000))</f>
        <v>#N/A</v>
      </c>
      <c r="J350" s="32" t="e">
        <f ca="1">IF(SUMIF(Data!$B$6:$B$2063,chart!$B350,Data!J$6:J$2005)=0,NA(),SUMIF(Data!$B$6:$B$2063,chart!$B350,Data!J$6:J$2005))</f>
        <v>#N/A</v>
      </c>
      <c r="K350" s="32" t="e">
        <f ca="1">IF(SUMIF(Data!$B$6:$B$2063,chart!$B350,Data!K$6:K$1937)=0,NA(),SUMIF(Data!$B$6:$B$2063,chart!$B350,Data!K$6:K$1937))</f>
        <v>#N/A</v>
      </c>
      <c r="L350" s="32" t="e">
        <f ca="1">IF(SUMIF(Data!$B$6:$B$2063,chart!$B350,Data!L$6:L$1935)=0,NA(),SUMIF(Data!$B$6:$B$2063,chart!$B350,Data!L$6:L$1935))</f>
        <v>#N/A</v>
      </c>
      <c r="M350" s="32" t="e">
        <f ca="1">IF(SUMIF(Data!$B$6:$B$2063,chart!$B350,Data!M$6:M$1921)=0,NA(),SUMIF(Data!$B$6:$B$2063,chart!$B350,Data!M$6:M$1921))</f>
        <v>#N/A</v>
      </c>
      <c r="N350" s="32" t="e">
        <f ca="1">IF(SUMIF(Data!$B$6:$B$2063,chart!$B350,Data!N$6:N$1930)=0,NA(),SUMIF(Data!$B$6:$B$2063,chart!$B350,Data!N$6:N$1930))</f>
        <v>#N/A</v>
      </c>
      <c r="O350" s="32" t="e">
        <f ca="1">IF(SUMIF(Data!$B$6:$B$2063,chart!$B350,Data!O$6:O$1945)=0,NA(),SUMIF(Data!$B$6:$B$2063,chart!$B350,Data!O$6:O$1945))</f>
        <v>#N/A</v>
      </c>
      <c r="P350" s="32" t="e">
        <f ca="1">IF(SUMIF(Data!$B$6:$B$2063,chart!$B350,Data!P$6:P$1949)=0,NA(),SUMIF(Data!$B$6:$B$2063,chart!$B350,Data!P$6:P$1949))</f>
        <v>#N/A</v>
      </c>
      <c r="Q350" s="32" t="e">
        <f ca="1">IF(SUMIF(Data!$B$6:$B$2063,chart!$B350,Data!Q$6:Q$1949)=0,NA(),SUMIF(Data!$B$6:$B$2063,chart!$B350,Data!Q$6:Q$1949))</f>
        <v>#N/A</v>
      </c>
      <c r="R350" s="32" t="e">
        <f ca="1">IF(SUMIF(Data!$B$6:$B$2063,chart!$B350,Data!R$6:R$1948)=0,NA(),SUMIF(Data!$B$6:$B$2063,chart!$B350,Data!R$6:R$1948))</f>
        <v>#N/A</v>
      </c>
      <c r="S350" s="32" t="e">
        <f ca="1">IF(SUMIF(Data!$B$6:$B$2063,chart!$B350,Data!S$6:S$1957)=0,NA(),SUMIF(Data!$B$6:$B$2063,chart!$B350,Data!S$6:S$1957))</f>
        <v>#N/A</v>
      </c>
      <c r="T350" s="32" t="e">
        <f ca="1">IF(SUMIF(Data!$B$6:$B$2063,chart!$B350,Data!T$6:T$1957)=0,NA(),SUMIF(Data!$B$6:$B$2063,chart!$B350,Data!T$6:T$1957))</f>
        <v>#N/A</v>
      </c>
      <c r="U350" s="32" t="e">
        <f ca="1">IF(SUMIF(Data!$B$6:$B$2063,chart!$B350,Data!U$6:U$1978)=0,NA(),SUMIF(Data!$B$6:$B$2063,chart!$B350,Data!U$6:U$1978))</f>
        <v>#N/A</v>
      </c>
      <c r="V350" s="32" t="e">
        <f ca="1">IF(SUMIF(Data!$B$6:$B$2063,chart!$B350,Data!V$6:V$1978)=0,NA(),SUMIF(Data!$B$6:$B$2063,chart!$B350,Data!V$6:V$1978))</f>
        <v>#N/A</v>
      </c>
      <c r="W350" s="32" t="e">
        <f ca="1">IF(SUMIF(Data!$B$6:$B$2063,chart!$B350,Data!W$6:W$2034)=0,NA(),SUMIF(Data!$B$6:$B$2063,chart!$B350,Data!W$6:W$2034))</f>
        <v>#N/A</v>
      </c>
      <c r="X350" s="32" t="e">
        <f ca="1">IF(SUMIF(Data!$B$6:$B$2063,chart!$B350,Data!X$6:X$2034)=0,NA(),SUMIF(Data!$B$6:$B$2063,chart!$B350,Data!X$6:X$2034))</f>
        <v>#N/A</v>
      </c>
      <c r="Y350" s="32" t="e">
        <f ca="1">IF(SUMIF(Data!$B$6:$B$2063,chart!$B350,Data!Y$6:Y$2034)=0,NA(),SUMIF(Data!$B$6:$B$2063,chart!$B350,Data!Y$6:Y$2034))</f>
        <v>#N/A</v>
      </c>
      <c r="Z350" s="32" t="e">
        <f ca="1">IF(SUMIF(Data!$B$6:$B$2063,chart!$B350,Data!Z$6:Z$2049)=0,NA(),SUMIF(Data!$B$6:$B$2063,chart!$B350,Data!Z$6:Z$2049))</f>
        <v>#N/A</v>
      </c>
      <c r="AA350" s="32" t="e">
        <f ca="1">IF(SUMIF(Data!$B$6:$B$2063,chart!$B350,Data!AA$6:AA$2049)=0,NA(),SUMIF(Data!$B$6:$B$2063,chart!$B350,Data!AA$6:AA$2049))</f>
        <v>#N/A</v>
      </c>
      <c r="AB350" s="32" t="e">
        <f ca="1">IF(SUMIF(Data!$B$6:$B$2063,chart!$B350,Data!AB$6:AB$2063)=0,NA(),SUMIF(Data!$B$6:$B$2063,chart!$B350,Data!AB$6:AB$2063))</f>
        <v>#N/A</v>
      </c>
      <c r="AC350" s="32" t="e">
        <f ca="1">IF(SUMIF(Data!$B$6:$B$2063,chart!$B350,Data!AC$6:AC$2063)=0,NA(),SUMIF(Data!$B$6:$B$2063,chart!$B350,Data!AC$6:AC$2063))</f>
        <v>#N/A</v>
      </c>
      <c r="AD350" s="32" t="e">
        <f ca="1">IF(SUMIF(Data!$B$6:$B$2063,chart!$B350,Data!AD$6:AD$2063)=0,NA(),SUMIF(Data!$B$6:$B$2063,chart!$B350,Data!AD$6:AD$2063))</f>
        <v>#N/A</v>
      </c>
      <c r="AE350" s="32" t="e">
        <f ca="1">IF(SUMIF(Data!$B$6:$B$2063,chart!$B350,Data!AE$6:AE$2063)=0,NA(),SUMIF(Data!$B$6:$B$2063,chart!$B350,Data!AE$6:AE$2063))</f>
        <v>#N/A</v>
      </c>
    </row>
    <row r="351" spans="2:31">
      <c r="B351" s="31">
        <f t="shared" ca="1" si="5"/>
        <v>46011</v>
      </c>
      <c r="C351" s="32" t="e">
        <f ca="1">IF(SUMIF(Data!$B$6:$B$2063,chart!$B351,Data!C$6:C$2063)=0,NA(),SUMIF(Data!$B$6:$B$2063,chart!$B351,Data!C$6:C$2063))</f>
        <v>#N/A</v>
      </c>
      <c r="D351" s="32" t="e">
        <f ca="1">IF(SUMIF(Data!$B$6:$B$2063,chart!$B351,Data!D$6:D$2030)=0,NA(),SUMIF(Data!$B$6:$B$2063,chart!$B351,Data!D$6:D$2030))</f>
        <v>#N/A</v>
      </c>
      <c r="E351" s="32" t="e">
        <f ca="1">IF(SUMIF(Data!$B$6:$B$2063,chart!$B351,Data!E$6:E$2030)=0,NA(),SUMIF(Data!$B$6:$B$2063,chart!$B351,Data!E$6:E$2030))</f>
        <v>#N/A</v>
      </c>
      <c r="F351" s="32" t="e">
        <f ca="1">IF(SUMIF(Data!$B$6:$B$2063,chart!$B351,Data!F$6:F$2021)=0,NA(),SUMIF(Data!$B$6:$B$2063,chart!$B351,Data!F$6:F$2021))</f>
        <v>#N/A</v>
      </c>
      <c r="G351" s="32" t="e">
        <f ca="1">IF(SUMIF(Data!$B$6:$B$2063,chart!$B351,Data!G$6:G$2000)=0,NA(),SUMIF(Data!$B$6:$B$2063,chart!$B351,Data!G$6:G$2000))</f>
        <v>#N/A</v>
      </c>
      <c r="H351" s="32" t="e">
        <f ca="1">IF(SUMIF(Data!$B$6:$B$2063,chart!$B351,Data!H$6:H$2000)=0,NA(),SUMIF(Data!$B$6:$B$2063,chart!$B351,Data!H$6:H$2000))</f>
        <v>#N/A</v>
      </c>
      <c r="I351" s="32" t="e">
        <f ca="1">IF(SUMIF(Data!$B$6:$B$2063,chart!$B351,Data!I$6:I$2000)=0,NA(),SUMIF(Data!$B$6:$B$2063,chart!$B351,Data!I$6:I$2000))</f>
        <v>#N/A</v>
      </c>
      <c r="J351" s="32" t="e">
        <f ca="1">IF(SUMIF(Data!$B$6:$B$2063,chart!$B351,Data!J$6:J$2005)=0,NA(),SUMIF(Data!$B$6:$B$2063,chart!$B351,Data!J$6:J$2005))</f>
        <v>#N/A</v>
      </c>
      <c r="K351" s="32" t="e">
        <f ca="1">IF(SUMIF(Data!$B$6:$B$2063,chart!$B351,Data!K$6:K$1937)=0,NA(),SUMIF(Data!$B$6:$B$2063,chart!$B351,Data!K$6:K$1937))</f>
        <v>#N/A</v>
      </c>
      <c r="L351" s="32" t="e">
        <f ca="1">IF(SUMIF(Data!$B$6:$B$2063,chart!$B351,Data!L$6:L$1935)=0,NA(),SUMIF(Data!$B$6:$B$2063,chart!$B351,Data!L$6:L$1935))</f>
        <v>#N/A</v>
      </c>
      <c r="M351" s="32" t="e">
        <f ca="1">IF(SUMIF(Data!$B$6:$B$2063,chart!$B351,Data!M$6:M$1921)=0,NA(),SUMIF(Data!$B$6:$B$2063,chart!$B351,Data!M$6:M$1921))</f>
        <v>#N/A</v>
      </c>
      <c r="N351" s="32" t="e">
        <f ca="1">IF(SUMIF(Data!$B$6:$B$2063,chart!$B351,Data!N$6:N$1930)=0,NA(),SUMIF(Data!$B$6:$B$2063,chart!$B351,Data!N$6:N$1930))</f>
        <v>#N/A</v>
      </c>
      <c r="O351" s="32" t="e">
        <f ca="1">IF(SUMIF(Data!$B$6:$B$2063,chart!$B351,Data!O$6:O$1945)=0,NA(),SUMIF(Data!$B$6:$B$2063,chart!$B351,Data!O$6:O$1945))</f>
        <v>#N/A</v>
      </c>
      <c r="P351" s="32" t="e">
        <f ca="1">IF(SUMIF(Data!$B$6:$B$2063,chart!$B351,Data!P$6:P$1949)=0,NA(),SUMIF(Data!$B$6:$B$2063,chart!$B351,Data!P$6:P$1949))</f>
        <v>#N/A</v>
      </c>
      <c r="Q351" s="32" t="e">
        <f ca="1">IF(SUMIF(Data!$B$6:$B$2063,chart!$B351,Data!Q$6:Q$1949)=0,NA(),SUMIF(Data!$B$6:$B$2063,chart!$B351,Data!Q$6:Q$1949))</f>
        <v>#N/A</v>
      </c>
      <c r="R351" s="32" t="e">
        <f ca="1">IF(SUMIF(Data!$B$6:$B$2063,chart!$B351,Data!R$6:R$1948)=0,NA(),SUMIF(Data!$B$6:$B$2063,chart!$B351,Data!R$6:R$1948))</f>
        <v>#N/A</v>
      </c>
      <c r="S351" s="32" t="e">
        <f ca="1">IF(SUMIF(Data!$B$6:$B$2063,chart!$B351,Data!S$6:S$1957)=0,NA(),SUMIF(Data!$B$6:$B$2063,chart!$B351,Data!S$6:S$1957))</f>
        <v>#N/A</v>
      </c>
      <c r="T351" s="32" t="e">
        <f ca="1">IF(SUMIF(Data!$B$6:$B$2063,chart!$B351,Data!T$6:T$1957)=0,NA(),SUMIF(Data!$B$6:$B$2063,chart!$B351,Data!T$6:T$1957))</f>
        <v>#N/A</v>
      </c>
      <c r="U351" s="32" t="e">
        <f ca="1">IF(SUMIF(Data!$B$6:$B$2063,chart!$B351,Data!U$6:U$1978)=0,NA(),SUMIF(Data!$B$6:$B$2063,chart!$B351,Data!U$6:U$1978))</f>
        <v>#N/A</v>
      </c>
      <c r="V351" s="32" t="e">
        <f ca="1">IF(SUMIF(Data!$B$6:$B$2063,chart!$B351,Data!V$6:V$1978)=0,NA(),SUMIF(Data!$B$6:$B$2063,chart!$B351,Data!V$6:V$1978))</f>
        <v>#N/A</v>
      </c>
      <c r="W351" s="32" t="e">
        <f ca="1">IF(SUMIF(Data!$B$6:$B$2063,chart!$B351,Data!W$6:W$2034)=0,NA(),SUMIF(Data!$B$6:$B$2063,chart!$B351,Data!W$6:W$2034))</f>
        <v>#N/A</v>
      </c>
      <c r="X351" s="32" t="e">
        <f ca="1">IF(SUMIF(Data!$B$6:$B$2063,chart!$B351,Data!X$6:X$2034)=0,NA(),SUMIF(Data!$B$6:$B$2063,chart!$B351,Data!X$6:X$2034))</f>
        <v>#N/A</v>
      </c>
      <c r="Y351" s="32" t="e">
        <f ca="1">IF(SUMIF(Data!$B$6:$B$2063,chart!$B351,Data!Y$6:Y$2034)=0,NA(),SUMIF(Data!$B$6:$B$2063,chart!$B351,Data!Y$6:Y$2034))</f>
        <v>#N/A</v>
      </c>
      <c r="Z351" s="32" t="e">
        <f ca="1">IF(SUMIF(Data!$B$6:$B$2063,chart!$B351,Data!Z$6:Z$2049)=0,NA(),SUMIF(Data!$B$6:$B$2063,chart!$B351,Data!Z$6:Z$2049))</f>
        <v>#N/A</v>
      </c>
      <c r="AA351" s="32" t="e">
        <f ca="1">IF(SUMIF(Data!$B$6:$B$2063,chart!$B351,Data!AA$6:AA$2049)=0,NA(),SUMIF(Data!$B$6:$B$2063,chart!$B351,Data!AA$6:AA$2049))</f>
        <v>#N/A</v>
      </c>
      <c r="AB351" s="32" t="e">
        <f ca="1">IF(SUMIF(Data!$B$6:$B$2063,chart!$B351,Data!AB$6:AB$2063)=0,NA(),SUMIF(Data!$B$6:$B$2063,chart!$B351,Data!AB$6:AB$2063))</f>
        <v>#N/A</v>
      </c>
      <c r="AC351" s="32" t="e">
        <f ca="1">IF(SUMIF(Data!$B$6:$B$2063,chart!$B351,Data!AC$6:AC$2063)=0,NA(),SUMIF(Data!$B$6:$B$2063,chart!$B351,Data!AC$6:AC$2063))</f>
        <v>#N/A</v>
      </c>
      <c r="AD351" s="32" t="e">
        <f ca="1">IF(SUMIF(Data!$B$6:$B$2063,chart!$B351,Data!AD$6:AD$2063)=0,NA(),SUMIF(Data!$B$6:$B$2063,chart!$B351,Data!AD$6:AD$2063))</f>
        <v>#N/A</v>
      </c>
      <c r="AE351" s="32" t="e">
        <f ca="1">IF(SUMIF(Data!$B$6:$B$2063,chart!$B351,Data!AE$6:AE$2063)=0,NA(),SUMIF(Data!$B$6:$B$2063,chart!$B351,Data!AE$6:AE$2063))</f>
        <v>#N/A</v>
      </c>
    </row>
    <row r="352" spans="2:31">
      <c r="B352" s="31">
        <f t="shared" ca="1" si="5"/>
        <v>46012</v>
      </c>
      <c r="C352" s="32" t="e">
        <f ca="1">IF(SUMIF(Data!$B$6:$B$2063,chart!$B352,Data!C$6:C$2063)=0,NA(),SUMIF(Data!$B$6:$B$2063,chart!$B352,Data!C$6:C$2063))</f>
        <v>#N/A</v>
      </c>
      <c r="D352" s="32" t="e">
        <f ca="1">IF(SUMIF(Data!$B$6:$B$2063,chart!$B352,Data!D$6:D$2030)=0,NA(),SUMIF(Data!$B$6:$B$2063,chart!$B352,Data!D$6:D$2030))</f>
        <v>#N/A</v>
      </c>
      <c r="E352" s="32" t="e">
        <f ca="1">IF(SUMIF(Data!$B$6:$B$2063,chart!$B352,Data!E$6:E$2030)=0,NA(),SUMIF(Data!$B$6:$B$2063,chart!$B352,Data!E$6:E$2030))</f>
        <v>#N/A</v>
      </c>
      <c r="F352" s="32" t="e">
        <f ca="1">IF(SUMIF(Data!$B$6:$B$2063,chart!$B352,Data!F$6:F$2021)=0,NA(),SUMIF(Data!$B$6:$B$2063,chart!$B352,Data!F$6:F$2021))</f>
        <v>#N/A</v>
      </c>
      <c r="G352" s="32" t="e">
        <f ca="1">IF(SUMIF(Data!$B$6:$B$2063,chart!$B352,Data!G$6:G$2000)=0,NA(),SUMIF(Data!$B$6:$B$2063,chart!$B352,Data!G$6:G$2000))</f>
        <v>#N/A</v>
      </c>
      <c r="H352" s="32" t="e">
        <f ca="1">IF(SUMIF(Data!$B$6:$B$2063,chart!$B352,Data!H$6:H$2000)=0,NA(),SUMIF(Data!$B$6:$B$2063,chart!$B352,Data!H$6:H$2000))</f>
        <v>#N/A</v>
      </c>
      <c r="I352" s="32" t="e">
        <f ca="1">IF(SUMIF(Data!$B$6:$B$2063,chart!$B352,Data!I$6:I$2000)=0,NA(),SUMIF(Data!$B$6:$B$2063,chart!$B352,Data!I$6:I$2000))</f>
        <v>#N/A</v>
      </c>
      <c r="J352" s="32" t="e">
        <f ca="1">IF(SUMIF(Data!$B$6:$B$2063,chart!$B352,Data!J$6:J$2005)=0,NA(),SUMIF(Data!$B$6:$B$2063,chart!$B352,Data!J$6:J$2005))</f>
        <v>#N/A</v>
      </c>
      <c r="K352" s="32" t="e">
        <f ca="1">IF(SUMIF(Data!$B$6:$B$2063,chart!$B352,Data!K$6:K$1937)=0,NA(),SUMIF(Data!$B$6:$B$2063,chart!$B352,Data!K$6:K$1937))</f>
        <v>#N/A</v>
      </c>
      <c r="L352" s="32" t="e">
        <f ca="1">IF(SUMIF(Data!$B$6:$B$2063,chart!$B352,Data!L$6:L$1935)=0,NA(),SUMIF(Data!$B$6:$B$2063,chart!$B352,Data!L$6:L$1935))</f>
        <v>#N/A</v>
      </c>
      <c r="M352" s="32" t="e">
        <f ca="1">IF(SUMIF(Data!$B$6:$B$2063,chart!$B352,Data!M$6:M$1921)=0,NA(),SUMIF(Data!$B$6:$B$2063,chart!$B352,Data!M$6:M$1921))</f>
        <v>#N/A</v>
      </c>
      <c r="N352" s="32" t="e">
        <f ca="1">IF(SUMIF(Data!$B$6:$B$2063,chart!$B352,Data!N$6:N$1930)=0,NA(),SUMIF(Data!$B$6:$B$2063,chart!$B352,Data!N$6:N$1930))</f>
        <v>#N/A</v>
      </c>
      <c r="O352" s="32" t="e">
        <f ca="1">IF(SUMIF(Data!$B$6:$B$2063,chart!$B352,Data!O$6:O$1945)=0,NA(),SUMIF(Data!$B$6:$B$2063,chart!$B352,Data!O$6:O$1945))</f>
        <v>#N/A</v>
      </c>
      <c r="P352" s="32" t="e">
        <f ca="1">IF(SUMIF(Data!$B$6:$B$2063,chart!$B352,Data!P$6:P$1949)=0,NA(),SUMIF(Data!$B$6:$B$2063,chart!$B352,Data!P$6:P$1949))</f>
        <v>#N/A</v>
      </c>
      <c r="Q352" s="32" t="e">
        <f ca="1">IF(SUMIF(Data!$B$6:$B$2063,chart!$B352,Data!Q$6:Q$1949)=0,NA(),SUMIF(Data!$B$6:$B$2063,chart!$B352,Data!Q$6:Q$1949))</f>
        <v>#N/A</v>
      </c>
      <c r="R352" s="32" t="e">
        <f ca="1">IF(SUMIF(Data!$B$6:$B$2063,chart!$B352,Data!R$6:R$1948)=0,NA(),SUMIF(Data!$B$6:$B$2063,chart!$B352,Data!R$6:R$1948))</f>
        <v>#N/A</v>
      </c>
      <c r="S352" s="32" t="e">
        <f ca="1">IF(SUMIF(Data!$B$6:$B$2063,chart!$B352,Data!S$6:S$1957)=0,NA(),SUMIF(Data!$B$6:$B$2063,chart!$B352,Data!S$6:S$1957))</f>
        <v>#N/A</v>
      </c>
      <c r="T352" s="32" t="e">
        <f ca="1">IF(SUMIF(Data!$B$6:$B$2063,chart!$B352,Data!T$6:T$1957)=0,NA(),SUMIF(Data!$B$6:$B$2063,chart!$B352,Data!T$6:T$1957))</f>
        <v>#N/A</v>
      </c>
      <c r="U352" s="32" t="e">
        <f ca="1">IF(SUMIF(Data!$B$6:$B$2063,chart!$B352,Data!U$6:U$1978)=0,NA(),SUMIF(Data!$B$6:$B$2063,chart!$B352,Data!U$6:U$1978))</f>
        <v>#N/A</v>
      </c>
      <c r="V352" s="32" t="e">
        <f ca="1">IF(SUMIF(Data!$B$6:$B$2063,chart!$B352,Data!V$6:V$1978)=0,NA(),SUMIF(Data!$B$6:$B$2063,chart!$B352,Data!V$6:V$1978))</f>
        <v>#N/A</v>
      </c>
      <c r="W352" s="32" t="e">
        <f ca="1">IF(SUMIF(Data!$B$6:$B$2063,chart!$B352,Data!W$6:W$2034)=0,NA(),SUMIF(Data!$B$6:$B$2063,chart!$B352,Data!W$6:W$2034))</f>
        <v>#N/A</v>
      </c>
      <c r="X352" s="32" t="e">
        <f ca="1">IF(SUMIF(Data!$B$6:$B$2063,chart!$B352,Data!X$6:X$2034)=0,NA(),SUMIF(Data!$B$6:$B$2063,chart!$B352,Data!X$6:X$2034))</f>
        <v>#N/A</v>
      </c>
      <c r="Y352" s="32" t="e">
        <f ca="1">IF(SUMIF(Data!$B$6:$B$2063,chart!$B352,Data!Y$6:Y$2034)=0,NA(),SUMIF(Data!$B$6:$B$2063,chart!$B352,Data!Y$6:Y$2034))</f>
        <v>#N/A</v>
      </c>
      <c r="Z352" s="32" t="e">
        <f ca="1">IF(SUMIF(Data!$B$6:$B$2063,chart!$B352,Data!Z$6:Z$2049)=0,NA(),SUMIF(Data!$B$6:$B$2063,chart!$B352,Data!Z$6:Z$2049))</f>
        <v>#N/A</v>
      </c>
      <c r="AA352" s="32" t="e">
        <f ca="1">IF(SUMIF(Data!$B$6:$B$2063,chart!$B352,Data!AA$6:AA$2049)=0,NA(),SUMIF(Data!$B$6:$B$2063,chart!$B352,Data!AA$6:AA$2049))</f>
        <v>#N/A</v>
      </c>
      <c r="AB352" s="32" t="e">
        <f ca="1">IF(SUMIF(Data!$B$6:$B$2063,chart!$B352,Data!AB$6:AB$2063)=0,NA(),SUMIF(Data!$B$6:$B$2063,chart!$B352,Data!AB$6:AB$2063))</f>
        <v>#N/A</v>
      </c>
      <c r="AC352" s="32" t="e">
        <f ca="1">IF(SUMIF(Data!$B$6:$B$2063,chart!$B352,Data!AC$6:AC$2063)=0,NA(),SUMIF(Data!$B$6:$B$2063,chart!$B352,Data!AC$6:AC$2063))</f>
        <v>#N/A</v>
      </c>
      <c r="AD352" s="32" t="e">
        <f ca="1">IF(SUMIF(Data!$B$6:$B$2063,chart!$B352,Data!AD$6:AD$2063)=0,NA(),SUMIF(Data!$B$6:$B$2063,chart!$B352,Data!AD$6:AD$2063))</f>
        <v>#N/A</v>
      </c>
      <c r="AE352" s="32" t="e">
        <f ca="1">IF(SUMIF(Data!$B$6:$B$2063,chart!$B352,Data!AE$6:AE$2063)=0,NA(),SUMIF(Data!$B$6:$B$2063,chart!$B352,Data!AE$6:AE$2063))</f>
        <v>#N/A</v>
      </c>
    </row>
    <row r="353" spans="2:31">
      <c r="B353" s="31">
        <f t="shared" ca="1" si="5"/>
        <v>46013</v>
      </c>
      <c r="C353" s="32" t="e">
        <f ca="1">IF(SUMIF(Data!$B$6:$B$2063,chart!$B353,Data!C$6:C$2063)=0,NA(),SUMIF(Data!$B$6:$B$2063,chart!$B353,Data!C$6:C$2063))</f>
        <v>#N/A</v>
      </c>
      <c r="D353" s="32" t="e">
        <f ca="1">IF(SUMIF(Data!$B$6:$B$2063,chart!$B353,Data!D$6:D$2030)=0,NA(),SUMIF(Data!$B$6:$B$2063,chart!$B353,Data!D$6:D$2030))</f>
        <v>#N/A</v>
      </c>
      <c r="E353" s="32" t="e">
        <f ca="1">IF(SUMIF(Data!$B$6:$B$2063,chart!$B353,Data!E$6:E$2030)=0,NA(),SUMIF(Data!$B$6:$B$2063,chart!$B353,Data!E$6:E$2030))</f>
        <v>#N/A</v>
      </c>
      <c r="F353" s="32" t="e">
        <f ca="1">IF(SUMIF(Data!$B$6:$B$2063,chart!$B353,Data!F$6:F$2021)=0,NA(),SUMIF(Data!$B$6:$B$2063,chart!$B353,Data!F$6:F$2021))</f>
        <v>#N/A</v>
      </c>
      <c r="G353" s="32" t="e">
        <f ca="1">IF(SUMIF(Data!$B$6:$B$2063,chart!$B353,Data!G$6:G$2000)=0,NA(),SUMIF(Data!$B$6:$B$2063,chart!$B353,Data!G$6:G$2000))</f>
        <v>#N/A</v>
      </c>
      <c r="H353" s="32" t="e">
        <f ca="1">IF(SUMIF(Data!$B$6:$B$2063,chart!$B353,Data!H$6:H$2000)=0,NA(),SUMIF(Data!$B$6:$B$2063,chart!$B353,Data!H$6:H$2000))</f>
        <v>#N/A</v>
      </c>
      <c r="I353" s="32" t="e">
        <f ca="1">IF(SUMIF(Data!$B$6:$B$2063,chart!$B353,Data!I$6:I$2000)=0,NA(),SUMIF(Data!$B$6:$B$2063,chart!$B353,Data!I$6:I$2000))</f>
        <v>#N/A</v>
      </c>
      <c r="J353" s="32" t="e">
        <f ca="1">IF(SUMIF(Data!$B$6:$B$2063,chart!$B353,Data!J$6:J$2005)=0,NA(),SUMIF(Data!$B$6:$B$2063,chart!$B353,Data!J$6:J$2005))</f>
        <v>#N/A</v>
      </c>
      <c r="K353" s="32" t="e">
        <f ca="1">IF(SUMIF(Data!$B$6:$B$2063,chart!$B353,Data!K$6:K$1937)=0,NA(),SUMIF(Data!$B$6:$B$2063,chart!$B353,Data!K$6:K$1937))</f>
        <v>#N/A</v>
      </c>
      <c r="L353" s="32" t="e">
        <f ca="1">IF(SUMIF(Data!$B$6:$B$2063,chart!$B353,Data!L$6:L$1935)=0,NA(),SUMIF(Data!$B$6:$B$2063,chart!$B353,Data!L$6:L$1935))</f>
        <v>#N/A</v>
      </c>
      <c r="M353" s="32" t="e">
        <f ca="1">IF(SUMIF(Data!$B$6:$B$2063,chart!$B353,Data!M$6:M$1921)=0,NA(),SUMIF(Data!$B$6:$B$2063,chart!$B353,Data!M$6:M$1921))</f>
        <v>#N/A</v>
      </c>
      <c r="N353" s="32" t="e">
        <f ca="1">IF(SUMIF(Data!$B$6:$B$2063,chart!$B353,Data!N$6:N$1930)=0,NA(),SUMIF(Data!$B$6:$B$2063,chart!$B353,Data!N$6:N$1930))</f>
        <v>#N/A</v>
      </c>
      <c r="O353" s="32" t="e">
        <f ca="1">IF(SUMIF(Data!$B$6:$B$2063,chart!$B353,Data!O$6:O$1945)=0,NA(),SUMIF(Data!$B$6:$B$2063,chart!$B353,Data!O$6:O$1945))</f>
        <v>#N/A</v>
      </c>
      <c r="P353" s="32" t="e">
        <f ca="1">IF(SUMIF(Data!$B$6:$B$2063,chart!$B353,Data!P$6:P$1949)=0,NA(),SUMIF(Data!$B$6:$B$2063,chart!$B353,Data!P$6:P$1949))</f>
        <v>#N/A</v>
      </c>
      <c r="Q353" s="32" t="e">
        <f ca="1">IF(SUMIF(Data!$B$6:$B$2063,chart!$B353,Data!Q$6:Q$1949)=0,NA(),SUMIF(Data!$B$6:$B$2063,chart!$B353,Data!Q$6:Q$1949))</f>
        <v>#N/A</v>
      </c>
      <c r="R353" s="32" t="e">
        <f ca="1">IF(SUMIF(Data!$B$6:$B$2063,chart!$B353,Data!R$6:R$1948)=0,NA(),SUMIF(Data!$B$6:$B$2063,chart!$B353,Data!R$6:R$1948))</f>
        <v>#N/A</v>
      </c>
      <c r="S353" s="32" t="e">
        <f ca="1">IF(SUMIF(Data!$B$6:$B$2063,chart!$B353,Data!S$6:S$1957)=0,NA(),SUMIF(Data!$B$6:$B$2063,chart!$B353,Data!S$6:S$1957))</f>
        <v>#N/A</v>
      </c>
      <c r="T353" s="32" t="e">
        <f ca="1">IF(SUMIF(Data!$B$6:$B$2063,chart!$B353,Data!T$6:T$1957)=0,NA(),SUMIF(Data!$B$6:$B$2063,chart!$B353,Data!T$6:T$1957))</f>
        <v>#N/A</v>
      </c>
      <c r="U353" s="32" t="e">
        <f ca="1">IF(SUMIF(Data!$B$6:$B$2063,chart!$B353,Data!U$6:U$1978)=0,NA(),SUMIF(Data!$B$6:$B$2063,chart!$B353,Data!U$6:U$1978))</f>
        <v>#N/A</v>
      </c>
      <c r="V353" s="32" t="e">
        <f ca="1">IF(SUMIF(Data!$B$6:$B$2063,chart!$B353,Data!V$6:V$1978)=0,NA(),SUMIF(Data!$B$6:$B$2063,chart!$B353,Data!V$6:V$1978))</f>
        <v>#N/A</v>
      </c>
      <c r="W353" s="32" t="e">
        <f ca="1">IF(SUMIF(Data!$B$6:$B$2063,chart!$B353,Data!W$6:W$2034)=0,NA(),SUMIF(Data!$B$6:$B$2063,chart!$B353,Data!W$6:W$2034))</f>
        <v>#N/A</v>
      </c>
      <c r="X353" s="32" t="e">
        <f ca="1">IF(SUMIF(Data!$B$6:$B$2063,chart!$B353,Data!X$6:X$2034)=0,NA(),SUMIF(Data!$B$6:$B$2063,chart!$B353,Data!X$6:X$2034))</f>
        <v>#N/A</v>
      </c>
      <c r="Y353" s="32" t="e">
        <f ca="1">IF(SUMIF(Data!$B$6:$B$2063,chart!$B353,Data!Y$6:Y$2034)=0,NA(),SUMIF(Data!$B$6:$B$2063,chart!$B353,Data!Y$6:Y$2034))</f>
        <v>#N/A</v>
      </c>
      <c r="Z353" s="32" t="e">
        <f ca="1">IF(SUMIF(Data!$B$6:$B$2063,chart!$B353,Data!Z$6:Z$2049)=0,NA(),SUMIF(Data!$B$6:$B$2063,chart!$B353,Data!Z$6:Z$2049))</f>
        <v>#N/A</v>
      </c>
      <c r="AA353" s="32" t="e">
        <f ca="1">IF(SUMIF(Data!$B$6:$B$2063,chart!$B353,Data!AA$6:AA$2049)=0,NA(),SUMIF(Data!$B$6:$B$2063,chart!$B353,Data!AA$6:AA$2049))</f>
        <v>#N/A</v>
      </c>
      <c r="AB353" s="32" t="e">
        <f ca="1">IF(SUMIF(Data!$B$6:$B$2063,chart!$B353,Data!AB$6:AB$2063)=0,NA(),SUMIF(Data!$B$6:$B$2063,chart!$B353,Data!AB$6:AB$2063))</f>
        <v>#N/A</v>
      </c>
      <c r="AC353" s="32" t="e">
        <f ca="1">IF(SUMIF(Data!$B$6:$B$2063,chart!$B353,Data!AC$6:AC$2063)=0,NA(),SUMIF(Data!$B$6:$B$2063,chart!$B353,Data!AC$6:AC$2063))</f>
        <v>#N/A</v>
      </c>
      <c r="AD353" s="32" t="e">
        <f ca="1">IF(SUMIF(Data!$B$6:$B$2063,chart!$B353,Data!AD$6:AD$2063)=0,NA(),SUMIF(Data!$B$6:$B$2063,chart!$B353,Data!AD$6:AD$2063))</f>
        <v>#N/A</v>
      </c>
      <c r="AE353" s="32" t="e">
        <f ca="1">IF(SUMIF(Data!$B$6:$B$2063,chart!$B353,Data!AE$6:AE$2063)=0,NA(),SUMIF(Data!$B$6:$B$2063,chart!$B353,Data!AE$6:AE$2063))</f>
        <v>#N/A</v>
      </c>
    </row>
    <row r="354" spans="2:31">
      <c r="B354" s="31">
        <f t="shared" ca="1" si="5"/>
        <v>46014</v>
      </c>
      <c r="C354" s="32" t="e">
        <f ca="1">IF(SUMIF(Data!$B$6:$B$2063,chart!$B354,Data!C$6:C$2063)=0,NA(),SUMIF(Data!$B$6:$B$2063,chart!$B354,Data!C$6:C$2063))</f>
        <v>#N/A</v>
      </c>
      <c r="D354" s="32" t="e">
        <f ca="1">IF(SUMIF(Data!$B$6:$B$2063,chart!$B354,Data!D$6:D$2030)=0,NA(),SUMIF(Data!$B$6:$B$2063,chart!$B354,Data!D$6:D$2030))</f>
        <v>#N/A</v>
      </c>
      <c r="E354" s="32" t="e">
        <f ca="1">IF(SUMIF(Data!$B$6:$B$2063,chart!$B354,Data!E$6:E$2030)=0,NA(),SUMIF(Data!$B$6:$B$2063,chart!$B354,Data!E$6:E$2030))</f>
        <v>#N/A</v>
      </c>
      <c r="F354" s="32" t="e">
        <f ca="1">IF(SUMIF(Data!$B$6:$B$2063,chart!$B354,Data!F$6:F$2021)=0,NA(),SUMIF(Data!$B$6:$B$2063,chart!$B354,Data!F$6:F$2021))</f>
        <v>#N/A</v>
      </c>
      <c r="G354" s="32" t="e">
        <f ca="1">IF(SUMIF(Data!$B$6:$B$2063,chart!$B354,Data!G$6:G$2000)=0,NA(),SUMIF(Data!$B$6:$B$2063,chart!$B354,Data!G$6:G$2000))</f>
        <v>#N/A</v>
      </c>
      <c r="H354" s="32" t="e">
        <f ca="1">IF(SUMIF(Data!$B$6:$B$2063,chart!$B354,Data!H$6:H$2000)=0,NA(),SUMIF(Data!$B$6:$B$2063,chart!$B354,Data!H$6:H$2000))</f>
        <v>#N/A</v>
      </c>
      <c r="I354" s="32" t="e">
        <f ca="1">IF(SUMIF(Data!$B$6:$B$2063,chart!$B354,Data!I$6:I$2000)=0,NA(),SUMIF(Data!$B$6:$B$2063,chart!$B354,Data!I$6:I$2000))</f>
        <v>#N/A</v>
      </c>
      <c r="J354" s="32" t="e">
        <f ca="1">IF(SUMIF(Data!$B$6:$B$2063,chart!$B354,Data!J$6:J$2005)=0,NA(),SUMIF(Data!$B$6:$B$2063,chart!$B354,Data!J$6:J$2005))</f>
        <v>#N/A</v>
      </c>
      <c r="K354" s="32" t="e">
        <f ca="1">IF(SUMIF(Data!$B$6:$B$2063,chart!$B354,Data!K$6:K$1937)=0,NA(),SUMIF(Data!$B$6:$B$2063,chart!$B354,Data!K$6:K$1937))</f>
        <v>#N/A</v>
      </c>
      <c r="L354" s="32" t="e">
        <f ca="1">IF(SUMIF(Data!$B$6:$B$2063,chart!$B354,Data!L$6:L$1935)=0,NA(),SUMIF(Data!$B$6:$B$2063,chart!$B354,Data!L$6:L$1935))</f>
        <v>#N/A</v>
      </c>
      <c r="M354" s="32" t="e">
        <f ca="1">IF(SUMIF(Data!$B$6:$B$2063,chart!$B354,Data!M$6:M$1921)=0,NA(),SUMIF(Data!$B$6:$B$2063,chart!$B354,Data!M$6:M$1921))</f>
        <v>#N/A</v>
      </c>
      <c r="N354" s="32" t="e">
        <f ca="1">IF(SUMIF(Data!$B$6:$B$2063,chart!$B354,Data!N$6:N$1930)=0,NA(),SUMIF(Data!$B$6:$B$2063,chart!$B354,Data!N$6:N$1930))</f>
        <v>#N/A</v>
      </c>
      <c r="O354" s="32" t="e">
        <f ca="1">IF(SUMIF(Data!$B$6:$B$2063,chart!$B354,Data!O$6:O$1945)=0,NA(),SUMIF(Data!$B$6:$B$2063,chart!$B354,Data!O$6:O$1945))</f>
        <v>#N/A</v>
      </c>
      <c r="P354" s="32" t="e">
        <f ca="1">IF(SUMIF(Data!$B$6:$B$2063,chart!$B354,Data!P$6:P$1949)=0,NA(),SUMIF(Data!$B$6:$B$2063,chart!$B354,Data!P$6:P$1949))</f>
        <v>#N/A</v>
      </c>
      <c r="Q354" s="32" t="e">
        <f ca="1">IF(SUMIF(Data!$B$6:$B$2063,chart!$B354,Data!Q$6:Q$1949)=0,NA(),SUMIF(Data!$B$6:$B$2063,chart!$B354,Data!Q$6:Q$1949))</f>
        <v>#N/A</v>
      </c>
      <c r="R354" s="32" t="e">
        <f ca="1">IF(SUMIF(Data!$B$6:$B$2063,chart!$B354,Data!R$6:R$1948)=0,NA(),SUMIF(Data!$B$6:$B$2063,chart!$B354,Data!R$6:R$1948))</f>
        <v>#N/A</v>
      </c>
      <c r="S354" s="32" t="e">
        <f ca="1">IF(SUMIF(Data!$B$6:$B$2063,chart!$B354,Data!S$6:S$1957)=0,NA(),SUMIF(Data!$B$6:$B$2063,chart!$B354,Data!S$6:S$1957))</f>
        <v>#N/A</v>
      </c>
      <c r="T354" s="32" t="e">
        <f ca="1">IF(SUMIF(Data!$B$6:$B$2063,chart!$B354,Data!T$6:T$1957)=0,NA(),SUMIF(Data!$B$6:$B$2063,chart!$B354,Data!T$6:T$1957))</f>
        <v>#N/A</v>
      </c>
      <c r="U354" s="32" t="e">
        <f ca="1">IF(SUMIF(Data!$B$6:$B$2063,chart!$B354,Data!U$6:U$1978)=0,NA(),SUMIF(Data!$B$6:$B$2063,chart!$B354,Data!U$6:U$1978))</f>
        <v>#N/A</v>
      </c>
      <c r="V354" s="32" t="e">
        <f ca="1">IF(SUMIF(Data!$B$6:$B$2063,chart!$B354,Data!V$6:V$1978)=0,NA(),SUMIF(Data!$B$6:$B$2063,chart!$B354,Data!V$6:V$1978))</f>
        <v>#N/A</v>
      </c>
      <c r="W354" s="32" t="e">
        <f ca="1">IF(SUMIF(Data!$B$6:$B$2063,chart!$B354,Data!W$6:W$2034)=0,NA(),SUMIF(Data!$B$6:$B$2063,chart!$B354,Data!W$6:W$2034))</f>
        <v>#N/A</v>
      </c>
      <c r="X354" s="32" t="e">
        <f ca="1">IF(SUMIF(Data!$B$6:$B$2063,chart!$B354,Data!X$6:X$2034)=0,NA(),SUMIF(Data!$B$6:$B$2063,chart!$B354,Data!X$6:X$2034))</f>
        <v>#N/A</v>
      </c>
      <c r="Y354" s="32" t="e">
        <f ca="1">IF(SUMIF(Data!$B$6:$B$2063,chart!$B354,Data!Y$6:Y$2034)=0,NA(),SUMIF(Data!$B$6:$B$2063,chart!$B354,Data!Y$6:Y$2034))</f>
        <v>#N/A</v>
      </c>
      <c r="Z354" s="32" t="e">
        <f ca="1">IF(SUMIF(Data!$B$6:$B$2063,chart!$B354,Data!Z$6:Z$2049)=0,NA(),SUMIF(Data!$B$6:$B$2063,chart!$B354,Data!Z$6:Z$2049))</f>
        <v>#N/A</v>
      </c>
      <c r="AA354" s="32" t="e">
        <f ca="1">IF(SUMIF(Data!$B$6:$B$2063,chart!$B354,Data!AA$6:AA$2049)=0,NA(),SUMIF(Data!$B$6:$B$2063,chart!$B354,Data!AA$6:AA$2049))</f>
        <v>#N/A</v>
      </c>
      <c r="AB354" s="32" t="e">
        <f ca="1">IF(SUMIF(Data!$B$6:$B$2063,chart!$B354,Data!AB$6:AB$2063)=0,NA(),SUMIF(Data!$B$6:$B$2063,chart!$B354,Data!AB$6:AB$2063))</f>
        <v>#N/A</v>
      </c>
      <c r="AC354" s="32" t="e">
        <f ca="1">IF(SUMIF(Data!$B$6:$B$2063,chart!$B354,Data!AC$6:AC$2063)=0,NA(),SUMIF(Data!$B$6:$B$2063,chart!$B354,Data!AC$6:AC$2063))</f>
        <v>#N/A</v>
      </c>
      <c r="AD354" s="32" t="e">
        <f ca="1">IF(SUMIF(Data!$B$6:$B$2063,chart!$B354,Data!AD$6:AD$2063)=0,NA(),SUMIF(Data!$B$6:$B$2063,chart!$B354,Data!AD$6:AD$2063))</f>
        <v>#N/A</v>
      </c>
      <c r="AE354" s="32" t="e">
        <f ca="1">IF(SUMIF(Data!$B$6:$B$2063,chart!$B354,Data!AE$6:AE$2063)=0,NA(),SUMIF(Data!$B$6:$B$2063,chart!$B354,Data!AE$6:AE$2063))</f>
        <v>#N/A</v>
      </c>
    </row>
    <row r="355" spans="2:31">
      <c r="B355" s="31">
        <f t="shared" ca="1" si="5"/>
        <v>46015</v>
      </c>
      <c r="C355" s="32" t="e">
        <f ca="1">IF(SUMIF(Data!$B$6:$B$2063,chart!$B355,Data!C$6:C$2063)=0,NA(),SUMIF(Data!$B$6:$B$2063,chart!$B355,Data!C$6:C$2063))</f>
        <v>#N/A</v>
      </c>
      <c r="D355" s="32" t="e">
        <f ca="1">IF(SUMIF(Data!$B$6:$B$2063,chart!$B355,Data!D$6:D$2030)=0,NA(),SUMIF(Data!$B$6:$B$2063,chart!$B355,Data!D$6:D$2030))</f>
        <v>#N/A</v>
      </c>
      <c r="E355" s="32" t="e">
        <f ca="1">IF(SUMIF(Data!$B$6:$B$2063,chart!$B355,Data!E$6:E$2030)=0,NA(),SUMIF(Data!$B$6:$B$2063,chart!$B355,Data!E$6:E$2030))</f>
        <v>#N/A</v>
      </c>
      <c r="F355" s="32" t="e">
        <f ca="1">IF(SUMIF(Data!$B$6:$B$2063,chart!$B355,Data!F$6:F$2021)=0,NA(),SUMIF(Data!$B$6:$B$2063,chart!$B355,Data!F$6:F$2021))</f>
        <v>#N/A</v>
      </c>
      <c r="G355" s="32" t="e">
        <f ca="1">IF(SUMIF(Data!$B$6:$B$2063,chart!$B355,Data!G$6:G$2000)=0,NA(),SUMIF(Data!$B$6:$B$2063,chart!$B355,Data!G$6:G$2000))</f>
        <v>#N/A</v>
      </c>
      <c r="H355" s="32" t="e">
        <f ca="1">IF(SUMIF(Data!$B$6:$B$2063,chart!$B355,Data!H$6:H$2000)=0,NA(),SUMIF(Data!$B$6:$B$2063,chart!$B355,Data!H$6:H$2000))</f>
        <v>#N/A</v>
      </c>
      <c r="I355" s="32" t="e">
        <f ca="1">IF(SUMIF(Data!$B$6:$B$2063,chart!$B355,Data!I$6:I$2000)=0,NA(),SUMIF(Data!$B$6:$B$2063,chart!$B355,Data!I$6:I$2000))</f>
        <v>#N/A</v>
      </c>
      <c r="J355" s="32" t="e">
        <f ca="1">IF(SUMIF(Data!$B$6:$B$2063,chart!$B355,Data!J$6:J$2005)=0,NA(),SUMIF(Data!$B$6:$B$2063,chart!$B355,Data!J$6:J$2005))</f>
        <v>#N/A</v>
      </c>
      <c r="K355" s="32" t="e">
        <f ca="1">IF(SUMIF(Data!$B$6:$B$2063,chart!$B355,Data!K$6:K$1937)=0,NA(),SUMIF(Data!$B$6:$B$2063,chart!$B355,Data!K$6:K$1937))</f>
        <v>#N/A</v>
      </c>
      <c r="L355" s="32" t="e">
        <f ca="1">IF(SUMIF(Data!$B$6:$B$2063,chart!$B355,Data!L$6:L$1935)=0,NA(),SUMIF(Data!$B$6:$B$2063,chart!$B355,Data!L$6:L$1935))</f>
        <v>#N/A</v>
      </c>
      <c r="M355" s="32" t="e">
        <f ca="1">IF(SUMIF(Data!$B$6:$B$2063,chart!$B355,Data!M$6:M$1921)=0,NA(),SUMIF(Data!$B$6:$B$2063,chart!$B355,Data!M$6:M$1921))</f>
        <v>#N/A</v>
      </c>
      <c r="N355" s="32" t="e">
        <f ca="1">IF(SUMIF(Data!$B$6:$B$2063,chart!$B355,Data!N$6:N$1930)=0,NA(),SUMIF(Data!$B$6:$B$2063,chart!$B355,Data!N$6:N$1930))</f>
        <v>#N/A</v>
      </c>
      <c r="O355" s="32" t="e">
        <f ca="1">IF(SUMIF(Data!$B$6:$B$2063,chart!$B355,Data!O$6:O$1945)=0,NA(),SUMIF(Data!$B$6:$B$2063,chart!$B355,Data!O$6:O$1945))</f>
        <v>#N/A</v>
      </c>
      <c r="P355" s="32" t="e">
        <f ca="1">IF(SUMIF(Data!$B$6:$B$2063,chart!$B355,Data!P$6:P$1949)=0,NA(),SUMIF(Data!$B$6:$B$2063,chart!$B355,Data!P$6:P$1949))</f>
        <v>#N/A</v>
      </c>
      <c r="Q355" s="32" t="e">
        <f ca="1">IF(SUMIF(Data!$B$6:$B$2063,chart!$B355,Data!Q$6:Q$1949)=0,NA(),SUMIF(Data!$B$6:$B$2063,chart!$B355,Data!Q$6:Q$1949))</f>
        <v>#N/A</v>
      </c>
      <c r="R355" s="32" t="e">
        <f ca="1">IF(SUMIF(Data!$B$6:$B$2063,chart!$B355,Data!R$6:R$1948)=0,NA(),SUMIF(Data!$B$6:$B$2063,chart!$B355,Data!R$6:R$1948))</f>
        <v>#N/A</v>
      </c>
      <c r="S355" s="32" t="e">
        <f ca="1">IF(SUMIF(Data!$B$6:$B$2063,chart!$B355,Data!S$6:S$1957)=0,NA(),SUMIF(Data!$B$6:$B$2063,chart!$B355,Data!S$6:S$1957))</f>
        <v>#N/A</v>
      </c>
      <c r="T355" s="32" t="e">
        <f ca="1">IF(SUMIF(Data!$B$6:$B$2063,chart!$B355,Data!T$6:T$1957)=0,NA(),SUMIF(Data!$B$6:$B$2063,chart!$B355,Data!T$6:T$1957))</f>
        <v>#N/A</v>
      </c>
      <c r="U355" s="32" t="e">
        <f ca="1">IF(SUMIF(Data!$B$6:$B$2063,chart!$B355,Data!U$6:U$1978)=0,NA(),SUMIF(Data!$B$6:$B$2063,chart!$B355,Data!U$6:U$1978))</f>
        <v>#N/A</v>
      </c>
      <c r="V355" s="32" t="e">
        <f ca="1">IF(SUMIF(Data!$B$6:$B$2063,chart!$B355,Data!V$6:V$1978)=0,NA(),SUMIF(Data!$B$6:$B$2063,chart!$B355,Data!V$6:V$1978))</f>
        <v>#N/A</v>
      </c>
      <c r="W355" s="32" t="e">
        <f ca="1">IF(SUMIF(Data!$B$6:$B$2063,chart!$B355,Data!W$6:W$2034)=0,NA(),SUMIF(Data!$B$6:$B$2063,chart!$B355,Data!W$6:W$2034))</f>
        <v>#N/A</v>
      </c>
      <c r="X355" s="32" t="e">
        <f ca="1">IF(SUMIF(Data!$B$6:$B$2063,chart!$B355,Data!X$6:X$2034)=0,NA(),SUMIF(Data!$B$6:$B$2063,chart!$B355,Data!X$6:X$2034))</f>
        <v>#N/A</v>
      </c>
      <c r="Y355" s="32" t="e">
        <f ca="1">IF(SUMIF(Data!$B$6:$B$2063,chart!$B355,Data!Y$6:Y$2034)=0,NA(),SUMIF(Data!$B$6:$B$2063,chart!$B355,Data!Y$6:Y$2034))</f>
        <v>#N/A</v>
      </c>
      <c r="Z355" s="32" t="e">
        <f ca="1">IF(SUMIF(Data!$B$6:$B$2063,chart!$B355,Data!Z$6:Z$2049)=0,NA(),SUMIF(Data!$B$6:$B$2063,chart!$B355,Data!Z$6:Z$2049))</f>
        <v>#N/A</v>
      </c>
      <c r="AA355" s="32" t="e">
        <f ca="1">IF(SUMIF(Data!$B$6:$B$2063,chart!$B355,Data!AA$6:AA$2049)=0,NA(),SUMIF(Data!$B$6:$B$2063,chart!$B355,Data!AA$6:AA$2049))</f>
        <v>#N/A</v>
      </c>
      <c r="AB355" s="32" t="e">
        <f ca="1">IF(SUMIF(Data!$B$6:$B$2063,chart!$B355,Data!AB$6:AB$2063)=0,NA(),SUMIF(Data!$B$6:$B$2063,chart!$B355,Data!AB$6:AB$2063))</f>
        <v>#N/A</v>
      </c>
      <c r="AC355" s="32" t="e">
        <f ca="1">IF(SUMIF(Data!$B$6:$B$2063,chart!$B355,Data!AC$6:AC$2063)=0,NA(),SUMIF(Data!$B$6:$B$2063,chart!$B355,Data!AC$6:AC$2063))</f>
        <v>#N/A</v>
      </c>
      <c r="AD355" s="32" t="e">
        <f ca="1">IF(SUMIF(Data!$B$6:$B$2063,chart!$B355,Data!AD$6:AD$2063)=0,NA(),SUMIF(Data!$B$6:$B$2063,chart!$B355,Data!AD$6:AD$2063))</f>
        <v>#N/A</v>
      </c>
      <c r="AE355" s="32" t="e">
        <f ca="1">IF(SUMIF(Data!$B$6:$B$2063,chart!$B355,Data!AE$6:AE$2063)=0,NA(),SUMIF(Data!$B$6:$B$2063,chart!$B355,Data!AE$6:AE$2063))</f>
        <v>#N/A</v>
      </c>
    </row>
    <row r="356" spans="2:31">
      <c r="B356" s="31">
        <f t="shared" ca="1" si="5"/>
        <v>46016</v>
      </c>
      <c r="C356" s="32" t="e">
        <f ca="1">IF(SUMIF(Data!$B$6:$B$2063,chart!$B356,Data!C$6:C$2063)=0,NA(),SUMIF(Data!$B$6:$B$2063,chart!$B356,Data!C$6:C$2063))</f>
        <v>#N/A</v>
      </c>
      <c r="D356" s="32" t="e">
        <f ca="1">IF(SUMIF(Data!$B$6:$B$2063,chart!$B356,Data!D$6:D$2030)=0,NA(),SUMIF(Data!$B$6:$B$2063,chart!$B356,Data!D$6:D$2030))</f>
        <v>#N/A</v>
      </c>
      <c r="E356" s="32" t="e">
        <f ca="1">IF(SUMIF(Data!$B$6:$B$2063,chart!$B356,Data!E$6:E$2030)=0,NA(),SUMIF(Data!$B$6:$B$2063,chart!$B356,Data!E$6:E$2030))</f>
        <v>#N/A</v>
      </c>
      <c r="F356" s="32" t="e">
        <f ca="1">IF(SUMIF(Data!$B$6:$B$2063,chart!$B356,Data!F$6:F$2021)=0,NA(),SUMIF(Data!$B$6:$B$2063,chart!$B356,Data!F$6:F$2021))</f>
        <v>#N/A</v>
      </c>
      <c r="G356" s="32" t="e">
        <f ca="1">IF(SUMIF(Data!$B$6:$B$2063,chart!$B356,Data!G$6:G$2000)=0,NA(),SUMIF(Data!$B$6:$B$2063,chart!$B356,Data!G$6:G$2000))</f>
        <v>#N/A</v>
      </c>
      <c r="H356" s="32" t="e">
        <f ca="1">IF(SUMIF(Data!$B$6:$B$2063,chart!$B356,Data!H$6:H$2000)=0,NA(),SUMIF(Data!$B$6:$B$2063,chart!$B356,Data!H$6:H$2000))</f>
        <v>#N/A</v>
      </c>
      <c r="I356" s="32" t="e">
        <f ca="1">IF(SUMIF(Data!$B$6:$B$2063,chart!$B356,Data!I$6:I$2000)=0,NA(),SUMIF(Data!$B$6:$B$2063,chart!$B356,Data!I$6:I$2000))</f>
        <v>#N/A</v>
      </c>
      <c r="J356" s="32" t="e">
        <f ca="1">IF(SUMIF(Data!$B$6:$B$2063,chart!$B356,Data!J$6:J$2005)=0,NA(),SUMIF(Data!$B$6:$B$2063,chart!$B356,Data!J$6:J$2005))</f>
        <v>#N/A</v>
      </c>
      <c r="K356" s="32" t="e">
        <f ca="1">IF(SUMIF(Data!$B$6:$B$2063,chart!$B356,Data!K$6:K$1937)=0,NA(),SUMIF(Data!$B$6:$B$2063,chart!$B356,Data!K$6:K$1937))</f>
        <v>#N/A</v>
      </c>
      <c r="L356" s="32" t="e">
        <f ca="1">IF(SUMIF(Data!$B$6:$B$2063,chart!$B356,Data!L$6:L$1935)=0,NA(),SUMIF(Data!$B$6:$B$2063,chart!$B356,Data!L$6:L$1935))</f>
        <v>#N/A</v>
      </c>
      <c r="M356" s="32" t="e">
        <f ca="1">IF(SUMIF(Data!$B$6:$B$2063,chart!$B356,Data!M$6:M$1921)=0,NA(),SUMIF(Data!$B$6:$B$2063,chart!$B356,Data!M$6:M$1921))</f>
        <v>#N/A</v>
      </c>
      <c r="N356" s="32" t="e">
        <f ca="1">IF(SUMIF(Data!$B$6:$B$2063,chart!$B356,Data!N$6:N$1930)=0,NA(),SUMIF(Data!$B$6:$B$2063,chart!$B356,Data!N$6:N$1930))</f>
        <v>#N/A</v>
      </c>
      <c r="O356" s="32" t="e">
        <f ca="1">IF(SUMIF(Data!$B$6:$B$2063,chart!$B356,Data!O$6:O$1945)=0,NA(),SUMIF(Data!$B$6:$B$2063,chart!$B356,Data!O$6:O$1945))</f>
        <v>#N/A</v>
      </c>
      <c r="P356" s="32" t="e">
        <f ca="1">IF(SUMIF(Data!$B$6:$B$2063,chart!$B356,Data!P$6:P$1949)=0,NA(),SUMIF(Data!$B$6:$B$2063,chart!$B356,Data!P$6:P$1949))</f>
        <v>#N/A</v>
      </c>
      <c r="Q356" s="32" t="e">
        <f ca="1">IF(SUMIF(Data!$B$6:$B$2063,chart!$B356,Data!Q$6:Q$1949)=0,NA(),SUMIF(Data!$B$6:$B$2063,chart!$B356,Data!Q$6:Q$1949))</f>
        <v>#N/A</v>
      </c>
      <c r="R356" s="32" t="e">
        <f ca="1">IF(SUMIF(Data!$B$6:$B$2063,chart!$B356,Data!R$6:R$1948)=0,NA(),SUMIF(Data!$B$6:$B$2063,chart!$B356,Data!R$6:R$1948))</f>
        <v>#N/A</v>
      </c>
      <c r="S356" s="32" t="e">
        <f ca="1">IF(SUMIF(Data!$B$6:$B$2063,chart!$B356,Data!S$6:S$1957)=0,NA(),SUMIF(Data!$B$6:$B$2063,chart!$B356,Data!S$6:S$1957))</f>
        <v>#N/A</v>
      </c>
      <c r="T356" s="32" t="e">
        <f ca="1">IF(SUMIF(Data!$B$6:$B$2063,chart!$B356,Data!T$6:T$1957)=0,NA(),SUMIF(Data!$B$6:$B$2063,chart!$B356,Data!T$6:T$1957))</f>
        <v>#N/A</v>
      </c>
      <c r="U356" s="32" t="e">
        <f ca="1">IF(SUMIF(Data!$B$6:$B$2063,chart!$B356,Data!U$6:U$1978)=0,NA(),SUMIF(Data!$B$6:$B$2063,chart!$B356,Data!U$6:U$1978))</f>
        <v>#N/A</v>
      </c>
      <c r="V356" s="32" t="e">
        <f ca="1">IF(SUMIF(Data!$B$6:$B$2063,chart!$B356,Data!V$6:V$1978)=0,NA(),SUMIF(Data!$B$6:$B$2063,chart!$B356,Data!V$6:V$1978))</f>
        <v>#N/A</v>
      </c>
      <c r="W356" s="32" t="e">
        <f ca="1">IF(SUMIF(Data!$B$6:$B$2063,chart!$B356,Data!W$6:W$2034)=0,NA(),SUMIF(Data!$B$6:$B$2063,chart!$B356,Data!W$6:W$2034))</f>
        <v>#N/A</v>
      </c>
      <c r="X356" s="32" t="e">
        <f ca="1">IF(SUMIF(Data!$B$6:$B$2063,chart!$B356,Data!X$6:X$2034)=0,NA(),SUMIF(Data!$B$6:$B$2063,chart!$B356,Data!X$6:X$2034))</f>
        <v>#N/A</v>
      </c>
      <c r="Y356" s="32" t="e">
        <f ca="1">IF(SUMIF(Data!$B$6:$B$2063,chart!$B356,Data!Y$6:Y$2034)=0,NA(),SUMIF(Data!$B$6:$B$2063,chart!$B356,Data!Y$6:Y$2034))</f>
        <v>#N/A</v>
      </c>
      <c r="Z356" s="32" t="e">
        <f ca="1">IF(SUMIF(Data!$B$6:$B$2063,chart!$B356,Data!Z$6:Z$2049)=0,NA(),SUMIF(Data!$B$6:$B$2063,chart!$B356,Data!Z$6:Z$2049))</f>
        <v>#N/A</v>
      </c>
      <c r="AA356" s="32" t="e">
        <f ca="1">IF(SUMIF(Data!$B$6:$B$2063,chart!$B356,Data!AA$6:AA$2049)=0,NA(),SUMIF(Data!$B$6:$B$2063,chart!$B356,Data!AA$6:AA$2049))</f>
        <v>#N/A</v>
      </c>
      <c r="AB356" s="32" t="e">
        <f ca="1">IF(SUMIF(Data!$B$6:$B$2063,chart!$B356,Data!AB$6:AB$2063)=0,NA(),SUMIF(Data!$B$6:$B$2063,chart!$B356,Data!AB$6:AB$2063))</f>
        <v>#N/A</v>
      </c>
      <c r="AC356" s="32" t="e">
        <f ca="1">IF(SUMIF(Data!$B$6:$B$2063,chart!$B356,Data!AC$6:AC$2063)=0,NA(),SUMIF(Data!$B$6:$B$2063,chart!$B356,Data!AC$6:AC$2063))</f>
        <v>#N/A</v>
      </c>
      <c r="AD356" s="32" t="e">
        <f ca="1">IF(SUMIF(Data!$B$6:$B$2063,chart!$B356,Data!AD$6:AD$2063)=0,NA(),SUMIF(Data!$B$6:$B$2063,chart!$B356,Data!AD$6:AD$2063))</f>
        <v>#N/A</v>
      </c>
      <c r="AE356" s="32" t="e">
        <f ca="1">IF(SUMIF(Data!$B$6:$B$2063,chart!$B356,Data!AE$6:AE$2063)=0,NA(),SUMIF(Data!$B$6:$B$2063,chart!$B356,Data!AE$6:AE$2063))</f>
        <v>#N/A</v>
      </c>
    </row>
    <row r="357" spans="2:31">
      <c r="B357" s="31">
        <f t="shared" ca="1" si="5"/>
        <v>46017</v>
      </c>
      <c r="C357" s="32" t="e">
        <f ca="1">IF(SUMIF(Data!$B$6:$B$2063,chart!$B357,Data!C$6:C$2063)=0,NA(),SUMIF(Data!$B$6:$B$2063,chart!$B357,Data!C$6:C$2063))</f>
        <v>#N/A</v>
      </c>
      <c r="D357" s="32" t="e">
        <f ca="1">IF(SUMIF(Data!$B$6:$B$2063,chart!$B357,Data!D$6:D$2030)=0,NA(),SUMIF(Data!$B$6:$B$2063,chart!$B357,Data!D$6:D$2030))</f>
        <v>#N/A</v>
      </c>
      <c r="E357" s="32" t="e">
        <f ca="1">IF(SUMIF(Data!$B$6:$B$2063,chart!$B357,Data!E$6:E$2030)=0,NA(),SUMIF(Data!$B$6:$B$2063,chart!$B357,Data!E$6:E$2030))</f>
        <v>#N/A</v>
      </c>
      <c r="F357" s="32" t="e">
        <f ca="1">IF(SUMIF(Data!$B$6:$B$2063,chart!$B357,Data!F$6:F$2021)=0,NA(),SUMIF(Data!$B$6:$B$2063,chart!$B357,Data!F$6:F$2021))</f>
        <v>#N/A</v>
      </c>
      <c r="G357" s="32" t="e">
        <f ca="1">IF(SUMIF(Data!$B$6:$B$2063,chart!$B357,Data!G$6:G$2000)=0,NA(),SUMIF(Data!$B$6:$B$2063,chart!$B357,Data!G$6:G$2000))</f>
        <v>#N/A</v>
      </c>
      <c r="H357" s="32" t="e">
        <f ca="1">IF(SUMIF(Data!$B$6:$B$2063,chart!$B357,Data!H$6:H$2000)=0,NA(),SUMIF(Data!$B$6:$B$2063,chart!$B357,Data!H$6:H$2000))</f>
        <v>#N/A</v>
      </c>
      <c r="I357" s="32" t="e">
        <f ca="1">IF(SUMIF(Data!$B$6:$B$2063,chart!$B357,Data!I$6:I$2000)=0,NA(),SUMIF(Data!$B$6:$B$2063,chart!$B357,Data!I$6:I$2000))</f>
        <v>#N/A</v>
      </c>
      <c r="J357" s="32" t="e">
        <f ca="1">IF(SUMIF(Data!$B$6:$B$2063,chart!$B357,Data!J$6:J$2005)=0,NA(),SUMIF(Data!$B$6:$B$2063,chart!$B357,Data!J$6:J$2005))</f>
        <v>#N/A</v>
      </c>
      <c r="K357" s="32" t="e">
        <f ca="1">IF(SUMIF(Data!$B$6:$B$2063,chart!$B357,Data!K$6:K$1937)=0,NA(),SUMIF(Data!$B$6:$B$2063,chart!$B357,Data!K$6:K$1937))</f>
        <v>#N/A</v>
      </c>
      <c r="L357" s="32" t="e">
        <f ca="1">IF(SUMIF(Data!$B$6:$B$2063,chart!$B357,Data!L$6:L$1935)=0,NA(),SUMIF(Data!$B$6:$B$2063,chart!$B357,Data!L$6:L$1935))</f>
        <v>#N/A</v>
      </c>
      <c r="M357" s="32" t="e">
        <f ca="1">IF(SUMIF(Data!$B$6:$B$2063,chart!$B357,Data!M$6:M$1921)=0,NA(),SUMIF(Data!$B$6:$B$2063,chart!$B357,Data!M$6:M$1921))</f>
        <v>#N/A</v>
      </c>
      <c r="N357" s="32" t="e">
        <f ca="1">IF(SUMIF(Data!$B$6:$B$2063,chart!$B357,Data!N$6:N$1930)=0,NA(),SUMIF(Data!$B$6:$B$2063,chart!$B357,Data!N$6:N$1930))</f>
        <v>#N/A</v>
      </c>
      <c r="O357" s="32" t="e">
        <f ca="1">IF(SUMIF(Data!$B$6:$B$2063,chart!$B357,Data!O$6:O$1945)=0,NA(),SUMIF(Data!$B$6:$B$2063,chart!$B357,Data!O$6:O$1945))</f>
        <v>#N/A</v>
      </c>
      <c r="P357" s="32" t="e">
        <f ca="1">IF(SUMIF(Data!$B$6:$B$2063,chart!$B357,Data!P$6:P$1949)=0,NA(),SUMIF(Data!$B$6:$B$2063,chart!$B357,Data!P$6:P$1949))</f>
        <v>#N/A</v>
      </c>
      <c r="Q357" s="32" t="e">
        <f ca="1">IF(SUMIF(Data!$B$6:$B$2063,chart!$B357,Data!Q$6:Q$1949)=0,NA(),SUMIF(Data!$B$6:$B$2063,chart!$B357,Data!Q$6:Q$1949))</f>
        <v>#N/A</v>
      </c>
      <c r="R357" s="32" t="e">
        <f ca="1">IF(SUMIF(Data!$B$6:$B$2063,chart!$B357,Data!R$6:R$1948)=0,NA(),SUMIF(Data!$B$6:$B$2063,chart!$B357,Data!R$6:R$1948))</f>
        <v>#N/A</v>
      </c>
      <c r="S357" s="32" t="e">
        <f ca="1">IF(SUMIF(Data!$B$6:$B$2063,chart!$B357,Data!S$6:S$1957)=0,NA(),SUMIF(Data!$B$6:$B$2063,chart!$B357,Data!S$6:S$1957))</f>
        <v>#N/A</v>
      </c>
      <c r="T357" s="32" t="e">
        <f ca="1">IF(SUMIF(Data!$B$6:$B$2063,chart!$B357,Data!T$6:T$1957)=0,NA(),SUMIF(Data!$B$6:$B$2063,chart!$B357,Data!T$6:T$1957))</f>
        <v>#N/A</v>
      </c>
      <c r="U357" s="32" t="e">
        <f ca="1">IF(SUMIF(Data!$B$6:$B$2063,chart!$B357,Data!U$6:U$1978)=0,NA(),SUMIF(Data!$B$6:$B$2063,chart!$B357,Data!U$6:U$1978))</f>
        <v>#N/A</v>
      </c>
      <c r="V357" s="32" t="e">
        <f ca="1">IF(SUMIF(Data!$B$6:$B$2063,chart!$B357,Data!V$6:V$1978)=0,NA(),SUMIF(Data!$B$6:$B$2063,chart!$B357,Data!V$6:V$1978))</f>
        <v>#N/A</v>
      </c>
      <c r="W357" s="32" t="e">
        <f ca="1">IF(SUMIF(Data!$B$6:$B$2063,chart!$B357,Data!W$6:W$2034)=0,NA(),SUMIF(Data!$B$6:$B$2063,chart!$B357,Data!W$6:W$2034))</f>
        <v>#N/A</v>
      </c>
      <c r="X357" s="32" t="e">
        <f ca="1">IF(SUMIF(Data!$B$6:$B$2063,chart!$B357,Data!X$6:X$2034)=0,NA(),SUMIF(Data!$B$6:$B$2063,chart!$B357,Data!X$6:X$2034))</f>
        <v>#N/A</v>
      </c>
      <c r="Y357" s="32" t="e">
        <f ca="1">IF(SUMIF(Data!$B$6:$B$2063,chart!$B357,Data!Y$6:Y$2034)=0,NA(),SUMIF(Data!$B$6:$B$2063,chart!$B357,Data!Y$6:Y$2034))</f>
        <v>#N/A</v>
      </c>
      <c r="Z357" s="32" t="e">
        <f ca="1">IF(SUMIF(Data!$B$6:$B$2063,chart!$B357,Data!Z$6:Z$2049)=0,NA(),SUMIF(Data!$B$6:$B$2063,chart!$B357,Data!Z$6:Z$2049))</f>
        <v>#N/A</v>
      </c>
      <c r="AA357" s="32" t="e">
        <f ca="1">IF(SUMIF(Data!$B$6:$B$2063,chart!$B357,Data!AA$6:AA$2049)=0,NA(),SUMIF(Data!$B$6:$B$2063,chart!$B357,Data!AA$6:AA$2049))</f>
        <v>#N/A</v>
      </c>
      <c r="AB357" s="32" t="e">
        <f ca="1">IF(SUMIF(Data!$B$6:$B$2063,chart!$B357,Data!AB$6:AB$2063)=0,NA(),SUMIF(Data!$B$6:$B$2063,chart!$B357,Data!AB$6:AB$2063))</f>
        <v>#N/A</v>
      </c>
      <c r="AC357" s="32" t="e">
        <f ca="1">IF(SUMIF(Data!$B$6:$B$2063,chart!$B357,Data!AC$6:AC$2063)=0,NA(),SUMIF(Data!$B$6:$B$2063,chart!$B357,Data!AC$6:AC$2063))</f>
        <v>#N/A</v>
      </c>
      <c r="AD357" s="32" t="e">
        <f ca="1">IF(SUMIF(Data!$B$6:$B$2063,chart!$B357,Data!AD$6:AD$2063)=0,NA(),SUMIF(Data!$B$6:$B$2063,chart!$B357,Data!AD$6:AD$2063))</f>
        <v>#N/A</v>
      </c>
      <c r="AE357" s="32" t="e">
        <f ca="1">IF(SUMIF(Data!$B$6:$B$2063,chart!$B357,Data!AE$6:AE$2063)=0,NA(),SUMIF(Data!$B$6:$B$2063,chart!$B357,Data!AE$6:AE$2063))</f>
        <v>#N/A</v>
      </c>
    </row>
    <row r="358" spans="2:31">
      <c r="B358" s="31">
        <f t="shared" ca="1" si="5"/>
        <v>46018</v>
      </c>
      <c r="C358" s="32" t="e">
        <f ca="1">IF(SUMIF(Data!$B$6:$B$2063,chart!$B358,Data!C$6:C$2063)=0,NA(),SUMIF(Data!$B$6:$B$2063,chart!$B358,Data!C$6:C$2063))</f>
        <v>#N/A</v>
      </c>
      <c r="D358" s="32" t="e">
        <f ca="1">IF(SUMIF(Data!$B$6:$B$2063,chart!$B358,Data!D$6:D$2030)=0,NA(),SUMIF(Data!$B$6:$B$2063,chart!$B358,Data!D$6:D$2030))</f>
        <v>#N/A</v>
      </c>
      <c r="E358" s="32" t="e">
        <f ca="1">IF(SUMIF(Data!$B$6:$B$2063,chart!$B358,Data!E$6:E$2030)=0,NA(),SUMIF(Data!$B$6:$B$2063,chart!$B358,Data!E$6:E$2030))</f>
        <v>#N/A</v>
      </c>
      <c r="F358" s="32" t="e">
        <f ca="1">IF(SUMIF(Data!$B$6:$B$2063,chart!$B358,Data!F$6:F$2021)=0,NA(),SUMIF(Data!$B$6:$B$2063,chart!$B358,Data!F$6:F$2021))</f>
        <v>#N/A</v>
      </c>
      <c r="G358" s="32" t="e">
        <f ca="1">IF(SUMIF(Data!$B$6:$B$2063,chart!$B358,Data!G$6:G$2000)=0,NA(),SUMIF(Data!$B$6:$B$2063,chart!$B358,Data!G$6:G$2000))</f>
        <v>#N/A</v>
      </c>
      <c r="H358" s="32" t="e">
        <f ca="1">IF(SUMIF(Data!$B$6:$B$2063,chart!$B358,Data!H$6:H$2000)=0,NA(),SUMIF(Data!$B$6:$B$2063,chart!$B358,Data!H$6:H$2000))</f>
        <v>#N/A</v>
      </c>
      <c r="I358" s="32" t="e">
        <f ca="1">IF(SUMIF(Data!$B$6:$B$2063,chart!$B358,Data!I$6:I$2000)=0,NA(),SUMIF(Data!$B$6:$B$2063,chart!$B358,Data!I$6:I$2000))</f>
        <v>#N/A</v>
      </c>
      <c r="J358" s="32" t="e">
        <f ca="1">IF(SUMIF(Data!$B$6:$B$2063,chart!$B358,Data!J$6:J$2005)=0,NA(),SUMIF(Data!$B$6:$B$2063,chart!$B358,Data!J$6:J$2005))</f>
        <v>#N/A</v>
      </c>
      <c r="K358" s="32" t="e">
        <f ca="1">IF(SUMIF(Data!$B$6:$B$2063,chart!$B358,Data!K$6:K$1937)=0,NA(),SUMIF(Data!$B$6:$B$2063,chart!$B358,Data!K$6:K$1937))</f>
        <v>#N/A</v>
      </c>
      <c r="L358" s="32" t="e">
        <f ca="1">IF(SUMIF(Data!$B$6:$B$2063,chart!$B358,Data!L$6:L$1935)=0,NA(),SUMIF(Data!$B$6:$B$2063,chart!$B358,Data!L$6:L$1935))</f>
        <v>#N/A</v>
      </c>
      <c r="M358" s="32" t="e">
        <f ca="1">IF(SUMIF(Data!$B$6:$B$2063,chart!$B358,Data!M$6:M$1921)=0,NA(),SUMIF(Data!$B$6:$B$2063,chart!$B358,Data!M$6:M$1921))</f>
        <v>#N/A</v>
      </c>
      <c r="N358" s="32" t="e">
        <f ca="1">IF(SUMIF(Data!$B$6:$B$2063,chart!$B358,Data!N$6:N$1930)=0,NA(),SUMIF(Data!$B$6:$B$2063,chart!$B358,Data!N$6:N$1930))</f>
        <v>#N/A</v>
      </c>
      <c r="O358" s="32" t="e">
        <f ca="1">IF(SUMIF(Data!$B$6:$B$2063,chart!$B358,Data!O$6:O$1945)=0,NA(),SUMIF(Data!$B$6:$B$2063,chart!$B358,Data!O$6:O$1945))</f>
        <v>#N/A</v>
      </c>
      <c r="P358" s="32" t="e">
        <f ca="1">IF(SUMIF(Data!$B$6:$B$2063,chart!$B358,Data!P$6:P$1949)=0,NA(),SUMIF(Data!$B$6:$B$2063,chart!$B358,Data!P$6:P$1949))</f>
        <v>#N/A</v>
      </c>
      <c r="Q358" s="32" t="e">
        <f ca="1">IF(SUMIF(Data!$B$6:$B$2063,chart!$B358,Data!Q$6:Q$1949)=0,NA(),SUMIF(Data!$B$6:$B$2063,chart!$B358,Data!Q$6:Q$1949))</f>
        <v>#N/A</v>
      </c>
      <c r="R358" s="32" t="e">
        <f ca="1">IF(SUMIF(Data!$B$6:$B$2063,chart!$B358,Data!R$6:R$1948)=0,NA(),SUMIF(Data!$B$6:$B$2063,chart!$B358,Data!R$6:R$1948))</f>
        <v>#N/A</v>
      </c>
      <c r="S358" s="32" t="e">
        <f ca="1">IF(SUMIF(Data!$B$6:$B$2063,chart!$B358,Data!S$6:S$1957)=0,NA(),SUMIF(Data!$B$6:$B$2063,chart!$B358,Data!S$6:S$1957))</f>
        <v>#N/A</v>
      </c>
      <c r="T358" s="32" t="e">
        <f ca="1">IF(SUMIF(Data!$B$6:$B$2063,chart!$B358,Data!T$6:T$1957)=0,NA(),SUMIF(Data!$B$6:$B$2063,chart!$B358,Data!T$6:T$1957))</f>
        <v>#N/A</v>
      </c>
      <c r="U358" s="32" t="e">
        <f ca="1">IF(SUMIF(Data!$B$6:$B$2063,chart!$B358,Data!U$6:U$1978)=0,NA(),SUMIF(Data!$B$6:$B$2063,chart!$B358,Data!U$6:U$1978))</f>
        <v>#N/A</v>
      </c>
      <c r="V358" s="32" t="e">
        <f ca="1">IF(SUMIF(Data!$B$6:$B$2063,chart!$B358,Data!V$6:V$1978)=0,NA(),SUMIF(Data!$B$6:$B$2063,chart!$B358,Data!V$6:V$1978))</f>
        <v>#N/A</v>
      </c>
      <c r="W358" s="32" t="e">
        <f ca="1">IF(SUMIF(Data!$B$6:$B$2063,chart!$B358,Data!W$6:W$2034)=0,NA(),SUMIF(Data!$B$6:$B$2063,chart!$B358,Data!W$6:W$2034))</f>
        <v>#N/A</v>
      </c>
      <c r="X358" s="32" t="e">
        <f ca="1">IF(SUMIF(Data!$B$6:$B$2063,chart!$B358,Data!X$6:X$2034)=0,NA(),SUMIF(Data!$B$6:$B$2063,chart!$B358,Data!X$6:X$2034))</f>
        <v>#N/A</v>
      </c>
      <c r="Y358" s="32" t="e">
        <f ca="1">IF(SUMIF(Data!$B$6:$B$2063,chart!$B358,Data!Y$6:Y$2034)=0,NA(),SUMIF(Data!$B$6:$B$2063,chart!$B358,Data!Y$6:Y$2034))</f>
        <v>#N/A</v>
      </c>
      <c r="Z358" s="32" t="e">
        <f ca="1">IF(SUMIF(Data!$B$6:$B$2063,chart!$B358,Data!Z$6:Z$2049)=0,NA(),SUMIF(Data!$B$6:$B$2063,chart!$B358,Data!Z$6:Z$2049))</f>
        <v>#N/A</v>
      </c>
      <c r="AA358" s="32" t="e">
        <f ca="1">IF(SUMIF(Data!$B$6:$B$2063,chart!$B358,Data!AA$6:AA$2049)=0,NA(),SUMIF(Data!$B$6:$B$2063,chart!$B358,Data!AA$6:AA$2049))</f>
        <v>#N/A</v>
      </c>
      <c r="AB358" s="32" t="e">
        <f ca="1">IF(SUMIF(Data!$B$6:$B$2063,chart!$B358,Data!AB$6:AB$2063)=0,NA(),SUMIF(Data!$B$6:$B$2063,chart!$B358,Data!AB$6:AB$2063))</f>
        <v>#N/A</v>
      </c>
      <c r="AC358" s="32" t="e">
        <f ca="1">IF(SUMIF(Data!$B$6:$B$2063,chart!$B358,Data!AC$6:AC$2063)=0,NA(),SUMIF(Data!$B$6:$B$2063,chart!$B358,Data!AC$6:AC$2063))</f>
        <v>#N/A</v>
      </c>
      <c r="AD358" s="32" t="e">
        <f ca="1">IF(SUMIF(Data!$B$6:$B$2063,chart!$B358,Data!AD$6:AD$2063)=0,NA(),SUMIF(Data!$B$6:$B$2063,chart!$B358,Data!AD$6:AD$2063))</f>
        <v>#N/A</v>
      </c>
      <c r="AE358" s="32" t="e">
        <f ca="1">IF(SUMIF(Data!$B$6:$B$2063,chart!$B358,Data!AE$6:AE$2063)=0,NA(),SUMIF(Data!$B$6:$B$2063,chart!$B358,Data!AE$6:AE$2063))</f>
        <v>#N/A</v>
      </c>
    </row>
    <row r="359" spans="2:31">
      <c r="B359" s="31">
        <f t="shared" ca="1" si="5"/>
        <v>46019</v>
      </c>
      <c r="C359" s="32" t="e">
        <f ca="1">IF(SUMIF(Data!$B$6:$B$2063,chart!$B359,Data!C$6:C$2063)=0,NA(),SUMIF(Data!$B$6:$B$2063,chart!$B359,Data!C$6:C$2063))</f>
        <v>#N/A</v>
      </c>
      <c r="D359" s="32" t="e">
        <f ca="1">IF(SUMIF(Data!$B$6:$B$2063,chart!$B359,Data!D$6:D$2030)=0,NA(),SUMIF(Data!$B$6:$B$2063,chart!$B359,Data!D$6:D$2030))</f>
        <v>#N/A</v>
      </c>
      <c r="E359" s="32" t="e">
        <f ca="1">IF(SUMIF(Data!$B$6:$B$2063,chart!$B359,Data!E$6:E$2030)=0,NA(),SUMIF(Data!$B$6:$B$2063,chart!$B359,Data!E$6:E$2030))</f>
        <v>#N/A</v>
      </c>
      <c r="F359" s="32" t="e">
        <f ca="1">IF(SUMIF(Data!$B$6:$B$2063,chart!$B359,Data!F$6:F$2021)=0,NA(),SUMIF(Data!$B$6:$B$2063,chart!$B359,Data!F$6:F$2021))</f>
        <v>#N/A</v>
      </c>
      <c r="G359" s="32" t="e">
        <f ca="1">IF(SUMIF(Data!$B$6:$B$2063,chart!$B359,Data!G$6:G$2000)=0,NA(),SUMIF(Data!$B$6:$B$2063,chart!$B359,Data!G$6:G$2000))</f>
        <v>#N/A</v>
      </c>
      <c r="H359" s="32" t="e">
        <f ca="1">IF(SUMIF(Data!$B$6:$B$2063,chart!$B359,Data!H$6:H$2000)=0,NA(),SUMIF(Data!$B$6:$B$2063,chart!$B359,Data!H$6:H$2000))</f>
        <v>#N/A</v>
      </c>
      <c r="I359" s="32" t="e">
        <f ca="1">IF(SUMIF(Data!$B$6:$B$2063,chart!$B359,Data!I$6:I$2000)=0,NA(),SUMIF(Data!$B$6:$B$2063,chart!$B359,Data!I$6:I$2000))</f>
        <v>#N/A</v>
      </c>
      <c r="J359" s="32" t="e">
        <f ca="1">IF(SUMIF(Data!$B$6:$B$2063,chart!$B359,Data!J$6:J$2005)=0,NA(),SUMIF(Data!$B$6:$B$2063,chart!$B359,Data!J$6:J$2005))</f>
        <v>#N/A</v>
      </c>
      <c r="K359" s="32" t="e">
        <f ca="1">IF(SUMIF(Data!$B$6:$B$2063,chart!$B359,Data!K$6:K$1937)=0,NA(),SUMIF(Data!$B$6:$B$2063,chart!$B359,Data!K$6:K$1937))</f>
        <v>#N/A</v>
      </c>
      <c r="L359" s="32" t="e">
        <f ca="1">IF(SUMIF(Data!$B$6:$B$2063,chart!$B359,Data!L$6:L$1935)=0,NA(),SUMIF(Data!$B$6:$B$2063,chart!$B359,Data!L$6:L$1935))</f>
        <v>#N/A</v>
      </c>
      <c r="M359" s="32" t="e">
        <f ca="1">IF(SUMIF(Data!$B$6:$B$2063,chart!$B359,Data!M$6:M$1921)=0,NA(),SUMIF(Data!$B$6:$B$2063,chart!$B359,Data!M$6:M$1921))</f>
        <v>#N/A</v>
      </c>
      <c r="N359" s="32" t="e">
        <f ca="1">IF(SUMIF(Data!$B$6:$B$2063,chart!$B359,Data!N$6:N$1930)=0,NA(),SUMIF(Data!$B$6:$B$2063,chart!$B359,Data!N$6:N$1930))</f>
        <v>#N/A</v>
      </c>
      <c r="O359" s="32" t="e">
        <f ca="1">IF(SUMIF(Data!$B$6:$B$2063,chart!$B359,Data!O$6:O$1945)=0,NA(),SUMIF(Data!$B$6:$B$2063,chart!$B359,Data!O$6:O$1945))</f>
        <v>#N/A</v>
      </c>
      <c r="P359" s="32" t="e">
        <f ca="1">IF(SUMIF(Data!$B$6:$B$2063,chart!$B359,Data!P$6:P$1949)=0,NA(),SUMIF(Data!$B$6:$B$2063,chart!$B359,Data!P$6:P$1949))</f>
        <v>#N/A</v>
      </c>
      <c r="Q359" s="32" t="e">
        <f ca="1">IF(SUMIF(Data!$B$6:$B$2063,chart!$B359,Data!Q$6:Q$1949)=0,NA(),SUMIF(Data!$B$6:$B$2063,chart!$B359,Data!Q$6:Q$1949))</f>
        <v>#N/A</v>
      </c>
      <c r="R359" s="32" t="e">
        <f ca="1">IF(SUMIF(Data!$B$6:$B$2063,chart!$B359,Data!R$6:R$1948)=0,NA(),SUMIF(Data!$B$6:$B$2063,chart!$B359,Data!R$6:R$1948))</f>
        <v>#N/A</v>
      </c>
      <c r="S359" s="32" t="e">
        <f ca="1">IF(SUMIF(Data!$B$6:$B$2063,chart!$B359,Data!S$6:S$1957)=0,NA(),SUMIF(Data!$B$6:$B$2063,chart!$B359,Data!S$6:S$1957))</f>
        <v>#N/A</v>
      </c>
      <c r="T359" s="32" t="e">
        <f ca="1">IF(SUMIF(Data!$B$6:$B$2063,chart!$B359,Data!T$6:T$1957)=0,NA(),SUMIF(Data!$B$6:$B$2063,chart!$B359,Data!T$6:T$1957))</f>
        <v>#N/A</v>
      </c>
      <c r="U359" s="32" t="e">
        <f ca="1">IF(SUMIF(Data!$B$6:$B$2063,chart!$B359,Data!U$6:U$1978)=0,NA(),SUMIF(Data!$B$6:$B$2063,chart!$B359,Data!U$6:U$1978))</f>
        <v>#N/A</v>
      </c>
      <c r="V359" s="32" t="e">
        <f ca="1">IF(SUMIF(Data!$B$6:$B$2063,chart!$B359,Data!V$6:V$1978)=0,NA(),SUMIF(Data!$B$6:$B$2063,chart!$B359,Data!V$6:V$1978))</f>
        <v>#N/A</v>
      </c>
      <c r="W359" s="32" t="e">
        <f ca="1">IF(SUMIF(Data!$B$6:$B$2063,chart!$B359,Data!W$6:W$2034)=0,NA(),SUMIF(Data!$B$6:$B$2063,chart!$B359,Data!W$6:W$2034))</f>
        <v>#N/A</v>
      </c>
      <c r="X359" s="32" t="e">
        <f ca="1">IF(SUMIF(Data!$B$6:$B$2063,chart!$B359,Data!X$6:X$2034)=0,NA(),SUMIF(Data!$B$6:$B$2063,chart!$B359,Data!X$6:X$2034))</f>
        <v>#N/A</v>
      </c>
      <c r="Y359" s="32" t="e">
        <f ca="1">IF(SUMIF(Data!$B$6:$B$2063,chart!$B359,Data!Y$6:Y$2034)=0,NA(),SUMIF(Data!$B$6:$B$2063,chart!$B359,Data!Y$6:Y$2034))</f>
        <v>#N/A</v>
      </c>
      <c r="Z359" s="32" t="e">
        <f ca="1">IF(SUMIF(Data!$B$6:$B$2063,chart!$B359,Data!Z$6:Z$2049)=0,NA(),SUMIF(Data!$B$6:$B$2063,chart!$B359,Data!Z$6:Z$2049))</f>
        <v>#N/A</v>
      </c>
      <c r="AA359" s="32" t="e">
        <f ca="1">IF(SUMIF(Data!$B$6:$B$2063,chart!$B359,Data!AA$6:AA$2049)=0,NA(),SUMIF(Data!$B$6:$B$2063,chart!$B359,Data!AA$6:AA$2049))</f>
        <v>#N/A</v>
      </c>
      <c r="AB359" s="32" t="e">
        <f ca="1">IF(SUMIF(Data!$B$6:$B$2063,chart!$B359,Data!AB$6:AB$2063)=0,NA(),SUMIF(Data!$B$6:$B$2063,chart!$B359,Data!AB$6:AB$2063))</f>
        <v>#N/A</v>
      </c>
      <c r="AC359" s="32" t="e">
        <f ca="1">IF(SUMIF(Data!$B$6:$B$2063,chart!$B359,Data!AC$6:AC$2063)=0,NA(),SUMIF(Data!$B$6:$B$2063,chart!$B359,Data!AC$6:AC$2063))</f>
        <v>#N/A</v>
      </c>
      <c r="AD359" s="32" t="e">
        <f ca="1">IF(SUMIF(Data!$B$6:$B$2063,chart!$B359,Data!AD$6:AD$2063)=0,NA(),SUMIF(Data!$B$6:$B$2063,chart!$B359,Data!AD$6:AD$2063))</f>
        <v>#N/A</v>
      </c>
      <c r="AE359" s="32" t="e">
        <f ca="1">IF(SUMIF(Data!$B$6:$B$2063,chart!$B359,Data!AE$6:AE$2063)=0,NA(),SUMIF(Data!$B$6:$B$2063,chart!$B359,Data!AE$6:AE$2063))</f>
        <v>#N/A</v>
      </c>
    </row>
    <row r="360" spans="2:31">
      <c r="B360" s="31">
        <f t="shared" ca="1" si="5"/>
        <v>46020</v>
      </c>
      <c r="C360" s="32" t="e">
        <f ca="1">IF(SUMIF(Data!$B$6:$B$2063,chart!$B360,Data!C$6:C$2063)=0,NA(),SUMIF(Data!$B$6:$B$2063,chart!$B360,Data!C$6:C$2063))</f>
        <v>#N/A</v>
      </c>
      <c r="D360" s="32" t="e">
        <f ca="1">IF(SUMIF(Data!$B$6:$B$2063,chart!$B360,Data!D$6:D$2030)=0,NA(),SUMIF(Data!$B$6:$B$2063,chart!$B360,Data!D$6:D$2030))</f>
        <v>#N/A</v>
      </c>
      <c r="E360" s="32" t="e">
        <f ca="1">IF(SUMIF(Data!$B$6:$B$2063,chart!$B360,Data!E$6:E$2030)=0,NA(),SUMIF(Data!$B$6:$B$2063,chart!$B360,Data!E$6:E$2030))</f>
        <v>#N/A</v>
      </c>
      <c r="F360" s="32" t="e">
        <f ca="1">IF(SUMIF(Data!$B$6:$B$2063,chart!$B360,Data!F$6:F$2021)=0,NA(),SUMIF(Data!$B$6:$B$2063,chart!$B360,Data!F$6:F$2021))</f>
        <v>#N/A</v>
      </c>
      <c r="G360" s="32" t="e">
        <f ca="1">IF(SUMIF(Data!$B$6:$B$2063,chart!$B360,Data!G$6:G$2000)=0,NA(),SUMIF(Data!$B$6:$B$2063,chart!$B360,Data!G$6:G$2000))</f>
        <v>#N/A</v>
      </c>
      <c r="H360" s="32" t="e">
        <f ca="1">IF(SUMIF(Data!$B$6:$B$2063,chart!$B360,Data!H$6:H$2000)=0,NA(),SUMIF(Data!$B$6:$B$2063,chart!$B360,Data!H$6:H$2000))</f>
        <v>#N/A</v>
      </c>
      <c r="I360" s="32" t="e">
        <f ca="1">IF(SUMIF(Data!$B$6:$B$2063,chart!$B360,Data!I$6:I$2000)=0,NA(),SUMIF(Data!$B$6:$B$2063,chart!$B360,Data!I$6:I$2000))</f>
        <v>#N/A</v>
      </c>
      <c r="J360" s="32" t="e">
        <f ca="1">IF(SUMIF(Data!$B$6:$B$2063,chart!$B360,Data!J$6:J$2005)=0,NA(),SUMIF(Data!$B$6:$B$2063,chart!$B360,Data!J$6:J$2005))</f>
        <v>#N/A</v>
      </c>
      <c r="K360" s="32" t="e">
        <f ca="1">IF(SUMIF(Data!$B$6:$B$2063,chart!$B360,Data!K$6:K$1937)=0,NA(),SUMIF(Data!$B$6:$B$2063,chart!$B360,Data!K$6:K$1937))</f>
        <v>#N/A</v>
      </c>
      <c r="L360" s="32" t="e">
        <f ca="1">IF(SUMIF(Data!$B$6:$B$2063,chart!$B360,Data!L$6:L$1935)=0,NA(),SUMIF(Data!$B$6:$B$2063,chart!$B360,Data!L$6:L$1935))</f>
        <v>#N/A</v>
      </c>
      <c r="M360" s="32" t="e">
        <f ca="1">IF(SUMIF(Data!$B$6:$B$2063,chart!$B360,Data!M$6:M$1921)=0,NA(),SUMIF(Data!$B$6:$B$2063,chart!$B360,Data!M$6:M$1921))</f>
        <v>#N/A</v>
      </c>
      <c r="N360" s="32" t="e">
        <f ca="1">IF(SUMIF(Data!$B$6:$B$2063,chart!$B360,Data!N$6:N$1930)=0,NA(),SUMIF(Data!$B$6:$B$2063,chart!$B360,Data!N$6:N$1930))</f>
        <v>#N/A</v>
      </c>
      <c r="O360" s="32" t="e">
        <f ca="1">IF(SUMIF(Data!$B$6:$B$2063,chart!$B360,Data!O$6:O$1945)=0,NA(),SUMIF(Data!$B$6:$B$2063,chart!$B360,Data!O$6:O$1945))</f>
        <v>#N/A</v>
      </c>
      <c r="P360" s="32" t="e">
        <f ca="1">IF(SUMIF(Data!$B$6:$B$2063,chart!$B360,Data!P$6:P$1949)=0,NA(),SUMIF(Data!$B$6:$B$2063,chart!$B360,Data!P$6:P$1949))</f>
        <v>#N/A</v>
      </c>
      <c r="Q360" s="32" t="e">
        <f ca="1">IF(SUMIF(Data!$B$6:$B$2063,chart!$B360,Data!Q$6:Q$1949)=0,NA(),SUMIF(Data!$B$6:$B$2063,chart!$B360,Data!Q$6:Q$1949))</f>
        <v>#N/A</v>
      </c>
      <c r="R360" s="32" t="e">
        <f ca="1">IF(SUMIF(Data!$B$6:$B$2063,chart!$B360,Data!R$6:R$1948)=0,NA(),SUMIF(Data!$B$6:$B$2063,chart!$B360,Data!R$6:R$1948))</f>
        <v>#N/A</v>
      </c>
      <c r="S360" s="32" t="e">
        <f ca="1">IF(SUMIF(Data!$B$6:$B$2063,chart!$B360,Data!S$6:S$1957)=0,NA(),SUMIF(Data!$B$6:$B$2063,chart!$B360,Data!S$6:S$1957))</f>
        <v>#N/A</v>
      </c>
      <c r="T360" s="32" t="e">
        <f ca="1">IF(SUMIF(Data!$B$6:$B$2063,chart!$B360,Data!T$6:T$1957)=0,NA(),SUMIF(Data!$B$6:$B$2063,chart!$B360,Data!T$6:T$1957))</f>
        <v>#N/A</v>
      </c>
      <c r="U360" s="32" t="e">
        <f ca="1">IF(SUMIF(Data!$B$6:$B$2063,chart!$B360,Data!U$6:U$1978)=0,NA(),SUMIF(Data!$B$6:$B$2063,chart!$B360,Data!U$6:U$1978))</f>
        <v>#N/A</v>
      </c>
      <c r="V360" s="32" t="e">
        <f ca="1">IF(SUMIF(Data!$B$6:$B$2063,chart!$B360,Data!V$6:V$1978)=0,NA(),SUMIF(Data!$B$6:$B$2063,chart!$B360,Data!V$6:V$1978))</f>
        <v>#N/A</v>
      </c>
      <c r="W360" s="32" t="e">
        <f ca="1">IF(SUMIF(Data!$B$6:$B$2063,chart!$B360,Data!W$6:W$2034)=0,NA(),SUMIF(Data!$B$6:$B$2063,chart!$B360,Data!W$6:W$2034))</f>
        <v>#N/A</v>
      </c>
      <c r="X360" s="32" t="e">
        <f ca="1">IF(SUMIF(Data!$B$6:$B$2063,chart!$B360,Data!X$6:X$2034)=0,NA(),SUMIF(Data!$B$6:$B$2063,chart!$B360,Data!X$6:X$2034))</f>
        <v>#N/A</v>
      </c>
      <c r="Y360" s="32" t="e">
        <f ca="1">IF(SUMIF(Data!$B$6:$B$2063,chart!$B360,Data!Y$6:Y$2034)=0,NA(),SUMIF(Data!$B$6:$B$2063,chart!$B360,Data!Y$6:Y$2034))</f>
        <v>#N/A</v>
      </c>
      <c r="Z360" s="32" t="e">
        <f ca="1">IF(SUMIF(Data!$B$6:$B$2063,chart!$B360,Data!Z$6:Z$2049)=0,NA(),SUMIF(Data!$B$6:$B$2063,chart!$B360,Data!Z$6:Z$2049))</f>
        <v>#N/A</v>
      </c>
      <c r="AA360" s="32" t="e">
        <f ca="1">IF(SUMIF(Data!$B$6:$B$2063,chart!$B360,Data!AA$6:AA$2049)=0,NA(),SUMIF(Data!$B$6:$B$2063,chart!$B360,Data!AA$6:AA$2049))</f>
        <v>#N/A</v>
      </c>
      <c r="AB360" s="32" t="e">
        <f ca="1">IF(SUMIF(Data!$B$6:$B$2063,chart!$B360,Data!AB$6:AB$2063)=0,NA(),SUMIF(Data!$B$6:$B$2063,chart!$B360,Data!AB$6:AB$2063))</f>
        <v>#N/A</v>
      </c>
      <c r="AC360" s="32" t="e">
        <f ca="1">IF(SUMIF(Data!$B$6:$B$2063,chart!$B360,Data!AC$6:AC$2063)=0,NA(),SUMIF(Data!$B$6:$B$2063,chart!$B360,Data!AC$6:AC$2063))</f>
        <v>#N/A</v>
      </c>
      <c r="AD360" s="32" t="e">
        <f ca="1">IF(SUMIF(Data!$B$6:$B$2063,chart!$B360,Data!AD$6:AD$2063)=0,NA(),SUMIF(Data!$B$6:$B$2063,chart!$B360,Data!AD$6:AD$2063))</f>
        <v>#N/A</v>
      </c>
      <c r="AE360" s="32" t="e">
        <f ca="1">IF(SUMIF(Data!$B$6:$B$2063,chart!$B360,Data!AE$6:AE$2063)=0,NA(),SUMIF(Data!$B$6:$B$2063,chart!$B360,Data!AE$6:AE$2063))</f>
        <v>#N/A</v>
      </c>
    </row>
    <row r="361" spans="2:31">
      <c r="B361" s="31">
        <f t="shared" ca="1" si="5"/>
        <v>46021</v>
      </c>
      <c r="C361" s="32" t="e">
        <f ca="1">IF(SUMIF(Data!$B$6:$B$2063,chart!$B361,Data!C$6:C$2063)=0,NA(),SUMIF(Data!$B$6:$B$2063,chart!$B361,Data!C$6:C$2063))</f>
        <v>#N/A</v>
      </c>
      <c r="D361" s="32" t="e">
        <f ca="1">IF(SUMIF(Data!$B$6:$B$2063,chart!$B361,Data!D$6:D$2030)=0,NA(),SUMIF(Data!$B$6:$B$2063,chart!$B361,Data!D$6:D$2030))</f>
        <v>#N/A</v>
      </c>
      <c r="E361" s="32" t="e">
        <f ca="1">IF(SUMIF(Data!$B$6:$B$2063,chart!$B361,Data!E$6:E$2030)=0,NA(),SUMIF(Data!$B$6:$B$2063,chart!$B361,Data!E$6:E$2030))</f>
        <v>#N/A</v>
      </c>
      <c r="F361" s="32" t="e">
        <f ca="1">IF(SUMIF(Data!$B$6:$B$2063,chart!$B361,Data!F$6:F$2021)=0,NA(),SUMIF(Data!$B$6:$B$2063,chart!$B361,Data!F$6:F$2021))</f>
        <v>#N/A</v>
      </c>
      <c r="G361" s="32" t="e">
        <f ca="1">IF(SUMIF(Data!$B$6:$B$2063,chart!$B361,Data!G$6:G$2000)=0,NA(),SUMIF(Data!$B$6:$B$2063,chart!$B361,Data!G$6:G$2000))</f>
        <v>#N/A</v>
      </c>
      <c r="H361" s="32" t="e">
        <f ca="1">IF(SUMIF(Data!$B$6:$B$2063,chart!$B361,Data!H$6:H$2000)=0,NA(),SUMIF(Data!$B$6:$B$2063,chart!$B361,Data!H$6:H$2000))</f>
        <v>#N/A</v>
      </c>
      <c r="I361" s="32" t="e">
        <f ca="1">IF(SUMIF(Data!$B$6:$B$2063,chart!$B361,Data!I$6:I$2000)=0,NA(),SUMIF(Data!$B$6:$B$2063,chart!$B361,Data!I$6:I$2000))</f>
        <v>#N/A</v>
      </c>
      <c r="J361" s="32" t="e">
        <f ca="1">IF(SUMIF(Data!$B$6:$B$2063,chart!$B361,Data!J$6:J$2005)=0,NA(),SUMIF(Data!$B$6:$B$2063,chart!$B361,Data!J$6:J$2005))</f>
        <v>#N/A</v>
      </c>
      <c r="K361" s="32" t="e">
        <f ca="1">IF(SUMIF(Data!$B$6:$B$2063,chart!$B361,Data!K$6:K$1937)=0,NA(),SUMIF(Data!$B$6:$B$2063,chart!$B361,Data!K$6:K$1937))</f>
        <v>#N/A</v>
      </c>
      <c r="L361" s="32" t="e">
        <f ca="1">IF(SUMIF(Data!$B$6:$B$2063,chart!$B361,Data!L$6:L$1935)=0,NA(),SUMIF(Data!$B$6:$B$2063,chart!$B361,Data!L$6:L$1935))</f>
        <v>#N/A</v>
      </c>
      <c r="M361" s="32" t="e">
        <f ca="1">IF(SUMIF(Data!$B$6:$B$2063,chart!$B361,Data!M$6:M$1921)=0,NA(),SUMIF(Data!$B$6:$B$2063,chart!$B361,Data!M$6:M$1921))</f>
        <v>#N/A</v>
      </c>
      <c r="N361" s="32" t="e">
        <f ca="1">IF(SUMIF(Data!$B$6:$B$2063,chart!$B361,Data!N$6:N$1930)=0,NA(),SUMIF(Data!$B$6:$B$2063,chart!$B361,Data!N$6:N$1930))</f>
        <v>#N/A</v>
      </c>
      <c r="O361" s="32" t="e">
        <f ca="1">IF(SUMIF(Data!$B$6:$B$2063,chart!$B361,Data!O$6:O$1945)=0,NA(),SUMIF(Data!$B$6:$B$2063,chart!$B361,Data!O$6:O$1945))</f>
        <v>#N/A</v>
      </c>
      <c r="P361" s="32" t="e">
        <f ca="1">IF(SUMIF(Data!$B$6:$B$2063,chart!$B361,Data!P$6:P$1949)=0,NA(),SUMIF(Data!$B$6:$B$2063,chart!$B361,Data!P$6:P$1949))</f>
        <v>#N/A</v>
      </c>
      <c r="Q361" s="32" t="e">
        <f ca="1">IF(SUMIF(Data!$B$6:$B$2063,chart!$B361,Data!Q$6:Q$1949)=0,NA(),SUMIF(Data!$B$6:$B$2063,chart!$B361,Data!Q$6:Q$1949))</f>
        <v>#N/A</v>
      </c>
      <c r="R361" s="32" t="e">
        <f ca="1">IF(SUMIF(Data!$B$6:$B$2063,chart!$B361,Data!R$6:R$1948)=0,NA(),SUMIF(Data!$B$6:$B$2063,chart!$B361,Data!R$6:R$1948))</f>
        <v>#N/A</v>
      </c>
      <c r="S361" s="32" t="e">
        <f ca="1">IF(SUMIF(Data!$B$6:$B$2063,chart!$B361,Data!S$6:S$1957)=0,NA(),SUMIF(Data!$B$6:$B$2063,chart!$B361,Data!S$6:S$1957))</f>
        <v>#N/A</v>
      </c>
      <c r="T361" s="32" t="e">
        <f ca="1">IF(SUMIF(Data!$B$6:$B$2063,chart!$B361,Data!T$6:T$1957)=0,NA(),SUMIF(Data!$B$6:$B$2063,chart!$B361,Data!T$6:T$1957))</f>
        <v>#N/A</v>
      </c>
      <c r="U361" s="32" t="e">
        <f ca="1">IF(SUMIF(Data!$B$6:$B$2063,chart!$B361,Data!U$6:U$1978)=0,NA(),SUMIF(Data!$B$6:$B$2063,chart!$B361,Data!U$6:U$1978))</f>
        <v>#N/A</v>
      </c>
      <c r="V361" s="32" t="e">
        <f ca="1">IF(SUMIF(Data!$B$6:$B$2063,chart!$B361,Data!V$6:V$1978)=0,NA(),SUMIF(Data!$B$6:$B$2063,chart!$B361,Data!V$6:V$1978))</f>
        <v>#N/A</v>
      </c>
      <c r="W361" s="32" t="e">
        <f ca="1">IF(SUMIF(Data!$B$6:$B$2063,chart!$B361,Data!W$6:W$2034)=0,NA(),SUMIF(Data!$B$6:$B$2063,chart!$B361,Data!W$6:W$2034))</f>
        <v>#N/A</v>
      </c>
      <c r="X361" s="32" t="e">
        <f ca="1">IF(SUMIF(Data!$B$6:$B$2063,chart!$B361,Data!X$6:X$2034)=0,NA(),SUMIF(Data!$B$6:$B$2063,chart!$B361,Data!X$6:X$2034))</f>
        <v>#N/A</v>
      </c>
      <c r="Y361" s="32" t="e">
        <f ca="1">IF(SUMIF(Data!$B$6:$B$2063,chart!$B361,Data!Y$6:Y$2034)=0,NA(),SUMIF(Data!$B$6:$B$2063,chart!$B361,Data!Y$6:Y$2034))</f>
        <v>#N/A</v>
      </c>
      <c r="Z361" s="32" t="e">
        <f ca="1">IF(SUMIF(Data!$B$6:$B$2063,chart!$B361,Data!Z$6:Z$2049)=0,NA(),SUMIF(Data!$B$6:$B$2063,chart!$B361,Data!Z$6:Z$2049))</f>
        <v>#N/A</v>
      </c>
      <c r="AA361" s="32" t="e">
        <f ca="1">IF(SUMIF(Data!$B$6:$B$2063,chart!$B361,Data!AA$6:AA$2049)=0,NA(),SUMIF(Data!$B$6:$B$2063,chart!$B361,Data!AA$6:AA$2049))</f>
        <v>#N/A</v>
      </c>
      <c r="AB361" s="32" t="e">
        <f ca="1">IF(SUMIF(Data!$B$6:$B$2063,chart!$B361,Data!AB$6:AB$2063)=0,NA(),SUMIF(Data!$B$6:$B$2063,chart!$B361,Data!AB$6:AB$2063))</f>
        <v>#N/A</v>
      </c>
      <c r="AC361" s="32" t="e">
        <f ca="1">IF(SUMIF(Data!$B$6:$B$2063,chart!$B361,Data!AC$6:AC$2063)=0,NA(),SUMIF(Data!$B$6:$B$2063,chart!$B361,Data!AC$6:AC$2063))</f>
        <v>#N/A</v>
      </c>
      <c r="AD361" s="32" t="e">
        <f ca="1">IF(SUMIF(Data!$B$6:$B$2063,chart!$B361,Data!AD$6:AD$2063)=0,NA(),SUMIF(Data!$B$6:$B$2063,chart!$B361,Data!AD$6:AD$2063))</f>
        <v>#N/A</v>
      </c>
      <c r="AE361" s="32" t="e">
        <f ca="1">IF(SUMIF(Data!$B$6:$B$2063,chart!$B361,Data!AE$6:AE$2063)=0,NA(),SUMIF(Data!$B$6:$B$2063,chart!$B361,Data!AE$6:AE$2063))</f>
        <v>#N/A</v>
      </c>
    </row>
    <row r="362" spans="2:31">
      <c r="B362" s="31">
        <f t="shared" ca="1" si="5"/>
        <v>46022</v>
      </c>
      <c r="C362" s="32" t="e">
        <f ca="1">IF(SUMIF(Data!$B$6:$B$2063,chart!$B362,Data!C$6:C$2063)=0,NA(),SUMIF(Data!$B$6:$B$2063,chart!$B362,Data!C$6:C$2063))</f>
        <v>#N/A</v>
      </c>
      <c r="D362" s="32" t="e">
        <f ca="1">IF(SUMIF(Data!$B$6:$B$2063,chart!$B362,Data!D$6:D$2030)=0,NA(),SUMIF(Data!$B$6:$B$2063,chart!$B362,Data!D$6:D$2030))</f>
        <v>#N/A</v>
      </c>
      <c r="E362" s="32" t="e">
        <f ca="1">IF(SUMIF(Data!$B$6:$B$2063,chart!$B362,Data!E$6:E$2030)=0,NA(),SUMIF(Data!$B$6:$B$2063,chart!$B362,Data!E$6:E$2030))</f>
        <v>#N/A</v>
      </c>
      <c r="F362" s="32" t="e">
        <f ca="1">IF(SUMIF(Data!$B$6:$B$2063,chart!$B362,Data!F$6:F$2021)=0,NA(),SUMIF(Data!$B$6:$B$2063,chart!$B362,Data!F$6:F$2021))</f>
        <v>#N/A</v>
      </c>
      <c r="G362" s="32" t="e">
        <f ca="1">IF(SUMIF(Data!$B$6:$B$2063,chart!$B362,Data!G$6:G$2000)=0,NA(),SUMIF(Data!$B$6:$B$2063,chart!$B362,Data!G$6:G$2000))</f>
        <v>#N/A</v>
      </c>
      <c r="H362" s="32" t="e">
        <f ca="1">IF(SUMIF(Data!$B$6:$B$2063,chart!$B362,Data!H$6:H$2000)=0,NA(),SUMIF(Data!$B$6:$B$2063,chart!$B362,Data!H$6:H$2000))</f>
        <v>#N/A</v>
      </c>
      <c r="I362" s="32" t="e">
        <f ca="1">IF(SUMIF(Data!$B$6:$B$2063,chart!$B362,Data!I$6:I$2000)=0,NA(),SUMIF(Data!$B$6:$B$2063,chart!$B362,Data!I$6:I$2000))</f>
        <v>#N/A</v>
      </c>
      <c r="J362" s="32" t="e">
        <f ca="1">IF(SUMIF(Data!$B$6:$B$2063,chart!$B362,Data!J$6:J$2005)=0,NA(),SUMIF(Data!$B$6:$B$2063,chart!$B362,Data!J$6:J$2005))</f>
        <v>#N/A</v>
      </c>
      <c r="K362" s="32" t="e">
        <f ca="1">IF(SUMIF(Data!$B$6:$B$2063,chart!$B362,Data!K$6:K$1937)=0,NA(),SUMIF(Data!$B$6:$B$2063,chart!$B362,Data!K$6:K$1937))</f>
        <v>#N/A</v>
      </c>
      <c r="L362" s="32" t="e">
        <f ca="1">IF(SUMIF(Data!$B$6:$B$2063,chart!$B362,Data!L$6:L$1935)=0,NA(),SUMIF(Data!$B$6:$B$2063,chart!$B362,Data!L$6:L$1935))</f>
        <v>#N/A</v>
      </c>
      <c r="M362" s="32" t="e">
        <f ca="1">IF(SUMIF(Data!$B$6:$B$2063,chart!$B362,Data!M$6:M$1921)=0,NA(),SUMIF(Data!$B$6:$B$2063,chart!$B362,Data!M$6:M$1921))</f>
        <v>#N/A</v>
      </c>
      <c r="N362" s="32" t="e">
        <f ca="1">IF(SUMIF(Data!$B$6:$B$2063,chart!$B362,Data!N$6:N$1930)=0,NA(),SUMIF(Data!$B$6:$B$2063,chart!$B362,Data!N$6:N$1930))</f>
        <v>#N/A</v>
      </c>
      <c r="O362" s="32" t="e">
        <f ca="1">IF(SUMIF(Data!$B$6:$B$2063,chart!$B362,Data!O$6:O$1945)=0,NA(),SUMIF(Data!$B$6:$B$2063,chart!$B362,Data!O$6:O$1945))</f>
        <v>#N/A</v>
      </c>
      <c r="P362" s="32" t="e">
        <f ca="1">IF(SUMIF(Data!$B$6:$B$2063,chart!$B362,Data!P$6:P$1949)=0,NA(),SUMIF(Data!$B$6:$B$2063,chart!$B362,Data!P$6:P$1949))</f>
        <v>#N/A</v>
      </c>
      <c r="Q362" s="32" t="e">
        <f ca="1">IF(SUMIF(Data!$B$6:$B$2063,chart!$B362,Data!Q$6:Q$1949)=0,NA(),SUMIF(Data!$B$6:$B$2063,chart!$B362,Data!Q$6:Q$1949))</f>
        <v>#N/A</v>
      </c>
      <c r="R362" s="32" t="e">
        <f ca="1">IF(SUMIF(Data!$B$6:$B$2063,chart!$B362,Data!R$6:R$1948)=0,NA(),SUMIF(Data!$B$6:$B$2063,chart!$B362,Data!R$6:R$1948))</f>
        <v>#N/A</v>
      </c>
      <c r="S362" s="32" t="e">
        <f ca="1">IF(SUMIF(Data!$B$6:$B$2063,chart!$B362,Data!S$6:S$1957)=0,NA(),SUMIF(Data!$B$6:$B$2063,chart!$B362,Data!S$6:S$1957))</f>
        <v>#N/A</v>
      </c>
      <c r="T362" s="32" t="e">
        <f ca="1">IF(SUMIF(Data!$B$6:$B$2063,chart!$B362,Data!T$6:T$1957)=0,NA(),SUMIF(Data!$B$6:$B$2063,chart!$B362,Data!T$6:T$1957))</f>
        <v>#N/A</v>
      </c>
      <c r="U362" s="32" t="e">
        <f ca="1">IF(SUMIF(Data!$B$6:$B$2063,chart!$B362,Data!U$6:U$1978)=0,NA(),SUMIF(Data!$B$6:$B$2063,chart!$B362,Data!U$6:U$1978))</f>
        <v>#N/A</v>
      </c>
      <c r="V362" s="32" t="e">
        <f ca="1">IF(SUMIF(Data!$B$6:$B$2063,chart!$B362,Data!V$6:V$1978)=0,NA(),SUMIF(Data!$B$6:$B$2063,chart!$B362,Data!V$6:V$1978))</f>
        <v>#N/A</v>
      </c>
      <c r="W362" s="32" t="e">
        <f ca="1">IF(SUMIF(Data!$B$6:$B$2063,chart!$B362,Data!W$6:W$2034)=0,NA(),SUMIF(Data!$B$6:$B$2063,chart!$B362,Data!W$6:W$2034))</f>
        <v>#N/A</v>
      </c>
      <c r="X362" s="32" t="e">
        <f ca="1">IF(SUMIF(Data!$B$6:$B$2063,chart!$B362,Data!X$6:X$2034)=0,NA(),SUMIF(Data!$B$6:$B$2063,chart!$B362,Data!X$6:X$2034))</f>
        <v>#N/A</v>
      </c>
      <c r="Y362" s="32" t="e">
        <f ca="1">IF(SUMIF(Data!$B$6:$B$2063,chart!$B362,Data!Y$6:Y$2034)=0,NA(),SUMIF(Data!$B$6:$B$2063,chart!$B362,Data!Y$6:Y$2034))</f>
        <v>#N/A</v>
      </c>
      <c r="Z362" s="32" t="e">
        <f ca="1">IF(SUMIF(Data!$B$6:$B$2063,chart!$B362,Data!Z$6:Z$2049)=0,NA(),SUMIF(Data!$B$6:$B$2063,chart!$B362,Data!Z$6:Z$2049))</f>
        <v>#N/A</v>
      </c>
      <c r="AA362" s="32" t="e">
        <f ca="1">IF(SUMIF(Data!$B$6:$B$2063,chart!$B362,Data!AA$6:AA$2049)=0,NA(),SUMIF(Data!$B$6:$B$2063,chart!$B362,Data!AA$6:AA$2049))</f>
        <v>#N/A</v>
      </c>
      <c r="AB362" s="32" t="e">
        <f ca="1">IF(SUMIF(Data!$B$6:$B$2063,chart!$B362,Data!AB$6:AB$2063)=0,NA(),SUMIF(Data!$B$6:$B$2063,chart!$B362,Data!AB$6:AB$2063))</f>
        <v>#N/A</v>
      </c>
      <c r="AC362" s="32" t="e">
        <f ca="1">IF(SUMIF(Data!$B$6:$B$2063,chart!$B362,Data!AC$6:AC$2063)=0,NA(),SUMIF(Data!$B$6:$B$2063,chart!$B362,Data!AC$6:AC$2063))</f>
        <v>#N/A</v>
      </c>
      <c r="AD362" s="32" t="e">
        <f ca="1">IF(SUMIF(Data!$B$6:$B$2063,chart!$B362,Data!AD$6:AD$2063)=0,NA(),SUMIF(Data!$B$6:$B$2063,chart!$B362,Data!AD$6:AD$2063))</f>
        <v>#N/A</v>
      </c>
      <c r="AE362" s="32" t="e">
        <f ca="1">IF(SUMIF(Data!$B$6:$B$2063,chart!$B362,Data!AE$6:AE$2063)=0,NA(),SUMIF(Data!$B$6:$B$2063,chart!$B362,Data!AE$6:AE$2063))</f>
        <v>#N/A</v>
      </c>
    </row>
    <row r="363" spans="2:31">
      <c r="B363" s="31">
        <f t="shared" ca="1" si="5"/>
        <v>46023</v>
      </c>
      <c r="C363" s="32" t="e">
        <f ca="1">IF(SUMIF(Data!$B$6:$B$2063,chart!$B363,Data!C$6:C$2063)=0,NA(),SUMIF(Data!$B$6:$B$2063,chart!$B363,Data!C$6:C$2063))</f>
        <v>#N/A</v>
      </c>
      <c r="D363" s="32" t="e">
        <f ca="1">IF(SUMIF(Data!$B$6:$B$2063,chart!$B363,Data!D$6:D$2030)=0,NA(),SUMIF(Data!$B$6:$B$2063,chart!$B363,Data!D$6:D$2030))</f>
        <v>#N/A</v>
      </c>
      <c r="E363" s="32" t="e">
        <f ca="1">IF(SUMIF(Data!$B$6:$B$2063,chart!$B363,Data!E$6:E$2030)=0,NA(),SUMIF(Data!$B$6:$B$2063,chart!$B363,Data!E$6:E$2030))</f>
        <v>#N/A</v>
      </c>
      <c r="F363" s="32" t="e">
        <f ca="1">IF(SUMIF(Data!$B$6:$B$2063,chart!$B363,Data!F$6:F$2021)=0,NA(),SUMIF(Data!$B$6:$B$2063,chart!$B363,Data!F$6:F$2021))</f>
        <v>#N/A</v>
      </c>
      <c r="G363" s="32" t="e">
        <f ca="1">IF(SUMIF(Data!$B$6:$B$2063,chart!$B363,Data!G$6:G$2000)=0,NA(),SUMIF(Data!$B$6:$B$2063,chart!$B363,Data!G$6:G$2000))</f>
        <v>#N/A</v>
      </c>
      <c r="H363" s="32" t="e">
        <f ca="1">IF(SUMIF(Data!$B$6:$B$2063,chart!$B363,Data!H$6:H$2000)=0,NA(),SUMIF(Data!$B$6:$B$2063,chart!$B363,Data!H$6:H$2000))</f>
        <v>#N/A</v>
      </c>
      <c r="I363" s="32" t="e">
        <f ca="1">IF(SUMIF(Data!$B$6:$B$2063,chart!$B363,Data!I$6:I$2000)=0,NA(),SUMIF(Data!$B$6:$B$2063,chart!$B363,Data!I$6:I$2000))</f>
        <v>#N/A</v>
      </c>
      <c r="J363" s="32" t="e">
        <f ca="1">IF(SUMIF(Data!$B$6:$B$2063,chart!$B363,Data!J$6:J$2005)=0,NA(),SUMIF(Data!$B$6:$B$2063,chart!$B363,Data!J$6:J$2005))</f>
        <v>#N/A</v>
      </c>
      <c r="K363" s="32" t="e">
        <f ca="1">IF(SUMIF(Data!$B$6:$B$2063,chart!$B363,Data!K$6:K$1937)=0,NA(),SUMIF(Data!$B$6:$B$2063,chart!$B363,Data!K$6:K$1937))</f>
        <v>#N/A</v>
      </c>
      <c r="L363" s="32" t="e">
        <f ca="1">IF(SUMIF(Data!$B$6:$B$2063,chart!$B363,Data!L$6:L$1935)=0,NA(),SUMIF(Data!$B$6:$B$2063,chart!$B363,Data!L$6:L$1935))</f>
        <v>#N/A</v>
      </c>
      <c r="M363" s="32" t="e">
        <f ca="1">IF(SUMIF(Data!$B$6:$B$2063,chart!$B363,Data!M$6:M$1921)=0,NA(),SUMIF(Data!$B$6:$B$2063,chart!$B363,Data!M$6:M$1921))</f>
        <v>#N/A</v>
      </c>
      <c r="N363" s="32" t="e">
        <f ca="1">IF(SUMIF(Data!$B$6:$B$2063,chart!$B363,Data!N$6:N$1930)=0,NA(),SUMIF(Data!$B$6:$B$2063,chart!$B363,Data!N$6:N$1930))</f>
        <v>#N/A</v>
      </c>
      <c r="O363" s="32" t="e">
        <f ca="1">IF(SUMIF(Data!$B$6:$B$2063,chart!$B363,Data!O$6:O$1945)=0,NA(),SUMIF(Data!$B$6:$B$2063,chart!$B363,Data!O$6:O$1945))</f>
        <v>#N/A</v>
      </c>
      <c r="P363" s="32" t="e">
        <f ca="1">IF(SUMIF(Data!$B$6:$B$2063,chart!$B363,Data!P$6:P$1949)=0,NA(),SUMIF(Data!$B$6:$B$2063,chart!$B363,Data!P$6:P$1949))</f>
        <v>#N/A</v>
      </c>
      <c r="Q363" s="32" t="e">
        <f ca="1">IF(SUMIF(Data!$B$6:$B$2063,chart!$B363,Data!Q$6:Q$1949)=0,NA(),SUMIF(Data!$B$6:$B$2063,chart!$B363,Data!Q$6:Q$1949))</f>
        <v>#N/A</v>
      </c>
      <c r="R363" s="32" t="e">
        <f ca="1">IF(SUMIF(Data!$B$6:$B$2063,chart!$B363,Data!R$6:R$1948)=0,NA(),SUMIF(Data!$B$6:$B$2063,chart!$B363,Data!R$6:R$1948))</f>
        <v>#N/A</v>
      </c>
      <c r="S363" s="32" t="e">
        <f ca="1">IF(SUMIF(Data!$B$6:$B$2063,chart!$B363,Data!S$6:S$1957)=0,NA(),SUMIF(Data!$B$6:$B$2063,chart!$B363,Data!S$6:S$1957))</f>
        <v>#N/A</v>
      </c>
      <c r="T363" s="32" t="e">
        <f ca="1">IF(SUMIF(Data!$B$6:$B$2063,chart!$B363,Data!T$6:T$1957)=0,NA(),SUMIF(Data!$B$6:$B$2063,chart!$B363,Data!T$6:T$1957))</f>
        <v>#N/A</v>
      </c>
      <c r="U363" s="32" t="e">
        <f ca="1">IF(SUMIF(Data!$B$6:$B$2063,chart!$B363,Data!U$6:U$1978)=0,NA(),SUMIF(Data!$B$6:$B$2063,chart!$B363,Data!U$6:U$1978))</f>
        <v>#N/A</v>
      </c>
      <c r="V363" s="32" t="e">
        <f ca="1">IF(SUMIF(Data!$B$6:$B$2063,chart!$B363,Data!V$6:V$1978)=0,NA(),SUMIF(Data!$B$6:$B$2063,chart!$B363,Data!V$6:V$1978))</f>
        <v>#N/A</v>
      </c>
      <c r="W363" s="32" t="e">
        <f ca="1">IF(SUMIF(Data!$B$6:$B$2063,chart!$B363,Data!W$6:W$2034)=0,NA(),SUMIF(Data!$B$6:$B$2063,chart!$B363,Data!W$6:W$2034))</f>
        <v>#N/A</v>
      </c>
      <c r="X363" s="32" t="e">
        <f ca="1">IF(SUMIF(Data!$B$6:$B$2063,chart!$B363,Data!X$6:X$2034)=0,NA(),SUMIF(Data!$B$6:$B$2063,chart!$B363,Data!X$6:X$2034))</f>
        <v>#N/A</v>
      </c>
      <c r="Y363" s="32" t="e">
        <f ca="1">IF(SUMIF(Data!$B$6:$B$2063,chart!$B363,Data!Y$6:Y$2034)=0,NA(),SUMIF(Data!$B$6:$B$2063,chart!$B363,Data!Y$6:Y$2034))</f>
        <v>#N/A</v>
      </c>
      <c r="Z363" s="32" t="e">
        <f ca="1">IF(SUMIF(Data!$B$6:$B$2063,chart!$B363,Data!Z$6:Z$2049)=0,NA(),SUMIF(Data!$B$6:$B$2063,chart!$B363,Data!Z$6:Z$2049))</f>
        <v>#N/A</v>
      </c>
      <c r="AA363" s="32" t="e">
        <f ca="1">IF(SUMIF(Data!$B$6:$B$2063,chart!$B363,Data!AA$6:AA$2049)=0,NA(),SUMIF(Data!$B$6:$B$2063,chart!$B363,Data!AA$6:AA$2049))</f>
        <v>#N/A</v>
      </c>
      <c r="AB363" s="32" t="e">
        <f ca="1">IF(SUMIF(Data!$B$6:$B$2063,chart!$B363,Data!AB$6:AB$2063)=0,NA(),SUMIF(Data!$B$6:$B$2063,chart!$B363,Data!AB$6:AB$2063))</f>
        <v>#N/A</v>
      </c>
      <c r="AC363" s="32" t="e">
        <f ca="1">IF(SUMIF(Data!$B$6:$B$2063,chart!$B363,Data!AC$6:AC$2063)=0,NA(),SUMIF(Data!$B$6:$B$2063,chart!$B363,Data!AC$6:AC$2063))</f>
        <v>#N/A</v>
      </c>
      <c r="AD363" s="32" t="e">
        <f ca="1">IF(SUMIF(Data!$B$6:$B$2063,chart!$B363,Data!AD$6:AD$2063)=0,NA(),SUMIF(Data!$B$6:$B$2063,chart!$B363,Data!AD$6:AD$2063))</f>
        <v>#N/A</v>
      </c>
      <c r="AE363" s="32" t="e">
        <f ca="1">IF(SUMIF(Data!$B$6:$B$2063,chart!$B363,Data!AE$6:AE$2063)=0,NA(),SUMIF(Data!$B$6:$B$2063,chart!$B363,Data!AE$6:AE$2063))</f>
        <v>#N/A</v>
      </c>
    </row>
    <row r="364" spans="2:31">
      <c r="B364" s="31">
        <f t="shared" ca="1" si="5"/>
        <v>46024</v>
      </c>
      <c r="C364" s="32" t="e">
        <f ca="1">IF(SUMIF(Data!$B$6:$B$2063,chart!$B364,Data!C$6:C$2063)=0,NA(),SUMIF(Data!$B$6:$B$2063,chart!$B364,Data!C$6:C$2063))</f>
        <v>#N/A</v>
      </c>
      <c r="D364" s="32" t="e">
        <f ca="1">IF(SUMIF(Data!$B$6:$B$2063,chart!$B364,Data!D$6:D$2030)=0,NA(),SUMIF(Data!$B$6:$B$2063,chart!$B364,Data!D$6:D$2030))</f>
        <v>#N/A</v>
      </c>
      <c r="E364" s="32" t="e">
        <f ca="1">IF(SUMIF(Data!$B$6:$B$2063,chart!$B364,Data!E$6:E$2030)=0,NA(),SUMIF(Data!$B$6:$B$2063,chart!$B364,Data!E$6:E$2030))</f>
        <v>#N/A</v>
      </c>
      <c r="F364" s="32" t="e">
        <f ca="1">IF(SUMIF(Data!$B$6:$B$2063,chart!$B364,Data!F$6:F$2021)=0,NA(),SUMIF(Data!$B$6:$B$2063,chart!$B364,Data!F$6:F$2021))</f>
        <v>#N/A</v>
      </c>
      <c r="G364" s="32" t="e">
        <f ca="1">IF(SUMIF(Data!$B$6:$B$2063,chart!$B364,Data!G$6:G$2000)=0,NA(),SUMIF(Data!$B$6:$B$2063,chart!$B364,Data!G$6:G$2000))</f>
        <v>#N/A</v>
      </c>
      <c r="H364" s="32" t="e">
        <f ca="1">IF(SUMIF(Data!$B$6:$B$2063,chart!$B364,Data!H$6:H$2000)=0,NA(),SUMIF(Data!$B$6:$B$2063,chart!$B364,Data!H$6:H$2000))</f>
        <v>#N/A</v>
      </c>
      <c r="I364" s="32" t="e">
        <f ca="1">IF(SUMIF(Data!$B$6:$B$2063,chart!$B364,Data!I$6:I$2000)=0,NA(),SUMIF(Data!$B$6:$B$2063,chart!$B364,Data!I$6:I$2000))</f>
        <v>#N/A</v>
      </c>
      <c r="J364" s="32" t="e">
        <f ca="1">IF(SUMIF(Data!$B$6:$B$2063,chart!$B364,Data!J$6:J$2005)=0,NA(),SUMIF(Data!$B$6:$B$2063,chart!$B364,Data!J$6:J$2005))</f>
        <v>#N/A</v>
      </c>
      <c r="K364" s="32" t="e">
        <f ca="1">IF(SUMIF(Data!$B$6:$B$2063,chart!$B364,Data!K$6:K$1937)=0,NA(),SUMIF(Data!$B$6:$B$2063,chart!$B364,Data!K$6:K$1937))</f>
        <v>#N/A</v>
      </c>
      <c r="L364" s="32" t="e">
        <f ca="1">IF(SUMIF(Data!$B$6:$B$2063,chart!$B364,Data!L$6:L$1935)=0,NA(),SUMIF(Data!$B$6:$B$2063,chart!$B364,Data!L$6:L$1935))</f>
        <v>#N/A</v>
      </c>
      <c r="M364" s="32" t="e">
        <f ca="1">IF(SUMIF(Data!$B$6:$B$2063,chart!$B364,Data!M$6:M$1921)=0,NA(),SUMIF(Data!$B$6:$B$2063,chart!$B364,Data!M$6:M$1921))</f>
        <v>#N/A</v>
      </c>
      <c r="N364" s="32" t="e">
        <f ca="1">IF(SUMIF(Data!$B$6:$B$2063,chart!$B364,Data!N$6:N$1930)=0,NA(),SUMIF(Data!$B$6:$B$2063,chart!$B364,Data!N$6:N$1930))</f>
        <v>#N/A</v>
      </c>
      <c r="O364" s="32" t="e">
        <f ca="1">IF(SUMIF(Data!$B$6:$B$2063,chart!$B364,Data!O$6:O$1945)=0,NA(),SUMIF(Data!$B$6:$B$2063,chart!$B364,Data!O$6:O$1945))</f>
        <v>#N/A</v>
      </c>
      <c r="P364" s="32" t="e">
        <f ca="1">IF(SUMIF(Data!$B$6:$B$2063,chart!$B364,Data!P$6:P$1949)=0,NA(),SUMIF(Data!$B$6:$B$2063,chart!$B364,Data!P$6:P$1949))</f>
        <v>#N/A</v>
      </c>
      <c r="Q364" s="32" t="e">
        <f ca="1">IF(SUMIF(Data!$B$6:$B$2063,chart!$B364,Data!Q$6:Q$1949)=0,NA(),SUMIF(Data!$B$6:$B$2063,chart!$B364,Data!Q$6:Q$1949))</f>
        <v>#N/A</v>
      </c>
      <c r="R364" s="32" t="e">
        <f ca="1">IF(SUMIF(Data!$B$6:$B$2063,chart!$B364,Data!R$6:R$1948)=0,NA(),SUMIF(Data!$B$6:$B$2063,chart!$B364,Data!R$6:R$1948))</f>
        <v>#N/A</v>
      </c>
      <c r="S364" s="32" t="e">
        <f ca="1">IF(SUMIF(Data!$B$6:$B$2063,chart!$B364,Data!S$6:S$1957)=0,NA(),SUMIF(Data!$B$6:$B$2063,chart!$B364,Data!S$6:S$1957))</f>
        <v>#N/A</v>
      </c>
      <c r="T364" s="32" t="e">
        <f ca="1">IF(SUMIF(Data!$B$6:$B$2063,chart!$B364,Data!T$6:T$1957)=0,NA(),SUMIF(Data!$B$6:$B$2063,chart!$B364,Data!T$6:T$1957))</f>
        <v>#N/A</v>
      </c>
      <c r="U364" s="32" t="e">
        <f ca="1">IF(SUMIF(Data!$B$6:$B$2063,chart!$B364,Data!U$6:U$1978)=0,NA(),SUMIF(Data!$B$6:$B$2063,chart!$B364,Data!U$6:U$1978))</f>
        <v>#N/A</v>
      </c>
      <c r="V364" s="32" t="e">
        <f ca="1">IF(SUMIF(Data!$B$6:$B$2063,chart!$B364,Data!V$6:V$1978)=0,NA(),SUMIF(Data!$B$6:$B$2063,chart!$B364,Data!V$6:V$1978))</f>
        <v>#N/A</v>
      </c>
      <c r="W364" s="32" t="e">
        <f ca="1">IF(SUMIF(Data!$B$6:$B$2063,chart!$B364,Data!W$6:W$2034)=0,NA(),SUMIF(Data!$B$6:$B$2063,chart!$B364,Data!W$6:W$2034))</f>
        <v>#N/A</v>
      </c>
      <c r="X364" s="32" t="e">
        <f ca="1">IF(SUMIF(Data!$B$6:$B$2063,chart!$B364,Data!X$6:X$2034)=0,NA(),SUMIF(Data!$B$6:$B$2063,chart!$B364,Data!X$6:X$2034))</f>
        <v>#N/A</v>
      </c>
      <c r="Y364" s="32" t="e">
        <f ca="1">IF(SUMIF(Data!$B$6:$B$2063,chart!$B364,Data!Y$6:Y$2034)=0,NA(),SUMIF(Data!$B$6:$B$2063,chart!$B364,Data!Y$6:Y$2034))</f>
        <v>#N/A</v>
      </c>
      <c r="Z364" s="32" t="e">
        <f ca="1">IF(SUMIF(Data!$B$6:$B$2063,chart!$B364,Data!Z$6:Z$2049)=0,NA(),SUMIF(Data!$B$6:$B$2063,chart!$B364,Data!Z$6:Z$2049))</f>
        <v>#N/A</v>
      </c>
      <c r="AA364" s="32" t="e">
        <f ca="1">IF(SUMIF(Data!$B$6:$B$2063,chart!$B364,Data!AA$6:AA$2049)=0,NA(),SUMIF(Data!$B$6:$B$2063,chart!$B364,Data!AA$6:AA$2049))</f>
        <v>#N/A</v>
      </c>
      <c r="AB364" s="32" t="e">
        <f ca="1">IF(SUMIF(Data!$B$6:$B$2063,chart!$B364,Data!AB$6:AB$2063)=0,NA(),SUMIF(Data!$B$6:$B$2063,chart!$B364,Data!AB$6:AB$2063))</f>
        <v>#N/A</v>
      </c>
      <c r="AC364" s="32" t="e">
        <f ca="1">IF(SUMIF(Data!$B$6:$B$2063,chart!$B364,Data!AC$6:AC$2063)=0,NA(),SUMIF(Data!$B$6:$B$2063,chart!$B364,Data!AC$6:AC$2063))</f>
        <v>#N/A</v>
      </c>
      <c r="AD364" s="32" t="e">
        <f ca="1">IF(SUMIF(Data!$B$6:$B$2063,chart!$B364,Data!AD$6:AD$2063)=0,NA(),SUMIF(Data!$B$6:$B$2063,chart!$B364,Data!AD$6:AD$2063))</f>
        <v>#N/A</v>
      </c>
      <c r="AE364" s="32" t="e">
        <f ca="1">IF(SUMIF(Data!$B$6:$B$2063,chart!$B364,Data!AE$6:AE$2063)=0,NA(),SUMIF(Data!$B$6:$B$2063,chart!$B364,Data!AE$6:AE$2063))</f>
        <v>#N/A</v>
      </c>
    </row>
    <row r="365" spans="2:31">
      <c r="B365" s="31">
        <f t="shared" ca="1" si="5"/>
        <v>46025</v>
      </c>
      <c r="C365" s="32" t="e">
        <f ca="1">IF(SUMIF(Data!$B$6:$B$2063,chart!$B365,Data!C$6:C$2063)=0,NA(),SUMIF(Data!$B$6:$B$2063,chart!$B365,Data!C$6:C$2063))</f>
        <v>#N/A</v>
      </c>
      <c r="D365" s="32" t="e">
        <f ca="1">IF(SUMIF(Data!$B$6:$B$2063,chart!$B365,Data!D$6:D$2030)=0,NA(),SUMIF(Data!$B$6:$B$2063,chart!$B365,Data!D$6:D$2030))</f>
        <v>#N/A</v>
      </c>
      <c r="E365" s="32" t="e">
        <f ca="1">IF(SUMIF(Data!$B$6:$B$2063,chart!$B365,Data!E$6:E$2030)=0,NA(),SUMIF(Data!$B$6:$B$2063,chart!$B365,Data!E$6:E$2030))</f>
        <v>#N/A</v>
      </c>
      <c r="F365" s="32" t="e">
        <f ca="1">IF(SUMIF(Data!$B$6:$B$2063,chart!$B365,Data!F$6:F$2021)=0,NA(),SUMIF(Data!$B$6:$B$2063,chart!$B365,Data!F$6:F$2021))</f>
        <v>#N/A</v>
      </c>
      <c r="G365" s="32" t="e">
        <f ca="1">IF(SUMIF(Data!$B$6:$B$2063,chart!$B365,Data!G$6:G$2000)=0,NA(),SUMIF(Data!$B$6:$B$2063,chart!$B365,Data!G$6:G$2000))</f>
        <v>#N/A</v>
      </c>
      <c r="H365" s="32" t="e">
        <f ca="1">IF(SUMIF(Data!$B$6:$B$2063,chart!$B365,Data!H$6:H$2000)=0,NA(),SUMIF(Data!$B$6:$B$2063,chart!$B365,Data!H$6:H$2000))</f>
        <v>#N/A</v>
      </c>
      <c r="I365" s="32" t="e">
        <f ca="1">IF(SUMIF(Data!$B$6:$B$2063,chart!$B365,Data!I$6:I$2000)=0,NA(),SUMIF(Data!$B$6:$B$2063,chart!$B365,Data!I$6:I$2000))</f>
        <v>#N/A</v>
      </c>
      <c r="J365" s="32" t="e">
        <f ca="1">IF(SUMIF(Data!$B$6:$B$2063,chart!$B365,Data!J$6:J$2005)=0,NA(),SUMIF(Data!$B$6:$B$2063,chart!$B365,Data!J$6:J$2005))</f>
        <v>#N/A</v>
      </c>
      <c r="K365" s="32" t="e">
        <f ca="1">IF(SUMIF(Data!$B$6:$B$2063,chart!$B365,Data!K$6:K$1937)=0,NA(),SUMIF(Data!$B$6:$B$2063,chart!$B365,Data!K$6:K$1937))</f>
        <v>#N/A</v>
      </c>
      <c r="L365" s="32" t="e">
        <f ca="1">IF(SUMIF(Data!$B$6:$B$2063,chart!$B365,Data!L$6:L$1935)=0,NA(),SUMIF(Data!$B$6:$B$2063,chart!$B365,Data!L$6:L$1935))</f>
        <v>#N/A</v>
      </c>
      <c r="M365" s="32" t="e">
        <f ca="1">IF(SUMIF(Data!$B$6:$B$2063,chart!$B365,Data!M$6:M$1921)=0,NA(),SUMIF(Data!$B$6:$B$2063,chart!$B365,Data!M$6:M$1921))</f>
        <v>#N/A</v>
      </c>
      <c r="N365" s="32" t="e">
        <f ca="1">IF(SUMIF(Data!$B$6:$B$2063,chart!$B365,Data!N$6:N$1930)=0,NA(),SUMIF(Data!$B$6:$B$2063,chart!$B365,Data!N$6:N$1930))</f>
        <v>#N/A</v>
      </c>
      <c r="O365" s="32" t="e">
        <f ca="1">IF(SUMIF(Data!$B$6:$B$2063,chart!$B365,Data!O$6:O$1945)=0,NA(),SUMIF(Data!$B$6:$B$2063,chart!$B365,Data!O$6:O$1945))</f>
        <v>#N/A</v>
      </c>
      <c r="P365" s="32" t="e">
        <f ca="1">IF(SUMIF(Data!$B$6:$B$2063,chart!$B365,Data!P$6:P$1949)=0,NA(),SUMIF(Data!$B$6:$B$2063,chart!$B365,Data!P$6:P$1949))</f>
        <v>#N/A</v>
      </c>
      <c r="Q365" s="32" t="e">
        <f ca="1">IF(SUMIF(Data!$B$6:$B$2063,chart!$B365,Data!Q$6:Q$1949)=0,NA(),SUMIF(Data!$B$6:$B$2063,chart!$B365,Data!Q$6:Q$1949))</f>
        <v>#N/A</v>
      </c>
      <c r="R365" s="32" t="e">
        <f ca="1">IF(SUMIF(Data!$B$6:$B$2063,chart!$B365,Data!R$6:R$1948)=0,NA(),SUMIF(Data!$B$6:$B$2063,chart!$B365,Data!R$6:R$1948))</f>
        <v>#N/A</v>
      </c>
      <c r="S365" s="32" t="e">
        <f ca="1">IF(SUMIF(Data!$B$6:$B$2063,chart!$B365,Data!S$6:S$1957)=0,NA(),SUMIF(Data!$B$6:$B$2063,chart!$B365,Data!S$6:S$1957))</f>
        <v>#N/A</v>
      </c>
      <c r="T365" s="32" t="e">
        <f ca="1">IF(SUMIF(Data!$B$6:$B$2063,chart!$B365,Data!T$6:T$1957)=0,NA(),SUMIF(Data!$B$6:$B$2063,chart!$B365,Data!T$6:T$1957))</f>
        <v>#N/A</v>
      </c>
      <c r="U365" s="32" t="e">
        <f ca="1">IF(SUMIF(Data!$B$6:$B$2063,chart!$B365,Data!U$6:U$1978)=0,NA(),SUMIF(Data!$B$6:$B$2063,chart!$B365,Data!U$6:U$1978))</f>
        <v>#N/A</v>
      </c>
      <c r="V365" s="32" t="e">
        <f ca="1">IF(SUMIF(Data!$B$6:$B$2063,chart!$B365,Data!V$6:V$1978)=0,NA(),SUMIF(Data!$B$6:$B$2063,chart!$B365,Data!V$6:V$1978))</f>
        <v>#N/A</v>
      </c>
      <c r="W365" s="32" t="e">
        <f ca="1">IF(SUMIF(Data!$B$6:$B$2063,chart!$B365,Data!W$6:W$2034)=0,NA(),SUMIF(Data!$B$6:$B$2063,chart!$B365,Data!W$6:W$2034))</f>
        <v>#N/A</v>
      </c>
      <c r="X365" s="32" t="e">
        <f ca="1">IF(SUMIF(Data!$B$6:$B$2063,chart!$B365,Data!X$6:X$2034)=0,NA(),SUMIF(Data!$B$6:$B$2063,chart!$B365,Data!X$6:X$2034))</f>
        <v>#N/A</v>
      </c>
      <c r="Y365" s="32" t="e">
        <f ca="1">IF(SUMIF(Data!$B$6:$B$2063,chart!$B365,Data!Y$6:Y$2034)=0,NA(),SUMIF(Data!$B$6:$B$2063,chart!$B365,Data!Y$6:Y$2034))</f>
        <v>#N/A</v>
      </c>
      <c r="Z365" s="32" t="e">
        <f ca="1">IF(SUMIF(Data!$B$6:$B$2063,chart!$B365,Data!Z$6:Z$2049)=0,NA(),SUMIF(Data!$B$6:$B$2063,chart!$B365,Data!Z$6:Z$2049))</f>
        <v>#N/A</v>
      </c>
      <c r="AA365" s="32" t="e">
        <f ca="1">IF(SUMIF(Data!$B$6:$B$2063,chart!$B365,Data!AA$6:AA$2049)=0,NA(),SUMIF(Data!$B$6:$B$2063,chart!$B365,Data!AA$6:AA$2049))</f>
        <v>#N/A</v>
      </c>
      <c r="AB365" s="32" t="e">
        <f ca="1">IF(SUMIF(Data!$B$6:$B$2063,chart!$B365,Data!AB$6:AB$2063)=0,NA(),SUMIF(Data!$B$6:$B$2063,chart!$B365,Data!AB$6:AB$2063))</f>
        <v>#N/A</v>
      </c>
      <c r="AC365" s="32" t="e">
        <f ca="1">IF(SUMIF(Data!$B$6:$B$2063,chart!$B365,Data!AC$6:AC$2063)=0,NA(),SUMIF(Data!$B$6:$B$2063,chart!$B365,Data!AC$6:AC$2063))</f>
        <v>#N/A</v>
      </c>
      <c r="AD365" s="32" t="e">
        <f ca="1">IF(SUMIF(Data!$B$6:$B$2063,chart!$B365,Data!AD$6:AD$2063)=0,NA(),SUMIF(Data!$B$6:$B$2063,chart!$B365,Data!AD$6:AD$2063))</f>
        <v>#N/A</v>
      </c>
      <c r="AE365" s="32" t="e">
        <f ca="1">IF(SUMIF(Data!$B$6:$B$2063,chart!$B365,Data!AE$6:AE$2063)=0,NA(),SUMIF(Data!$B$6:$B$2063,chart!$B365,Data!AE$6:AE$2063))</f>
        <v>#N/A</v>
      </c>
    </row>
    <row r="366" spans="2:31">
      <c r="B366" s="31">
        <f t="shared" ca="1" si="5"/>
        <v>46026</v>
      </c>
      <c r="C366" s="32" t="e">
        <f ca="1">IF(SUMIF(Data!$B$6:$B$2063,chart!$B366,Data!C$6:C$2063)=0,NA(),SUMIF(Data!$B$6:$B$2063,chart!$B366,Data!C$6:C$2063))</f>
        <v>#N/A</v>
      </c>
      <c r="D366" s="32" t="e">
        <f ca="1">IF(SUMIF(Data!$B$6:$B$2063,chart!$B366,Data!D$6:D$2030)=0,NA(),SUMIF(Data!$B$6:$B$2063,chart!$B366,Data!D$6:D$2030))</f>
        <v>#N/A</v>
      </c>
      <c r="E366" s="32" t="e">
        <f ca="1">IF(SUMIF(Data!$B$6:$B$2063,chart!$B366,Data!E$6:E$2030)=0,NA(),SUMIF(Data!$B$6:$B$2063,chart!$B366,Data!E$6:E$2030))</f>
        <v>#N/A</v>
      </c>
      <c r="F366" s="32" t="e">
        <f ca="1">IF(SUMIF(Data!$B$6:$B$2063,chart!$B366,Data!F$6:F$2021)=0,NA(),SUMIF(Data!$B$6:$B$2063,chart!$B366,Data!F$6:F$2021))</f>
        <v>#N/A</v>
      </c>
      <c r="G366" s="32" t="e">
        <f ca="1">IF(SUMIF(Data!$B$6:$B$2063,chart!$B366,Data!G$6:G$2000)=0,NA(),SUMIF(Data!$B$6:$B$2063,chart!$B366,Data!G$6:G$2000))</f>
        <v>#N/A</v>
      </c>
      <c r="H366" s="32" t="e">
        <f ca="1">IF(SUMIF(Data!$B$6:$B$2063,chart!$B366,Data!H$6:H$2000)=0,NA(),SUMIF(Data!$B$6:$B$2063,chart!$B366,Data!H$6:H$2000))</f>
        <v>#N/A</v>
      </c>
      <c r="I366" s="32" t="e">
        <f ca="1">IF(SUMIF(Data!$B$6:$B$2063,chart!$B366,Data!I$6:I$2000)=0,NA(),SUMIF(Data!$B$6:$B$2063,chart!$B366,Data!I$6:I$2000))</f>
        <v>#N/A</v>
      </c>
      <c r="J366" s="32" t="e">
        <f ca="1">IF(SUMIF(Data!$B$6:$B$2063,chart!$B366,Data!J$6:J$2005)=0,NA(),SUMIF(Data!$B$6:$B$2063,chart!$B366,Data!J$6:J$2005))</f>
        <v>#N/A</v>
      </c>
      <c r="K366" s="32" t="e">
        <f ca="1">IF(SUMIF(Data!$B$6:$B$2063,chart!$B366,Data!K$6:K$1937)=0,NA(),SUMIF(Data!$B$6:$B$2063,chart!$B366,Data!K$6:K$1937))</f>
        <v>#N/A</v>
      </c>
      <c r="L366" s="32" t="e">
        <f ca="1">IF(SUMIF(Data!$B$6:$B$2063,chart!$B366,Data!L$6:L$1935)=0,NA(),SUMIF(Data!$B$6:$B$2063,chart!$B366,Data!L$6:L$1935))</f>
        <v>#N/A</v>
      </c>
      <c r="M366" s="32" t="e">
        <f ca="1">IF(SUMIF(Data!$B$6:$B$2063,chart!$B366,Data!M$6:M$1921)=0,NA(),SUMIF(Data!$B$6:$B$2063,chart!$B366,Data!M$6:M$1921))</f>
        <v>#N/A</v>
      </c>
      <c r="N366" s="32" t="e">
        <f ca="1">IF(SUMIF(Data!$B$6:$B$2063,chart!$B366,Data!N$6:N$1930)=0,NA(),SUMIF(Data!$B$6:$B$2063,chart!$B366,Data!N$6:N$1930))</f>
        <v>#N/A</v>
      </c>
      <c r="O366" s="32" t="e">
        <f ca="1">IF(SUMIF(Data!$B$6:$B$2063,chart!$B366,Data!O$6:O$1945)=0,NA(),SUMIF(Data!$B$6:$B$2063,chart!$B366,Data!O$6:O$1945))</f>
        <v>#N/A</v>
      </c>
      <c r="P366" s="32" t="e">
        <f ca="1">IF(SUMIF(Data!$B$6:$B$2063,chart!$B366,Data!P$6:P$1949)=0,NA(),SUMIF(Data!$B$6:$B$2063,chart!$B366,Data!P$6:P$1949))</f>
        <v>#N/A</v>
      </c>
      <c r="Q366" s="32" t="e">
        <f ca="1">IF(SUMIF(Data!$B$6:$B$2063,chart!$B366,Data!Q$6:Q$1949)=0,NA(),SUMIF(Data!$B$6:$B$2063,chart!$B366,Data!Q$6:Q$1949))</f>
        <v>#N/A</v>
      </c>
      <c r="R366" s="32" t="e">
        <f ca="1">IF(SUMIF(Data!$B$6:$B$2063,chart!$B366,Data!R$6:R$1948)=0,NA(),SUMIF(Data!$B$6:$B$2063,chart!$B366,Data!R$6:R$1948))</f>
        <v>#N/A</v>
      </c>
      <c r="S366" s="32" t="e">
        <f ca="1">IF(SUMIF(Data!$B$6:$B$2063,chart!$B366,Data!S$6:S$1957)=0,NA(),SUMIF(Data!$B$6:$B$2063,chart!$B366,Data!S$6:S$1957))</f>
        <v>#N/A</v>
      </c>
      <c r="T366" s="32" t="e">
        <f ca="1">IF(SUMIF(Data!$B$6:$B$2063,chart!$B366,Data!T$6:T$1957)=0,NA(),SUMIF(Data!$B$6:$B$2063,chart!$B366,Data!T$6:T$1957))</f>
        <v>#N/A</v>
      </c>
      <c r="U366" s="32" t="e">
        <f ca="1">IF(SUMIF(Data!$B$6:$B$2063,chart!$B366,Data!U$6:U$1978)=0,NA(),SUMIF(Data!$B$6:$B$2063,chart!$B366,Data!U$6:U$1978))</f>
        <v>#N/A</v>
      </c>
      <c r="V366" s="32" t="e">
        <f ca="1">IF(SUMIF(Data!$B$6:$B$2063,chart!$B366,Data!V$6:V$1978)=0,NA(),SUMIF(Data!$B$6:$B$2063,chart!$B366,Data!V$6:V$1978))</f>
        <v>#N/A</v>
      </c>
      <c r="W366" s="32" t="e">
        <f ca="1">IF(SUMIF(Data!$B$6:$B$2063,chart!$B366,Data!W$6:W$2034)=0,NA(),SUMIF(Data!$B$6:$B$2063,chart!$B366,Data!W$6:W$2034))</f>
        <v>#N/A</v>
      </c>
      <c r="X366" s="32" t="e">
        <f ca="1">IF(SUMIF(Data!$B$6:$B$2063,chart!$B366,Data!X$6:X$2034)=0,NA(),SUMIF(Data!$B$6:$B$2063,chart!$B366,Data!X$6:X$2034))</f>
        <v>#N/A</v>
      </c>
      <c r="Y366" s="32" t="e">
        <f ca="1">IF(SUMIF(Data!$B$6:$B$2063,chart!$B366,Data!Y$6:Y$2034)=0,NA(),SUMIF(Data!$B$6:$B$2063,chart!$B366,Data!Y$6:Y$2034))</f>
        <v>#N/A</v>
      </c>
      <c r="Z366" s="32" t="e">
        <f ca="1">IF(SUMIF(Data!$B$6:$B$2063,chart!$B366,Data!Z$6:Z$2049)=0,NA(),SUMIF(Data!$B$6:$B$2063,chart!$B366,Data!Z$6:Z$2049))</f>
        <v>#N/A</v>
      </c>
      <c r="AA366" s="32" t="e">
        <f ca="1">IF(SUMIF(Data!$B$6:$B$2063,chart!$B366,Data!AA$6:AA$2049)=0,NA(),SUMIF(Data!$B$6:$B$2063,chart!$B366,Data!AA$6:AA$2049))</f>
        <v>#N/A</v>
      </c>
      <c r="AB366" s="32" t="e">
        <f ca="1">IF(SUMIF(Data!$B$6:$B$2063,chart!$B366,Data!AB$6:AB$2063)=0,NA(),SUMIF(Data!$B$6:$B$2063,chart!$B366,Data!AB$6:AB$2063))</f>
        <v>#N/A</v>
      </c>
      <c r="AC366" s="32" t="e">
        <f ca="1">IF(SUMIF(Data!$B$6:$B$2063,chart!$B366,Data!AC$6:AC$2063)=0,NA(),SUMIF(Data!$B$6:$B$2063,chart!$B366,Data!AC$6:AC$2063))</f>
        <v>#N/A</v>
      </c>
      <c r="AD366" s="32" t="e">
        <f ca="1">IF(SUMIF(Data!$B$6:$B$2063,chart!$B366,Data!AD$6:AD$2063)=0,NA(),SUMIF(Data!$B$6:$B$2063,chart!$B366,Data!AD$6:AD$2063))</f>
        <v>#N/A</v>
      </c>
      <c r="AE366" s="32" t="e">
        <f ca="1">IF(SUMIF(Data!$B$6:$B$2063,chart!$B366,Data!AE$6:AE$2063)=0,NA(),SUMIF(Data!$B$6:$B$2063,chart!$B366,Data!AE$6:AE$2063))</f>
        <v>#N/A</v>
      </c>
    </row>
    <row r="367" spans="2:31">
      <c r="B367" s="31">
        <f t="shared" ca="1" si="5"/>
        <v>46027</v>
      </c>
      <c r="C367" s="32" t="e">
        <f ca="1">IF(SUMIF(Data!$B$6:$B$2063,chart!$B367,Data!C$6:C$2063)=0,NA(),SUMIF(Data!$B$6:$B$2063,chart!$B367,Data!C$6:C$2063))</f>
        <v>#N/A</v>
      </c>
      <c r="D367" s="32" t="e">
        <f ca="1">IF(SUMIF(Data!$B$6:$B$2063,chart!$B367,Data!D$6:D$2030)=0,NA(),SUMIF(Data!$B$6:$B$2063,chart!$B367,Data!D$6:D$2030))</f>
        <v>#N/A</v>
      </c>
      <c r="E367" s="32" t="e">
        <f ca="1">IF(SUMIF(Data!$B$6:$B$2063,chart!$B367,Data!E$6:E$2030)=0,NA(),SUMIF(Data!$B$6:$B$2063,chart!$B367,Data!E$6:E$2030))</f>
        <v>#N/A</v>
      </c>
      <c r="F367" s="32" t="e">
        <f ca="1">IF(SUMIF(Data!$B$6:$B$2063,chart!$B367,Data!F$6:F$2021)=0,NA(),SUMIF(Data!$B$6:$B$2063,chart!$B367,Data!F$6:F$2021))</f>
        <v>#N/A</v>
      </c>
      <c r="G367" s="32" t="e">
        <f ca="1">IF(SUMIF(Data!$B$6:$B$2063,chart!$B367,Data!G$6:G$2000)=0,NA(),SUMIF(Data!$B$6:$B$2063,chart!$B367,Data!G$6:G$2000))</f>
        <v>#N/A</v>
      </c>
      <c r="H367" s="32" t="e">
        <f ca="1">IF(SUMIF(Data!$B$6:$B$2063,chart!$B367,Data!H$6:H$2000)=0,NA(),SUMIF(Data!$B$6:$B$2063,chart!$B367,Data!H$6:H$2000))</f>
        <v>#N/A</v>
      </c>
      <c r="I367" s="32" t="e">
        <f ca="1">IF(SUMIF(Data!$B$6:$B$2063,chart!$B367,Data!I$6:I$2000)=0,NA(),SUMIF(Data!$B$6:$B$2063,chart!$B367,Data!I$6:I$2000))</f>
        <v>#N/A</v>
      </c>
      <c r="J367" s="32" t="e">
        <f ca="1">IF(SUMIF(Data!$B$6:$B$2063,chart!$B367,Data!J$6:J$2005)=0,NA(),SUMIF(Data!$B$6:$B$2063,chart!$B367,Data!J$6:J$2005))</f>
        <v>#N/A</v>
      </c>
      <c r="K367" s="32" t="e">
        <f ca="1">IF(SUMIF(Data!$B$6:$B$2063,chart!$B367,Data!K$6:K$1937)=0,NA(),SUMIF(Data!$B$6:$B$2063,chart!$B367,Data!K$6:K$1937))</f>
        <v>#N/A</v>
      </c>
      <c r="L367" s="32" t="e">
        <f ca="1">IF(SUMIF(Data!$B$6:$B$2063,chart!$B367,Data!L$6:L$1935)=0,NA(),SUMIF(Data!$B$6:$B$2063,chart!$B367,Data!L$6:L$1935))</f>
        <v>#N/A</v>
      </c>
      <c r="M367" s="32" t="e">
        <f ca="1">IF(SUMIF(Data!$B$6:$B$2063,chart!$B367,Data!M$6:M$1921)=0,NA(),SUMIF(Data!$B$6:$B$2063,chart!$B367,Data!M$6:M$1921))</f>
        <v>#N/A</v>
      </c>
      <c r="N367" s="32" t="e">
        <f ca="1">IF(SUMIF(Data!$B$6:$B$2063,chart!$B367,Data!N$6:N$1930)=0,NA(),SUMIF(Data!$B$6:$B$2063,chart!$B367,Data!N$6:N$1930))</f>
        <v>#N/A</v>
      </c>
      <c r="O367" s="32" t="e">
        <f ca="1">IF(SUMIF(Data!$B$6:$B$2063,chart!$B367,Data!O$6:O$1945)=0,NA(),SUMIF(Data!$B$6:$B$2063,chart!$B367,Data!O$6:O$1945))</f>
        <v>#N/A</v>
      </c>
      <c r="P367" s="32" t="e">
        <f ca="1">IF(SUMIF(Data!$B$6:$B$2063,chart!$B367,Data!P$6:P$1949)=0,NA(),SUMIF(Data!$B$6:$B$2063,chart!$B367,Data!P$6:P$1949))</f>
        <v>#N/A</v>
      </c>
      <c r="Q367" s="32" t="e">
        <f ca="1">IF(SUMIF(Data!$B$6:$B$2063,chart!$B367,Data!Q$6:Q$1949)=0,NA(),SUMIF(Data!$B$6:$B$2063,chart!$B367,Data!Q$6:Q$1949))</f>
        <v>#N/A</v>
      </c>
      <c r="R367" s="32" t="e">
        <f ca="1">IF(SUMIF(Data!$B$6:$B$2063,chart!$B367,Data!R$6:R$1948)=0,NA(),SUMIF(Data!$B$6:$B$2063,chart!$B367,Data!R$6:R$1948))</f>
        <v>#N/A</v>
      </c>
      <c r="S367" s="32" t="e">
        <f ca="1">IF(SUMIF(Data!$B$6:$B$2063,chart!$B367,Data!S$6:S$1957)=0,NA(),SUMIF(Data!$B$6:$B$2063,chart!$B367,Data!S$6:S$1957))</f>
        <v>#N/A</v>
      </c>
      <c r="T367" s="32" t="e">
        <f ca="1">IF(SUMIF(Data!$B$6:$B$2063,chart!$B367,Data!T$6:T$1957)=0,NA(),SUMIF(Data!$B$6:$B$2063,chart!$B367,Data!T$6:T$1957))</f>
        <v>#N/A</v>
      </c>
      <c r="U367" s="32" t="e">
        <f ca="1">IF(SUMIF(Data!$B$6:$B$2063,chart!$B367,Data!U$6:U$1978)=0,NA(),SUMIF(Data!$B$6:$B$2063,chart!$B367,Data!U$6:U$1978))</f>
        <v>#N/A</v>
      </c>
      <c r="V367" s="32" t="e">
        <f ca="1">IF(SUMIF(Data!$B$6:$B$2063,chart!$B367,Data!V$6:V$1978)=0,NA(),SUMIF(Data!$B$6:$B$2063,chart!$B367,Data!V$6:V$1978))</f>
        <v>#N/A</v>
      </c>
      <c r="W367" s="32" t="e">
        <f ca="1">IF(SUMIF(Data!$B$6:$B$2063,chart!$B367,Data!W$6:W$2034)=0,NA(),SUMIF(Data!$B$6:$B$2063,chart!$B367,Data!W$6:W$2034))</f>
        <v>#N/A</v>
      </c>
      <c r="X367" s="32" t="e">
        <f ca="1">IF(SUMIF(Data!$B$6:$B$2063,chart!$B367,Data!X$6:X$2034)=0,NA(),SUMIF(Data!$B$6:$B$2063,chart!$B367,Data!X$6:X$2034))</f>
        <v>#N/A</v>
      </c>
      <c r="Y367" s="32" t="e">
        <f ca="1">IF(SUMIF(Data!$B$6:$B$2063,chart!$B367,Data!Y$6:Y$2034)=0,NA(),SUMIF(Data!$B$6:$B$2063,chart!$B367,Data!Y$6:Y$2034))</f>
        <v>#N/A</v>
      </c>
      <c r="Z367" s="32" t="e">
        <f ca="1">IF(SUMIF(Data!$B$6:$B$2063,chart!$B367,Data!Z$6:Z$2049)=0,NA(),SUMIF(Data!$B$6:$B$2063,chart!$B367,Data!Z$6:Z$2049))</f>
        <v>#N/A</v>
      </c>
      <c r="AA367" s="32" t="e">
        <f ca="1">IF(SUMIF(Data!$B$6:$B$2063,chart!$B367,Data!AA$6:AA$2049)=0,NA(),SUMIF(Data!$B$6:$B$2063,chart!$B367,Data!AA$6:AA$2049))</f>
        <v>#N/A</v>
      </c>
      <c r="AB367" s="32" t="e">
        <f ca="1">IF(SUMIF(Data!$B$6:$B$2063,chart!$B367,Data!AB$6:AB$2063)=0,NA(),SUMIF(Data!$B$6:$B$2063,chart!$B367,Data!AB$6:AB$2063))</f>
        <v>#N/A</v>
      </c>
      <c r="AC367" s="32" t="e">
        <f ca="1">IF(SUMIF(Data!$B$6:$B$2063,chart!$B367,Data!AC$6:AC$2063)=0,NA(),SUMIF(Data!$B$6:$B$2063,chart!$B367,Data!AC$6:AC$2063))</f>
        <v>#N/A</v>
      </c>
      <c r="AD367" s="32" t="e">
        <f ca="1">IF(SUMIF(Data!$B$6:$B$2063,chart!$B367,Data!AD$6:AD$2063)=0,NA(),SUMIF(Data!$B$6:$B$2063,chart!$B367,Data!AD$6:AD$2063))</f>
        <v>#N/A</v>
      </c>
      <c r="AE367" s="32" t="e">
        <f ca="1">IF(SUMIF(Data!$B$6:$B$2063,chart!$B367,Data!AE$6:AE$2063)=0,NA(),SUMIF(Data!$B$6:$B$2063,chart!$B367,Data!AE$6:AE$2063))</f>
        <v>#N/A</v>
      </c>
    </row>
    <row r="368" spans="2:31">
      <c r="B368" s="31">
        <f t="shared" ca="1" si="5"/>
        <v>46028</v>
      </c>
      <c r="C368" s="32" t="e">
        <f ca="1">IF(SUMIF(Data!$B$6:$B$2063,chart!$B368,Data!C$6:C$2063)=0,NA(),SUMIF(Data!$B$6:$B$2063,chart!$B368,Data!C$6:C$2063))</f>
        <v>#N/A</v>
      </c>
      <c r="D368" s="32" t="e">
        <f ca="1">IF(SUMIF(Data!$B$6:$B$2063,chart!$B368,Data!D$6:D$2030)=0,NA(),SUMIF(Data!$B$6:$B$2063,chart!$B368,Data!D$6:D$2030))</f>
        <v>#N/A</v>
      </c>
      <c r="E368" s="32" t="e">
        <f ca="1">IF(SUMIF(Data!$B$6:$B$2063,chart!$B368,Data!E$6:E$2030)=0,NA(),SUMIF(Data!$B$6:$B$2063,chart!$B368,Data!E$6:E$2030))</f>
        <v>#N/A</v>
      </c>
      <c r="F368" s="32" t="e">
        <f ca="1">IF(SUMIF(Data!$B$6:$B$2063,chart!$B368,Data!F$6:F$2021)=0,NA(),SUMIF(Data!$B$6:$B$2063,chart!$B368,Data!F$6:F$2021))</f>
        <v>#N/A</v>
      </c>
      <c r="G368" s="32" t="e">
        <f ca="1">IF(SUMIF(Data!$B$6:$B$2063,chart!$B368,Data!G$6:G$2000)=0,NA(),SUMIF(Data!$B$6:$B$2063,chart!$B368,Data!G$6:G$2000))</f>
        <v>#N/A</v>
      </c>
      <c r="H368" s="32" t="e">
        <f ca="1">IF(SUMIF(Data!$B$6:$B$2063,chart!$B368,Data!H$6:H$2000)=0,NA(),SUMIF(Data!$B$6:$B$2063,chart!$B368,Data!H$6:H$2000))</f>
        <v>#N/A</v>
      </c>
      <c r="I368" s="32" t="e">
        <f ca="1">IF(SUMIF(Data!$B$6:$B$2063,chart!$B368,Data!I$6:I$2000)=0,NA(),SUMIF(Data!$B$6:$B$2063,chart!$B368,Data!I$6:I$2000))</f>
        <v>#N/A</v>
      </c>
      <c r="J368" s="32" t="e">
        <f ca="1">IF(SUMIF(Data!$B$6:$B$2063,chart!$B368,Data!J$6:J$2005)=0,NA(),SUMIF(Data!$B$6:$B$2063,chart!$B368,Data!J$6:J$2005))</f>
        <v>#N/A</v>
      </c>
      <c r="K368" s="32" t="e">
        <f ca="1">IF(SUMIF(Data!$B$6:$B$2063,chart!$B368,Data!K$6:K$1937)=0,NA(),SUMIF(Data!$B$6:$B$2063,chart!$B368,Data!K$6:K$1937))</f>
        <v>#N/A</v>
      </c>
      <c r="L368" s="32" t="e">
        <f ca="1">IF(SUMIF(Data!$B$6:$B$2063,chart!$B368,Data!L$6:L$1935)=0,NA(),SUMIF(Data!$B$6:$B$2063,chart!$B368,Data!L$6:L$1935))</f>
        <v>#N/A</v>
      </c>
      <c r="M368" s="32" t="e">
        <f ca="1">IF(SUMIF(Data!$B$6:$B$2063,chart!$B368,Data!M$6:M$1921)=0,NA(),SUMIF(Data!$B$6:$B$2063,chart!$B368,Data!M$6:M$1921))</f>
        <v>#N/A</v>
      </c>
      <c r="N368" s="32" t="e">
        <f ca="1">IF(SUMIF(Data!$B$6:$B$2063,chart!$B368,Data!N$6:N$1930)=0,NA(),SUMIF(Data!$B$6:$B$2063,chart!$B368,Data!N$6:N$1930))</f>
        <v>#N/A</v>
      </c>
      <c r="O368" s="32" t="e">
        <f ca="1">IF(SUMIF(Data!$B$6:$B$2063,chart!$B368,Data!O$6:O$1945)=0,NA(),SUMIF(Data!$B$6:$B$2063,chart!$B368,Data!O$6:O$1945))</f>
        <v>#N/A</v>
      </c>
      <c r="P368" s="32" t="e">
        <f ca="1">IF(SUMIF(Data!$B$6:$B$2063,chart!$B368,Data!P$6:P$1949)=0,NA(),SUMIF(Data!$B$6:$B$2063,chart!$B368,Data!P$6:P$1949))</f>
        <v>#N/A</v>
      </c>
      <c r="Q368" s="32" t="e">
        <f ca="1">IF(SUMIF(Data!$B$6:$B$2063,chart!$B368,Data!Q$6:Q$1949)=0,NA(),SUMIF(Data!$B$6:$B$2063,chart!$B368,Data!Q$6:Q$1949))</f>
        <v>#N/A</v>
      </c>
      <c r="R368" s="32" t="e">
        <f ca="1">IF(SUMIF(Data!$B$6:$B$2063,chart!$B368,Data!R$6:R$1948)=0,NA(),SUMIF(Data!$B$6:$B$2063,chart!$B368,Data!R$6:R$1948))</f>
        <v>#N/A</v>
      </c>
      <c r="S368" s="32" t="e">
        <f ca="1">IF(SUMIF(Data!$B$6:$B$2063,chart!$B368,Data!S$6:S$1957)=0,NA(),SUMIF(Data!$B$6:$B$2063,chart!$B368,Data!S$6:S$1957))</f>
        <v>#N/A</v>
      </c>
      <c r="T368" s="32" t="e">
        <f ca="1">IF(SUMIF(Data!$B$6:$B$2063,chart!$B368,Data!T$6:T$1957)=0,NA(),SUMIF(Data!$B$6:$B$2063,chart!$B368,Data!T$6:T$1957))</f>
        <v>#N/A</v>
      </c>
      <c r="U368" s="32" t="e">
        <f ca="1">IF(SUMIF(Data!$B$6:$B$2063,chart!$B368,Data!U$6:U$1978)=0,NA(),SUMIF(Data!$B$6:$B$2063,chart!$B368,Data!U$6:U$1978))</f>
        <v>#N/A</v>
      </c>
      <c r="V368" s="32" t="e">
        <f ca="1">IF(SUMIF(Data!$B$6:$B$2063,chart!$B368,Data!V$6:V$1978)=0,NA(),SUMIF(Data!$B$6:$B$2063,chart!$B368,Data!V$6:V$1978))</f>
        <v>#N/A</v>
      </c>
      <c r="W368" s="32" t="e">
        <f ca="1">IF(SUMIF(Data!$B$6:$B$2063,chart!$B368,Data!W$6:W$2034)=0,NA(),SUMIF(Data!$B$6:$B$2063,chart!$B368,Data!W$6:W$2034))</f>
        <v>#N/A</v>
      </c>
      <c r="X368" s="32" t="e">
        <f ca="1">IF(SUMIF(Data!$B$6:$B$2063,chart!$B368,Data!X$6:X$2034)=0,NA(),SUMIF(Data!$B$6:$B$2063,chart!$B368,Data!X$6:X$2034))</f>
        <v>#N/A</v>
      </c>
      <c r="Y368" s="32" t="e">
        <f ca="1">IF(SUMIF(Data!$B$6:$B$2063,chart!$B368,Data!Y$6:Y$2034)=0,NA(),SUMIF(Data!$B$6:$B$2063,chart!$B368,Data!Y$6:Y$2034))</f>
        <v>#N/A</v>
      </c>
      <c r="Z368" s="32" t="e">
        <f ca="1">IF(SUMIF(Data!$B$6:$B$2063,chart!$B368,Data!Z$6:Z$2049)=0,NA(),SUMIF(Data!$B$6:$B$2063,chart!$B368,Data!Z$6:Z$2049))</f>
        <v>#N/A</v>
      </c>
      <c r="AA368" s="32" t="e">
        <f ca="1">IF(SUMIF(Data!$B$6:$B$2063,chart!$B368,Data!AA$6:AA$2049)=0,NA(),SUMIF(Data!$B$6:$B$2063,chart!$B368,Data!AA$6:AA$2049))</f>
        <v>#N/A</v>
      </c>
      <c r="AB368" s="32" t="e">
        <f ca="1">IF(SUMIF(Data!$B$6:$B$2063,chart!$B368,Data!AB$6:AB$2063)=0,NA(),SUMIF(Data!$B$6:$B$2063,chart!$B368,Data!AB$6:AB$2063))</f>
        <v>#N/A</v>
      </c>
      <c r="AC368" s="32" t="e">
        <f ca="1">IF(SUMIF(Data!$B$6:$B$2063,chart!$B368,Data!AC$6:AC$2063)=0,NA(),SUMIF(Data!$B$6:$B$2063,chart!$B368,Data!AC$6:AC$2063))</f>
        <v>#N/A</v>
      </c>
      <c r="AD368" s="32" t="e">
        <f ca="1">IF(SUMIF(Data!$B$6:$B$2063,chart!$B368,Data!AD$6:AD$2063)=0,NA(),SUMIF(Data!$B$6:$B$2063,chart!$B368,Data!AD$6:AD$2063))</f>
        <v>#N/A</v>
      </c>
      <c r="AE368" s="32" t="e">
        <f ca="1">IF(SUMIF(Data!$B$6:$B$2063,chart!$B368,Data!AE$6:AE$2063)=0,NA(),SUMIF(Data!$B$6:$B$2063,chart!$B368,Data!AE$6:AE$2063))</f>
        <v>#N/A</v>
      </c>
    </row>
    <row r="369" spans="2:31">
      <c r="B369" s="31">
        <f t="shared" ca="1" si="5"/>
        <v>46029</v>
      </c>
      <c r="C369" s="32" t="e">
        <f ca="1">IF(SUMIF(Data!$B$6:$B$2063,chart!$B369,Data!C$6:C$2063)=0,NA(),SUMIF(Data!$B$6:$B$2063,chart!$B369,Data!C$6:C$2063))</f>
        <v>#N/A</v>
      </c>
      <c r="D369" s="32" t="e">
        <f ca="1">IF(SUMIF(Data!$B$6:$B$2063,chart!$B369,Data!D$6:D$2030)=0,NA(),SUMIF(Data!$B$6:$B$2063,chart!$B369,Data!D$6:D$2030))</f>
        <v>#N/A</v>
      </c>
      <c r="E369" s="32" t="e">
        <f ca="1">IF(SUMIF(Data!$B$6:$B$2063,chart!$B369,Data!E$6:E$2030)=0,NA(),SUMIF(Data!$B$6:$B$2063,chart!$B369,Data!E$6:E$2030))</f>
        <v>#N/A</v>
      </c>
      <c r="F369" s="32" t="e">
        <f ca="1">IF(SUMIF(Data!$B$6:$B$2063,chart!$B369,Data!F$6:F$2021)=0,NA(),SUMIF(Data!$B$6:$B$2063,chart!$B369,Data!F$6:F$2021))</f>
        <v>#N/A</v>
      </c>
      <c r="G369" s="32" t="e">
        <f ca="1">IF(SUMIF(Data!$B$6:$B$2063,chart!$B369,Data!G$6:G$2000)=0,NA(),SUMIF(Data!$B$6:$B$2063,chart!$B369,Data!G$6:G$2000))</f>
        <v>#N/A</v>
      </c>
      <c r="H369" s="32" t="e">
        <f ca="1">IF(SUMIF(Data!$B$6:$B$2063,chart!$B369,Data!H$6:H$2000)=0,NA(),SUMIF(Data!$B$6:$B$2063,chart!$B369,Data!H$6:H$2000))</f>
        <v>#N/A</v>
      </c>
      <c r="I369" s="32" t="e">
        <f ca="1">IF(SUMIF(Data!$B$6:$B$2063,chart!$B369,Data!I$6:I$2000)=0,NA(),SUMIF(Data!$B$6:$B$2063,chart!$B369,Data!I$6:I$2000))</f>
        <v>#N/A</v>
      </c>
      <c r="J369" s="32" t="e">
        <f ca="1">IF(SUMIF(Data!$B$6:$B$2063,chart!$B369,Data!J$6:J$2005)=0,NA(),SUMIF(Data!$B$6:$B$2063,chart!$B369,Data!J$6:J$2005))</f>
        <v>#N/A</v>
      </c>
      <c r="K369" s="32" t="e">
        <f ca="1">IF(SUMIF(Data!$B$6:$B$2063,chart!$B369,Data!K$6:K$1937)=0,NA(),SUMIF(Data!$B$6:$B$2063,chart!$B369,Data!K$6:K$1937))</f>
        <v>#N/A</v>
      </c>
      <c r="L369" s="32" t="e">
        <f ca="1">IF(SUMIF(Data!$B$6:$B$2063,chart!$B369,Data!L$6:L$1935)=0,NA(),SUMIF(Data!$B$6:$B$2063,chart!$B369,Data!L$6:L$1935))</f>
        <v>#N/A</v>
      </c>
      <c r="M369" s="32" t="e">
        <f ca="1">IF(SUMIF(Data!$B$6:$B$2063,chart!$B369,Data!M$6:M$1921)=0,NA(),SUMIF(Data!$B$6:$B$2063,chart!$B369,Data!M$6:M$1921))</f>
        <v>#N/A</v>
      </c>
      <c r="N369" s="32" t="e">
        <f ca="1">IF(SUMIF(Data!$B$6:$B$2063,chart!$B369,Data!N$6:N$1930)=0,NA(),SUMIF(Data!$B$6:$B$2063,chart!$B369,Data!N$6:N$1930))</f>
        <v>#N/A</v>
      </c>
      <c r="O369" s="32" t="e">
        <f ca="1">IF(SUMIF(Data!$B$6:$B$2063,chart!$B369,Data!O$6:O$1945)=0,NA(),SUMIF(Data!$B$6:$B$2063,chart!$B369,Data!O$6:O$1945))</f>
        <v>#N/A</v>
      </c>
      <c r="P369" s="32" t="e">
        <f ca="1">IF(SUMIF(Data!$B$6:$B$2063,chart!$B369,Data!P$6:P$1949)=0,NA(),SUMIF(Data!$B$6:$B$2063,chart!$B369,Data!P$6:P$1949))</f>
        <v>#N/A</v>
      </c>
      <c r="Q369" s="32" t="e">
        <f ca="1">IF(SUMIF(Data!$B$6:$B$2063,chart!$B369,Data!Q$6:Q$1949)=0,NA(),SUMIF(Data!$B$6:$B$2063,chart!$B369,Data!Q$6:Q$1949))</f>
        <v>#N/A</v>
      </c>
      <c r="R369" s="32" t="e">
        <f ca="1">IF(SUMIF(Data!$B$6:$B$2063,chart!$B369,Data!R$6:R$1948)=0,NA(),SUMIF(Data!$B$6:$B$2063,chart!$B369,Data!R$6:R$1948))</f>
        <v>#N/A</v>
      </c>
      <c r="S369" s="32" t="e">
        <f ca="1">IF(SUMIF(Data!$B$6:$B$2063,chart!$B369,Data!S$6:S$1957)=0,NA(),SUMIF(Data!$B$6:$B$2063,chart!$B369,Data!S$6:S$1957))</f>
        <v>#N/A</v>
      </c>
      <c r="T369" s="32" t="e">
        <f ca="1">IF(SUMIF(Data!$B$6:$B$2063,chart!$B369,Data!T$6:T$1957)=0,NA(),SUMIF(Data!$B$6:$B$2063,chart!$B369,Data!T$6:T$1957))</f>
        <v>#N/A</v>
      </c>
      <c r="U369" s="32" t="e">
        <f ca="1">IF(SUMIF(Data!$B$6:$B$2063,chart!$B369,Data!U$6:U$1978)=0,NA(),SUMIF(Data!$B$6:$B$2063,chart!$B369,Data!U$6:U$1978))</f>
        <v>#N/A</v>
      </c>
      <c r="V369" s="32" t="e">
        <f ca="1">IF(SUMIF(Data!$B$6:$B$2063,chart!$B369,Data!V$6:V$1978)=0,NA(),SUMIF(Data!$B$6:$B$2063,chart!$B369,Data!V$6:V$1978))</f>
        <v>#N/A</v>
      </c>
      <c r="W369" s="32" t="e">
        <f ca="1">IF(SUMIF(Data!$B$6:$B$2063,chart!$B369,Data!W$6:W$2034)=0,NA(),SUMIF(Data!$B$6:$B$2063,chart!$B369,Data!W$6:W$2034))</f>
        <v>#N/A</v>
      </c>
      <c r="X369" s="32" t="e">
        <f ca="1">IF(SUMIF(Data!$B$6:$B$2063,chart!$B369,Data!X$6:X$2034)=0,NA(),SUMIF(Data!$B$6:$B$2063,chart!$B369,Data!X$6:X$2034))</f>
        <v>#N/A</v>
      </c>
      <c r="Y369" s="32" t="e">
        <f ca="1">IF(SUMIF(Data!$B$6:$B$2063,chart!$B369,Data!Y$6:Y$2034)=0,NA(),SUMIF(Data!$B$6:$B$2063,chart!$B369,Data!Y$6:Y$2034))</f>
        <v>#N/A</v>
      </c>
      <c r="Z369" s="32" t="e">
        <f ca="1">IF(SUMIF(Data!$B$6:$B$2063,chart!$B369,Data!Z$6:Z$2049)=0,NA(),SUMIF(Data!$B$6:$B$2063,chart!$B369,Data!Z$6:Z$2049))</f>
        <v>#N/A</v>
      </c>
      <c r="AA369" s="32" t="e">
        <f ca="1">IF(SUMIF(Data!$B$6:$B$2063,chart!$B369,Data!AA$6:AA$2049)=0,NA(),SUMIF(Data!$B$6:$B$2063,chart!$B369,Data!AA$6:AA$2049))</f>
        <v>#N/A</v>
      </c>
      <c r="AB369" s="32" t="e">
        <f ca="1">IF(SUMIF(Data!$B$6:$B$2063,chart!$B369,Data!AB$6:AB$2063)=0,NA(),SUMIF(Data!$B$6:$B$2063,chart!$B369,Data!AB$6:AB$2063))</f>
        <v>#N/A</v>
      </c>
      <c r="AC369" s="32" t="e">
        <f ca="1">IF(SUMIF(Data!$B$6:$B$2063,chart!$B369,Data!AC$6:AC$2063)=0,NA(),SUMIF(Data!$B$6:$B$2063,chart!$B369,Data!AC$6:AC$2063))</f>
        <v>#N/A</v>
      </c>
      <c r="AD369" s="32" t="e">
        <f ca="1">IF(SUMIF(Data!$B$6:$B$2063,chart!$B369,Data!AD$6:AD$2063)=0,NA(),SUMIF(Data!$B$6:$B$2063,chart!$B369,Data!AD$6:AD$2063))</f>
        <v>#N/A</v>
      </c>
      <c r="AE369" s="32" t="e">
        <f ca="1">IF(SUMIF(Data!$B$6:$B$2063,chart!$B369,Data!AE$6:AE$2063)=0,NA(),SUMIF(Data!$B$6:$B$2063,chart!$B369,Data!AE$6:AE$2063))</f>
        <v>#N/A</v>
      </c>
    </row>
    <row r="370" spans="2:31">
      <c r="B370" s="31">
        <f t="shared" ca="1" si="5"/>
        <v>46030</v>
      </c>
      <c r="C370" s="32" t="e">
        <f ca="1">IF(SUMIF(Data!$B$6:$B$2063,chart!$B370,Data!C$6:C$2063)=0,NA(),SUMIF(Data!$B$6:$B$2063,chart!$B370,Data!C$6:C$2063))</f>
        <v>#N/A</v>
      </c>
      <c r="D370" s="32" t="e">
        <f ca="1">IF(SUMIF(Data!$B$6:$B$2063,chart!$B370,Data!D$6:D$2030)=0,NA(),SUMIF(Data!$B$6:$B$2063,chart!$B370,Data!D$6:D$2030))</f>
        <v>#N/A</v>
      </c>
      <c r="E370" s="32" t="e">
        <f ca="1">IF(SUMIF(Data!$B$6:$B$2063,chart!$B370,Data!E$6:E$2030)=0,NA(),SUMIF(Data!$B$6:$B$2063,chart!$B370,Data!E$6:E$2030))</f>
        <v>#N/A</v>
      </c>
      <c r="F370" s="32" t="e">
        <f ca="1">IF(SUMIF(Data!$B$6:$B$2063,chart!$B370,Data!F$6:F$2021)=0,NA(),SUMIF(Data!$B$6:$B$2063,chart!$B370,Data!F$6:F$2021))</f>
        <v>#N/A</v>
      </c>
      <c r="G370" s="32" t="e">
        <f ca="1">IF(SUMIF(Data!$B$6:$B$2063,chart!$B370,Data!G$6:G$2000)=0,NA(),SUMIF(Data!$B$6:$B$2063,chart!$B370,Data!G$6:G$2000))</f>
        <v>#N/A</v>
      </c>
      <c r="H370" s="32" t="e">
        <f ca="1">IF(SUMIF(Data!$B$6:$B$2063,chart!$B370,Data!H$6:H$2000)=0,NA(),SUMIF(Data!$B$6:$B$2063,chart!$B370,Data!H$6:H$2000))</f>
        <v>#N/A</v>
      </c>
      <c r="I370" s="32" t="e">
        <f ca="1">IF(SUMIF(Data!$B$6:$B$2063,chart!$B370,Data!I$6:I$2000)=0,NA(),SUMIF(Data!$B$6:$B$2063,chart!$B370,Data!I$6:I$2000))</f>
        <v>#N/A</v>
      </c>
      <c r="J370" s="32" t="e">
        <f ca="1">IF(SUMIF(Data!$B$6:$B$2063,chart!$B370,Data!J$6:J$2005)=0,NA(),SUMIF(Data!$B$6:$B$2063,chart!$B370,Data!J$6:J$2005))</f>
        <v>#N/A</v>
      </c>
      <c r="K370" s="32" t="e">
        <f ca="1">IF(SUMIF(Data!$B$6:$B$2063,chart!$B370,Data!K$6:K$1937)=0,NA(),SUMIF(Data!$B$6:$B$2063,chart!$B370,Data!K$6:K$1937))</f>
        <v>#N/A</v>
      </c>
      <c r="L370" s="32" t="e">
        <f ca="1">IF(SUMIF(Data!$B$6:$B$2063,chart!$B370,Data!L$6:L$1935)=0,NA(),SUMIF(Data!$B$6:$B$2063,chart!$B370,Data!L$6:L$1935))</f>
        <v>#N/A</v>
      </c>
      <c r="M370" s="32" t="e">
        <f ca="1">IF(SUMIF(Data!$B$6:$B$2063,chart!$B370,Data!M$6:M$1921)=0,NA(),SUMIF(Data!$B$6:$B$2063,chart!$B370,Data!M$6:M$1921))</f>
        <v>#N/A</v>
      </c>
      <c r="N370" s="32" t="e">
        <f ca="1">IF(SUMIF(Data!$B$6:$B$2063,chart!$B370,Data!N$6:N$1930)=0,NA(),SUMIF(Data!$B$6:$B$2063,chart!$B370,Data!N$6:N$1930))</f>
        <v>#N/A</v>
      </c>
      <c r="O370" s="32" t="e">
        <f ca="1">IF(SUMIF(Data!$B$6:$B$2063,chart!$B370,Data!O$6:O$1945)=0,NA(),SUMIF(Data!$B$6:$B$2063,chart!$B370,Data!O$6:O$1945))</f>
        <v>#N/A</v>
      </c>
      <c r="P370" s="32" t="e">
        <f ca="1">IF(SUMIF(Data!$B$6:$B$2063,chart!$B370,Data!P$6:P$1949)=0,NA(),SUMIF(Data!$B$6:$B$2063,chart!$B370,Data!P$6:P$1949))</f>
        <v>#N/A</v>
      </c>
      <c r="Q370" s="32" t="e">
        <f ca="1">IF(SUMIF(Data!$B$6:$B$2063,chart!$B370,Data!Q$6:Q$1949)=0,NA(),SUMIF(Data!$B$6:$B$2063,chart!$B370,Data!Q$6:Q$1949))</f>
        <v>#N/A</v>
      </c>
      <c r="R370" s="32" t="e">
        <f ca="1">IF(SUMIF(Data!$B$6:$B$2063,chart!$B370,Data!R$6:R$1948)=0,NA(),SUMIF(Data!$B$6:$B$2063,chart!$B370,Data!R$6:R$1948))</f>
        <v>#N/A</v>
      </c>
      <c r="S370" s="32" t="e">
        <f ca="1">IF(SUMIF(Data!$B$6:$B$2063,chart!$B370,Data!S$6:S$1957)=0,NA(),SUMIF(Data!$B$6:$B$2063,chart!$B370,Data!S$6:S$1957))</f>
        <v>#N/A</v>
      </c>
      <c r="T370" s="32" t="e">
        <f ca="1">IF(SUMIF(Data!$B$6:$B$2063,chart!$B370,Data!T$6:T$1957)=0,NA(),SUMIF(Data!$B$6:$B$2063,chart!$B370,Data!T$6:T$1957))</f>
        <v>#N/A</v>
      </c>
      <c r="U370" s="32" t="e">
        <f ca="1">IF(SUMIF(Data!$B$6:$B$2063,chart!$B370,Data!U$6:U$1978)=0,NA(),SUMIF(Data!$B$6:$B$2063,chart!$B370,Data!U$6:U$1978))</f>
        <v>#N/A</v>
      </c>
      <c r="V370" s="32" t="e">
        <f ca="1">IF(SUMIF(Data!$B$6:$B$2063,chart!$B370,Data!V$6:V$1978)=0,NA(),SUMIF(Data!$B$6:$B$2063,chart!$B370,Data!V$6:V$1978))</f>
        <v>#N/A</v>
      </c>
      <c r="W370" s="32" t="e">
        <f ca="1">IF(SUMIF(Data!$B$6:$B$2063,chart!$B370,Data!W$6:W$2034)=0,NA(),SUMIF(Data!$B$6:$B$2063,chart!$B370,Data!W$6:W$2034))</f>
        <v>#N/A</v>
      </c>
      <c r="X370" s="32" t="e">
        <f ca="1">IF(SUMIF(Data!$B$6:$B$2063,chart!$B370,Data!X$6:X$2034)=0,NA(),SUMIF(Data!$B$6:$B$2063,chart!$B370,Data!X$6:X$2034))</f>
        <v>#N/A</v>
      </c>
      <c r="Y370" s="32" t="e">
        <f ca="1">IF(SUMIF(Data!$B$6:$B$2063,chart!$B370,Data!Y$6:Y$2034)=0,NA(),SUMIF(Data!$B$6:$B$2063,chart!$B370,Data!Y$6:Y$2034))</f>
        <v>#N/A</v>
      </c>
      <c r="Z370" s="32" t="e">
        <f ca="1">IF(SUMIF(Data!$B$6:$B$2063,chart!$B370,Data!Z$6:Z$2049)=0,NA(),SUMIF(Data!$B$6:$B$2063,chart!$B370,Data!Z$6:Z$2049))</f>
        <v>#N/A</v>
      </c>
      <c r="AA370" s="32" t="e">
        <f ca="1">IF(SUMIF(Data!$B$6:$B$2063,chart!$B370,Data!AA$6:AA$2049)=0,NA(),SUMIF(Data!$B$6:$B$2063,chart!$B370,Data!AA$6:AA$2049))</f>
        <v>#N/A</v>
      </c>
      <c r="AB370" s="32" t="e">
        <f ca="1">IF(SUMIF(Data!$B$6:$B$2063,chart!$B370,Data!AB$6:AB$2063)=0,NA(),SUMIF(Data!$B$6:$B$2063,chart!$B370,Data!AB$6:AB$2063))</f>
        <v>#N/A</v>
      </c>
      <c r="AC370" s="32" t="e">
        <f ca="1">IF(SUMIF(Data!$B$6:$B$2063,chart!$B370,Data!AC$6:AC$2063)=0,NA(),SUMIF(Data!$B$6:$B$2063,chart!$B370,Data!AC$6:AC$2063))</f>
        <v>#N/A</v>
      </c>
      <c r="AD370" s="32" t="e">
        <f ca="1">IF(SUMIF(Data!$B$6:$B$2063,chart!$B370,Data!AD$6:AD$2063)=0,NA(),SUMIF(Data!$B$6:$B$2063,chart!$B370,Data!AD$6:AD$2063))</f>
        <v>#N/A</v>
      </c>
      <c r="AE370" s="32" t="e">
        <f ca="1">IF(SUMIF(Data!$B$6:$B$2063,chart!$B370,Data!AE$6:AE$2063)=0,NA(),SUMIF(Data!$B$6:$B$2063,chart!$B370,Data!AE$6:AE$2063))</f>
        <v>#N/A</v>
      </c>
    </row>
    <row r="371" spans="2:31">
      <c r="B371" s="31">
        <f t="shared" ca="1" si="5"/>
        <v>46031</v>
      </c>
      <c r="C371" s="32">
        <f ca="1">IF(SUMIF(Data!$B$6:$B$2063,chart!$B371,Data!C$6:C$2063)=0,NA(),SUMIF(Data!$B$6:$B$2063,chart!$B371,Data!C$6:C$2063))</f>
        <v>1449.4</v>
      </c>
      <c r="D371" s="32">
        <f ca="1">IF(SUMIF(Data!$B$6:$B$2063,chart!$B371,Data!D$6:D$2030)=0,NA(),SUMIF(Data!$B$6:$B$2063,chart!$B371,Data!D$6:D$2030))</f>
        <v>923.89</v>
      </c>
      <c r="E371" s="32">
        <f ca="1">IF(SUMIF(Data!$B$6:$B$2063,chart!$B371,Data!E$6:E$2030)=0,NA(),SUMIF(Data!$B$6:$B$2063,chart!$B371,Data!E$6:E$2030))</f>
        <v>1690</v>
      </c>
      <c r="F371" s="32">
        <f ca="1">IF(SUMIF(Data!$B$6:$B$2063,chart!$B371,Data!F$6:F$2021)=0,NA(),SUMIF(Data!$B$6:$B$2063,chart!$B371,Data!F$6:F$2021))</f>
        <v>207.26</v>
      </c>
      <c r="G371" s="32">
        <f ca="1">IF(SUMIF(Data!$B$6:$B$2063,chart!$B371,Data!G$6:G$2000)=0,NA(),SUMIF(Data!$B$6:$B$2063,chart!$B371,Data!G$6:G$2000))</f>
        <v>72319</v>
      </c>
      <c r="H371" s="32">
        <f ca="1">IF(SUMIF(Data!$B$6:$B$2063,chart!$B371,Data!H$6:H$2000)=0,NA(),SUMIF(Data!$B$6:$B$2063,chart!$B371,Data!H$6:H$2000))</f>
        <v>4774</v>
      </c>
      <c r="I371" s="32">
        <f ca="1">IF(SUMIF(Data!$B$6:$B$2063,chart!$B371,Data!I$6:I$2000)=0,NA(),SUMIF(Data!$B$6:$B$2063,chart!$B371,Data!I$6:I$2000))</f>
        <v>72766</v>
      </c>
      <c r="J371" s="32">
        <f ca="1">IF(SUMIF(Data!$B$6:$B$2063,chart!$B371,Data!J$6:J$2005)=0,NA(),SUMIF(Data!$B$6:$B$2063,chart!$B371,Data!J$6:J$2005))</f>
        <v>22</v>
      </c>
      <c r="K371" s="32">
        <f ca="1">IF(SUMIF(Data!$B$6:$B$2063,chart!$B371,Data!K$6:K$1937)=0,NA(),SUMIF(Data!$B$6:$B$2063,chart!$B371,Data!K$6:K$1937))</f>
        <v>113.34</v>
      </c>
      <c r="L371" s="32">
        <f ca="1">IF(SUMIF(Data!$B$6:$B$2063,chart!$B371,Data!L$6:L$1935)=0,NA(),SUMIF(Data!$B$6:$B$2063,chart!$B371,Data!L$6:L$1935))</f>
        <v>113.19</v>
      </c>
      <c r="M371" s="32">
        <f ca="1">IF(SUMIF(Data!$B$6:$B$2063,chart!$B371,Data!M$6:M$1921)=0,NA(),SUMIF(Data!$B$6:$B$2063,chart!$B371,Data!M$6:M$1921))</f>
        <v>0.04</v>
      </c>
      <c r="N371" s="32">
        <f ca="1">IF(SUMIF(Data!$B$6:$B$2063,chart!$B371,Data!N$6:N$1930)=0,NA(),SUMIF(Data!$B$6:$B$2063,chart!$B371,Data!N$6:N$1930))</f>
        <v>2.0299999999999998</v>
      </c>
      <c r="O371" s="32">
        <f ca="1">IF(SUMIF(Data!$B$6:$B$2063,chart!$B371,Data!O$6:O$1945)=0,NA(),SUMIF(Data!$B$6:$B$2063,chart!$B371,Data!O$6:O$1945))</f>
        <v>1.77</v>
      </c>
      <c r="P371" s="32" t="e">
        <f ca="1">IF(SUMIF(Data!$B$6:$B$2063,chart!$B371,Data!P$6:P$1949)=0,NA(),SUMIF(Data!$B$6:$B$2063,chart!$B371,Data!P$6:P$1949))</f>
        <v>#N/A</v>
      </c>
      <c r="Q371" s="32" t="e">
        <f ca="1">IF(SUMIF(Data!$B$6:$B$2063,chart!$B371,Data!Q$6:Q$1949)=0,NA(),SUMIF(Data!$B$6:$B$2063,chart!$B371,Data!Q$6:Q$1949))</f>
        <v>#N/A</v>
      </c>
      <c r="R371" s="32">
        <f ca="1">IF(SUMIF(Data!$B$6:$B$2063,chart!$B371,Data!R$6:R$1948)=0,NA(),SUMIF(Data!$B$6:$B$2063,chart!$B371,Data!R$6:R$1948))</f>
        <v>2.44</v>
      </c>
      <c r="S371" s="32">
        <f ca="1">IF(SUMIF(Data!$B$6:$B$2063,chart!$B371,Data!S$6:S$1957)=0,NA(),SUMIF(Data!$B$6:$B$2063,chart!$B371,Data!S$6:S$1957))</f>
        <v>2.72</v>
      </c>
      <c r="T371" s="32">
        <f ca="1">IF(SUMIF(Data!$B$6:$B$2063,chart!$B371,Data!T$6:T$1957)=0,NA(),SUMIF(Data!$B$6:$B$2063,chart!$B371,Data!T$6:T$1957))</f>
        <v>3.25</v>
      </c>
      <c r="U371" s="32">
        <f ca="1">IF(SUMIF(Data!$B$6:$B$2063,chart!$B371,Data!U$6:U$1978)=0,NA(),SUMIF(Data!$B$6:$B$2063,chart!$B371,Data!U$6:U$1978))</f>
        <v>2.91</v>
      </c>
      <c r="V371" s="32">
        <f ca="1">IF(SUMIF(Data!$B$6:$B$2063,chart!$B371,Data!V$6:V$1978)=0,NA(),SUMIF(Data!$B$6:$B$2063,chart!$B371,Data!V$6:V$1978))</f>
        <v>3.1850000000000001</v>
      </c>
      <c r="W371" s="32">
        <f ca="1">IF(SUMIF(Data!$B$6:$B$2063,chart!$B371,Data!W$6:W$2034)=0,NA(),SUMIF(Data!$B$6:$B$2063,chart!$B371,Data!W$6:W$2034))</f>
        <v>3.3540000000000001</v>
      </c>
      <c r="X371" s="32">
        <f ca="1">IF(SUMIF(Data!$B$6:$B$2063,chart!$B371,Data!X$6:X$2034)=0,NA(),SUMIF(Data!$B$6:$B$2063,chart!$B371,Data!X$6:X$2034))</f>
        <v>2.734</v>
      </c>
      <c r="Y371" s="32">
        <f ca="1">IF(SUMIF(Data!$B$6:$B$2063,chart!$B371,Data!Y$6:Y$2034)=0,NA(),SUMIF(Data!$B$6:$B$2063,chart!$B371,Data!Y$6:Y$2034))</f>
        <v>3.423</v>
      </c>
      <c r="Z371" s="32">
        <f ca="1">IF(SUMIF(Data!$B$6:$B$2063,chart!$B371,Data!Z$6:Z$2049)=0,NA(),SUMIF(Data!$B$6:$B$2063,chart!$B371,Data!Z$6:Z$2049))</f>
        <v>9.2859999999999996</v>
      </c>
      <c r="AA371" s="32">
        <f ca="1">IF(SUMIF(Data!$B$6:$B$2063,chart!$B371,Data!AA$6:AA$2049)=0,NA(),SUMIF(Data!$B$6:$B$2063,chart!$B371,Data!AA$6:AA$2049))</f>
        <v>3.0074999999999998</v>
      </c>
      <c r="AB371" s="32">
        <f ca="1">IF(SUMIF(Data!$B$6:$B$2063,chart!$B371,Data!AB$6:AB$2063)=0,NA(),SUMIF(Data!$B$6:$B$2063,chart!$B371,Data!AB$6:AB$2063))</f>
        <v>3.1324999999999998</v>
      </c>
      <c r="AC371" s="32">
        <f ca="1">IF(SUMIF(Data!$B$6:$B$2063,chart!$B371,Data!AC$6:AC$2063)=0,NA(),SUMIF(Data!$B$6:$B$2063,chart!$B371,Data!AC$6:AC$2063))</f>
        <v>3.2625000000000002</v>
      </c>
      <c r="AD371" s="32">
        <f ca="1">IF(SUMIF(Data!$B$6:$B$2063,chart!$B371,Data!AD$6:AD$2063)=0,NA(),SUMIF(Data!$B$6:$B$2063,chart!$B371,Data!AD$6:AD$2063))</f>
        <v>2.2599999999999998</v>
      </c>
      <c r="AE371" s="32">
        <f ca="1">IF(SUMIF(Data!$B$6:$B$2063,chart!$B371,Data!AE$6:AE$2063)=0,NA(),SUMIF(Data!$B$6:$B$2063,chart!$B371,Data!AE$6:AE$2063))</f>
        <v>2.59</v>
      </c>
    </row>
  </sheetData>
  <mergeCells count="6">
    <mergeCell ref="R4:AE4"/>
    <mergeCell ref="C4:F4"/>
    <mergeCell ref="G4:J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1b225f-00ba-4566-ab78-e39b47151363">
      <Terms xmlns="http://schemas.microsoft.com/office/infopath/2007/PartnerControls"/>
    </lcf76f155ced4ddcb4097134ff3c332f>
    <TaxCatchAll xmlns="7a163699-cbe0-43e0-88a2-e47ba7acf05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86E5403676ABC429F03D50A30F9235B" ma:contentTypeVersion="14" ma:contentTypeDescription="새 문서를 만듭니다." ma:contentTypeScope="" ma:versionID="2310681b650a47e95d74969132d385be">
  <xsd:schema xmlns:xsd="http://www.w3.org/2001/XMLSchema" xmlns:xs="http://www.w3.org/2001/XMLSchema" xmlns:p="http://schemas.microsoft.com/office/2006/metadata/properties" xmlns:ns2="841b225f-00ba-4566-ab78-e39b47151363" xmlns:ns3="7a163699-cbe0-43e0-88a2-e47ba7acf053" targetNamespace="http://schemas.microsoft.com/office/2006/metadata/properties" ma:root="true" ma:fieldsID="3a7e90ee53e213d5c0e08ce5c66f969a" ns2:_="" ns3:_="">
    <xsd:import namespace="841b225f-00ba-4566-ab78-e39b47151363"/>
    <xsd:import namespace="7a163699-cbe0-43e0-88a2-e47ba7acf0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b225f-00ba-4566-ab78-e39b471513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이미지 태그" ma:readOnly="false" ma:fieldId="{5cf76f15-5ced-4ddc-b409-7134ff3c332f}" ma:taxonomyMulti="true" ma:sspId="a5981cd7-9ab3-459e-94fe-23e6feb330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63699-cbe0-43e0-88a2-e47ba7acf05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4f666dd-ab59-41da-825f-08302fd62fe1}" ma:internalName="TaxCatchAll" ma:showField="CatchAllData" ma:web="7a163699-cbe0-43e0-88a2-e47ba7acf0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9238A89-3B10-4D1B-BC7B-8B999E0EFA65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841b225f-00ba-4566-ab78-e39b47151363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7a163699-cbe0-43e0-88a2-e47ba7acf053"/>
  </ds:schemaRefs>
</ds:datastoreItem>
</file>

<file path=customXml/itemProps2.xml><?xml version="1.0" encoding="utf-8"?>
<ds:datastoreItem xmlns:ds="http://schemas.openxmlformats.org/officeDocument/2006/customXml" ds:itemID="{FB0B8367-8ED9-42EB-B0B9-53047E92C6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E31C60-C723-40D7-8DEC-09F38E6D4D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b225f-00ba-4566-ab78-e39b47151363"/>
    <ds:schemaRef ds:uri="7a163699-cbe0-43e0-88a2-e47ba7acf0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8AE44E-F1F5-4D35-8734-4956D79308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Daily</vt:lpstr>
      <vt:lpstr>Data</vt:lpstr>
      <vt:lpstr>chart</vt:lpstr>
      <vt:lpstr>chart!Print_Area</vt:lpstr>
      <vt:lpstr>Daily!Print_Area</vt:lpstr>
      <vt:lpstr>Data!Print_Area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SMP(계통한계가격)</dc:title>
  <dc:subject/>
  <dc:creator>김 성열</dc:creator>
  <cp:keywords/>
  <dc:description/>
  <cp:lastModifiedBy>박 연준</cp:lastModifiedBy>
  <cp:revision/>
  <cp:lastPrinted>2024-11-26T02:34:26Z</cp:lastPrinted>
  <dcterms:created xsi:type="dcterms:W3CDTF">2018-03-11T23:18:44Z</dcterms:created>
  <dcterms:modified xsi:type="dcterms:W3CDTF">2026-01-08T23:32:18Z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0x010100E86E5403676ABC429F03D50A30F9235B</vt:lpwstr>
  </property>
  <property fmtid="{D5CDD505-2E9C-101B-9397-08002B2CF9AE}" pid="3" name="MediaServiceImageTags">
    <vt:lpwstr/>
  </property>
</Properties>
</file>