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iper/work/DevTools/github/kafka-latency-test/"/>
    </mc:Choice>
  </mc:AlternateContent>
  <xr:revisionPtr revIDLastSave="0" documentId="13_ncr:1_{BC59B0D2-C509-C244-AC86-028BACB89EC0}" xr6:coauthVersionLast="46" xr6:coauthVersionMax="46" xr10:uidLastSave="{00000000-0000-0000-0000-000000000000}"/>
  <bookViews>
    <workbookView xWindow="0" yWindow="460" windowWidth="28800" windowHeight="17540" activeTab="1" xr2:uid="{0942DD72-07FF-CB47-85E2-7C72FBFA1AB5}"/>
  </bookViews>
  <sheets>
    <sheet name="성능비교_최신" sheetId="6" r:id="rId1"/>
    <sheet name="configuration_비교" sheetId="4" r:id="rId2"/>
    <sheet name="성능비교-old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4" l="1"/>
  <c r="D23" i="6"/>
  <c r="E23" i="6"/>
  <c r="F23" i="6"/>
  <c r="C23" i="6"/>
  <c r="B23" i="6"/>
  <c r="H3" i="6"/>
  <c r="H4" i="6"/>
  <c r="H5" i="6"/>
  <c r="H6" i="6"/>
  <c r="H7" i="6"/>
  <c r="H8" i="6"/>
  <c r="H2" i="6"/>
  <c r="D52" i="4"/>
  <c r="D51" i="4"/>
  <c r="D47" i="4"/>
  <c r="D10" i="4"/>
  <c r="F9" i="4"/>
  <c r="D9" i="4"/>
  <c r="D23" i="4"/>
  <c r="C23" i="4"/>
  <c r="D22" i="4"/>
  <c r="C22" i="4"/>
</calcChain>
</file>

<file path=xl/sharedStrings.xml><?xml version="1.0" encoding="utf-8"?>
<sst xmlns="http://schemas.openxmlformats.org/spreadsheetml/2006/main" count="289" uniqueCount="86">
  <si>
    <t>producer</t>
    <phoneticPr fontId="2" type="noConversion"/>
  </si>
  <si>
    <t>python</t>
    <phoneticPr fontId="2" type="noConversion"/>
  </si>
  <si>
    <t>scala</t>
    <phoneticPr fontId="2" type="noConversion"/>
  </si>
  <si>
    <t>fetch_max_wait_ms</t>
  </si>
  <si>
    <t>fetch_max_bytes</t>
  </si>
  <si>
    <t>max_partition_fetch_bytes</t>
  </si>
  <si>
    <t>request_timeout_ms</t>
    <phoneticPr fontId="2" type="noConversion"/>
  </si>
  <si>
    <t>retry_backoff_ms</t>
  </si>
  <si>
    <t>reconnect_backoff_ms</t>
  </si>
  <si>
    <t>reconnect_backoff_max_ms</t>
  </si>
  <si>
    <t>max_in_flight_requests_per_connection</t>
  </si>
  <si>
    <t>??</t>
    <phoneticPr fontId="2" type="noConversion"/>
  </si>
  <si>
    <t>auto_offset_reset</t>
  </si>
  <si>
    <t>enable_auto_commit</t>
  </si>
  <si>
    <t>auto_commit_interval_ms</t>
  </si>
  <si>
    <t>check_crcs</t>
  </si>
  <si>
    <t>metadata_max_age_ms</t>
  </si>
  <si>
    <t>partition_assignment_strategy</t>
  </si>
  <si>
    <t>* RangePartitionAssignor * RoundRobinPartitionAssignor</t>
    <phoneticPr fontId="2" type="noConversion"/>
  </si>
  <si>
    <t>?</t>
    <phoneticPr fontId="2" type="noConversion"/>
  </si>
  <si>
    <t>max_poll_records</t>
  </si>
  <si>
    <t>max_poll_interval_ms</t>
  </si>
  <si>
    <t>session_timeout_ms</t>
  </si>
  <si>
    <t>heartbeat_interval_ms</t>
  </si>
  <si>
    <t>send_buffer_bytes</t>
  </si>
  <si>
    <t>consumer_timeout_ms</t>
  </si>
  <si>
    <t>forever</t>
    <phoneticPr fontId="2" type="noConversion"/>
  </si>
  <si>
    <t>security_protocol</t>
  </si>
  <si>
    <t>ssl_check_hostname</t>
  </si>
  <si>
    <t>connections_max_idle_ms</t>
  </si>
  <si>
    <t>receive_buffer_bytes</t>
    <phoneticPr fontId="2" type="noConversion"/>
  </si>
  <si>
    <t>metrics_sample_window_ms</t>
  </si>
  <si>
    <t>metrics_num_samples</t>
  </si>
  <si>
    <t>metrics.recording.level</t>
  </si>
  <si>
    <t>socket.connection.setup.timeout.ms</t>
  </si>
  <si>
    <t>socket.connection.setup.timeout.max.ms</t>
  </si>
  <si>
    <t>rebalance.timeout.ms</t>
  </si>
  <si>
    <t>TCP_NODELAY</t>
  </si>
  <si>
    <t xml:space="preserve"> </t>
    <phoneticPr fontId="2" type="noConversion"/>
  </si>
  <si>
    <t>python-kafka</t>
    <phoneticPr fontId="2" type="noConversion"/>
  </si>
  <si>
    <t>confluent-kafka</t>
    <phoneticPr fontId="2" type="noConversion"/>
  </si>
  <si>
    <t>EndToEndLatency</t>
    <phoneticPr fontId="2" type="noConversion"/>
  </si>
  <si>
    <t>consumer</t>
    <phoneticPr fontId="2" type="noConversion"/>
  </si>
  <si>
    <t>1mb</t>
    <phoneticPr fontId="2" type="noConversion"/>
  </si>
  <si>
    <t>3mb</t>
    <phoneticPr fontId="2" type="noConversion"/>
  </si>
  <si>
    <t>5mb</t>
    <phoneticPr fontId="2" type="noConversion"/>
  </si>
  <si>
    <t>10mb</t>
    <phoneticPr fontId="2" type="noConversion"/>
  </si>
  <si>
    <t>REST API</t>
    <phoneticPr fontId="2" type="noConversion"/>
  </si>
  <si>
    <t>Average</t>
    <phoneticPr fontId="2" type="noConversion"/>
  </si>
  <si>
    <t>produce</t>
    <phoneticPr fontId="2" type="noConversion"/>
  </si>
  <si>
    <t>Kafka-python</t>
    <phoneticPr fontId="2" type="noConversion"/>
  </si>
  <si>
    <t>Kafka-confluent</t>
    <phoneticPr fontId="2" type="noConversion"/>
  </si>
  <si>
    <t>전체적으로 초기 1회 요청처리에 많은 시간이 소요되고, 이후에는 처리성능이 2배 이상 높아짐</t>
    <phoneticPr fontId="2" type="noConversion"/>
  </si>
  <si>
    <t>Percentiles: 50th = 35, 99th = 151, 99.9th = 151</t>
    <phoneticPr fontId="2" type="noConversion"/>
  </si>
  <si>
    <t>Java E2E</t>
    <phoneticPr fontId="2" type="noConversion"/>
  </si>
  <si>
    <t>python-confluent</t>
    <phoneticPr fontId="2" type="noConversion"/>
  </si>
  <si>
    <t>위의 그래프는 Consumer의 소요시간이 높고</t>
    <phoneticPr fontId="2" type="noConversion"/>
  </si>
  <si>
    <t>아래 그래프는 Producer의 소요시간이 높다</t>
    <phoneticPr fontId="2" type="noConversion"/>
  </si>
  <si>
    <t>즉, producer로 보내는 시간에 따라 속도 차이가 발생</t>
    <phoneticPr fontId="2" type="noConversion"/>
  </si>
  <si>
    <t>fetch_min_bytes</t>
    <phoneticPr fontId="2" type="noConversion"/>
  </si>
  <si>
    <t>latest</t>
    <phoneticPr fontId="2" type="noConversion"/>
  </si>
  <si>
    <t>PLAINTEXT</t>
    <phoneticPr fontId="2" type="noConversion"/>
  </si>
  <si>
    <t>별 영향도 없음</t>
    <phoneticPr fontId="2" type="noConversion"/>
  </si>
  <si>
    <t>https://github.com/edenhill/librdkafka/blob/master/CONFIGURATION.md
https://kafka-python.readthedocs.io/en/master/apidoc/KafkaConsumer.html</t>
    <phoneticPr fontId="2" type="noConversion"/>
  </si>
  <si>
    <t>confluent는 0으로 설정하여, 시스템 디폴트를 사용하도록 함 (변경 적용해 봤으나, 별 차이 없음)</t>
    <phoneticPr fontId="2" type="noConversion"/>
  </si>
  <si>
    <t>Socket</t>
    <phoneticPr fontId="2" type="noConversion"/>
  </si>
  <si>
    <t>Elapsed Time: 0.002 : 2.0</t>
  </si>
  <si>
    <t>Elapsed Time: 0.001 : 1.0</t>
  </si>
  <si>
    <t>Elapsed Time: 0.014 : 14.0</t>
  </si>
  <si>
    <t>설정값</t>
    <phoneticPr fontId="2" type="noConversion"/>
  </si>
  <si>
    <t>message.copy.max.bytes</t>
    <phoneticPr fontId="2" type="noConversion"/>
  </si>
  <si>
    <t>Consumer</t>
    <phoneticPr fontId="2" type="noConversion"/>
  </si>
  <si>
    <t>Producer</t>
  </si>
  <si>
    <t>Producer</t>
    <phoneticPr fontId="2" type="noConversion"/>
  </si>
  <si>
    <t>All</t>
    <phoneticPr fontId="2" type="noConversion"/>
  </si>
  <si>
    <t xml:space="preserve">topic.metadata.refresh.fast.interval.ms	</t>
    <phoneticPr fontId="2" type="noConversion"/>
  </si>
  <si>
    <t>topic.metadata.propagation.max.ms</t>
    <phoneticPr fontId="2" type="noConversion"/>
  </si>
  <si>
    <t>message.max.bytes</t>
    <phoneticPr fontId="2" type="noConversion"/>
  </si>
  <si>
    <t>구분</t>
    <phoneticPr fontId="2" type="noConversion"/>
  </si>
  <si>
    <t>batch_size</t>
    <phoneticPr fontId="2" type="noConversion"/>
  </si>
  <si>
    <t>batch.num.messages</t>
    <phoneticPr fontId="2" type="noConversion"/>
  </si>
  <si>
    <t>linger.ms</t>
    <phoneticPr fontId="2" type="noConversion"/>
  </si>
  <si>
    <t>buffer_memory
queue.buffering.max.kbytes</t>
    <phoneticPr fontId="2" type="noConversion"/>
  </si>
  <si>
    <t>33554432 (32MB)</t>
    <phoneticPr fontId="2" type="noConversion"/>
  </si>
  <si>
    <t>1048576 (1,024 MB)</t>
    <phoneticPr fontId="2" type="noConversion"/>
  </si>
  <si>
    <t>max_block_ms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</si>
</sst>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0.0000"/>
    <numFmt numFmtId="177" formatCode="0.000"/>
  </numFmts>
  <fonts count="12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6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1"/>
      <color rgb="FF404040"/>
      <name val="Helvetica Neue"/>
      <family val="2"/>
    </font>
    <font>
      <b/>
      <sz val="11"/>
      <color theme="1"/>
      <name val="맑은 고딕"/>
      <family val="2"/>
      <charset val="129"/>
      <scheme val="minor"/>
    </font>
    <font>
      <b/>
      <u/>
      <sz val="11"/>
      <color theme="10"/>
      <name val="맑은 고딕"/>
      <family val="2"/>
      <charset val="129"/>
      <scheme val="minor"/>
    </font>
    <font>
      <b/>
      <sz val="11"/>
      <color rgb="FF222222"/>
      <name val="Helvetica Neue"/>
      <family val="2"/>
    </font>
    <font>
      <b/>
      <sz val="11"/>
      <color rgb="FFD4D4D4"/>
      <name val="Menlo"/>
      <family val="2"/>
    </font>
    <font>
      <b/>
      <sz val="11"/>
      <color rgb="FF6796E6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0" fontId="0" fillId="0" borderId="0" xfId="0" applyFill="1" applyBorder="1">
      <alignment vertical="center"/>
    </xf>
    <xf numFmtId="177" fontId="0" fillId="2" borderId="0" xfId="0" applyNumberFormat="1" applyFont="1" applyFill="1">
      <alignment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2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8" fillId="0" borderId="0" xfId="2" applyFont="1" applyAlignment="1">
      <alignment vertical="center" wrapText="1"/>
    </xf>
    <xf numFmtId="41" fontId="7" fillId="0" borderId="0" xfId="1" applyFont="1" applyAlignment="1">
      <alignment horizontal="right" vertical="center" wrapText="1"/>
    </xf>
    <xf numFmtId="41" fontId="7" fillId="2" borderId="0" xfId="1" applyFont="1" applyFill="1" applyAlignment="1">
      <alignment horizontal="right"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3" fontId="7" fillId="0" borderId="0" xfId="0" applyNumberFormat="1" applyFont="1" applyAlignment="1">
      <alignment horizontal="right" vertical="center" wrapText="1"/>
    </xf>
    <xf numFmtId="3" fontId="10" fillId="0" borderId="0" xfId="0" applyNumberFormat="1" applyFont="1">
      <alignment vertical="center"/>
    </xf>
    <xf numFmtId="0" fontId="11" fillId="0" borderId="0" xfId="0" applyFo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1" fontId="7" fillId="0" borderId="1" xfId="1" applyFont="1" applyBorder="1" applyAlignment="1">
      <alignment horizontal="right" vertical="center" wrapText="1"/>
    </xf>
    <xf numFmtId="41" fontId="7" fillId="2" borderId="1" xfId="1" applyFont="1" applyFill="1" applyBorder="1" applyAlignment="1">
      <alignment horizontal="right" vertical="center" wrapText="1"/>
    </xf>
    <xf numFmtId="0" fontId="6" fillId="0" borderId="1" xfId="0" applyFont="1" applyBorder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1" fontId="7" fillId="0" borderId="0" xfId="0" applyNumberFormat="1" applyFont="1" applyAlignment="1">
      <alignment vertical="center" wrapText="1"/>
    </xf>
    <xf numFmtId="0" fontId="7" fillId="2" borderId="1" xfId="1" quotePrefix="1" applyNumberFormat="1" applyFont="1" applyFill="1" applyBorder="1" applyAlignment="1">
      <alignment horizontal="right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Latency Test Result (ALL)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성능비교_최신!$B$1</c:f>
              <c:strCache>
                <c:ptCount val="1"/>
                <c:pt idx="0">
                  <c:v>Socket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성능비교_최신!$B$2:$B$21</c:f>
              <c:numCache>
                <c:formatCode>0.0000</c:formatCode>
                <c:ptCount val="20"/>
                <c:pt idx="0">
                  <c:v>1.7999999999999999E-2</c:v>
                </c:pt>
                <c:pt idx="1">
                  <c:v>2E-3</c:v>
                </c:pt>
                <c:pt idx="2">
                  <c:v>2E-3</c:v>
                </c:pt>
                <c:pt idx="3">
                  <c:v>1E-3</c:v>
                </c:pt>
                <c:pt idx="4">
                  <c:v>2E-3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1E-3</c:v>
                </c:pt>
                <c:pt idx="14">
                  <c:v>1E-3</c:v>
                </c:pt>
                <c:pt idx="15">
                  <c:v>2E-3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9-8348-A925-603C1B4DC290}"/>
            </c:ext>
          </c:extLst>
        </c:ser>
        <c:ser>
          <c:idx val="1"/>
          <c:order val="1"/>
          <c:tx>
            <c:strRef>
              <c:f>성능비교_최신!$C$1</c:f>
              <c:strCache>
                <c:ptCount val="1"/>
                <c:pt idx="0">
                  <c:v>REST API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성능비교_최신!$C$2:$C$21</c:f>
              <c:numCache>
                <c:formatCode>0.0000</c:formatCode>
                <c:ptCount val="20"/>
                <c:pt idx="0">
                  <c:v>6.0520172119140599E-3</c:v>
                </c:pt>
                <c:pt idx="1">
                  <c:v>2.4118423461914002E-3</c:v>
                </c:pt>
                <c:pt idx="2">
                  <c:v>2.9418468475341701E-3</c:v>
                </c:pt>
                <c:pt idx="3">
                  <c:v>2.35986709594726E-3</c:v>
                </c:pt>
                <c:pt idx="4">
                  <c:v>2.1669864654540998E-3</c:v>
                </c:pt>
                <c:pt idx="5">
                  <c:v>2.78997421264648E-3</c:v>
                </c:pt>
                <c:pt idx="6">
                  <c:v>2.6035308837890599E-3</c:v>
                </c:pt>
                <c:pt idx="7">
                  <c:v>3.29947471618652E-3</c:v>
                </c:pt>
                <c:pt idx="8">
                  <c:v>2.8185844421386701E-3</c:v>
                </c:pt>
                <c:pt idx="9">
                  <c:v>2.6235580444335898E-3</c:v>
                </c:pt>
                <c:pt idx="10">
                  <c:v>2.3291110992431602E-3</c:v>
                </c:pt>
                <c:pt idx="11">
                  <c:v>2.4676322937011701E-3</c:v>
                </c:pt>
                <c:pt idx="12">
                  <c:v>3.2827854156494102E-3</c:v>
                </c:pt>
                <c:pt idx="13">
                  <c:v>2.3045539855957001E-3</c:v>
                </c:pt>
                <c:pt idx="14">
                  <c:v>2.75778770446777E-3</c:v>
                </c:pt>
                <c:pt idx="15">
                  <c:v>3.9539337158203099E-3</c:v>
                </c:pt>
                <c:pt idx="16">
                  <c:v>2.3212432861328099E-3</c:v>
                </c:pt>
                <c:pt idx="17">
                  <c:v>2.8667449951171801E-3</c:v>
                </c:pt>
                <c:pt idx="18">
                  <c:v>2.8464794158935499E-3</c:v>
                </c:pt>
                <c:pt idx="19">
                  <c:v>2.7475357055664002E-3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9-8348-A925-603C1B4DC290}"/>
            </c:ext>
          </c:extLst>
        </c:ser>
        <c:ser>
          <c:idx val="2"/>
          <c:order val="2"/>
          <c:tx>
            <c:strRef>
              <c:f>성능비교_최신!$D$1</c:f>
              <c:strCache>
                <c:ptCount val="1"/>
                <c:pt idx="0">
                  <c:v>Kafka-confluent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성능비교_최신!$D$2:$D$21</c:f>
              <c:numCache>
                <c:formatCode>0.0000</c:formatCode>
                <c:ptCount val="20"/>
                <c:pt idx="0">
                  <c:v>3.7014484405517502E-2</c:v>
                </c:pt>
                <c:pt idx="1">
                  <c:v>1.03726387023925E-2</c:v>
                </c:pt>
                <c:pt idx="2">
                  <c:v>8.5096359252929601E-3</c:v>
                </c:pt>
                <c:pt idx="3">
                  <c:v>6.1767101287841797E-3</c:v>
                </c:pt>
                <c:pt idx="4">
                  <c:v>7.584810256958E-3</c:v>
                </c:pt>
                <c:pt idx="5">
                  <c:v>5.71203231811523E-3</c:v>
                </c:pt>
                <c:pt idx="6">
                  <c:v>6.2565803527831997E-3</c:v>
                </c:pt>
                <c:pt idx="7">
                  <c:v>5.6650638580322196E-3</c:v>
                </c:pt>
                <c:pt idx="8">
                  <c:v>7.8172683715820295E-3</c:v>
                </c:pt>
                <c:pt idx="9">
                  <c:v>5.3644180297851502E-3</c:v>
                </c:pt>
                <c:pt idx="10">
                  <c:v>6.7753791809081997E-3</c:v>
                </c:pt>
                <c:pt idx="11">
                  <c:v>6.41989707946777E-3</c:v>
                </c:pt>
                <c:pt idx="12">
                  <c:v>6.5546035766601502E-3</c:v>
                </c:pt>
                <c:pt idx="13">
                  <c:v>5.0461292266845703E-3</c:v>
                </c:pt>
                <c:pt idx="14">
                  <c:v>5.45859336853027E-3</c:v>
                </c:pt>
                <c:pt idx="15">
                  <c:v>5.9821605682373004E-3</c:v>
                </c:pt>
                <c:pt idx="16">
                  <c:v>6.5126419067382804E-3</c:v>
                </c:pt>
                <c:pt idx="17">
                  <c:v>4.8203468322753898E-3</c:v>
                </c:pt>
                <c:pt idx="18">
                  <c:v>5.2969455718994097E-3</c:v>
                </c:pt>
                <c:pt idx="19">
                  <c:v>5.5768489837646398E-3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9-8348-A925-603C1B4DC290}"/>
            </c:ext>
          </c:extLst>
        </c:ser>
        <c:ser>
          <c:idx val="3"/>
          <c:order val="3"/>
          <c:tx>
            <c:strRef>
              <c:f>성능비교_최신!$E$1</c:f>
              <c:strCache>
                <c:ptCount val="1"/>
                <c:pt idx="0">
                  <c:v>Java E2E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성능비교_최신!$E$2:$E$21</c:f>
              <c:numCache>
                <c:formatCode>0.0000</c:formatCode>
                <c:ptCount val="20"/>
                <c:pt idx="0">
                  <c:v>0.111</c:v>
                </c:pt>
                <c:pt idx="1">
                  <c:v>3.9E-2</c:v>
                </c:pt>
                <c:pt idx="2">
                  <c:v>3.5999999999999997E-2</c:v>
                </c:pt>
                <c:pt idx="3">
                  <c:v>3.5000000000000003E-2</c:v>
                </c:pt>
                <c:pt idx="4">
                  <c:v>3.5999999999999997E-2</c:v>
                </c:pt>
                <c:pt idx="5">
                  <c:v>3.9E-2</c:v>
                </c:pt>
                <c:pt idx="6">
                  <c:v>3.5000000000000003E-2</c:v>
                </c:pt>
                <c:pt idx="7">
                  <c:v>3.3000000000000002E-2</c:v>
                </c:pt>
                <c:pt idx="8">
                  <c:v>3.3000000000000002E-2</c:v>
                </c:pt>
                <c:pt idx="9">
                  <c:v>3.3000000000000002E-2</c:v>
                </c:pt>
                <c:pt idx="10">
                  <c:v>3.4000000000000002E-2</c:v>
                </c:pt>
                <c:pt idx="11">
                  <c:v>3.3000000000000002E-2</c:v>
                </c:pt>
                <c:pt idx="12">
                  <c:v>3.2000000000000001E-2</c:v>
                </c:pt>
                <c:pt idx="13">
                  <c:v>3.2000000000000001E-2</c:v>
                </c:pt>
                <c:pt idx="14">
                  <c:v>3.3000000000000002E-2</c:v>
                </c:pt>
                <c:pt idx="15">
                  <c:v>2.9000000000000001E-2</c:v>
                </c:pt>
                <c:pt idx="16">
                  <c:v>3.1E-2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9-8348-A925-603C1B4DC290}"/>
            </c:ext>
          </c:extLst>
        </c:ser>
        <c:ser>
          <c:idx val="4"/>
          <c:order val="4"/>
          <c:tx>
            <c:strRef>
              <c:f>성능비교_최신!$F$1</c:f>
              <c:strCache>
                <c:ptCount val="1"/>
                <c:pt idx="0">
                  <c:v>Kafka-python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성능비교_최신!$F$2:$F$21</c:f>
              <c:numCache>
                <c:formatCode>0.0000</c:formatCode>
                <c:ptCount val="20"/>
                <c:pt idx="0">
                  <c:v>0.602691650390625</c:v>
                </c:pt>
                <c:pt idx="1">
                  <c:v>0.61099362373351995</c:v>
                </c:pt>
                <c:pt idx="2">
                  <c:v>0.61572217941284102</c:v>
                </c:pt>
                <c:pt idx="3">
                  <c:v>0.59865975379943803</c:v>
                </c:pt>
                <c:pt idx="4">
                  <c:v>0.59442710876464799</c:v>
                </c:pt>
                <c:pt idx="5">
                  <c:v>0.61024117469787598</c:v>
                </c:pt>
                <c:pt idx="6">
                  <c:v>0.61733222007751398</c:v>
                </c:pt>
                <c:pt idx="7">
                  <c:v>0.64602255821228005</c:v>
                </c:pt>
                <c:pt idx="8">
                  <c:v>0.69900345802307096</c:v>
                </c:pt>
                <c:pt idx="9">
                  <c:v>0.75294280052185003</c:v>
                </c:pt>
                <c:pt idx="10">
                  <c:v>0.730840444564819</c:v>
                </c:pt>
                <c:pt idx="11">
                  <c:v>0.74683499336242598</c:v>
                </c:pt>
                <c:pt idx="12">
                  <c:v>0.70915508270263605</c:v>
                </c:pt>
                <c:pt idx="13">
                  <c:v>0.716156005859375</c:v>
                </c:pt>
                <c:pt idx="14">
                  <c:v>0.67665171623229903</c:v>
                </c:pt>
                <c:pt idx="15">
                  <c:v>0.70077943801879805</c:v>
                </c:pt>
                <c:pt idx="16">
                  <c:v>0.73372745513916005</c:v>
                </c:pt>
                <c:pt idx="17">
                  <c:v>0.68770933151245095</c:v>
                </c:pt>
                <c:pt idx="18">
                  <c:v>0.67585587501525801</c:v>
                </c:pt>
                <c:pt idx="19">
                  <c:v>0.66992616653442305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8-0446-A414-DE6A6189177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02400943"/>
        <c:axId val="1502556751"/>
      </c:lineChart>
      <c:catAx>
        <c:axId val="150240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02556751"/>
        <c:crosses val="autoZero"/>
        <c:auto val="1"/>
        <c:lblAlgn val="ctr"/>
        <c:lblOffset val="100"/>
        <c:noMultiLvlLbl val="0"/>
      </c:catAx>
      <c:valAx>
        <c:axId val="150255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0240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Latency Test Result (top 3)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성능비교_최신!$B$1</c:f>
              <c:strCache>
                <c:ptCount val="1"/>
                <c:pt idx="0">
                  <c:v>Socket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성능비교_최신!$B$2:$B$21</c:f>
              <c:numCache>
                <c:formatCode>0.0000</c:formatCode>
                <c:ptCount val="20"/>
                <c:pt idx="0">
                  <c:v>1.7999999999999999E-2</c:v>
                </c:pt>
                <c:pt idx="1">
                  <c:v>2E-3</c:v>
                </c:pt>
                <c:pt idx="2">
                  <c:v>2E-3</c:v>
                </c:pt>
                <c:pt idx="3">
                  <c:v>1E-3</c:v>
                </c:pt>
                <c:pt idx="4">
                  <c:v>2E-3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1E-3</c:v>
                </c:pt>
                <c:pt idx="14">
                  <c:v>1E-3</c:v>
                </c:pt>
                <c:pt idx="15">
                  <c:v>2E-3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E-5743-91FA-3212AF59ECA6}"/>
            </c:ext>
          </c:extLst>
        </c:ser>
        <c:ser>
          <c:idx val="1"/>
          <c:order val="1"/>
          <c:tx>
            <c:strRef>
              <c:f>성능비교_최신!$C$1</c:f>
              <c:strCache>
                <c:ptCount val="1"/>
                <c:pt idx="0">
                  <c:v>REST API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성능비교_최신!$C$2:$C$21</c:f>
              <c:numCache>
                <c:formatCode>0.0000</c:formatCode>
                <c:ptCount val="20"/>
                <c:pt idx="0">
                  <c:v>6.0520172119140599E-3</c:v>
                </c:pt>
                <c:pt idx="1">
                  <c:v>2.4118423461914002E-3</c:v>
                </c:pt>
                <c:pt idx="2">
                  <c:v>2.9418468475341701E-3</c:v>
                </c:pt>
                <c:pt idx="3">
                  <c:v>2.35986709594726E-3</c:v>
                </c:pt>
                <c:pt idx="4">
                  <c:v>2.1669864654540998E-3</c:v>
                </c:pt>
                <c:pt idx="5">
                  <c:v>2.78997421264648E-3</c:v>
                </c:pt>
                <c:pt idx="6">
                  <c:v>2.6035308837890599E-3</c:v>
                </c:pt>
                <c:pt idx="7">
                  <c:v>3.29947471618652E-3</c:v>
                </c:pt>
                <c:pt idx="8">
                  <c:v>2.8185844421386701E-3</c:v>
                </c:pt>
                <c:pt idx="9">
                  <c:v>2.6235580444335898E-3</c:v>
                </c:pt>
                <c:pt idx="10">
                  <c:v>2.3291110992431602E-3</c:v>
                </c:pt>
                <c:pt idx="11">
                  <c:v>2.4676322937011701E-3</c:v>
                </c:pt>
                <c:pt idx="12">
                  <c:v>3.2827854156494102E-3</c:v>
                </c:pt>
                <c:pt idx="13">
                  <c:v>2.3045539855957001E-3</c:v>
                </c:pt>
                <c:pt idx="14">
                  <c:v>2.75778770446777E-3</c:v>
                </c:pt>
                <c:pt idx="15">
                  <c:v>3.9539337158203099E-3</c:v>
                </c:pt>
                <c:pt idx="16">
                  <c:v>2.3212432861328099E-3</c:v>
                </c:pt>
                <c:pt idx="17">
                  <c:v>2.8667449951171801E-3</c:v>
                </c:pt>
                <c:pt idx="18">
                  <c:v>2.8464794158935499E-3</c:v>
                </c:pt>
                <c:pt idx="19">
                  <c:v>2.7475357055664002E-3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E-5743-91FA-3212AF59ECA6}"/>
            </c:ext>
          </c:extLst>
        </c:ser>
        <c:ser>
          <c:idx val="2"/>
          <c:order val="2"/>
          <c:tx>
            <c:strRef>
              <c:f>성능비교_최신!$D$1</c:f>
              <c:strCache>
                <c:ptCount val="1"/>
                <c:pt idx="0">
                  <c:v>Kafka-confluent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성능비교_최신!$D$2:$D$21</c:f>
              <c:numCache>
                <c:formatCode>0.0000</c:formatCode>
                <c:ptCount val="20"/>
                <c:pt idx="0">
                  <c:v>3.7014484405517502E-2</c:v>
                </c:pt>
                <c:pt idx="1">
                  <c:v>1.03726387023925E-2</c:v>
                </c:pt>
                <c:pt idx="2">
                  <c:v>8.5096359252929601E-3</c:v>
                </c:pt>
                <c:pt idx="3">
                  <c:v>6.1767101287841797E-3</c:v>
                </c:pt>
                <c:pt idx="4">
                  <c:v>7.584810256958E-3</c:v>
                </c:pt>
                <c:pt idx="5">
                  <c:v>5.71203231811523E-3</c:v>
                </c:pt>
                <c:pt idx="6">
                  <c:v>6.2565803527831997E-3</c:v>
                </c:pt>
                <c:pt idx="7">
                  <c:v>5.6650638580322196E-3</c:v>
                </c:pt>
                <c:pt idx="8">
                  <c:v>7.8172683715820295E-3</c:v>
                </c:pt>
                <c:pt idx="9">
                  <c:v>5.3644180297851502E-3</c:v>
                </c:pt>
                <c:pt idx="10">
                  <c:v>6.7753791809081997E-3</c:v>
                </c:pt>
                <c:pt idx="11">
                  <c:v>6.41989707946777E-3</c:v>
                </c:pt>
                <c:pt idx="12">
                  <c:v>6.5546035766601502E-3</c:v>
                </c:pt>
                <c:pt idx="13">
                  <c:v>5.0461292266845703E-3</c:v>
                </c:pt>
                <c:pt idx="14">
                  <c:v>5.45859336853027E-3</c:v>
                </c:pt>
                <c:pt idx="15">
                  <c:v>5.9821605682373004E-3</c:v>
                </c:pt>
                <c:pt idx="16">
                  <c:v>6.5126419067382804E-3</c:v>
                </c:pt>
                <c:pt idx="17">
                  <c:v>4.8203468322753898E-3</c:v>
                </c:pt>
                <c:pt idx="18">
                  <c:v>5.2969455718994097E-3</c:v>
                </c:pt>
                <c:pt idx="19">
                  <c:v>5.5768489837646398E-3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E-5743-91FA-3212AF59ECA6}"/>
            </c:ext>
          </c:extLst>
        </c:ser>
        <c:ser>
          <c:idx val="3"/>
          <c:order val="3"/>
          <c:tx>
            <c:strRef>
              <c:f>성능비교_최신!$E$1</c:f>
              <c:strCache>
                <c:ptCount val="1"/>
                <c:pt idx="0">
                  <c:v>Java E2E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성능비교_최신!$E$2:$E$21</c:f>
              <c:numCache>
                <c:formatCode>0.0000</c:formatCode>
                <c:ptCount val="20"/>
                <c:pt idx="0">
                  <c:v>0.111</c:v>
                </c:pt>
                <c:pt idx="1">
                  <c:v>3.9E-2</c:v>
                </c:pt>
                <c:pt idx="2">
                  <c:v>3.5999999999999997E-2</c:v>
                </c:pt>
                <c:pt idx="3">
                  <c:v>3.5000000000000003E-2</c:v>
                </c:pt>
                <c:pt idx="4">
                  <c:v>3.5999999999999997E-2</c:v>
                </c:pt>
                <c:pt idx="5">
                  <c:v>3.9E-2</c:v>
                </c:pt>
                <c:pt idx="6">
                  <c:v>3.5000000000000003E-2</c:v>
                </c:pt>
                <c:pt idx="7">
                  <c:v>3.3000000000000002E-2</c:v>
                </c:pt>
                <c:pt idx="8">
                  <c:v>3.3000000000000002E-2</c:v>
                </c:pt>
                <c:pt idx="9">
                  <c:v>3.3000000000000002E-2</c:v>
                </c:pt>
                <c:pt idx="10">
                  <c:v>3.4000000000000002E-2</c:v>
                </c:pt>
                <c:pt idx="11">
                  <c:v>3.3000000000000002E-2</c:v>
                </c:pt>
                <c:pt idx="12">
                  <c:v>3.2000000000000001E-2</c:v>
                </c:pt>
                <c:pt idx="13">
                  <c:v>3.2000000000000001E-2</c:v>
                </c:pt>
                <c:pt idx="14">
                  <c:v>3.3000000000000002E-2</c:v>
                </c:pt>
                <c:pt idx="15">
                  <c:v>2.9000000000000001E-2</c:v>
                </c:pt>
                <c:pt idx="16">
                  <c:v>3.1E-2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F-174F-A828-C41E86968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476991"/>
        <c:axId val="1503290799"/>
      </c:lineChart>
      <c:catAx>
        <c:axId val="150347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03290799"/>
        <c:crosses val="autoZero"/>
        <c:auto val="1"/>
        <c:lblAlgn val="ctr"/>
        <c:lblOffset val="100"/>
        <c:noMultiLvlLbl val="0"/>
      </c:catAx>
      <c:valAx>
        <c:axId val="15032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034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Python Confluent E2E Latency Test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성능비교_최신!$F$90:$F$91</c:f>
              <c:strCache>
                <c:ptCount val="2"/>
                <c:pt idx="0">
                  <c:v>python-confluent</c:v>
                </c:pt>
                <c:pt idx="1">
                  <c:v>produce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성능비교_최신!$E$92:$E$111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성능비교_최신!$F$92:$F$111</c:f>
              <c:numCache>
                <c:formatCode>0.0000</c:formatCode>
                <c:ptCount val="20"/>
                <c:pt idx="0">
                  <c:v>2.2995471954345699E-3</c:v>
                </c:pt>
                <c:pt idx="1">
                  <c:v>2.66909599304199E-3</c:v>
                </c:pt>
                <c:pt idx="2">
                  <c:v>1.6574859619140599E-3</c:v>
                </c:pt>
                <c:pt idx="3">
                  <c:v>1.9371509552001901E-3</c:v>
                </c:pt>
                <c:pt idx="4">
                  <c:v>2.62808799743652E-3</c:v>
                </c:pt>
                <c:pt idx="5">
                  <c:v>2.2029876708984301E-3</c:v>
                </c:pt>
                <c:pt idx="6">
                  <c:v>1.6446113586425701E-3</c:v>
                </c:pt>
                <c:pt idx="7">
                  <c:v>1.67465209960937E-3</c:v>
                </c:pt>
                <c:pt idx="8">
                  <c:v>2.3965835571289002E-3</c:v>
                </c:pt>
                <c:pt idx="9">
                  <c:v>1.57523155212402E-3</c:v>
                </c:pt>
                <c:pt idx="10">
                  <c:v>2.1026134490966701E-3</c:v>
                </c:pt>
                <c:pt idx="11">
                  <c:v>2.0310878753662101E-3</c:v>
                </c:pt>
                <c:pt idx="12">
                  <c:v>1.5153884887695299E-3</c:v>
                </c:pt>
                <c:pt idx="13">
                  <c:v>1.81198120117187E-3</c:v>
                </c:pt>
                <c:pt idx="14">
                  <c:v>1.37686729431152E-3</c:v>
                </c:pt>
                <c:pt idx="15">
                  <c:v>2.0596981048583902E-3</c:v>
                </c:pt>
                <c:pt idx="16">
                  <c:v>2.1622180938720699E-3</c:v>
                </c:pt>
                <c:pt idx="17">
                  <c:v>1.76835060119628E-3</c:v>
                </c:pt>
                <c:pt idx="18">
                  <c:v>1.4307498931884701E-3</c:v>
                </c:pt>
                <c:pt idx="19">
                  <c:v>2.27236747741699E-3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1-9C4D-80AD-894CA7B8B57B}"/>
            </c:ext>
          </c:extLst>
        </c:ser>
        <c:ser>
          <c:idx val="1"/>
          <c:order val="1"/>
          <c:tx>
            <c:strRef>
              <c:f>성능비교_최신!$G$90:$G$91</c:f>
              <c:strCache>
                <c:ptCount val="2"/>
                <c:pt idx="0">
                  <c:v>python-confluent</c:v>
                </c:pt>
                <c:pt idx="1">
                  <c:v>consumer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성능비교_최신!$E$92:$E$111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성능비교_최신!$G$92:$G$111</c:f>
              <c:numCache>
                <c:formatCode>0.0000</c:formatCode>
                <c:ptCount val="20"/>
                <c:pt idx="0">
                  <c:v>3.4553050994872998E-2</c:v>
                </c:pt>
                <c:pt idx="1">
                  <c:v>7.5688362121581997E-3</c:v>
                </c:pt>
                <c:pt idx="2">
                  <c:v>6.7453384399414002E-3</c:v>
                </c:pt>
                <c:pt idx="3">
                  <c:v>4.11224365234375E-3</c:v>
                </c:pt>
                <c:pt idx="4">
                  <c:v>4.8069953918456997E-3</c:v>
                </c:pt>
                <c:pt idx="5">
                  <c:v>3.0198097229003902E-3</c:v>
                </c:pt>
                <c:pt idx="6">
                  <c:v>4.3179988861083898E-3</c:v>
                </c:pt>
                <c:pt idx="7">
                  <c:v>3.89337539672851E-3</c:v>
                </c:pt>
                <c:pt idx="8">
                  <c:v>5.2950382232665998E-3</c:v>
                </c:pt>
                <c:pt idx="9">
                  <c:v>3.6764144897460898E-3</c:v>
                </c:pt>
                <c:pt idx="10">
                  <c:v>4.5421123504638602E-3</c:v>
                </c:pt>
                <c:pt idx="11">
                  <c:v>4.1019916534423802E-3</c:v>
                </c:pt>
                <c:pt idx="12">
                  <c:v>4.9448013305664002E-3</c:v>
                </c:pt>
                <c:pt idx="13">
                  <c:v>3.1282901763915998E-3</c:v>
                </c:pt>
                <c:pt idx="14">
                  <c:v>3.9973258972167899E-3</c:v>
                </c:pt>
                <c:pt idx="15">
                  <c:v>3.5181045532226502E-3</c:v>
                </c:pt>
                <c:pt idx="16">
                  <c:v>4.2366981506347604E-3</c:v>
                </c:pt>
                <c:pt idx="17">
                  <c:v>2.9518604278564401E-3</c:v>
                </c:pt>
                <c:pt idx="18">
                  <c:v>3.7708282470703099E-3</c:v>
                </c:pt>
                <c:pt idx="19">
                  <c:v>3.2069683074951098E-3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1-9C4D-80AD-894CA7B8B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7307711"/>
        <c:axId val="1485005327"/>
      </c:barChart>
      <c:catAx>
        <c:axId val="151730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85005327"/>
        <c:crosses val="autoZero"/>
        <c:auto val="1"/>
        <c:lblAlgn val="ctr"/>
        <c:lblOffset val="100"/>
        <c:noMultiLvlLbl val="0"/>
      </c:catAx>
      <c:valAx>
        <c:axId val="1485005327"/>
        <c:scaling>
          <c:orientation val="minMax"/>
          <c:max val="0.1400000000000000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1730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Java E2ELatency Test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성능비교_최신!$I$90:$I$91</c:f>
              <c:strCache>
                <c:ptCount val="2"/>
                <c:pt idx="0">
                  <c:v>Java E2E</c:v>
                </c:pt>
                <c:pt idx="1">
                  <c:v>produce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성능비교_최신!$H$92:$H$111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성능비교_최신!$I$92:$I$111</c:f>
              <c:numCache>
                <c:formatCode>General</c:formatCode>
                <c:ptCount val="20"/>
                <c:pt idx="0">
                  <c:v>8.1000000000000003E-2</c:v>
                </c:pt>
                <c:pt idx="1">
                  <c:v>2.3E-2</c:v>
                </c:pt>
                <c:pt idx="2">
                  <c:v>2.1000000000000001E-2</c:v>
                </c:pt>
                <c:pt idx="3">
                  <c:v>2.1999999999999999E-2</c:v>
                </c:pt>
                <c:pt idx="4">
                  <c:v>2.5999999999999999E-2</c:v>
                </c:pt>
                <c:pt idx="5">
                  <c:v>2.3E-2</c:v>
                </c:pt>
                <c:pt idx="6">
                  <c:v>2.8000000000000001E-2</c:v>
                </c:pt>
                <c:pt idx="7">
                  <c:v>2.5000000000000001E-2</c:v>
                </c:pt>
                <c:pt idx="8">
                  <c:v>2.4E-2</c:v>
                </c:pt>
                <c:pt idx="9">
                  <c:v>2.3E-2</c:v>
                </c:pt>
                <c:pt idx="10">
                  <c:v>2.1999999999999999E-2</c:v>
                </c:pt>
                <c:pt idx="11">
                  <c:v>2.1999999999999999E-2</c:v>
                </c:pt>
                <c:pt idx="12">
                  <c:v>2.1999999999999999E-2</c:v>
                </c:pt>
                <c:pt idx="13">
                  <c:v>2.1999999999999999E-2</c:v>
                </c:pt>
                <c:pt idx="14">
                  <c:v>2.1000000000000001E-2</c:v>
                </c:pt>
                <c:pt idx="15">
                  <c:v>2.1000000000000001E-2</c:v>
                </c:pt>
                <c:pt idx="16">
                  <c:v>2.1999999999999999E-2</c:v>
                </c:pt>
                <c:pt idx="17">
                  <c:v>2.1000000000000001E-2</c:v>
                </c:pt>
                <c:pt idx="18">
                  <c:v>2.1000000000000001E-2</c:v>
                </c:pt>
                <c:pt idx="19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F-5247-84F1-3B6E985CB7E6}"/>
            </c:ext>
          </c:extLst>
        </c:ser>
        <c:ser>
          <c:idx val="1"/>
          <c:order val="1"/>
          <c:tx>
            <c:strRef>
              <c:f>성능비교_최신!$J$90:$J$91</c:f>
              <c:strCache>
                <c:ptCount val="2"/>
                <c:pt idx="0">
                  <c:v>Java E2E</c:v>
                </c:pt>
                <c:pt idx="1">
                  <c:v>consumer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성능비교_최신!$H$92:$H$111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성능비교_최신!$J$92:$J$111</c:f>
              <c:numCache>
                <c:formatCode>General</c:formatCode>
                <c:ptCount val="20"/>
                <c:pt idx="0">
                  <c:v>3.9E-2</c:v>
                </c:pt>
                <c:pt idx="1">
                  <c:v>1.2999999999999999E-2</c:v>
                </c:pt>
                <c:pt idx="2">
                  <c:v>1.2E-2</c:v>
                </c:pt>
                <c:pt idx="3">
                  <c:v>0.01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8.9999999999999993E-3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7.0000000000000001E-3</c:v>
                </c:pt>
                <c:pt idx="19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F-5247-84F1-3B6E985C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9181007"/>
        <c:axId val="1487619023"/>
      </c:barChart>
      <c:catAx>
        <c:axId val="148918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87619023"/>
        <c:crosses val="autoZero"/>
        <c:auto val="1"/>
        <c:lblAlgn val="ctr"/>
        <c:lblOffset val="100"/>
        <c:noMultiLvlLbl val="0"/>
      </c:catAx>
      <c:valAx>
        <c:axId val="14876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8918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성능비교_최신!$A$23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성능비교_최신!$B$22:$E$22</c:f>
              <c:strCache>
                <c:ptCount val="4"/>
                <c:pt idx="0">
                  <c:v>Socket</c:v>
                </c:pt>
                <c:pt idx="1">
                  <c:v>REST API</c:v>
                </c:pt>
                <c:pt idx="2">
                  <c:v>Kafka-confluent</c:v>
                </c:pt>
                <c:pt idx="3">
                  <c:v>Java E2E</c:v>
                </c:pt>
              </c:strCache>
            </c:strRef>
          </c:cat>
          <c:val>
            <c:numRef>
              <c:f>성능비교_최신!$B$23:$E$23</c:f>
              <c:numCache>
                <c:formatCode>0.000</c:formatCode>
                <c:ptCount val="4"/>
                <c:pt idx="0">
                  <c:v>1.6842105263157902E-3</c:v>
                </c:pt>
                <c:pt idx="1">
                  <c:v>2.7312354037636166E-3</c:v>
                </c:pt>
                <c:pt idx="2">
                  <c:v>6.415931802046919E-3</c:v>
                </c:pt>
                <c:pt idx="3">
                  <c:v>3.3789473684210543E-2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8-0448-8CB7-B9E490287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84112143"/>
        <c:axId val="1886071807"/>
      </c:barChart>
      <c:catAx>
        <c:axId val="188411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886071807"/>
        <c:crosses val="autoZero"/>
        <c:auto val="1"/>
        <c:lblAlgn val="ctr"/>
        <c:lblOffset val="100"/>
        <c:noMultiLvlLbl val="0"/>
      </c:catAx>
      <c:valAx>
        <c:axId val="18860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88411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>
        <c:manualLayout>
          <c:layoutTarget val="inner"/>
          <c:xMode val="edge"/>
          <c:yMode val="edge"/>
          <c:x val="5.3998657144601114E-2"/>
          <c:y val="8.6901331777972199E-2"/>
          <c:w val="0.94600134285539894"/>
          <c:h val="0.77714746767765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'성능비교-old'!$E$38</c:f>
              <c:strCache>
                <c:ptCount val="1"/>
                <c:pt idx="0">
                  <c:v>producer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'성능비교-old'!$D$39:$D$58</c:f>
              <c:strCache>
                <c:ptCount val="20"/>
                <c:pt idx="1">
                  <c:v>1mb</c:v>
                </c:pt>
                <c:pt idx="2">
                  <c:v>1mb</c:v>
                </c:pt>
                <c:pt idx="8">
                  <c:v>3mb</c:v>
                </c:pt>
                <c:pt idx="9">
                  <c:v>3mb</c:v>
                </c:pt>
                <c:pt idx="14">
                  <c:v>5mb</c:v>
                </c:pt>
                <c:pt idx="15">
                  <c:v>5mb</c:v>
                </c:pt>
                <c:pt idx="18">
                  <c:v>10mb</c:v>
                </c:pt>
                <c:pt idx="19">
                  <c:v>10mb</c:v>
                </c:pt>
              </c:strCache>
            </c:strRef>
          </c:cat>
          <c:val>
            <c:numRef>
              <c:f>'성능비교-old'!$E$39:$E$58</c:f>
              <c:numCache>
                <c:formatCode>0.0000</c:formatCode>
                <c:ptCount val="20"/>
                <c:pt idx="1">
                  <c:v>2.9087066650390598E-4</c:v>
                </c:pt>
                <c:pt idx="2">
                  <c:v>1.8787384033203101E-4</c:v>
                </c:pt>
                <c:pt idx="8">
                  <c:v>5.6982040405273405E-4</c:v>
                </c:pt>
                <c:pt idx="9">
                  <c:v>5.8388710021972602E-4</c:v>
                </c:pt>
                <c:pt idx="14">
                  <c:v>7.9107284545898405E-4</c:v>
                </c:pt>
                <c:pt idx="15">
                  <c:v>9.9396705627441406E-4</c:v>
                </c:pt>
                <c:pt idx="18">
                  <c:v>2.3212432861328099E-3</c:v>
                </c:pt>
                <c:pt idx="19">
                  <c:v>2.5789737701415998E-3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D-8F4C-AA4F-81CEF3E188F9}"/>
            </c:ext>
          </c:extLst>
        </c:ser>
        <c:ser>
          <c:idx val="1"/>
          <c:order val="1"/>
          <c:tx>
            <c:strRef>
              <c:f>'성능비교-old'!$F$38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'성능비교-old'!$D$39:$D$58</c:f>
              <c:strCache>
                <c:ptCount val="20"/>
                <c:pt idx="1">
                  <c:v>1mb</c:v>
                </c:pt>
                <c:pt idx="2">
                  <c:v>1mb</c:v>
                </c:pt>
                <c:pt idx="8">
                  <c:v>3mb</c:v>
                </c:pt>
                <c:pt idx="9">
                  <c:v>3mb</c:v>
                </c:pt>
                <c:pt idx="14">
                  <c:v>5mb</c:v>
                </c:pt>
                <c:pt idx="15">
                  <c:v>5mb</c:v>
                </c:pt>
                <c:pt idx="18">
                  <c:v>10mb</c:v>
                </c:pt>
                <c:pt idx="19">
                  <c:v>10mb</c:v>
                </c:pt>
              </c:strCache>
            </c:strRef>
          </c:cat>
          <c:val>
            <c:numRef>
              <c:f>'성능비교-old'!$F$39:$F$58</c:f>
              <c:numCache>
                <c:formatCode>0.0000</c:formatCode>
                <c:ptCount val="20"/>
                <c:pt idx="1">
                  <c:v>7.8971385955810495E-3</c:v>
                </c:pt>
                <c:pt idx="2">
                  <c:v>8.0707073211669905E-3</c:v>
                </c:pt>
                <c:pt idx="8">
                  <c:v>1.69909000396728E-2</c:v>
                </c:pt>
                <c:pt idx="9">
                  <c:v>1.28600597381591E-2</c:v>
                </c:pt>
                <c:pt idx="14">
                  <c:v>2.3218393325805602E-2</c:v>
                </c:pt>
                <c:pt idx="15">
                  <c:v>1.93877220153808E-2</c:v>
                </c:pt>
                <c:pt idx="18">
                  <c:v>6.9879055023193304E-2</c:v>
                </c:pt>
                <c:pt idx="19">
                  <c:v>7.0822238922119099E-2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D-8F4C-AA4F-81CEF3E1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255119"/>
        <c:axId val="1622920063"/>
      </c:barChart>
      <c:catAx>
        <c:axId val="162225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22920063"/>
        <c:crosses val="autoZero"/>
        <c:auto val="1"/>
        <c:lblAlgn val="ctr"/>
        <c:lblOffset val="100"/>
        <c:noMultiLvlLbl val="0"/>
      </c:catAx>
      <c:valAx>
        <c:axId val="1622920063"/>
        <c:scaling>
          <c:orientation val="minMax"/>
          <c:max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2225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'성능비교-old'!$E$8</c:f>
              <c:strCache>
                <c:ptCount val="1"/>
                <c:pt idx="0">
                  <c:v>producer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'성능비교-old'!$D$9:$D$28</c:f>
              <c:strCache>
                <c:ptCount val="20"/>
                <c:pt idx="1">
                  <c:v>1mb</c:v>
                </c:pt>
                <c:pt idx="2">
                  <c:v>1mb</c:v>
                </c:pt>
                <c:pt idx="8">
                  <c:v>3mb</c:v>
                </c:pt>
                <c:pt idx="9">
                  <c:v>3mb</c:v>
                </c:pt>
                <c:pt idx="14">
                  <c:v>5mb</c:v>
                </c:pt>
                <c:pt idx="15">
                  <c:v>5mb</c:v>
                </c:pt>
                <c:pt idx="18">
                  <c:v>10mb</c:v>
                </c:pt>
                <c:pt idx="19">
                  <c:v>10mb</c:v>
                </c:pt>
              </c:strCache>
            </c:strRef>
          </c:cat>
          <c:val>
            <c:numRef>
              <c:f>'성능비교-old'!$E$9:$E$28</c:f>
              <c:numCache>
                <c:formatCode>0.0000</c:formatCode>
                <c:ptCount val="20"/>
                <c:pt idx="1">
                  <c:v>1.0900497436523401E-3</c:v>
                </c:pt>
                <c:pt idx="2">
                  <c:v>1.0848045349121001E-3</c:v>
                </c:pt>
                <c:pt idx="8">
                  <c:v>6.3269138336181597E-3</c:v>
                </c:pt>
                <c:pt idx="9">
                  <c:v>8.6789131164550695E-3</c:v>
                </c:pt>
                <c:pt idx="14">
                  <c:v>1.13468170166015E-2</c:v>
                </c:pt>
                <c:pt idx="15">
                  <c:v>1.04548931121826E-2</c:v>
                </c:pt>
                <c:pt idx="18">
                  <c:v>2.5356054306030201E-2</c:v>
                </c:pt>
                <c:pt idx="19">
                  <c:v>2.5564193725585899E-2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A-9440-AF2B-ECF83988F894}"/>
            </c:ext>
          </c:extLst>
        </c:ser>
        <c:ser>
          <c:idx val="1"/>
          <c:order val="1"/>
          <c:tx>
            <c:strRef>
              <c:f>'성능비교-old'!$F$8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'성능비교-old'!$D$9:$D$28</c:f>
              <c:strCache>
                <c:ptCount val="20"/>
                <c:pt idx="1">
                  <c:v>1mb</c:v>
                </c:pt>
                <c:pt idx="2">
                  <c:v>1mb</c:v>
                </c:pt>
                <c:pt idx="8">
                  <c:v>3mb</c:v>
                </c:pt>
                <c:pt idx="9">
                  <c:v>3mb</c:v>
                </c:pt>
                <c:pt idx="14">
                  <c:v>5mb</c:v>
                </c:pt>
                <c:pt idx="15">
                  <c:v>5mb</c:v>
                </c:pt>
                <c:pt idx="18">
                  <c:v>10mb</c:v>
                </c:pt>
                <c:pt idx="19">
                  <c:v>10mb</c:v>
                </c:pt>
              </c:strCache>
            </c:strRef>
          </c:cat>
          <c:val>
            <c:numRef>
              <c:f>'성능비교-old'!$F$9:$F$28</c:f>
              <c:numCache>
                <c:formatCode>0.0000</c:formatCode>
                <c:ptCount val="20"/>
                <c:pt idx="1">
                  <c:v>0.41742587089538502</c:v>
                </c:pt>
                <c:pt idx="2">
                  <c:v>0.42019033432006803</c:v>
                </c:pt>
                <c:pt idx="8">
                  <c:v>1.30447006225585</c:v>
                </c:pt>
                <c:pt idx="9">
                  <c:v>1.3059718608856199</c:v>
                </c:pt>
                <c:pt idx="14">
                  <c:v>1.8262741565704299</c:v>
                </c:pt>
                <c:pt idx="15">
                  <c:v>1.8754510879516599</c:v>
                </c:pt>
                <c:pt idx="18">
                  <c:v>4.0137288570403999</c:v>
                </c:pt>
                <c:pt idx="19">
                  <c:v>4.0082759857177699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A-9440-AF2B-ECF83988F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8876143"/>
        <c:axId val="1648832575"/>
      </c:barChart>
      <c:catAx>
        <c:axId val="164887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48832575"/>
        <c:crosses val="autoZero"/>
        <c:auto val="1"/>
        <c:lblAlgn val="ctr"/>
        <c:lblOffset val="100"/>
        <c:noMultiLvlLbl val="0"/>
      </c:catAx>
      <c:valAx>
        <c:axId val="16488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4887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'성능비교-old'!$E$65</c:f>
              <c:strCache>
                <c:ptCount val="1"/>
                <c:pt idx="0">
                  <c:v>producer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'성능비교-old'!$D$66:$D$85</c:f>
              <c:strCache>
                <c:ptCount val="20"/>
                <c:pt idx="1">
                  <c:v>1mb</c:v>
                </c:pt>
                <c:pt idx="2">
                  <c:v>1mb</c:v>
                </c:pt>
                <c:pt idx="8">
                  <c:v>3mb</c:v>
                </c:pt>
                <c:pt idx="9">
                  <c:v>3mb</c:v>
                </c:pt>
                <c:pt idx="14">
                  <c:v>5mb</c:v>
                </c:pt>
                <c:pt idx="15">
                  <c:v>5mb</c:v>
                </c:pt>
                <c:pt idx="18">
                  <c:v>10mb</c:v>
                </c:pt>
                <c:pt idx="19">
                  <c:v>10mb</c:v>
                </c:pt>
              </c:strCache>
            </c:strRef>
          </c:cat>
          <c:val>
            <c:numRef>
              <c:f>'성능비교-old'!$E$66:$E$85</c:f>
              <c:numCache>
                <c:formatCode>0.0000</c:formatCode>
                <c:ptCount val="20"/>
                <c:pt idx="1">
                  <c:v>8.0000000000000002E-3</c:v>
                </c:pt>
                <c:pt idx="2">
                  <c:v>6.0000000000000001E-3</c:v>
                </c:pt>
                <c:pt idx="8">
                  <c:v>2.3199999999999998E-2</c:v>
                </c:pt>
                <c:pt idx="9">
                  <c:v>2.4799999999999999E-2</c:v>
                </c:pt>
                <c:pt idx="14">
                  <c:v>3.5799999999999998E-2</c:v>
                </c:pt>
                <c:pt idx="15">
                  <c:v>3.5099999999999999E-2</c:v>
                </c:pt>
                <c:pt idx="18">
                  <c:v>0.10589999999999999</c:v>
                </c:pt>
                <c:pt idx="19">
                  <c:v>0.10059999999999999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A-6B4D-8F26-93F77445E397}"/>
            </c:ext>
          </c:extLst>
        </c:ser>
        <c:ser>
          <c:idx val="1"/>
          <c:order val="1"/>
          <c:tx>
            <c:strRef>
              <c:f>'성능비교-old'!$F$65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'성능비교-old'!$D$66:$D$85</c:f>
              <c:strCache>
                <c:ptCount val="20"/>
                <c:pt idx="1">
                  <c:v>1mb</c:v>
                </c:pt>
                <c:pt idx="2">
                  <c:v>1mb</c:v>
                </c:pt>
                <c:pt idx="8">
                  <c:v>3mb</c:v>
                </c:pt>
                <c:pt idx="9">
                  <c:v>3mb</c:v>
                </c:pt>
                <c:pt idx="14">
                  <c:v>5mb</c:v>
                </c:pt>
                <c:pt idx="15">
                  <c:v>5mb</c:v>
                </c:pt>
                <c:pt idx="18">
                  <c:v>10mb</c:v>
                </c:pt>
                <c:pt idx="19">
                  <c:v>10mb</c:v>
                </c:pt>
              </c:strCache>
            </c:strRef>
          </c:cat>
          <c:val>
            <c:numRef>
              <c:f>'성능비교-old'!$F$66:$F$85</c:f>
              <c:numCache>
                <c:formatCode>0.0000</c:formatCode>
                <c:ptCount val="20"/>
                <c:pt idx="1">
                  <c:v>5.4000000000000003E-3</c:v>
                </c:pt>
                <c:pt idx="2">
                  <c:v>4.5999999999999999E-3</c:v>
                </c:pt>
                <c:pt idx="8">
                  <c:v>1.2800000000000001E-2</c:v>
                </c:pt>
                <c:pt idx="9">
                  <c:v>1.3100000000000001E-2</c:v>
                </c:pt>
                <c:pt idx="14">
                  <c:v>1.6E-2</c:v>
                </c:pt>
                <c:pt idx="15">
                  <c:v>1.9699999999999999E-2</c:v>
                </c:pt>
                <c:pt idx="18">
                  <c:v>0.02</c:v>
                </c:pt>
                <c:pt idx="19">
                  <c:v>1.8700000000000001E-2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A-6B4D-8F26-93F77445E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6881727"/>
        <c:axId val="1667201551"/>
      </c:barChart>
      <c:catAx>
        <c:axId val="166688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67201551"/>
        <c:crosses val="autoZero"/>
        <c:auto val="1"/>
        <c:lblAlgn val="ctr"/>
        <c:lblOffset val="100"/>
        <c:noMultiLvlLbl val="0"/>
      </c:catAx>
      <c:valAx>
        <c:axId val="1667201551"/>
        <c:scaling>
          <c:orientation val="minMax"/>
          <c:max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6688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844549</xdr:colOff>
      <xdr:row>0</xdr:row>
      <xdr:rowOff>139700</xdr:rowOff>
    </xdr:from>
    <xdr:to>
      <xdr:col>23</xdr:col>
      <xdr:colOff>879230</xdr:colOff>
      <xdr:row>32</xdr:row>
      <xdr:rowOff>39077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2325372-2582-8547-821C-5B52E4A7C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831360</xdr:colOff>
      <xdr:row>32</xdr:row>
      <xdr:rowOff>223227</xdr:rowOff>
    </xdr:from>
    <xdr:to>
      <xdr:col>23</xdr:col>
      <xdr:colOff>820615</xdr:colOff>
      <xdr:row>67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94B2BC5-ED25-BB41-9597-FA3DBDD49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214922</xdr:colOff>
      <xdr:row>92</xdr:row>
      <xdr:rowOff>214923</xdr:rowOff>
    </xdr:from>
    <xdr:to>
      <xdr:col>24</xdr:col>
      <xdr:colOff>97691</xdr:colOff>
      <xdr:row>118</xdr:row>
      <xdr:rowOff>214923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744182B7-4DBE-BB48-B4D3-20DD36464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234460</xdr:colOff>
      <xdr:row>119</xdr:row>
      <xdr:rowOff>220784</xdr:rowOff>
    </xdr:from>
    <xdr:to>
      <xdr:col>24</xdr:col>
      <xdr:colOff>156307</xdr:colOff>
      <xdr:row>143</xdr:row>
      <xdr:rowOff>136770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A1B42A85-E277-A040-A9E6-F789C348C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165651</xdr:colOff>
      <xdr:row>0</xdr:row>
      <xdr:rowOff>0</xdr:rowOff>
    </xdr:from>
    <xdr:to>
      <xdr:col>13</xdr:col>
      <xdr:colOff>883479</xdr:colOff>
      <xdr:row>29</xdr:row>
      <xdr:rowOff>88348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95F3A76-30B2-6E4A-AB11-2CF0D057A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36</xdr:row>
      <xdr:rowOff>177800</xdr:rowOff>
    </xdr:from>
    <xdr:to>
      <xdr:col>17</xdr:col>
      <xdr:colOff>241300</xdr:colOff>
      <xdr:row>59</xdr:row>
      <xdr:rowOff>63500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8E1C77A-4C1E-FD4F-BF4B-5DBA7ECF8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273050</xdr:colOff>
      <xdr:row>6</xdr:row>
      <xdr:rowOff>50800</xdr:rowOff>
    </xdr:from>
    <xdr:to>
      <xdr:col>17</xdr:col>
      <xdr:colOff>330200</xdr:colOff>
      <xdr:row>29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F60362D-052D-0C46-88CC-3DF71831B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425450</xdr:colOff>
      <xdr:row>63</xdr:row>
      <xdr:rowOff>190500</xdr:rowOff>
    </xdr:from>
    <xdr:to>
      <xdr:col>17</xdr:col>
      <xdr:colOff>304800</xdr:colOff>
      <xdr:row>84</xdr:row>
      <xdr:rowOff>215900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09EFC5B-F863-9847-A97F-E23648151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edenhill/librdkafka/blob/master/CONFIGURATION.m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6B6C-9CBD-174A-920B-C8CF2E5E0582}">
  <dimension ref="A1:K173"/>
  <sheetViews>
    <sheetView topLeftCell="G109" zoomScale="115" zoomScaleNormal="115" workbookViewId="0">
      <selection activeCell="A22" sqref="A22:E23"/>
    </sheetView>
  </sheetViews>
  <sheetFormatPr baseColWidth="10" defaultRowHeight="18"/>
  <cols>
    <col min="3" max="3" width="9" bestFit="1" customWidth="1"/>
    <col min="4" max="4" width="12.85546875" customWidth="1"/>
    <col min="5" max="5" width="15" customWidth="1"/>
    <col min="6" max="6" width="12.85546875" bestFit="1" customWidth="1"/>
    <col min="7" max="7" width="10.140625" customWidth="1"/>
    <col min="8" max="8" width="15" bestFit="1" customWidth="1"/>
    <col min="9" max="9" width="7.42578125" customWidth="1"/>
  </cols>
  <sheetData>
    <row r="1" spans="1:8">
      <c r="A1" s="1"/>
      <c r="B1" s="5" t="s">
        <v>65</v>
      </c>
      <c r="C1" s="5" t="s">
        <v>47</v>
      </c>
      <c r="D1" s="5" t="s">
        <v>51</v>
      </c>
      <c r="E1" s="5" t="s">
        <v>54</v>
      </c>
      <c r="F1" s="5" t="s">
        <v>50</v>
      </c>
    </row>
    <row r="2" spans="1:8">
      <c r="A2" s="1">
        <v>1</v>
      </c>
      <c r="B2" s="6">
        <v>1.7999999999999999E-2</v>
      </c>
      <c r="C2" s="6">
        <v>6.0520172119140599E-3</v>
      </c>
      <c r="D2" s="6">
        <v>3.7014484405517502E-2</v>
      </c>
      <c r="E2" s="6">
        <v>0.111</v>
      </c>
      <c r="F2" s="6">
        <v>0.602691650390625</v>
      </c>
      <c r="H2">
        <f>D2/1000</f>
        <v>3.7014484405517504E-5</v>
      </c>
    </row>
    <row r="3" spans="1:8">
      <c r="A3" s="1">
        <v>2</v>
      </c>
      <c r="B3" s="6">
        <v>2E-3</v>
      </c>
      <c r="C3" s="6">
        <v>2.4118423461914002E-3</v>
      </c>
      <c r="D3" s="6">
        <v>1.03726387023925E-2</v>
      </c>
      <c r="E3" s="6">
        <v>3.9E-2</v>
      </c>
      <c r="F3" s="6">
        <v>0.61099362373351995</v>
      </c>
      <c r="H3">
        <f t="shared" ref="H3:H8" si="0">D3/1000</f>
        <v>1.03726387023925E-5</v>
      </c>
    </row>
    <row r="4" spans="1:8">
      <c r="A4" s="1">
        <v>3</v>
      </c>
      <c r="B4" s="6">
        <v>2E-3</v>
      </c>
      <c r="C4" s="6">
        <v>2.9418468475341701E-3</v>
      </c>
      <c r="D4" s="6">
        <v>8.5096359252929601E-3</v>
      </c>
      <c r="E4" s="6">
        <v>3.5999999999999997E-2</v>
      </c>
      <c r="F4" s="6">
        <v>0.61572217941284102</v>
      </c>
      <c r="H4">
        <f t="shared" si="0"/>
        <v>8.5096359252929603E-6</v>
      </c>
    </row>
    <row r="5" spans="1:8">
      <c r="A5" s="1">
        <v>4</v>
      </c>
      <c r="B5" s="6">
        <v>1E-3</v>
      </c>
      <c r="C5" s="6">
        <v>2.35986709594726E-3</v>
      </c>
      <c r="D5" s="6">
        <v>6.1767101287841797E-3</v>
      </c>
      <c r="E5" s="6">
        <v>3.5000000000000003E-2</v>
      </c>
      <c r="F5" s="6">
        <v>0.59865975379943803</v>
      </c>
      <c r="H5">
        <f t="shared" si="0"/>
        <v>6.1767101287841797E-6</v>
      </c>
    </row>
    <row r="6" spans="1:8">
      <c r="A6" s="1">
        <v>5</v>
      </c>
      <c r="B6" s="6">
        <v>2E-3</v>
      </c>
      <c r="C6" s="6">
        <v>2.1669864654540998E-3</v>
      </c>
      <c r="D6" s="6">
        <v>7.584810256958E-3</v>
      </c>
      <c r="E6" s="6">
        <v>3.5999999999999997E-2</v>
      </c>
      <c r="F6" s="6">
        <v>0.59442710876464799</v>
      </c>
      <c r="H6">
        <f t="shared" si="0"/>
        <v>7.5848102569579999E-6</v>
      </c>
    </row>
    <row r="7" spans="1:8">
      <c r="A7" s="1">
        <v>6</v>
      </c>
      <c r="B7" s="6">
        <v>2E-3</v>
      </c>
      <c r="C7" s="6">
        <v>2.78997421264648E-3</v>
      </c>
      <c r="D7" s="6">
        <v>5.71203231811523E-3</v>
      </c>
      <c r="E7" s="6">
        <v>3.9E-2</v>
      </c>
      <c r="F7" s="6">
        <v>0.61024117469787598</v>
      </c>
      <c r="H7">
        <f t="shared" si="0"/>
        <v>5.7120323181152298E-6</v>
      </c>
    </row>
    <row r="8" spans="1:8">
      <c r="A8" s="1">
        <v>7</v>
      </c>
      <c r="B8" s="6">
        <v>3.0000000000000001E-3</v>
      </c>
      <c r="C8" s="6">
        <v>2.6035308837890599E-3</v>
      </c>
      <c r="D8" s="6">
        <v>6.2565803527831997E-3</v>
      </c>
      <c r="E8" s="6">
        <v>3.5000000000000003E-2</v>
      </c>
      <c r="F8" s="6">
        <v>0.61733222007751398</v>
      </c>
      <c r="H8">
        <f t="shared" si="0"/>
        <v>6.2565803527831999E-6</v>
      </c>
    </row>
    <row r="9" spans="1:8">
      <c r="A9" s="1">
        <v>8</v>
      </c>
      <c r="B9" s="6">
        <v>1E-3</v>
      </c>
      <c r="C9" s="6">
        <v>3.29947471618652E-3</v>
      </c>
      <c r="D9" s="6">
        <v>5.6650638580322196E-3</v>
      </c>
      <c r="E9" s="6">
        <v>3.3000000000000002E-2</v>
      </c>
      <c r="F9" s="6">
        <v>0.64602255821228005</v>
      </c>
    </row>
    <row r="10" spans="1:8">
      <c r="A10" s="1">
        <v>9</v>
      </c>
      <c r="B10" s="6">
        <v>3.0000000000000001E-3</v>
      </c>
      <c r="C10" s="6">
        <v>2.8185844421386701E-3</v>
      </c>
      <c r="D10" s="6">
        <v>7.8172683715820295E-3</v>
      </c>
      <c r="E10" s="6">
        <v>3.3000000000000002E-2</v>
      </c>
      <c r="F10" s="6">
        <v>0.69900345802307096</v>
      </c>
    </row>
    <row r="11" spans="1:8">
      <c r="A11" s="1">
        <v>10</v>
      </c>
      <c r="B11" s="6">
        <v>2E-3</v>
      </c>
      <c r="C11" s="6">
        <v>2.6235580444335898E-3</v>
      </c>
      <c r="D11" s="6">
        <v>5.3644180297851502E-3</v>
      </c>
      <c r="E11" s="6">
        <v>3.3000000000000002E-2</v>
      </c>
      <c r="F11" s="6">
        <v>0.75294280052185003</v>
      </c>
    </row>
    <row r="12" spans="1:8">
      <c r="A12" s="1">
        <v>11</v>
      </c>
      <c r="B12" s="6">
        <v>2E-3</v>
      </c>
      <c r="C12" s="6">
        <v>2.3291110992431602E-3</v>
      </c>
      <c r="D12" s="6">
        <v>6.7753791809081997E-3</v>
      </c>
      <c r="E12" s="6">
        <v>3.4000000000000002E-2</v>
      </c>
      <c r="F12" s="6">
        <v>0.730840444564819</v>
      </c>
    </row>
    <row r="13" spans="1:8">
      <c r="A13" s="1">
        <v>12</v>
      </c>
      <c r="B13" s="6">
        <v>2E-3</v>
      </c>
      <c r="C13" s="6">
        <v>2.4676322937011701E-3</v>
      </c>
      <c r="D13" s="6">
        <v>6.41989707946777E-3</v>
      </c>
      <c r="E13" s="6">
        <v>3.3000000000000002E-2</v>
      </c>
      <c r="F13" s="6">
        <v>0.74683499336242598</v>
      </c>
    </row>
    <row r="14" spans="1:8">
      <c r="A14" s="1">
        <v>13</v>
      </c>
      <c r="B14" s="6">
        <v>2E-3</v>
      </c>
      <c r="C14" s="6">
        <v>3.2827854156494102E-3</v>
      </c>
      <c r="D14" s="6">
        <v>6.5546035766601502E-3</v>
      </c>
      <c r="E14" s="6">
        <v>3.2000000000000001E-2</v>
      </c>
      <c r="F14" s="6">
        <v>0.70915508270263605</v>
      </c>
    </row>
    <row r="15" spans="1:8">
      <c r="A15" s="1">
        <v>14</v>
      </c>
      <c r="B15" s="6">
        <v>1E-3</v>
      </c>
      <c r="C15" s="6">
        <v>2.3045539855957001E-3</v>
      </c>
      <c r="D15" s="6">
        <v>5.0461292266845703E-3</v>
      </c>
      <c r="E15" s="6">
        <v>3.2000000000000001E-2</v>
      </c>
      <c r="F15" s="6">
        <v>0.716156005859375</v>
      </c>
    </row>
    <row r="16" spans="1:8">
      <c r="A16" s="1">
        <v>15</v>
      </c>
      <c r="B16" s="6">
        <v>1E-3</v>
      </c>
      <c r="C16" s="6">
        <v>2.75778770446777E-3</v>
      </c>
      <c r="D16" s="6">
        <v>5.45859336853027E-3</v>
      </c>
      <c r="E16" s="6">
        <v>3.3000000000000002E-2</v>
      </c>
      <c r="F16" s="6">
        <v>0.67665171623229903</v>
      </c>
    </row>
    <row r="17" spans="1:11">
      <c r="A17" s="1">
        <v>16</v>
      </c>
      <c r="B17" s="6">
        <v>2E-3</v>
      </c>
      <c r="C17" s="6">
        <v>3.9539337158203099E-3</v>
      </c>
      <c r="D17" s="6">
        <v>5.9821605682373004E-3</v>
      </c>
      <c r="E17" s="6">
        <v>2.9000000000000001E-2</v>
      </c>
      <c r="F17" s="6">
        <v>0.70077943801879805</v>
      </c>
    </row>
    <row r="18" spans="1:11">
      <c r="A18" s="1">
        <v>17</v>
      </c>
      <c r="B18" s="6">
        <v>1E-3</v>
      </c>
      <c r="C18" s="6">
        <v>2.3212432861328099E-3</v>
      </c>
      <c r="D18" s="6">
        <v>6.5126419067382804E-3</v>
      </c>
      <c r="E18" s="6">
        <v>3.1E-2</v>
      </c>
      <c r="F18" s="6">
        <v>0.73372745513916005</v>
      </c>
    </row>
    <row r="19" spans="1:11">
      <c r="A19" s="1">
        <v>18</v>
      </c>
      <c r="B19" s="6">
        <v>1E-3</v>
      </c>
      <c r="C19" s="6">
        <v>2.8667449951171801E-3</v>
      </c>
      <c r="D19" s="6">
        <v>4.8203468322753898E-3</v>
      </c>
      <c r="E19" s="6">
        <v>3.4000000000000002E-2</v>
      </c>
      <c r="F19" s="6">
        <v>0.68770933151245095</v>
      </c>
    </row>
    <row r="20" spans="1:11">
      <c r="A20" s="1">
        <v>19</v>
      </c>
      <c r="B20" s="6">
        <v>1E-3</v>
      </c>
      <c r="C20" s="6">
        <v>2.8464794158935499E-3</v>
      </c>
      <c r="D20" s="6">
        <v>5.2969455718994097E-3</v>
      </c>
      <c r="E20" s="6">
        <v>3.5999999999999997E-2</v>
      </c>
      <c r="F20" s="6">
        <v>0.67585587501525801</v>
      </c>
    </row>
    <row r="21" spans="1:11">
      <c r="A21" s="1">
        <v>20</v>
      </c>
      <c r="B21" s="6">
        <v>1E-3</v>
      </c>
      <c r="C21" s="6">
        <v>2.7475357055664002E-3</v>
      </c>
      <c r="D21" s="6">
        <v>5.5768489837646398E-3</v>
      </c>
      <c r="E21" s="6">
        <v>2.9000000000000001E-2</v>
      </c>
      <c r="F21" s="6">
        <v>0.66992616653442305</v>
      </c>
    </row>
    <row r="22" spans="1:11">
      <c r="A22" s="1"/>
      <c r="B22" s="5" t="s">
        <v>65</v>
      </c>
      <c r="C22" s="5" t="s">
        <v>47</v>
      </c>
      <c r="D22" s="5" t="s">
        <v>51</v>
      </c>
      <c r="E22" s="5" t="s">
        <v>54</v>
      </c>
      <c r="F22" s="5" t="s">
        <v>50</v>
      </c>
    </row>
    <row r="23" spans="1:11">
      <c r="A23" s="1" t="s">
        <v>48</v>
      </c>
      <c r="B23" s="7">
        <f>AVERAGE(B3:B21)</f>
        <v>1.6842105263157902E-3</v>
      </c>
      <c r="C23" s="7">
        <f t="shared" ref="C23:F23" si="1">AVERAGE(C3:C21)</f>
        <v>2.7312354037636166E-3</v>
      </c>
      <c r="D23" s="7">
        <f t="shared" ref="D23" si="2">AVERAGE(D3:D21)</f>
        <v>6.415931802046919E-3</v>
      </c>
      <c r="E23" s="7">
        <f t="shared" ref="E23" si="3">AVERAGE(E3:E21)</f>
        <v>3.3789473684210543E-2</v>
      </c>
      <c r="F23" s="7">
        <f t="shared" si="1"/>
        <v>0.673314809799194</v>
      </c>
      <c r="G23" s="4"/>
      <c r="K23" t="s">
        <v>53</v>
      </c>
    </row>
    <row r="25" spans="1:11">
      <c r="A25" t="s">
        <v>52</v>
      </c>
    </row>
    <row r="26" spans="1:11">
      <c r="C26" s="5" t="s">
        <v>50</v>
      </c>
      <c r="D26" s="5" t="s">
        <v>51</v>
      </c>
      <c r="F26" s="5" t="s">
        <v>51</v>
      </c>
    </row>
    <row r="27" spans="1:11">
      <c r="A27" t="s">
        <v>49</v>
      </c>
      <c r="C27" s="2">
        <v>3.4747123718261701E-3</v>
      </c>
      <c r="D27" s="2">
        <v>2.2995471954345699E-3</v>
      </c>
      <c r="E27" t="s">
        <v>49</v>
      </c>
      <c r="F27" s="2">
        <v>2.2995471954345699E-3</v>
      </c>
      <c r="J27" s="2"/>
    </row>
    <row r="28" spans="1:11">
      <c r="A28" t="s">
        <v>42</v>
      </c>
      <c r="C28" s="2">
        <v>0.59921693801879805</v>
      </c>
      <c r="D28" s="2">
        <v>3.4553050994872998E-2</v>
      </c>
      <c r="E28" t="s">
        <v>42</v>
      </c>
      <c r="F28" s="2">
        <v>3.4553050994872998E-2</v>
      </c>
      <c r="J28" s="2"/>
    </row>
    <row r="29" spans="1:11">
      <c r="J29" s="2"/>
    </row>
    <row r="30" spans="1:11">
      <c r="A30" t="s">
        <v>49</v>
      </c>
      <c r="C30" s="2">
        <v>3.6599636077880799E-3</v>
      </c>
      <c r="D30" s="2">
        <v>2.66909599304199E-3</v>
      </c>
      <c r="E30" t="s">
        <v>49</v>
      </c>
      <c r="F30" s="2">
        <v>2.66909599304199E-3</v>
      </c>
      <c r="J30" s="2"/>
    </row>
    <row r="31" spans="1:11">
      <c r="A31" t="s">
        <v>42</v>
      </c>
      <c r="C31" s="2">
        <v>0.60733366012573198</v>
      </c>
      <c r="D31" s="2">
        <v>7.5688362121581997E-3</v>
      </c>
      <c r="E31" t="s">
        <v>42</v>
      </c>
      <c r="F31" s="2">
        <v>7.5688362121581997E-3</v>
      </c>
      <c r="J31" s="2"/>
    </row>
    <row r="32" spans="1:11">
      <c r="J32" s="2"/>
    </row>
    <row r="33" spans="1:10">
      <c r="A33" t="s">
        <v>49</v>
      </c>
      <c r="C33" s="2">
        <v>1.0790824890136699E-3</v>
      </c>
      <c r="D33" s="2">
        <v>1.6574859619140599E-3</v>
      </c>
      <c r="E33" t="s">
        <v>49</v>
      </c>
      <c r="F33" s="2">
        <v>1.6574859619140599E-3</v>
      </c>
      <c r="J33" s="2"/>
    </row>
    <row r="34" spans="1:10">
      <c r="A34" t="s">
        <v>42</v>
      </c>
      <c r="C34" s="2">
        <v>0.61464309692382801</v>
      </c>
      <c r="D34" s="2">
        <v>6.7453384399414002E-3</v>
      </c>
      <c r="E34" t="s">
        <v>42</v>
      </c>
      <c r="F34" s="2">
        <v>6.7453384399414002E-3</v>
      </c>
      <c r="J34" s="2"/>
    </row>
    <row r="35" spans="1:10">
      <c r="J35" s="2"/>
    </row>
    <row r="36" spans="1:10">
      <c r="A36" t="s">
        <v>49</v>
      </c>
      <c r="C36" s="2">
        <v>2.4497509002685499E-3</v>
      </c>
      <c r="D36" s="2">
        <v>1.9371509552001901E-3</v>
      </c>
      <c r="E36" t="s">
        <v>49</v>
      </c>
      <c r="F36" s="2">
        <v>1.9371509552001901E-3</v>
      </c>
      <c r="J36" s="2"/>
    </row>
    <row r="37" spans="1:10">
      <c r="A37" t="s">
        <v>42</v>
      </c>
      <c r="C37" s="2">
        <v>0.59621000289916903</v>
      </c>
      <c r="D37" s="2">
        <v>4.11224365234375E-3</v>
      </c>
      <c r="E37" t="s">
        <v>42</v>
      </c>
      <c r="F37" s="2">
        <v>4.11224365234375E-3</v>
      </c>
      <c r="J37" s="2"/>
    </row>
    <row r="38" spans="1:10">
      <c r="J38" s="2"/>
    </row>
    <row r="39" spans="1:10">
      <c r="A39" t="s">
        <v>49</v>
      </c>
      <c r="C39" s="2">
        <v>1.0876655578613201E-3</v>
      </c>
      <c r="D39" s="2">
        <v>2.62808799743652E-3</v>
      </c>
      <c r="E39" t="s">
        <v>49</v>
      </c>
      <c r="F39" s="2">
        <v>2.62808799743652E-3</v>
      </c>
      <c r="J39" s="2"/>
    </row>
    <row r="40" spans="1:10">
      <c r="A40" t="s">
        <v>42</v>
      </c>
      <c r="C40" s="2">
        <v>0.593339443206787</v>
      </c>
      <c r="D40" s="2">
        <v>4.8069953918456997E-3</v>
      </c>
      <c r="E40" t="s">
        <v>42</v>
      </c>
      <c r="F40" s="2">
        <v>4.8069953918456997E-3</v>
      </c>
      <c r="J40" s="2"/>
    </row>
    <row r="41" spans="1:10">
      <c r="J41" s="2"/>
    </row>
    <row r="42" spans="1:10">
      <c r="A42" t="s">
        <v>49</v>
      </c>
      <c r="C42" s="2">
        <v>2.7370452880859301E-3</v>
      </c>
      <c r="D42" s="2">
        <v>2.2029876708984301E-3</v>
      </c>
      <c r="E42" t="s">
        <v>49</v>
      </c>
      <c r="F42" s="2">
        <v>2.2029876708984301E-3</v>
      </c>
      <c r="J42" s="2"/>
    </row>
    <row r="43" spans="1:10">
      <c r="A43" t="s">
        <v>42</v>
      </c>
      <c r="C43" s="2">
        <v>0.60750412940979004</v>
      </c>
      <c r="D43" s="2">
        <v>3.0198097229003902E-3</v>
      </c>
      <c r="E43" t="s">
        <v>42</v>
      </c>
      <c r="F43" s="2">
        <v>3.0198097229003902E-3</v>
      </c>
      <c r="J43" s="2"/>
    </row>
    <row r="44" spans="1:10">
      <c r="J44" s="2"/>
    </row>
    <row r="45" spans="1:10">
      <c r="A45" t="s">
        <v>49</v>
      </c>
      <c r="C45" s="2">
        <v>1.1923313140869099E-3</v>
      </c>
      <c r="D45" s="2">
        <v>1.6446113586425701E-3</v>
      </c>
      <c r="E45" t="s">
        <v>49</v>
      </c>
      <c r="F45" s="2">
        <v>1.6446113586425701E-3</v>
      </c>
      <c r="J45" s="2"/>
    </row>
    <row r="46" spans="1:10">
      <c r="A46" t="s">
        <v>42</v>
      </c>
      <c r="C46" s="2">
        <v>0.61613988876342696</v>
      </c>
      <c r="D46" s="2">
        <v>4.3179988861083898E-3</v>
      </c>
      <c r="E46" t="s">
        <v>42</v>
      </c>
      <c r="F46" s="2">
        <v>4.3179988861083898E-3</v>
      </c>
      <c r="J46" s="2"/>
    </row>
    <row r="48" spans="1:10">
      <c r="A48" t="s">
        <v>49</v>
      </c>
      <c r="C48" s="2">
        <v>2.2764205932617101E-3</v>
      </c>
      <c r="D48" s="2">
        <v>1.67465209960937E-3</v>
      </c>
      <c r="E48" t="s">
        <v>49</v>
      </c>
      <c r="F48" s="2">
        <v>1.67465209960937E-3</v>
      </c>
    </row>
    <row r="49" spans="1:6">
      <c r="A49" t="s">
        <v>42</v>
      </c>
      <c r="C49" s="2">
        <v>0.643746137619018</v>
      </c>
      <c r="D49" s="2">
        <v>3.89337539672851E-3</v>
      </c>
      <c r="E49" t="s">
        <v>42</v>
      </c>
      <c r="F49" s="2">
        <v>3.89337539672851E-3</v>
      </c>
    </row>
    <row r="51" spans="1:6">
      <c r="A51" t="s">
        <v>49</v>
      </c>
      <c r="C51" s="2">
        <v>1.2557506561279199E-3</v>
      </c>
      <c r="D51" s="2">
        <v>2.3965835571289002E-3</v>
      </c>
      <c r="E51" t="s">
        <v>49</v>
      </c>
      <c r="F51" s="2">
        <v>2.3965835571289002E-3</v>
      </c>
    </row>
    <row r="52" spans="1:6">
      <c r="A52" t="s">
        <v>42</v>
      </c>
      <c r="C52" s="2">
        <v>0.69774770736694303</v>
      </c>
      <c r="D52" s="2">
        <v>5.2950382232665998E-3</v>
      </c>
      <c r="E52" t="s">
        <v>42</v>
      </c>
      <c r="F52" s="2">
        <v>5.2950382232665998E-3</v>
      </c>
    </row>
    <row r="54" spans="1:6">
      <c r="A54" t="s">
        <v>49</v>
      </c>
      <c r="C54" s="2">
        <v>1.3144016265869099E-3</v>
      </c>
      <c r="D54" s="2">
        <v>1.57523155212402E-3</v>
      </c>
      <c r="E54" t="s">
        <v>49</v>
      </c>
      <c r="F54" s="2">
        <v>1.57523155212402E-3</v>
      </c>
    </row>
    <row r="55" spans="1:6">
      <c r="A55" t="s">
        <v>42</v>
      </c>
      <c r="C55" s="2">
        <v>0.75162839889526301</v>
      </c>
      <c r="D55" s="2">
        <v>3.6764144897460898E-3</v>
      </c>
      <c r="E55" t="s">
        <v>42</v>
      </c>
      <c r="F55" s="2">
        <v>3.6764144897460898E-3</v>
      </c>
    </row>
    <row r="57" spans="1:6">
      <c r="A57" t="s">
        <v>49</v>
      </c>
      <c r="C57" s="2">
        <v>1.2123584747314401E-3</v>
      </c>
      <c r="D57" s="2">
        <v>2.1026134490966701E-3</v>
      </c>
      <c r="E57" t="s">
        <v>49</v>
      </c>
      <c r="F57" s="2">
        <v>2.1026134490966701E-3</v>
      </c>
    </row>
    <row r="58" spans="1:6">
      <c r="A58" t="s">
        <v>42</v>
      </c>
      <c r="C58" s="2">
        <v>0.729628086090087</v>
      </c>
      <c r="D58" s="2">
        <v>4.5421123504638602E-3</v>
      </c>
      <c r="E58" t="s">
        <v>42</v>
      </c>
      <c r="F58" s="2">
        <v>4.5421123504638602E-3</v>
      </c>
    </row>
    <row r="60" spans="1:6">
      <c r="A60" t="s">
        <v>49</v>
      </c>
      <c r="C60" s="2">
        <v>4.3635368347167899E-3</v>
      </c>
      <c r="D60" s="2">
        <v>2.0310878753662101E-3</v>
      </c>
      <c r="E60" t="s">
        <v>49</v>
      </c>
      <c r="F60" s="2">
        <v>2.0310878753662101E-3</v>
      </c>
    </row>
    <row r="61" spans="1:6">
      <c r="A61" t="s">
        <v>42</v>
      </c>
      <c r="C61" s="2">
        <v>0.74247145652770996</v>
      </c>
      <c r="D61" s="2">
        <v>4.1019916534423802E-3</v>
      </c>
      <c r="E61" t="s">
        <v>42</v>
      </c>
      <c r="F61" s="2">
        <v>4.1019916534423802E-3</v>
      </c>
    </row>
    <row r="63" spans="1:6">
      <c r="A63" t="s">
        <v>49</v>
      </c>
      <c r="C63" s="2">
        <v>1.3823509216308501E-3</v>
      </c>
      <c r="D63" s="2">
        <v>1.5153884887695299E-3</v>
      </c>
      <c r="E63" t="s">
        <v>49</v>
      </c>
      <c r="F63" s="2">
        <v>1.5153884887695299E-3</v>
      </c>
    </row>
    <row r="64" spans="1:6">
      <c r="A64" t="s">
        <v>42</v>
      </c>
      <c r="C64" s="2">
        <v>0.70777273178100497</v>
      </c>
      <c r="D64" s="2">
        <v>4.9448013305664002E-3</v>
      </c>
      <c r="E64" t="s">
        <v>42</v>
      </c>
      <c r="F64" s="2">
        <v>4.9448013305664002E-3</v>
      </c>
    </row>
    <row r="66" spans="1:6">
      <c r="A66" t="s">
        <v>49</v>
      </c>
      <c r="C66" s="2">
        <v>2.6817321777343698E-3</v>
      </c>
      <c r="D66" s="2">
        <v>1.81198120117187E-3</v>
      </c>
      <c r="E66" t="s">
        <v>49</v>
      </c>
      <c r="F66" s="2">
        <v>1.81198120117187E-3</v>
      </c>
    </row>
    <row r="67" spans="1:6">
      <c r="A67" t="s">
        <v>42</v>
      </c>
      <c r="C67" s="2">
        <v>0.71347427368163996</v>
      </c>
      <c r="D67" s="2">
        <v>3.1282901763915998E-3</v>
      </c>
      <c r="E67" t="s">
        <v>42</v>
      </c>
      <c r="F67" s="2">
        <v>3.1282901763915998E-3</v>
      </c>
    </row>
    <row r="69" spans="1:6">
      <c r="A69" t="s">
        <v>49</v>
      </c>
      <c r="C69" s="2">
        <v>1.7423629760742101E-3</v>
      </c>
      <c r="D69" s="2">
        <v>1.37686729431152E-3</v>
      </c>
      <c r="E69" t="s">
        <v>49</v>
      </c>
      <c r="F69" s="2">
        <v>1.37686729431152E-3</v>
      </c>
    </row>
    <row r="70" spans="1:6">
      <c r="A70" t="s">
        <v>42</v>
      </c>
      <c r="C70" s="2">
        <v>0.67490935325622503</v>
      </c>
      <c r="D70" s="2">
        <v>3.9973258972167899E-3</v>
      </c>
      <c r="E70" t="s">
        <v>42</v>
      </c>
      <c r="F70" s="2">
        <v>3.9973258972167899E-3</v>
      </c>
    </row>
    <row r="72" spans="1:6">
      <c r="A72" t="s">
        <v>49</v>
      </c>
      <c r="C72" s="2">
        <v>2.8374195098876901E-3</v>
      </c>
      <c r="D72" s="2">
        <v>2.0596981048583902E-3</v>
      </c>
      <c r="E72" t="s">
        <v>49</v>
      </c>
      <c r="F72" s="2">
        <v>2.0596981048583902E-3</v>
      </c>
    </row>
    <row r="73" spans="1:6">
      <c r="A73" t="s">
        <v>42</v>
      </c>
      <c r="C73" s="2">
        <v>0.69794201850891102</v>
      </c>
      <c r="D73" s="2">
        <v>3.5181045532226502E-3</v>
      </c>
      <c r="E73" t="s">
        <v>42</v>
      </c>
      <c r="F73" s="2">
        <v>3.5181045532226502E-3</v>
      </c>
    </row>
    <row r="75" spans="1:6">
      <c r="A75" t="s">
        <v>49</v>
      </c>
      <c r="C75" s="2">
        <v>1.90567970275878E-3</v>
      </c>
      <c r="D75" s="2">
        <v>2.1622180938720699E-3</v>
      </c>
      <c r="E75" t="s">
        <v>49</v>
      </c>
      <c r="F75" s="2">
        <v>2.1622180938720699E-3</v>
      </c>
    </row>
    <row r="76" spans="1:6">
      <c r="A76" t="s">
        <v>42</v>
      </c>
      <c r="C76" s="2">
        <v>0.73182177543640103</v>
      </c>
      <c r="D76" s="2">
        <v>4.2366981506347604E-3</v>
      </c>
      <c r="E76" t="s">
        <v>42</v>
      </c>
      <c r="F76" s="2">
        <v>4.2366981506347604E-3</v>
      </c>
    </row>
    <row r="78" spans="1:6">
      <c r="A78" t="s">
        <v>49</v>
      </c>
      <c r="C78" s="2">
        <v>1.4894008636474601E-3</v>
      </c>
      <c r="D78" s="2">
        <v>1.76835060119628E-3</v>
      </c>
      <c r="E78" t="s">
        <v>49</v>
      </c>
      <c r="F78" s="2">
        <v>1.76835060119628E-3</v>
      </c>
    </row>
    <row r="79" spans="1:6">
      <c r="A79" t="s">
        <v>42</v>
      </c>
      <c r="C79" s="2">
        <v>0.68621993064880304</v>
      </c>
      <c r="D79" s="2">
        <v>2.9518604278564401E-3</v>
      </c>
      <c r="E79" t="s">
        <v>42</v>
      </c>
      <c r="F79" s="2">
        <v>2.9518604278564401E-3</v>
      </c>
    </row>
    <row r="81" spans="1:10">
      <c r="A81" t="s">
        <v>49</v>
      </c>
      <c r="C81" s="2">
        <v>1.0356903076171799E-3</v>
      </c>
      <c r="D81" s="2">
        <v>1.4307498931884701E-3</v>
      </c>
      <c r="E81" t="s">
        <v>49</v>
      </c>
      <c r="F81" s="2">
        <v>1.4307498931884701E-3</v>
      </c>
    </row>
    <row r="82" spans="1:10">
      <c r="A82" t="s">
        <v>42</v>
      </c>
      <c r="C82" s="2">
        <v>0.67482018470764105</v>
      </c>
      <c r="D82" s="2">
        <v>3.7708282470703099E-3</v>
      </c>
      <c r="E82" t="s">
        <v>42</v>
      </c>
      <c r="F82" s="2">
        <v>3.7708282470703099E-3</v>
      </c>
    </row>
    <row r="84" spans="1:10">
      <c r="A84" t="s">
        <v>49</v>
      </c>
      <c r="C84" s="2">
        <v>2.9394626617431602E-3</v>
      </c>
      <c r="D84" s="2">
        <v>2.27236747741699E-3</v>
      </c>
      <c r="E84" t="s">
        <v>49</v>
      </c>
      <c r="F84" s="2">
        <v>2.27236747741699E-3</v>
      </c>
    </row>
    <row r="85" spans="1:10">
      <c r="A85" t="s">
        <v>42</v>
      </c>
      <c r="C85" s="2">
        <v>0.66698670387268</v>
      </c>
      <c r="D85" s="2">
        <v>3.2069683074951098E-3</v>
      </c>
      <c r="E85" t="s">
        <v>42</v>
      </c>
      <c r="F85" s="2">
        <v>3.2069683074951098E-3</v>
      </c>
    </row>
    <row r="90" spans="1:10">
      <c r="F90" s="27" t="s">
        <v>55</v>
      </c>
      <c r="G90" s="27"/>
      <c r="I90" s="27" t="s">
        <v>54</v>
      </c>
      <c r="J90" s="27"/>
    </row>
    <row r="91" spans="1:10" ht="23">
      <c r="A91" t="s">
        <v>49</v>
      </c>
      <c r="C91" s="2">
        <v>2.2995471954345699E-3</v>
      </c>
      <c r="F91" s="8" t="s">
        <v>49</v>
      </c>
      <c r="G91" s="8" t="s">
        <v>42</v>
      </c>
      <c r="I91" s="8" t="s">
        <v>49</v>
      </c>
      <c r="J91" s="8" t="s">
        <v>42</v>
      </c>
    </row>
    <row r="92" spans="1:10">
      <c r="A92" t="s">
        <v>42</v>
      </c>
      <c r="C92" s="2">
        <v>3.4553050994872998E-2</v>
      </c>
      <c r="E92">
        <v>1</v>
      </c>
      <c r="F92" s="2">
        <v>2.2995471954345699E-3</v>
      </c>
      <c r="G92" s="2">
        <v>3.4553050994872998E-2</v>
      </c>
      <c r="H92">
        <v>1</v>
      </c>
      <c r="I92">
        <v>8.1000000000000003E-2</v>
      </c>
      <c r="J92">
        <v>3.9E-2</v>
      </c>
    </row>
    <row r="93" spans="1:10">
      <c r="E93">
        <v>2</v>
      </c>
      <c r="F93" s="2">
        <v>2.66909599304199E-3</v>
      </c>
      <c r="G93" s="2">
        <v>7.5688362121581997E-3</v>
      </c>
      <c r="H93">
        <v>2</v>
      </c>
      <c r="I93">
        <v>2.3E-2</v>
      </c>
      <c r="J93">
        <v>1.2999999999999999E-2</v>
      </c>
    </row>
    <row r="94" spans="1:10">
      <c r="A94" t="s">
        <v>49</v>
      </c>
      <c r="C94" s="2">
        <v>2.66909599304199E-3</v>
      </c>
      <c r="E94">
        <v>3</v>
      </c>
      <c r="F94" s="2">
        <v>1.6574859619140599E-3</v>
      </c>
      <c r="G94" s="2">
        <v>6.7453384399414002E-3</v>
      </c>
      <c r="H94">
        <v>3</v>
      </c>
      <c r="I94">
        <v>2.1000000000000001E-2</v>
      </c>
      <c r="J94">
        <v>1.2E-2</v>
      </c>
    </row>
    <row r="95" spans="1:10">
      <c r="A95" t="s">
        <v>42</v>
      </c>
      <c r="C95" s="2">
        <v>7.5688362121581997E-3</v>
      </c>
      <c r="E95">
        <v>4</v>
      </c>
      <c r="F95" s="2">
        <v>1.9371509552001901E-3</v>
      </c>
      <c r="G95" s="2">
        <v>4.11224365234375E-3</v>
      </c>
      <c r="H95">
        <v>4</v>
      </c>
      <c r="I95">
        <v>2.1999999999999999E-2</v>
      </c>
      <c r="J95">
        <v>0.01</v>
      </c>
    </row>
    <row r="96" spans="1:10">
      <c r="E96">
        <v>5</v>
      </c>
      <c r="F96" s="2">
        <v>2.62808799743652E-3</v>
      </c>
      <c r="G96" s="2">
        <v>4.8069953918456997E-3</v>
      </c>
      <c r="H96">
        <v>5</v>
      </c>
      <c r="I96">
        <v>2.5999999999999999E-2</v>
      </c>
      <c r="J96">
        <v>1.2E-2</v>
      </c>
    </row>
    <row r="97" spans="1:10">
      <c r="A97" t="s">
        <v>49</v>
      </c>
      <c r="C97" s="2">
        <v>1.6574859619140599E-3</v>
      </c>
      <c r="E97">
        <v>6</v>
      </c>
      <c r="F97" s="2">
        <v>2.2029876708984301E-3</v>
      </c>
      <c r="G97" s="2">
        <v>3.0198097229003902E-3</v>
      </c>
      <c r="H97">
        <v>6</v>
      </c>
      <c r="I97">
        <v>2.3E-2</v>
      </c>
      <c r="J97">
        <v>1.2E-2</v>
      </c>
    </row>
    <row r="98" spans="1:10">
      <c r="A98" t="s">
        <v>42</v>
      </c>
      <c r="C98" s="2">
        <v>6.7453384399414002E-3</v>
      </c>
      <c r="E98">
        <v>7</v>
      </c>
      <c r="F98" s="2">
        <v>1.6446113586425701E-3</v>
      </c>
      <c r="G98" s="2">
        <v>4.3179988861083898E-3</v>
      </c>
      <c r="H98">
        <v>7</v>
      </c>
      <c r="I98">
        <v>2.8000000000000001E-2</v>
      </c>
      <c r="J98">
        <v>1.2E-2</v>
      </c>
    </row>
    <row r="99" spans="1:10">
      <c r="E99">
        <v>8</v>
      </c>
      <c r="F99" s="2">
        <v>1.67465209960937E-3</v>
      </c>
      <c r="G99" s="2">
        <v>3.89337539672851E-3</v>
      </c>
      <c r="H99">
        <v>8</v>
      </c>
      <c r="I99">
        <v>2.5000000000000001E-2</v>
      </c>
      <c r="J99">
        <v>1.0999999999999999E-2</v>
      </c>
    </row>
    <row r="100" spans="1:10">
      <c r="A100" t="s">
        <v>49</v>
      </c>
      <c r="C100" s="2">
        <v>1.9371509552001901E-3</v>
      </c>
      <c r="E100">
        <v>9</v>
      </c>
      <c r="F100" s="2">
        <v>2.3965835571289002E-3</v>
      </c>
      <c r="G100" s="2">
        <v>5.2950382232665998E-3</v>
      </c>
      <c r="H100">
        <v>9</v>
      </c>
      <c r="I100">
        <v>2.4E-2</v>
      </c>
      <c r="J100">
        <v>1.0999999999999999E-2</v>
      </c>
    </row>
    <row r="101" spans="1:10">
      <c r="A101" t="s">
        <v>42</v>
      </c>
      <c r="C101" s="2">
        <v>4.11224365234375E-3</v>
      </c>
      <c r="E101">
        <v>10</v>
      </c>
      <c r="F101" s="2">
        <v>1.57523155212402E-3</v>
      </c>
      <c r="G101" s="2">
        <v>3.6764144897460898E-3</v>
      </c>
      <c r="H101">
        <v>10</v>
      </c>
      <c r="I101">
        <v>2.3E-2</v>
      </c>
      <c r="J101">
        <v>0.01</v>
      </c>
    </row>
    <row r="102" spans="1:10">
      <c r="E102">
        <v>11</v>
      </c>
      <c r="F102" s="2">
        <v>2.1026134490966701E-3</v>
      </c>
      <c r="G102" s="2">
        <v>4.5421123504638602E-3</v>
      </c>
      <c r="H102">
        <v>11</v>
      </c>
      <c r="I102">
        <v>2.1999999999999999E-2</v>
      </c>
      <c r="J102">
        <v>1.0999999999999999E-2</v>
      </c>
    </row>
    <row r="103" spans="1:10">
      <c r="A103" t="s">
        <v>49</v>
      </c>
      <c r="C103" s="2">
        <v>2.62808799743652E-3</v>
      </c>
      <c r="E103">
        <v>12</v>
      </c>
      <c r="F103" s="2">
        <v>2.0310878753662101E-3</v>
      </c>
      <c r="G103" s="2">
        <v>4.1019916534423802E-3</v>
      </c>
      <c r="H103">
        <v>12</v>
      </c>
      <c r="I103">
        <v>2.1999999999999999E-2</v>
      </c>
      <c r="J103">
        <v>1.0999999999999999E-2</v>
      </c>
    </row>
    <row r="104" spans="1:10">
      <c r="A104" t="s">
        <v>42</v>
      </c>
      <c r="C104" s="2">
        <v>4.8069953918456997E-3</v>
      </c>
      <c r="E104">
        <v>13</v>
      </c>
      <c r="F104" s="2">
        <v>1.5153884887695299E-3</v>
      </c>
      <c r="G104" s="2">
        <v>4.9448013305664002E-3</v>
      </c>
      <c r="H104">
        <v>13</v>
      </c>
      <c r="I104">
        <v>2.1999999999999999E-2</v>
      </c>
      <c r="J104">
        <v>8.9999999999999993E-3</v>
      </c>
    </row>
    <row r="105" spans="1:10">
      <c r="E105">
        <v>14</v>
      </c>
      <c r="F105" s="2">
        <v>1.81198120117187E-3</v>
      </c>
      <c r="G105" s="2">
        <v>3.1282901763915998E-3</v>
      </c>
      <c r="H105">
        <v>14</v>
      </c>
      <c r="I105">
        <v>2.1999999999999999E-2</v>
      </c>
      <c r="J105">
        <v>1.0999999999999999E-2</v>
      </c>
    </row>
    <row r="106" spans="1:10">
      <c r="A106" t="s">
        <v>49</v>
      </c>
      <c r="C106" s="2">
        <v>2.2029876708984301E-3</v>
      </c>
      <c r="E106">
        <v>15</v>
      </c>
      <c r="F106" s="2">
        <v>1.37686729431152E-3</v>
      </c>
      <c r="G106" s="2">
        <v>3.9973258972167899E-3</v>
      </c>
      <c r="H106">
        <v>15</v>
      </c>
      <c r="I106">
        <v>2.1000000000000001E-2</v>
      </c>
      <c r="J106">
        <v>1.0999999999999999E-2</v>
      </c>
    </row>
    <row r="107" spans="1:10">
      <c r="A107" t="s">
        <v>42</v>
      </c>
      <c r="C107" s="2">
        <v>3.0198097229003902E-3</v>
      </c>
      <c r="E107">
        <v>16</v>
      </c>
      <c r="F107" s="2">
        <v>2.0596981048583902E-3</v>
      </c>
      <c r="G107" s="2">
        <v>3.5181045532226502E-3</v>
      </c>
      <c r="H107">
        <v>16</v>
      </c>
      <c r="I107">
        <v>2.1000000000000001E-2</v>
      </c>
      <c r="J107">
        <v>8.9999999999999993E-3</v>
      </c>
    </row>
    <row r="108" spans="1:10">
      <c r="E108">
        <v>17</v>
      </c>
      <c r="F108" s="2">
        <v>2.1622180938720699E-3</v>
      </c>
      <c r="G108" s="2">
        <v>4.2366981506347604E-3</v>
      </c>
      <c r="H108">
        <v>17</v>
      </c>
      <c r="I108">
        <v>2.1999999999999999E-2</v>
      </c>
      <c r="J108">
        <v>8.9999999999999993E-3</v>
      </c>
    </row>
    <row r="109" spans="1:10">
      <c r="A109" t="s">
        <v>49</v>
      </c>
      <c r="C109" s="2">
        <v>1.6446113586425701E-3</v>
      </c>
      <c r="E109">
        <v>18</v>
      </c>
      <c r="F109" s="2">
        <v>1.76835060119628E-3</v>
      </c>
      <c r="G109" s="2">
        <v>2.9518604278564401E-3</v>
      </c>
      <c r="H109">
        <v>18</v>
      </c>
      <c r="I109">
        <v>2.1000000000000001E-2</v>
      </c>
      <c r="J109">
        <v>8.9999999999999993E-3</v>
      </c>
    </row>
    <row r="110" spans="1:10">
      <c r="A110" t="s">
        <v>42</v>
      </c>
      <c r="C110" s="2">
        <v>4.3179988861083898E-3</v>
      </c>
      <c r="E110">
        <v>19</v>
      </c>
      <c r="F110" s="2">
        <v>1.4307498931884701E-3</v>
      </c>
      <c r="G110" s="2">
        <v>3.7708282470703099E-3</v>
      </c>
      <c r="H110">
        <v>19</v>
      </c>
      <c r="I110">
        <v>2.1000000000000001E-2</v>
      </c>
      <c r="J110">
        <v>7.0000000000000001E-3</v>
      </c>
    </row>
    <row r="111" spans="1:10">
      <c r="E111">
        <v>20</v>
      </c>
      <c r="F111" s="2">
        <v>2.27236747741699E-3</v>
      </c>
      <c r="G111" s="2">
        <v>3.2069683074951098E-3</v>
      </c>
      <c r="H111">
        <v>20</v>
      </c>
      <c r="I111">
        <v>2.1000000000000001E-2</v>
      </c>
      <c r="J111">
        <v>8.0000000000000002E-3</v>
      </c>
    </row>
    <row r="112" spans="1:10">
      <c r="A112" t="s">
        <v>49</v>
      </c>
      <c r="C112" s="2">
        <v>1.67465209960937E-3</v>
      </c>
    </row>
    <row r="113" spans="1:8">
      <c r="A113" t="s">
        <v>42</v>
      </c>
      <c r="C113" s="2">
        <v>3.89337539672851E-3</v>
      </c>
    </row>
    <row r="115" spans="1:8">
      <c r="A115" t="s">
        <v>49</v>
      </c>
      <c r="C115" s="2">
        <v>2.3965835571289002E-3</v>
      </c>
    </row>
    <row r="116" spans="1:8">
      <c r="A116" t="s">
        <v>42</v>
      </c>
      <c r="C116" s="2">
        <v>5.2950382232665998E-3</v>
      </c>
    </row>
    <row r="118" spans="1:8">
      <c r="A118" t="s">
        <v>49</v>
      </c>
      <c r="C118" s="2">
        <v>1.57523155212402E-3</v>
      </c>
    </row>
    <row r="119" spans="1:8">
      <c r="A119" t="s">
        <v>42</v>
      </c>
      <c r="C119" s="2">
        <v>3.6764144897460898E-3</v>
      </c>
      <c r="H119" t="s">
        <v>56</v>
      </c>
    </row>
    <row r="120" spans="1:8">
      <c r="H120" t="s">
        <v>57</v>
      </c>
    </row>
    <row r="121" spans="1:8">
      <c r="A121" t="s">
        <v>49</v>
      </c>
      <c r="C121" s="2">
        <v>2.1026134490966701E-3</v>
      </c>
      <c r="H121" t="s">
        <v>58</v>
      </c>
    </row>
    <row r="122" spans="1:8">
      <c r="A122" t="s">
        <v>42</v>
      </c>
      <c r="C122" s="2">
        <v>4.5421123504638602E-3</v>
      </c>
    </row>
    <row r="124" spans="1:8">
      <c r="A124" t="s">
        <v>49</v>
      </c>
      <c r="C124" s="2">
        <v>2.0310878753662101E-3</v>
      </c>
    </row>
    <row r="125" spans="1:8">
      <c r="A125" t="s">
        <v>42</v>
      </c>
      <c r="C125" s="2">
        <v>4.1019916534423802E-3</v>
      </c>
    </row>
    <row r="127" spans="1:8">
      <c r="A127" t="s">
        <v>49</v>
      </c>
      <c r="C127" s="2">
        <v>1.5153884887695299E-3</v>
      </c>
    </row>
    <row r="128" spans="1:8">
      <c r="A128" t="s">
        <v>42</v>
      </c>
      <c r="C128" s="2">
        <v>4.9448013305664002E-3</v>
      </c>
    </row>
    <row r="130" spans="1:3">
      <c r="A130" t="s">
        <v>49</v>
      </c>
      <c r="C130" s="2">
        <v>1.81198120117187E-3</v>
      </c>
    </row>
    <row r="131" spans="1:3">
      <c r="A131" t="s">
        <v>42</v>
      </c>
      <c r="C131" s="2">
        <v>3.1282901763915998E-3</v>
      </c>
    </row>
    <row r="133" spans="1:3">
      <c r="A133" t="s">
        <v>49</v>
      </c>
      <c r="C133" s="2">
        <v>1.37686729431152E-3</v>
      </c>
    </row>
    <row r="134" spans="1:3">
      <c r="A134" t="s">
        <v>42</v>
      </c>
      <c r="C134" s="2">
        <v>3.9973258972167899E-3</v>
      </c>
    </row>
    <row r="136" spans="1:3">
      <c r="A136" t="s">
        <v>49</v>
      </c>
      <c r="C136" s="2">
        <v>2.0596981048583902E-3</v>
      </c>
    </row>
    <row r="137" spans="1:3">
      <c r="A137" t="s">
        <v>42</v>
      </c>
      <c r="C137" s="2">
        <v>3.5181045532226502E-3</v>
      </c>
    </row>
    <row r="139" spans="1:3">
      <c r="A139" t="s">
        <v>49</v>
      </c>
      <c r="C139" s="2">
        <v>2.1622180938720699E-3</v>
      </c>
    </row>
    <row r="140" spans="1:3">
      <c r="A140" t="s">
        <v>42</v>
      </c>
      <c r="C140" s="2">
        <v>4.2366981506347604E-3</v>
      </c>
    </row>
    <row r="142" spans="1:3">
      <c r="A142" t="s">
        <v>49</v>
      </c>
      <c r="C142" s="2">
        <v>1.76835060119628E-3</v>
      </c>
    </row>
    <row r="143" spans="1:3">
      <c r="A143" t="s">
        <v>42</v>
      </c>
      <c r="C143" s="2">
        <v>2.9518604278564401E-3</v>
      </c>
    </row>
    <row r="145" spans="1:5">
      <c r="A145" t="s">
        <v>49</v>
      </c>
      <c r="C145" s="2">
        <v>1.4307498931884701E-3</v>
      </c>
    </row>
    <row r="146" spans="1:5">
      <c r="A146" t="s">
        <v>42</v>
      </c>
      <c r="C146" s="2">
        <v>3.7708282470703099E-3</v>
      </c>
    </row>
    <row r="148" spans="1:5">
      <c r="A148" t="s">
        <v>49</v>
      </c>
      <c r="C148" s="2">
        <v>2.27236747741699E-3</v>
      </c>
    </row>
    <row r="149" spans="1:5">
      <c r="A149" t="s">
        <v>42</v>
      </c>
      <c r="C149" s="2">
        <v>3.2069683074951098E-3</v>
      </c>
    </row>
    <row r="154" spans="1:5">
      <c r="E154" t="s">
        <v>68</v>
      </c>
    </row>
    <row r="155" spans="1:5">
      <c r="E155" t="s">
        <v>67</v>
      </c>
    </row>
    <row r="156" spans="1:5">
      <c r="E156" t="s">
        <v>67</v>
      </c>
    </row>
    <row r="157" spans="1:5">
      <c r="E157" t="s">
        <v>66</v>
      </c>
    </row>
    <row r="158" spans="1:5">
      <c r="E158" t="s">
        <v>67</v>
      </c>
    </row>
    <row r="159" spans="1:5">
      <c r="E159" t="s">
        <v>66</v>
      </c>
    </row>
    <row r="160" spans="1:5">
      <c r="E160" t="s">
        <v>67</v>
      </c>
    </row>
    <row r="161" spans="5:5">
      <c r="E161" t="s">
        <v>67</v>
      </c>
    </row>
    <row r="162" spans="5:5">
      <c r="E162" t="s">
        <v>67</v>
      </c>
    </row>
    <row r="163" spans="5:5">
      <c r="E163" t="s">
        <v>67</v>
      </c>
    </row>
    <row r="164" spans="5:5">
      <c r="E164" t="s">
        <v>67</v>
      </c>
    </row>
    <row r="165" spans="5:5">
      <c r="E165" t="s">
        <v>67</v>
      </c>
    </row>
    <row r="166" spans="5:5">
      <c r="E166" t="s">
        <v>67</v>
      </c>
    </row>
    <row r="167" spans="5:5">
      <c r="E167" t="s">
        <v>67</v>
      </c>
    </row>
    <row r="168" spans="5:5">
      <c r="E168" t="s">
        <v>67</v>
      </c>
    </row>
    <row r="169" spans="5:5">
      <c r="E169" t="s">
        <v>67</v>
      </c>
    </row>
    <row r="170" spans="5:5">
      <c r="E170" t="s">
        <v>67</v>
      </c>
    </row>
    <row r="171" spans="5:5">
      <c r="E171" t="s">
        <v>67</v>
      </c>
    </row>
    <row r="172" spans="5:5">
      <c r="E172" t="s">
        <v>67</v>
      </c>
    </row>
    <row r="173" spans="5:5">
      <c r="E173" t="s">
        <v>67</v>
      </c>
    </row>
  </sheetData>
  <mergeCells count="2">
    <mergeCell ref="F90:G90"/>
    <mergeCell ref="I90:J90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3F3B0-8E48-C646-B133-4FD21C5BBC2F}">
  <dimension ref="A2:G93"/>
  <sheetViews>
    <sheetView tabSelected="1" workbookViewId="0">
      <selection activeCell="G23" sqref="G23"/>
    </sheetView>
  </sheetViews>
  <sheetFormatPr baseColWidth="10" defaultRowHeight="17"/>
  <cols>
    <col min="1" max="1" width="8.85546875" style="11" customWidth="1"/>
    <col min="2" max="2" width="32.42578125" style="11" customWidth="1"/>
    <col min="3" max="3" width="20.140625" style="12" customWidth="1"/>
    <col min="4" max="4" width="17.5703125" style="12" customWidth="1"/>
    <col min="5" max="5" width="18.85546875" style="11" customWidth="1"/>
    <col min="6" max="6" width="10.7109375" style="11"/>
    <col min="7" max="7" width="86.42578125" style="11" customWidth="1"/>
    <col min="8" max="16384" width="10.7109375" style="11"/>
  </cols>
  <sheetData>
    <row r="2" spans="1:7" ht="25" customHeight="1">
      <c r="A2" s="26" t="s">
        <v>78</v>
      </c>
      <c r="B2" s="26" t="s">
        <v>69</v>
      </c>
      <c r="C2" s="26" t="s">
        <v>1</v>
      </c>
      <c r="D2" s="26" t="s">
        <v>2</v>
      </c>
      <c r="E2" s="26" t="s">
        <v>55</v>
      </c>
      <c r="G2" s="13" t="s">
        <v>63</v>
      </c>
    </row>
    <row r="3" spans="1:7" ht="18">
      <c r="A3" s="21" t="s">
        <v>74</v>
      </c>
      <c r="B3" s="22" t="s">
        <v>8</v>
      </c>
      <c r="C3" s="23">
        <v>50</v>
      </c>
      <c r="D3" s="23">
        <v>50</v>
      </c>
      <c r="E3" s="23">
        <v>100</v>
      </c>
    </row>
    <row r="4" spans="1:7" ht="18">
      <c r="A4" s="21" t="s">
        <v>74</v>
      </c>
      <c r="B4" s="22" t="s">
        <v>9</v>
      </c>
      <c r="C4" s="23">
        <v>1000</v>
      </c>
      <c r="D4" s="23">
        <v>1000</v>
      </c>
      <c r="E4" s="23">
        <v>10000</v>
      </c>
    </row>
    <row r="5" spans="1:7" ht="18">
      <c r="A5" s="21" t="s">
        <v>74</v>
      </c>
      <c r="B5" s="22" t="s">
        <v>10</v>
      </c>
      <c r="C5" s="24">
        <v>5</v>
      </c>
      <c r="D5" s="24" t="s">
        <v>11</v>
      </c>
      <c r="E5" s="24">
        <v>1000000</v>
      </c>
    </row>
    <row r="6" spans="1:7" ht="18">
      <c r="A6" s="21" t="s">
        <v>74</v>
      </c>
      <c r="B6" s="22" t="s">
        <v>16</v>
      </c>
      <c r="C6" s="24">
        <v>300000</v>
      </c>
      <c r="D6" s="24" t="s">
        <v>38</v>
      </c>
      <c r="E6" s="24">
        <v>900000</v>
      </c>
    </row>
    <row r="7" spans="1:7" ht="18">
      <c r="A7" s="21" t="s">
        <v>74</v>
      </c>
      <c r="B7" s="22" t="s">
        <v>75</v>
      </c>
      <c r="C7" s="24"/>
      <c r="D7" s="24"/>
      <c r="E7" s="24">
        <v>250</v>
      </c>
    </row>
    <row r="8" spans="1:7" ht="18">
      <c r="A8" s="21" t="s">
        <v>74</v>
      </c>
      <c r="B8" s="22" t="s">
        <v>76</v>
      </c>
      <c r="C8" s="24"/>
      <c r="D8" s="24"/>
      <c r="E8" s="24">
        <v>30000</v>
      </c>
    </row>
    <row r="9" spans="1:7" ht="18">
      <c r="A9" s="21" t="s">
        <v>74</v>
      </c>
      <c r="B9" s="25" t="s">
        <v>30</v>
      </c>
      <c r="C9" s="24">
        <v>32768</v>
      </c>
      <c r="D9" s="24">
        <f>64*1024</f>
        <v>65536</v>
      </c>
      <c r="E9" s="24">
        <v>0</v>
      </c>
      <c r="F9" s="11">
        <f>32*1024</f>
        <v>32768</v>
      </c>
      <c r="G9" s="11" t="s">
        <v>64</v>
      </c>
    </row>
    <row r="10" spans="1:7" ht="18">
      <c r="A10" s="21" t="s">
        <v>74</v>
      </c>
      <c r="B10" s="25" t="s">
        <v>24</v>
      </c>
      <c r="C10" s="24">
        <v>131072</v>
      </c>
      <c r="D10" s="24">
        <f>128*1024</f>
        <v>131072</v>
      </c>
      <c r="E10" s="24">
        <v>0</v>
      </c>
      <c r="G10" s="11" t="s">
        <v>64</v>
      </c>
    </row>
    <row r="11" spans="1:7" ht="18">
      <c r="A11" s="21" t="s">
        <v>74</v>
      </c>
      <c r="B11" s="25" t="s">
        <v>70</v>
      </c>
      <c r="C11" s="24"/>
      <c r="D11" s="24"/>
      <c r="E11" s="24">
        <v>65535</v>
      </c>
    </row>
    <row r="12" spans="1:7" ht="18">
      <c r="A12" s="21" t="s">
        <v>74</v>
      </c>
      <c r="B12" s="25" t="s">
        <v>77</v>
      </c>
      <c r="C12" s="23">
        <v>1000000</v>
      </c>
      <c r="D12" s="23">
        <v>1000000</v>
      </c>
      <c r="E12" s="23">
        <v>1000000</v>
      </c>
    </row>
    <row r="13" spans="1:7" ht="18">
      <c r="A13" s="21" t="s">
        <v>73</v>
      </c>
      <c r="B13" s="22" t="s">
        <v>6</v>
      </c>
      <c r="C13" s="24">
        <v>305000</v>
      </c>
      <c r="D13" s="24">
        <v>30000</v>
      </c>
      <c r="E13" s="24">
        <v>30000</v>
      </c>
    </row>
    <row r="14" spans="1:7" ht="18">
      <c r="A14" s="21" t="s">
        <v>73</v>
      </c>
      <c r="B14" s="22" t="s">
        <v>7</v>
      </c>
      <c r="C14" s="23">
        <v>100</v>
      </c>
      <c r="D14" s="23">
        <v>100</v>
      </c>
      <c r="E14" s="23">
        <v>100</v>
      </c>
    </row>
    <row r="15" spans="1:7" ht="18">
      <c r="A15" s="21" t="s">
        <v>72</v>
      </c>
      <c r="B15" s="22" t="s">
        <v>79</v>
      </c>
      <c r="C15" s="24">
        <v>16384</v>
      </c>
      <c r="D15" s="24"/>
      <c r="E15" s="24">
        <v>1000000</v>
      </c>
    </row>
    <row r="16" spans="1:7" ht="18">
      <c r="A16" s="21" t="s">
        <v>72</v>
      </c>
      <c r="B16" s="22" t="s">
        <v>80</v>
      </c>
      <c r="C16" s="24"/>
      <c r="D16" s="24"/>
      <c r="E16" s="24">
        <v>10000</v>
      </c>
    </row>
    <row r="17" spans="1:7" ht="18">
      <c r="A17" s="21" t="s">
        <v>72</v>
      </c>
      <c r="B17" s="22" t="s">
        <v>81</v>
      </c>
      <c r="C17" s="29">
        <v>0</v>
      </c>
      <c r="D17" s="24"/>
      <c r="E17" s="24">
        <v>5</v>
      </c>
    </row>
    <row r="18" spans="1:7" ht="30">
      <c r="A18" s="21" t="s">
        <v>72</v>
      </c>
      <c r="B18" s="22" t="s">
        <v>82</v>
      </c>
      <c r="C18" s="24" t="s">
        <v>83</v>
      </c>
      <c r="D18" s="24"/>
      <c r="E18" s="24" t="s">
        <v>84</v>
      </c>
      <c r="G18" s="28" t="e">
        <f>E18/1024</f>
        <v>#VALUE!</v>
      </c>
    </row>
    <row r="19" spans="1:7" ht="18">
      <c r="A19" s="21" t="s">
        <v>72</v>
      </c>
      <c r="B19" s="22" t="s">
        <v>85</v>
      </c>
      <c r="C19" s="24">
        <v>60000</v>
      </c>
      <c r="D19" s="24"/>
      <c r="E19" s="24"/>
      <c r="G19" s="28"/>
    </row>
    <row r="20" spans="1:7" ht="18">
      <c r="A20" s="21" t="s">
        <v>71</v>
      </c>
      <c r="B20" s="22" t="s">
        <v>59</v>
      </c>
      <c r="C20" s="23">
        <v>1</v>
      </c>
      <c r="D20" s="23">
        <v>1</v>
      </c>
      <c r="E20" s="23">
        <v>1</v>
      </c>
    </row>
    <row r="21" spans="1:7" ht="18">
      <c r="A21" s="21" t="s">
        <v>71</v>
      </c>
      <c r="B21" s="22" t="s">
        <v>3</v>
      </c>
      <c r="C21" s="23">
        <v>500</v>
      </c>
      <c r="D21" s="23">
        <v>500</v>
      </c>
      <c r="E21" s="23">
        <v>500</v>
      </c>
    </row>
    <row r="22" spans="1:7" ht="18">
      <c r="A22" s="21" t="s">
        <v>71</v>
      </c>
      <c r="B22" s="22" t="s">
        <v>4</v>
      </c>
      <c r="C22" s="23">
        <f>50*1024*1024</f>
        <v>52428800</v>
      </c>
      <c r="D22" s="23">
        <f>50*1024*1024</f>
        <v>52428800</v>
      </c>
      <c r="E22" s="23">
        <v>52428800</v>
      </c>
    </row>
    <row r="23" spans="1:7" ht="18">
      <c r="A23" s="21" t="s">
        <v>71</v>
      </c>
      <c r="B23" s="22" t="s">
        <v>5</v>
      </c>
      <c r="C23" s="23">
        <f>1*1024*1024</f>
        <v>1048576</v>
      </c>
      <c r="D23" s="23">
        <f>1*1024*1024</f>
        <v>1048576</v>
      </c>
      <c r="E23" s="23">
        <v>1048576</v>
      </c>
    </row>
    <row r="24" spans="1:7" ht="18">
      <c r="A24" s="21" t="s">
        <v>71</v>
      </c>
      <c r="B24" s="22" t="s">
        <v>12</v>
      </c>
      <c r="C24" s="23" t="s">
        <v>60</v>
      </c>
      <c r="D24" s="23" t="s">
        <v>60</v>
      </c>
      <c r="E24" s="23" t="s">
        <v>60</v>
      </c>
    </row>
    <row r="25" spans="1:7" ht="18">
      <c r="A25" s="21" t="s">
        <v>71</v>
      </c>
      <c r="B25" s="22" t="s">
        <v>13</v>
      </c>
      <c r="C25" s="23" t="b">
        <v>1</v>
      </c>
      <c r="D25" s="23" t="b">
        <v>1</v>
      </c>
      <c r="E25" s="23" t="b">
        <v>1</v>
      </c>
    </row>
    <row r="26" spans="1:7" ht="18">
      <c r="A26" s="21" t="s">
        <v>71</v>
      </c>
      <c r="B26" s="22" t="s">
        <v>14</v>
      </c>
      <c r="C26" s="23">
        <v>5000</v>
      </c>
      <c r="D26" s="23">
        <v>5000</v>
      </c>
      <c r="E26" s="23">
        <v>5000</v>
      </c>
    </row>
    <row r="27" spans="1:7" ht="18">
      <c r="A27" s="21" t="s">
        <v>71</v>
      </c>
      <c r="B27" s="22" t="s">
        <v>15</v>
      </c>
      <c r="C27" s="24" t="b">
        <v>1</v>
      </c>
      <c r="D27" s="24"/>
      <c r="E27" s="24" t="b">
        <v>0</v>
      </c>
      <c r="G27" s="11" t="s">
        <v>62</v>
      </c>
    </row>
    <row r="28" spans="1:7" ht="18">
      <c r="A28" s="21" t="s">
        <v>71</v>
      </c>
      <c r="B28" s="25" t="s">
        <v>20</v>
      </c>
      <c r="C28" s="23">
        <v>500</v>
      </c>
      <c r="D28" s="23">
        <v>500</v>
      </c>
      <c r="E28" s="23"/>
    </row>
    <row r="29" spans="1:7" ht="18">
      <c r="A29" s="21" t="s">
        <v>71</v>
      </c>
      <c r="B29" s="25" t="s">
        <v>21</v>
      </c>
      <c r="C29" s="23">
        <v>300000</v>
      </c>
      <c r="D29" s="23">
        <v>300000</v>
      </c>
      <c r="E29" s="23">
        <v>300000</v>
      </c>
    </row>
    <row r="30" spans="1:7" ht="18">
      <c r="A30" s="21" t="s">
        <v>71</v>
      </c>
      <c r="B30" s="25" t="s">
        <v>22</v>
      </c>
      <c r="C30" s="23">
        <v>10000</v>
      </c>
      <c r="D30" s="23">
        <v>10000</v>
      </c>
      <c r="E30" s="23">
        <v>10000</v>
      </c>
    </row>
    <row r="31" spans="1:7" ht="18">
      <c r="A31" s="21" t="s">
        <v>71</v>
      </c>
      <c r="B31" s="25" t="s">
        <v>23</v>
      </c>
      <c r="C31" s="23">
        <v>3000</v>
      </c>
      <c r="D31" s="23">
        <v>3000</v>
      </c>
      <c r="E31" s="23">
        <v>3000</v>
      </c>
    </row>
    <row r="32" spans="1:7">
      <c r="B32" s="10"/>
      <c r="C32" s="14"/>
      <c r="D32" s="14"/>
      <c r="E32" s="14"/>
    </row>
    <row r="33" spans="2:5">
      <c r="B33" s="10"/>
      <c r="C33" s="14"/>
      <c r="D33" s="14"/>
      <c r="E33" s="14"/>
    </row>
    <row r="34" spans="2:5">
      <c r="B34" s="10"/>
      <c r="C34" s="14"/>
      <c r="D34" s="14"/>
      <c r="E34" s="14"/>
    </row>
    <row r="35" spans="2:5">
      <c r="B35" s="10"/>
      <c r="C35" s="14"/>
      <c r="D35" s="14"/>
      <c r="E35" s="14"/>
    </row>
    <row r="36" spans="2:5">
      <c r="B36" s="10"/>
      <c r="C36" s="14"/>
      <c r="D36" s="14"/>
      <c r="E36" s="14"/>
    </row>
    <row r="37" spans="2:5">
      <c r="B37" s="10"/>
      <c r="C37" s="14"/>
      <c r="D37" s="14"/>
      <c r="E37" s="14"/>
    </row>
    <row r="38" spans="2:5">
      <c r="B38" s="10"/>
      <c r="C38" s="14"/>
      <c r="D38" s="14"/>
      <c r="E38" s="14"/>
    </row>
    <row r="39" spans="2:5">
      <c r="B39" s="10"/>
      <c r="C39" s="14"/>
      <c r="D39" s="14"/>
      <c r="E39" s="14"/>
    </row>
    <row r="40" spans="2:5">
      <c r="B40" s="10"/>
      <c r="C40" s="14"/>
      <c r="D40" s="14"/>
      <c r="E40" s="14"/>
    </row>
    <row r="41" spans="2:5">
      <c r="B41" s="10"/>
      <c r="C41" s="14"/>
      <c r="D41" s="14"/>
      <c r="E41" s="14"/>
    </row>
    <row r="42" spans="2:5">
      <c r="B42" s="10"/>
      <c r="C42" s="14"/>
      <c r="D42" s="14"/>
      <c r="E42" s="14"/>
    </row>
    <row r="43" spans="2:5">
      <c r="B43" s="10"/>
      <c r="C43" s="14"/>
      <c r="D43" s="14"/>
      <c r="E43" s="14"/>
    </row>
    <row r="44" spans="2:5" ht="18">
      <c r="B44" s="10" t="s">
        <v>25</v>
      </c>
      <c r="C44" s="14" t="s">
        <v>26</v>
      </c>
      <c r="D44" s="14"/>
      <c r="E44" s="14"/>
    </row>
    <row r="45" spans="2:5" ht="18">
      <c r="B45" s="10" t="s">
        <v>27</v>
      </c>
      <c r="C45" s="14" t="s">
        <v>61</v>
      </c>
      <c r="D45" s="14" t="s">
        <v>61</v>
      </c>
      <c r="E45" s="14"/>
    </row>
    <row r="46" spans="2:5">
      <c r="B46" s="10" t="s">
        <v>28</v>
      </c>
      <c r="C46" s="14" t="b">
        <v>1</v>
      </c>
      <c r="D46" s="14"/>
      <c r="E46" s="14"/>
    </row>
    <row r="47" spans="2:5">
      <c r="B47" s="10" t="s">
        <v>29</v>
      </c>
      <c r="C47" s="14">
        <v>540000</v>
      </c>
      <c r="D47" s="14">
        <f>9*60*1000</f>
        <v>540000</v>
      </c>
      <c r="E47" s="14"/>
    </row>
    <row r="48" spans="2:5">
      <c r="B48" s="10" t="s">
        <v>31</v>
      </c>
      <c r="C48" s="14">
        <v>30000</v>
      </c>
      <c r="D48" s="14">
        <v>30000</v>
      </c>
      <c r="E48" s="14"/>
    </row>
    <row r="49" spans="2:5">
      <c r="B49" s="10" t="s">
        <v>32</v>
      </c>
      <c r="C49" s="14">
        <v>2</v>
      </c>
      <c r="D49" s="14">
        <v>2</v>
      </c>
      <c r="E49" s="14"/>
    </row>
    <row r="50" spans="2:5">
      <c r="B50" s="10" t="s">
        <v>33</v>
      </c>
      <c r="C50" s="14"/>
      <c r="D50" s="14"/>
      <c r="E50" s="14"/>
    </row>
    <row r="51" spans="2:5">
      <c r="B51" s="10" t="s">
        <v>34</v>
      </c>
      <c r="C51" s="14"/>
      <c r="D51" s="14">
        <f>10*1000</f>
        <v>10000</v>
      </c>
      <c r="E51" s="14"/>
    </row>
    <row r="52" spans="2:5">
      <c r="B52" s="10" t="s">
        <v>35</v>
      </c>
      <c r="C52" s="14"/>
      <c r="D52" s="14">
        <f>127*1000</f>
        <v>127000</v>
      </c>
      <c r="E52" s="14"/>
    </row>
    <row r="53" spans="2:5">
      <c r="B53" s="10" t="s">
        <v>36</v>
      </c>
      <c r="C53" s="14"/>
      <c r="D53" s="14">
        <v>2</v>
      </c>
      <c r="E53" s="14"/>
    </row>
    <row r="54" spans="2:5">
      <c r="B54" s="16" t="s">
        <v>37</v>
      </c>
      <c r="C54" s="14" t="b">
        <v>1</v>
      </c>
      <c r="D54" s="14" t="b">
        <v>1</v>
      </c>
      <c r="E54" s="14"/>
    </row>
    <row r="55" spans="2:5" ht="72">
      <c r="B55" s="9" t="s">
        <v>17</v>
      </c>
      <c r="C55" s="14" t="s">
        <v>18</v>
      </c>
      <c r="D55" s="14" t="s">
        <v>19</v>
      </c>
      <c r="E55" s="14"/>
    </row>
    <row r="56" spans="2:5">
      <c r="C56" s="14"/>
      <c r="D56" s="14"/>
    </row>
    <row r="61" spans="2:5">
      <c r="E61" s="14"/>
    </row>
    <row r="62" spans="2:5">
      <c r="D62" s="17"/>
      <c r="E62" s="14"/>
    </row>
    <row r="63" spans="2:5">
      <c r="C63" s="18"/>
      <c r="D63" s="19"/>
      <c r="E63" s="14"/>
    </row>
    <row r="64" spans="2:5">
      <c r="C64" s="18"/>
      <c r="D64" s="19"/>
      <c r="E64" s="14"/>
    </row>
    <row r="65" spans="3:5">
      <c r="C65" s="18"/>
      <c r="D65" s="19"/>
      <c r="E65" s="15"/>
    </row>
    <row r="66" spans="3:5">
      <c r="D66" s="17"/>
      <c r="E66" s="14"/>
    </row>
    <row r="67" spans="3:5">
      <c r="D67" s="17"/>
      <c r="E67" s="14"/>
    </row>
    <row r="68" spans="3:5">
      <c r="D68" s="19"/>
      <c r="E68" s="14"/>
    </row>
    <row r="69" spans="3:5">
      <c r="D69" s="19"/>
      <c r="E69" s="15"/>
    </row>
    <row r="70" spans="3:5">
      <c r="D70" s="17"/>
      <c r="E70" s="14"/>
    </row>
    <row r="71" spans="3:5">
      <c r="D71" s="17"/>
      <c r="E71" s="14"/>
    </row>
    <row r="72" spans="3:5">
      <c r="D72" s="19"/>
      <c r="E72" s="14"/>
    </row>
    <row r="73" spans="3:5">
      <c r="D73" s="17"/>
      <c r="E73" s="15"/>
    </row>
    <row r="74" spans="3:5">
      <c r="C74" s="18"/>
      <c r="D74" s="19"/>
      <c r="E74" s="15"/>
    </row>
    <row r="75" spans="3:5">
      <c r="D75" s="17"/>
      <c r="E75" s="14"/>
    </row>
    <row r="76" spans="3:5">
      <c r="D76" s="19"/>
      <c r="E76" s="14"/>
    </row>
    <row r="77" spans="3:5">
      <c r="D77" s="19"/>
      <c r="E77" s="14"/>
    </row>
    <row r="78" spans="3:5">
      <c r="D78" s="19"/>
      <c r="E78" s="14"/>
    </row>
    <row r="79" spans="3:5">
      <c r="D79" s="20"/>
      <c r="E79" s="14"/>
    </row>
    <row r="80" spans="3:5">
      <c r="C80" s="18"/>
      <c r="D80" s="20"/>
      <c r="E80" s="15"/>
    </row>
    <row r="81" spans="3:5">
      <c r="C81" s="18"/>
      <c r="D81" s="17"/>
      <c r="E81" s="15"/>
    </row>
    <row r="82" spans="3:5">
      <c r="D82" s="17"/>
      <c r="E82" s="14"/>
    </row>
    <row r="83" spans="3:5">
      <c r="D83" s="17"/>
      <c r="E83" s="14"/>
    </row>
    <row r="84" spans="3:5">
      <c r="D84" s="17"/>
      <c r="E84" s="14"/>
    </row>
    <row r="85" spans="3:5">
      <c r="D85" s="17"/>
      <c r="E85" s="14"/>
    </row>
    <row r="86" spans="3:5">
      <c r="D86" s="17"/>
      <c r="E86" s="14"/>
    </row>
    <row r="87" spans="3:5">
      <c r="D87" s="17"/>
      <c r="E87" s="14"/>
    </row>
    <row r="88" spans="3:5">
      <c r="D88" s="17"/>
      <c r="E88" s="14"/>
    </row>
    <row r="89" spans="3:5">
      <c r="D89" s="17"/>
      <c r="E89" s="14"/>
    </row>
    <row r="90" spans="3:5">
      <c r="D90" s="17"/>
      <c r="E90" s="14"/>
    </row>
    <row r="91" spans="3:5">
      <c r="D91" s="17"/>
      <c r="E91" s="14"/>
    </row>
    <row r="92" spans="3:5">
      <c r="D92" s="17"/>
      <c r="E92" s="14"/>
    </row>
    <row r="93" spans="3:5">
      <c r="E93" s="14"/>
    </row>
  </sheetData>
  <phoneticPr fontId="2" type="noConversion"/>
  <hyperlinks>
    <hyperlink ref="G2" r:id="rId1" display="https://github.com/edenhill/librdkafka/blob/master/CONFIGURATION.md" xr:uid="{4E492AB1-B4F8-D04F-B10C-BD1888DC10B5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70FBC-0E0D-6D45-AEC9-1FC941333D5A}">
  <dimension ref="B6:M86"/>
  <sheetViews>
    <sheetView topLeftCell="B1" workbookViewId="0">
      <selection activeCell="F68" sqref="E67:F68"/>
    </sheetView>
  </sheetViews>
  <sheetFormatPr baseColWidth="10" defaultRowHeight="18"/>
  <cols>
    <col min="5" max="5" width="14.7109375" customWidth="1"/>
    <col min="6" max="6" width="11.140625" bestFit="1" customWidth="1"/>
  </cols>
  <sheetData>
    <row r="6" spans="2:6">
      <c r="B6" t="s">
        <v>39</v>
      </c>
    </row>
    <row r="8" spans="2:6">
      <c r="E8" t="s">
        <v>0</v>
      </c>
      <c r="F8" t="s">
        <v>42</v>
      </c>
    </row>
    <row r="10" spans="2:6">
      <c r="D10" s="1" t="s">
        <v>43</v>
      </c>
      <c r="E10" s="2">
        <v>1.0900497436523401E-3</v>
      </c>
      <c r="F10" s="2">
        <v>0.41742587089538502</v>
      </c>
    </row>
    <row r="11" spans="2:6">
      <c r="D11" s="1" t="s">
        <v>43</v>
      </c>
      <c r="E11" s="2">
        <v>1.0848045349121001E-3</v>
      </c>
      <c r="F11" s="2">
        <v>0.42019033432006803</v>
      </c>
    </row>
    <row r="12" spans="2:6">
      <c r="D12" s="1"/>
      <c r="E12" s="2"/>
      <c r="F12" s="2"/>
    </row>
    <row r="13" spans="2:6">
      <c r="D13" s="3"/>
      <c r="E13" s="2"/>
      <c r="F13" s="2"/>
    </row>
    <row r="14" spans="2:6" ht="7" customHeight="1">
      <c r="E14" s="2"/>
      <c r="F14" s="2"/>
    </row>
    <row r="15" spans="2:6">
      <c r="E15" s="2"/>
      <c r="F15" s="2"/>
    </row>
    <row r="16" spans="2:6">
      <c r="E16" s="2"/>
      <c r="F16" s="2"/>
    </row>
    <row r="17" spans="4:13">
      <c r="D17" t="s">
        <v>44</v>
      </c>
      <c r="E17" s="2">
        <v>6.3269138336181597E-3</v>
      </c>
      <c r="F17" s="2">
        <v>1.30447006225585</v>
      </c>
    </row>
    <row r="18" spans="4:13">
      <c r="D18" t="s">
        <v>44</v>
      </c>
      <c r="E18" s="2">
        <v>8.6789131164550695E-3</v>
      </c>
      <c r="F18" s="2">
        <v>1.3059718608856199</v>
      </c>
    </row>
    <row r="19" spans="4:13">
      <c r="E19" s="2"/>
      <c r="F19" s="2"/>
    </row>
    <row r="20" spans="4:13">
      <c r="E20" s="2"/>
      <c r="F20" s="2"/>
    </row>
    <row r="21" spans="4:13">
      <c r="E21" s="2"/>
      <c r="F21" s="2"/>
    </row>
    <row r="22" spans="4:13">
      <c r="E22" s="2"/>
      <c r="F22" s="2"/>
    </row>
    <row r="23" spans="4:13">
      <c r="D23" t="s">
        <v>45</v>
      </c>
      <c r="E23" s="2">
        <v>1.13468170166015E-2</v>
      </c>
      <c r="F23" s="2">
        <v>1.8262741565704299</v>
      </c>
    </row>
    <row r="24" spans="4:13">
      <c r="D24" t="s">
        <v>45</v>
      </c>
      <c r="E24" s="2">
        <v>1.04548931121826E-2</v>
      </c>
      <c r="F24" s="2">
        <v>1.8754510879516599</v>
      </c>
    </row>
    <row r="25" spans="4:13">
      <c r="E25" s="2"/>
      <c r="F25" s="2"/>
    </row>
    <row r="26" spans="4:13">
      <c r="E26" s="2"/>
      <c r="F26" s="2"/>
    </row>
    <row r="27" spans="4:13">
      <c r="D27" t="s">
        <v>46</v>
      </c>
      <c r="E27" s="2">
        <v>2.5356054306030201E-2</v>
      </c>
      <c r="F27" s="2">
        <v>4.0137288570403999</v>
      </c>
    </row>
    <row r="28" spans="4:13">
      <c r="D28" t="s">
        <v>46</v>
      </c>
      <c r="E28" s="2">
        <v>2.5564193725585899E-2</v>
      </c>
      <c r="F28" s="2">
        <v>4.0082759857177699</v>
      </c>
      <c r="M28">
        <v>7.3461055755615207E-2</v>
      </c>
    </row>
    <row r="37" spans="2:6">
      <c r="B37" t="s">
        <v>40</v>
      </c>
    </row>
    <row r="38" spans="2:6">
      <c r="E38" t="s">
        <v>0</v>
      </c>
      <c r="F38" t="s">
        <v>42</v>
      </c>
    </row>
    <row r="40" spans="2:6">
      <c r="D40" s="1" t="s">
        <v>43</v>
      </c>
      <c r="E40" s="2">
        <v>2.9087066650390598E-4</v>
      </c>
      <c r="F40" s="2">
        <v>7.8971385955810495E-3</v>
      </c>
    </row>
    <row r="41" spans="2:6">
      <c r="D41" s="1" t="s">
        <v>43</v>
      </c>
      <c r="E41" s="2">
        <v>1.8787384033203101E-4</v>
      </c>
      <c r="F41" s="2">
        <v>8.0707073211669905E-3</v>
      </c>
    </row>
    <row r="42" spans="2:6">
      <c r="D42" s="1"/>
      <c r="E42" s="2"/>
      <c r="F42" s="2"/>
    </row>
    <row r="43" spans="2:6">
      <c r="D43" s="3"/>
      <c r="E43" s="2"/>
      <c r="F43" s="2"/>
    </row>
    <row r="44" spans="2:6">
      <c r="E44" s="2"/>
      <c r="F44" s="2"/>
    </row>
    <row r="45" spans="2:6">
      <c r="E45" s="2"/>
      <c r="F45" s="2"/>
    </row>
    <row r="46" spans="2:6">
      <c r="E46" s="2"/>
      <c r="F46" s="2"/>
    </row>
    <row r="47" spans="2:6">
      <c r="D47" t="s">
        <v>44</v>
      </c>
      <c r="E47" s="2">
        <v>5.6982040405273405E-4</v>
      </c>
      <c r="F47" s="2">
        <v>1.69909000396728E-2</v>
      </c>
    </row>
    <row r="48" spans="2:6">
      <c r="D48" t="s">
        <v>44</v>
      </c>
      <c r="E48" s="2">
        <v>5.8388710021972602E-4</v>
      </c>
      <c r="F48" s="2">
        <v>1.28600597381591E-2</v>
      </c>
    </row>
    <row r="49" spans="2:6">
      <c r="E49" s="2"/>
      <c r="F49" s="2"/>
    </row>
    <row r="50" spans="2:6">
      <c r="E50" s="2"/>
      <c r="F50" s="2"/>
    </row>
    <row r="51" spans="2:6">
      <c r="E51" s="2"/>
      <c r="F51" s="2"/>
    </row>
    <row r="52" spans="2:6">
      <c r="E52" s="2"/>
      <c r="F52" s="2"/>
    </row>
    <row r="53" spans="2:6">
      <c r="D53" t="s">
        <v>45</v>
      </c>
      <c r="E53" s="2">
        <v>7.9107284545898405E-4</v>
      </c>
      <c r="F53" s="2">
        <v>2.3218393325805602E-2</v>
      </c>
    </row>
    <row r="54" spans="2:6">
      <c r="D54" t="s">
        <v>45</v>
      </c>
      <c r="E54" s="2">
        <v>9.9396705627441406E-4</v>
      </c>
      <c r="F54" s="2">
        <v>1.93877220153808E-2</v>
      </c>
    </row>
    <row r="55" spans="2:6">
      <c r="E55" s="2"/>
      <c r="F55" s="2"/>
    </row>
    <row r="56" spans="2:6">
      <c r="E56" s="2"/>
      <c r="F56" s="2"/>
    </row>
    <row r="57" spans="2:6">
      <c r="D57" t="s">
        <v>46</v>
      </c>
      <c r="E57" s="2">
        <v>2.3212432861328099E-3</v>
      </c>
      <c r="F57" s="2">
        <v>6.9879055023193304E-2</v>
      </c>
    </row>
    <row r="58" spans="2:6">
      <c r="D58" t="s">
        <v>46</v>
      </c>
      <c r="E58" s="2">
        <v>2.5789737701415998E-3</v>
      </c>
      <c r="F58" s="2">
        <v>7.0822238922119099E-2</v>
      </c>
    </row>
    <row r="64" spans="2:6">
      <c r="B64" t="s">
        <v>41</v>
      </c>
    </row>
    <row r="65" spans="4:6">
      <c r="E65" t="s">
        <v>0</v>
      </c>
      <c r="F65" t="s">
        <v>42</v>
      </c>
    </row>
    <row r="67" spans="4:6">
      <c r="D67" s="1" t="s">
        <v>43</v>
      </c>
      <c r="E67" s="2">
        <v>8.0000000000000002E-3</v>
      </c>
      <c r="F67" s="2">
        <v>5.4000000000000003E-3</v>
      </c>
    </row>
    <row r="68" spans="4:6">
      <c r="D68" s="1" t="s">
        <v>43</v>
      </c>
      <c r="E68" s="2">
        <v>6.0000000000000001E-3</v>
      </c>
      <c r="F68" s="2">
        <v>4.5999999999999999E-3</v>
      </c>
    </row>
    <row r="69" spans="4:6">
      <c r="D69" s="1"/>
      <c r="E69" s="2"/>
      <c r="F69" s="2"/>
    </row>
    <row r="70" spans="4:6">
      <c r="D70" s="3"/>
      <c r="E70" s="2"/>
      <c r="F70" s="2"/>
    </row>
    <row r="71" spans="4:6">
      <c r="E71" s="2"/>
      <c r="F71" s="2"/>
    </row>
    <row r="72" spans="4:6">
      <c r="E72" s="2"/>
      <c r="F72" s="2"/>
    </row>
    <row r="73" spans="4:6">
      <c r="E73" s="2"/>
      <c r="F73" s="2"/>
    </row>
    <row r="74" spans="4:6">
      <c r="D74" t="s">
        <v>44</v>
      </c>
      <c r="E74" s="2">
        <v>2.3199999999999998E-2</v>
      </c>
      <c r="F74" s="2">
        <v>1.2800000000000001E-2</v>
      </c>
    </row>
    <row r="75" spans="4:6">
      <c r="D75" t="s">
        <v>44</v>
      </c>
      <c r="E75" s="2">
        <v>2.4799999999999999E-2</v>
      </c>
      <c r="F75" s="2">
        <v>1.3100000000000001E-2</v>
      </c>
    </row>
    <row r="76" spans="4:6">
      <c r="E76" s="2"/>
      <c r="F76" s="2"/>
    </row>
    <row r="77" spans="4:6">
      <c r="E77" s="2"/>
      <c r="F77" s="2"/>
    </row>
    <row r="78" spans="4:6">
      <c r="E78" s="2"/>
      <c r="F78" s="2"/>
    </row>
    <row r="79" spans="4:6">
      <c r="E79" s="2"/>
      <c r="F79" s="2"/>
    </row>
    <row r="80" spans="4:6">
      <c r="D80" t="s">
        <v>45</v>
      </c>
      <c r="E80" s="2">
        <v>3.5799999999999998E-2</v>
      </c>
      <c r="F80" s="2">
        <v>1.6E-2</v>
      </c>
    </row>
    <row r="81" spans="4:6">
      <c r="D81" t="s">
        <v>45</v>
      </c>
      <c r="E81" s="2">
        <v>3.5099999999999999E-2</v>
      </c>
      <c r="F81" s="2">
        <v>1.9699999999999999E-2</v>
      </c>
    </row>
    <row r="82" spans="4:6">
      <c r="E82" s="2"/>
      <c r="F82" s="2"/>
    </row>
    <row r="83" spans="4:6">
      <c r="E83" s="2"/>
      <c r="F83" s="2"/>
    </row>
    <row r="84" spans="4:6">
      <c r="D84" t="s">
        <v>46</v>
      </c>
      <c r="E84" s="2">
        <v>0.10589999999999999</v>
      </c>
      <c r="F84" s="2">
        <v>0.02</v>
      </c>
    </row>
    <row r="85" spans="4:6">
      <c r="D85" t="s">
        <v>46</v>
      </c>
      <c r="E85" s="2">
        <v>0.10059999999999999</v>
      </c>
      <c r="F85" s="2">
        <v>1.8700000000000001E-2</v>
      </c>
    </row>
    <row r="86" spans="4:6">
      <c r="E86" s="2"/>
      <c r="F86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성능비교_최신</vt:lpstr>
      <vt:lpstr>configuration_비교</vt:lpstr>
      <vt:lpstr>성능비교-old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User</cp:lastModifiedBy>
  <dcterms:created xsi:type="dcterms:W3CDTF">2020-06-27T00:24:44Z</dcterms:created>
  <dcterms:modified xsi:type="dcterms:W3CDTF">2021-02-01T05:03:43Z</dcterms:modified>
</cp:coreProperties>
</file>