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ughb\PycharmProjects\ds-ad-hoc-analyses\AB_testing\"/>
    </mc:Choice>
  </mc:AlternateContent>
  <xr:revisionPtr revIDLastSave="0" documentId="13_ncr:9_{EE76605A-EE12-4786-89DF-283606DC8D1A}" xr6:coauthVersionLast="47" xr6:coauthVersionMax="47" xr10:uidLastSave="{00000000-0000-0000-0000-000000000000}"/>
  <bookViews>
    <workbookView xWindow="-38520" yWindow="-3780" windowWidth="38640" windowHeight="21120" xr2:uid="{39D00325-457E-478E-A12E-3FF8D9C82922}"/>
  </bookViews>
  <sheets>
    <sheet name="all sites Aug 20th" sheetId="2" r:id="rId1"/>
    <sheet name="limited sites" sheetId="1" r:id="rId2"/>
  </sheets>
  <calcPr calcId="0"/>
</workbook>
</file>

<file path=xl/calcChain.xml><?xml version="1.0" encoding="utf-8"?>
<calcChain xmlns="http://schemas.openxmlformats.org/spreadsheetml/2006/main">
  <c r="G41" i="2" l="1"/>
  <c r="G38" i="2"/>
  <c r="B43" i="2"/>
  <c r="B40" i="2"/>
  <c r="G5" i="2"/>
  <c r="F5" i="2"/>
  <c r="E5" i="2"/>
  <c r="D5" i="2"/>
  <c r="C5" i="2"/>
  <c r="H5" i="2"/>
  <c r="B5" i="2"/>
  <c r="B33" i="1"/>
  <c r="B36" i="1"/>
</calcChain>
</file>

<file path=xl/sharedStrings.xml><?xml version="1.0" encoding="utf-8"?>
<sst xmlns="http://schemas.openxmlformats.org/spreadsheetml/2006/main" count="104" uniqueCount="60">
  <si>
    <t>aer_requests</t>
  </si>
  <si>
    <t>aer_unfilled</t>
  </si>
  <si>
    <t>aer_PREDBID_GAM_requests</t>
  </si>
  <si>
    <t>aer_PREBID_requests</t>
  </si>
  <si>
    <t>aer_GAM_requests</t>
  </si>
  <si>
    <t>aer_native_render_requests</t>
  </si>
  <si>
    <t>aer_gam_bypass_requests</t>
  </si>
  <si>
    <t>bwr_revenue</t>
  </si>
  <si>
    <t>bwr_impressions</t>
  </si>
  <si>
    <t>bwr_native_render_impressions</t>
  </si>
  <si>
    <t>bwr_gam_bypass_impressions</t>
  </si>
  <si>
    <t>gam_house_impressions</t>
  </si>
  <si>
    <t>gam_LIID0_impressions</t>
  </si>
  <si>
    <t>gam_LIID0_unfilled</t>
  </si>
  <si>
    <t>gam_LIID0_revenue</t>
  </si>
  <si>
    <t>gam_A9_impressions</t>
  </si>
  <si>
    <t>gam_A9_unfilled</t>
  </si>
  <si>
    <t>gam_A9_revenue</t>
  </si>
  <si>
    <t>gam_NBF_impressions</t>
  </si>
  <si>
    <t>gam_NBF_unfilled</t>
  </si>
  <si>
    <t>gam_NBF_revenue</t>
  </si>
  <si>
    <t>gam_prebid_impressions</t>
  </si>
  <si>
    <t>gam_prebid_unfilled</t>
  </si>
  <si>
    <t>gam_prebid_revenue</t>
  </si>
  <si>
    <t>aer_requests_null_status</t>
  </si>
  <si>
    <t>not null</t>
  </si>
  <si>
    <t>null</t>
  </si>
  <si>
    <t>bwr_impressions_null_status</t>
  </si>
  <si>
    <t>gam_LIID0_revenue_null_status</t>
  </si>
  <si>
    <t>proportion of rows</t>
  </si>
  <si>
    <t>possibly reason</t>
  </si>
  <si>
    <t xml:space="preserve"> GAM and prebid take part, prebid bidders bid </t>
  </si>
  <si>
    <t xml:space="preserve"> prebid only, gam by-passed </t>
  </si>
  <si>
    <t xml:space="preserve"> GAM and prebid take part, but no prebid bidders bid </t>
  </si>
  <si>
    <t xml:space="preserve"> prebid only, gam by-passed, but no prebid bidders bid </t>
  </si>
  <si>
    <t xml:space="preserve"> GAM only, prebid not used </t>
  </si>
  <si>
    <t xml:space="preserve"> not consistent with business logic, aer records missed </t>
  </si>
  <si>
    <t xml:space="preserve"> session expires before any requests made or auctions started </t>
  </si>
  <si>
    <t>aer_requests, count(*)</t>
  </si>
  <si>
    <t>aer_unfilled (this won't include house)</t>
  </si>
  <si>
    <t>bwr_impressions + aer_unfilled + gam_A9_impressions + gam_NBF_impressions</t>
  </si>
  <si>
    <t>gam considers native_render unfilled</t>
  </si>
  <si>
    <t>bwr_impressions + gam_LIID0_unfilled+gam_A9_impressions+gam_NBF_impressions- bwr_native_render_impressions</t>
  </si>
  <si>
    <t>asr_data</t>
  </si>
  <si>
    <t>aer_data</t>
  </si>
  <si>
    <t>bwr_data</t>
  </si>
  <si>
    <t>gam_data</t>
  </si>
  <si>
    <t>sessions</t>
  </si>
  <si>
    <t>asr_requests</t>
  </si>
  <si>
    <t>aer_is_empty</t>
  </si>
  <si>
    <t>description</t>
  </si>
  <si>
    <t>gam only</t>
  </si>
  <si>
    <t>user left page before any prebid auction started</t>
  </si>
  <si>
    <t>user left page before any prebid auctions ended</t>
  </si>
  <si>
    <t>user left page before prebid bids came back and gam called, numbers suggest most requests would have been GAM+prebid</t>
  </si>
  <si>
    <t>96% gam and prebid auctions, but no prebid bids came back</t>
  </si>
  <si>
    <t>prebid only requests</t>
  </si>
  <si>
    <t>prebid and gam</t>
  </si>
  <si>
    <t>very similar to aer_requests</t>
  </si>
  <si>
    <t>gam unfilled includes native render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</si>
</sst>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6" formatCode="0.0%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9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 applyAlignment="1">
      <alignment wrapText="1"/>
    </xf>
    <xf numFmtId="165" fontId="16" fillId="0" borderId="0" xfId="1" applyNumberFormat="1" applyFont="1"/>
    <xf numFmtId="9" fontId="16" fillId="0" borderId="0" xfId="0" applyNumberFormat="1" applyFont="1"/>
    <xf numFmtId="0" fontId="16" fillId="0" borderId="0" xfId="0" applyFont="1" applyAlignment="1">
      <alignment wrapText="1"/>
    </xf>
    <xf numFmtId="166" fontId="0" fillId="0" borderId="0" xfId="2" applyNumberFormat="1" applyFont="1"/>
    <xf numFmtId="0" fontId="0" fillId="0" borderId="0" xfId="0" applyAlignment="1">
      <alignment vertical="top" wrapText="1"/>
    </xf>
    <xf numFmtId="0" fontId="16" fillId="0" borderId="0" xfId="0" applyFont="1"/>
    <xf numFmtId="166" fontId="16" fillId="0" borderId="0" xfId="2" applyNumberFormat="1" applyFont="1"/>
    <xf numFmtId="0" fontId="16" fillId="0" borderId="0" xfId="0" applyFont="1" applyAlignment="1">
      <alignment vertical="top" wrapText="1"/>
    </xf>
    <xf numFmtId="165" fontId="16" fillId="0" borderId="0" xfId="0" applyNumberFormat="1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2974B-7816-4A71-BDE5-007096C1C6C8}">
  <dimension ref="A1:H46"/>
  <sheetViews>
    <sheetView tabSelected="1" workbookViewId="0">
      <selection activeCell="H38" sqref="H38"/>
    </sheetView>
  </sheetViews>
  <sheetFormatPr defaultRowHeight="14.5" x14ac:dyDescent="0.35"/>
  <cols>
    <col min="1" max="1" width="36" customWidth="1"/>
    <col min="2" max="6" width="25.36328125" customWidth="1"/>
    <col min="7" max="7" width="25.36328125" style="10" customWidth="1"/>
    <col min="8" max="8" width="25.36328125" customWidth="1"/>
  </cols>
  <sheetData>
    <row r="1" spans="1:8" x14ac:dyDescent="0.35">
      <c r="A1" t="s">
        <v>43</v>
      </c>
      <c r="B1" t="b">
        <v>0</v>
      </c>
      <c r="C1" t="b">
        <v>1</v>
      </c>
      <c r="D1" t="b">
        <v>1</v>
      </c>
      <c r="E1" t="b">
        <v>1</v>
      </c>
      <c r="F1" t="b">
        <v>1</v>
      </c>
      <c r="G1" s="10" t="b">
        <v>1</v>
      </c>
      <c r="H1" t="b">
        <v>0</v>
      </c>
    </row>
    <row r="2" spans="1:8" x14ac:dyDescent="0.35">
      <c r="A2" t="s">
        <v>44</v>
      </c>
      <c r="B2" t="b">
        <v>0</v>
      </c>
      <c r="C2" t="b">
        <v>0</v>
      </c>
      <c r="D2" t="b">
        <v>1</v>
      </c>
      <c r="E2" t="b">
        <v>1</v>
      </c>
      <c r="F2" t="b">
        <v>1</v>
      </c>
      <c r="G2" s="10" t="b">
        <v>1</v>
      </c>
      <c r="H2" t="b">
        <v>0</v>
      </c>
    </row>
    <row r="3" spans="1:8" x14ac:dyDescent="0.35">
      <c r="A3" t="s">
        <v>45</v>
      </c>
      <c r="B3" t="b">
        <v>0</v>
      </c>
      <c r="C3" t="b">
        <v>0</v>
      </c>
      <c r="D3" t="b">
        <v>0</v>
      </c>
      <c r="E3" t="b">
        <v>0</v>
      </c>
      <c r="F3" t="b">
        <v>1</v>
      </c>
      <c r="G3" s="10" t="b">
        <v>1</v>
      </c>
      <c r="H3" t="b">
        <v>0</v>
      </c>
    </row>
    <row r="4" spans="1:8" x14ac:dyDescent="0.35">
      <c r="A4" t="s">
        <v>46</v>
      </c>
      <c r="B4" t="b">
        <v>0</v>
      </c>
      <c r="C4" t="b">
        <v>0</v>
      </c>
      <c r="D4" t="b">
        <v>0</v>
      </c>
      <c r="E4" t="b">
        <v>1</v>
      </c>
      <c r="F4" t="b">
        <v>0</v>
      </c>
      <c r="G4" s="10" t="b">
        <v>1</v>
      </c>
      <c r="H4" t="b">
        <v>1</v>
      </c>
    </row>
    <row r="5" spans="1:8" s="8" customFormat="1" x14ac:dyDescent="0.35">
      <c r="B5" s="8">
        <f>B6/SUM($B6:$G6)</f>
        <v>7.9760074596713484E-2</v>
      </c>
      <c r="C5" s="8">
        <f>C6/SUM($B6:$G6)</f>
        <v>3.5716017769773178E-2</v>
      </c>
      <c r="D5" s="8">
        <f>D6/SUM($B6:$G6)</f>
        <v>0.12043635092342117</v>
      </c>
      <c r="E5" s="8">
        <f>E6/SUM($B6:$G6)</f>
        <v>0.1208826150484139</v>
      </c>
      <c r="F5" s="8">
        <f>F6/SUM($B6:$G6)</f>
        <v>0.17986670985617403</v>
      </c>
      <c r="G5" s="11">
        <f>G6/SUM($B6:$G6)</f>
        <v>0.46333823180550426</v>
      </c>
      <c r="H5" s="8">
        <f>H6/SUM($B6:$G6)</f>
        <v>6.8219148813869035E-2</v>
      </c>
    </row>
    <row r="6" spans="1:8" x14ac:dyDescent="0.35">
      <c r="A6" t="s">
        <v>47</v>
      </c>
      <c r="B6" s="1">
        <v>4971688</v>
      </c>
      <c r="C6" s="1">
        <v>2226288</v>
      </c>
      <c r="D6" s="1">
        <v>7507164</v>
      </c>
      <c r="E6" s="1">
        <v>7534981</v>
      </c>
      <c r="F6" s="1">
        <v>11211639</v>
      </c>
      <c r="G6" s="5">
        <v>28881281</v>
      </c>
      <c r="H6" s="1">
        <v>4252307</v>
      </c>
    </row>
    <row r="7" spans="1:8" x14ac:dyDescent="0.35">
      <c r="A7" t="s">
        <v>48</v>
      </c>
      <c r="B7" s="1"/>
      <c r="C7" s="1">
        <v>9235711</v>
      </c>
      <c r="D7" s="1">
        <v>45118495</v>
      </c>
      <c r="E7" s="1">
        <v>53529695</v>
      </c>
      <c r="F7" s="1">
        <v>188542294</v>
      </c>
      <c r="G7" s="5">
        <v>655782541</v>
      </c>
      <c r="H7" s="1"/>
    </row>
    <row r="8" spans="1:8" x14ac:dyDescent="0.35">
      <c r="A8" t="s">
        <v>0</v>
      </c>
      <c r="B8" s="1"/>
      <c r="C8" s="1"/>
      <c r="D8" s="1">
        <v>40005432</v>
      </c>
      <c r="E8" s="1">
        <v>46098199</v>
      </c>
      <c r="F8" s="1">
        <v>168917392</v>
      </c>
      <c r="G8" s="5">
        <v>544272284</v>
      </c>
      <c r="H8" s="1"/>
    </row>
    <row r="9" spans="1:8" x14ac:dyDescent="0.35">
      <c r="A9" t="s">
        <v>1</v>
      </c>
      <c r="B9" s="1"/>
      <c r="C9" s="1"/>
      <c r="D9" s="1">
        <v>15650013</v>
      </c>
      <c r="E9" s="1">
        <v>24649684</v>
      </c>
      <c r="F9" s="1">
        <v>30724670</v>
      </c>
      <c r="G9" s="5">
        <v>95043738</v>
      </c>
      <c r="H9" s="1"/>
    </row>
    <row r="10" spans="1:8" x14ac:dyDescent="0.35">
      <c r="A10" t="s">
        <v>49</v>
      </c>
      <c r="B10" s="1"/>
      <c r="C10" s="1"/>
      <c r="D10" s="1">
        <v>5839693</v>
      </c>
      <c r="E10" s="1">
        <v>23652241</v>
      </c>
      <c r="F10" s="1">
        <v>23396280</v>
      </c>
      <c r="G10" s="5">
        <v>236870993</v>
      </c>
      <c r="H10" s="1"/>
    </row>
    <row r="11" spans="1:8" x14ac:dyDescent="0.35">
      <c r="A11" t="s">
        <v>2</v>
      </c>
      <c r="B11" s="1"/>
      <c r="C11" s="1"/>
      <c r="D11" s="1">
        <v>24730617</v>
      </c>
      <c r="E11" s="1">
        <v>42902219</v>
      </c>
      <c r="F11" s="1">
        <v>126679862</v>
      </c>
      <c r="G11" s="5">
        <v>526096917</v>
      </c>
      <c r="H11" s="1"/>
    </row>
    <row r="12" spans="1:8" x14ac:dyDescent="0.35">
      <c r="A12" t="s">
        <v>3</v>
      </c>
      <c r="B12" s="1"/>
      <c r="C12" s="1"/>
      <c r="D12" s="1">
        <v>9863102</v>
      </c>
      <c r="E12" s="1">
        <v>1008087</v>
      </c>
      <c r="F12" s="1">
        <v>34013730</v>
      </c>
      <c r="G12" s="5">
        <v>4602242</v>
      </c>
      <c r="H12" s="1"/>
    </row>
    <row r="13" spans="1:8" x14ac:dyDescent="0.35">
      <c r="A13" t="s">
        <v>4</v>
      </c>
      <c r="B13" s="1"/>
      <c r="C13" s="1"/>
      <c r="D13" s="1">
        <v>5411713</v>
      </c>
      <c r="E13" s="1">
        <v>2187893</v>
      </c>
      <c r="F13" s="1">
        <v>8223800</v>
      </c>
      <c r="G13" s="5">
        <v>13573125</v>
      </c>
      <c r="H13" s="1"/>
    </row>
    <row r="14" spans="1:8" x14ac:dyDescent="0.35">
      <c r="A14" t="s">
        <v>5</v>
      </c>
      <c r="B14" s="1"/>
      <c r="C14" s="1"/>
      <c r="D14" s="1">
        <v>51295</v>
      </c>
      <c r="E14" s="1">
        <v>10220</v>
      </c>
      <c r="F14" s="1">
        <v>26685319</v>
      </c>
      <c r="G14" s="5">
        <v>146429322</v>
      </c>
      <c r="H14" s="1"/>
    </row>
    <row r="15" spans="1:8" x14ac:dyDescent="0.35">
      <c r="A15" t="s">
        <v>6</v>
      </c>
      <c r="B15" s="1"/>
      <c r="C15" s="1"/>
      <c r="D15" s="1">
        <v>9863118</v>
      </c>
      <c r="E15" s="1">
        <v>1008087</v>
      </c>
      <c r="F15" s="1">
        <v>34013744</v>
      </c>
      <c r="G15" s="5">
        <v>4602242</v>
      </c>
      <c r="H15" s="1"/>
    </row>
    <row r="16" spans="1:8" x14ac:dyDescent="0.35">
      <c r="A16" t="s">
        <v>7</v>
      </c>
      <c r="B16" s="1"/>
      <c r="C16" s="1"/>
      <c r="D16" s="1"/>
      <c r="E16" s="1"/>
      <c r="F16" s="1">
        <v>74471.480310100102</v>
      </c>
      <c r="G16" s="5">
        <v>255946.27419730299</v>
      </c>
      <c r="H16" s="1"/>
    </row>
    <row r="17" spans="1:8" x14ac:dyDescent="0.35">
      <c r="A17" t="s">
        <v>8</v>
      </c>
      <c r="B17" s="1"/>
      <c r="C17" s="1"/>
      <c r="D17" s="1"/>
      <c r="E17" s="1"/>
      <c r="F17" s="1">
        <v>76858189</v>
      </c>
      <c r="G17" s="5">
        <v>316034710</v>
      </c>
      <c r="H17" s="1"/>
    </row>
    <row r="18" spans="1:8" x14ac:dyDescent="0.35">
      <c r="A18" t="s">
        <v>9</v>
      </c>
      <c r="B18" s="1"/>
      <c r="C18" s="1"/>
      <c r="D18" s="1"/>
      <c r="E18" s="1"/>
      <c r="F18" s="1">
        <v>30806268</v>
      </c>
      <c r="G18" s="5">
        <v>170820809</v>
      </c>
      <c r="H18" s="1"/>
    </row>
    <row r="19" spans="1:8" x14ac:dyDescent="0.35">
      <c r="A19" t="s">
        <v>10</v>
      </c>
      <c r="B19" s="1"/>
      <c r="C19" s="1"/>
      <c r="D19" s="1"/>
      <c r="E19" s="1"/>
      <c r="F19" s="1">
        <v>16138274</v>
      </c>
      <c r="G19" s="5">
        <v>1459675</v>
      </c>
      <c r="H19" s="1"/>
    </row>
    <row r="20" spans="1:8" x14ac:dyDescent="0.35">
      <c r="A20" t="s">
        <v>11</v>
      </c>
      <c r="B20" s="1"/>
      <c r="C20" s="1"/>
      <c r="D20" s="1"/>
      <c r="E20" s="1">
        <v>4656182</v>
      </c>
      <c r="F20" s="1"/>
      <c r="G20" s="5">
        <v>20624213</v>
      </c>
      <c r="H20" s="1">
        <v>1887445</v>
      </c>
    </row>
    <row r="21" spans="1:8" x14ac:dyDescent="0.35">
      <c r="A21" t="s">
        <v>12</v>
      </c>
      <c r="B21" s="1"/>
      <c r="C21" s="1"/>
      <c r="D21" s="1"/>
      <c r="E21" s="1">
        <v>0</v>
      </c>
      <c r="F21" s="1"/>
      <c r="G21" s="5">
        <v>0</v>
      </c>
      <c r="H21" s="1">
        <v>0</v>
      </c>
    </row>
    <row r="22" spans="1:8" x14ac:dyDescent="0.35">
      <c r="A22" t="s">
        <v>13</v>
      </c>
      <c r="B22" s="1"/>
      <c r="C22" s="1"/>
      <c r="D22" s="1"/>
      <c r="E22" s="1">
        <v>25914195</v>
      </c>
      <c r="F22" s="1"/>
      <c r="G22" s="5">
        <v>261885420</v>
      </c>
      <c r="H22" s="1">
        <v>21092166</v>
      </c>
    </row>
    <row r="23" spans="1:8" x14ac:dyDescent="0.35">
      <c r="A23" t="s">
        <v>14</v>
      </c>
      <c r="B23" s="1"/>
      <c r="C23" s="1"/>
      <c r="D23" s="1"/>
      <c r="E23" s="1">
        <v>0</v>
      </c>
      <c r="F23" s="1"/>
      <c r="G23" s="5">
        <v>0</v>
      </c>
      <c r="H23" s="1">
        <v>0</v>
      </c>
    </row>
    <row r="24" spans="1:8" x14ac:dyDescent="0.35">
      <c r="A24" t="s">
        <v>15</v>
      </c>
      <c r="B24" s="1"/>
      <c r="C24" s="1"/>
      <c r="D24" s="1"/>
      <c r="E24" s="1">
        <v>2923587</v>
      </c>
      <c r="F24" s="1"/>
      <c r="G24" s="5">
        <v>38066071</v>
      </c>
      <c r="H24" s="1">
        <v>2250822</v>
      </c>
    </row>
    <row r="25" spans="1:8" x14ac:dyDescent="0.35">
      <c r="A25" t="s">
        <v>16</v>
      </c>
      <c r="B25" s="1"/>
      <c r="C25" s="1"/>
      <c r="D25" s="1"/>
      <c r="E25" s="1">
        <v>0</v>
      </c>
      <c r="F25" s="1"/>
      <c r="G25" s="5">
        <v>0</v>
      </c>
      <c r="H25" s="1">
        <v>0</v>
      </c>
    </row>
    <row r="26" spans="1:8" x14ac:dyDescent="0.35">
      <c r="A26" t="s">
        <v>17</v>
      </c>
      <c r="B26" s="1"/>
      <c r="C26" s="1"/>
      <c r="D26" s="1"/>
      <c r="E26" s="1">
        <v>3811.3852642734701</v>
      </c>
      <c r="F26" s="1"/>
      <c r="G26" s="5">
        <v>46922.695986995401</v>
      </c>
      <c r="H26" s="1">
        <v>2874.5682794592899</v>
      </c>
    </row>
    <row r="27" spans="1:8" x14ac:dyDescent="0.35">
      <c r="A27" t="s">
        <v>18</v>
      </c>
      <c r="B27" s="1"/>
      <c r="C27" s="1"/>
      <c r="D27" s="1"/>
      <c r="E27" s="1">
        <v>11445351</v>
      </c>
      <c r="F27" s="1"/>
      <c r="G27" s="5">
        <v>96973544</v>
      </c>
      <c r="H27" s="1">
        <v>21196349</v>
      </c>
    </row>
    <row r="28" spans="1:8" x14ac:dyDescent="0.35">
      <c r="A28" t="s">
        <v>19</v>
      </c>
      <c r="B28" s="1"/>
      <c r="C28" s="1"/>
      <c r="D28" s="1"/>
      <c r="E28" s="1">
        <v>0</v>
      </c>
      <c r="F28" s="1"/>
      <c r="G28" s="5">
        <v>0</v>
      </c>
      <c r="H28" s="1">
        <v>0</v>
      </c>
    </row>
    <row r="29" spans="1:8" x14ac:dyDescent="0.35">
      <c r="A29" t="s">
        <v>20</v>
      </c>
      <c r="B29" s="1"/>
      <c r="C29" s="1"/>
      <c r="D29" s="1"/>
      <c r="E29" s="1">
        <v>11501.7692839999</v>
      </c>
      <c r="F29" s="1"/>
      <c r="G29" s="5">
        <v>94041.018408999706</v>
      </c>
      <c r="H29" s="1">
        <v>15623.666487000201</v>
      </c>
    </row>
    <row r="30" spans="1:8" x14ac:dyDescent="0.35">
      <c r="A30" t="s">
        <v>21</v>
      </c>
      <c r="B30" s="1"/>
      <c r="C30" s="1"/>
      <c r="D30" s="1"/>
      <c r="E30" s="1">
        <v>1679914</v>
      </c>
      <c r="F30" s="1"/>
      <c r="G30" s="5">
        <v>151646125</v>
      </c>
      <c r="H30" s="1">
        <v>9489771</v>
      </c>
    </row>
    <row r="31" spans="1:8" x14ac:dyDescent="0.35">
      <c r="A31" t="s">
        <v>22</v>
      </c>
      <c r="B31" s="1"/>
      <c r="C31" s="1"/>
      <c r="D31" s="1"/>
      <c r="E31" s="1">
        <v>0</v>
      </c>
      <c r="F31" s="1"/>
      <c r="G31" s="5">
        <v>0</v>
      </c>
      <c r="H31" s="1">
        <v>0</v>
      </c>
    </row>
    <row r="32" spans="1:8" x14ac:dyDescent="0.35">
      <c r="A32" t="s">
        <v>23</v>
      </c>
      <c r="B32" s="1"/>
      <c r="C32" s="1"/>
      <c r="D32" s="1"/>
      <c r="E32" s="1">
        <v>2292.08934036956</v>
      </c>
      <c r="F32" s="1"/>
      <c r="G32" s="5">
        <v>194890.71817627901</v>
      </c>
      <c r="H32" s="1">
        <v>12462.296966584499</v>
      </c>
    </row>
    <row r="34" spans="1:8" s="9" customFormat="1" ht="84" customHeight="1" x14ac:dyDescent="0.35">
      <c r="A34" s="9" t="s">
        <v>50</v>
      </c>
      <c r="B34" s="9" t="s">
        <v>52</v>
      </c>
      <c r="C34" s="9" t="s">
        <v>53</v>
      </c>
      <c r="D34" s="9" t="s">
        <v>54</v>
      </c>
      <c r="E34" s="9" t="s">
        <v>55</v>
      </c>
      <c r="F34" s="9" t="s">
        <v>56</v>
      </c>
      <c r="G34" s="12" t="s">
        <v>57</v>
      </c>
      <c r="H34" s="9" t="s">
        <v>51</v>
      </c>
    </row>
    <row r="37" spans="1:8" x14ac:dyDescent="0.35">
      <c r="G37" s="5" t="s">
        <v>42</v>
      </c>
    </row>
    <row r="38" spans="1:8" x14ac:dyDescent="0.35">
      <c r="G38" s="13">
        <f>G17+G22+G24+G27-G18</f>
        <v>542138936</v>
      </c>
      <c r="H38" t="s">
        <v>58</v>
      </c>
    </row>
    <row r="40" spans="1:8" x14ac:dyDescent="0.35">
      <c r="B40" s="5">
        <f>B20+B25+B27+B30-B21</f>
        <v>0</v>
      </c>
      <c r="C40" s="1"/>
      <c r="G40" s="5" t="s">
        <v>40</v>
      </c>
    </row>
    <row r="41" spans="1:8" s="8" customFormat="1" x14ac:dyDescent="0.35">
      <c r="A41"/>
      <c r="C41" s="1"/>
      <c r="G41" s="5">
        <f>G17+G9+G24+G27</f>
        <v>546118063</v>
      </c>
      <c r="H41" t="s">
        <v>58</v>
      </c>
    </row>
    <row r="42" spans="1:8" x14ac:dyDescent="0.35">
      <c r="B42" s="5"/>
      <c r="C42" s="1"/>
    </row>
    <row r="43" spans="1:8" x14ac:dyDescent="0.35">
      <c r="B43" s="5">
        <f>B20+B13+B27+B30</f>
        <v>0</v>
      </c>
      <c r="C43" s="1"/>
    </row>
    <row r="44" spans="1:8" x14ac:dyDescent="0.35">
      <c r="C44" s="1"/>
      <c r="G44" s="10" t="s">
        <v>59</v>
      </c>
    </row>
    <row r="45" spans="1:8" x14ac:dyDescent="0.35">
      <c r="B45" s="5"/>
      <c r="C45" s="1"/>
    </row>
    <row r="46" spans="1:8" x14ac:dyDescent="0.35">
      <c r="B46" s="5"/>
      <c r="C4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0C426-24F8-48CC-B3C8-F23DD8170D1D}">
  <dimension ref="A1:I39"/>
  <sheetViews>
    <sheetView zoomScale="130" zoomScaleNormal="130" workbookViewId="0">
      <selection activeCell="A33" sqref="A33:C39"/>
    </sheetView>
  </sheetViews>
  <sheetFormatPr defaultColWidth="14.08984375" defaultRowHeight="14.5" x14ac:dyDescent="0.35"/>
  <cols>
    <col min="1" max="1" width="32.1796875" bestFit="1" customWidth="1"/>
    <col min="2" max="2" width="22.453125" style="5" customWidth="1"/>
    <col min="3" max="8" width="22.453125" style="1" customWidth="1"/>
    <col min="9" max="9" width="14.08984375" style="1"/>
  </cols>
  <sheetData>
    <row r="1" spans="1:9" x14ac:dyDescent="0.35">
      <c r="A1" t="s">
        <v>24</v>
      </c>
      <c r="B1" s="5" t="s">
        <v>25</v>
      </c>
      <c r="C1" s="1" t="s">
        <v>25</v>
      </c>
      <c r="D1" s="1" t="s">
        <v>25</v>
      </c>
      <c r="E1" s="1" t="s">
        <v>25</v>
      </c>
      <c r="F1" s="1" t="s">
        <v>26</v>
      </c>
      <c r="G1" s="1" t="s">
        <v>26</v>
      </c>
      <c r="H1" s="1" t="s">
        <v>26</v>
      </c>
      <c r="I1"/>
    </row>
    <row r="2" spans="1:9" x14ac:dyDescent="0.35">
      <c r="A2" t="s">
        <v>27</v>
      </c>
      <c r="B2" s="5" t="s">
        <v>25</v>
      </c>
      <c r="C2" s="1" t="s">
        <v>25</v>
      </c>
      <c r="D2" s="1" t="s">
        <v>26</v>
      </c>
      <c r="E2" s="1" t="s">
        <v>26</v>
      </c>
      <c r="F2" s="1" t="s">
        <v>25</v>
      </c>
      <c r="G2" s="1" t="s">
        <v>26</v>
      </c>
      <c r="H2" s="1" t="s">
        <v>26</v>
      </c>
      <c r="I2"/>
    </row>
    <row r="3" spans="1:9" x14ac:dyDescent="0.35">
      <c r="A3" t="s">
        <v>28</v>
      </c>
      <c r="B3" s="5" t="s">
        <v>25</v>
      </c>
      <c r="C3" s="1" t="s">
        <v>26</v>
      </c>
      <c r="D3" s="1" t="s">
        <v>25</v>
      </c>
      <c r="E3" s="1" t="s">
        <v>26</v>
      </c>
      <c r="F3" s="1" t="s">
        <v>26</v>
      </c>
      <c r="G3" s="1" t="s">
        <v>25</v>
      </c>
      <c r="H3" s="1" t="s">
        <v>26</v>
      </c>
      <c r="I3"/>
    </row>
    <row r="4" spans="1:9" x14ac:dyDescent="0.35">
      <c r="I4"/>
    </row>
    <row r="5" spans="1:9" x14ac:dyDescent="0.35">
      <c r="A5" t="s">
        <v>38</v>
      </c>
      <c r="B5" s="5">
        <v>28666402</v>
      </c>
      <c r="C5" s="1">
        <v>10575808</v>
      </c>
      <c r="D5" s="1">
        <v>1557312</v>
      </c>
      <c r="E5" s="1">
        <v>1063666</v>
      </c>
      <c r="F5" s="1">
        <v>0</v>
      </c>
      <c r="G5" s="1">
        <v>0</v>
      </c>
      <c r="H5" s="1">
        <v>0</v>
      </c>
      <c r="I5"/>
    </row>
    <row r="6" spans="1:9" x14ac:dyDescent="0.35">
      <c r="A6" t="s">
        <v>39</v>
      </c>
      <c r="B6" s="5">
        <v>1983238</v>
      </c>
      <c r="C6" s="1">
        <v>3552875</v>
      </c>
      <c r="D6" s="1">
        <v>434807</v>
      </c>
      <c r="E6" s="1">
        <v>1022558</v>
      </c>
      <c r="F6" s="1">
        <v>0</v>
      </c>
      <c r="G6" s="1">
        <v>0</v>
      </c>
      <c r="H6" s="1">
        <v>0</v>
      </c>
      <c r="I6"/>
    </row>
    <row r="7" spans="1:9" x14ac:dyDescent="0.35">
      <c r="A7" t="s">
        <v>2</v>
      </c>
      <c r="B7" s="5">
        <v>28267832</v>
      </c>
      <c r="C7" s="1">
        <v>437195</v>
      </c>
      <c r="D7" s="1">
        <v>1527991</v>
      </c>
      <c r="E7" s="1">
        <v>63107</v>
      </c>
      <c r="F7" s="1">
        <v>0</v>
      </c>
      <c r="G7" s="1">
        <v>0</v>
      </c>
      <c r="H7" s="1">
        <v>0</v>
      </c>
      <c r="I7"/>
    </row>
    <row r="8" spans="1:9" x14ac:dyDescent="0.35">
      <c r="A8" t="s">
        <v>3</v>
      </c>
      <c r="B8" s="5">
        <v>10910</v>
      </c>
      <c r="C8" s="1">
        <v>10135994</v>
      </c>
      <c r="D8" s="1">
        <v>1453</v>
      </c>
      <c r="E8" s="1">
        <v>1000214</v>
      </c>
      <c r="F8" s="1">
        <v>0</v>
      </c>
      <c r="G8" s="1">
        <v>0</v>
      </c>
      <c r="H8" s="1">
        <v>0</v>
      </c>
      <c r="I8"/>
    </row>
    <row r="9" spans="1:9" x14ac:dyDescent="0.35">
      <c r="A9" t="s">
        <v>4</v>
      </c>
      <c r="B9" s="5">
        <v>387660</v>
      </c>
      <c r="C9" s="1">
        <v>2619</v>
      </c>
      <c r="D9" s="1">
        <v>27868</v>
      </c>
      <c r="E9" s="1">
        <v>345</v>
      </c>
      <c r="F9" s="1">
        <v>0</v>
      </c>
      <c r="G9" s="1">
        <v>0</v>
      </c>
      <c r="H9" s="1">
        <v>0</v>
      </c>
      <c r="I9"/>
    </row>
    <row r="10" spans="1:9" x14ac:dyDescent="0.35">
      <c r="A10" t="s">
        <v>5</v>
      </c>
      <c r="B10" s="5">
        <v>3926441</v>
      </c>
      <c r="C10" s="1">
        <v>6777032</v>
      </c>
      <c r="D10" s="1">
        <v>362</v>
      </c>
      <c r="E10" s="1">
        <v>2727</v>
      </c>
      <c r="F10" s="1">
        <v>0</v>
      </c>
      <c r="G10" s="1">
        <v>0</v>
      </c>
      <c r="H10" s="1">
        <v>0</v>
      </c>
      <c r="I10"/>
    </row>
    <row r="11" spans="1:9" x14ac:dyDescent="0.35">
      <c r="A11" t="s">
        <v>6</v>
      </c>
      <c r="B11" s="5">
        <v>10910</v>
      </c>
      <c r="C11" s="1">
        <v>10135996</v>
      </c>
      <c r="D11" s="1">
        <v>1453</v>
      </c>
      <c r="E11" s="1">
        <v>1000214</v>
      </c>
      <c r="F11" s="1">
        <v>0</v>
      </c>
      <c r="G11" s="1">
        <v>0</v>
      </c>
      <c r="H11" s="1">
        <v>0</v>
      </c>
      <c r="I11"/>
    </row>
    <row r="12" spans="1:9" x14ac:dyDescent="0.35">
      <c r="A12" t="s">
        <v>7</v>
      </c>
      <c r="B12" s="5">
        <v>33117.7539608999</v>
      </c>
      <c r="C12" s="1">
        <v>1824.7789448999999</v>
      </c>
      <c r="D12" s="1">
        <v>0</v>
      </c>
      <c r="E12" s="1">
        <v>0</v>
      </c>
      <c r="F12" s="1">
        <v>326.11027639999998</v>
      </c>
      <c r="G12" s="1">
        <v>0</v>
      </c>
      <c r="H12" s="1">
        <v>0</v>
      </c>
      <c r="I12"/>
    </row>
    <row r="13" spans="1:9" x14ac:dyDescent="0.35">
      <c r="A13" t="s">
        <v>8</v>
      </c>
      <c r="B13" s="5">
        <v>18323797</v>
      </c>
      <c r="C13" s="1">
        <v>6908980</v>
      </c>
      <c r="D13" s="1">
        <v>0</v>
      </c>
      <c r="E13" s="1">
        <v>0</v>
      </c>
      <c r="F13" s="1">
        <v>271528</v>
      </c>
      <c r="G13" s="1">
        <v>0</v>
      </c>
      <c r="H13" s="1">
        <v>0</v>
      </c>
      <c r="I13"/>
    </row>
    <row r="14" spans="1:9" x14ac:dyDescent="0.35">
      <c r="A14" t="s">
        <v>9</v>
      </c>
      <c r="B14" s="5">
        <v>5110010</v>
      </c>
      <c r="C14" s="1">
        <v>6796816</v>
      </c>
      <c r="D14" s="1">
        <v>0</v>
      </c>
      <c r="E14" s="1">
        <v>0</v>
      </c>
      <c r="F14" s="1">
        <v>154268</v>
      </c>
      <c r="G14" s="1">
        <v>0</v>
      </c>
      <c r="H14" s="1">
        <v>0</v>
      </c>
      <c r="I14"/>
    </row>
    <row r="15" spans="1:9" x14ac:dyDescent="0.35">
      <c r="A15" t="s">
        <v>10</v>
      </c>
      <c r="B15" s="5">
        <v>3042</v>
      </c>
      <c r="C15" s="1">
        <v>6685755</v>
      </c>
      <c r="D15" s="1">
        <v>0</v>
      </c>
      <c r="E15" s="1">
        <v>0</v>
      </c>
      <c r="F15" s="1">
        <v>61567</v>
      </c>
      <c r="G15" s="1">
        <v>0</v>
      </c>
      <c r="H15" s="1">
        <v>0</v>
      </c>
      <c r="I15"/>
    </row>
    <row r="16" spans="1:9" x14ac:dyDescent="0.35">
      <c r="A16" t="s">
        <v>11</v>
      </c>
      <c r="B16" s="5">
        <v>742599</v>
      </c>
      <c r="C16" s="1">
        <v>0</v>
      </c>
      <c r="D16" s="1">
        <v>105103</v>
      </c>
      <c r="E16" s="1">
        <v>0</v>
      </c>
      <c r="F16" s="1">
        <v>0</v>
      </c>
      <c r="G16" s="1">
        <v>20370</v>
      </c>
      <c r="H16" s="1">
        <v>0</v>
      </c>
      <c r="I16"/>
    </row>
    <row r="17" spans="1:9" x14ac:dyDescent="0.35">
      <c r="A17" t="s">
        <v>12</v>
      </c>
      <c r="B17" s="5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/>
    </row>
    <row r="18" spans="1:9" x14ac:dyDescent="0.35">
      <c r="A18" t="s">
        <v>13</v>
      </c>
      <c r="B18" s="5">
        <v>8466510</v>
      </c>
      <c r="C18" s="1">
        <v>0</v>
      </c>
      <c r="D18" s="1">
        <v>565904</v>
      </c>
      <c r="E18" s="1">
        <v>0</v>
      </c>
      <c r="F18" s="1">
        <v>0</v>
      </c>
      <c r="G18" s="1">
        <v>397683</v>
      </c>
      <c r="H18" s="1">
        <v>0</v>
      </c>
      <c r="I18"/>
    </row>
    <row r="19" spans="1:9" x14ac:dyDescent="0.35">
      <c r="A19" t="s">
        <v>14</v>
      </c>
      <c r="B19" s="5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/>
    </row>
    <row r="20" spans="1:9" x14ac:dyDescent="0.35">
      <c r="A20" t="s">
        <v>15</v>
      </c>
      <c r="B20" s="5">
        <v>3070027</v>
      </c>
      <c r="C20" s="1">
        <v>0</v>
      </c>
      <c r="D20" s="1">
        <v>286148</v>
      </c>
      <c r="E20" s="1">
        <v>0</v>
      </c>
      <c r="F20" s="1">
        <v>0</v>
      </c>
      <c r="G20" s="1">
        <v>139296</v>
      </c>
      <c r="H20" s="1">
        <v>0</v>
      </c>
      <c r="I20"/>
    </row>
    <row r="21" spans="1:9" x14ac:dyDescent="0.35">
      <c r="A21" t="s">
        <v>16</v>
      </c>
      <c r="B21" s="5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/>
    </row>
    <row r="22" spans="1:9" x14ac:dyDescent="0.35">
      <c r="A22" t="s">
        <v>17</v>
      </c>
      <c r="B22" s="5">
        <v>6302.0121049974196</v>
      </c>
      <c r="C22" s="1">
        <v>0</v>
      </c>
      <c r="D22" s="1">
        <v>535.35722211164705</v>
      </c>
      <c r="E22" s="1">
        <v>0</v>
      </c>
      <c r="F22" s="1">
        <v>0</v>
      </c>
      <c r="G22" s="1">
        <v>275.474494216518</v>
      </c>
      <c r="H22" s="1">
        <v>0</v>
      </c>
      <c r="I22"/>
    </row>
    <row r="23" spans="1:9" x14ac:dyDescent="0.35">
      <c r="A23" t="s">
        <v>18</v>
      </c>
      <c r="B23" s="5">
        <v>5352985</v>
      </c>
      <c r="C23" s="1">
        <v>0</v>
      </c>
      <c r="D23" s="1">
        <v>564875</v>
      </c>
      <c r="E23" s="1">
        <v>0</v>
      </c>
      <c r="F23" s="1">
        <v>0</v>
      </c>
      <c r="G23" s="1">
        <v>323133</v>
      </c>
      <c r="H23" s="1">
        <v>0</v>
      </c>
      <c r="I23"/>
    </row>
    <row r="24" spans="1:9" x14ac:dyDescent="0.35">
      <c r="A24" t="s">
        <v>19</v>
      </c>
      <c r="B24" s="5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/>
    </row>
    <row r="25" spans="1:9" x14ac:dyDescent="0.35">
      <c r="A25" t="s">
        <v>20</v>
      </c>
      <c r="B25" s="5">
        <v>8120.7585220000001</v>
      </c>
      <c r="C25" s="1">
        <v>0</v>
      </c>
      <c r="D25" s="1">
        <v>816.78513699999996</v>
      </c>
      <c r="E25" s="1">
        <v>0</v>
      </c>
      <c r="F25" s="1">
        <v>0</v>
      </c>
      <c r="G25" s="1">
        <v>401.116578</v>
      </c>
      <c r="H25" s="1">
        <v>0</v>
      </c>
      <c r="I25"/>
    </row>
    <row r="26" spans="1:9" x14ac:dyDescent="0.35">
      <c r="A26" t="s">
        <v>21</v>
      </c>
      <c r="B26" s="5">
        <v>14572304</v>
      </c>
      <c r="C26" s="1">
        <v>0</v>
      </c>
      <c r="D26" s="1">
        <v>151576</v>
      </c>
      <c r="E26" s="1">
        <v>0</v>
      </c>
      <c r="F26" s="1">
        <v>0</v>
      </c>
      <c r="G26" s="1">
        <v>721799</v>
      </c>
      <c r="H26" s="1">
        <v>0</v>
      </c>
      <c r="I26"/>
    </row>
    <row r="27" spans="1:9" x14ac:dyDescent="0.35">
      <c r="A27" t="s">
        <v>22</v>
      </c>
      <c r="B27" s="5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/>
    </row>
    <row r="28" spans="1:9" x14ac:dyDescent="0.35">
      <c r="A28" t="s">
        <v>23</v>
      </c>
      <c r="B28" s="5">
        <v>27826.789928592301</v>
      </c>
      <c r="C28" s="1">
        <v>0</v>
      </c>
      <c r="D28" s="1">
        <v>51.842739977230202</v>
      </c>
      <c r="E28" s="1">
        <v>0</v>
      </c>
      <c r="F28" s="1">
        <v>0</v>
      </c>
      <c r="G28" s="1">
        <v>1195.51028960126</v>
      </c>
      <c r="H28" s="1">
        <v>0</v>
      </c>
      <c r="I28"/>
    </row>
    <row r="30" spans="1:9" x14ac:dyDescent="0.35">
      <c r="A30" t="s">
        <v>29</v>
      </c>
      <c r="B30" s="6">
        <v>0.52</v>
      </c>
      <c r="C30" s="2">
        <v>0.17</v>
      </c>
      <c r="D30" s="2">
        <v>0.1</v>
      </c>
      <c r="E30" s="2">
        <v>0.03</v>
      </c>
      <c r="F30" s="2">
        <v>0.04</v>
      </c>
      <c r="G30" s="2">
        <v>0.02</v>
      </c>
      <c r="H30" s="2">
        <v>0.12</v>
      </c>
    </row>
    <row r="31" spans="1:9" s="3" customFormat="1" ht="48.5" customHeight="1" x14ac:dyDescent="0.35">
      <c r="A31" s="3" t="s">
        <v>30</v>
      </c>
      <c r="B31" s="7" t="s">
        <v>31</v>
      </c>
      <c r="C31" s="3" t="s">
        <v>32</v>
      </c>
      <c r="D31" s="3" t="s">
        <v>33</v>
      </c>
      <c r="E31" s="3" t="s">
        <v>34</v>
      </c>
      <c r="F31" s="3" t="s">
        <v>35</v>
      </c>
      <c r="G31" s="3" t="s">
        <v>36</v>
      </c>
      <c r="H31" s="3" t="s">
        <v>37</v>
      </c>
      <c r="I31" s="4"/>
    </row>
    <row r="33" spans="1:2" x14ac:dyDescent="0.35">
      <c r="B33" s="5">
        <f>B13+B18+B20+B23-B14</f>
        <v>30103309</v>
      </c>
    </row>
    <row r="34" spans="1:2" x14ac:dyDescent="0.35">
      <c r="B34" s="5" t="s">
        <v>42</v>
      </c>
    </row>
    <row r="36" spans="1:2" x14ac:dyDescent="0.35">
      <c r="B36" s="5">
        <f>B13+B6+B20+B23</f>
        <v>28730047</v>
      </c>
    </row>
    <row r="37" spans="1:2" x14ac:dyDescent="0.35">
      <c r="B37" s="5" t="s">
        <v>40</v>
      </c>
    </row>
    <row r="39" spans="1:2" x14ac:dyDescent="0.35">
      <c r="A3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sites Aug 20th</vt:lpstr>
      <vt:lpstr>limited sites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Barnes</dc:creator>
  <cp:lastModifiedBy>Hugh Barnes</cp:lastModifiedBy>
  <dcterms:created xsi:type="dcterms:W3CDTF">2025-09-08T16:48:26Z</dcterms:created>
  <dcterms:modified xsi:type="dcterms:W3CDTF">2025-09-10T17:03:13Z</dcterms:modified>
</cp:coreProperties>
</file>