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120" yWindow="1600" windowWidth="23960" windowHeight="15540"/>
  </bookViews>
  <sheets>
    <sheet name="Sheet1" sheetId="1" r:id="rId1"/>
    <sheet name="Sheet2" sheetId="2" r:id="rId2"/>
  </sheets>
  <definedNames>
    <definedName name="_xlnm.Print_Area" localSheetId="0">Sheet1!$R$37:$W$49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3" i="1" l="1"/>
  <c r="AC13" i="1"/>
  <c r="Z13" i="1"/>
  <c r="Y13" i="1"/>
  <c r="AD12" i="1"/>
  <c r="AC12" i="1"/>
  <c r="Z12" i="1"/>
  <c r="Y12" i="1"/>
  <c r="AD11" i="1"/>
  <c r="AC11" i="1"/>
  <c r="Z11" i="1"/>
  <c r="Y11" i="1"/>
  <c r="AD10" i="1"/>
  <c r="AC10" i="1"/>
  <c r="Z10" i="1"/>
  <c r="Y10" i="1"/>
  <c r="AD9" i="1"/>
  <c r="AC9" i="1"/>
  <c r="Z9" i="1"/>
  <c r="Y9" i="1"/>
  <c r="AD8" i="1"/>
  <c r="AC8" i="1"/>
  <c r="Z8" i="1"/>
  <c r="Y8" i="1"/>
  <c r="AD7" i="1"/>
  <c r="AC7" i="1"/>
  <c r="Z7" i="1"/>
  <c r="Y7" i="1"/>
  <c r="AD6" i="1"/>
  <c r="AC6" i="1"/>
  <c r="Z6" i="1"/>
  <c r="Y6" i="1"/>
  <c r="AD5" i="1"/>
  <c r="AC5" i="1"/>
  <c r="Z5" i="1"/>
  <c r="Y5" i="1"/>
  <c r="AD4" i="1"/>
  <c r="AC4" i="1"/>
  <c r="Z4" i="1"/>
  <c r="Y4" i="1"/>
  <c r="AD3" i="1"/>
  <c r="AC3" i="1"/>
  <c r="Z3" i="1"/>
  <c r="Y3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W4" i="1"/>
  <c r="C13" i="2"/>
  <c r="D13" i="2"/>
  <c r="C19" i="2"/>
  <c r="D19" i="2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20" i="2"/>
  <c r="D21" i="2"/>
  <c r="D22" i="2"/>
  <c r="D23" i="2"/>
  <c r="D24" i="2"/>
  <c r="D25" i="2"/>
  <c r="D26" i="2"/>
  <c r="D27" i="2"/>
  <c r="D28" i="2"/>
  <c r="D29" i="2"/>
  <c r="D3" i="2"/>
  <c r="C17" i="2"/>
  <c r="C4" i="2"/>
  <c r="C5" i="2"/>
  <c r="C6" i="2"/>
  <c r="C7" i="2"/>
  <c r="C8" i="2"/>
  <c r="C9" i="2"/>
  <c r="C10" i="2"/>
  <c r="C11" i="2"/>
  <c r="C12" i="2"/>
  <c r="C14" i="2"/>
  <c r="C15" i="2"/>
  <c r="C16" i="2"/>
  <c r="C18" i="2"/>
  <c r="C20" i="2"/>
  <c r="C21" i="2"/>
  <c r="C22" i="2"/>
  <c r="C23" i="2"/>
  <c r="C24" i="2"/>
  <c r="C25" i="2"/>
  <c r="C26" i="2"/>
  <c r="C27" i="2"/>
  <c r="C28" i="2"/>
  <c r="C29" i="2"/>
  <c r="C3" i="2"/>
  <c r="K34" i="1"/>
  <c r="L34" i="1"/>
  <c r="O34" i="1"/>
  <c r="P34" i="1"/>
  <c r="K35" i="1"/>
  <c r="L35" i="1"/>
  <c r="O35" i="1"/>
  <c r="P35" i="1"/>
  <c r="K36" i="1"/>
  <c r="L36" i="1"/>
  <c r="O36" i="1"/>
  <c r="P36" i="1"/>
  <c r="K37" i="1"/>
  <c r="L37" i="1"/>
  <c r="O37" i="1"/>
  <c r="P37" i="1"/>
  <c r="K38" i="1"/>
  <c r="L38" i="1"/>
  <c r="O38" i="1"/>
  <c r="P38" i="1"/>
  <c r="K39" i="1"/>
  <c r="L39" i="1"/>
  <c r="O39" i="1"/>
  <c r="P39" i="1"/>
  <c r="K40" i="1"/>
  <c r="L40" i="1"/>
  <c r="O40" i="1"/>
  <c r="P40" i="1"/>
  <c r="K41" i="1"/>
  <c r="L41" i="1"/>
  <c r="O41" i="1"/>
  <c r="P41" i="1"/>
  <c r="K42" i="1"/>
  <c r="L42" i="1"/>
  <c r="O42" i="1"/>
  <c r="P42" i="1"/>
  <c r="K43" i="1"/>
  <c r="L43" i="1"/>
  <c r="O43" i="1"/>
  <c r="P43" i="1"/>
  <c r="K44" i="1"/>
  <c r="L44" i="1"/>
  <c r="O44" i="1"/>
  <c r="P44" i="1"/>
  <c r="K45" i="1"/>
  <c r="L45" i="1"/>
  <c r="O45" i="1"/>
  <c r="P45" i="1"/>
  <c r="K46" i="1"/>
  <c r="L46" i="1"/>
  <c r="O46" i="1"/>
  <c r="P46" i="1"/>
  <c r="K47" i="1"/>
  <c r="L47" i="1"/>
  <c r="O47" i="1"/>
  <c r="P47" i="1"/>
  <c r="K48" i="1"/>
  <c r="L48" i="1"/>
  <c r="O48" i="1"/>
  <c r="P48" i="1"/>
  <c r="K49" i="1"/>
  <c r="L49" i="1"/>
  <c r="O49" i="1"/>
  <c r="P49" i="1"/>
  <c r="K50" i="1"/>
  <c r="L50" i="1"/>
  <c r="O50" i="1"/>
  <c r="P50" i="1"/>
  <c r="K51" i="1"/>
  <c r="L51" i="1"/>
  <c r="O51" i="1"/>
  <c r="P51" i="1"/>
  <c r="K52" i="1"/>
  <c r="L52" i="1"/>
  <c r="O52" i="1"/>
  <c r="P52" i="1"/>
  <c r="K53" i="1"/>
  <c r="L53" i="1"/>
  <c r="O53" i="1"/>
  <c r="P53" i="1"/>
  <c r="K54" i="1"/>
  <c r="L54" i="1"/>
  <c r="O54" i="1"/>
  <c r="P54" i="1"/>
  <c r="K55" i="1"/>
  <c r="L55" i="1"/>
  <c r="O55" i="1"/>
  <c r="P55" i="1"/>
  <c r="K56" i="1"/>
  <c r="L56" i="1"/>
  <c r="O56" i="1"/>
  <c r="P56" i="1"/>
  <c r="K57" i="1"/>
  <c r="L57" i="1"/>
  <c r="O57" i="1"/>
  <c r="P57" i="1"/>
  <c r="K58" i="1"/>
  <c r="L58" i="1"/>
  <c r="O58" i="1"/>
  <c r="P58" i="1"/>
  <c r="K59" i="1"/>
  <c r="L59" i="1"/>
  <c r="O59" i="1"/>
  <c r="P59" i="1"/>
  <c r="K60" i="1"/>
  <c r="L60" i="1"/>
  <c r="O60" i="1"/>
  <c r="P60" i="1"/>
  <c r="K61" i="1"/>
  <c r="L61" i="1"/>
  <c r="O61" i="1"/>
  <c r="P61" i="1"/>
  <c r="K62" i="1"/>
  <c r="L62" i="1"/>
  <c r="O62" i="1"/>
  <c r="P62" i="1"/>
  <c r="K63" i="1"/>
  <c r="L63" i="1"/>
  <c r="O63" i="1"/>
  <c r="P63" i="1"/>
  <c r="K64" i="1"/>
  <c r="L64" i="1"/>
  <c r="O64" i="1"/>
  <c r="P64" i="1"/>
  <c r="K65" i="1"/>
  <c r="L65" i="1"/>
  <c r="O65" i="1"/>
  <c r="P65" i="1"/>
  <c r="K66" i="1"/>
  <c r="L66" i="1"/>
  <c r="O66" i="1"/>
  <c r="P66" i="1"/>
  <c r="K67" i="1"/>
  <c r="L67" i="1"/>
  <c r="O67" i="1"/>
  <c r="P67" i="1"/>
  <c r="K68" i="1"/>
  <c r="L68" i="1"/>
  <c r="O68" i="1"/>
  <c r="P68" i="1"/>
  <c r="K69" i="1"/>
  <c r="L69" i="1"/>
  <c r="O69" i="1"/>
  <c r="P69" i="1"/>
  <c r="K70" i="1"/>
  <c r="L70" i="1"/>
  <c r="O70" i="1"/>
  <c r="P70" i="1"/>
  <c r="K71" i="1"/>
  <c r="L71" i="1"/>
  <c r="O71" i="1"/>
  <c r="P71" i="1"/>
  <c r="K72" i="1"/>
  <c r="L72" i="1"/>
  <c r="O72" i="1"/>
  <c r="P72" i="1"/>
  <c r="K73" i="1"/>
  <c r="L73" i="1"/>
  <c r="O73" i="1"/>
  <c r="P73" i="1"/>
  <c r="K74" i="1"/>
  <c r="L74" i="1"/>
  <c r="O74" i="1"/>
  <c r="P74" i="1"/>
  <c r="K75" i="1"/>
  <c r="L75" i="1"/>
  <c r="O75" i="1"/>
  <c r="P75" i="1"/>
  <c r="K76" i="1"/>
  <c r="L76" i="1"/>
  <c r="O76" i="1"/>
  <c r="P76" i="1"/>
  <c r="K77" i="1"/>
  <c r="L77" i="1"/>
  <c r="O77" i="1"/>
  <c r="P77" i="1"/>
  <c r="K78" i="1"/>
  <c r="L78" i="1"/>
  <c r="O78" i="1"/>
  <c r="P78" i="1"/>
  <c r="K79" i="1"/>
  <c r="L79" i="1"/>
  <c r="O79" i="1"/>
  <c r="P79" i="1"/>
  <c r="K80" i="1"/>
  <c r="L80" i="1"/>
  <c r="O80" i="1"/>
  <c r="P80" i="1"/>
  <c r="K81" i="1"/>
  <c r="L81" i="1"/>
  <c r="O81" i="1"/>
  <c r="P81" i="1"/>
  <c r="K82" i="1"/>
  <c r="L82" i="1"/>
  <c r="O82" i="1"/>
  <c r="P82" i="1"/>
  <c r="K83" i="1"/>
  <c r="L83" i="1"/>
  <c r="O83" i="1"/>
  <c r="P83" i="1"/>
  <c r="K84" i="1"/>
  <c r="L84" i="1"/>
  <c r="O84" i="1"/>
  <c r="P84" i="1"/>
  <c r="K85" i="1"/>
  <c r="L85" i="1"/>
  <c r="O85" i="1"/>
  <c r="P85" i="1"/>
  <c r="K86" i="1"/>
  <c r="L86" i="1"/>
  <c r="O86" i="1"/>
  <c r="P86" i="1"/>
  <c r="K87" i="1"/>
  <c r="L87" i="1"/>
  <c r="O87" i="1"/>
  <c r="P87" i="1"/>
  <c r="K88" i="1"/>
  <c r="L88" i="1"/>
  <c r="O88" i="1"/>
  <c r="P88" i="1"/>
  <c r="K89" i="1"/>
  <c r="L89" i="1"/>
  <c r="O89" i="1"/>
  <c r="P89" i="1"/>
  <c r="K90" i="1"/>
  <c r="L90" i="1"/>
  <c r="O90" i="1"/>
  <c r="P90" i="1"/>
  <c r="K91" i="1"/>
  <c r="L91" i="1"/>
  <c r="O91" i="1"/>
  <c r="P91" i="1"/>
  <c r="K92" i="1"/>
  <c r="L92" i="1"/>
  <c r="O92" i="1"/>
  <c r="P92" i="1"/>
  <c r="K93" i="1"/>
  <c r="L93" i="1"/>
  <c r="O93" i="1"/>
  <c r="P93" i="1"/>
  <c r="K94" i="1"/>
  <c r="L94" i="1"/>
  <c r="O94" i="1"/>
  <c r="P94" i="1"/>
  <c r="K95" i="1"/>
  <c r="L95" i="1"/>
  <c r="O95" i="1"/>
  <c r="P95" i="1"/>
  <c r="K96" i="1"/>
  <c r="L96" i="1"/>
  <c r="O96" i="1"/>
  <c r="P96" i="1"/>
  <c r="K97" i="1"/>
  <c r="L97" i="1"/>
  <c r="O97" i="1"/>
  <c r="P97" i="1"/>
  <c r="K98" i="1"/>
  <c r="L98" i="1"/>
  <c r="O98" i="1"/>
  <c r="P98" i="1"/>
  <c r="K99" i="1"/>
  <c r="L99" i="1"/>
  <c r="O99" i="1"/>
  <c r="P99" i="1"/>
  <c r="K100" i="1"/>
  <c r="L100" i="1"/>
  <c r="O100" i="1"/>
  <c r="P100" i="1"/>
  <c r="K101" i="1"/>
  <c r="L101" i="1"/>
  <c r="O101" i="1"/>
  <c r="P101" i="1"/>
  <c r="K102" i="1"/>
  <c r="L102" i="1"/>
  <c r="O102" i="1"/>
  <c r="P102" i="1"/>
  <c r="K103" i="1"/>
  <c r="L103" i="1"/>
  <c r="O103" i="1"/>
  <c r="P103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0" i="1"/>
  <c r="AH30" i="1"/>
  <c r="AG26" i="1"/>
  <c r="AH26" i="1"/>
  <c r="AG27" i="1"/>
  <c r="AH27" i="1"/>
  <c r="AG28" i="1"/>
  <c r="AH28" i="1"/>
  <c r="AG29" i="1"/>
  <c r="AH29" i="1"/>
  <c r="AG25" i="1"/>
  <c r="AH25" i="1"/>
  <c r="AG24" i="1"/>
  <c r="AH24" i="1"/>
  <c r="AG23" i="1"/>
  <c r="AH23" i="1"/>
  <c r="AG19" i="1"/>
  <c r="AH19" i="1"/>
  <c r="AG20" i="1"/>
  <c r="AH20" i="1"/>
  <c r="AG21" i="1"/>
  <c r="AH21" i="1"/>
  <c r="AG22" i="1"/>
  <c r="AH22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3" i="1"/>
  <c r="AH3" i="1"/>
  <c r="G7" i="1"/>
  <c r="H7" i="1"/>
  <c r="G16" i="1"/>
  <c r="H16" i="1"/>
  <c r="G17" i="1"/>
  <c r="H17" i="1"/>
  <c r="G18" i="1"/>
  <c r="H18" i="1"/>
  <c r="R3" i="1"/>
  <c r="S3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4" i="1"/>
  <c r="S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3" i="1"/>
  <c r="V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L3" i="1"/>
  <c r="K3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<sst xmlns="http://schemas.openxmlformats.org/spreadsheetml/2006/main" count="37" uniqueCount="12">
  <si>
    <t>dB</t>
  </si>
  <si>
    <t>power ratio</t>
  </si>
  <si>
    <t>voltage ratio</t>
  </si>
  <si>
    <t>0 to 100 dB</t>
  </si>
  <si>
    <t>0 to -100 dB</t>
  </si>
  <si>
    <t>power</t>
  </si>
  <si>
    <t>voltage</t>
  </si>
  <si>
    <t>Tenths of dB</t>
  </si>
  <si>
    <t>0 to +/- 30 dB</t>
  </si>
  <si>
    <t>dB common values</t>
  </si>
  <si>
    <t>voltage ratio to dB</t>
  </si>
  <si>
    <t>Willy McAllister ©2018 Spinning Numbers, https://spinningnumbers.org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</si>
</sst>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0"/>
    <numFmt numFmtId="166" formatCode="0.0"/>
    <numFmt numFmtId="167" formatCode="0.000000"/>
    <numFmt numFmtId="168" formatCode="0.0000"/>
    <numFmt numFmtId="169" formatCode="0E+00"/>
    <numFmt numFmtId="170" formatCode="#,##0.0"/>
    <numFmt numFmtId="171" formatCode="0.0000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NumberFormat="1"/>
    <xf numFmtId="11" fontId="0" fillId="0" borderId="0" xfId="0" applyNumberFormat="1"/>
    <xf numFmtId="0" fontId="0" fillId="0" borderId="2" xfId="0" applyNumberFormat="1" applyBorder="1"/>
    <xf numFmtId="164" fontId="0" fillId="0" borderId="2" xfId="0" applyNumberFormat="1" applyBorder="1"/>
    <xf numFmtId="0" fontId="0" fillId="0" borderId="6" xfId="0" applyBorder="1" applyAlignment="1"/>
    <xf numFmtId="0" fontId="0" fillId="0" borderId="7" xfId="0" applyNumberFormat="1" applyBorder="1"/>
    <xf numFmtId="0" fontId="0" fillId="0" borderId="6" xfId="0" applyBorder="1"/>
    <xf numFmtId="164" fontId="0" fillId="0" borderId="7" xfId="0" applyNumberFormat="1" applyBorder="1"/>
    <xf numFmtId="168" fontId="0" fillId="0" borderId="2" xfId="0" applyNumberFormat="1" applyBorder="1"/>
    <xf numFmtId="168" fontId="0" fillId="0" borderId="7" xfId="0" applyNumberFormat="1" applyBorder="1"/>
    <xf numFmtId="2" fontId="0" fillId="0" borderId="2" xfId="0" applyNumberFormat="1" applyBorder="1"/>
    <xf numFmtId="2" fontId="0" fillId="0" borderId="7" xfId="0" applyNumberFormat="1" applyBorder="1"/>
    <xf numFmtId="166" fontId="0" fillId="0" borderId="7" xfId="0" applyNumberFormat="1" applyBorder="1"/>
    <xf numFmtId="1" fontId="0" fillId="0" borderId="2" xfId="0" applyNumberFormat="1" applyBorder="1"/>
    <xf numFmtId="1" fontId="0" fillId="0" borderId="7" xfId="0" applyNumberFormat="1" applyBorder="1"/>
    <xf numFmtId="0" fontId="0" fillId="0" borderId="0" xfId="0" applyAlignment="1">
      <alignment horizontal="left"/>
    </xf>
    <xf numFmtId="0" fontId="0" fillId="0" borderId="0" xfId="0" applyAlignment="1"/>
    <xf numFmtId="0" fontId="0" fillId="0" borderId="9" xfId="0" applyNumberFormat="1" applyBorder="1"/>
    <xf numFmtId="0" fontId="0" fillId="0" borderId="2" xfId="0" applyNumberFormat="1" applyBorder="1" applyAlignment="1">
      <alignment horizontal="left"/>
    </xf>
    <xf numFmtId="1" fontId="0" fillId="0" borderId="2" xfId="0" applyNumberFormat="1" applyBorder="1" applyAlignment="1"/>
    <xf numFmtId="2" fontId="0" fillId="0" borderId="2" xfId="0" applyNumberFormat="1" applyBorder="1" applyAlignment="1"/>
    <xf numFmtId="2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" fontId="0" fillId="0" borderId="6" xfId="0" applyNumberFormat="1" applyBorder="1" applyAlignment="1"/>
    <xf numFmtId="2" fontId="0" fillId="0" borderId="6" xfId="0" applyNumberFormat="1" applyBorder="1" applyAlignment="1"/>
    <xf numFmtId="164" fontId="0" fillId="0" borderId="6" xfId="0" applyNumberFormat="1" applyBorder="1" applyAlignment="1"/>
    <xf numFmtId="168" fontId="0" fillId="0" borderId="6" xfId="0" applyNumberFormat="1" applyBorder="1" applyAlignment="1"/>
    <xf numFmtId="168" fontId="0" fillId="0" borderId="8" xfId="0" applyNumberFormat="1" applyBorder="1" applyAlignment="1"/>
    <xf numFmtId="0" fontId="0" fillId="0" borderId="7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0" fontId="0" fillId="0" borderId="0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3" xfId="0" applyNumberFormat="1" applyBorder="1" applyAlignment="1">
      <alignment horizontal="center" wrapText="1"/>
    </xf>
    <xf numFmtId="0" fontId="0" fillId="0" borderId="4" xfId="0" applyNumberFormat="1" applyBorder="1" applyAlignment="1">
      <alignment horizontal="center" wrapText="1"/>
    </xf>
    <xf numFmtId="0" fontId="0" fillId="0" borderId="5" xfId="0" applyNumberFormat="1" applyBorder="1" applyAlignment="1">
      <alignment horizontal="center" wrapText="1"/>
    </xf>
    <xf numFmtId="0" fontId="0" fillId="0" borderId="4" xfId="0" applyNumberFormat="1" applyBorder="1" applyAlignment="1">
      <alignment horizontal="left" wrapText="1"/>
    </xf>
    <xf numFmtId="0" fontId="0" fillId="0" borderId="5" xfId="0" applyNumberFormat="1" applyBorder="1" applyAlignment="1">
      <alignment horizontal="left" wrapText="1"/>
    </xf>
    <xf numFmtId="0" fontId="0" fillId="0" borderId="3" xfId="0" applyNumberFormat="1" applyBorder="1" applyAlignment="1">
      <alignment horizontal="right" wrapText="1"/>
    </xf>
    <xf numFmtId="0" fontId="0" fillId="0" borderId="4" xfId="0" applyNumberFormat="1" applyBorder="1" applyAlignment="1">
      <alignment horizontal="right" wrapText="1"/>
    </xf>
    <xf numFmtId="3" fontId="0" fillId="0" borderId="7" xfId="0" applyNumberFormat="1" applyBorder="1"/>
    <xf numFmtId="0" fontId="0" fillId="0" borderId="8" xfId="0" applyBorder="1"/>
    <xf numFmtId="3" fontId="0" fillId="0" borderId="10" xfId="0" applyNumberFormat="1" applyBorder="1"/>
    <xf numFmtId="167" fontId="0" fillId="0" borderId="7" xfId="0" applyNumberFormat="1" applyBorder="1"/>
    <xf numFmtId="167" fontId="0" fillId="0" borderId="10" xfId="0" applyNumberFormat="1" applyBorder="1"/>
    <xf numFmtId="169" fontId="0" fillId="0" borderId="2" xfId="0" applyNumberFormat="1" applyBorder="1"/>
    <xf numFmtId="169" fontId="0" fillId="0" borderId="9" xfId="0" applyNumberFormat="1" applyBorder="1"/>
    <xf numFmtId="170" fontId="0" fillId="0" borderId="7" xfId="0" applyNumberFormat="1" applyBorder="1"/>
    <xf numFmtId="1" fontId="0" fillId="0" borderId="6" xfId="0" applyNumberFormat="1" applyBorder="1"/>
    <xf numFmtId="1" fontId="0" fillId="0" borderId="6" xfId="0" applyNumberFormat="1" applyFill="1" applyBorder="1"/>
    <xf numFmtId="1" fontId="0" fillId="0" borderId="8" xfId="0" applyNumberFormat="1" applyFill="1" applyBorder="1"/>
    <xf numFmtId="3" fontId="0" fillId="0" borderId="2" xfId="0" applyNumberFormat="1" applyBorder="1"/>
    <xf numFmtId="3" fontId="0" fillId="0" borderId="2" xfId="0" applyNumberFormat="1" applyFill="1" applyBorder="1"/>
    <xf numFmtId="3" fontId="0" fillId="0" borderId="9" xfId="0" applyNumberFormat="1" applyFill="1" applyBorder="1"/>
    <xf numFmtId="0" fontId="2" fillId="0" borderId="0" xfId="0" applyFont="1"/>
    <xf numFmtId="0" fontId="2" fillId="2" borderId="5" xfId="1" applyNumberFormat="1" applyFont="1" applyBorder="1" applyAlignment="1">
      <alignment horizontal="center" wrapText="1"/>
    </xf>
    <xf numFmtId="0" fontId="2" fillId="0" borderId="0" xfId="0" applyFont="1" applyBorder="1"/>
    <xf numFmtId="0" fontId="2" fillId="2" borderId="3" xfId="1" applyNumberFormat="1" applyFont="1" applyBorder="1" applyAlignment="1">
      <alignment horizontal="center" wrapText="1"/>
    </xf>
    <xf numFmtId="0" fontId="2" fillId="2" borderId="6" xfId="1" applyFont="1" applyBorder="1" applyAlignment="1"/>
    <xf numFmtId="0" fontId="2" fillId="2" borderId="6" xfId="1" applyFont="1" applyBorder="1"/>
    <xf numFmtId="0" fontId="2" fillId="2" borderId="8" xfId="1" applyFont="1" applyBorder="1" applyAlignment="1"/>
    <xf numFmtId="0" fontId="2" fillId="0" borderId="0" xfId="0" applyFont="1" applyAlignment="1">
      <alignment horizontal="center"/>
    </xf>
    <xf numFmtId="0" fontId="2" fillId="2" borderId="7" xfId="1" applyFont="1" applyBorder="1" applyAlignment="1">
      <alignment horizontal="center"/>
    </xf>
    <xf numFmtId="0" fontId="2" fillId="2" borderId="6" xfId="1" applyFont="1" applyBorder="1" applyAlignment="1">
      <alignment horizontal="center"/>
    </xf>
    <xf numFmtId="0" fontId="2" fillId="2" borderId="10" xfId="1" applyFont="1" applyBorder="1" applyAlignment="1">
      <alignment horizontal="center"/>
    </xf>
    <xf numFmtId="0" fontId="2" fillId="2" borderId="8" xfId="1" applyFont="1" applyBorder="1" applyAlignment="1">
      <alignment horizontal="center"/>
    </xf>
    <xf numFmtId="11" fontId="0" fillId="0" borderId="4" xfId="0" applyNumberFormat="1" applyBorder="1" applyAlignment="1">
      <alignment horizontal="center" wrapText="1"/>
    </xf>
    <xf numFmtId="11" fontId="0" fillId="0" borderId="2" xfId="0" applyNumberFormat="1" applyBorder="1"/>
    <xf numFmtId="11" fontId="0" fillId="0" borderId="9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3" fontId="0" fillId="0" borderId="9" xfId="0" applyNumberFormat="1" applyBorder="1"/>
    <xf numFmtId="11" fontId="0" fillId="0" borderId="7" xfId="0" applyNumberFormat="1" applyBorder="1"/>
    <xf numFmtId="11" fontId="0" fillId="0" borderId="10" xfId="0" applyNumberFormat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2" borderId="0" xfId="1" applyNumberFormat="1" applyFont="1" applyBorder="1" applyAlignment="1">
      <alignment horizontal="center" wrapText="1"/>
    </xf>
    <xf numFmtId="0" fontId="2" fillId="2" borderId="1" xfId="1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6" fontId="2" fillId="2" borderId="7" xfId="1" applyNumberFormat="1" applyFont="1" applyBorder="1" applyAlignment="1"/>
    <xf numFmtId="166" fontId="2" fillId="2" borderId="10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/>
    <xf numFmtId="0" fontId="0" fillId="0" borderId="0" xfId="0" applyNumberFormat="1" applyBorder="1"/>
    <xf numFmtId="164" fontId="0" fillId="0" borderId="0" xfId="0" applyNumberFormat="1" applyBorder="1"/>
    <xf numFmtId="170" fontId="0" fillId="0" borderId="0" xfId="0" applyNumberFormat="1" applyBorder="1"/>
    <xf numFmtId="3" fontId="0" fillId="0" borderId="0" xfId="0" applyNumberFormat="1" applyBorder="1"/>
    <xf numFmtId="168" fontId="0" fillId="0" borderId="0" xfId="0" applyNumberFormat="1" applyBorder="1"/>
    <xf numFmtId="167" fontId="0" fillId="0" borderId="0" xfId="0" applyNumberForma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right" wrapText="1"/>
    </xf>
    <xf numFmtId="0" fontId="0" fillId="0" borderId="0" xfId="0" applyNumberFormat="1" applyBorder="1" applyAlignment="1">
      <alignment horizontal="left" wrapText="1"/>
    </xf>
    <xf numFmtId="1" fontId="0" fillId="0" borderId="0" xfId="0" applyNumberFormat="1" applyBorder="1" applyAlignment="1"/>
    <xf numFmtId="0" fontId="0" fillId="0" borderId="0" xfId="0" applyNumberFormat="1" applyBorder="1" applyAlignment="1">
      <alignment horizontal="left"/>
    </xf>
    <xf numFmtId="2" fontId="0" fillId="0" borderId="0" xfId="0" applyNumberFormat="1" applyBorder="1" applyAlignment="1"/>
    <xf numFmtId="2" fontId="0" fillId="0" borderId="0" xfId="0" applyNumberFormat="1" applyBorder="1" applyAlignment="1">
      <alignment horizontal="left"/>
    </xf>
    <xf numFmtId="164" fontId="0" fillId="0" borderId="0" xfId="0" applyNumberFormat="1" applyBorder="1" applyAlignment="1"/>
    <xf numFmtId="0" fontId="2" fillId="0" borderId="0" xfId="1" applyNumberFormat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/>
    </xf>
    <xf numFmtId="164" fontId="0" fillId="0" borderId="2" xfId="0" applyNumberFormat="1" applyBorder="1" applyAlignment="1"/>
    <xf numFmtId="168" fontId="0" fillId="0" borderId="2" xfId="0" applyNumberFormat="1" applyBorder="1" applyAlignment="1"/>
    <xf numFmtId="165" fontId="0" fillId="0" borderId="2" xfId="0" applyNumberFormat="1" applyBorder="1" applyAlignment="1"/>
    <xf numFmtId="165" fontId="0" fillId="0" borderId="9" xfId="0" applyNumberFormat="1" applyBorder="1" applyAlignment="1"/>
    <xf numFmtId="166" fontId="0" fillId="0" borderId="2" xfId="0" applyNumberFormat="1" applyBorder="1" applyAlignment="1">
      <alignment horizontal="left"/>
    </xf>
    <xf numFmtId="166" fontId="0" fillId="0" borderId="7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3"/>
  <sheetViews>
    <sheetView tabSelected="1" workbookViewId="0">
      <selection activeCell="F28" sqref="F28"/>
    </sheetView>
  </sheetViews>
  <sheetFormatPr baseColWidth="10" defaultColWidth="8.83203125" defaultRowHeight="14" x14ac:dyDescent="0"/>
  <cols>
    <col min="1" max="1" width="2.6640625" customWidth="1"/>
    <col min="2" max="2" width="6.1640625" customWidth="1"/>
    <col min="3" max="3" width="11.33203125" style="2" bestFit="1" customWidth="1"/>
    <col min="4" max="4" width="14.33203125" style="2" customWidth="1"/>
    <col min="5" max="5" width="5.1640625" customWidth="1"/>
    <col min="6" max="6" width="7.33203125" customWidth="1"/>
    <col min="7" max="7" width="11.33203125" style="4" bestFit="1" customWidth="1"/>
    <col min="8" max="8" width="12.1640625" style="5" bestFit="1" customWidth="1"/>
    <col min="10" max="10" width="4.1640625" style="60" customWidth="1"/>
    <col min="11" max="11" width="14.5" style="1" customWidth="1"/>
    <col min="12" max="12" width="10.6640625" style="1" bestFit="1" customWidth="1"/>
    <col min="13" max="13" width="3.5" style="1" customWidth="1"/>
    <col min="14" max="14" width="4.6640625" style="60" bestFit="1" customWidth="1"/>
    <col min="15" max="15" width="10.6640625" style="73" customWidth="1"/>
    <col min="16" max="16" width="11.33203125" style="1" customWidth="1"/>
    <col min="18" max="18" width="10.6640625" style="20" bestFit="1" customWidth="1"/>
    <col min="19" max="19" width="9.83203125" style="20" bestFit="1" customWidth="1"/>
    <col min="20" max="21" width="4.5" style="65" customWidth="1"/>
    <col min="22" max="22" width="10" style="19" bestFit="1" customWidth="1"/>
    <col min="23" max="23" width="10.6640625" style="19" bestFit="1" customWidth="1"/>
    <col min="25" max="25" width="10.6640625" bestFit="1" customWidth="1"/>
    <col min="26" max="26" width="10" bestFit="1" customWidth="1"/>
    <col min="27" max="28" width="5.6640625" customWidth="1"/>
    <col min="29" max="29" width="10" bestFit="1" customWidth="1"/>
    <col min="30" max="30" width="10.6640625" bestFit="1" customWidth="1"/>
    <col min="32" max="32" width="11.6640625" customWidth="1"/>
    <col min="33" max="33" width="10.5" bestFit="1" customWidth="1"/>
    <col min="34" max="34" width="5.83203125" style="58" bestFit="1" customWidth="1"/>
  </cols>
  <sheetData>
    <row r="1" spans="2:34" ht="15" thickBot="1">
      <c r="C1" s="3"/>
      <c r="D1" s="3"/>
      <c r="E1" s="93" t="s">
        <v>9</v>
      </c>
      <c r="F1" s="1"/>
      <c r="K1" s="1" t="s">
        <v>3</v>
      </c>
      <c r="N1" s="73" t="s">
        <v>4</v>
      </c>
      <c r="T1" s="20" t="s">
        <v>8</v>
      </c>
      <c r="Y1" s="20" t="s">
        <v>7</v>
      </c>
      <c r="Z1" s="20"/>
      <c r="AA1" s="65"/>
      <c r="AB1" s="65"/>
      <c r="AC1" s="19"/>
      <c r="AD1" s="19"/>
      <c r="AG1" s="78" t="s">
        <v>10</v>
      </c>
    </row>
    <row r="2" spans="2:34" s="36" customFormat="1" ht="28">
      <c r="B2" s="37" t="s">
        <v>0</v>
      </c>
      <c r="C2" s="38" t="s">
        <v>1</v>
      </c>
      <c r="D2" s="39" t="s">
        <v>2</v>
      </c>
      <c r="E2" s="35"/>
      <c r="F2" s="37" t="s">
        <v>0</v>
      </c>
      <c r="G2" s="38" t="s">
        <v>1</v>
      </c>
      <c r="H2" s="39" t="s">
        <v>2</v>
      </c>
      <c r="J2" s="61" t="s">
        <v>0</v>
      </c>
      <c r="K2" s="38" t="s">
        <v>1</v>
      </c>
      <c r="L2" s="39" t="s">
        <v>2</v>
      </c>
      <c r="M2" s="35"/>
      <c r="N2" s="61" t="s">
        <v>0</v>
      </c>
      <c r="O2" s="70" t="s">
        <v>1</v>
      </c>
      <c r="P2" s="39" t="s">
        <v>2</v>
      </c>
      <c r="R2" s="42" t="s">
        <v>2</v>
      </c>
      <c r="S2" s="43" t="s">
        <v>1</v>
      </c>
      <c r="T2" s="59" t="s">
        <v>0</v>
      </c>
      <c r="U2" s="61" t="s">
        <v>0</v>
      </c>
      <c r="V2" s="40" t="s">
        <v>1</v>
      </c>
      <c r="W2" s="41" t="s">
        <v>2</v>
      </c>
      <c r="Y2" s="42" t="s">
        <v>2</v>
      </c>
      <c r="Z2" s="43" t="s">
        <v>1</v>
      </c>
      <c r="AA2" s="59" t="s">
        <v>0</v>
      </c>
      <c r="AB2" s="61" t="s">
        <v>0</v>
      </c>
      <c r="AC2" s="40" t="s">
        <v>1</v>
      </c>
      <c r="AD2" s="41" t="s">
        <v>2</v>
      </c>
      <c r="AF2" s="37" t="s">
        <v>2</v>
      </c>
      <c r="AG2" s="38" t="s">
        <v>1</v>
      </c>
      <c r="AH2" s="59" t="s">
        <v>0</v>
      </c>
    </row>
    <row r="3" spans="2:34">
      <c r="B3" s="8">
        <v>0</v>
      </c>
      <c r="C3" s="6">
        <f>POWER(10,(B3/10))</f>
        <v>1</v>
      </c>
      <c r="D3" s="15">
        <f>POWER(10,(B3/20))</f>
        <v>1</v>
      </c>
      <c r="E3" s="1"/>
      <c r="F3" s="8">
        <v>0</v>
      </c>
      <c r="G3" s="6">
        <f>POWER(10,(F3/10))</f>
        <v>1</v>
      </c>
      <c r="H3" s="9">
        <f>POWER(10,(F3/20))</f>
        <v>1</v>
      </c>
      <c r="J3" s="62">
        <v>0</v>
      </c>
      <c r="K3" s="6">
        <f>POWER(10,(J3/10))</f>
        <v>1</v>
      </c>
      <c r="L3" s="9">
        <f>POWER(10,(J3/20))</f>
        <v>1</v>
      </c>
      <c r="N3" s="62">
        <v>0</v>
      </c>
      <c r="O3" s="7">
        <f>POWER(10,(N3/10))</f>
        <v>1</v>
      </c>
      <c r="P3" s="11">
        <f>POWER(10,(N3/20))</f>
        <v>1</v>
      </c>
      <c r="R3" s="27">
        <f>POWER(10,(T3/20))</f>
        <v>1</v>
      </c>
      <c r="S3" s="23">
        <f>POWER(10,(T3/10))</f>
        <v>1</v>
      </c>
      <c r="T3" s="66">
        <v>0</v>
      </c>
      <c r="U3" s="67">
        <v>0</v>
      </c>
      <c r="V3" s="22">
        <f>POWER(10,(U3/10))</f>
        <v>1</v>
      </c>
      <c r="W3" s="32">
        <f>POWER(10,(U3/20))</f>
        <v>1</v>
      </c>
      <c r="Y3" s="27">
        <f>POWER(10,(AA3/20))</f>
        <v>1</v>
      </c>
      <c r="Z3" s="23">
        <f>POWER(10,(AA3/10))</f>
        <v>1</v>
      </c>
      <c r="AA3" s="66">
        <v>0</v>
      </c>
      <c r="AB3" s="67">
        <v>0</v>
      </c>
      <c r="AC3" s="22">
        <f>POWER(10,(AB3/10))</f>
        <v>1</v>
      </c>
      <c r="AD3" s="32">
        <f>POWER(10,(AB3/20))</f>
        <v>1</v>
      </c>
      <c r="AF3" s="52">
        <v>1</v>
      </c>
      <c r="AG3" s="55">
        <f t="shared" ref="AG3:AG18" si="0">AF3^2</f>
        <v>1</v>
      </c>
      <c r="AH3" s="91">
        <f>10*LOG10(AG3)</f>
        <v>0</v>
      </c>
    </row>
    <row r="4" spans="2:34">
      <c r="B4" s="10">
        <v>1</v>
      </c>
      <c r="C4" s="14">
        <f>POWER(10,(B4/10))</f>
        <v>1.2589254117941673</v>
      </c>
      <c r="D4" s="15">
        <f>POWER(10,(B4/20))</f>
        <v>1.1220184543019636</v>
      </c>
      <c r="E4" s="1"/>
      <c r="F4" s="10">
        <v>-1</v>
      </c>
      <c r="G4" s="14">
        <f>POWER(10,(F4/10))</f>
        <v>0.79432823472428149</v>
      </c>
      <c r="H4" s="11">
        <f>POWER(10,(F4/20))</f>
        <v>0.89125093813374545</v>
      </c>
      <c r="J4" s="63">
        <v>1</v>
      </c>
      <c r="K4" s="14">
        <f t="shared" ref="K4:K33" si="1">POWER(10,(J4/10))</f>
        <v>1.2589254117941673</v>
      </c>
      <c r="L4" s="15">
        <f t="shared" ref="L4:L33" si="2">POWER(10,(J4/20))</f>
        <v>1.1220184543019636</v>
      </c>
      <c r="N4" s="63">
        <v>-1</v>
      </c>
      <c r="O4" s="7">
        <f>POWER(10,(N4/10))</f>
        <v>0.79432823472428149</v>
      </c>
      <c r="P4" s="11">
        <f>POWER(10,(N4/20))</f>
        <v>0.89125093813374545</v>
      </c>
      <c r="R4" s="28">
        <f>POWER(10,(T4/20))</f>
        <v>0.89125093813374545</v>
      </c>
      <c r="S4" s="24">
        <f>POWER(10,(T4/10))</f>
        <v>0.79432823472428149</v>
      </c>
      <c r="T4" s="66">
        <v>-1</v>
      </c>
      <c r="U4" s="67">
        <v>1</v>
      </c>
      <c r="V4" s="25">
        <f t="shared" ref="V4:V33" si="3">POWER(10,(U4/10))</f>
        <v>1.2589254117941673</v>
      </c>
      <c r="W4" s="33">
        <f>Q6</f>
        <v>0</v>
      </c>
      <c r="Y4" s="28">
        <f>POWER(10,(AA4/20))</f>
        <v>0.98855309465693875</v>
      </c>
      <c r="Z4" s="24">
        <f>POWER(10,(AA4/10))</f>
        <v>0.97723722095581067</v>
      </c>
      <c r="AA4" s="66">
        <v>-0.1</v>
      </c>
      <c r="AB4" s="67">
        <v>0.1</v>
      </c>
      <c r="AC4" s="25">
        <f t="shared" ref="AC4:AC13" si="4">POWER(10,(AB4/10))</f>
        <v>1.0232929922807541</v>
      </c>
      <c r="AD4" s="33">
        <f t="shared" ref="AD4:AD13" si="5">POWER(10,(AB4/20))</f>
        <v>1.0115794542598986</v>
      </c>
      <c r="AF4" s="52">
        <v>2</v>
      </c>
      <c r="AG4" s="55">
        <f t="shared" si="0"/>
        <v>4</v>
      </c>
      <c r="AH4" s="91">
        <f t="shared" ref="AH4:AH38" si="6">10*LOG10(AG4)</f>
        <v>6.0205999132796242</v>
      </c>
    </row>
    <row r="5" spans="2:34">
      <c r="B5" s="10">
        <v>3</v>
      </c>
      <c r="C5" s="14">
        <f t="shared" ref="C5:C18" si="7">POWER(10,(B5/10))</f>
        <v>1.9952623149688797</v>
      </c>
      <c r="D5" s="15">
        <f t="shared" ref="D5:D18" si="8">POWER(10,(B5/20))</f>
        <v>1.4125375446227544</v>
      </c>
      <c r="E5" s="1"/>
      <c r="F5" s="10">
        <v>-3</v>
      </c>
      <c r="G5" s="14">
        <f t="shared" ref="G5:G6" si="9">POWER(10,(F5/10))</f>
        <v>0.50118723362727224</v>
      </c>
      <c r="H5" s="11">
        <f t="shared" ref="H5:H6" si="10">POWER(10,(F5/20))</f>
        <v>0.70794578438413791</v>
      </c>
      <c r="J5" s="62">
        <v>2</v>
      </c>
      <c r="K5" s="14">
        <f t="shared" si="1"/>
        <v>1.5848931924611136</v>
      </c>
      <c r="L5" s="15">
        <f t="shared" si="2"/>
        <v>1.2589254117941673</v>
      </c>
      <c r="N5" s="62">
        <v>-2</v>
      </c>
      <c r="O5" s="7">
        <f t="shared" ref="O5:O14" si="11">POWER(10,(N5/10))</f>
        <v>0.63095734448019325</v>
      </c>
      <c r="P5" s="11">
        <f t="shared" ref="P5:P14" si="12">POWER(10,(N5/20))</f>
        <v>0.79432823472428149</v>
      </c>
      <c r="R5" s="28">
        <f t="shared" ref="R5:R33" si="13">POWER(10,(T5/20))</f>
        <v>0.79432823472428149</v>
      </c>
      <c r="S5" s="24">
        <f t="shared" ref="S5:S33" si="14">POWER(10,(T5/10))</f>
        <v>0.63095734448019325</v>
      </c>
      <c r="T5" s="66">
        <v>-2</v>
      </c>
      <c r="U5" s="67">
        <v>2</v>
      </c>
      <c r="V5" s="25">
        <f t="shared" si="3"/>
        <v>1.5848931924611136</v>
      </c>
      <c r="W5" s="33">
        <f t="shared" ref="W5:W33" si="15">POWER(10,(U5/20))</f>
        <v>1.2589254117941673</v>
      </c>
      <c r="Y5" s="28">
        <f t="shared" ref="Y5:Y13" si="16">POWER(10,(AA5/20))</f>
        <v>0.97723722095581067</v>
      </c>
      <c r="Z5" s="24">
        <f t="shared" ref="Z5:Z13" si="17">POWER(10,(AA5/10))</f>
        <v>0.95499258602143589</v>
      </c>
      <c r="AA5" s="66">
        <v>-0.2</v>
      </c>
      <c r="AB5" s="67">
        <v>0.2</v>
      </c>
      <c r="AC5" s="25">
        <f t="shared" si="4"/>
        <v>1.0471285480508996</v>
      </c>
      <c r="AD5" s="33">
        <f t="shared" si="5"/>
        <v>1.0232929922807541</v>
      </c>
      <c r="AF5" s="52">
        <v>3</v>
      </c>
      <c r="AG5" s="55">
        <f t="shared" si="0"/>
        <v>9</v>
      </c>
      <c r="AH5" s="91">
        <f t="shared" si="6"/>
        <v>9.5424250943932485</v>
      </c>
    </row>
    <row r="6" spans="2:34">
      <c r="B6" s="10">
        <v>6</v>
      </c>
      <c r="C6" s="14">
        <f t="shared" si="7"/>
        <v>3.9810717055349727</v>
      </c>
      <c r="D6" s="15">
        <f t="shared" si="8"/>
        <v>1.9952623149688797</v>
      </c>
      <c r="E6" s="1"/>
      <c r="F6" s="10">
        <v>-6</v>
      </c>
      <c r="G6" s="14">
        <f t="shared" si="9"/>
        <v>0.25118864315095801</v>
      </c>
      <c r="H6" s="11">
        <f t="shared" si="10"/>
        <v>0.50118723362727224</v>
      </c>
      <c r="J6" s="62">
        <v>3</v>
      </c>
      <c r="K6" s="14">
        <f t="shared" si="1"/>
        <v>1.9952623149688797</v>
      </c>
      <c r="L6" s="15">
        <f t="shared" si="2"/>
        <v>1.4125375446227544</v>
      </c>
      <c r="N6" s="63">
        <v>-3</v>
      </c>
      <c r="O6" s="7">
        <f t="shared" si="11"/>
        <v>0.50118723362727224</v>
      </c>
      <c r="P6" s="11">
        <f t="shared" si="12"/>
        <v>0.70794578438413791</v>
      </c>
      <c r="R6" s="28">
        <f t="shared" si="13"/>
        <v>0.70794578438413791</v>
      </c>
      <c r="S6" s="24">
        <f t="shared" si="14"/>
        <v>0.50118723362727224</v>
      </c>
      <c r="T6" s="66">
        <v>-3</v>
      </c>
      <c r="U6" s="67">
        <v>3</v>
      </c>
      <c r="V6" s="25">
        <f t="shared" si="3"/>
        <v>1.9952623149688797</v>
      </c>
      <c r="W6" s="33">
        <f t="shared" si="15"/>
        <v>1.4125375446227544</v>
      </c>
      <c r="Y6" s="28">
        <f t="shared" si="16"/>
        <v>0.96605087898981334</v>
      </c>
      <c r="Z6" s="24">
        <f t="shared" si="17"/>
        <v>0.93325430079699101</v>
      </c>
      <c r="AA6" s="66">
        <v>-0.3</v>
      </c>
      <c r="AB6" s="67">
        <v>0.3</v>
      </c>
      <c r="AC6" s="25">
        <f t="shared" si="4"/>
        <v>1.0715193052376064</v>
      </c>
      <c r="AD6" s="33">
        <f t="shared" si="5"/>
        <v>1.0351421666793439</v>
      </c>
      <c r="AF6" s="52">
        <v>4</v>
      </c>
      <c r="AG6" s="55">
        <f t="shared" si="0"/>
        <v>16</v>
      </c>
      <c r="AH6" s="91">
        <f t="shared" si="6"/>
        <v>12.041199826559248</v>
      </c>
    </row>
    <row r="7" spans="2:34">
      <c r="B7" s="10">
        <v>10</v>
      </c>
      <c r="C7" s="6">
        <f t="shared" si="7"/>
        <v>10</v>
      </c>
      <c r="D7" s="51">
        <f t="shared" si="8"/>
        <v>3.1622776601683795</v>
      </c>
      <c r="F7" s="10">
        <v>-10</v>
      </c>
      <c r="G7" s="49">
        <f t="shared" ref="G7:G15" si="18">POWER(10,(F7/10))</f>
        <v>0.1</v>
      </c>
      <c r="H7" s="11">
        <f t="shared" ref="H7:H15" si="19">POWER(10,(F7/20))</f>
        <v>0.31622776601683794</v>
      </c>
      <c r="J7" s="63">
        <v>4</v>
      </c>
      <c r="K7" s="14">
        <f t="shared" si="1"/>
        <v>2.5118864315095806</v>
      </c>
      <c r="L7" s="15">
        <f t="shared" si="2"/>
        <v>1.5848931924611136</v>
      </c>
      <c r="N7" s="62">
        <v>-4</v>
      </c>
      <c r="O7" s="7">
        <f t="shared" si="11"/>
        <v>0.3981071705534972</v>
      </c>
      <c r="P7" s="11">
        <f t="shared" si="12"/>
        <v>0.63095734448019325</v>
      </c>
      <c r="R7" s="28">
        <f t="shared" si="13"/>
        <v>0.63095734448019325</v>
      </c>
      <c r="S7" s="24">
        <f t="shared" si="14"/>
        <v>0.3981071705534972</v>
      </c>
      <c r="T7" s="66">
        <v>-4</v>
      </c>
      <c r="U7" s="67">
        <v>4</v>
      </c>
      <c r="V7" s="25">
        <f t="shared" si="3"/>
        <v>2.5118864315095806</v>
      </c>
      <c r="W7" s="33">
        <f t="shared" si="15"/>
        <v>1.5848931924611136</v>
      </c>
      <c r="Y7" s="28">
        <f t="shared" si="16"/>
        <v>0.95499258602143589</v>
      </c>
      <c r="Z7" s="24">
        <f t="shared" si="17"/>
        <v>0.91201083935590965</v>
      </c>
      <c r="AA7" s="66">
        <v>-0.4</v>
      </c>
      <c r="AB7" s="67">
        <v>0.4</v>
      </c>
      <c r="AC7" s="25">
        <f t="shared" si="4"/>
        <v>1.0964781961431851</v>
      </c>
      <c r="AD7" s="33">
        <f t="shared" si="5"/>
        <v>1.0471285480508996</v>
      </c>
      <c r="AF7" s="52">
        <v>5</v>
      </c>
      <c r="AG7" s="55">
        <f t="shared" si="0"/>
        <v>25</v>
      </c>
      <c r="AH7" s="91">
        <f t="shared" si="6"/>
        <v>13.979400086720377</v>
      </c>
    </row>
    <row r="8" spans="2:34">
      <c r="B8" s="10">
        <v>20</v>
      </c>
      <c r="C8" s="6">
        <f t="shared" si="7"/>
        <v>100</v>
      </c>
      <c r="D8" s="44">
        <f t="shared" si="8"/>
        <v>10</v>
      </c>
      <c r="E8" s="1"/>
      <c r="F8" s="10">
        <v>-20</v>
      </c>
      <c r="G8" s="49">
        <f t="shared" si="18"/>
        <v>0.01</v>
      </c>
      <c r="H8" s="11">
        <f t="shared" si="19"/>
        <v>0.1</v>
      </c>
      <c r="J8" s="62">
        <v>5</v>
      </c>
      <c r="K8" s="14">
        <f t="shared" si="1"/>
        <v>3.1622776601683795</v>
      </c>
      <c r="L8" s="15">
        <f t="shared" si="2"/>
        <v>1.778279410038923</v>
      </c>
      <c r="N8" s="63">
        <v>-5</v>
      </c>
      <c r="O8" s="7">
        <f t="shared" si="11"/>
        <v>0.31622776601683794</v>
      </c>
      <c r="P8" s="11">
        <f t="shared" si="12"/>
        <v>0.56234132519034907</v>
      </c>
      <c r="R8" s="28">
        <f t="shared" si="13"/>
        <v>0.56234132519034907</v>
      </c>
      <c r="S8" s="24">
        <f t="shared" si="14"/>
        <v>0.31622776601683794</v>
      </c>
      <c r="T8" s="66">
        <v>-5</v>
      </c>
      <c r="U8" s="67">
        <v>5</v>
      </c>
      <c r="V8" s="25">
        <f t="shared" si="3"/>
        <v>3.1622776601683795</v>
      </c>
      <c r="W8" s="33">
        <f t="shared" si="15"/>
        <v>1.778279410038923</v>
      </c>
      <c r="Y8" s="28">
        <f t="shared" si="16"/>
        <v>0.94406087628592339</v>
      </c>
      <c r="Z8" s="24">
        <f t="shared" si="17"/>
        <v>0.89125093813374545</v>
      </c>
      <c r="AA8" s="66">
        <v>-0.5</v>
      </c>
      <c r="AB8" s="67">
        <v>0.5</v>
      </c>
      <c r="AC8" s="25">
        <f t="shared" si="4"/>
        <v>1.1220184543019636</v>
      </c>
      <c r="AD8" s="33">
        <f t="shared" si="5"/>
        <v>1.0592537251772889</v>
      </c>
      <c r="AF8" s="52">
        <v>6</v>
      </c>
      <c r="AG8" s="55">
        <f t="shared" si="0"/>
        <v>36</v>
      </c>
      <c r="AH8" s="91">
        <f t="shared" si="6"/>
        <v>15.563025007672874</v>
      </c>
    </row>
    <row r="9" spans="2:34">
      <c r="B9" s="10">
        <v>30</v>
      </c>
      <c r="C9" s="6">
        <f t="shared" si="7"/>
        <v>1000</v>
      </c>
      <c r="D9" s="44">
        <f t="shared" si="8"/>
        <v>31.622776601683803</v>
      </c>
      <c r="E9" s="1"/>
      <c r="F9" s="10">
        <v>-30</v>
      </c>
      <c r="G9" s="49">
        <f t="shared" si="18"/>
        <v>1E-3</v>
      </c>
      <c r="H9" s="11">
        <f t="shared" si="19"/>
        <v>3.1622776601683784E-2</v>
      </c>
      <c r="J9" s="62">
        <v>6</v>
      </c>
      <c r="K9" s="14">
        <f t="shared" si="1"/>
        <v>3.9810717055349727</v>
      </c>
      <c r="L9" s="15">
        <f t="shared" si="2"/>
        <v>1.9952623149688797</v>
      </c>
      <c r="N9" s="62">
        <v>-6</v>
      </c>
      <c r="O9" s="7">
        <f t="shared" si="11"/>
        <v>0.25118864315095801</v>
      </c>
      <c r="P9" s="11">
        <f t="shared" si="12"/>
        <v>0.50118723362727224</v>
      </c>
      <c r="R9" s="28">
        <f t="shared" si="13"/>
        <v>0.50118723362727224</v>
      </c>
      <c r="S9" s="24">
        <f t="shared" si="14"/>
        <v>0.25118864315095801</v>
      </c>
      <c r="T9" s="66">
        <v>-6</v>
      </c>
      <c r="U9" s="67">
        <v>6</v>
      </c>
      <c r="V9" s="25">
        <f t="shared" si="3"/>
        <v>3.9810717055349727</v>
      </c>
      <c r="W9" s="33">
        <f t="shared" si="15"/>
        <v>1.9952623149688797</v>
      </c>
      <c r="Y9" s="28">
        <f t="shared" si="16"/>
        <v>0.93325430079699101</v>
      </c>
      <c r="Z9" s="24">
        <f t="shared" si="17"/>
        <v>0.87096358995608059</v>
      </c>
      <c r="AA9" s="66">
        <v>-0.6</v>
      </c>
      <c r="AB9" s="67">
        <v>0.6</v>
      </c>
      <c r="AC9" s="25">
        <f t="shared" si="4"/>
        <v>1.1481536214968828</v>
      </c>
      <c r="AD9" s="33">
        <f t="shared" si="5"/>
        <v>1.0715193052376064</v>
      </c>
      <c r="AF9" s="52">
        <v>7</v>
      </c>
      <c r="AG9" s="55">
        <f t="shared" si="0"/>
        <v>49</v>
      </c>
      <c r="AH9" s="91">
        <f t="shared" si="6"/>
        <v>16.901960800285135</v>
      </c>
    </row>
    <row r="10" spans="2:34">
      <c r="B10" s="10">
        <v>40</v>
      </c>
      <c r="C10" s="6">
        <f t="shared" si="7"/>
        <v>10000</v>
      </c>
      <c r="D10" s="44">
        <f t="shared" si="8"/>
        <v>100</v>
      </c>
      <c r="E10" s="1"/>
      <c r="F10" s="10">
        <v>-40</v>
      </c>
      <c r="G10" s="49">
        <f t="shared" si="18"/>
        <v>1E-4</v>
      </c>
      <c r="H10" s="11">
        <f t="shared" si="19"/>
        <v>0.01</v>
      </c>
      <c r="J10" s="63">
        <v>7</v>
      </c>
      <c r="K10" s="14">
        <f t="shared" si="1"/>
        <v>5.0118723362727229</v>
      </c>
      <c r="L10" s="15">
        <f t="shared" si="2"/>
        <v>2.2387211385683394</v>
      </c>
      <c r="N10" s="63">
        <v>-7</v>
      </c>
      <c r="O10" s="7">
        <f t="shared" si="11"/>
        <v>0.19952623149688795</v>
      </c>
      <c r="P10" s="11">
        <f t="shared" si="12"/>
        <v>0.44668359215096315</v>
      </c>
      <c r="R10" s="28">
        <f t="shared" si="13"/>
        <v>0.44668359215096315</v>
      </c>
      <c r="S10" s="24">
        <f t="shared" si="14"/>
        <v>0.19952623149688795</v>
      </c>
      <c r="T10" s="66">
        <v>-7</v>
      </c>
      <c r="U10" s="67">
        <v>7</v>
      </c>
      <c r="V10" s="25">
        <f t="shared" si="3"/>
        <v>5.0118723362727229</v>
      </c>
      <c r="W10" s="33">
        <f t="shared" si="15"/>
        <v>2.2387211385683394</v>
      </c>
      <c r="Y10" s="28">
        <f t="shared" si="16"/>
        <v>0.92257142715476315</v>
      </c>
      <c r="Z10" s="24">
        <f t="shared" si="17"/>
        <v>0.85113803820237643</v>
      </c>
      <c r="AA10" s="66">
        <v>-0.7</v>
      </c>
      <c r="AB10" s="67">
        <v>0.7</v>
      </c>
      <c r="AC10" s="25">
        <f t="shared" si="4"/>
        <v>1.1748975549395295</v>
      </c>
      <c r="AD10" s="33">
        <f t="shared" si="5"/>
        <v>1.0839269140212036</v>
      </c>
      <c r="AF10" s="52">
        <v>8</v>
      </c>
      <c r="AG10" s="55">
        <f t="shared" si="0"/>
        <v>64</v>
      </c>
      <c r="AH10" s="91">
        <f t="shared" si="6"/>
        <v>18.061799739838872</v>
      </c>
    </row>
    <row r="11" spans="2:34">
      <c r="B11" s="10">
        <v>50</v>
      </c>
      <c r="C11" s="6">
        <f t="shared" si="7"/>
        <v>100000</v>
      </c>
      <c r="D11" s="44">
        <f t="shared" si="8"/>
        <v>316.22776601683825</v>
      </c>
      <c r="E11" s="1"/>
      <c r="F11" s="10">
        <v>-50</v>
      </c>
      <c r="G11" s="49">
        <f t="shared" si="18"/>
        <v>1.0000000000000001E-5</v>
      </c>
      <c r="H11" s="11">
        <f t="shared" si="19"/>
        <v>3.1622776601683764E-3</v>
      </c>
      <c r="J11" s="62">
        <v>8</v>
      </c>
      <c r="K11" s="14">
        <f t="shared" si="1"/>
        <v>6.3095734448019343</v>
      </c>
      <c r="L11" s="15">
        <f t="shared" si="2"/>
        <v>2.5118864315095806</v>
      </c>
      <c r="N11" s="62">
        <v>-8</v>
      </c>
      <c r="O11" s="7">
        <f t="shared" si="11"/>
        <v>0.15848931924611132</v>
      </c>
      <c r="P11" s="11">
        <f t="shared" si="12"/>
        <v>0.3981071705534972</v>
      </c>
      <c r="R11" s="28">
        <f t="shared" si="13"/>
        <v>0.3981071705534972</v>
      </c>
      <c r="S11" s="24">
        <f t="shared" si="14"/>
        <v>0.15848931924611132</v>
      </c>
      <c r="T11" s="66">
        <v>-8</v>
      </c>
      <c r="U11" s="67">
        <v>8</v>
      </c>
      <c r="V11" s="25">
        <f t="shared" si="3"/>
        <v>6.3095734448019343</v>
      </c>
      <c r="W11" s="33">
        <f t="shared" si="15"/>
        <v>2.5118864315095806</v>
      </c>
      <c r="Y11" s="28">
        <f t="shared" si="16"/>
        <v>0.91201083935590965</v>
      </c>
      <c r="Z11" s="24">
        <f t="shared" si="17"/>
        <v>0.83176377110267097</v>
      </c>
      <c r="AA11" s="66">
        <v>-0.8</v>
      </c>
      <c r="AB11" s="67">
        <v>0.8</v>
      </c>
      <c r="AC11" s="25">
        <f t="shared" si="4"/>
        <v>1.2022644346174129</v>
      </c>
      <c r="AD11" s="33">
        <f t="shared" si="5"/>
        <v>1.0964781961431851</v>
      </c>
      <c r="AF11" s="52">
        <v>9</v>
      </c>
      <c r="AG11" s="55">
        <f t="shared" si="0"/>
        <v>81</v>
      </c>
      <c r="AH11" s="91">
        <f t="shared" si="6"/>
        <v>19.084850188786497</v>
      </c>
    </row>
    <row r="12" spans="2:34">
      <c r="B12" s="10">
        <v>60</v>
      </c>
      <c r="C12" s="6">
        <f t="shared" si="7"/>
        <v>1000000</v>
      </c>
      <c r="D12" s="44">
        <f t="shared" si="8"/>
        <v>1000</v>
      </c>
      <c r="E12" s="1"/>
      <c r="F12" s="10">
        <v>-60</v>
      </c>
      <c r="G12" s="49">
        <f t="shared" si="18"/>
        <v>9.9999999999999995E-7</v>
      </c>
      <c r="H12" s="11">
        <f t="shared" si="19"/>
        <v>1E-3</v>
      </c>
      <c r="J12" s="62">
        <v>9</v>
      </c>
      <c r="K12" s="14">
        <f t="shared" si="1"/>
        <v>7.9432823472428176</v>
      </c>
      <c r="L12" s="15">
        <f t="shared" si="2"/>
        <v>2.8183829312644542</v>
      </c>
      <c r="N12" s="63">
        <v>-9</v>
      </c>
      <c r="O12" s="7">
        <f t="shared" si="11"/>
        <v>0.12589254117941667</v>
      </c>
      <c r="P12" s="11">
        <f t="shared" si="12"/>
        <v>0.35481338923357542</v>
      </c>
      <c r="R12" s="28">
        <f t="shared" si="13"/>
        <v>0.35481338923357542</v>
      </c>
      <c r="S12" s="24">
        <f t="shared" si="14"/>
        <v>0.12589254117941667</v>
      </c>
      <c r="T12" s="66">
        <v>-9</v>
      </c>
      <c r="U12" s="67">
        <v>9</v>
      </c>
      <c r="V12" s="25">
        <f t="shared" si="3"/>
        <v>7.9432823472428176</v>
      </c>
      <c r="W12" s="33">
        <f t="shared" si="15"/>
        <v>2.8183829312644542</v>
      </c>
      <c r="Y12" s="28">
        <f t="shared" si="16"/>
        <v>0.90157113760595697</v>
      </c>
      <c r="Z12" s="24">
        <f t="shared" si="17"/>
        <v>0.81283051616409918</v>
      </c>
      <c r="AA12" s="66">
        <v>-0.9</v>
      </c>
      <c r="AB12" s="67">
        <v>0.9</v>
      </c>
      <c r="AC12" s="25">
        <f t="shared" si="4"/>
        <v>1.2302687708123816</v>
      </c>
      <c r="AD12" s="33">
        <f t="shared" si="5"/>
        <v>1.109174815262401</v>
      </c>
      <c r="AF12" s="52">
        <v>10</v>
      </c>
      <c r="AG12" s="55">
        <f t="shared" si="0"/>
        <v>100</v>
      </c>
      <c r="AH12" s="91">
        <f t="shared" si="6"/>
        <v>20</v>
      </c>
    </row>
    <row r="13" spans="2:34">
      <c r="B13" s="10">
        <v>70</v>
      </c>
      <c r="C13" s="6">
        <f t="shared" si="7"/>
        <v>10000000</v>
      </c>
      <c r="D13" s="44">
        <f t="shared" si="8"/>
        <v>3162.2776601683804</v>
      </c>
      <c r="E13" s="1"/>
      <c r="F13" s="10">
        <v>-70</v>
      </c>
      <c r="G13" s="49">
        <f t="shared" si="18"/>
        <v>9.9999999999999995E-8</v>
      </c>
      <c r="H13" s="47">
        <f t="shared" si="19"/>
        <v>3.1622776601683783E-4</v>
      </c>
      <c r="J13" s="63">
        <v>10</v>
      </c>
      <c r="K13" s="74">
        <f t="shared" si="1"/>
        <v>10</v>
      </c>
      <c r="L13" s="15">
        <f t="shared" si="2"/>
        <v>3.1622776601683795</v>
      </c>
      <c r="N13" s="62">
        <v>-10</v>
      </c>
      <c r="O13" s="7">
        <f t="shared" si="11"/>
        <v>0.1</v>
      </c>
      <c r="P13" s="11">
        <f t="shared" si="12"/>
        <v>0.31622776601683794</v>
      </c>
      <c r="R13" s="29">
        <f t="shared" si="13"/>
        <v>0.31622776601683794</v>
      </c>
      <c r="S13" s="113">
        <f t="shared" si="14"/>
        <v>0.1</v>
      </c>
      <c r="T13" s="66">
        <v>-10</v>
      </c>
      <c r="U13" s="67">
        <v>10</v>
      </c>
      <c r="V13" s="117">
        <f t="shared" si="3"/>
        <v>10</v>
      </c>
      <c r="W13" s="33">
        <f t="shared" si="15"/>
        <v>3.1622776601683795</v>
      </c>
      <c r="Y13" s="29">
        <f t="shared" si="16"/>
        <v>0.89125093813374545</v>
      </c>
      <c r="Z13" s="24">
        <f t="shared" si="17"/>
        <v>0.79432823472428149</v>
      </c>
      <c r="AA13" s="66">
        <v>-1</v>
      </c>
      <c r="AB13" s="67">
        <v>1</v>
      </c>
      <c r="AC13" s="25">
        <f t="shared" si="4"/>
        <v>1.2589254117941673</v>
      </c>
      <c r="AD13" s="33">
        <f t="shared" si="5"/>
        <v>1.1220184543019636</v>
      </c>
      <c r="AF13" s="52">
        <v>11</v>
      </c>
      <c r="AG13" s="55">
        <f t="shared" si="0"/>
        <v>121</v>
      </c>
      <c r="AH13" s="91">
        <f t="shared" si="6"/>
        <v>20.827853703164504</v>
      </c>
    </row>
    <row r="14" spans="2:34">
      <c r="B14" s="10">
        <v>80</v>
      </c>
      <c r="C14" s="6">
        <f t="shared" si="7"/>
        <v>100000000</v>
      </c>
      <c r="D14" s="44">
        <f t="shared" si="8"/>
        <v>10000</v>
      </c>
      <c r="E14" s="1"/>
      <c r="F14" s="10">
        <v>-80</v>
      </c>
      <c r="G14" s="49">
        <f t="shared" si="18"/>
        <v>1E-8</v>
      </c>
      <c r="H14" s="47">
        <f t="shared" si="19"/>
        <v>1E-4</v>
      </c>
      <c r="J14" s="62">
        <v>11</v>
      </c>
      <c r="K14" s="74">
        <f t="shared" si="1"/>
        <v>12.58925411794168</v>
      </c>
      <c r="L14" s="15">
        <f t="shared" si="2"/>
        <v>3.5481338923357555</v>
      </c>
      <c r="N14" s="63">
        <v>-11</v>
      </c>
      <c r="O14" s="7">
        <f t="shared" si="11"/>
        <v>7.9432823472428096E-2</v>
      </c>
      <c r="P14" s="11">
        <f t="shared" si="12"/>
        <v>0.28183829312644532</v>
      </c>
      <c r="R14" s="29">
        <f t="shared" si="13"/>
        <v>0.28183829312644532</v>
      </c>
      <c r="S14" s="113">
        <f t="shared" si="14"/>
        <v>7.9432823472428096E-2</v>
      </c>
      <c r="T14" s="66">
        <v>-11</v>
      </c>
      <c r="U14" s="67">
        <v>11</v>
      </c>
      <c r="V14" s="117">
        <f t="shared" si="3"/>
        <v>12.58925411794168</v>
      </c>
      <c r="W14" s="33">
        <f t="shared" si="15"/>
        <v>3.5481338923357555</v>
      </c>
      <c r="AF14" s="52">
        <v>12</v>
      </c>
      <c r="AG14" s="55">
        <f t="shared" si="0"/>
        <v>144</v>
      </c>
      <c r="AH14" s="91">
        <f t="shared" si="6"/>
        <v>21.583624920952499</v>
      </c>
    </row>
    <row r="15" spans="2:34">
      <c r="B15" s="10">
        <v>90</v>
      </c>
      <c r="C15" s="6">
        <f t="shared" si="7"/>
        <v>1000000000</v>
      </c>
      <c r="D15" s="44">
        <f t="shared" si="8"/>
        <v>31622.77660168384</v>
      </c>
      <c r="E15" s="1"/>
      <c r="F15" s="10">
        <v>-90</v>
      </c>
      <c r="G15" s="49">
        <f t="shared" si="18"/>
        <v>1.0000000000000001E-9</v>
      </c>
      <c r="H15" s="47">
        <f t="shared" si="19"/>
        <v>3.1622776601683748E-5</v>
      </c>
      <c r="J15" s="62">
        <v>12</v>
      </c>
      <c r="K15" s="74">
        <f t="shared" si="1"/>
        <v>15.848931924611136</v>
      </c>
      <c r="L15" s="15">
        <f t="shared" si="2"/>
        <v>3.9810717055349727</v>
      </c>
      <c r="N15" s="62">
        <v>-12</v>
      </c>
      <c r="O15" s="7">
        <f t="shared" ref="O15:O33" si="20">POWER(10,(N15/10))</f>
        <v>6.3095734448019317E-2</v>
      </c>
      <c r="P15" s="11">
        <f t="shared" ref="P15:P33" si="21">POWER(10,(N15/20))</f>
        <v>0.25118864315095801</v>
      </c>
      <c r="R15" s="29">
        <f t="shared" si="13"/>
        <v>0.25118864315095801</v>
      </c>
      <c r="S15" s="113">
        <f t="shared" si="14"/>
        <v>6.3095734448019317E-2</v>
      </c>
      <c r="T15" s="66">
        <v>-12</v>
      </c>
      <c r="U15" s="67">
        <v>12</v>
      </c>
      <c r="V15" s="117">
        <f t="shared" si="3"/>
        <v>15.848931924611136</v>
      </c>
      <c r="W15" s="33">
        <f t="shared" si="15"/>
        <v>3.9810717055349727</v>
      </c>
      <c r="AF15" s="52">
        <v>13</v>
      </c>
      <c r="AG15" s="55">
        <f t="shared" si="0"/>
        <v>169</v>
      </c>
      <c r="AH15" s="91">
        <f t="shared" si="6"/>
        <v>22.278867046136735</v>
      </c>
    </row>
    <row r="16" spans="2:34">
      <c r="B16" s="10">
        <v>100</v>
      </c>
      <c r="C16" s="6">
        <f t="shared" si="7"/>
        <v>10000000000</v>
      </c>
      <c r="D16" s="44">
        <f t="shared" si="8"/>
        <v>100000</v>
      </c>
      <c r="F16" s="10">
        <v>-100</v>
      </c>
      <c r="G16" s="49">
        <f t="shared" ref="G16:G18" si="22">POWER(10,(F16/10))</f>
        <v>1E-10</v>
      </c>
      <c r="H16" s="47">
        <f t="shared" ref="H16:H18" si="23">POWER(10,(F16/20))</f>
        <v>1.0000000000000001E-5</v>
      </c>
      <c r="J16" s="63">
        <v>13</v>
      </c>
      <c r="K16" s="74">
        <f t="shared" si="1"/>
        <v>19.952623149688804</v>
      </c>
      <c r="L16" s="15">
        <f t="shared" si="2"/>
        <v>4.4668359215096318</v>
      </c>
      <c r="N16" s="63">
        <v>-13</v>
      </c>
      <c r="O16" s="7">
        <f t="shared" si="20"/>
        <v>5.0118723362727206E-2</v>
      </c>
      <c r="P16" s="11">
        <f t="shared" si="21"/>
        <v>0.22387211385683392</v>
      </c>
      <c r="R16" s="29">
        <f t="shared" si="13"/>
        <v>0.22387211385683392</v>
      </c>
      <c r="S16" s="113">
        <f t="shared" si="14"/>
        <v>5.0118723362727206E-2</v>
      </c>
      <c r="T16" s="66">
        <v>-13</v>
      </c>
      <c r="U16" s="67">
        <v>13</v>
      </c>
      <c r="V16" s="117">
        <f t="shared" si="3"/>
        <v>19.952623149688804</v>
      </c>
      <c r="W16" s="33">
        <f t="shared" si="15"/>
        <v>4.4668359215096318</v>
      </c>
      <c r="AF16" s="52">
        <v>14</v>
      </c>
      <c r="AG16" s="55">
        <f t="shared" si="0"/>
        <v>196</v>
      </c>
      <c r="AH16" s="91">
        <f t="shared" si="6"/>
        <v>22.92256071356476</v>
      </c>
    </row>
    <row r="17" spans="2:34">
      <c r="B17" s="10">
        <v>110</v>
      </c>
      <c r="C17" s="6">
        <f t="shared" si="7"/>
        <v>100000000000</v>
      </c>
      <c r="D17" s="44">
        <f t="shared" si="8"/>
        <v>316227.7660168382</v>
      </c>
      <c r="F17" s="10">
        <v>-110</v>
      </c>
      <c r="G17" s="49">
        <f t="shared" si="22"/>
        <v>9.9999999999999994E-12</v>
      </c>
      <c r="H17" s="47">
        <f t="shared" si="23"/>
        <v>3.1622776601683767E-6</v>
      </c>
      <c r="J17" s="62">
        <v>14</v>
      </c>
      <c r="K17" s="74">
        <f t="shared" si="1"/>
        <v>25.118864315095799</v>
      </c>
      <c r="L17" s="15">
        <f t="shared" si="2"/>
        <v>5.0118723362727229</v>
      </c>
      <c r="N17" s="62">
        <v>-14</v>
      </c>
      <c r="O17" s="7">
        <f t="shared" si="20"/>
        <v>3.9810717055349727E-2</v>
      </c>
      <c r="P17" s="11">
        <f t="shared" si="21"/>
        <v>0.19952623149688795</v>
      </c>
      <c r="R17" s="29">
        <f t="shared" si="13"/>
        <v>0.19952623149688795</v>
      </c>
      <c r="S17" s="113">
        <f t="shared" si="14"/>
        <v>3.9810717055349727E-2</v>
      </c>
      <c r="T17" s="66">
        <v>-14</v>
      </c>
      <c r="U17" s="67">
        <v>14</v>
      </c>
      <c r="V17" s="117">
        <f t="shared" si="3"/>
        <v>25.118864315095799</v>
      </c>
      <c r="W17" s="33">
        <f t="shared" si="15"/>
        <v>5.0118723362727229</v>
      </c>
      <c r="AF17" s="52">
        <v>15</v>
      </c>
      <c r="AG17" s="55">
        <f t="shared" si="0"/>
        <v>225</v>
      </c>
      <c r="AH17" s="91">
        <f t="shared" si="6"/>
        <v>23.521825181113627</v>
      </c>
    </row>
    <row r="18" spans="2:34" ht="15" thickBot="1">
      <c r="B18" s="45">
        <v>120</v>
      </c>
      <c r="C18" s="21">
        <f t="shared" si="7"/>
        <v>1000000000000</v>
      </c>
      <c r="D18" s="46">
        <f t="shared" si="8"/>
        <v>1000000</v>
      </c>
      <c r="F18" s="45">
        <v>-120</v>
      </c>
      <c r="G18" s="50">
        <f t="shared" si="22"/>
        <v>9.9999999999999998E-13</v>
      </c>
      <c r="H18" s="48">
        <f t="shared" si="23"/>
        <v>9.9999999999999995E-7</v>
      </c>
      <c r="J18" s="62">
        <v>15</v>
      </c>
      <c r="K18" s="74">
        <f t="shared" si="1"/>
        <v>31.622776601683803</v>
      </c>
      <c r="L18" s="15">
        <f t="shared" si="2"/>
        <v>5.6234132519034921</v>
      </c>
      <c r="N18" s="63">
        <v>-15</v>
      </c>
      <c r="O18" s="7">
        <f t="shared" si="20"/>
        <v>3.1622776601683784E-2</v>
      </c>
      <c r="P18" s="11">
        <f t="shared" si="21"/>
        <v>0.17782794100389224</v>
      </c>
      <c r="R18" s="29">
        <f t="shared" si="13"/>
        <v>0.17782794100389224</v>
      </c>
      <c r="S18" s="113">
        <f t="shared" si="14"/>
        <v>3.1622776601683784E-2</v>
      </c>
      <c r="T18" s="66">
        <v>-15</v>
      </c>
      <c r="U18" s="67">
        <v>15</v>
      </c>
      <c r="V18" s="117">
        <f t="shared" si="3"/>
        <v>31.622776601683803</v>
      </c>
      <c r="W18" s="33">
        <f t="shared" si="15"/>
        <v>5.6234132519034921</v>
      </c>
      <c r="AF18" s="52">
        <v>16</v>
      </c>
      <c r="AG18" s="55">
        <f t="shared" si="0"/>
        <v>256</v>
      </c>
      <c r="AH18" s="91">
        <f t="shared" si="6"/>
        <v>24.082399653118497</v>
      </c>
    </row>
    <row r="19" spans="2:34">
      <c r="E19" s="78"/>
      <c r="J19" s="63">
        <v>16</v>
      </c>
      <c r="K19" s="74">
        <f t="shared" si="1"/>
        <v>39.810717055349755</v>
      </c>
      <c r="L19" s="15">
        <f t="shared" si="2"/>
        <v>6.3095734448019343</v>
      </c>
      <c r="N19" s="62">
        <v>-16</v>
      </c>
      <c r="O19" s="7">
        <f t="shared" si="20"/>
        <v>2.511886431509578E-2</v>
      </c>
      <c r="P19" s="11">
        <f t="shared" si="21"/>
        <v>0.15848931924611132</v>
      </c>
      <c r="R19" s="29">
        <f t="shared" si="13"/>
        <v>0.15848931924611132</v>
      </c>
      <c r="S19" s="113">
        <f t="shared" si="14"/>
        <v>2.511886431509578E-2</v>
      </c>
      <c r="T19" s="66">
        <v>-16</v>
      </c>
      <c r="U19" s="67">
        <v>16</v>
      </c>
      <c r="V19" s="117">
        <f t="shared" si="3"/>
        <v>39.810717055349755</v>
      </c>
      <c r="W19" s="33">
        <f t="shared" si="15"/>
        <v>6.3095734448019343</v>
      </c>
      <c r="AF19" s="52">
        <v>17</v>
      </c>
      <c r="AG19" s="55">
        <f t="shared" ref="AG19:AG38" si="24">AF19^2</f>
        <v>289</v>
      </c>
      <c r="AH19" s="91">
        <f t="shared" si="6"/>
        <v>24.608978427565479</v>
      </c>
    </row>
    <row r="20" spans="2:34">
      <c r="B20" s="94"/>
      <c r="C20" s="94"/>
      <c r="D20" s="94"/>
      <c r="E20" s="35"/>
      <c r="F20" s="94"/>
      <c r="G20" s="94"/>
      <c r="H20" s="94"/>
      <c r="J20" s="62">
        <v>17</v>
      </c>
      <c r="K20" s="74">
        <f t="shared" si="1"/>
        <v>50.118723362727238</v>
      </c>
      <c r="L20" s="15">
        <f t="shared" si="2"/>
        <v>7.0794578438413795</v>
      </c>
      <c r="N20" s="63">
        <v>-17</v>
      </c>
      <c r="O20" s="7">
        <f t="shared" si="20"/>
        <v>1.9952623149688792E-2</v>
      </c>
      <c r="P20" s="11">
        <f t="shared" si="21"/>
        <v>0.14125375446227542</v>
      </c>
      <c r="R20" s="29">
        <f t="shared" si="13"/>
        <v>0.14125375446227542</v>
      </c>
      <c r="S20" s="113">
        <f t="shared" si="14"/>
        <v>1.9952623149688792E-2</v>
      </c>
      <c r="T20" s="66">
        <v>-17</v>
      </c>
      <c r="U20" s="67">
        <v>17</v>
      </c>
      <c r="V20" s="117">
        <f t="shared" si="3"/>
        <v>50.118723362727238</v>
      </c>
      <c r="W20" s="33">
        <f t="shared" si="15"/>
        <v>7.0794578438413795</v>
      </c>
      <c r="AF20" s="52">
        <v>18</v>
      </c>
      <c r="AG20" s="55">
        <f t="shared" si="24"/>
        <v>324</v>
      </c>
      <c r="AH20" s="91">
        <f t="shared" si="6"/>
        <v>25.105450102066122</v>
      </c>
    </row>
    <row r="21" spans="2:34">
      <c r="B21" s="95" t="s">
        <v>11</v>
      </c>
      <c r="C21" s="96"/>
      <c r="D21" s="3"/>
      <c r="E21" s="1"/>
      <c r="F21" s="95"/>
      <c r="G21" s="96"/>
      <c r="H21" s="96"/>
      <c r="J21" s="62">
        <v>18</v>
      </c>
      <c r="K21" s="74">
        <f t="shared" si="1"/>
        <v>63.095734448019364</v>
      </c>
      <c r="L21" s="15">
        <f t="shared" si="2"/>
        <v>7.9432823472428176</v>
      </c>
      <c r="N21" s="62">
        <v>-18</v>
      </c>
      <c r="O21" s="7">
        <f t="shared" si="20"/>
        <v>1.5848931924611124E-2</v>
      </c>
      <c r="P21" s="11">
        <f t="shared" si="21"/>
        <v>0.12589254117941667</v>
      </c>
      <c r="R21" s="29">
        <f t="shared" si="13"/>
        <v>0.12589254117941667</v>
      </c>
      <c r="S21" s="114">
        <f t="shared" si="14"/>
        <v>1.5848931924611124E-2</v>
      </c>
      <c r="T21" s="66">
        <v>-18</v>
      </c>
      <c r="U21" s="67">
        <v>18</v>
      </c>
      <c r="V21" s="117">
        <f t="shared" si="3"/>
        <v>63.095734448019364</v>
      </c>
      <c r="W21" s="33">
        <f t="shared" si="15"/>
        <v>7.9432823472428176</v>
      </c>
      <c r="AF21" s="52">
        <v>19</v>
      </c>
      <c r="AG21" s="55">
        <f t="shared" si="24"/>
        <v>361</v>
      </c>
      <c r="AH21" s="91">
        <f t="shared" si="6"/>
        <v>25.575072019056577</v>
      </c>
    </row>
    <row r="22" spans="2:34">
      <c r="B22" s="1"/>
      <c r="C22" s="3"/>
      <c r="D22" s="3"/>
      <c r="E22" s="1"/>
      <c r="F22" s="1"/>
      <c r="G22" s="3"/>
      <c r="H22" s="97"/>
      <c r="J22" s="63">
        <v>19</v>
      </c>
      <c r="K22" s="74">
        <f t="shared" si="1"/>
        <v>79.432823472428197</v>
      </c>
      <c r="L22" s="15">
        <f t="shared" si="2"/>
        <v>8.9125093813374576</v>
      </c>
      <c r="N22" s="63">
        <v>-19</v>
      </c>
      <c r="O22" s="7">
        <f t="shared" si="20"/>
        <v>1.2589254117941664E-2</v>
      </c>
      <c r="P22" s="11">
        <f t="shared" si="21"/>
        <v>0.11220184543019632</v>
      </c>
      <c r="R22" s="29">
        <f t="shared" si="13"/>
        <v>0.11220184543019632</v>
      </c>
      <c r="S22" s="114">
        <f t="shared" si="14"/>
        <v>1.2589254117941664E-2</v>
      </c>
      <c r="T22" s="66">
        <v>-19</v>
      </c>
      <c r="U22" s="67">
        <v>19</v>
      </c>
      <c r="V22" s="117">
        <f t="shared" si="3"/>
        <v>79.432823472428197</v>
      </c>
      <c r="W22" s="33">
        <f t="shared" si="15"/>
        <v>8.9125093813374576</v>
      </c>
      <c r="AF22" s="52">
        <v>20</v>
      </c>
      <c r="AG22" s="55">
        <f t="shared" si="24"/>
        <v>400</v>
      </c>
      <c r="AH22" s="91">
        <f t="shared" si="6"/>
        <v>26.020599913279625</v>
      </c>
    </row>
    <row r="23" spans="2:34">
      <c r="B23" s="1"/>
      <c r="C23" s="3"/>
      <c r="D23" s="3"/>
      <c r="E23" s="1"/>
      <c r="F23" s="1"/>
      <c r="G23" s="3"/>
      <c r="H23" s="97"/>
      <c r="J23" s="62">
        <v>20</v>
      </c>
      <c r="K23" s="6">
        <f t="shared" si="1"/>
        <v>100</v>
      </c>
      <c r="L23" s="16">
        <f t="shared" si="2"/>
        <v>10</v>
      </c>
      <c r="N23" s="62">
        <v>-20</v>
      </c>
      <c r="O23" s="7">
        <f t="shared" si="20"/>
        <v>0.01</v>
      </c>
      <c r="P23" s="11">
        <f t="shared" si="21"/>
        <v>0.1</v>
      </c>
      <c r="R23" s="29">
        <f t="shared" si="13"/>
        <v>0.1</v>
      </c>
      <c r="S23" s="114">
        <f t="shared" si="14"/>
        <v>0.01</v>
      </c>
      <c r="T23" s="66">
        <v>-20</v>
      </c>
      <c r="U23" s="67">
        <v>20</v>
      </c>
      <c r="V23" s="22">
        <f t="shared" si="3"/>
        <v>100</v>
      </c>
      <c r="W23" s="118">
        <f t="shared" si="15"/>
        <v>10</v>
      </c>
      <c r="AF23" s="53">
        <v>40</v>
      </c>
      <c r="AG23" s="56">
        <f t="shared" si="24"/>
        <v>1600</v>
      </c>
      <c r="AH23" s="91">
        <f t="shared" si="6"/>
        <v>32.041199826559243</v>
      </c>
    </row>
    <row r="24" spans="2:34">
      <c r="B24" s="1"/>
      <c r="C24" s="3"/>
      <c r="D24" s="3"/>
      <c r="E24" s="1"/>
      <c r="F24" s="1"/>
      <c r="G24" s="3"/>
      <c r="H24" s="97"/>
      <c r="J24" s="62">
        <v>21</v>
      </c>
      <c r="K24" s="17">
        <f t="shared" si="1"/>
        <v>125.89254117941677</v>
      </c>
      <c r="L24" s="16">
        <f t="shared" si="2"/>
        <v>11.220184543019636</v>
      </c>
      <c r="N24" s="63">
        <v>-21</v>
      </c>
      <c r="O24" s="12">
        <f t="shared" si="20"/>
        <v>7.9432823472428121E-3</v>
      </c>
      <c r="P24" s="13">
        <f t="shared" si="21"/>
        <v>8.9125093813374537E-2</v>
      </c>
      <c r="R24" s="30">
        <f t="shared" si="13"/>
        <v>8.9125093813374537E-2</v>
      </c>
      <c r="S24" s="115">
        <f t="shared" si="14"/>
        <v>7.9432823472428121E-3</v>
      </c>
      <c r="T24" s="66">
        <v>-21</v>
      </c>
      <c r="U24" s="67">
        <v>21</v>
      </c>
      <c r="V24" s="26">
        <f t="shared" si="3"/>
        <v>125.89254117941677</v>
      </c>
      <c r="W24" s="118">
        <f t="shared" si="15"/>
        <v>11.220184543019636</v>
      </c>
      <c r="AF24" s="53">
        <v>50</v>
      </c>
      <c r="AG24" s="56">
        <f t="shared" si="24"/>
        <v>2500</v>
      </c>
      <c r="AH24" s="91">
        <f t="shared" si="6"/>
        <v>33.979400086720375</v>
      </c>
    </row>
    <row r="25" spans="2:34">
      <c r="B25" s="1"/>
      <c r="C25" s="96"/>
      <c r="D25" s="98"/>
      <c r="E25" s="1"/>
      <c r="F25" s="1"/>
      <c r="G25" s="96"/>
      <c r="H25" s="3"/>
      <c r="J25" s="63">
        <v>22</v>
      </c>
      <c r="K25" s="17">
        <f t="shared" si="1"/>
        <v>158.48931924611153</v>
      </c>
      <c r="L25" s="16">
        <f t="shared" si="2"/>
        <v>12.58925411794168</v>
      </c>
      <c r="N25" s="62">
        <v>-22</v>
      </c>
      <c r="O25" s="12">
        <f t="shared" si="20"/>
        <v>6.3095734448019251E-3</v>
      </c>
      <c r="P25" s="13">
        <f t="shared" si="21"/>
        <v>7.9432823472428096E-2</v>
      </c>
      <c r="R25" s="30">
        <f t="shared" si="13"/>
        <v>7.9432823472428096E-2</v>
      </c>
      <c r="S25" s="115">
        <f t="shared" si="14"/>
        <v>6.3095734448019251E-3</v>
      </c>
      <c r="T25" s="66">
        <v>-22</v>
      </c>
      <c r="U25" s="67">
        <v>22</v>
      </c>
      <c r="V25" s="26">
        <f t="shared" si="3"/>
        <v>158.48931924611153</v>
      </c>
      <c r="W25" s="118">
        <f t="shared" si="15"/>
        <v>12.58925411794168</v>
      </c>
      <c r="AF25" s="53">
        <v>60</v>
      </c>
      <c r="AG25" s="56">
        <f t="shared" si="24"/>
        <v>3600</v>
      </c>
      <c r="AH25" s="91">
        <f t="shared" si="6"/>
        <v>35.56302500767287</v>
      </c>
    </row>
    <row r="26" spans="2:34">
      <c r="B26" s="1"/>
      <c r="C26" s="96"/>
      <c r="D26" s="99"/>
      <c r="E26" s="1"/>
      <c r="F26" s="1"/>
      <c r="G26" s="96"/>
      <c r="H26" s="97"/>
      <c r="J26" s="62">
        <v>23</v>
      </c>
      <c r="K26" s="17">
        <f t="shared" si="1"/>
        <v>199.52623149688802</v>
      </c>
      <c r="L26" s="16">
        <f t="shared" si="2"/>
        <v>14.125375446227544</v>
      </c>
      <c r="N26" s="63">
        <v>-23</v>
      </c>
      <c r="O26" s="12">
        <f t="shared" si="20"/>
        <v>5.0118723362727212E-3</v>
      </c>
      <c r="P26" s="13">
        <f t="shared" si="21"/>
        <v>7.0794578438413788E-2</v>
      </c>
      <c r="R26" s="30">
        <f t="shared" si="13"/>
        <v>7.0794578438413788E-2</v>
      </c>
      <c r="S26" s="115">
        <f t="shared" si="14"/>
        <v>5.0118723362727212E-3</v>
      </c>
      <c r="T26" s="66">
        <v>-23</v>
      </c>
      <c r="U26" s="67">
        <v>23</v>
      </c>
      <c r="V26" s="26">
        <f t="shared" si="3"/>
        <v>199.52623149688802</v>
      </c>
      <c r="W26" s="118">
        <f t="shared" si="15"/>
        <v>14.125375446227544</v>
      </c>
      <c r="AF26" s="53">
        <v>70</v>
      </c>
      <c r="AG26" s="56">
        <f t="shared" si="24"/>
        <v>4900</v>
      </c>
      <c r="AH26" s="91">
        <f t="shared" si="6"/>
        <v>36.901960800285138</v>
      </c>
    </row>
    <row r="27" spans="2:34">
      <c r="B27" s="1"/>
      <c r="C27" s="96"/>
      <c r="D27" s="99"/>
      <c r="E27" s="1"/>
      <c r="F27" s="1"/>
      <c r="G27" s="96"/>
      <c r="H27" s="97"/>
      <c r="J27" s="62">
        <v>24</v>
      </c>
      <c r="K27" s="17">
        <f t="shared" si="1"/>
        <v>251.18864315095806</v>
      </c>
      <c r="L27" s="16">
        <f t="shared" si="2"/>
        <v>15.848931924611136</v>
      </c>
      <c r="N27" s="62">
        <v>-24</v>
      </c>
      <c r="O27" s="12">
        <f t="shared" si="20"/>
        <v>3.9810717055349717E-3</v>
      </c>
      <c r="P27" s="13">
        <f t="shared" si="21"/>
        <v>6.3095734448019317E-2</v>
      </c>
      <c r="R27" s="30">
        <f t="shared" si="13"/>
        <v>6.3095734448019317E-2</v>
      </c>
      <c r="S27" s="115">
        <f t="shared" si="14"/>
        <v>3.9810717055349717E-3</v>
      </c>
      <c r="T27" s="66">
        <v>-24</v>
      </c>
      <c r="U27" s="67">
        <v>24</v>
      </c>
      <c r="V27" s="26">
        <f t="shared" si="3"/>
        <v>251.18864315095806</v>
      </c>
      <c r="W27" s="118">
        <f t="shared" si="15"/>
        <v>15.848931924611136</v>
      </c>
      <c r="AF27" s="53">
        <v>80</v>
      </c>
      <c r="AG27" s="56">
        <f t="shared" si="24"/>
        <v>6400</v>
      </c>
      <c r="AH27" s="91">
        <f t="shared" si="6"/>
        <v>38.061799739838868</v>
      </c>
    </row>
    <row r="28" spans="2:34">
      <c r="B28" s="1"/>
      <c r="C28" s="96"/>
      <c r="D28" s="99"/>
      <c r="E28" s="1"/>
      <c r="F28" s="1"/>
      <c r="G28" s="96"/>
      <c r="H28" s="97"/>
      <c r="J28" s="63">
        <v>25</v>
      </c>
      <c r="K28" s="17">
        <f t="shared" si="1"/>
        <v>316.22776601683825</v>
      </c>
      <c r="L28" s="16">
        <f t="shared" si="2"/>
        <v>17.782794100389236</v>
      </c>
      <c r="N28" s="63">
        <v>-25</v>
      </c>
      <c r="O28" s="12">
        <f t="shared" si="20"/>
        <v>3.1622776601683764E-3</v>
      </c>
      <c r="P28" s="13">
        <f t="shared" si="21"/>
        <v>5.6234132519034884E-2</v>
      </c>
      <c r="R28" s="30">
        <f t="shared" si="13"/>
        <v>5.6234132519034884E-2</v>
      </c>
      <c r="S28" s="115">
        <f t="shared" si="14"/>
        <v>3.1622776601683764E-3</v>
      </c>
      <c r="T28" s="66">
        <v>-25</v>
      </c>
      <c r="U28" s="67">
        <v>25</v>
      </c>
      <c r="V28" s="26">
        <f t="shared" si="3"/>
        <v>316.22776601683825</v>
      </c>
      <c r="W28" s="118">
        <f t="shared" si="15"/>
        <v>17.782794100389236</v>
      </c>
      <c r="AF28" s="53">
        <v>90</v>
      </c>
      <c r="AG28" s="56">
        <f t="shared" si="24"/>
        <v>8100</v>
      </c>
      <c r="AH28" s="91">
        <f t="shared" si="6"/>
        <v>39.084850188786497</v>
      </c>
    </row>
    <row r="29" spans="2:34">
      <c r="B29" s="1"/>
      <c r="C29" s="96"/>
      <c r="D29" s="99"/>
      <c r="E29" s="1"/>
      <c r="F29" s="1"/>
      <c r="G29" s="96"/>
      <c r="H29" s="100"/>
      <c r="J29" s="62">
        <v>26</v>
      </c>
      <c r="K29" s="17">
        <f t="shared" si="1"/>
        <v>398.10717055349761</v>
      </c>
      <c r="L29" s="16">
        <f t="shared" si="2"/>
        <v>19.952623149688804</v>
      </c>
      <c r="N29" s="62">
        <v>-26</v>
      </c>
      <c r="O29" s="12">
        <f t="shared" si="20"/>
        <v>2.5118864315095777E-3</v>
      </c>
      <c r="P29" s="13">
        <f t="shared" si="21"/>
        <v>5.0118723362727206E-2</v>
      </c>
      <c r="R29" s="30">
        <f t="shared" si="13"/>
        <v>5.0118723362727206E-2</v>
      </c>
      <c r="S29" s="115">
        <f t="shared" si="14"/>
        <v>2.5118864315095777E-3</v>
      </c>
      <c r="T29" s="66">
        <v>-26</v>
      </c>
      <c r="U29" s="67">
        <v>26</v>
      </c>
      <c r="V29" s="26">
        <f t="shared" si="3"/>
        <v>398.10717055349761</v>
      </c>
      <c r="W29" s="118">
        <f t="shared" si="15"/>
        <v>19.952623149688804</v>
      </c>
      <c r="AF29" s="53">
        <v>100</v>
      </c>
      <c r="AG29" s="56">
        <f t="shared" si="24"/>
        <v>10000</v>
      </c>
      <c r="AH29" s="91">
        <f t="shared" si="6"/>
        <v>40</v>
      </c>
    </row>
    <row r="30" spans="2:34">
      <c r="B30" s="1"/>
      <c r="C30" s="96"/>
      <c r="D30" s="99"/>
      <c r="E30" s="1"/>
      <c r="F30" s="1"/>
      <c r="G30" s="96"/>
      <c r="H30" s="97"/>
      <c r="J30" s="62">
        <v>27</v>
      </c>
      <c r="K30" s="17">
        <f t="shared" si="1"/>
        <v>501.18723362727269</v>
      </c>
      <c r="L30" s="16">
        <f t="shared" si="2"/>
        <v>22.387211385683404</v>
      </c>
      <c r="N30" s="63">
        <v>-27</v>
      </c>
      <c r="O30" s="12">
        <f t="shared" si="20"/>
        <v>1.9952623149688781E-3</v>
      </c>
      <c r="P30" s="13">
        <f t="shared" si="21"/>
        <v>4.4668359215096293E-2</v>
      </c>
      <c r="R30" s="30">
        <f t="shared" si="13"/>
        <v>4.4668359215096293E-2</v>
      </c>
      <c r="S30" s="115">
        <f t="shared" si="14"/>
        <v>1.9952623149688781E-3</v>
      </c>
      <c r="T30" s="66">
        <v>-27</v>
      </c>
      <c r="U30" s="67">
        <v>27</v>
      </c>
      <c r="V30" s="26">
        <f t="shared" si="3"/>
        <v>501.18723362727269</v>
      </c>
      <c r="W30" s="118">
        <f t="shared" si="15"/>
        <v>22.387211385683404</v>
      </c>
      <c r="AF30" s="53">
        <v>200</v>
      </c>
      <c r="AG30" s="56">
        <f t="shared" si="24"/>
        <v>40000</v>
      </c>
      <c r="AH30" s="91">
        <f t="shared" si="6"/>
        <v>46.020599913279625</v>
      </c>
    </row>
    <row r="31" spans="2:34">
      <c r="B31" s="1"/>
      <c r="C31" s="96"/>
      <c r="D31" s="99"/>
      <c r="E31" s="1"/>
      <c r="F31" s="1"/>
      <c r="G31" s="96"/>
      <c r="H31" s="101"/>
      <c r="J31" s="63">
        <v>28</v>
      </c>
      <c r="K31" s="17">
        <f t="shared" si="1"/>
        <v>630.95734448019323</v>
      </c>
      <c r="L31" s="16">
        <f t="shared" si="2"/>
        <v>25.118864315095799</v>
      </c>
      <c r="N31" s="62">
        <v>-28</v>
      </c>
      <c r="O31" s="12">
        <f t="shared" si="20"/>
        <v>1.5848931924611134E-3</v>
      </c>
      <c r="P31" s="13">
        <f t="shared" si="21"/>
        <v>3.9810717055349727E-2</v>
      </c>
      <c r="R31" s="30">
        <f t="shared" si="13"/>
        <v>3.9810717055349727E-2</v>
      </c>
      <c r="S31" s="115">
        <f t="shared" si="14"/>
        <v>1.5848931924611134E-3</v>
      </c>
      <c r="T31" s="66">
        <v>-28</v>
      </c>
      <c r="U31" s="67">
        <v>28</v>
      </c>
      <c r="V31" s="26">
        <f t="shared" si="3"/>
        <v>630.95734448019323</v>
      </c>
      <c r="W31" s="118">
        <f t="shared" si="15"/>
        <v>25.118864315095799</v>
      </c>
      <c r="AF31" s="53">
        <v>300</v>
      </c>
      <c r="AG31" s="56">
        <f t="shared" si="24"/>
        <v>90000</v>
      </c>
      <c r="AH31" s="91">
        <f t="shared" si="6"/>
        <v>49.542425094393252</v>
      </c>
    </row>
    <row r="32" spans="2:34">
      <c r="B32" s="1"/>
      <c r="C32" s="96"/>
      <c r="D32" s="99"/>
      <c r="E32" s="1"/>
      <c r="F32" s="1"/>
      <c r="G32" s="96"/>
      <c r="H32" s="101"/>
      <c r="J32" s="62">
        <v>29</v>
      </c>
      <c r="K32" s="17">
        <f t="shared" si="1"/>
        <v>794.32823472428208</v>
      </c>
      <c r="L32" s="16">
        <f t="shared" si="2"/>
        <v>28.183829312644548</v>
      </c>
      <c r="N32" s="63">
        <v>-29</v>
      </c>
      <c r="O32" s="12">
        <f t="shared" si="20"/>
        <v>1.2589254117941662E-3</v>
      </c>
      <c r="P32" s="13">
        <f t="shared" si="21"/>
        <v>3.548133892335753E-2</v>
      </c>
      <c r="R32" s="30">
        <f t="shared" si="13"/>
        <v>3.548133892335753E-2</v>
      </c>
      <c r="S32" s="115">
        <f t="shared" si="14"/>
        <v>1.2589254117941662E-3</v>
      </c>
      <c r="T32" s="66">
        <v>-29</v>
      </c>
      <c r="U32" s="67">
        <v>29</v>
      </c>
      <c r="V32" s="26">
        <f t="shared" si="3"/>
        <v>794.32823472428208</v>
      </c>
      <c r="W32" s="118">
        <f t="shared" si="15"/>
        <v>28.183829312644548</v>
      </c>
      <c r="AF32" s="53">
        <v>400</v>
      </c>
      <c r="AG32" s="56">
        <f t="shared" si="24"/>
        <v>160000</v>
      </c>
      <c r="AH32" s="91">
        <f t="shared" si="6"/>
        <v>52.04119982655925</v>
      </c>
    </row>
    <row r="33" spans="2:34" ht="15" thickBot="1">
      <c r="B33" s="1"/>
      <c r="C33" s="96"/>
      <c r="D33" s="99"/>
      <c r="E33" s="1"/>
      <c r="F33" s="1"/>
      <c r="G33" s="96"/>
      <c r="H33" s="101"/>
      <c r="J33" s="62">
        <v>30</v>
      </c>
      <c r="K33" s="55">
        <f t="shared" si="1"/>
        <v>1000</v>
      </c>
      <c r="L33" s="16">
        <f t="shared" si="2"/>
        <v>31.622776601683803</v>
      </c>
      <c r="N33" s="62">
        <v>-30</v>
      </c>
      <c r="O33" s="12">
        <f t="shared" si="20"/>
        <v>1E-3</v>
      </c>
      <c r="P33" s="13">
        <f t="shared" si="21"/>
        <v>3.1622776601683784E-2</v>
      </c>
      <c r="R33" s="31">
        <f t="shared" si="13"/>
        <v>3.1622776601683784E-2</v>
      </c>
      <c r="S33" s="116">
        <f t="shared" si="14"/>
        <v>1E-3</v>
      </c>
      <c r="T33" s="68">
        <v>-30</v>
      </c>
      <c r="U33" s="69">
        <v>30</v>
      </c>
      <c r="V33" s="34">
        <f t="shared" si="3"/>
        <v>1000</v>
      </c>
      <c r="W33" s="119">
        <f t="shared" si="15"/>
        <v>31.622776601683803</v>
      </c>
      <c r="AF33" s="53">
        <v>500</v>
      </c>
      <c r="AG33" s="56">
        <f t="shared" si="24"/>
        <v>250000</v>
      </c>
      <c r="AH33" s="91">
        <f t="shared" si="6"/>
        <v>53.979400086720375</v>
      </c>
    </row>
    <row r="34" spans="2:34">
      <c r="B34" s="1"/>
      <c r="C34" s="96"/>
      <c r="D34" s="99"/>
      <c r="E34" s="1"/>
      <c r="F34" s="1"/>
      <c r="G34" s="96"/>
      <c r="H34" s="101"/>
      <c r="J34" s="62">
        <v>31</v>
      </c>
      <c r="K34" s="55">
        <f t="shared" ref="K34:K97" si="25">POWER(10,(J34/10))</f>
        <v>1258.925411794168</v>
      </c>
      <c r="L34" s="16">
        <f t="shared" ref="L34:L97" si="26">POWER(10,(J34/20))</f>
        <v>35.481338923357555</v>
      </c>
      <c r="N34" s="62">
        <v>-31</v>
      </c>
      <c r="O34" s="71">
        <f t="shared" ref="O34:O97" si="27">POWER(10,(N34/10))</f>
        <v>7.9432823472428099E-4</v>
      </c>
      <c r="P34" s="76">
        <f t="shared" ref="P34:P97" si="28">POWER(10,(N34/20))</f>
        <v>2.8183829312644532E-2</v>
      </c>
      <c r="AF34" s="53">
        <v>600</v>
      </c>
      <c r="AG34" s="56">
        <f t="shared" si="24"/>
        <v>360000</v>
      </c>
      <c r="AH34" s="91">
        <f t="shared" si="6"/>
        <v>55.56302500767287</v>
      </c>
    </row>
    <row r="35" spans="2:34">
      <c r="B35" s="1"/>
      <c r="C35" s="96"/>
      <c r="D35" s="99"/>
      <c r="E35" s="1"/>
      <c r="F35" s="1"/>
      <c r="G35" s="96"/>
      <c r="H35" s="101"/>
      <c r="J35" s="62">
        <v>32</v>
      </c>
      <c r="K35" s="55">
        <f t="shared" si="25"/>
        <v>1584.8931924611156</v>
      </c>
      <c r="L35" s="16">
        <f t="shared" si="26"/>
        <v>39.810717055349755</v>
      </c>
      <c r="N35" s="62">
        <v>-32</v>
      </c>
      <c r="O35" s="71">
        <f t="shared" si="27"/>
        <v>6.3095734448019244E-4</v>
      </c>
      <c r="P35" s="76">
        <f t="shared" si="28"/>
        <v>2.511886431509578E-2</v>
      </c>
      <c r="AF35" s="53">
        <v>700</v>
      </c>
      <c r="AG35" s="56">
        <f t="shared" si="24"/>
        <v>490000</v>
      </c>
      <c r="AH35" s="91">
        <f t="shared" si="6"/>
        <v>56.901960800285138</v>
      </c>
    </row>
    <row r="36" spans="2:34">
      <c r="B36" s="1"/>
      <c r="C36" s="96"/>
      <c r="D36" s="99"/>
      <c r="E36" s="1"/>
      <c r="F36" s="1"/>
      <c r="G36" s="96"/>
      <c r="H36" s="101"/>
      <c r="J36" s="62">
        <v>33</v>
      </c>
      <c r="K36" s="55">
        <f t="shared" si="25"/>
        <v>1995.2623149688804</v>
      </c>
      <c r="L36" s="16">
        <f t="shared" si="26"/>
        <v>44.668359215096324</v>
      </c>
      <c r="N36" s="62">
        <v>-33</v>
      </c>
      <c r="O36" s="71">
        <f t="shared" si="27"/>
        <v>5.0118723362727209E-4</v>
      </c>
      <c r="P36" s="76">
        <f t="shared" si="28"/>
        <v>2.2387211385683389E-2</v>
      </c>
      <c r="AF36" s="53">
        <v>800</v>
      </c>
      <c r="AG36" s="56">
        <f t="shared" si="24"/>
        <v>640000</v>
      </c>
      <c r="AH36" s="91">
        <f t="shared" si="6"/>
        <v>58.061799739838875</v>
      </c>
    </row>
    <row r="37" spans="2:34">
      <c r="J37" s="62">
        <v>34</v>
      </c>
      <c r="K37" s="55">
        <f t="shared" si="25"/>
        <v>2511.8864315095811</v>
      </c>
      <c r="L37" s="16">
        <f t="shared" si="26"/>
        <v>50.118723362727238</v>
      </c>
      <c r="N37" s="62">
        <v>-34</v>
      </c>
      <c r="O37" s="71">
        <f t="shared" si="27"/>
        <v>3.9810717055349708E-4</v>
      </c>
      <c r="P37" s="76">
        <f t="shared" si="28"/>
        <v>1.9952623149688792E-2</v>
      </c>
      <c r="R37" s="95"/>
      <c r="S37" s="95"/>
      <c r="T37" s="102"/>
      <c r="U37" s="102"/>
      <c r="V37" s="103"/>
      <c r="W37" s="103"/>
      <c r="AF37" s="53">
        <v>900</v>
      </c>
      <c r="AG37" s="56">
        <f t="shared" si="24"/>
        <v>810000</v>
      </c>
      <c r="AH37" s="91">
        <f t="shared" si="6"/>
        <v>59.084850188786497</v>
      </c>
    </row>
    <row r="38" spans="2:34" ht="15" thickBot="1">
      <c r="J38" s="62">
        <v>35</v>
      </c>
      <c r="K38" s="55">
        <f t="shared" si="25"/>
        <v>3162.2776601683804</v>
      </c>
      <c r="L38" s="16">
        <f t="shared" si="26"/>
        <v>56.234132519034915</v>
      </c>
      <c r="N38" s="62">
        <v>-35</v>
      </c>
      <c r="O38" s="71">
        <f t="shared" si="27"/>
        <v>3.1622776601683783E-4</v>
      </c>
      <c r="P38" s="76">
        <f t="shared" si="28"/>
        <v>1.7782794100389226E-2</v>
      </c>
      <c r="R38" s="104"/>
      <c r="S38" s="104"/>
      <c r="T38" s="111"/>
      <c r="U38" s="111"/>
      <c r="V38" s="105"/>
      <c r="W38" s="105"/>
      <c r="AF38" s="54">
        <v>1000</v>
      </c>
      <c r="AG38" s="57">
        <f t="shared" si="24"/>
        <v>1000000</v>
      </c>
      <c r="AH38" s="92">
        <f t="shared" si="6"/>
        <v>60</v>
      </c>
    </row>
    <row r="39" spans="2:34">
      <c r="J39" s="62">
        <v>36</v>
      </c>
      <c r="K39" s="55">
        <f t="shared" si="25"/>
        <v>3981.0717055349769</v>
      </c>
      <c r="L39" s="16">
        <f t="shared" si="26"/>
        <v>63.095734448019364</v>
      </c>
      <c r="N39" s="62">
        <v>-36</v>
      </c>
      <c r="O39" s="71">
        <f t="shared" si="27"/>
        <v>2.5118864315095774E-4</v>
      </c>
      <c r="P39" s="76">
        <f t="shared" si="28"/>
        <v>1.5848931924611124E-2</v>
      </c>
      <c r="R39" s="106"/>
      <c r="S39" s="106"/>
      <c r="T39" s="112"/>
      <c r="U39" s="112"/>
      <c r="V39" s="107"/>
      <c r="W39" s="107"/>
    </row>
    <row r="40" spans="2:34">
      <c r="J40" s="62">
        <v>37</v>
      </c>
      <c r="K40" s="55">
        <f t="shared" si="25"/>
        <v>5011.8723362727324</v>
      </c>
      <c r="L40" s="16">
        <f t="shared" si="26"/>
        <v>70.794578438413865</v>
      </c>
      <c r="N40" s="62">
        <v>-37</v>
      </c>
      <c r="O40" s="71">
        <f t="shared" si="27"/>
        <v>1.9952623149688758E-4</v>
      </c>
      <c r="P40" s="76">
        <f t="shared" si="28"/>
        <v>1.4125375446227528E-2</v>
      </c>
      <c r="R40" s="108"/>
      <c r="S40" s="108"/>
      <c r="T40" s="112"/>
      <c r="U40" s="112"/>
      <c r="V40" s="109"/>
      <c r="W40" s="109"/>
    </row>
    <row r="41" spans="2:34">
      <c r="J41" s="62">
        <v>38</v>
      </c>
      <c r="K41" s="55">
        <f t="shared" si="25"/>
        <v>6309.5734448019384</v>
      </c>
      <c r="L41" s="16">
        <f t="shared" si="26"/>
        <v>79.432823472428197</v>
      </c>
      <c r="N41" s="62">
        <v>-38</v>
      </c>
      <c r="O41" s="71">
        <f t="shared" si="27"/>
        <v>1.584893192461112E-4</v>
      </c>
      <c r="P41" s="76">
        <f t="shared" si="28"/>
        <v>1.2589254117941664E-2</v>
      </c>
      <c r="R41" s="108"/>
      <c r="S41" s="108"/>
      <c r="T41" s="112"/>
      <c r="U41" s="112"/>
      <c r="V41" s="109"/>
      <c r="W41" s="109"/>
    </row>
    <row r="42" spans="2:34">
      <c r="J42" s="62">
        <v>39</v>
      </c>
      <c r="K42" s="55">
        <f t="shared" si="25"/>
        <v>7943.2823472428154</v>
      </c>
      <c r="L42" s="16">
        <f t="shared" si="26"/>
        <v>89.125093813374562</v>
      </c>
      <c r="N42" s="62">
        <v>-39</v>
      </c>
      <c r="O42" s="71">
        <f t="shared" si="27"/>
        <v>1.2589254117941672E-4</v>
      </c>
      <c r="P42" s="76">
        <f t="shared" si="28"/>
        <v>1.1220184543019634E-2</v>
      </c>
      <c r="R42" s="108"/>
      <c r="S42" s="108"/>
      <c r="T42" s="112"/>
      <c r="U42" s="112"/>
      <c r="V42" s="109"/>
      <c r="W42" s="109"/>
    </row>
    <row r="43" spans="2:34">
      <c r="J43" s="62">
        <v>40</v>
      </c>
      <c r="K43" s="55">
        <f t="shared" si="25"/>
        <v>10000</v>
      </c>
      <c r="L43" s="18">
        <f t="shared" si="26"/>
        <v>100</v>
      </c>
      <c r="N43" s="62">
        <v>-40</v>
      </c>
      <c r="O43" s="71">
        <f t="shared" si="27"/>
        <v>1E-4</v>
      </c>
      <c r="P43" s="76">
        <f t="shared" si="28"/>
        <v>0.01</v>
      </c>
      <c r="R43" s="108"/>
      <c r="S43" s="108"/>
      <c r="T43" s="112"/>
      <c r="U43" s="112"/>
      <c r="V43" s="109"/>
      <c r="W43" s="109"/>
    </row>
    <row r="44" spans="2:34">
      <c r="J44" s="62">
        <v>41</v>
      </c>
      <c r="K44" s="55">
        <f t="shared" si="25"/>
        <v>12589.254117941671</v>
      </c>
      <c r="L44" s="18">
        <f t="shared" si="26"/>
        <v>112.20184543019634</v>
      </c>
      <c r="N44" s="62">
        <v>-41</v>
      </c>
      <c r="O44" s="71">
        <f t="shared" si="27"/>
        <v>7.9432823472428153E-5</v>
      </c>
      <c r="P44" s="76">
        <f t="shared" si="28"/>
        <v>8.9125093813374554E-3</v>
      </c>
      <c r="R44" s="108"/>
      <c r="S44" s="108"/>
      <c r="T44" s="112"/>
      <c r="U44" s="112"/>
      <c r="V44" s="109"/>
      <c r="W44" s="109"/>
    </row>
    <row r="45" spans="2:34">
      <c r="J45" s="62">
        <v>42</v>
      </c>
      <c r="K45" s="55">
        <f t="shared" si="25"/>
        <v>15848.931924611146</v>
      </c>
      <c r="L45" s="18">
        <f t="shared" si="26"/>
        <v>125.89254117941677</v>
      </c>
      <c r="N45" s="62">
        <v>-42</v>
      </c>
      <c r="O45" s="71">
        <f t="shared" si="27"/>
        <v>6.3095734448019279E-5</v>
      </c>
      <c r="P45" s="76">
        <f t="shared" si="28"/>
        <v>7.9432823472428121E-3</v>
      </c>
      <c r="R45" s="108"/>
      <c r="S45" s="108"/>
      <c r="T45" s="112"/>
      <c r="U45" s="112"/>
      <c r="V45" s="109"/>
      <c r="W45" s="109"/>
    </row>
    <row r="46" spans="2:34">
      <c r="J46" s="62">
        <v>43</v>
      </c>
      <c r="K46" s="55">
        <f t="shared" si="25"/>
        <v>19952.623149688792</v>
      </c>
      <c r="L46" s="18">
        <f t="shared" si="26"/>
        <v>141.25375446227542</v>
      </c>
      <c r="N46" s="62">
        <v>-43</v>
      </c>
      <c r="O46" s="71">
        <f t="shared" si="27"/>
        <v>5.0118723362727238E-5</v>
      </c>
      <c r="P46" s="76">
        <f t="shared" si="28"/>
        <v>7.0794578438413795E-3</v>
      </c>
      <c r="R46" s="108"/>
      <c r="S46" s="108"/>
      <c r="T46" s="112"/>
      <c r="U46" s="112"/>
      <c r="V46" s="109"/>
      <c r="W46" s="109"/>
    </row>
    <row r="47" spans="2:34">
      <c r="J47" s="62">
        <v>44</v>
      </c>
      <c r="K47" s="55">
        <f t="shared" si="25"/>
        <v>25118.86431509586</v>
      </c>
      <c r="L47" s="18">
        <f t="shared" si="26"/>
        <v>158.48931924611153</v>
      </c>
      <c r="N47" s="62">
        <v>-44</v>
      </c>
      <c r="O47" s="71">
        <f t="shared" si="27"/>
        <v>3.9810717055349634E-5</v>
      </c>
      <c r="P47" s="76">
        <f t="shared" si="28"/>
        <v>6.3095734448019251E-3</v>
      </c>
      <c r="R47" s="108"/>
      <c r="S47" s="108"/>
      <c r="T47" s="112"/>
      <c r="U47" s="112"/>
      <c r="V47" s="109"/>
      <c r="W47" s="109"/>
    </row>
    <row r="48" spans="2:34">
      <c r="J48" s="62">
        <v>45</v>
      </c>
      <c r="K48" s="55">
        <f t="shared" si="25"/>
        <v>31622.77660168384</v>
      </c>
      <c r="L48" s="18">
        <f t="shared" si="26"/>
        <v>177.82794100389242</v>
      </c>
      <c r="N48" s="62">
        <v>-45</v>
      </c>
      <c r="O48" s="71">
        <f t="shared" si="27"/>
        <v>3.1622776601683748E-5</v>
      </c>
      <c r="P48" s="76">
        <f t="shared" si="28"/>
        <v>5.6234132519034866E-3</v>
      </c>
      <c r="R48" s="108"/>
      <c r="S48" s="108"/>
      <c r="T48" s="112"/>
      <c r="U48" s="112"/>
      <c r="V48" s="109"/>
      <c r="W48" s="109"/>
    </row>
    <row r="49" spans="10:23">
      <c r="J49" s="62">
        <v>46</v>
      </c>
      <c r="K49" s="55">
        <f t="shared" si="25"/>
        <v>39810.717055349742</v>
      </c>
      <c r="L49" s="18">
        <f t="shared" si="26"/>
        <v>199.52623149688802</v>
      </c>
      <c r="N49" s="62">
        <v>-46</v>
      </c>
      <c r="O49" s="71">
        <f t="shared" si="27"/>
        <v>2.5118864315095791E-5</v>
      </c>
      <c r="P49" s="76">
        <f t="shared" si="28"/>
        <v>5.0118723362727212E-3</v>
      </c>
      <c r="R49" s="110"/>
      <c r="S49" s="108"/>
      <c r="T49" s="112"/>
      <c r="U49" s="112"/>
      <c r="V49" s="107"/>
      <c r="W49" s="109"/>
    </row>
    <row r="50" spans="10:23">
      <c r="J50" s="62">
        <v>47</v>
      </c>
      <c r="K50" s="55">
        <f t="shared" si="25"/>
        <v>50118.723362727294</v>
      </c>
      <c r="L50" s="18">
        <f t="shared" si="26"/>
        <v>223.87211385683412</v>
      </c>
      <c r="N50" s="62">
        <v>-47</v>
      </c>
      <c r="O50" s="71">
        <f t="shared" si="27"/>
        <v>1.9952623149688769E-5</v>
      </c>
      <c r="P50" s="76">
        <f t="shared" si="28"/>
        <v>4.4668359215096279E-3</v>
      </c>
      <c r="R50" s="95"/>
      <c r="S50" s="95"/>
      <c r="T50" s="102"/>
      <c r="U50" s="102"/>
      <c r="V50" s="103"/>
      <c r="W50" s="103"/>
    </row>
    <row r="51" spans="10:23">
      <c r="J51" s="62">
        <v>48</v>
      </c>
      <c r="K51" s="55">
        <f t="shared" si="25"/>
        <v>63095.734448019342</v>
      </c>
      <c r="L51" s="18">
        <f t="shared" si="26"/>
        <v>251.18864315095806</v>
      </c>
      <c r="N51" s="62">
        <v>-48</v>
      </c>
      <c r="O51" s="71">
        <f t="shared" si="27"/>
        <v>1.5848931924611131E-5</v>
      </c>
      <c r="P51" s="76">
        <f t="shared" si="28"/>
        <v>3.9810717055349717E-3</v>
      </c>
    </row>
    <row r="52" spans="10:23">
      <c r="J52" s="62">
        <v>49</v>
      </c>
      <c r="K52" s="55">
        <f t="shared" si="25"/>
        <v>79432.823472428237</v>
      </c>
      <c r="L52" s="18">
        <f t="shared" si="26"/>
        <v>281.83829312644554</v>
      </c>
      <c r="N52" s="62">
        <v>-49</v>
      </c>
      <c r="O52" s="71">
        <f t="shared" si="27"/>
        <v>1.2589254117941658E-5</v>
      </c>
      <c r="P52" s="76">
        <f t="shared" si="28"/>
        <v>3.5481338923357528E-3</v>
      </c>
    </row>
    <row r="53" spans="10:23">
      <c r="J53" s="62">
        <v>50</v>
      </c>
      <c r="K53" s="55">
        <f t="shared" si="25"/>
        <v>100000</v>
      </c>
      <c r="L53" s="18">
        <f t="shared" si="26"/>
        <v>316.22776601683825</v>
      </c>
      <c r="N53" s="62">
        <v>-50</v>
      </c>
      <c r="O53" s="71">
        <f t="shared" si="27"/>
        <v>1.0000000000000001E-5</v>
      </c>
      <c r="P53" s="76">
        <f t="shared" si="28"/>
        <v>3.1622776601683764E-3</v>
      </c>
    </row>
    <row r="54" spans="10:23">
      <c r="J54" s="62">
        <v>51</v>
      </c>
      <c r="K54" s="55">
        <f t="shared" si="25"/>
        <v>125892.54117941685</v>
      </c>
      <c r="L54" s="18">
        <f t="shared" si="26"/>
        <v>354.81338923357566</v>
      </c>
      <c r="N54" s="62">
        <v>-51</v>
      </c>
      <c r="O54" s="71">
        <f t="shared" si="27"/>
        <v>7.9432823472428065E-6</v>
      </c>
      <c r="P54" s="76">
        <f t="shared" si="28"/>
        <v>2.8183829312644522E-3</v>
      </c>
    </row>
    <row r="55" spans="10:23">
      <c r="J55" s="62">
        <v>52</v>
      </c>
      <c r="K55" s="55">
        <f t="shared" si="25"/>
        <v>158489.31924611164</v>
      </c>
      <c r="L55" s="18">
        <f t="shared" si="26"/>
        <v>398.10717055349761</v>
      </c>
      <c r="N55" s="62">
        <v>-52</v>
      </c>
      <c r="O55" s="71">
        <f t="shared" si="27"/>
        <v>6.3095734448019212E-6</v>
      </c>
      <c r="P55" s="76">
        <f t="shared" si="28"/>
        <v>2.5118864315095777E-3</v>
      </c>
    </row>
    <row r="56" spans="10:23">
      <c r="J56" s="62">
        <v>53</v>
      </c>
      <c r="K56" s="55">
        <f t="shared" si="25"/>
        <v>199526.23149688813</v>
      </c>
      <c r="L56" s="18">
        <f t="shared" si="26"/>
        <v>446.68359215096331</v>
      </c>
      <c r="N56" s="62">
        <v>-53</v>
      </c>
      <c r="O56" s="71">
        <f t="shared" si="27"/>
        <v>5.011872336272719E-6</v>
      </c>
      <c r="P56" s="76">
        <f t="shared" si="28"/>
        <v>2.2387211385683386E-3</v>
      </c>
    </row>
    <row r="57" spans="10:23">
      <c r="J57" s="62">
        <v>54</v>
      </c>
      <c r="K57" s="55">
        <f t="shared" si="25"/>
        <v>251188.64315095844</v>
      </c>
      <c r="L57" s="18">
        <f t="shared" si="26"/>
        <v>501.18723362727269</v>
      </c>
      <c r="N57" s="62">
        <v>-54</v>
      </c>
      <c r="O57" s="71">
        <f t="shared" si="27"/>
        <v>3.9810717055349657E-6</v>
      </c>
      <c r="P57" s="76">
        <f t="shared" si="28"/>
        <v>1.9952623149688781E-3</v>
      </c>
    </row>
    <row r="58" spans="10:23">
      <c r="J58" s="62">
        <v>55</v>
      </c>
      <c r="K58" s="55">
        <f t="shared" si="25"/>
        <v>316227.7660168382</v>
      </c>
      <c r="L58" s="18">
        <f t="shared" si="26"/>
        <v>562.34132519034927</v>
      </c>
      <c r="N58" s="62">
        <v>-55</v>
      </c>
      <c r="O58" s="71">
        <f t="shared" si="27"/>
        <v>3.1622776601683767E-6</v>
      </c>
      <c r="P58" s="76">
        <f t="shared" si="28"/>
        <v>1.7782794100389223E-3</v>
      </c>
    </row>
    <row r="59" spans="10:23">
      <c r="J59" s="62">
        <v>56</v>
      </c>
      <c r="K59" s="55">
        <f t="shared" si="25"/>
        <v>398107.17055349716</v>
      </c>
      <c r="L59" s="18">
        <f t="shared" si="26"/>
        <v>630.95734448019323</v>
      </c>
      <c r="N59" s="62">
        <v>-56</v>
      </c>
      <c r="O59" s="71">
        <f t="shared" si="27"/>
        <v>2.5118864315095806E-6</v>
      </c>
      <c r="P59" s="76">
        <f t="shared" si="28"/>
        <v>1.5848931924611134E-3</v>
      </c>
    </row>
    <row r="60" spans="10:23">
      <c r="J60" s="62">
        <v>57</v>
      </c>
      <c r="K60" s="55">
        <f t="shared" si="25"/>
        <v>501187.23362727347</v>
      </c>
      <c r="L60" s="18">
        <f t="shared" si="26"/>
        <v>707.94578438413873</v>
      </c>
      <c r="N60" s="62">
        <v>-57</v>
      </c>
      <c r="O60" s="71">
        <f t="shared" si="27"/>
        <v>1.9952623149688749E-6</v>
      </c>
      <c r="P60" s="76">
        <f t="shared" si="28"/>
        <v>1.4125375446227527E-3</v>
      </c>
    </row>
    <row r="61" spans="10:23">
      <c r="J61" s="62">
        <v>58</v>
      </c>
      <c r="K61" s="55">
        <f t="shared" si="25"/>
        <v>630957.34448019415</v>
      </c>
      <c r="L61" s="18">
        <f t="shared" si="26"/>
        <v>794.32823472428208</v>
      </c>
      <c r="N61" s="62">
        <v>-58</v>
      </c>
      <c r="O61" s="71">
        <f t="shared" si="27"/>
        <v>1.5848931924611111E-6</v>
      </c>
      <c r="P61" s="76">
        <f t="shared" si="28"/>
        <v>1.2589254117941662E-3</v>
      </c>
    </row>
    <row r="62" spans="10:23">
      <c r="J62" s="62">
        <v>59</v>
      </c>
      <c r="K62" s="55">
        <f t="shared" si="25"/>
        <v>794328.23472428333</v>
      </c>
      <c r="L62" s="18">
        <f t="shared" si="26"/>
        <v>891.25093813374656</v>
      </c>
      <c r="N62" s="62">
        <v>-59</v>
      </c>
      <c r="O62" s="71">
        <f t="shared" si="27"/>
        <v>1.2589254117941642E-6</v>
      </c>
      <c r="P62" s="76">
        <f t="shared" si="28"/>
        <v>1.1220184543019622E-3</v>
      </c>
    </row>
    <row r="63" spans="10:23">
      <c r="J63" s="62">
        <v>60</v>
      </c>
      <c r="K63" s="55">
        <f t="shared" si="25"/>
        <v>1000000</v>
      </c>
      <c r="L63" s="44">
        <f t="shared" si="26"/>
        <v>1000</v>
      </c>
      <c r="N63" s="62">
        <v>-60</v>
      </c>
      <c r="O63" s="71">
        <f t="shared" si="27"/>
        <v>9.9999999999999995E-7</v>
      </c>
      <c r="P63" s="76">
        <f t="shared" si="28"/>
        <v>1E-3</v>
      </c>
    </row>
    <row r="64" spans="10:23">
      <c r="J64" s="62">
        <v>61</v>
      </c>
      <c r="K64" s="55">
        <f t="shared" si="25"/>
        <v>1258925.4117941677</v>
      </c>
      <c r="L64" s="44">
        <f t="shared" si="26"/>
        <v>1122.0184543019636</v>
      </c>
      <c r="N64" s="62">
        <v>-61</v>
      </c>
      <c r="O64" s="71">
        <f t="shared" si="27"/>
        <v>7.9432823472428114E-7</v>
      </c>
      <c r="P64" s="76">
        <f t="shared" si="28"/>
        <v>8.9125093813374539E-4</v>
      </c>
    </row>
    <row r="65" spans="10:16">
      <c r="J65" s="62">
        <v>62</v>
      </c>
      <c r="K65" s="55">
        <f t="shared" si="25"/>
        <v>1584893.1924611153</v>
      </c>
      <c r="L65" s="44">
        <f t="shared" si="26"/>
        <v>1258.925411794168</v>
      </c>
      <c r="N65" s="62">
        <v>-62</v>
      </c>
      <c r="O65" s="71">
        <f t="shared" si="27"/>
        <v>6.3095734448019254E-7</v>
      </c>
      <c r="P65" s="76">
        <f t="shared" si="28"/>
        <v>7.9432823472428099E-4</v>
      </c>
    </row>
    <row r="66" spans="10:16">
      <c r="J66" s="62">
        <v>63</v>
      </c>
      <c r="K66" s="55">
        <f t="shared" si="25"/>
        <v>1995262.31496888</v>
      </c>
      <c r="L66" s="44">
        <f t="shared" si="26"/>
        <v>1412.5375446227545</v>
      </c>
      <c r="N66" s="62">
        <v>-63</v>
      </c>
      <c r="O66" s="71">
        <f t="shared" si="27"/>
        <v>5.0118723362727218E-7</v>
      </c>
      <c r="P66" s="76">
        <f t="shared" si="28"/>
        <v>7.079457843841378E-4</v>
      </c>
    </row>
    <row r="67" spans="10:16">
      <c r="J67" s="62">
        <v>64</v>
      </c>
      <c r="K67" s="55">
        <f t="shared" si="25"/>
        <v>2511886.431509587</v>
      </c>
      <c r="L67" s="44">
        <f t="shared" si="26"/>
        <v>1584.8931924611156</v>
      </c>
      <c r="N67" s="62">
        <v>-64</v>
      </c>
      <c r="O67" s="71">
        <f t="shared" si="27"/>
        <v>3.9810717055349618E-7</v>
      </c>
      <c r="P67" s="76">
        <f t="shared" si="28"/>
        <v>6.3095734448019244E-4</v>
      </c>
    </row>
    <row r="68" spans="10:16">
      <c r="J68" s="62">
        <v>65</v>
      </c>
      <c r="K68" s="55">
        <f t="shared" si="25"/>
        <v>3162277.6601683851</v>
      </c>
      <c r="L68" s="44">
        <f t="shared" si="26"/>
        <v>1778.2794100389244</v>
      </c>
      <c r="N68" s="62">
        <v>-65</v>
      </c>
      <c r="O68" s="71">
        <f t="shared" si="27"/>
        <v>3.1622776601683734E-7</v>
      </c>
      <c r="P68" s="76">
        <f t="shared" si="28"/>
        <v>5.6234132519034856E-4</v>
      </c>
    </row>
    <row r="69" spans="10:16">
      <c r="J69" s="62">
        <v>66</v>
      </c>
      <c r="K69" s="55">
        <f t="shared" si="25"/>
        <v>3981071.705534976</v>
      </c>
      <c r="L69" s="44">
        <f t="shared" si="26"/>
        <v>1995.2623149688804</v>
      </c>
      <c r="N69" s="62">
        <v>-66</v>
      </c>
      <c r="O69" s="71">
        <f t="shared" si="27"/>
        <v>2.511886431509578E-7</v>
      </c>
      <c r="P69" s="76">
        <f t="shared" si="28"/>
        <v>5.0118723362727209E-4</v>
      </c>
    </row>
    <row r="70" spans="10:16">
      <c r="J70" s="62">
        <v>67</v>
      </c>
      <c r="K70" s="55">
        <f t="shared" si="25"/>
        <v>5011872.3362727314</v>
      </c>
      <c r="L70" s="44">
        <f t="shared" si="26"/>
        <v>2238.7211385683418</v>
      </c>
      <c r="N70" s="62">
        <v>-67</v>
      </c>
      <c r="O70" s="71">
        <f t="shared" si="27"/>
        <v>1.9952623149688761E-7</v>
      </c>
      <c r="P70" s="76">
        <f t="shared" si="28"/>
        <v>4.4668359215096267E-4</v>
      </c>
    </row>
    <row r="71" spans="10:16">
      <c r="J71" s="62">
        <v>68</v>
      </c>
      <c r="K71" s="55">
        <f t="shared" si="25"/>
        <v>6309573.4448019378</v>
      </c>
      <c r="L71" s="44">
        <f t="shared" si="26"/>
        <v>2511.8864315095811</v>
      </c>
      <c r="N71" s="62">
        <v>-68</v>
      </c>
      <c r="O71" s="71">
        <f t="shared" si="27"/>
        <v>1.5848931924611122E-7</v>
      </c>
      <c r="P71" s="76">
        <f t="shared" si="28"/>
        <v>3.9810717055349708E-4</v>
      </c>
    </row>
    <row r="72" spans="10:16">
      <c r="J72" s="62">
        <v>69</v>
      </c>
      <c r="K72" s="55">
        <f t="shared" si="25"/>
        <v>7943282.3472428275</v>
      </c>
      <c r="L72" s="44">
        <f t="shared" si="26"/>
        <v>2818.3829312644561</v>
      </c>
      <c r="N72" s="62">
        <v>-69</v>
      </c>
      <c r="O72" s="71">
        <f t="shared" si="27"/>
        <v>1.2589254117941651E-7</v>
      </c>
      <c r="P72" s="76">
        <f t="shared" si="28"/>
        <v>3.5481338923357516E-4</v>
      </c>
    </row>
    <row r="73" spans="10:16">
      <c r="J73" s="62">
        <v>70</v>
      </c>
      <c r="K73" s="55">
        <f t="shared" si="25"/>
        <v>10000000</v>
      </c>
      <c r="L73" s="44">
        <f t="shared" si="26"/>
        <v>3162.2776601683804</v>
      </c>
      <c r="N73" s="62">
        <v>-70</v>
      </c>
      <c r="O73" s="71">
        <f t="shared" si="27"/>
        <v>9.9999999999999995E-8</v>
      </c>
      <c r="P73" s="76">
        <f t="shared" si="28"/>
        <v>3.1622776601683783E-4</v>
      </c>
    </row>
    <row r="74" spans="10:16">
      <c r="J74" s="62">
        <v>71</v>
      </c>
      <c r="K74" s="55">
        <f t="shared" si="25"/>
        <v>12589254.117941668</v>
      </c>
      <c r="L74" s="44">
        <f t="shared" si="26"/>
        <v>3548.1338923357539</v>
      </c>
      <c r="N74" s="62">
        <v>-71</v>
      </c>
      <c r="O74" s="71">
        <f t="shared" si="27"/>
        <v>7.943282347242818E-8</v>
      </c>
      <c r="P74" s="76">
        <f t="shared" si="28"/>
        <v>2.8183829312644545E-4</v>
      </c>
    </row>
    <row r="75" spans="10:16">
      <c r="J75" s="62">
        <v>72</v>
      </c>
      <c r="K75" s="55">
        <f t="shared" si="25"/>
        <v>15848931.924611172</v>
      </c>
      <c r="L75" s="44">
        <f t="shared" si="26"/>
        <v>3981.0717055349769</v>
      </c>
      <c r="N75" s="62">
        <v>-72</v>
      </c>
      <c r="O75" s="71">
        <f t="shared" si="27"/>
        <v>6.3095734448019177E-8</v>
      </c>
      <c r="P75" s="76">
        <f t="shared" si="28"/>
        <v>2.5118864315095774E-4</v>
      </c>
    </row>
    <row r="76" spans="10:16">
      <c r="J76" s="62">
        <v>73</v>
      </c>
      <c r="K76" s="55">
        <f t="shared" si="25"/>
        <v>19952623.149688821</v>
      </c>
      <c r="L76" s="44">
        <f t="shared" si="26"/>
        <v>4466.8359215096343</v>
      </c>
      <c r="N76" s="62">
        <v>-73</v>
      </c>
      <c r="O76" s="71">
        <f t="shared" si="27"/>
        <v>5.0118723362727164E-8</v>
      </c>
      <c r="P76" s="76">
        <f t="shared" si="28"/>
        <v>2.2387211385683381E-4</v>
      </c>
    </row>
    <row r="77" spans="10:16">
      <c r="J77" s="62">
        <v>74</v>
      </c>
      <c r="K77" s="55">
        <f t="shared" si="25"/>
        <v>25118864.315095898</v>
      </c>
      <c r="L77" s="44">
        <f t="shared" si="26"/>
        <v>5011.8723362727324</v>
      </c>
      <c r="N77" s="62">
        <v>-74</v>
      </c>
      <c r="O77" s="71">
        <f t="shared" si="27"/>
        <v>3.981071705534957E-8</v>
      </c>
      <c r="P77" s="76">
        <f t="shared" si="28"/>
        <v>1.9952623149688758E-4</v>
      </c>
    </row>
    <row r="78" spans="10:16">
      <c r="J78" s="62">
        <v>75</v>
      </c>
      <c r="K78" s="55">
        <f t="shared" si="25"/>
        <v>31622776.601683889</v>
      </c>
      <c r="L78" s="44">
        <f t="shared" si="26"/>
        <v>5623.4132519034993</v>
      </c>
      <c r="N78" s="62">
        <v>-75</v>
      </c>
      <c r="O78" s="71">
        <f t="shared" si="27"/>
        <v>3.1622776601683699E-8</v>
      </c>
      <c r="P78" s="76">
        <f t="shared" si="28"/>
        <v>1.7782794100389203E-4</v>
      </c>
    </row>
    <row r="79" spans="10:16">
      <c r="J79" s="62">
        <v>76</v>
      </c>
      <c r="K79" s="55">
        <f t="shared" si="25"/>
        <v>39810717.055349804</v>
      </c>
      <c r="L79" s="44">
        <f t="shared" si="26"/>
        <v>6309.5734448019384</v>
      </c>
      <c r="N79" s="62">
        <v>-76</v>
      </c>
      <c r="O79" s="71">
        <f t="shared" si="27"/>
        <v>2.5118864315095751E-8</v>
      </c>
      <c r="P79" s="76">
        <f t="shared" si="28"/>
        <v>1.584893192461112E-4</v>
      </c>
    </row>
    <row r="80" spans="10:16">
      <c r="J80" s="62">
        <v>77</v>
      </c>
      <c r="K80" s="55">
        <f t="shared" si="25"/>
        <v>50118723.362727284</v>
      </c>
      <c r="L80" s="44">
        <f t="shared" si="26"/>
        <v>7079.4578438413828</v>
      </c>
      <c r="N80" s="62">
        <v>-77</v>
      </c>
      <c r="O80" s="71">
        <f t="shared" si="27"/>
        <v>1.9952623149688773E-8</v>
      </c>
      <c r="P80" s="76">
        <f t="shared" si="28"/>
        <v>1.4125375446227535E-4</v>
      </c>
    </row>
    <row r="81" spans="10:16">
      <c r="J81" s="62">
        <v>78</v>
      </c>
      <c r="K81" s="55">
        <f t="shared" si="25"/>
        <v>63095734.448019333</v>
      </c>
      <c r="L81" s="44">
        <f t="shared" si="26"/>
        <v>7943.2823472428154</v>
      </c>
      <c r="N81" s="62">
        <v>-78</v>
      </c>
      <c r="O81" s="71">
        <f t="shared" si="27"/>
        <v>1.5848931924611133E-8</v>
      </c>
      <c r="P81" s="76">
        <f t="shared" si="28"/>
        <v>1.2589254117941672E-4</v>
      </c>
    </row>
    <row r="82" spans="10:16">
      <c r="J82" s="62">
        <v>79</v>
      </c>
      <c r="K82" s="55">
        <f t="shared" si="25"/>
        <v>79432823.472428367</v>
      </c>
      <c r="L82" s="44">
        <f t="shared" si="26"/>
        <v>8912.5093813374679</v>
      </c>
      <c r="N82" s="62">
        <v>-79</v>
      </c>
      <c r="O82" s="71">
        <f t="shared" si="27"/>
        <v>1.2589254117941638E-8</v>
      </c>
      <c r="P82" s="76">
        <f t="shared" si="28"/>
        <v>1.1220184543019618E-4</v>
      </c>
    </row>
    <row r="83" spans="10:16">
      <c r="J83" s="62">
        <v>80</v>
      </c>
      <c r="K83" s="55">
        <f t="shared" si="25"/>
        <v>100000000</v>
      </c>
      <c r="L83" s="44">
        <f t="shared" si="26"/>
        <v>10000</v>
      </c>
      <c r="N83" s="62">
        <v>-80</v>
      </c>
      <c r="O83" s="71">
        <f t="shared" si="27"/>
        <v>1E-8</v>
      </c>
      <c r="P83" s="76">
        <f t="shared" si="28"/>
        <v>1E-4</v>
      </c>
    </row>
    <row r="84" spans="10:16">
      <c r="J84" s="62">
        <v>81</v>
      </c>
      <c r="K84" s="55">
        <f t="shared" si="25"/>
        <v>125892541.17941682</v>
      </c>
      <c r="L84" s="44">
        <f t="shared" si="26"/>
        <v>11220.184543019639</v>
      </c>
      <c r="N84" s="62">
        <v>-81</v>
      </c>
      <c r="O84" s="71">
        <f t="shared" si="27"/>
        <v>7.9432823472428087E-9</v>
      </c>
      <c r="P84" s="76">
        <f t="shared" si="28"/>
        <v>8.912509381337452E-5</v>
      </c>
    </row>
    <row r="85" spans="10:16">
      <c r="J85" s="62">
        <v>82</v>
      </c>
      <c r="K85" s="55">
        <f t="shared" si="25"/>
        <v>158489319.24611133</v>
      </c>
      <c r="L85" s="44">
        <f t="shared" si="26"/>
        <v>12589.254117941671</v>
      </c>
      <c r="N85" s="62">
        <v>-82</v>
      </c>
      <c r="O85" s="71">
        <f t="shared" si="27"/>
        <v>6.3095734448019329E-9</v>
      </c>
      <c r="P85" s="76">
        <f t="shared" si="28"/>
        <v>7.9432823472428153E-5</v>
      </c>
    </row>
    <row r="86" spans="10:16">
      <c r="J86" s="62">
        <v>83</v>
      </c>
      <c r="K86" s="55">
        <f t="shared" si="25"/>
        <v>199526231.49688843</v>
      </c>
      <c r="L86" s="44">
        <f t="shared" si="26"/>
        <v>14125.375446227561</v>
      </c>
      <c r="N86" s="62">
        <v>-83</v>
      </c>
      <c r="O86" s="71">
        <f t="shared" si="27"/>
        <v>5.0118723362727114E-9</v>
      </c>
      <c r="P86" s="76">
        <f t="shared" si="28"/>
        <v>7.0794578438413704E-5</v>
      </c>
    </row>
    <row r="87" spans="10:16">
      <c r="J87" s="62">
        <v>84</v>
      </c>
      <c r="K87" s="55">
        <f t="shared" si="25"/>
        <v>251188643.15095839</v>
      </c>
      <c r="L87" s="44">
        <f t="shared" si="26"/>
        <v>15848.931924611146</v>
      </c>
      <c r="N87" s="62">
        <v>-84</v>
      </c>
      <c r="O87" s="71">
        <f t="shared" si="27"/>
        <v>3.9810717055349665E-9</v>
      </c>
      <c r="P87" s="76">
        <f t="shared" si="28"/>
        <v>6.3095734448019279E-5</v>
      </c>
    </row>
    <row r="88" spans="10:16">
      <c r="J88" s="62">
        <v>85</v>
      </c>
      <c r="K88" s="55">
        <f t="shared" si="25"/>
        <v>316227766.01683807</v>
      </c>
      <c r="L88" s="44">
        <f t="shared" si="26"/>
        <v>17782.794100389234</v>
      </c>
      <c r="N88" s="62">
        <v>-85</v>
      </c>
      <c r="O88" s="71">
        <f t="shared" si="27"/>
        <v>3.1622776601683779E-9</v>
      </c>
      <c r="P88" s="76">
        <f t="shared" si="28"/>
        <v>5.6234132519034887E-5</v>
      </c>
    </row>
    <row r="89" spans="10:16">
      <c r="J89" s="62">
        <v>86</v>
      </c>
      <c r="K89" s="55">
        <f t="shared" si="25"/>
        <v>398107170.55349708</v>
      </c>
      <c r="L89" s="44">
        <f t="shared" si="26"/>
        <v>19952.623149688792</v>
      </c>
      <c r="N89" s="62">
        <v>-86</v>
      </c>
      <c r="O89" s="71">
        <f t="shared" si="27"/>
        <v>2.5118864315095812E-9</v>
      </c>
      <c r="P89" s="76">
        <f t="shared" si="28"/>
        <v>5.0118723362727238E-5</v>
      </c>
    </row>
    <row r="90" spans="10:16">
      <c r="J90" s="62">
        <v>87</v>
      </c>
      <c r="K90" s="55">
        <f t="shared" si="25"/>
        <v>501187233.62727159</v>
      </c>
      <c r="L90" s="44">
        <f t="shared" si="26"/>
        <v>22387.211385683382</v>
      </c>
      <c r="N90" s="62">
        <v>-87</v>
      </c>
      <c r="O90" s="71">
        <f t="shared" si="27"/>
        <v>1.9952623149688824E-9</v>
      </c>
      <c r="P90" s="76">
        <f t="shared" si="28"/>
        <v>4.4668359215096341E-5</v>
      </c>
    </row>
    <row r="91" spans="10:16">
      <c r="J91" s="62">
        <v>88</v>
      </c>
      <c r="K91" s="55">
        <f t="shared" si="25"/>
        <v>630957344.48019624</v>
      </c>
      <c r="L91" s="44">
        <f t="shared" si="26"/>
        <v>25118.86431509586</v>
      </c>
      <c r="N91" s="62">
        <v>-88</v>
      </c>
      <c r="O91" s="71">
        <f t="shared" si="27"/>
        <v>1.584893192461106E-9</v>
      </c>
      <c r="P91" s="76">
        <f t="shared" si="28"/>
        <v>3.9810717055349634E-5</v>
      </c>
    </row>
    <row r="92" spans="10:16">
      <c r="J92" s="62">
        <v>89</v>
      </c>
      <c r="K92" s="55">
        <f t="shared" si="25"/>
        <v>794328234.72428453</v>
      </c>
      <c r="L92" s="44">
        <f t="shared" si="26"/>
        <v>28183.829312644593</v>
      </c>
      <c r="N92" s="62">
        <v>-89</v>
      </c>
      <c r="O92" s="71">
        <f t="shared" si="27"/>
        <v>1.2589254117941623E-9</v>
      </c>
      <c r="P92" s="76">
        <f t="shared" si="28"/>
        <v>3.5481338923357479E-5</v>
      </c>
    </row>
    <row r="93" spans="10:16">
      <c r="J93" s="62">
        <v>90</v>
      </c>
      <c r="K93" s="55">
        <f t="shared" si="25"/>
        <v>1000000000</v>
      </c>
      <c r="L93" s="44">
        <f t="shared" si="26"/>
        <v>31622.77660168384</v>
      </c>
      <c r="N93" s="62">
        <v>-90</v>
      </c>
      <c r="O93" s="71">
        <f t="shared" si="27"/>
        <v>1.0000000000000001E-9</v>
      </c>
      <c r="P93" s="76">
        <f t="shared" si="28"/>
        <v>3.1622776601683748E-5</v>
      </c>
    </row>
    <row r="94" spans="10:16">
      <c r="J94" s="62">
        <v>91</v>
      </c>
      <c r="K94" s="55">
        <f t="shared" si="25"/>
        <v>1258925411.7941697</v>
      </c>
      <c r="L94" s="44">
        <f t="shared" si="26"/>
        <v>35481.33892335758</v>
      </c>
      <c r="N94" s="62">
        <v>-91</v>
      </c>
      <c r="O94" s="71">
        <f t="shared" si="27"/>
        <v>7.9432823472428E-10</v>
      </c>
      <c r="P94" s="76">
        <f t="shared" si="28"/>
        <v>2.8183829312644511E-5</v>
      </c>
    </row>
    <row r="95" spans="10:16">
      <c r="J95" s="62">
        <v>92</v>
      </c>
      <c r="K95" s="55">
        <f t="shared" si="25"/>
        <v>1584893192.4611149</v>
      </c>
      <c r="L95" s="44">
        <f t="shared" si="26"/>
        <v>39810.717055349742</v>
      </c>
      <c r="N95" s="62">
        <v>-92</v>
      </c>
      <c r="O95" s="71">
        <f t="shared" si="27"/>
        <v>6.309573444801927E-10</v>
      </c>
      <c r="P95" s="76">
        <f t="shared" si="28"/>
        <v>2.5118864315095791E-5</v>
      </c>
    </row>
    <row r="96" spans="10:16">
      <c r="J96" s="62">
        <v>93</v>
      </c>
      <c r="K96" s="55">
        <f t="shared" si="25"/>
        <v>1995262314.9688866</v>
      </c>
      <c r="L96" s="44">
        <f t="shared" si="26"/>
        <v>44668.359215096389</v>
      </c>
      <c r="N96" s="62">
        <v>-93</v>
      </c>
      <c r="O96" s="71">
        <f t="shared" si="27"/>
        <v>5.011872336272705E-10</v>
      </c>
      <c r="P96" s="76">
        <f t="shared" si="28"/>
        <v>2.2387211385683359E-5</v>
      </c>
    </row>
    <row r="97" spans="10:16">
      <c r="J97" s="62">
        <v>94</v>
      </c>
      <c r="K97" s="55">
        <f t="shared" si="25"/>
        <v>2511886431.5095868</v>
      </c>
      <c r="L97" s="44">
        <f t="shared" si="26"/>
        <v>50118.723362727294</v>
      </c>
      <c r="N97" s="62">
        <v>-94</v>
      </c>
      <c r="O97" s="71">
        <f t="shared" si="27"/>
        <v>3.9810717055349621E-10</v>
      </c>
      <c r="P97" s="76">
        <f t="shared" si="28"/>
        <v>1.9952623149688769E-5</v>
      </c>
    </row>
    <row r="98" spans="10:16">
      <c r="J98" s="62">
        <v>95</v>
      </c>
      <c r="K98" s="55">
        <f t="shared" ref="K98:K103" si="29">POWER(10,(J98/10))</f>
        <v>3162277660.1683846</v>
      </c>
      <c r="L98" s="44">
        <f t="shared" ref="L98:L103" si="30">POWER(10,(J98/20))</f>
        <v>56234.132519034953</v>
      </c>
      <c r="N98" s="62">
        <v>-95</v>
      </c>
      <c r="O98" s="71">
        <f t="shared" ref="O98:O103" si="31">POWER(10,(N98/10))</f>
        <v>3.1622776601683744E-10</v>
      </c>
      <c r="P98" s="76">
        <f t="shared" ref="P98:P103" si="32">POWER(10,(N98/20))</f>
        <v>1.7782794100389215E-5</v>
      </c>
    </row>
    <row r="99" spans="10:16">
      <c r="J99" s="62">
        <v>96</v>
      </c>
      <c r="K99" s="55">
        <f t="shared" si="29"/>
        <v>3981071705.5349751</v>
      </c>
      <c r="L99" s="44">
        <f t="shared" si="30"/>
        <v>63095.734448019342</v>
      </c>
      <c r="N99" s="62">
        <v>-96</v>
      </c>
      <c r="O99" s="71">
        <f t="shared" si="31"/>
        <v>2.5118864315095784E-10</v>
      </c>
      <c r="P99" s="76">
        <f t="shared" si="32"/>
        <v>1.5848931924611131E-5</v>
      </c>
    </row>
    <row r="100" spans="10:16">
      <c r="J100" s="62">
        <v>97</v>
      </c>
      <c r="K100" s="55">
        <f t="shared" si="29"/>
        <v>5011872336.2727213</v>
      </c>
      <c r="L100" s="44">
        <f t="shared" si="30"/>
        <v>70794.578438413781</v>
      </c>
      <c r="N100" s="62">
        <v>-97</v>
      </c>
      <c r="O100" s="71">
        <f t="shared" si="31"/>
        <v>1.9952623149688802E-10</v>
      </c>
      <c r="P100" s="76">
        <f t="shared" si="32"/>
        <v>1.4125375446227545E-5</v>
      </c>
    </row>
    <row r="101" spans="10:16">
      <c r="J101" s="62">
        <v>98</v>
      </c>
      <c r="K101" s="55">
        <f t="shared" si="29"/>
        <v>6309573444.8019466</v>
      </c>
      <c r="L101" s="44">
        <f t="shared" si="30"/>
        <v>79432.823472428237</v>
      </c>
      <c r="N101" s="62">
        <v>-98</v>
      </c>
      <c r="O101" s="71">
        <f t="shared" si="31"/>
        <v>1.5848931924611098E-10</v>
      </c>
      <c r="P101" s="76">
        <f t="shared" si="32"/>
        <v>1.2589254117941658E-5</v>
      </c>
    </row>
    <row r="102" spans="10:16">
      <c r="J102" s="62">
        <v>99</v>
      </c>
      <c r="K102" s="55">
        <f t="shared" si="29"/>
        <v>7943282347.2428255</v>
      </c>
      <c r="L102" s="44">
        <f t="shared" si="30"/>
        <v>89125.093813374609</v>
      </c>
      <c r="N102" s="62">
        <v>-99</v>
      </c>
      <c r="O102" s="71">
        <f t="shared" si="31"/>
        <v>1.2589254117941656E-10</v>
      </c>
      <c r="P102" s="76">
        <f t="shared" si="32"/>
        <v>1.1220184543019627E-5</v>
      </c>
    </row>
    <row r="103" spans="10:16" ht="15" thickBot="1">
      <c r="J103" s="64">
        <v>100</v>
      </c>
      <c r="K103" s="75">
        <f t="shared" si="29"/>
        <v>10000000000</v>
      </c>
      <c r="L103" s="46">
        <f t="shared" si="30"/>
        <v>100000</v>
      </c>
      <c r="N103" s="64">
        <v>-100</v>
      </c>
      <c r="O103" s="72">
        <f t="shared" si="31"/>
        <v>1E-10</v>
      </c>
      <c r="P103" s="77">
        <f t="shared" si="32"/>
        <v>1.0000000000000001E-5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G23" sqref="G23"/>
    </sheetView>
  </sheetViews>
  <sheetFormatPr baseColWidth="10" defaultColWidth="8.83203125" defaultRowHeight="14" x14ac:dyDescent="0"/>
  <cols>
    <col min="3" max="3" width="15.1640625" customWidth="1"/>
    <col min="4" max="4" width="17.5" customWidth="1"/>
    <col min="9" max="9" width="9.1640625" customWidth="1"/>
  </cols>
  <sheetData>
    <row r="2" spans="2:4" ht="15" thickBot="1">
      <c r="B2" s="89" t="s">
        <v>0</v>
      </c>
      <c r="C2" s="90" t="s">
        <v>5</v>
      </c>
      <c r="D2" s="90" t="s">
        <v>6</v>
      </c>
    </row>
    <row r="3" spans="2:4">
      <c r="B3" s="88">
        <v>100</v>
      </c>
      <c r="C3" s="78">
        <f>POWER(10,(B3/10))</f>
        <v>10000000000</v>
      </c>
      <c r="D3" s="79">
        <f>POWER(10,(B3/20))</f>
        <v>100000</v>
      </c>
    </row>
    <row r="4" spans="2:4">
      <c r="B4" s="88">
        <v>90</v>
      </c>
      <c r="C4" s="78">
        <f t="shared" ref="C4:C29" si="0">POWER(10,(B4/10))</f>
        <v>1000000000</v>
      </c>
      <c r="D4" s="79">
        <f t="shared" ref="D4:D29" si="1">POWER(10,(B4/20))</f>
        <v>31622.77660168384</v>
      </c>
    </row>
    <row r="5" spans="2:4">
      <c r="B5" s="88">
        <v>80</v>
      </c>
      <c r="C5" s="78">
        <f t="shared" si="0"/>
        <v>100000000</v>
      </c>
      <c r="D5" s="79">
        <f t="shared" si="1"/>
        <v>10000</v>
      </c>
    </row>
    <row r="6" spans="2:4">
      <c r="B6" s="88">
        <v>70</v>
      </c>
      <c r="C6" s="78">
        <f t="shared" si="0"/>
        <v>10000000</v>
      </c>
      <c r="D6" s="79">
        <f t="shared" si="1"/>
        <v>3162.2776601683804</v>
      </c>
    </row>
    <row r="7" spans="2:4">
      <c r="B7" s="88">
        <v>60</v>
      </c>
      <c r="C7" s="78">
        <f t="shared" si="0"/>
        <v>1000000</v>
      </c>
      <c r="D7" s="79">
        <f t="shared" si="1"/>
        <v>1000</v>
      </c>
    </row>
    <row r="8" spans="2:4">
      <c r="B8" s="88">
        <v>50</v>
      </c>
      <c r="C8" s="78">
        <f t="shared" si="0"/>
        <v>100000</v>
      </c>
      <c r="D8" s="79">
        <f t="shared" si="1"/>
        <v>316.22776601683825</v>
      </c>
    </row>
    <row r="9" spans="2:4">
      <c r="B9" s="88">
        <v>40</v>
      </c>
      <c r="C9" s="78">
        <f t="shared" si="0"/>
        <v>10000</v>
      </c>
      <c r="D9" s="79">
        <f t="shared" si="1"/>
        <v>100</v>
      </c>
    </row>
    <row r="10" spans="2:4">
      <c r="B10" s="88">
        <v>30</v>
      </c>
      <c r="C10" s="78">
        <f t="shared" si="0"/>
        <v>1000</v>
      </c>
      <c r="D10" s="79">
        <f t="shared" si="1"/>
        <v>31.622776601683803</v>
      </c>
    </row>
    <row r="11" spans="2:4">
      <c r="B11" s="88">
        <v>20</v>
      </c>
      <c r="C11" s="78">
        <f t="shared" si="0"/>
        <v>100</v>
      </c>
      <c r="D11" s="79">
        <f t="shared" si="1"/>
        <v>10</v>
      </c>
    </row>
    <row r="12" spans="2:4">
      <c r="B12" s="88">
        <v>10</v>
      </c>
      <c r="C12" s="78">
        <f t="shared" si="0"/>
        <v>10</v>
      </c>
      <c r="D12" s="82">
        <f t="shared" si="1"/>
        <v>3.1622776601683795</v>
      </c>
    </row>
    <row r="13" spans="2:4">
      <c r="B13" s="88">
        <v>6</v>
      </c>
      <c r="C13" s="79">
        <f t="shared" si="0"/>
        <v>3.9810717055349727</v>
      </c>
      <c r="D13" s="79">
        <f t="shared" ref="D13" si="2">POWER(10,(B13/20))</f>
        <v>1.9952623149688797</v>
      </c>
    </row>
    <row r="14" spans="2:4">
      <c r="B14" s="88">
        <v>3</v>
      </c>
      <c r="C14" s="79">
        <f t="shared" si="0"/>
        <v>1.9952623149688797</v>
      </c>
      <c r="D14" s="82">
        <f t="shared" si="1"/>
        <v>1.4125375446227544</v>
      </c>
    </row>
    <row r="15" spans="2:4">
      <c r="B15" s="88">
        <v>1</v>
      </c>
      <c r="C15" s="82">
        <f t="shared" si="0"/>
        <v>1.2589254117941673</v>
      </c>
      <c r="D15" s="82">
        <f t="shared" si="1"/>
        <v>1.1220184543019636</v>
      </c>
    </row>
    <row r="16" spans="2:4">
      <c r="B16" s="88">
        <v>0</v>
      </c>
      <c r="C16" s="81">
        <f t="shared" si="0"/>
        <v>1</v>
      </c>
      <c r="D16" s="81">
        <f t="shared" si="1"/>
        <v>1</v>
      </c>
    </row>
    <row r="17" spans="2:4">
      <c r="B17" s="88">
        <v>-1</v>
      </c>
      <c r="C17" s="82">
        <f t="shared" si="0"/>
        <v>0.79432823472428149</v>
      </c>
      <c r="D17" s="82">
        <f t="shared" si="1"/>
        <v>0.89125093813374545</v>
      </c>
    </row>
    <row r="18" spans="2:4">
      <c r="B18" s="88">
        <v>-3</v>
      </c>
      <c r="C18" s="82">
        <f t="shared" si="0"/>
        <v>0.50118723362727224</v>
      </c>
      <c r="D18" s="82">
        <f t="shared" si="1"/>
        <v>0.70794578438413791</v>
      </c>
    </row>
    <row r="19" spans="2:4">
      <c r="B19" s="88">
        <v>-6</v>
      </c>
      <c r="C19" s="82">
        <f t="shared" si="0"/>
        <v>0.25118864315095801</v>
      </c>
      <c r="D19" s="82">
        <f t="shared" ref="D19" si="3">POWER(10,(B19/20))</f>
        <v>0.50118723362727224</v>
      </c>
    </row>
    <row r="20" spans="2:4">
      <c r="B20" s="88">
        <v>-10</v>
      </c>
      <c r="C20" s="78">
        <f t="shared" si="0"/>
        <v>0.1</v>
      </c>
      <c r="D20" s="80">
        <f t="shared" si="1"/>
        <v>0.31622776601683794</v>
      </c>
    </row>
    <row r="21" spans="2:4">
      <c r="B21" s="88">
        <v>-20</v>
      </c>
      <c r="C21" s="78">
        <f t="shared" si="0"/>
        <v>0.01</v>
      </c>
      <c r="D21" s="80">
        <f t="shared" si="1"/>
        <v>0.1</v>
      </c>
    </row>
    <row r="22" spans="2:4">
      <c r="B22" s="88">
        <v>-30</v>
      </c>
      <c r="C22" s="78">
        <f t="shared" si="0"/>
        <v>1E-3</v>
      </c>
      <c r="D22" s="84">
        <f t="shared" si="1"/>
        <v>3.1622776601683784E-2</v>
      </c>
    </row>
    <row r="23" spans="2:4">
      <c r="B23" s="88">
        <v>-40</v>
      </c>
      <c r="C23" s="78">
        <f t="shared" si="0"/>
        <v>1E-4</v>
      </c>
      <c r="D23" s="84">
        <f t="shared" si="1"/>
        <v>0.01</v>
      </c>
    </row>
    <row r="24" spans="2:4">
      <c r="B24" s="88">
        <v>-50</v>
      </c>
      <c r="C24" s="78">
        <f t="shared" si="0"/>
        <v>1.0000000000000001E-5</v>
      </c>
      <c r="D24" s="85">
        <f t="shared" si="1"/>
        <v>3.1622776601683764E-3</v>
      </c>
    </row>
    <row r="25" spans="2:4">
      <c r="B25" s="88">
        <v>-60</v>
      </c>
      <c r="C25" s="78">
        <f t="shared" si="0"/>
        <v>9.9999999999999995E-7</v>
      </c>
      <c r="D25" s="85">
        <f t="shared" si="1"/>
        <v>1E-3</v>
      </c>
    </row>
    <row r="26" spans="2:4">
      <c r="B26" s="88">
        <v>-70</v>
      </c>
      <c r="C26" s="78">
        <f t="shared" si="0"/>
        <v>9.9999999999999995E-8</v>
      </c>
      <c r="D26" s="86">
        <f t="shared" si="1"/>
        <v>3.1622776601683783E-4</v>
      </c>
    </row>
    <row r="27" spans="2:4">
      <c r="B27" s="88">
        <v>-80</v>
      </c>
      <c r="C27" s="78">
        <f t="shared" si="0"/>
        <v>1E-8</v>
      </c>
      <c r="D27" s="86">
        <f t="shared" si="1"/>
        <v>1E-4</v>
      </c>
    </row>
    <row r="28" spans="2:4">
      <c r="B28" s="88">
        <v>-90</v>
      </c>
      <c r="C28" s="78">
        <f t="shared" si="0"/>
        <v>1.0000000000000001E-9</v>
      </c>
      <c r="D28" s="87">
        <f t="shared" si="1"/>
        <v>3.1622776601683748E-5</v>
      </c>
    </row>
    <row r="29" spans="2:4">
      <c r="B29" s="88">
        <v>-100</v>
      </c>
      <c r="C29" s="83">
        <f t="shared" si="0"/>
        <v>1E-10</v>
      </c>
      <c r="D29" s="87">
        <f t="shared" si="1"/>
        <v>1.0000000000000001E-5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Proteus Biomedical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McAllister</dc:creator>
  <cp:lastModifiedBy>Willy McAllister</cp:lastModifiedBy>
  <cp:lastPrinted>2014-02-11T00:56:26Z</cp:lastPrinted>
  <dcterms:created xsi:type="dcterms:W3CDTF">2010-12-10T19:46:18Z</dcterms:created>
  <dcterms:modified xsi:type="dcterms:W3CDTF">2018-10-28T05:08:16Z</dcterms:modified>
</cp:coreProperties>
</file>