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ia\freia-drop\08 Equipment\Cryostat03_uGersemi\Software\"/>
    </mc:Choice>
  </mc:AlternateContent>
  <xr:revisionPtr revIDLastSave="0" documentId="8_{A5EC3CAF-CF3D-4BBD-91C0-5B3432E291F6}" xr6:coauthVersionLast="36" xr6:coauthVersionMax="36" xr10:uidLastSave="{00000000-0000-0000-0000-000000000000}"/>
  <bookViews>
    <workbookView xWindow="0" yWindow="0" windowWidth="20110" windowHeight="8730" xr2:uid="{F63FF93C-50CA-4760-BB4E-E28E4F4B241C}"/>
  </bookViews>
  <sheets>
    <sheet name="Sheet1" sheetId="1" r:id="rId1"/>
    <sheet name="Sheet3" sheetId="3" r:id="rId2"/>
    <sheet name="lookup" sheetId="2" r:id="rId3"/>
  </sheets>
  <definedNames>
    <definedName name="ExternalData_1" localSheetId="1" hidden="1">Sheet3!$A$1:$B$69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5" i="1" s="1"/>
  <c r="E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921B60-9806-4618-A82B-663D7F3C5933}" keepAlive="1" name="Query - pt100" description="Connection to the 'pt100' query in the workbook." type="5" refreshedVersion="6" background="1" saveData="1">
    <dbPr connection="Provider=Microsoft.Mashup.OleDb.1;Data Source=$Workbook$;Location=pt100;Extended Properties=&quot;&quot;" command="SELECT * FROM [pt100]"/>
  </connection>
</connections>
</file>

<file path=xl/sharedStrings.xml><?xml version="1.0" encoding="utf-8"?>
<sst xmlns="http://schemas.openxmlformats.org/spreadsheetml/2006/main" count="78" uniqueCount="78">
  <si>
    <t>T(R[100*ohm] = B + R  * ( C +  R * (D + E* R))</t>
  </si>
  <si>
    <t>R*100</t>
  </si>
  <si>
    <t>T[K]</t>
  </si>
  <si>
    <t>R[ohm]</t>
  </si>
  <si>
    <t>T[C]</t>
  </si>
  <si>
    <t>Reference:</t>
  </si>
  <si>
    <t>http://www.mosaic-industries.com/embedded-systems/microcontroller-projects/temperature-measurement/platinum-rtd-sensors/resistance-calibration-table</t>
  </si>
  <si>
    <t>Column1</t>
  </si>
  <si>
    <t>Column2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</si>
  <si>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</si>
  <si>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</si>
  <si>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</si>
  <si>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</si>
  <si>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</si>
  <si>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</si>
  <si>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</si>
  <si>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</si>
  <si>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</si>
  <si>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</si>
  <si>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</si>
  <si>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</si>
  <si>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</si>
  <si>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</si>
  <si>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</si>
  <si>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</si>
  <si>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</si>
  <si>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</si>
  <si>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</si>
  <si>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</si>
  <si>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</si>
  <si>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</si>
  <si>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</si>
  <si>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</si>
  <si>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</si>
  <si>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</si>
  <si>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</si>
  <si>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</si>
  <si>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</si>
  <si>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</si>
  <si>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</si>
  <si>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</si>
  <si>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</si>
  <si>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</si>
  <si>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</si>
  <si>
    <t>245</t>
  </si>
  <si>
    <t>250</t>
  </si>
  <si>
    <t>255</t>
  </si>
  <si>
    <t>260</t>
  </si>
  <si>
    <t>265</t>
  </si>
  <si>
    <t>270</t>
  </si>
  <si>
    <t>273.15</t>
  </si>
  <si>
    <t>275</t>
  </si>
  <si>
    <t>280</t>
  </si>
  <si>
    <t>285</t>
  </si>
  <si>
    <t>290</t>
  </si>
  <si>
    <t>295</t>
  </si>
  <si>
    <t>300</t>
  </si>
  <si>
    <t>305</t>
  </si>
  <si>
    <t>310</t>
  </si>
  <si>
    <t>315</t>
  </si>
  <si>
    <t>320</t>
  </si>
  <si>
    <t>325</t>
  </si>
  <si>
    <t>330</t>
  </si>
  <si>
    <t>335</t>
  </si>
  <si>
    <t>340</t>
  </si>
  <si>
    <t>345</t>
  </si>
  <si>
    <t>350</t>
  </si>
  <si>
    <t>355</t>
  </si>
  <si>
    <t>360</t>
  </si>
  <si>
    <t>365</t>
  </si>
  <si>
    <t>370</t>
  </si>
  <si>
    <t>375</t>
  </si>
  <si>
    <t>380</t>
  </si>
  <si>
    <t>385</t>
  </si>
  <si>
    <t>390</t>
  </si>
  <si>
    <t>395</t>
  </si>
  <si>
    <t>400</t>
  </si>
  <si>
    <t>Epics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</si>
</sst>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Sheet1!$I$5:$I$72</c:f>
              <c:numCache>
                <c:formatCode>General</c:formatCode>
                <c:ptCount val="68"/>
                <c:pt idx="0">
                  <c:v>1715.6</c:v>
                </c:pt>
                <c:pt idx="1">
                  <c:v>1931.9</c:v>
                </c:pt>
                <c:pt idx="2">
                  <c:v>2147.3000000000002</c:v>
                </c:pt>
                <c:pt idx="3">
                  <c:v>2361.8000000000002</c:v>
                </c:pt>
                <c:pt idx="4">
                  <c:v>2575.5</c:v>
                </c:pt>
                <c:pt idx="5">
                  <c:v>2788.3</c:v>
                </c:pt>
                <c:pt idx="6">
                  <c:v>3000.3</c:v>
                </c:pt>
                <c:pt idx="7">
                  <c:v>3211.6</c:v>
                </c:pt>
                <c:pt idx="8">
                  <c:v>3422.1</c:v>
                </c:pt>
                <c:pt idx="9">
                  <c:v>3631.9</c:v>
                </c:pt>
                <c:pt idx="10">
                  <c:v>3841</c:v>
                </c:pt>
                <c:pt idx="11">
                  <c:v>4049.4</c:v>
                </c:pt>
                <c:pt idx="12">
                  <c:v>4257.1000000000004</c:v>
                </c:pt>
                <c:pt idx="13">
                  <c:v>4464.2</c:v>
                </c:pt>
                <c:pt idx="14">
                  <c:v>4670.7</c:v>
                </c:pt>
                <c:pt idx="15">
                  <c:v>4876.6000000000004</c:v>
                </c:pt>
                <c:pt idx="16">
                  <c:v>5081.8999999999996</c:v>
                </c:pt>
                <c:pt idx="17">
                  <c:v>5286.7</c:v>
                </c:pt>
                <c:pt idx="18">
                  <c:v>5490.9</c:v>
                </c:pt>
                <c:pt idx="19">
                  <c:v>5694.6</c:v>
                </c:pt>
                <c:pt idx="20">
                  <c:v>5897.8</c:v>
                </c:pt>
                <c:pt idx="21">
                  <c:v>6100.5</c:v>
                </c:pt>
                <c:pt idx="22">
                  <c:v>6302.8</c:v>
                </c:pt>
                <c:pt idx="23">
                  <c:v>6504.6</c:v>
                </c:pt>
                <c:pt idx="24">
                  <c:v>6705.9</c:v>
                </c:pt>
                <c:pt idx="25">
                  <c:v>6906.8</c:v>
                </c:pt>
                <c:pt idx="26">
                  <c:v>7107.3</c:v>
                </c:pt>
                <c:pt idx="27">
                  <c:v>7307.5</c:v>
                </c:pt>
                <c:pt idx="28">
                  <c:v>7507.2</c:v>
                </c:pt>
                <c:pt idx="29">
                  <c:v>7706.5</c:v>
                </c:pt>
                <c:pt idx="30">
                  <c:v>7905.5</c:v>
                </c:pt>
                <c:pt idx="31">
                  <c:v>8104.1</c:v>
                </c:pt>
                <c:pt idx="32">
                  <c:v>8302.2999999999993</c:v>
                </c:pt>
                <c:pt idx="33">
                  <c:v>8500.2999999999993</c:v>
                </c:pt>
                <c:pt idx="34">
                  <c:v>8697.9</c:v>
                </c:pt>
                <c:pt idx="35">
                  <c:v>8895.1</c:v>
                </c:pt>
                <c:pt idx="36">
                  <c:v>9092.1</c:v>
                </c:pt>
                <c:pt idx="37">
                  <c:v>9288.7000000000007</c:v>
                </c:pt>
                <c:pt idx="38">
                  <c:v>9485.1</c:v>
                </c:pt>
                <c:pt idx="39">
                  <c:v>9681.1</c:v>
                </c:pt>
                <c:pt idx="40">
                  <c:v>9876.7999999999993</c:v>
                </c:pt>
                <c:pt idx="41">
                  <c:v>10000</c:v>
                </c:pt>
                <c:pt idx="42">
                  <c:v>10072.299999999999</c:v>
                </c:pt>
                <c:pt idx="43">
                  <c:v>10267.5</c:v>
                </c:pt>
                <c:pt idx="44">
                  <c:v>10462.299999999999</c:v>
                </c:pt>
                <c:pt idx="45">
                  <c:v>10656.9</c:v>
                </c:pt>
                <c:pt idx="46">
                  <c:v>10851.2</c:v>
                </c:pt>
                <c:pt idx="47">
                  <c:v>11045.2</c:v>
                </c:pt>
                <c:pt idx="48">
                  <c:v>11238.9</c:v>
                </c:pt>
                <c:pt idx="49">
                  <c:v>11432.4</c:v>
                </c:pt>
                <c:pt idx="50">
                  <c:v>11625.5</c:v>
                </c:pt>
                <c:pt idx="51">
                  <c:v>11818.4</c:v>
                </c:pt>
                <c:pt idx="52">
                  <c:v>12010.9</c:v>
                </c:pt>
                <c:pt idx="53">
                  <c:v>12203.2</c:v>
                </c:pt>
                <c:pt idx="54">
                  <c:v>12395.2</c:v>
                </c:pt>
                <c:pt idx="55">
                  <c:v>12586.9</c:v>
                </c:pt>
                <c:pt idx="56">
                  <c:v>12778.3</c:v>
                </c:pt>
                <c:pt idx="57">
                  <c:v>12969.4</c:v>
                </c:pt>
                <c:pt idx="58">
                  <c:v>13160.3</c:v>
                </c:pt>
                <c:pt idx="59">
                  <c:v>13350.8</c:v>
                </c:pt>
                <c:pt idx="60">
                  <c:v>13541.1</c:v>
                </c:pt>
                <c:pt idx="61">
                  <c:v>13731</c:v>
                </c:pt>
                <c:pt idx="62">
                  <c:v>13920.7</c:v>
                </c:pt>
                <c:pt idx="63">
                  <c:v>14110.1</c:v>
                </c:pt>
                <c:pt idx="64">
                  <c:v>14299.2</c:v>
                </c:pt>
                <c:pt idx="65">
                  <c:v>14488</c:v>
                </c:pt>
                <c:pt idx="66">
                  <c:v>14676.5</c:v>
                </c:pt>
                <c:pt idx="67">
                  <c:v>14864.8</c:v>
                </c:pt>
              </c:numCache>
            </c:numRef>
          </c:xVal>
          <c:yVal>
            <c:numRef>
              <c:f>Sheet1!$J$5:$J$72</c:f>
              <c:numCache>
                <c:formatCode>0.00</c:formatCode>
                <c:ptCount val="6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 formatCode="0.0">
                  <c:v>90</c:v>
                </c:pt>
                <c:pt idx="5">
                  <c:v>95</c:v>
                </c:pt>
                <c:pt idx="6" formatCode="0.0">
                  <c:v>100</c:v>
                </c:pt>
                <c:pt idx="7">
                  <c:v>105</c:v>
                </c:pt>
                <c:pt idx="8" formatCode="0.0">
                  <c:v>110</c:v>
                </c:pt>
                <c:pt idx="9">
                  <c:v>115</c:v>
                </c:pt>
                <c:pt idx="10" formatCode="0.0">
                  <c:v>120</c:v>
                </c:pt>
                <c:pt idx="11">
                  <c:v>125</c:v>
                </c:pt>
                <c:pt idx="12" formatCode="0.0">
                  <c:v>130</c:v>
                </c:pt>
                <c:pt idx="13">
                  <c:v>135</c:v>
                </c:pt>
                <c:pt idx="14" formatCode="0.0">
                  <c:v>140</c:v>
                </c:pt>
                <c:pt idx="15">
                  <c:v>145</c:v>
                </c:pt>
                <c:pt idx="16" formatCode="0.0">
                  <c:v>150</c:v>
                </c:pt>
                <c:pt idx="17">
                  <c:v>155</c:v>
                </c:pt>
                <c:pt idx="18" formatCode="0.0">
                  <c:v>160</c:v>
                </c:pt>
                <c:pt idx="19">
                  <c:v>165</c:v>
                </c:pt>
                <c:pt idx="20" formatCode="0.0">
                  <c:v>170</c:v>
                </c:pt>
                <c:pt idx="21">
                  <c:v>175</c:v>
                </c:pt>
                <c:pt idx="22" formatCode="0.0">
                  <c:v>180</c:v>
                </c:pt>
                <c:pt idx="23">
                  <c:v>185</c:v>
                </c:pt>
                <c:pt idx="24" formatCode="0.0">
                  <c:v>190</c:v>
                </c:pt>
                <c:pt idx="25">
                  <c:v>195</c:v>
                </c:pt>
                <c:pt idx="26" formatCode="0.0">
                  <c:v>200</c:v>
                </c:pt>
                <c:pt idx="27">
                  <c:v>205</c:v>
                </c:pt>
                <c:pt idx="28" formatCode="0.0">
                  <c:v>210</c:v>
                </c:pt>
                <c:pt idx="29">
                  <c:v>215</c:v>
                </c:pt>
                <c:pt idx="30" formatCode="0.0">
                  <c:v>220</c:v>
                </c:pt>
                <c:pt idx="31">
                  <c:v>225</c:v>
                </c:pt>
                <c:pt idx="32" formatCode="0.0">
                  <c:v>230</c:v>
                </c:pt>
                <c:pt idx="33">
                  <c:v>235</c:v>
                </c:pt>
                <c:pt idx="34" formatCode="0.0">
                  <c:v>240</c:v>
                </c:pt>
                <c:pt idx="35">
                  <c:v>245</c:v>
                </c:pt>
                <c:pt idx="36" formatCode="0.0">
                  <c:v>250</c:v>
                </c:pt>
                <c:pt idx="37">
                  <c:v>255</c:v>
                </c:pt>
                <c:pt idx="38" formatCode="0.0">
                  <c:v>260</c:v>
                </c:pt>
                <c:pt idx="39">
                  <c:v>265</c:v>
                </c:pt>
                <c:pt idx="40" formatCode="0.0">
                  <c:v>270</c:v>
                </c:pt>
                <c:pt idx="41">
                  <c:v>273.14999999999998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  <c:pt idx="65">
                  <c:v>390</c:v>
                </c:pt>
                <c:pt idx="66">
                  <c:v>395</c:v>
                </c:pt>
                <c:pt idx="6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A-4ABB-9AA0-14645A38D185}"/>
            </c:ext>
          </c:extLst>
        </c:ser>
        <c:ser>
          <c:idx val="1"/>
          <c:order val="1"/>
          <c:tx>
            <c:v>polynom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Sheet1!$C$5:$C$62</c:f>
              <c:numCache>
                <c:formatCode>General</c:formatCode>
                <c:ptCount val="58"/>
                <c:pt idx="0">
                  <c:v>1600</c:v>
                </c:pt>
                <c:pt idx="1">
                  <c:v>1800</c:v>
                </c:pt>
                <c:pt idx="2">
                  <c:v>2000</c:v>
                </c:pt>
                <c:pt idx="3">
                  <c:v>2200</c:v>
                </c:pt>
                <c:pt idx="4">
                  <c:v>2400</c:v>
                </c:pt>
                <c:pt idx="5">
                  <c:v>2600</c:v>
                </c:pt>
                <c:pt idx="6">
                  <c:v>2800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3600</c:v>
                </c:pt>
                <c:pt idx="11">
                  <c:v>3800</c:v>
                </c:pt>
                <c:pt idx="12">
                  <c:v>4000</c:v>
                </c:pt>
                <c:pt idx="13">
                  <c:v>4200</c:v>
                </c:pt>
                <c:pt idx="14">
                  <c:v>4400</c:v>
                </c:pt>
                <c:pt idx="15">
                  <c:v>4600</c:v>
                </c:pt>
                <c:pt idx="16">
                  <c:v>4800</c:v>
                </c:pt>
                <c:pt idx="17">
                  <c:v>5000</c:v>
                </c:pt>
                <c:pt idx="18">
                  <c:v>5200</c:v>
                </c:pt>
                <c:pt idx="19">
                  <c:v>5400</c:v>
                </c:pt>
                <c:pt idx="20">
                  <c:v>5600</c:v>
                </c:pt>
                <c:pt idx="21">
                  <c:v>5800</c:v>
                </c:pt>
                <c:pt idx="22">
                  <c:v>6000</c:v>
                </c:pt>
                <c:pt idx="23">
                  <c:v>6200</c:v>
                </c:pt>
                <c:pt idx="24">
                  <c:v>6400</c:v>
                </c:pt>
                <c:pt idx="25">
                  <c:v>6600</c:v>
                </c:pt>
                <c:pt idx="26">
                  <c:v>6800</c:v>
                </c:pt>
                <c:pt idx="27">
                  <c:v>7000</c:v>
                </c:pt>
                <c:pt idx="28">
                  <c:v>7200</c:v>
                </c:pt>
                <c:pt idx="29">
                  <c:v>7400</c:v>
                </c:pt>
                <c:pt idx="30">
                  <c:v>7600</c:v>
                </c:pt>
                <c:pt idx="31">
                  <c:v>7800</c:v>
                </c:pt>
                <c:pt idx="32">
                  <c:v>8000</c:v>
                </c:pt>
                <c:pt idx="33">
                  <c:v>8200</c:v>
                </c:pt>
                <c:pt idx="34">
                  <c:v>8400</c:v>
                </c:pt>
                <c:pt idx="35">
                  <c:v>8600</c:v>
                </c:pt>
                <c:pt idx="36">
                  <c:v>8800</c:v>
                </c:pt>
                <c:pt idx="37">
                  <c:v>9000</c:v>
                </c:pt>
                <c:pt idx="38">
                  <c:v>9200</c:v>
                </c:pt>
                <c:pt idx="39">
                  <c:v>9400</c:v>
                </c:pt>
                <c:pt idx="40">
                  <c:v>9600</c:v>
                </c:pt>
                <c:pt idx="41">
                  <c:v>9800</c:v>
                </c:pt>
                <c:pt idx="42">
                  <c:v>10000</c:v>
                </c:pt>
                <c:pt idx="43">
                  <c:v>10200</c:v>
                </c:pt>
                <c:pt idx="44">
                  <c:v>10400</c:v>
                </c:pt>
                <c:pt idx="45">
                  <c:v>10600</c:v>
                </c:pt>
                <c:pt idx="46">
                  <c:v>10800</c:v>
                </c:pt>
                <c:pt idx="47">
                  <c:v>11000</c:v>
                </c:pt>
                <c:pt idx="48">
                  <c:v>11200</c:v>
                </c:pt>
                <c:pt idx="49">
                  <c:v>11400</c:v>
                </c:pt>
                <c:pt idx="50">
                  <c:v>11600</c:v>
                </c:pt>
                <c:pt idx="51">
                  <c:v>11800</c:v>
                </c:pt>
                <c:pt idx="52">
                  <c:v>12000</c:v>
                </c:pt>
                <c:pt idx="53">
                  <c:v>12200</c:v>
                </c:pt>
                <c:pt idx="54">
                  <c:v>12400</c:v>
                </c:pt>
                <c:pt idx="55">
                  <c:v>12600</c:v>
                </c:pt>
                <c:pt idx="56">
                  <c:v>12800</c:v>
                </c:pt>
                <c:pt idx="57">
                  <c:v>13000</c:v>
                </c:pt>
              </c:numCache>
            </c:numRef>
          </c:xVal>
          <c:yVal>
            <c:numRef>
              <c:f>Sheet1!$D$5:$D$62</c:f>
              <c:numCache>
                <c:formatCode>0.00</c:formatCode>
                <c:ptCount val="58"/>
                <c:pt idx="0">
                  <c:v>64.415137433599995</c:v>
                </c:pt>
                <c:pt idx="1">
                  <c:v>69.258809431199992</c:v>
                </c:pt>
                <c:pt idx="2">
                  <c:v>74.108040799999998</c:v>
                </c:pt>
                <c:pt idx="3">
                  <c:v>78.962880696799999</c:v>
                </c:pt>
                <c:pt idx="4">
                  <c:v>83.8233782784</c:v>
                </c:pt>
                <c:pt idx="5">
                  <c:v>88.689582701600003</c:v>
                </c:pt>
                <c:pt idx="6">
                  <c:v>93.561543123199996</c:v>
                </c:pt>
                <c:pt idx="7">
                  <c:v>98.439308699999998</c:v>
                </c:pt>
                <c:pt idx="8">
                  <c:v>103.3229285888</c:v>
                </c:pt>
                <c:pt idx="9">
                  <c:v>108.21245194639999</c:v>
                </c:pt>
                <c:pt idx="10">
                  <c:v>113.1079279296</c:v>
                </c:pt>
                <c:pt idx="11">
                  <c:v>118.0094056952</c:v>
                </c:pt>
                <c:pt idx="12">
                  <c:v>122.9169344</c:v>
                </c:pt>
                <c:pt idx="13">
                  <c:v>127.8305632008</c:v>
                </c:pt>
                <c:pt idx="14">
                  <c:v>132.75034125439998</c:v>
                </c:pt>
                <c:pt idx="15">
                  <c:v>137.6763177176</c:v>
                </c:pt>
                <c:pt idx="16">
                  <c:v>142.60854174720001</c:v>
                </c:pt>
                <c:pt idx="17">
                  <c:v>147.54706249999998</c:v>
                </c:pt>
                <c:pt idx="18">
                  <c:v>152.49192913280001</c:v>
                </c:pt>
                <c:pt idx="19">
                  <c:v>157.44319080240001</c:v>
                </c:pt>
                <c:pt idx="20">
                  <c:v>162.40089666559999</c:v>
                </c:pt>
                <c:pt idx="21">
                  <c:v>167.3650958792</c:v>
                </c:pt>
                <c:pt idx="22">
                  <c:v>172.33583759999999</c:v>
                </c:pt>
                <c:pt idx="23">
                  <c:v>177.31317098479997</c:v>
                </c:pt>
                <c:pt idx="24">
                  <c:v>182.29714519039999</c:v>
                </c:pt>
                <c:pt idx="25">
                  <c:v>187.2878093736</c:v>
                </c:pt>
                <c:pt idx="26">
                  <c:v>192.2852126912</c:v>
                </c:pt>
                <c:pt idx="27">
                  <c:v>197.2894043</c:v>
                </c:pt>
                <c:pt idx="28">
                  <c:v>202.3004333568</c:v>
                </c:pt>
                <c:pt idx="29">
                  <c:v>207.3183490184</c:v>
                </c:pt>
                <c:pt idx="30">
                  <c:v>212.3432004416</c:v>
                </c:pt>
                <c:pt idx="31">
                  <c:v>217.37503678319996</c:v>
                </c:pt>
                <c:pt idx="32">
                  <c:v>222.41390719999998</c:v>
                </c:pt>
                <c:pt idx="33">
                  <c:v>227.45986084879996</c:v>
                </c:pt>
                <c:pt idx="34">
                  <c:v>232.51294688640002</c:v>
                </c:pt>
                <c:pt idx="35">
                  <c:v>237.57321446959998</c:v>
                </c:pt>
                <c:pt idx="36">
                  <c:v>242.64071275520001</c:v>
                </c:pt>
                <c:pt idx="37">
                  <c:v>247.71549089999996</c:v>
                </c:pt>
                <c:pt idx="38">
                  <c:v>252.7975980608</c:v>
                </c:pt>
                <c:pt idx="39">
                  <c:v>257.88708339440001</c:v>
                </c:pt>
                <c:pt idx="40">
                  <c:v>262.9839960576</c:v>
                </c:pt>
                <c:pt idx="41">
                  <c:v>268.08838520719996</c:v>
                </c:pt>
                <c:pt idx="42">
                  <c:v>273.20030000000003</c:v>
                </c:pt>
                <c:pt idx="43">
                  <c:v>278.31978959279996</c:v>
                </c:pt>
                <c:pt idx="44">
                  <c:v>283.4469031424</c:v>
                </c:pt>
                <c:pt idx="45">
                  <c:v>288.58168980560004</c:v>
                </c:pt>
                <c:pt idx="46">
                  <c:v>293.72419873920001</c:v>
                </c:pt>
                <c:pt idx="47">
                  <c:v>298.87447910000003</c:v>
                </c:pt>
                <c:pt idx="48">
                  <c:v>304.0325800448</c:v>
                </c:pt>
                <c:pt idx="49">
                  <c:v>309.19855073040003</c:v>
                </c:pt>
                <c:pt idx="50">
                  <c:v>314.37244031360001</c:v>
                </c:pt>
                <c:pt idx="51">
                  <c:v>319.5542979512</c:v>
                </c:pt>
                <c:pt idx="52">
                  <c:v>324.7441728</c:v>
                </c:pt>
                <c:pt idx="53">
                  <c:v>329.94211401680002</c:v>
                </c:pt>
                <c:pt idx="54">
                  <c:v>335.1481707584</c:v>
                </c:pt>
                <c:pt idx="55">
                  <c:v>340.3623921816</c:v>
                </c:pt>
                <c:pt idx="56">
                  <c:v>345.58482744320003</c:v>
                </c:pt>
                <c:pt idx="57">
                  <c:v>350.81552570000002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A-4ABB-9AA0-14645A38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94976"/>
        <c:axId val="1942768704"/>
      </c:scatterChart>
      <c:valAx>
        <c:axId val="12263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42768704"/>
        <c:crosses val="autoZero"/>
        <c:crossBetween val="midCat"/>
      </c:valAx>
      <c:valAx>
        <c:axId val="19427687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263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22</xdr:row>
      <xdr:rowOff>114300</xdr:rowOff>
    </xdr:from>
    <xdr:to>
      <xdr:col>21</xdr:col>
      <xdr:colOff>438150</xdr:colOff>
      <xdr:row>62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AA930-76BD-4224-8B7F-14A9E717D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F318E2-F800-4AE6-9E61-95A43178AD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F1E94-1826-466B-82CF-9DB7BB24D213}" name="_pt100" displayName="_pt100" ref="A1:B69" tableType="queryTable" totalsRowShown="0">
  <autoFilter ref="A1:B69" xr:uid="{68A0C604-5940-42A8-B7A9-23D2B1A061E4}"/>
  <tableColumns count="2">
    <tableColumn id="1" xr3:uid="{CBA4F9AB-A89B-4F0B-8FFD-2B2C67B36671}" uniqueName="1" name="Column1" queryTableFieldId="1"/>
    <tableColumn id="2" xr3:uid="{CB63E72D-3B39-463A-9084-CE465B41FE26}" uniqueName="2" name="Column2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63D-2921-4534-A5A2-CBAF811E31E7}">
  <dimension ref="B1:L72"/>
  <sheetViews>
    <sheetView tabSelected="1" workbookViewId="0">
      <selection activeCell="L5" sqref="L5"/>
    </sheetView>
  </sheetViews>
  <sheetFormatPr defaultRowHeight="14.5" x14ac:dyDescent="0.35"/>
  <cols>
    <col min="2" max="2" width="16.453125" customWidth="1"/>
    <col min="3" max="3" width="18.81640625" customWidth="1"/>
    <col min="4" max="4" width="14.36328125" customWidth="1"/>
    <col min="5" max="5" width="16.26953125" customWidth="1"/>
  </cols>
  <sheetData>
    <row r="1" spans="2:12" x14ac:dyDescent="0.35">
      <c r="B1" t="s">
        <v>0</v>
      </c>
      <c r="E1" t="s">
        <v>5</v>
      </c>
      <c r="F1" t="s">
        <v>6</v>
      </c>
    </row>
    <row r="2" spans="2:12" s="1" customFormat="1" x14ac:dyDescent="0.35">
      <c r="B2" s="1">
        <v>25.86</v>
      </c>
      <c r="C2" s="1">
        <v>2.3991999999999999E-2</v>
      </c>
      <c r="D2" s="1">
        <v>6.3962000000000001E-8</v>
      </c>
      <c r="E2" s="1">
        <v>1.0241E-12</v>
      </c>
    </row>
    <row r="4" spans="2:12" x14ac:dyDescent="0.35">
      <c r="B4" t="s">
        <v>3</v>
      </c>
      <c r="C4" t="s">
        <v>1</v>
      </c>
      <c r="D4" t="s">
        <v>2</v>
      </c>
      <c r="E4" t="s">
        <v>4</v>
      </c>
      <c r="H4" s="5" t="s">
        <v>77</v>
      </c>
      <c r="I4" s="5"/>
      <c r="J4" s="5"/>
    </row>
    <row r="5" spans="2:12" x14ac:dyDescent="0.35">
      <c r="B5">
        <v>16</v>
      </c>
      <c r="C5">
        <f>INT(100*B5+0.5)</f>
        <v>1600</v>
      </c>
      <c r="D5" s="2">
        <f>$B$2+C5*($C$2+C5*($D$2 + C5*$E$2))</f>
        <v>64.415137433599995</v>
      </c>
      <c r="E5" s="2">
        <f>D5-273.15</f>
        <v>-208.73486256639998</v>
      </c>
      <c r="H5">
        <v>17156</v>
      </c>
      <c r="I5">
        <f>H5/10</f>
        <v>1715.6</v>
      </c>
      <c r="J5" s="3">
        <v>70</v>
      </c>
    </row>
    <row r="6" spans="2:12" x14ac:dyDescent="0.35">
      <c r="B6">
        <v>18</v>
      </c>
      <c r="C6">
        <f t="shared" ref="C6:C62" si="0">INT(100*B6+0.5)</f>
        <v>1800</v>
      </c>
      <c r="D6" s="2">
        <f t="shared" ref="D6:D62" si="1">$B$2+C6*($C$2+C6*($D$2 + C6*$E$2))</f>
        <v>69.258809431199992</v>
      </c>
      <c r="E6" s="2">
        <f t="shared" ref="E6:E62" si="2">D6-273.15</f>
        <v>-203.89119056879997</v>
      </c>
      <c r="H6">
        <v>19319</v>
      </c>
      <c r="I6">
        <f t="shared" ref="I6:I69" si="3">H6/10</f>
        <v>1931.9</v>
      </c>
      <c r="J6" s="3">
        <v>75</v>
      </c>
    </row>
    <row r="7" spans="2:12" x14ac:dyDescent="0.35">
      <c r="B7">
        <v>20</v>
      </c>
      <c r="C7">
        <f t="shared" si="0"/>
        <v>2000</v>
      </c>
      <c r="D7" s="2">
        <f t="shared" si="1"/>
        <v>74.108040799999998</v>
      </c>
      <c r="E7" s="2">
        <f t="shared" si="2"/>
        <v>-199.04195919999998</v>
      </c>
      <c r="H7">
        <v>21473</v>
      </c>
      <c r="I7">
        <f t="shared" si="3"/>
        <v>2147.3000000000002</v>
      </c>
      <c r="J7" s="3">
        <v>80</v>
      </c>
    </row>
    <row r="8" spans="2:12" x14ac:dyDescent="0.35">
      <c r="B8">
        <v>22</v>
      </c>
      <c r="C8">
        <f t="shared" si="0"/>
        <v>2200</v>
      </c>
      <c r="D8" s="2">
        <f t="shared" si="1"/>
        <v>78.962880696799999</v>
      </c>
      <c r="E8" s="2">
        <f t="shared" si="2"/>
        <v>-194.18711930319998</v>
      </c>
      <c r="H8">
        <v>23618</v>
      </c>
      <c r="I8">
        <f t="shared" si="3"/>
        <v>2361.8000000000002</v>
      </c>
      <c r="J8" s="3">
        <v>85</v>
      </c>
    </row>
    <row r="9" spans="2:12" x14ac:dyDescent="0.35">
      <c r="B9">
        <v>24</v>
      </c>
      <c r="C9">
        <f t="shared" si="0"/>
        <v>2400</v>
      </c>
      <c r="D9" s="2">
        <f t="shared" si="1"/>
        <v>83.8233782784</v>
      </c>
      <c r="E9" s="2">
        <f t="shared" si="2"/>
        <v>-189.32662172159996</v>
      </c>
      <c r="H9">
        <v>25755</v>
      </c>
      <c r="I9">
        <f t="shared" si="3"/>
        <v>2575.5</v>
      </c>
      <c r="J9" s="4">
        <v>90</v>
      </c>
      <c r="L9" s="4"/>
    </row>
    <row r="10" spans="2:12" x14ac:dyDescent="0.35">
      <c r="B10">
        <v>26</v>
      </c>
      <c r="C10">
        <f t="shared" si="0"/>
        <v>2600</v>
      </c>
      <c r="D10" s="2">
        <f t="shared" si="1"/>
        <v>88.689582701600003</v>
      </c>
      <c r="E10" s="2">
        <f t="shared" si="2"/>
        <v>-184.46041729839999</v>
      </c>
      <c r="H10">
        <v>27883</v>
      </c>
      <c r="I10">
        <f t="shared" si="3"/>
        <v>2788.3</v>
      </c>
      <c r="J10" s="3">
        <v>95</v>
      </c>
      <c r="L10" s="4"/>
    </row>
    <row r="11" spans="2:12" x14ac:dyDescent="0.35">
      <c r="B11">
        <v>28</v>
      </c>
      <c r="C11">
        <f t="shared" si="0"/>
        <v>2800</v>
      </c>
      <c r="D11" s="2">
        <f t="shared" si="1"/>
        <v>93.561543123199996</v>
      </c>
      <c r="E11" s="2">
        <f t="shared" si="2"/>
        <v>-179.58845687679997</v>
      </c>
      <c r="H11">
        <v>30003</v>
      </c>
      <c r="I11">
        <f t="shared" si="3"/>
        <v>3000.3</v>
      </c>
      <c r="J11" s="4">
        <v>100</v>
      </c>
      <c r="L11" s="4"/>
    </row>
    <row r="12" spans="2:12" x14ac:dyDescent="0.35">
      <c r="B12">
        <v>30</v>
      </c>
      <c r="C12">
        <f t="shared" si="0"/>
        <v>3000</v>
      </c>
      <c r="D12" s="2">
        <f t="shared" si="1"/>
        <v>98.439308699999998</v>
      </c>
      <c r="E12" s="2">
        <f t="shared" si="2"/>
        <v>-174.71069129999998</v>
      </c>
      <c r="H12">
        <v>32116</v>
      </c>
      <c r="I12">
        <f t="shared" si="3"/>
        <v>3211.6</v>
      </c>
      <c r="J12" s="3">
        <v>105</v>
      </c>
      <c r="L12" s="4"/>
    </row>
    <row r="13" spans="2:12" x14ac:dyDescent="0.35">
      <c r="B13">
        <v>32</v>
      </c>
      <c r="C13">
        <f t="shared" si="0"/>
        <v>3200</v>
      </c>
      <c r="D13" s="2">
        <f t="shared" si="1"/>
        <v>103.3229285888</v>
      </c>
      <c r="E13" s="2">
        <f t="shared" si="2"/>
        <v>-169.8270714112</v>
      </c>
      <c r="H13">
        <v>34221</v>
      </c>
      <c r="I13">
        <f t="shared" si="3"/>
        <v>3422.1</v>
      </c>
      <c r="J13" s="4">
        <v>110</v>
      </c>
      <c r="L13" s="4"/>
    </row>
    <row r="14" spans="2:12" x14ac:dyDescent="0.35">
      <c r="B14">
        <v>34</v>
      </c>
      <c r="C14">
        <f t="shared" si="0"/>
        <v>3400</v>
      </c>
      <c r="D14" s="2">
        <f t="shared" si="1"/>
        <v>108.21245194639999</v>
      </c>
      <c r="E14" s="2">
        <f t="shared" si="2"/>
        <v>-164.93754805359998</v>
      </c>
      <c r="H14">
        <v>36319</v>
      </c>
      <c r="I14">
        <f t="shared" si="3"/>
        <v>3631.9</v>
      </c>
      <c r="J14" s="3">
        <v>115</v>
      </c>
      <c r="L14" s="4"/>
    </row>
    <row r="15" spans="2:12" x14ac:dyDescent="0.35">
      <c r="B15">
        <v>36</v>
      </c>
      <c r="C15">
        <f t="shared" si="0"/>
        <v>3600</v>
      </c>
      <c r="D15" s="2">
        <f t="shared" si="1"/>
        <v>113.1079279296</v>
      </c>
      <c r="E15" s="2">
        <f t="shared" si="2"/>
        <v>-160.04207207039997</v>
      </c>
      <c r="H15">
        <v>38410</v>
      </c>
      <c r="I15">
        <f t="shared" si="3"/>
        <v>3841</v>
      </c>
      <c r="J15" s="4">
        <v>120</v>
      </c>
      <c r="L15" s="4"/>
    </row>
    <row r="16" spans="2:12" x14ac:dyDescent="0.35">
      <c r="B16">
        <v>38</v>
      </c>
      <c r="C16">
        <f t="shared" si="0"/>
        <v>3800</v>
      </c>
      <c r="D16" s="2">
        <f t="shared" si="1"/>
        <v>118.0094056952</v>
      </c>
      <c r="E16" s="2">
        <f t="shared" si="2"/>
        <v>-155.14059430479998</v>
      </c>
      <c r="H16">
        <v>40494</v>
      </c>
      <c r="I16">
        <f t="shared" si="3"/>
        <v>4049.4</v>
      </c>
      <c r="J16" s="3">
        <v>125</v>
      </c>
      <c r="L16" s="4"/>
    </row>
    <row r="17" spans="2:10" x14ac:dyDescent="0.35">
      <c r="B17">
        <v>40</v>
      </c>
      <c r="C17">
        <f t="shared" si="0"/>
        <v>4000</v>
      </c>
      <c r="D17" s="2">
        <f t="shared" si="1"/>
        <v>122.9169344</v>
      </c>
      <c r="E17" s="2">
        <f t="shared" si="2"/>
        <v>-150.23306559999997</v>
      </c>
      <c r="H17">
        <v>42571</v>
      </c>
      <c r="I17">
        <f t="shared" si="3"/>
        <v>4257.1000000000004</v>
      </c>
      <c r="J17" s="4">
        <v>130</v>
      </c>
    </row>
    <row r="18" spans="2:10" x14ac:dyDescent="0.35">
      <c r="B18">
        <v>42</v>
      </c>
      <c r="C18">
        <f t="shared" si="0"/>
        <v>4200</v>
      </c>
      <c r="D18" s="2">
        <f t="shared" si="1"/>
        <v>127.8305632008</v>
      </c>
      <c r="E18" s="2">
        <f t="shared" si="2"/>
        <v>-145.31943679919999</v>
      </c>
      <c r="H18">
        <v>44642</v>
      </c>
      <c r="I18">
        <f t="shared" si="3"/>
        <v>4464.2</v>
      </c>
      <c r="J18" s="3">
        <v>135</v>
      </c>
    </row>
    <row r="19" spans="2:10" x14ac:dyDescent="0.35">
      <c r="B19">
        <v>44</v>
      </c>
      <c r="C19">
        <f t="shared" si="0"/>
        <v>4400</v>
      </c>
      <c r="D19" s="2">
        <f t="shared" si="1"/>
        <v>132.75034125439998</v>
      </c>
      <c r="E19" s="2">
        <f t="shared" si="2"/>
        <v>-140.39965874559999</v>
      </c>
      <c r="H19">
        <v>46707</v>
      </c>
      <c r="I19">
        <f t="shared" si="3"/>
        <v>4670.7</v>
      </c>
      <c r="J19" s="4">
        <v>140</v>
      </c>
    </row>
    <row r="20" spans="2:10" x14ac:dyDescent="0.35">
      <c r="B20">
        <v>46</v>
      </c>
      <c r="C20">
        <f t="shared" si="0"/>
        <v>4600</v>
      </c>
      <c r="D20" s="2">
        <f t="shared" si="1"/>
        <v>137.6763177176</v>
      </c>
      <c r="E20" s="2">
        <f t="shared" si="2"/>
        <v>-135.47368228239998</v>
      </c>
      <c r="H20">
        <v>48766</v>
      </c>
      <c r="I20">
        <f t="shared" si="3"/>
        <v>4876.6000000000004</v>
      </c>
      <c r="J20" s="3">
        <v>145</v>
      </c>
    </row>
    <row r="21" spans="2:10" x14ac:dyDescent="0.35">
      <c r="B21">
        <v>48</v>
      </c>
      <c r="C21">
        <f t="shared" si="0"/>
        <v>4800</v>
      </c>
      <c r="D21" s="2">
        <f t="shared" si="1"/>
        <v>142.60854174720001</v>
      </c>
      <c r="E21" s="2">
        <f t="shared" si="2"/>
        <v>-130.54145825279997</v>
      </c>
      <c r="H21">
        <v>50819</v>
      </c>
      <c r="I21">
        <f t="shared" si="3"/>
        <v>5081.8999999999996</v>
      </c>
      <c r="J21" s="4">
        <v>150</v>
      </c>
    </row>
    <row r="22" spans="2:10" x14ac:dyDescent="0.35">
      <c r="B22">
        <v>50</v>
      </c>
      <c r="C22">
        <f t="shared" si="0"/>
        <v>5000</v>
      </c>
      <c r="D22" s="2">
        <f t="shared" si="1"/>
        <v>147.54706249999998</v>
      </c>
      <c r="E22" s="2">
        <f t="shared" si="2"/>
        <v>-125.6029375</v>
      </c>
      <c r="H22">
        <v>52867</v>
      </c>
      <c r="I22">
        <f t="shared" si="3"/>
        <v>5286.7</v>
      </c>
      <c r="J22" s="3">
        <v>155</v>
      </c>
    </row>
    <row r="23" spans="2:10" x14ac:dyDescent="0.35">
      <c r="B23">
        <v>52</v>
      </c>
      <c r="C23">
        <f t="shared" si="0"/>
        <v>5200</v>
      </c>
      <c r="D23" s="2">
        <f t="shared" si="1"/>
        <v>152.49192913280001</v>
      </c>
      <c r="E23" s="2">
        <f t="shared" si="2"/>
        <v>-120.65807086719997</v>
      </c>
      <c r="H23">
        <v>54909</v>
      </c>
      <c r="I23">
        <f t="shared" si="3"/>
        <v>5490.9</v>
      </c>
      <c r="J23" s="4">
        <v>160</v>
      </c>
    </row>
    <row r="24" spans="2:10" x14ac:dyDescent="0.35">
      <c r="B24">
        <v>54</v>
      </c>
      <c r="C24">
        <f t="shared" si="0"/>
        <v>5400</v>
      </c>
      <c r="D24" s="2">
        <f t="shared" si="1"/>
        <v>157.44319080240001</v>
      </c>
      <c r="E24" s="2">
        <f t="shared" si="2"/>
        <v>-115.70680919759997</v>
      </c>
      <c r="H24">
        <v>56946</v>
      </c>
      <c r="I24">
        <f t="shared" si="3"/>
        <v>5694.6</v>
      </c>
      <c r="J24" s="3">
        <v>165</v>
      </c>
    </row>
    <row r="25" spans="2:10" x14ac:dyDescent="0.35">
      <c r="B25">
        <v>56</v>
      </c>
      <c r="C25">
        <f t="shared" si="0"/>
        <v>5600</v>
      </c>
      <c r="D25" s="2">
        <f t="shared" si="1"/>
        <v>162.40089666559999</v>
      </c>
      <c r="E25" s="2">
        <f t="shared" si="2"/>
        <v>-110.74910333439999</v>
      </c>
      <c r="H25">
        <v>58978</v>
      </c>
      <c r="I25">
        <f t="shared" si="3"/>
        <v>5897.8</v>
      </c>
      <c r="J25" s="4">
        <v>170</v>
      </c>
    </row>
    <row r="26" spans="2:10" x14ac:dyDescent="0.35">
      <c r="B26">
        <v>58</v>
      </c>
      <c r="C26">
        <f t="shared" si="0"/>
        <v>5800</v>
      </c>
      <c r="D26" s="2">
        <f t="shared" si="1"/>
        <v>167.3650958792</v>
      </c>
      <c r="E26" s="2">
        <f t="shared" si="2"/>
        <v>-105.78490412079998</v>
      </c>
      <c r="H26">
        <v>61005</v>
      </c>
      <c r="I26">
        <f t="shared" si="3"/>
        <v>6100.5</v>
      </c>
      <c r="J26" s="3">
        <v>175</v>
      </c>
    </row>
    <row r="27" spans="2:10" x14ac:dyDescent="0.35">
      <c r="B27">
        <v>60</v>
      </c>
      <c r="C27">
        <f t="shared" si="0"/>
        <v>6000</v>
      </c>
      <c r="D27" s="2">
        <f t="shared" si="1"/>
        <v>172.33583759999999</v>
      </c>
      <c r="E27" s="2">
        <f t="shared" si="2"/>
        <v>-100.81416239999999</v>
      </c>
      <c r="H27">
        <v>63028</v>
      </c>
      <c r="I27">
        <f t="shared" si="3"/>
        <v>6302.8</v>
      </c>
      <c r="J27" s="4">
        <v>180</v>
      </c>
    </row>
    <row r="28" spans="2:10" x14ac:dyDescent="0.35">
      <c r="B28">
        <v>62</v>
      </c>
      <c r="C28">
        <f t="shared" si="0"/>
        <v>6200</v>
      </c>
      <c r="D28" s="2">
        <f t="shared" si="1"/>
        <v>177.31317098479997</v>
      </c>
      <c r="E28" s="2">
        <f t="shared" si="2"/>
        <v>-95.83682901520001</v>
      </c>
      <c r="H28">
        <v>65046</v>
      </c>
      <c r="I28">
        <f t="shared" si="3"/>
        <v>6504.6</v>
      </c>
      <c r="J28" s="3">
        <v>185</v>
      </c>
    </row>
    <row r="29" spans="2:10" x14ac:dyDescent="0.35">
      <c r="B29">
        <v>64</v>
      </c>
      <c r="C29">
        <f t="shared" si="0"/>
        <v>6400</v>
      </c>
      <c r="D29" s="2">
        <f t="shared" si="1"/>
        <v>182.29714519039999</v>
      </c>
      <c r="E29" s="2">
        <f t="shared" si="2"/>
        <v>-90.852854809599989</v>
      </c>
      <c r="H29">
        <v>67059</v>
      </c>
      <c r="I29">
        <f t="shared" si="3"/>
        <v>6705.9</v>
      </c>
      <c r="J29" s="4">
        <v>190</v>
      </c>
    </row>
    <row r="30" spans="2:10" x14ac:dyDescent="0.35">
      <c r="B30">
        <v>66</v>
      </c>
      <c r="C30">
        <f t="shared" si="0"/>
        <v>6600</v>
      </c>
      <c r="D30" s="2">
        <f t="shared" si="1"/>
        <v>187.2878093736</v>
      </c>
      <c r="E30" s="2">
        <f t="shared" si="2"/>
        <v>-85.862190626399979</v>
      </c>
      <c r="H30">
        <v>69068</v>
      </c>
      <c r="I30">
        <f t="shared" si="3"/>
        <v>6906.8</v>
      </c>
      <c r="J30" s="3">
        <v>195</v>
      </c>
    </row>
    <row r="31" spans="2:10" x14ac:dyDescent="0.35">
      <c r="B31">
        <v>68</v>
      </c>
      <c r="C31">
        <f t="shared" si="0"/>
        <v>6800</v>
      </c>
      <c r="D31" s="2">
        <f t="shared" si="1"/>
        <v>192.2852126912</v>
      </c>
      <c r="E31" s="2">
        <f t="shared" si="2"/>
        <v>-80.864787308799976</v>
      </c>
      <c r="H31">
        <v>71073</v>
      </c>
      <c r="I31">
        <f t="shared" si="3"/>
        <v>7107.3</v>
      </c>
      <c r="J31" s="4">
        <v>200</v>
      </c>
    </row>
    <row r="32" spans="2:10" x14ac:dyDescent="0.35">
      <c r="B32">
        <v>70</v>
      </c>
      <c r="C32">
        <f t="shared" si="0"/>
        <v>7000</v>
      </c>
      <c r="D32" s="2">
        <f t="shared" si="1"/>
        <v>197.2894043</v>
      </c>
      <c r="E32" s="2">
        <f t="shared" si="2"/>
        <v>-75.860595699999976</v>
      </c>
      <c r="H32">
        <v>73075</v>
      </c>
      <c r="I32">
        <f t="shared" si="3"/>
        <v>7307.5</v>
      </c>
      <c r="J32" s="3">
        <v>205</v>
      </c>
    </row>
    <row r="33" spans="2:10" x14ac:dyDescent="0.35">
      <c r="B33">
        <v>72</v>
      </c>
      <c r="C33">
        <f t="shared" si="0"/>
        <v>7200</v>
      </c>
      <c r="D33" s="2">
        <f t="shared" si="1"/>
        <v>202.3004333568</v>
      </c>
      <c r="E33" s="2">
        <f t="shared" si="2"/>
        <v>-70.849566643199978</v>
      </c>
      <c r="H33">
        <v>75072</v>
      </c>
      <c r="I33">
        <f t="shared" si="3"/>
        <v>7507.2</v>
      </c>
      <c r="J33" s="4">
        <v>210</v>
      </c>
    </row>
    <row r="34" spans="2:10" x14ac:dyDescent="0.35">
      <c r="B34">
        <v>74</v>
      </c>
      <c r="C34">
        <f t="shared" si="0"/>
        <v>7400</v>
      </c>
      <c r="D34" s="2">
        <f t="shared" si="1"/>
        <v>207.3183490184</v>
      </c>
      <c r="E34" s="2">
        <f t="shared" si="2"/>
        <v>-65.831650981599978</v>
      </c>
      <c r="H34">
        <v>77065</v>
      </c>
      <c r="I34">
        <f t="shared" si="3"/>
        <v>7706.5</v>
      </c>
      <c r="J34" s="3">
        <v>215</v>
      </c>
    </row>
    <row r="35" spans="2:10" x14ac:dyDescent="0.35">
      <c r="B35">
        <v>76</v>
      </c>
      <c r="C35">
        <f t="shared" si="0"/>
        <v>7600</v>
      </c>
      <c r="D35" s="2">
        <f t="shared" si="1"/>
        <v>212.3432004416</v>
      </c>
      <c r="E35" s="2">
        <f t="shared" si="2"/>
        <v>-60.806799558399973</v>
      </c>
      <c r="H35">
        <v>79055</v>
      </c>
      <c r="I35">
        <f t="shared" si="3"/>
        <v>7905.5</v>
      </c>
      <c r="J35" s="4">
        <v>220</v>
      </c>
    </row>
    <row r="36" spans="2:10" x14ac:dyDescent="0.35">
      <c r="B36">
        <v>78</v>
      </c>
      <c r="C36">
        <f t="shared" si="0"/>
        <v>7800</v>
      </c>
      <c r="D36" s="2">
        <f t="shared" si="1"/>
        <v>217.37503678319996</v>
      </c>
      <c r="E36" s="2">
        <f t="shared" si="2"/>
        <v>-55.774963216800018</v>
      </c>
      <c r="H36">
        <v>81041</v>
      </c>
      <c r="I36">
        <f t="shared" si="3"/>
        <v>8104.1</v>
      </c>
      <c r="J36" s="3">
        <v>225</v>
      </c>
    </row>
    <row r="37" spans="2:10" x14ac:dyDescent="0.35">
      <c r="B37">
        <v>80</v>
      </c>
      <c r="C37">
        <f t="shared" si="0"/>
        <v>8000</v>
      </c>
      <c r="D37" s="2">
        <f t="shared" si="1"/>
        <v>222.41390719999998</v>
      </c>
      <c r="E37" s="2">
        <f t="shared" si="2"/>
        <v>-50.736092799999994</v>
      </c>
      <c r="H37">
        <v>83023</v>
      </c>
      <c r="I37">
        <f t="shared" si="3"/>
        <v>8302.2999999999993</v>
      </c>
      <c r="J37" s="4">
        <v>230</v>
      </c>
    </row>
    <row r="38" spans="2:10" x14ac:dyDescent="0.35">
      <c r="B38">
        <v>82</v>
      </c>
      <c r="C38">
        <f t="shared" si="0"/>
        <v>8200</v>
      </c>
      <c r="D38" s="2">
        <f t="shared" si="1"/>
        <v>227.45986084879996</v>
      </c>
      <c r="E38" s="2">
        <f t="shared" si="2"/>
        <v>-45.690139151200015</v>
      </c>
      <c r="H38">
        <v>85003</v>
      </c>
      <c r="I38">
        <f t="shared" si="3"/>
        <v>8500.2999999999993</v>
      </c>
      <c r="J38" s="3">
        <v>235</v>
      </c>
    </row>
    <row r="39" spans="2:10" x14ac:dyDescent="0.35">
      <c r="B39">
        <v>84</v>
      </c>
      <c r="C39">
        <f t="shared" si="0"/>
        <v>8400</v>
      </c>
      <c r="D39" s="2">
        <f t="shared" si="1"/>
        <v>232.51294688640002</v>
      </c>
      <c r="E39" s="2">
        <f t="shared" si="2"/>
        <v>-40.637053113599961</v>
      </c>
      <c r="H39">
        <v>86979</v>
      </c>
      <c r="I39">
        <f t="shared" si="3"/>
        <v>8697.9</v>
      </c>
      <c r="J39" s="4">
        <v>240</v>
      </c>
    </row>
    <row r="40" spans="2:10" x14ac:dyDescent="0.35">
      <c r="B40">
        <v>86</v>
      </c>
      <c r="C40">
        <f t="shared" si="0"/>
        <v>8600</v>
      </c>
      <c r="D40" s="2">
        <f t="shared" si="1"/>
        <v>237.57321446959998</v>
      </c>
      <c r="E40" s="2">
        <f t="shared" si="2"/>
        <v>-35.576785530400002</v>
      </c>
      <c r="H40">
        <v>88951</v>
      </c>
      <c r="I40">
        <f t="shared" si="3"/>
        <v>8895.1</v>
      </c>
      <c r="J40" s="3">
        <v>245</v>
      </c>
    </row>
    <row r="41" spans="2:10" x14ac:dyDescent="0.35">
      <c r="B41">
        <v>88</v>
      </c>
      <c r="C41">
        <f t="shared" si="0"/>
        <v>8800</v>
      </c>
      <c r="D41" s="2">
        <f t="shared" si="1"/>
        <v>242.64071275520001</v>
      </c>
      <c r="E41" s="2">
        <f t="shared" si="2"/>
        <v>-30.509287244799964</v>
      </c>
      <c r="H41">
        <v>90921</v>
      </c>
      <c r="I41">
        <f t="shared" si="3"/>
        <v>9092.1</v>
      </c>
      <c r="J41" s="4">
        <v>250</v>
      </c>
    </row>
    <row r="42" spans="2:10" x14ac:dyDescent="0.35">
      <c r="B42">
        <v>90</v>
      </c>
      <c r="C42">
        <f t="shared" si="0"/>
        <v>9000</v>
      </c>
      <c r="D42" s="2">
        <f t="shared" si="1"/>
        <v>247.71549089999996</v>
      </c>
      <c r="E42" s="2">
        <f t="shared" si="2"/>
        <v>-25.434509100000014</v>
      </c>
      <c r="H42">
        <v>92887</v>
      </c>
      <c r="I42">
        <f t="shared" si="3"/>
        <v>9288.7000000000007</v>
      </c>
      <c r="J42" s="3">
        <v>255</v>
      </c>
    </row>
    <row r="43" spans="2:10" x14ac:dyDescent="0.35">
      <c r="B43">
        <v>92</v>
      </c>
      <c r="C43">
        <f t="shared" si="0"/>
        <v>9200</v>
      </c>
      <c r="D43" s="2">
        <f t="shared" si="1"/>
        <v>252.7975980608</v>
      </c>
      <c r="E43" s="2">
        <f t="shared" si="2"/>
        <v>-20.352401939199979</v>
      </c>
      <c r="H43">
        <v>94851</v>
      </c>
      <c r="I43">
        <f t="shared" si="3"/>
        <v>9485.1</v>
      </c>
      <c r="J43" s="4">
        <v>260</v>
      </c>
    </row>
    <row r="44" spans="2:10" x14ac:dyDescent="0.35">
      <c r="B44">
        <v>94</v>
      </c>
      <c r="C44">
        <f t="shared" si="0"/>
        <v>9400</v>
      </c>
      <c r="D44" s="2">
        <f t="shared" si="1"/>
        <v>257.88708339440001</v>
      </c>
      <c r="E44" s="2">
        <f t="shared" si="2"/>
        <v>-15.262916605599969</v>
      </c>
      <c r="H44">
        <v>96811</v>
      </c>
      <c r="I44">
        <f t="shared" si="3"/>
        <v>9681.1</v>
      </c>
      <c r="J44" s="3">
        <v>265</v>
      </c>
    </row>
    <row r="45" spans="2:10" x14ac:dyDescent="0.35">
      <c r="B45">
        <v>96</v>
      </c>
      <c r="C45">
        <f t="shared" si="0"/>
        <v>9600</v>
      </c>
      <c r="D45" s="2">
        <f t="shared" si="1"/>
        <v>262.9839960576</v>
      </c>
      <c r="E45" s="2">
        <f t="shared" si="2"/>
        <v>-10.166003942399982</v>
      </c>
      <c r="H45">
        <v>98768</v>
      </c>
      <c r="I45">
        <f t="shared" si="3"/>
        <v>9876.7999999999993</v>
      </c>
      <c r="J45" s="4">
        <v>270</v>
      </c>
    </row>
    <row r="46" spans="2:10" x14ac:dyDescent="0.35">
      <c r="B46">
        <v>98</v>
      </c>
      <c r="C46">
        <f t="shared" si="0"/>
        <v>9800</v>
      </c>
      <c r="D46" s="2">
        <f t="shared" si="1"/>
        <v>268.08838520719996</v>
      </c>
      <c r="E46" s="2">
        <f t="shared" si="2"/>
        <v>-5.0616147928000146</v>
      </c>
      <c r="H46">
        <v>100000</v>
      </c>
      <c r="I46">
        <f t="shared" si="3"/>
        <v>10000</v>
      </c>
      <c r="J46" s="3">
        <v>273.14999999999998</v>
      </c>
    </row>
    <row r="47" spans="2:10" x14ac:dyDescent="0.35">
      <c r="B47">
        <v>100</v>
      </c>
      <c r="C47">
        <f t="shared" si="0"/>
        <v>10000</v>
      </c>
      <c r="D47" s="2">
        <f t="shared" si="1"/>
        <v>273.20030000000003</v>
      </c>
      <c r="E47" s="2">
        <f t="shared" si="2"/>
        <v>5.0300000000049749E-2</v>
      </c>
      <c r="H47">
        <v>100723</v>
      </c>
      <c r="I47">
        <f t="shared" si="3"/>
        <v>10072.299999999999</v>
      </c>
      <c r="J47" s="3">
        <v>275</v>
      </c>
    </row>
    <row r="48" spans="2:10" x14ac:dyDescent="0.35">
      <c r="B48">
        <v>102</v>
      </c>
      <c r="C48">
        <f t="shared" si="0"/>
        <v>10200</v>
      </c>
      <c r="D48" s="2">
        <f t="shared" si="1"/>
        <v>278.31978959279996</v>
      </c>
      <c r="E48" s="2">
        <f t="shared" si="2"/>
        <v>5.1697895927999866</v>
      </c>
      <c r="H48">
        <v>102675</v>
      </c>
      <c r="I48">
        <f t="shared" si="3"/>
        <v>10267.5</v>
      </c>
      <c r="J48" s="3">
        <v>280</v>
      </c>
    </row>
    <row r="49" spans="2:10" x14ac:dyDescent="0.35">
      <c r="B49">
        <v>104</v>
      </c>
      <c r="C49">
        <f t="shared" si="0"/>
        <v>10400</v>
      </c>
      <c r="D49" s="2">
        <f t="shared" si="1"/>
        <v>283.4469031424</v>
      </c>
      <c r="E49" s="2">
        <f t="shared" si="2"/>
        <v>10.296903142400026</v>
      </c>
      <c r="H49">
        <v>104623</v>
      </c>
      <c r="I49">
        <f t="shared" si="3"/>
        <v>10462.299999999999</v>
      </c>
      <c r="J49" s="3">
        <v>285</v>
      </c>
    </row>
    <row r="50" spans="2:10" x14ac:dyDescent="0.35">
      <c r="B50">
        <v>106</v>
      </c>
      <c r="C50">
        <f t="shared" si="0"/>
        <v>10600</v>
      </c>
      <c r="D50" s="2">
        <f t="shared" si="1"/>
        <v>288.58168980560004</v>
      </c>
      <c r="E50" s="2">
        <f t="shared" si="2"/>
        <v>15.431689805600058</v>
      </c>
      <c r="H50">
        <v>106569</v>
      </c>
      <c r="I50">
        <f t="shared" si="3"/>
        <v>10656.9</v>
      </c>
      <c r="J50" s="3">
        <v>290</v>
      </c>
    </row>
    <row r="51" spans="2:10" x14ac:dyDescent="0.35">
      <c r="B51">
        <v>108</v>
      </c>
      <c r="C51">
        <f t="shared" si="0"/>
        <v>10800</v>
      </c>
      <c r="D51" s="2">
        <f t="shared" si="1"/>
        <v>293.72419873920001</v>
      </c>
      <c r="E51" s="2">
        <f t="shared" si="2"/>
        <v>20.574198739200028</v>
      </c>
      <c r="H51">
        <v>108512</v>
      </c>
      <c r="I51">
        <f t="shared" si="3"/>
        <v>10851.2</v>
      </c>
      <c r="J51" s="3">
        <v>295</v>
      </c>
    </row>
    <row r="52" spans="2:10" x14ac:dyDescent="0.35">
      <c r="B52">
        <v>110</v>
      </c>
      <c r="C52">
        <f t="shared" si="0"/>
        <v>11000</v>
      </c>
      <c r="D52" s="2">
        <f t="shared" si="1"/>
        <v>298.87447910000003</v>
      </c>
      <c r="E52" s="2">
        <f t="shared" si="2"/>
        <v>25.724479100000053</v>
      </c>
      <c r="H52">
        <v>110452</v>
      </c>
      <c r="I52">
        <f t="shared" si="3"/>
        <v>11045.2</v>
      </c>
      <c r="J52" s="3">
        <v>300</v>
      </c>
    </row>
    <row r="53" spans="2:10" x14ac:dyDescent="0.35">
      <c r="B53">
        <v>112</v>
      </c>
      <c r="C53">
        <f t="shared" si="0"/>
        <v>11200</v>
      </c>
      <c r="D53" s="2">
        <f t="shared" si="1"/>
        <v>304.0325800448</v>
      </c>
      <c r="E53" s="2">
        <f t="shared" si="2"/>
        <v>30.882580044800022</v>
      </c>
      <c r="H53">
        <v>112389</v>
      </c>
      <c r="I53">
        <f t="shared" si="3"/>
        <v>11238.9</v>
      </c>
      <c r="J53" s="3">
        <v>305</v>
      </c>
    </row>
    <row r="54" spans="2:10" x14ac:dyDescent="0.35">
      <c r="B54">
        <v>114</v>
      </c>
      <c r="C54">
        <f t="shared" si="0"/>
        <v>11400</v>
      </c>
      <c r="D54" s="2">
        <f t="shared" si="1"/>
        <v>309.19855073040003</v>
      </c>
      <c r="E54" s="2">
        <f t="shared" si="2"/>
        <v>36.048550730400052</v>
      </c>
      <c r="H54">
        <v>114324</v>
      </c>
      <c r="I54">
        <f t="shared" si="3"/>
        <v>11432.4</v>
      </c>
      <c r="J54" s="3">
        <v>310</v>
      </c>
    </row>
    <row r="55" spans="2:10" x14ac:dyDescent="0.35">
      <c r="B55">
        <v>116</v>
      </c>
      <c r="C55">
        <f t="shared" si="0"/>
        <v>11600</v>
      </c>
      <c r="D55" s="2">
        <f t="shared" si="1"/>
        <v>314.37244031360001</v>
      </c>
      <c r="E55" s="2">
        <f t="shared" si="2"/>
        <v>41.222440313600032</v>
      </c>
      <c r="H55">
        <v>116255</v>
      </c>
      <c r="I55">
        <f t="shared" si="3"/>
        <v>11625.5</v>
      </c>
      <c r="J55" s="3">
        <v>315</v>
      </c>
    </row>
    <row r="56" spans="2:10" x14ac:dyDescent="0.35">
      <c r="B56">
        <v>118</v>
      </c>
      <c r="C56">
        <f t="shared" si="0"/>
        <v>11800</v>
      </c>
      <c r="D56" s="2">
        <f t="shared" si="1"/>
        <v>319.5542979512</v>
      </c>
      <c r="E56" s="2">
        <f t="shared" si="2"/>
        <v>46.404297951200022</v>
      </c>
      <c r="H56">
        <v>118184</v>
      </c>
      <c r="I56">
        <f t="shared" si="3"/>
        <v>11818.4</v>
      </c>
      <c r="J56" s="3">
        <v>320</v>
      </c>
    </row>
    <row r="57" spans="2:10" x14ac:dyDescent="0.35">
      <c r="B57">
        <v>120</v>
      </c>
      <c r="C57">
        <f t="shared" si="0"/>
        <v>12000</v>
      </c>
      <c r="D57" s="2">
        <f t="shared" si="1"/>
        <v>324.7441728</v>
      </c>
      <c r="E57" s="2">
        <f t="shared" si="2"/>
        <v>51.594172800000024</v>
      </c>
      <c r="H57">
        <v>120109</v>
      </c>
      <c r="I57">
        <f t="shared" si="3"/>
        <v>12010.9</v>
      </c>
      <c r="J57" s="3">
        <v>325</v>
      </c>
    </row>
    <row r="58" spans="2:10" x14ac:dyDescent="0.35">
      <c r="B58">
        <v>122</v>
      </c>
      <c r="C58">
        <f t="shared" si="0"/>
        <v>12200</v>
      </c>
      <c r="D58" s="2">
        <f t="shared" si="1"/>
        <v>329.94211401680002</v>
      </c>
      <c r="E58" s="2">
        <f t="shared" si="2"/>
        <v>56.792114016800042</v>
      </c>
      <c r="H58">
        <v>122032</v>
      </c>
      <c r="I58">
        <f t="shared" si="3"/>
        <v>12203.2</v>
      </c>
      <c r="J58" s="3">
        <v>330</v>
      </c>
    </row>
    <row r="59" spans="2:10" x14ac:dyDescent="0.35">
      <c r="B59">
        <v>124</v>
      </c>
      <c r="C59">
        <f t="shared" si="0"/>
        <v>12400</v>
      </c>
      <c r="D59" s="2">
        <f t="shared" si="1"/>
        <v>335.1481707584</v>
      </c>
      <c r="E59" s="2">
        <f t="shared" si="2"/>
        <v>61.998170758400022</v>
      </c>
      <c r="H59">
        <v>123952</v>
      </c>
      <c r="I59">
        <f t="shared" si="3"/>
        <v>12395.2</v>
      </c>
      <c r="J59" s="3">
        <v>335</v>
      </c>
    </row>
    <row r="60" spans="2:10" x14ac:dyDescent="0.35">
      <c r="B60">
        <v>126</v>
      </c>
      <c r="C60">
        <f t="shared" si="0"/>
        <v>12600</v>
      </c>
      <c r="D60" s="2">
        <f t="shared" si="1"/>
        <v>340.3623921816</v>
      </c>
      <c r="E60" s="2">
        <f t="shared" si="2"/>
        <v>67.212392181600023</v>
      </c>
      <c r="H60">
        <v>125869</v>
      </c>
      <c r="I60">
        <f t="shared" si="3"/>
        <v>12586.9</v>
      </c>
      <c r="J60" s="3">
        <v>340</v>
      </c>
    </row>
    <row r="61" spans="2:10" x14ac:dyDescent="0.35">
      <c r="B61">
        <v>128</v>
      </c>
      <c r="C61">
        <f t="shared" si="0"/>
        <v>12800</v>
      </c>
      <c r="D61" s="2">
        <f t="shared" si="1"/>
        <v>345.58482744320003</v>
      </c>
      <c r="E61" s="2">
        <f t="shared" si="2"/>
        <v>72.434827443200049</v>
      </c>
      <c r="H61">
        <v>127783</v>
      </c>
      <c r="I61">
        <f t="shared" si="3"/>
        <v>12778.3</v>
      </c>
      <c r="J61" s="3">
        <v>345</v>
      </c>
    </row>
    <row r="62" spans="2:10" x14ac:dyDescent="0.35">
      <c r="B62">
        <v>130</v>
      </c>
      <c r="C62">
        <f t="shared" si="0"/>
        <v>13000</v>
      </c>
      <c r="D62" s="2">
        <f t="shared" si="1"/>
        <v>350.81552570000002</v>
      </c>
      <c r="E62" s="2">
        <f t="shared" si="2"/>
        <v>77.665525700000046</v>
      </c>
      <c r="H62">
        <v>129694</v>
      </c>
      <c r="I62">
        <f t="shared" si="3"/>
        <v>12969.4</v>
      </c>
      <c r="J62" s="3">
        <v>350</v>
      </c>
    </row>
    <row r="63" spans="2:10" x14ac:dyDescent="0.35">
      <c r="H63">
        <v>131603</v>
      </c>
      <c r="I63">
        <f t="shared" si="3"/>
        <v>13160.3</v>
      </c>
      <c r="J63" s="3">
        <v>355</v>
      </c>
    </row>
    <row r="64" spans="2:10" x14ac:dyDescent="0.35">
      <c r="H64">
        <v>133508</v>
      </c>
      <c r="I64">
        <f t="shared" si="3"/>
        <v>13350.8</v>
      </c>
      <c r="J64" s="3">
        <v>360</v>
      </c>
    </row>
    <row r="65" spans="8:10" x14ac:dyDescent="0.35">
      <c r="H65">
        <v>135411</v>
      </c>
      <c r="I65">
        <f t="shared" si="3"/>
        <v>13541.1</v>
      </c>
      <c r="J65" s="3">
        <v>365</v>
      </c>
    </row>
    <row r="66" spans="8:10" x14ac:dyDescent="0.35">
      <c r="H66">
        <v>137310</v>
      </c>
      <c r="I66">
        <f t="shared" si="3"/>
        <v>13731</v>
      </c>
      <c r="J66" s="3">
        <v>370</v>
      </c>
    </row>
    <row r="67" spans="8:10" x14ac:dyDescent="0.35">
      <c r="H67">
        <v>139207</v>
      </c>
      <c r="I67">
        <f t="shared" si="3"/>
        <v>13920.7</v>
      </c>
      <c r="J67" s="3">
        <v>375</v>
      </c>
    </row>
    <row r="68" spans="8:10" x14ac:dyDescent="0.35">
      <c r="H68">
        <v>141101</v>
      </c>
      <c r="I68">
        <f t="shared" si="3"/>
        <v>14110.1</v>
      </c>
      <c r="J68" s="3">
        <v>380</v>
      </c>
    </row>
    <row r="69" spans="8:10" x14ac:dyDescent="0.35">
      <c r="H69">
        <v>142992</v>
      </c>
      <c r="I69">
        <f t="shared" si="3"/>
        <v>14299.2</v>
      </c>
      <c r="J69" s="3">
        <v>385</v>
      </c>
    </row>
    <row r="70" spans="8:10" x14ac:dyDescent="0.35">
      <c r="H70">
        <v>144880</v>
      </c>
      <c r="I70">
        <f t="shared" ref="I70:I72" si="4">H70/10</f>
        <v>14488</v>
      </c>
      <c r="J70" s="3">
        <v>390</v>
      </c>
    </row>
    <row r="71" spans="8:10" x14ac:dyDescent="0.35">
      <c r="H71">
        <v>146765</v>
      </c>
      <c r="I71">
        <f t="shared" si="4"/>
        <v>14676.5</v>
      </c>
      <c r="J71" s="3">
        <v>395</v>
      </c>
    </row>
    <row r="72" spans="8:10" x14ac:dyDescent="0.35">
      <c r="H72">
        <v>148648</v>
      </c>
      <c r="I72">
        <f t="shared" si="4"/>
        <v>14864.8</v>
      </c>
      <c r="J72" s="3">
        <v>400</v>
      </c>
    </row>
  </sheetData>
  <mergeCells count="1">
    <mergeCell ref="H4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797-2D52-4331-8AF8-F3A42FE4E49A}">
  <dimension ref="A1:B69"/>
  <sheetViews>
    <sheetView topLeftCell="A28" workbookViewId="0">
      <selection activeCell="B2" sqref="B2:B69"/>
    </sheetView>
  </sheetViews>
  <sheetFormatPr defaultRowHeight="14.5" x14ac:dyDescent="0.35"/>
  <cols>
    <col min="1" max="2" width="10.7265625" bestFit="1" customWidth="1"/>
  </cols>
  <sheetData>
    <row r="1" spans="1:2" x14ac:dyDescent="0.35">
      <c r="A1" t="s">
        <v>7</v>
      </c>
      <c r="B1" t="s">
        <v>8</v>
      </c>
    </row>
    <row r="2" spans="1:2" x14ac:dyDescent="0.35">
      <c r="A2">
        <v>17156</v>
      </c>
      <c r="B2" s="2" t="s">
        <v>9</v>
      </c>
    </row>
    <row r="3" spans="1:2" x14ac:dyDescent="0.35">
      <c r="A3">
        <v>19319</v>
      </c>
      <c r="B3" s="2" t="s">
        <v>10</v>
      </c>
    </row>
    <row r="4" spans="1:2" x14ac:dyDescent="0.35">
      <c r="A4">
        <v>21473</v>
      </c>
      <c r="B4" s="2" t="s">
        <v>11</v>
      </c>
    </row>
    <row r="5" spans="1:2" x14ac:dyDescent="0.35">
      <c r="A5">
        <v>23618</v>
      </c>
      <c r="B5" s="2" t="s">
        <v>12</v>
      </c>
    </row>
    <row r="6" spans="1:2" x14ac:dyDescent="0.35">
      <c r="A6">
        <v>25755</v>
      </c>
      <c r="B6" s="2" t="s">
        <v>13</v>
      </c>
    </row>
    <row r="7" spans="1:2" x14ac:dyDescent="0.35">
      <c r="A7">
        <v>27883</v>
      </c>
      <c r="B7" s="2" t="s">
        <v>14</v>
      </c>
    </row>
    <row r="8" spans="1:2" x14ac:dyDescent="0.35">
      <c r="A8">
        <v>30003</v>
      </c>
      <c r="B8" s="2" t="s">
        <v>15</v>
      </c>
    </row>
    <row r="9" spans="1:2" x14ac:dyDescent="0.35">
      <c r="A9">
        <v>32116</v>
      </c>
      <c r="B9" s="2" t="s">
        <v>16</v>
      </c>
    </row>
    <row r="10" spans="1:2" x14ac:dyDescent="0.35">
      <c r="A10">
        <v>34221</v>
      </c>
      <c r="B10" s="2" t="s">
        <v>17</v>
      </c>
    </row>
    <row r="11" spans="1:2" x14ac:dyDescent="0.35">
      <c r="A11">
        <v>36319</v>
      </c>
      <c r="B11" s="2" t="s">
        <v>18</v>
      </c>
    </row>
    <row r="12" spans="1:2" x14ac:dyDescent="0.35">
      <c r="A12">
        <v>38410</v>
      </c>
      <c r="B12" s="2" t="s">
        <v>19</v>
      </c>
    </row>
    <row r="13" spans="1:2" x14ac:dyDescent="0.35">
      <c r="A13">
        <v>40494</v>
      </c>
      <c r="B13" s="2" t="s">
        <v>20</v>
      </c>
    </row>
    <row r="14" spans="1:2" x14ac:dyDescent="0.35">
      <c r="A14">
        <v>42571</v>
      </c>
      <c r="B14" s="2" t="s">
        <v>21</v>
      </c>
    </row>
    <row r="15" spans="1:2" x14ac:dyDescent="0.35">
      <c r="A15">
        <v>44642</v>
      </c>
      <c r="B15" s="2" t="s">
        <v>22</v>
      </c>
    </row>
    <row r="16" spans="1:2" x14ac:dyDescent="0.35">
      <c r="A16">
        <v>46707</v>
      </c>
      <c r="B16" s="2" t="s">
        <v>23</v>
      </c>
    </row>
    <row r="17" spans="1:2" x14ac:dyDescent="0.35">
      <c r="A17">
        <v>48766</v>
      </c>
      <c r="B17" s="2" t="s">
        <v>24</v>
      </c>
    </row>
    <row r="18" spans="1:2" x14ac:dyDescent="0.35">
      <c r="A18">
        <v>50819</v>
      </c>
      <c r="B18" s="2" t="s">
        <v>25</v>
      </c>
    </row>
    <row r="19" spans="1:2" x14ac:dyDescent="0.35">
      <c r="A19">
        <v>52867</v>
      </c>
      <c r="B19" s="2" t="s">
        <v>26</v>
      </c>
    </row>
    <row r="20" spans="1:2" x14ac:dyDescent="0.35">
      <c r="A20">
        <v>54909</v>
      </c>
      <c r="B20" s="2" t="s">
        <v>27</v>
      </c>
    </row>
    <row r="21" spans="1:2" x14ac:dyDescent="0.35">
      <c r="A21">
        <v>56946</v>
      </c>
      <c r="B21" s="2" t="s">
        <v>28</v>
      </c>
    </row>
    <row r="22" spans="1:2" x14ac:dyDescent="0.35">
      <c r="A22">
        <v>58978</v>
      </c>
      <c r="B22" s="2" t="s">
        <v>29</v>
      </c>
    </row>
    <row r="23" spans="1:2" x14ac:dyDescent="0.35">
      <c r="A23">
        <v>61005</v>
      </c>
      <c r="B23" s="2" t="s">
        <v>30</v>
      </c>
    </row>
    <row r="24" spans="1:2" x14ac:dyDescent="0.35">
      <c r="A24">
        <v>63028</v>
      </c>
      <c r="B24" s="2" t="s">
        <v>31</v>
      </c>
    </row>
    <row r="25" spans="1:2" x14ac:dyDescent="0.35">
      <c r="A25">
        <v>65046</v>
      </c>
      <c r="B25" s="2" t="s">
        <v>32</v>
      </c>
    </row>
    <row r="26" spans="1:2" x14ac:dyDescent="0.35">
      <c r="A26">
        <v>67059</v>
      </c>
      <c r="B26" s="2" t="s">
        <v>33</v>
      </c>
    </row>
    <row r="27" spans="1:2" x14ac:dyDescent="0.35">
      <c r="A27">
        <v>69068</v>
      </c>
      <c r="B27" s="2" t="s">
        <v>34</v>
      </c>
    </row>
    <row r="28" spans="1:2" x14ac:dyDescent="0.35">
      <c r="A28">
        <v>71073</v>
      </c>
      <c r="B28" s="2" t="s">
        <v>35</v>
      </c>
    </row>
    <row r="29" spans="1:2" x14ac:dyDescent="0.35">
      <c r="A29">
        <v>73075</v>
      </c>
      <c r="B29" s="2" t="s">
        <v>36</v>
      </c>
    </row>
    <row r="30" spans="1:2" x14ac:dyDescent="0.35">
      <c r="A30">
        <v>75072</v>
      </c>
      <c r="B30" s="2" t="s">
        <v>37</v>
      </c>
    </row>
    <row r="31" spans="1:2" x14ac:dyDescent="0.35">
      <c r="A31">
        <v>77065</v>
      </c>
      <c r="B31" s="2" t="s">
        <v>38</v>
      </c>
    </row>
    <row r="32" spans="1:2" x14ac:dyDescent="0.35">
      <c r="A32">
        <v>79055</v>
      </c>
      <c r="B32" s="2" t="s">
        <v>39</v>
      </c>
    </row>
    <row r="33" spans="1:2" x14ac:dyDescent="0.35">
      <c r="A33">
        <v>81041</v>
      </c>
      <c r="B33" s="2" t="s">
        <v>40</v>
      </c>
    </row>
    <row r="34" spans="1:2" x14ac:dyDescent="0.35">
      <c r="A34">
        <v>83023</v>
      </c>
      <c r="B34" s="2" t="s">
        <v>41</v>
      </c>
    </row>
    <row r="35" spans="1:2" x14ac:dyDescent="0.35">
      <c r="A35">
        <v>85003</v>
      </c>
      <c r="B35" s="2" t="s">
        <v>42</v>
      </c>
    </row>
    <row r="36" spans="1:2" x14ac:dyDescent="0.35">
      <c r="A36">
        <v>86979</v>
      </c>
      <c r="B36" s="2" t="s">
        <v>43</v>
      </c>
    </row>
    <row r="37" spans="1:2" x14ac:dyDescent="0.35">
      <c r="A37">
        <v>88951</v>
      </c>
      <c r="B37" s="2" t="s">
        <v>44</v>
      </c>
    </row>
    <row r="38" spans="1:2" x14ac:dyDescent="0.35">
      <c r="A38">
        <v>90921</v>
      </c>
      <c r="B38" s="2" t="s">
        <v>45</v>
      </c>
    </row>
    <row r="39" spans="1:2" x14ac:dyDescent="0.35">
      <c r="A39">
        <v>92887</v>
      </c>
      <c r="B39" s="2" t="s">
        <v>46</v>
      </c>
    </row>
    <row r="40" spans="1:2" x14ac:dyDescent="0.35">
      <c r="A40">
        <v>94851</v>
      </c>
      <c r="B40" s="2" t="s">
        <v>47</v>
      </c>
    </row>
    <row r="41" spans="1:2" x14ac:dyDescent="0.35">
      <c r="A41">
        <v>96811</v>
      </c>
      <c r="B41" s="2" t="s">
        <v>48</v>
      </c>
    </row>
    <row r="42" spans="1:2" x14ac:dyDescent="0.35">
      <c r="A42">
        <v>98768</v>
      </c>
      <c r="B42" s="2" t="s">
        <v>49</v>
      </c>
    </row>
    <row r="43" spans="1:2" x14ac:dyDescent="0.35">
      <c r="A43">
        <v>100000</v>
      </c>
      <c r="B43" s="2" t="s">
        <v>50</v>
      </c>
    </row>
    <row r="44" spans="1:2" x14ac:dyDescent="0.35">
      <c r="A44">
        <v>100723</v>
      </c>
      <c r="B44" s="2" t="s">
        <v>51</v>
      </c>
    </row>
    <row r="45" spans="1:2" x14ac:dyDescent="0.35">
      <c r="A45">
        <v>102675</v>
      </c>
      <c r="B45" s="2" t="s">
        <v>52</v>
      </c>
    </row>
    <row r="46" spans="1:2" x14ac:dyDescent="0.35">
      <c r="A46">
        <v>104623</v>
      </c>
      <c r="B46" s="2" t="s">
        <v>53</v>
      </c>
    </row>
    <row r="47" spans="1:2" x14ac:dyDescent="0.35">
      <c r="A47">
        <v>106569</v>
      </c>
      <c r="B47" s="2" t="s">
        <v>54</v>
      </c>
    </row>
    <row r="48" spans="1:2" x14ac:dyDescent="0.35">
      <c r="A48">
        <v>108512</v>
      </c>
      <c r="B48" s="2" t="s">
        <v>55</v>
      </c>
    </row>
    <row r="49" spans="1:2" x14ac:dyDescent="0.35">
      <c r="A49">
        <v>110452</v>
      </c>
      <c r="B49" s="2" t="s">
        <v>56</v>
      </c>
    </row>
    <row r="50" spans="1:2" x14ac:dyDescent="0.35">
      <c r="A50">
        <v>112389</v>
      </c>
      <c r="B50" s="2" t="s">
        <v>57</v>
      </c>
    </row>
    <row r="51" spans="1:2" x14ac:dyDescent="0.35">
      <c r="A51">
        <v>114324</v>
      </c>
      <c r="B51" s="2" t="s">
        <v>58</v>
      </c>
    </row>
    <row r="52" spans="1:2" x14ac:dyDescent="0.35">
      <c r="A52">
        <v>116255</v>
      </c>
      <c r="B52" s="2" t="s">
        <v>59</v>
      </c>
    </row>
    <row r="53" spans="1:2" x14ac:dyDescent="0.35">
      <c r="A53">
        <v>118184</v>
      </c>
      <c r="B53" s="2" t="s">
        <v>60</v>
      </c>
    </row>
    <row r="54" spans="1:2" x14ac:dyDescent="0.35">
      <c r="A54">
        <v>120109</v>
      </c>
      <c r="B54" s="2" t="s">
        <v>61</v>
      </c>
    </row>
    <row r="55" spans="1:2" x14ac:dyDescent="0.35">
      <c r="A55">
        <v>122032</v>
      </c>
      <c r="B55" s="2" t="s">
        <v>62</v>
      </c>
    </row>
    <row r="56" spans="1:2" x14ac:dyDescent="0.35">
      <c r="A56">
        <v>123952</v>
      </c>
      <c r="B56" s="2" t="s">
        <v>63</v>
      </c>
    </row>
    <row r="57" spans="1:2" x14ac:dyDescent="0.35">
      <c r="A57">
        <v>125869</v>
      </c>
      <c r="B57" s="2" t="s">
        <v>64</v>
      </c>
    </row>
    <row r="58" spans="1:2" x14ac:dyDescent="0.35">
      <c r="A58">
        <v>127783</v>
      </c>
      <c r="B58" s="2" t="s">
        <v>65</v>
      </c>
    </row>
    <row r="59" spans="1:2" x14ac:dyDescent="0.35">
      <c r="A59">
        <v>129694</v>
      </c>
      <c r="B59" s="2" t="s">
        <v>66</v>
      </c>
    </row>
    <row r="60" spans="1:2" x14ac:dyDescent="0.35">
      <c r="A60">
        <v>131603</v>
      </c>
      <c r="B60" s="2" t="s">
        <v>67</v>
      </c>
    </row>
    <row r="61" spans="1:2" x14ac:dyDescent="0.35">
      <c r="A61">
        <v>133508</v>
      </c>
      <c r="B61" s="2" t="s">
        <v>68</v>
      </c>
    </row>
    <row r="62" spans="1:2" x14ac:dyDescent="0.35">
      <c r="A62">
        <v>135411</v>
      </c>
      <c r="B62" s="2" t="s">
        <v>69</v>
      </c>
    </row>
    <row r="63" spans="1:2" x14ac:dyDescent="0.35">
      <c r="A63">
        <v>137310</v>
      </c>
      <c r="B63" s="2" t="s">
        <v>70</v>
      </c>
    </row>
    <row r="64" spans="1:2" x14ac:dyDescent="0.35">
      <c r="A64">
        <v>139207</v>
      </c>
      <c r="B64" s="2" t="s">
        <v>71</v>
      </c>
    </row>
    <row r="65" spans="1:2" x14ac:dyDescent="0.35">
      <c r="A65">
        <v>141101</v>
      </c>
      <c r="B65" s="2" t="s">
        <v>72</v>
      </c>
    </row>
    <row r="66" spans="1:2" x14ac:dyDescent="0.35">
      <c r="A66">
        <v>142992</v>
      </c>
      <c r="B66" s="2" t="s">
        <v>73</v>
      </c>
    </row>
    <row r="67" spans="1:2" x14ac:dyDescent="0.35">
      <c r="A67">
        <v>144880</v>
      </c>
      <c r="B67" s="2" t="s">
        <v>74</v>
      </c>
    </row>
    <row r="68" spans="1:2" x14ac:dyDescent="0.35">
      <c r="A68">
        <v>146765</v>
      </c>
      <c r="B68" s="2" t="s">
        <v>75</v>
      </c>
    </row>
    <row r="69" spans="1:2" x14ac:dyDescent="0.35">
      <c r="A69">
        <v>148648</v>
      </c>
      <c r="B69" s="2" t="s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2326-0719-4DF9-8306-12CE81622F49}">
  <dimension ref="A1"/>
  <sheetViews>
    <sheetView workbookViewId="0">
      <selection activeCell="B2" sqref="B2"/>
    </sheetView>
  </sheetViews>
  <sheetFormatPr defaultRowHeight="14.5" x14ac:dyDescent="0.35"/>
  <cols>
    <col min="2" max="2" width="14.179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c 6 5 2 d c - 6 3 2 9 - 4 e 9 4 - a 4 7 5 - e 2 5 d 1 7 f 0 2 4 a a "   x m l n s = " h t t p : / / s c h e m a s . m i c r o s o f t . c o m / D a t a M a s h u p " > A A A A A O c D A A B Q S w M E F A A C A A g A L E p H U 2 R v 4 w i n A A A A + Q A A A B I A H A B D b 2 5 m a W c v U G F j a 2 F n Z S 5 4 b W w g o h g A K K A U A A A A A A A A A A A A A A A A A A A A A A A A A A A A h c 8 x D o I w G A X g q 5 D u t L U a I + S n D M Z N E h M S 4 9 q U C o 1 Q D C 2 U u z l 4 J K 8 g i a J u j u / l G 9 5 7 3 O 6 Q j k 0 d D K q z u j U J W m C K A m V k W 2 h T J q h 3 5 3 C D U g 4 H I S + i V M G E j Y 1 H W y S o c u 4 a E + K 9 x 3 6 J 2 6 4 k j N I F O W X 7 X F a q E e i D 9 X 8 c a m O d M F I h D s f X G M 5 w t M J r x i J M J w t k 7 i H T 5 m v Y N B l T I D 8 l b P v a 9 Z 3 i d g j z H Z A 5 A n n f 4 E 9 Q S w M E F A A C A A g A L E p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K R 1 M 5 E c z c 3 g A A A C 4 B A A A T A B w A R m 9 y b X V s Y X M v U 2 V j d G l v b j E u b S C i G A A o o B Q A A A A A A A A A A A A A A A A A A A A A A A A A A A B t j j F r w z A Q h X e D / 4 N Q O 9 i g C M u 0 X U I n p 4 X M M Z 2 0 q M 7 F c S J L R n c q L s H / v U p N t 9 7 y u P c N 7 0 P o a P C O H d Z U 2 z z L M z y b A E c 2 k a o q 9 s o s U J 6 x d A c f Q w e p a f B L 7 n w X R 3 B U v A 8 W Z O M d p Q c L r v X k 7 e a E l Z I R I c g Y J Y K + b O y j v n o X e n M B v Q O 8 k p / 0 7 4 K k m X g p a s G 5 e J s p m A 9 j I 6 D c 9 8 4 H E K p + r k u x C j z w 5 m x c n 9 z a 7 w l 4 M m n N Z 1 p v g 3 F 4 8 m F s v I 2 j u 0 M s V l t x u / G 1 V V y w v a O X J 3 n n i 2 B / o E 6 A U s U I Z l q W M s 8 G 9 + / e 9 g d Q S w E C L Q A U A A I A C A A s S k d T Z G / j C K c A A A D 5 A A A A E g A A A A A A A A A A A A A A A A A A A A A A Q 2 9 u Z m l n L 1 B h Y 2 t h Z 2 U u e G 1 s U E s B A i 0 A F A A C A A g A L E p H U w / K 6 a u k A A A A 6 Q A A A B M A A A A A A A A A A A A A A A A A 8 w A A A F t D b 2 5 0 Z W 5 0 X 1 R 5 c G V z X S 5 4 b W x Q S w E C L Q A U A A I A C A A s S k d T O R H M 3 N 4 A A A A u A Q A A E w A A A A A A A A A A A A A A A A D k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D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H Q x M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Q x M D A v Q 2 h h b m d l Z C B U e X B l L n t D b 2 x 1 b W 4 x L D B 9 J n F 1 b 3 Q 7 L C Z x d W 9 0 O 1 N l Y 3 R p b 2 4 x L 3 B 0 M T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D E w M C 9 D a G F u Z 2 V k I F R 5 c G U u e 0 N v b H V t b j E s M H 0 m c X V v d D s s J n F 1 b 3 Q 7 U 2 V j d G l v b j E v c H Q x M D A v Q 2 h h b m d l Z C B U e X B l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T A t M D d U M D c 6 M T c 6 M j U u M z Y y N j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I i A v P j x F b n R y e S B U e X B l P S J B Z G R l Z F R v R G F 0 Y U 1 v Z G V s I i B W Y W x 1 Z T 0 i b D A i I C 8 + P E V u d H J 5 I F R 5 c G U 9 I l F 1 Z X J 5 S U Q i I F Z h b H V l P S J z N j g 1 N T N k Z T A t M T N j N S 0 0 Y z A z L T h h N j A t M D U 3 Z W U x M 2 E 1 O D F l I i A v P j w v U 3 R h Y m x l R W 5 0 c m l l c z 4 8 L 0 l 0 Z W 0 + P E l 0 Z W 0 + P E l 0 Z W 1 M b 2 N h d G l v b j 4 8 S X R l b V R 5 c G U + R m 9 y b X V s Y T w v S X R l b V R 5 c G U + P E l 0 Z W 1 Q Y X R o P l N l Y 3 R p b 2 4 x L 3 B 0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0 M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t A Q b V 5 d 3 1 D i c Z E I j c 2 K 6 Q A A A A A A g A A A A A A A 2 Y A A M A A A A A Q A A A A W R 9 m J E b C D i T 0 R L m z R I o u 7 g A A A A A E g A A A o A A A A B A A A A A u i 7 0 T 8 6 R p 5 f m d j L l 3 9 p n x U A A A A I h 7 i 8 i t 6 / 4 x l Y q 2 c w d p C F i x W g F 9 a i T J S Y I 3 6 5 A i 8 Y P U f m s L 9 Y I S h F Z b D P + A x 0 6 O F N + C z m p 9 Q V a m L / l M w f Z X G 5 a b f C a 0 Y z p 6 j w w 3 i c 2 r S R 2 c F A A A A C b m C R e a o C 1 I L J U r 3 r k 0 u G 9 5 3 C F F < / D a t a M a s h u p > 
</file>

<file path=customXml/itemProps1.xml><?xml version="1.0" encoding="utf-8"?>
<ds:datastoreItem xmlns:ds="http://schemas.openxmlformats.org/officeDocument/2006/customXml" ds:itemID="{E5E7639A-32EB-46A1-AEEA-A1698999D5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2021-10-07T06:29:01Z</dcterms:created>
  <dcterms:modified xsi:type="dcterms:W3CDTF">2021-10-07T07:30:39Z</dcterms:modified>
</cp:coreProperties>
</file>